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FINANCEIRO\JN FERRO E AÇO\"/>
    </mc:Choice>
  </mc:AlternateContent>
  <xr:revisionPtr revIDLastSave="0" documentId="13_ncr:1_{FA1DCE86-7071-41C6-8A0F-3F2C0587B719}" xr6:coauthVersionLast="47" xr6:coauthVersionMax="47" xr10:uidLastSave="{00000000-0000-0000-0000-000000000000}"/>
  <bookViews>
    <workbookView xWindow="-120" yWindow="-120" windowWidth="24240" windowHeight="13020" xr2:uid="{6C6959EB-67D7-4450-B5E5-D3F6EA3A7784}"/>
  </bookViews>
  <sheets>
    <sheet name="2025" sheetId="1" r:id="rId1"/>
    <sheet name="Chqs Compensados" sheetId="2" r:id="rId2"/>
  </sheets>
  <definedNames>
    <definedName name="lista_bancos">'2025'!$A$7895:$B$8017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3" i="1" l="1"/>
  <c r="D62" i="1"/>
  <c r="D61" i="1" l="1"/>
  <c r="D60" i="1" l="1"/>
  <c r="D59" i="1"/>
  <c r="D58" i="1" l="1"/>
  <c r="O16" i="1"/>
  <c r="O25" i="1"/>
  <c r="D57" i="1" l="1"/>
  <c r="O22" i="1" l="1"/>
  <c r="O10" i="1"/>
  <c r="D14" i="1"/>
  <c r="D41" i="1" l="1"/>
  <c r="D43" i="1"/>
  <c r="D22" i="1"/>
  <c r="D20" i="1" l="1"/>
  <c r="D33" i="1"/>
  <c r="D27" i="1" l="1"/>
  <c r="D10" i="1"/>
  <c r="D54" i="1"/>
  <c r="D55" i="1"/>
  <c r="D34" i="1"/>
  <c r="D25" i="1"/>
  <c r="D15" i="1"/>
  <c r="D19" i="1"/>
  <c r="D46" i="1"/>
  <c r="D23" i="1"/>
  <c r="D28" i="1"/>
  <c r="D16" i="1"/>
  <c r="D45" i="1"/>
  <c r="D35" i="1"/>
  <c r="D32" i="1"/>
  <c r="D50" i="1" l="1"/>
  <c r="D49" i="1"/>
  <c r="D18" i="1"/>
  <c r="D17" i="1"/>
  <c r="D40" i="1" l="1"/>
  <c r="D39" i="1"/>
  <c r="D37" i="1"/>
  <c r="D56" i="1"/>
  <c r="D24" i="1"/>
  <c r="D52" i="1"/>
  <c r="D44" i="1"/>
  <c r="O26" i="1"/>
  <c r="D26" i="1"/>
  <c r="D47" i="1"/>
  <c r="O29" i="1" l="1"/>
  <c r="D53" i="1" l="1"/>
  <c r="D51" i="1" l="1"/>
  <c r="D36" i="1" l="1"/>
  <c r="D29" i="1" l="1"/>
  <c r="D31" i="1"/>
  <c r="D21" i="1"/>
  <c r="D48" i="1"/>
  <c r="D42" i="1" l="1"/>
  <c r="O38" i="1"/>
  <c r="D38" i="1"/>
  <c r="O64" i="1" l="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O4770" i="1" l="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XFC4382" i="1" l="1"/>
  <c r="XER4382" i="1"/>
  <c r="XEM4382" i="1"/>
  <c r="XEB4382" i="1"/>
  <c r="XDW4382" i="1"/>
  <c r="XDL4382" i="1"/>
  <c r="XDG4382" i="1"/>
  <c r="XCV4382" i="1"/>
  <c r="XCQ4382" i="1"/>
  <c r="XCF4382" i="1"/>
  <c r="XCA4382" i="1"/>
  <c r="XBP4382" i="1"/>
  <c r="XBK4382" i="1"/>
  <c r="XAZ4382" i="1"/>
  <c r="XAU4382" i="1"/>
  <c r="XAJ4382" i="1"/>
  <c r="XAE4382" i="1"/>
  <c r="WZT4382" i="1"/>
  <c r="WZO4382" i="1"/>
  <c r="WZD4382" i="1"/>
  <c r="WYY4382" i="1"/>
  <c r="WYN4382" i="1"/>
  <c r="WYI4382" i="1"/>
  <c r="WXX4382" i="1"/>
  <c r="WXS4382" i="1"/>
  <c r="WXH4382" i="1"/>
  <c r="WXC4382" i="1"/>
  <c r="WWR4382" i="1"/>
  <c r="WWM4382" i="1"/>
  <c r="WWB4382" i="1"/>
  <c r="WVW4382" i="1"/>
  <c r="WVL4382" i="1"/>
  <c r="WVG4382" i="1"/>
  <c r="WUV4382" i="1"/>
  <c r="WUQ4382" i="1"/>
  <c r="WUF4382" i="1"/>
  <c r="WUA4382" i="1"/>
  <c r="WTP4382" i="1"/>
  <c r="WTK4382" i="1"/>
  <c r="WSZ4382" i="1"/>
  <c r="WSU4382" i="1"/>
  <c r="WSJ4382" i="1"/>
  <c r="WSE4382" i="1"/>
  <c r="WRT4382" i="1"/>
  <c r="WRO4382" i="1"/>
  <c r="WRD4382" i="1"/>
  <c r="WQY4382" i="1"/>
  <c r="WQN4382" i="1"/>
  <c r="WQI4382" i="1"/>
  <c r="WPX4382" i="1"/>
  <c r="WPS4382" i="1"/>
  <c r="WPH4382" i="1"/>
  <c r="WPC4382" i="1"/>
  <c r="WOR4382" i="1"/>
  <c r="WOM4382" i="1"/>
  <c r="WOB4382" i="1"/>
  <c r="WNW4382" i="1"/>
  <c r="WNL4382" i="1"/>
  <c r="WNG4382" i="1"/>
  <c r="WMV4382" i="1"/>
  <c r="WMQ4382" i="1"/>
  <c r="WMF4382" i="1"/>
  <c r="WMA4382" i="1"/>
  <c r="WLP4382" i="1"/>
  <c r="WLK4382" i="1"/>
  <c r="WKZ4382" i="1"/>
  <c r="WKU4382" i="1"/>
  <c r="WKJ4382" i="1"/>
  <c r="WKE4382" i="1"/>
  <c r="WJT4382" i="1"/>
  <c r="WJO4382" i="1"/>
  <c r="WJD4382" i="1"/>
  <c r="WIY4382" i="1"/>
  <c r="WIN4382" i="1"/>
  <c r="WII4382" i="1"/>
  <c r="WHX4382" i="1"/>
  <c r="WHS4382" i="1"/>
  <c r="WHH4382" i="1"/>
  <c r="WHC4382" i="1"/>
  <c r="WGR4382" i="1"/>
  <c r="WGM4382" i="1"/>
  <c r="WGB4382" i="1"/>
  <c r="WFW4382" i="1"/>
  <c r="WFL4382" i="1"/>
  <c r="WFG4382" i="1"/>
  <c r="WEV4382" i="1"/>
  <c r="WEQ4382" i="1"/>
  <c r="WEF4382" i="1"/>
  <c r="WEA4382" i="1"/>
  <c r="WDP4382" i="1"/>
  <c r="WDK4382" i="1"/>
  <c r="WCZ4382" i="1"/>
  <c r="WCU4382" i="1"/>
  <c r="WCJ4382" i="1"/>
  <c r="WCE4382" i="1"/>
  <c r="WBT4382" i="1"/>
  <c r="WBO4382" i="1"/>
  <c r="WBD4382" i="1"/>
  <c r="WAY4382" i="1"/>
  <c r="WAN4382" i="1"/>
  <c r="WAI4382" i="1"/>
  <c r="VZX4382" i="1"/>
  <c r="VZS4382" i="1"/>
  <c r="VZH4382" i="1"/>
  <c r="VZC4382" i="1"/>
  <c r="VYR4382" i="1"/>
  <c r="VYM4382" i="1"/>
  <c r="VYB4382" i="1"/>
  <c r="VXW4382" i="1"/>
  <c r="VXL4382" i="1"/>
  <c r="VXG4382" i="1"/>
  <c r="VWV4382" i="1"/>
  <c r="VWQ4382" i="1"/>
  <c r="VWF4382" i="1"/>
  <c r="VWA4382" i="1"/>
  <c r="VVP4382" i="1"/>
  <c r="VVK4382" i="1"/>
  <c r="VUZ4382" i="1"/>
  <c r="VUU4382" i="1"/>
  <c r="VUJ4382" i="1"/>
  <c r="VUE4382" i="1"/>
  <c r="VTT4382" i="1"/>
  <c r="VTO4382" i="1"/>
  <c r="VTD4382" i="1"/>
  <c r="VSY4382" i="1"/>
  <c r="VSN4382" i="1"/>
  <c r="VSI4382" i="1"/>
  <c r="VRX4382" i="1"/>
  <c r="VRS4382" i="1"/>
  <c r="VRH4382" i="1"/>
  <c r="VRC4382" i="1"/>
  <c r="VQR4382" i="1"/>
  <c r="VQM4382" i="1"/>
  <c r="VQB4382" i="1"/>
  <c r="VPW4382" i="1"/>
  <c r="VPL4382" i="1"/>
  <c r="VPG4382" i="1"/>
  <c r="VOV4382" i="1"/>
  <c r="VOQ4382" i="1"/>
  <c r="VOF4382" i="1"/>
  <c r="VOA4382" i="1"/>
  <c r="VNP4382" i="1"/>
  <c r="VNK4382" i="1"/>
  <c r="VMZ4382" i="1"/>
  <c r="VMU4382" i="1"/>
  <c r="VMJ4382" i="1"/>
  <c r="VME4382" i="1"/>
  <c r="VLT4382" i="1"/>
  <c r="VLO4382" i="1"/>
  <c r="VLD4382" i="1"/>
  <c r="VKY4382" i="1"/>
  <c r="VKN4382" i="1"/>
  <c r="VKI4382" i="1"/>
  <c r="VJX4382" i="1"/>
  <c r="VJS4382" i="1"/>
  <c r="VJH4382" i="1"/>
  <c r="VJC4382" i="1"/>
  <c r="VIR4382" i="1"/>
  <c r="VIM4382" i="1"/>
  <c r="VIB4382" i="1"/>
  <c r="VHW4382" i="1"/>
  <c r="VHL4382" i="1"/>
  <c r="VHG4382" i="1"/>
  <c r="VGV4382" i="1"/>
  <c r="VGQ4382" i="1"/>
  <c r="VGF4382" i="1"/>
  <c r="VGA4382" i="1"/>
  <c r="VFP4382" i="1"/>
  <c r="VFK4382" i="1"/>
  <c r="VEZ4382" i="1"/>
  <c r="VEU4382" i="1"/>
  <c r="VEJ4382" i="1"/>
  <c r="VEE4382" i="1"/>
  <c r="VDT4382" i="1"/>
  <c r="VDO4382" i="1"/>
  <c r="VDD4382" i="1"/>
  <c r="VCY4382" i="1"/>
  <c r="VCN4382" i="1"/>
  <c r="VCI4382" i="1"/>
  <c r="VBX4382" i="1"/>
  <c r="VBS4382" i="1"/>
  <c r="VBH4382" i="1"/>
  <c r="VBC4382" i="1"/>
  <c r="VAR4382" i="1"/>
  <c r="VAM4382" i="1"/>
  <c r="VAB4382" i="1"/>
  <c r="UZW4382" i="1"/>
  <c r="UZL4382" i="1"/>
  <c r="UZG4382" i="1"/>
  <c r="UYV4382" i="1"/>
  <c r="UYQ4382" i="1"/>
  <c r="UYF4382" i="1"/>
  <c r="UYA4382" i="1"/>
  <c r="UXP4382" i="1"/>
  <c r="UXK4382" i="1"/>
  <c r="UWZ4382" i="1"/>
  <c r="UWU4382" i="1"/>
  <c r="UWJ4382" i="1"/>
  <c r="UWE4382" i="1"/>
  <c r="UVT4382" i="1"/>
  <c r="UVO4382" i="1"/>
  <c r="UVD4382" i="1"/>
  <c r="UUY4382" i="1"/>
  <c r="UUN4382" i="1"/>
  <c r="UUI4382" i="1"/>
  <c r="UTX4382" i="1"/>
  <c r="UTS4382" i="1"/>
  <c r="UTH4382" i="1"/>
  <c r="UTC4382" i="1"/>
  <c r="USR4382" i="1"/>
  <c r="USM4382" i="1"/>
  <c r="USB4382" i="1"/>
  <c r="URW4382" i="1"/>
  <c r="URL4382" i="1"/>
  <c r="URG4382" i="1"/>
  <c r="UQV4382" i="1"/>
  <c r="UQQ4382" i="1"/>
  <c r="UQF4382" i="1"/>
  <c r="UQA4382" i="1"/>
  <c r="UPP4382" i="1"/>
  <c r="UPK4382" i="1"/>
  <c r="UOZ4382" i="1"/>
  <c r="UOU4382" i="1"/>
  <c r="UOJ4382" i="1"/>
  <c r="UOE4382" i="1"/>
  <c r="UNT4382" i="1"/>
  <c r="UNO4382" i="1"/>
  <c r="UND4382" i="1"/>
  <c r="UMY4382" i="1"/>
  <c r="UMN4382" i="1"/>
  <c r="UMI4382" i="1"/>
  <c r="ULX4382" i="1"/>
  <c r="ULS4382" i="1"/>
  <c r="ULH4382" i="1"/>
  <c r="ULC4382" i="1"/>
  <c r="UKR4382" i="1"/>
  <c r="UKM4382" i="1"/>
  <c r="UKB4382" i="1"/>
  <c r="UJW4382" i="1"/>
  <c r="UJL4382" i="1"/>
  <c r="UJG4382" i="1"/>
  <c r="UIV4382" i="1"/>
  <c r="UIQ4382" i="1"/>
  <c r="UIF4382" i="1"/>
  <c r="UIA4382" i="1"/>
  <c r="UHP4382" i="1"/>
  <c r="UHK4382" i="1"/>
  <c r="UGZ4382" i="1"/>
  <c r="UGU4382" i="1"/>
  <c r="UGJ4382" i="1"/>
  <c r="UGE4382" i="1"/>
  <c r="UFT4382" i="1"/>
  <c r="UFO4382" i="1"/>
  <c r="UFD4382" i="1"/>
  <c r="UEY4382" i="1"/>
  <c r="UEN4382" i="1"/>
  <c r="UEI4382" i="1"/>
  <c r="UDX4382" i="1"/>
  <c r="UDS4382" i="1"/>
  <c r="UDH4382" i="1"/>
  <c r="UDC4382" i="1"/>
  <c r="UCR4382" i="1"/>
  <c r="UCM4382" i="1"/>
  <c r="UCB4382" i="1"/>
  <c r="UBW4382" i="1"/>
  <c r="UBL4382" i="1"/>
  <c r="UBG4382" i="1"/>
  <c r="UAV4382" i="1"/>
  <c r="UAQ4382" i="1"/>
  <c r="UAF4382" i="1"/>
  <c r="UAA4382" i="1"/>
  <c r="TZP4382" i="1"/>
  <c r="TZK4382" i="1"/>
  <c r="TYZ4382" i="1"/>
  <c r="TYU4382" i="1"/>
  <c r="TYJ4382" i="1"/>
  <c r="TYE4382" i="1"/>
  <c r="TXT4382" i="1"/>
  <c r="TXO4382" i="1"/>
  <c r="TXD4382" i="1"/>
  <c r="TWY4382" i="1"/>
  <c r="TWN4382" i="1"/>
  <c r="TWI4382" i="1"/>
  <c r="TVX4382" i="1"/>
  <c r="TVS4382" i="1"/>
  <c r="TVH4382" i="1"/>
  <c r="TVC4382" i="1"/>
  <c r="TUR4382" i="1"/>
  <c r="TUM4382" i="1"/>
  <c r="TUB4382" i="1"/>
  <c r="TTW4382" i="1"/>
  <c r="TTL4382" i="1"/>
  <c r="TTG4382" i="1"/>
  <c r="TSV4382" i="1"/>
  <c r="TSQ4382" i="1"/>
  <c r="TSF4382" i="1"/>
  <c r="TSA4382" i="1"/>
  <c r="TRP4382" i="1"/>
  <c r="TRK4382" i="1"/>
  <c r="TQZ4382" i="1"/>
  <c r="TQU4382" i="1"/>
  <c r="TQJ4382" i="1"/>
  <c r="TQE4382" i="1"/>
  <c r="TPT4382" i="1"/>
  <c r="TPO4382" i="1"/>
  <c r="TPD4382" i="1"/>
  <c r="TOY4382" i="1"/>
  <c r="TON4382" i="1"/>
  <c r="TOI4382" i="1"/>
  <c r="TNX4382" i="1"/>
  <c r="TNS4382" i="1"/>
  <c r="TNH4382" i="1"/>
  <c r="TNC4382" i="1"/>
  <c r="TMR4382" i="1"/>
  <c r="TMM4382" i="1"/>
  <c r="TMB4382" i="1"/>
  <c r="TLW4382" i="1"/>
  <c r="TLL4382" i="1"/>
  <c r="TLG4382" i="1"/>
  <c r="TKV4382" i="1"/>
  <c r="TKQ4382" i="1"/>
  <c r="TKF4382" i="1"/>
  <c r="TKA4382" i="1"/>
  <c r="TJP4382" i="1"/>
  <c r="TJK4382" i="1"/>
  <c r="TIZ4382" i="1"/>
  <c r="TIU4382" i="1"/>
  <c r="TIJ4382" i="1"/>
  <c r="TIE4382" i="1"/>
  <c r="THT4382" i="1"/>
  <c r="THO4382" i="1"/>
  <c r="THD4382" i="1"/>
  <c r="TGY4382" i="1"/>
  <c r="TGN4382" i="1"/>
  <c r="TGI4382" i="1"/>
  <c r="TFX4382" i="1"/>
  <c r="TFS4382" i="1"/>
  <c r="TFH4382" i="1"/>
  <c r="TFC4382" i="1"/>
  <c r="TER4382" i="1"/>
  <c r="TEM4382" i="1"/>
  <c r="TEB4382" i="1"/>
  <c r="TDW4382" i="1"/>
  <c r="TDL4382" i="1"/>
  <c r="TDG4382" i="1"/>
  <c r="TCV4382" i="1"/>
  <c r="TCQ4382" i="1"/>
  <c r="TCF4382" i="1"/>
  <c r="TCA4382" i="1"/>
  <c r="TBP4382" i="1"/>
  <c r="TBK4382" i="1"/>
  <c r="TAZ4382" i="1"/>
  <c r="TAU4382" i="1"/>
  <c r="TAJ4382" i="1"/>
  <c r="TAE4382" i="1"/>
  <c r="SZT4382" i="1"/>
  <c r="SZO4382" i="1"/>
  <c r="SZD4382" i="1"/>
  <c r="SYY4382" i="1"/>
  <c r="SYN4382" i="1"/>
  <c r="SYI4382" i="1"/>
  <c r="SXX4382" i="1"/>
  <c r="SXS4382" i="1"/>
  <c r="SXH4382" i="1"/>
  <c r="SXC4382" i="1"/>
  <c r="SWR4382" i="1"/>
  <c r="SWM4382" i="1"/>
  <c r="SWB4382" i="1"/>
  <c r="SVW4382" i="1"/>
  <c r="SVL4382" i="1"/>
  <c r="SVG4382" i="1"/>
  <c r="SUV4382" i="1"/>
  <c r="SUQ4382" i="1"/>
  <c r="SUF4382" i="1"/>
  <c r="SUA4382" i="1"/>
  <c r="STP4382" i="1"/>
  <c r="STK4382" i="1"/>
  <c r="SSZ4382" i="1"/>
  <c r="SSU4382" i="1"/>
  <c r="SSJ4382" i="1"/>
  <c r="SSE4382" i="1"/>
  <c r="SRT4382" i="1"/>
  <c r="SRO4382" i="1"/>
  <c r="SRD4382" i="1"/>
  <c r="SQY4382" i="1"/>
  <c r="SQN4382" i="1"/>
  <c r="SQI4382" i="1"/>
  <c r="SPX4382" i="1"/>
  <c r="SPS4382" i="1"/>
  <c r="SPH4382" i="1"/>
  <c r="SPC4382" i="1"/>
  <c r="SOR4382" i="1"/>
  <c r="SOM4382" i="1"/>
  <c r="SOB4382" i="1"/>
  <c r="SNW4382" i="1"/>
  <c r="SNL4382" i="1"/>
  <c r="SNG4382" i="1"/>
  <c r="SMV4382" i="1"/>
  <c r="SMQ4382" i="1"/>
  <c r="SMF4382" i="1"/>
  <c r="SMA4382" i="1"/>
  <c r="SLP4382" i="1"/>
  <c r="SLK4382" i="1"/>
  <c r="SKZ4382" i="1"/>
  <c r="SKU4382" i="1"/>
  <c r="SKJ4382" i="1"/>
  <c r="SKE4382" i="1"/>
  <c r="SJT4382" i="1"/>
  <c r="SJO4382" i="1"/>
  <c r="SJD4382" i="1"/>
  <c r="SIY4382" i="1"/>
  <c r="SIN4382" i="1"/>
  <c r="SII4382" i="1"/>
  <c r="SHX4382" i="1"/>
  <c r="SHS4382" i="1"/>
  <c r="SHH4382" i="1"/>
  <c r="SHC4382" i="1"/>
  <c r="SGR4382" i="1"/>
  <c r="SGM4382" i="1"/>
  <c r="SGB4382" i="1"/>
  <c r="SFW4382" i="1"/>
  <c r="SFL4382" i="1"/>
  <c r="SFG4382" i="1"/>
  <c r="SEV4382" i="1"/>
  <c r="SEQ4382" i="1"/>
  <c r="SEF4382" i="1"/>
  <c r="SEA4382" i="1"/>
  <c r="SDP4382" i="1"/>
  <c r="SDK4382" i="1"/>
  <c r="SCZ4382" i="1"/>
  <c r="SCU4382" i="1"/>
  <c r="SCJ4382" i="1"/>
  <c r="SCE4382" i="1"/>
  <c r="SBT4382" i="1"/>
  <c r="SBO4382" i="1"/>
  <c r="SBD4382" i="1"/>
  <c r="SAY4382" i="1"/>
  <c r="SAN4382" i="1"/>
  <c r="SAI4382" i="1"/>
  <c r="RZX4382" i="1"/>
  <c r="RZS4382" i="1"/>
  <c r="RZH4382" i="1"/>
  <c r="RZC4382" i="1"/>
  <c r="RYR4382" i="1"/>
  <c r="RYM4382" i="1"/>
  <c r="RYB4382" i="1"/>
  <c r="RXW4382" i="1"/>
  <c r="RXL4382" i="1"/>
  <c r="RXG4382" i="1"/>
  <c r="RWV4382" i="1"/>
  <c r="RWQ4382" i="1"/>
  <c r="RWF4382" i="1"/>
  <c r="RWA4382" i="1"/>
  <c r="RVP4382" i="1"/>
  <c r="RVK4382" i="1"/>
  <c r="RUZ4382" i="1"/>
  <c r="RUU4382" i="1"/>
  <c r="RUJ4382" i="1"/>
  <c r="RUE4382" i="1"/>
  <c r="RTT4382" i="1"/>
  <c r="RTO4382" i="1"/>
  <c r="RTD4382" i="1"/>
  <c r="RSY4382" i="1"/>
  <c r="RSN4382" i="1"/>
  <c r="RSI4382" i="1"/>
  <c r="RRX4382" i="1"/>
  <c r="RRS4382" i="1"/>
  <c r="RRH4382" i="1"/>
  <c r="RRC4382" i="1"/>
  <c r="RQR4382" i="1"/>
  <c r="RQM4382" i="1"/>
  <c r="RQB4382" i="1"/>
  <c r="RPW4382" i="1"/>
  <c r="RPL4382" i="1"/>
  <c r="RPG4382" i="1"/>
  <c r="ROV4382" i="1"/>
  <c r="ROQ4382" i="1"/>
  <c r="ROF4382" i="1"/>
  <c r="ROA4382" i="1"/>
  <c r="RNP4382" i="1"/>
  <c r="RNK4382" i="1"/>
  <c r="RMZ4382" i="1"/>
  <c r="RMU4382" i="1"/>
  <c r="RMJ4382" i="1"/>
  <c r="RME4382" i="1"/>
  <c r="RLT4382" i="1"/>
  <c r="RLO4382" i="1"/>
  <c r="RLD4382" i="1"/>
  <c r="RKY4382" i="1"/>
  <c r="RKN4382" i="1"/>
  <c r="RKI4382" i="1"/>
  <c r="RJX4382" i="1"/>
  <c r="RJS4382" i="1"/>
  <c r="RJH4382" i="1"/>
  <c r="RJC4382" i="1"/>
  <c r="RIR4382" i="1"/>
  <c r="RIM4382" i="1"/>
  <c r="RIB4382" i="1"/>
  <c r="RHW4382" i="1"/>
  <c r="RHL4382" i="1"/>
  <c r="RHG4382" i="1"/>
  <c r="RGV4382" i="1"/>
  <c r="RGQ4382" i="1"/>
  <c r="RGF4382" i="1"/>
  <c r="RGA4382" i="1"/>
  <c r="RFP4382" i="1"/>
  <c r="RFK4382" i="1"/>
  <c r="REZ4382" i="1"/>
  <c r="REU4382" i="1"/>
  <c r="REJ4382" i="1"/>
  <c r="REE4382" i="1"/>
  <c r="RDT4382" i="1"/>
  <c r="RDO4382" i="1"/>
  <c r="RDD4382" i="1"/>
  <c r="RCY4382" i="1"/>
  <c r="RCN4382" i="1"/>
  <c r="RCI4382" i="1"/>
  <c r="RBX4382" i="1"/>
  <c r="RBS4382" i="1"/>
  <c r="RBH4382" i="1"/>
  <c r="RBC4382" i="1"/>
  <c r="RAR4382" i="1"/>
  <c r="RAM4382" i="1"/>
  <c r="RAB4382" i="1"/>
  <c r="QZW4382" i="1"/>
  <c r="QZL4382" i="1"/>
  <c r="QZG4382" i="1"/>
  <c r="QYV4382" i="1"/>
  <c r="QYQ4382" i="1"/>
  <c r="QYF4382" i="1"/>
  <c r="QYA4382" i="1"/>
  <c r="QXP4382" i="1"/>
  <c r="QXK4382" i="1"/>
  <c r="QWZ4382" i="1"/>
  <c r="QWU4382" i="1"/>
  <c r="QWJ4382" i="1"/>
  <c r="QWE4382" i="1"/>
  <c r="QVT4382" i="1"/>
  <c r="QVO4382" i="1"/>
  <c r="QVD4382" i="1"/>
  <c r="QUY4382" i="1"/>
  <c r="QUN4382" i="1"/>
  <c r="QUI4382" i="1"/>
  <c r="QTX4382" i="1"/>
  <c r="QTS4382" i="1"/>
  <c r="QTH4382" i="1"/>
  <c r="QTC4382" i="1"/>
  <c r="QSR4382" i="1"/>
  <c r="QSM4382" i="1"/>
  <c r="QSB4382" i="1"/>
  <c r="QRW4382" i="1"/>
  <c r="QRL4382" i="1"/>
  <c r="QRG4382" i="1"/>
  <c r="QQV4382" i="1"/>
  <c r="QQQ4382" i="1"/>
  <c r="QQF4382" i="1"/>
  <c r="QQA4382" i="1"/>
  <c r="QPP4382" i="1"/>
  <c r="QPK4382" i="1"/>
  <c r="QOZ4382" i="1"/>
  <c r="QOU4382" i="1"/>
  <c r="QOJ4382" i="1"/>
  <c r="QOE4382" i="1"/>
  <c r="QNT4382" i="1"/>
  <c r="QNO4382" i="1"/>
  <c r="QND4382" i="1"/>
  <c r="QMY4382" i="1"/>
  <c r="QMN4382" i="1"/>
  <c r="QMI4382" i="1"/>
  <c r="QLX4382" i="1"/>
  <c r="QLS4382" i="1"/>
  <c r="QLH4382" i="1"/>
  <c r="QLC4382" i="1"/>
  <c r="QKR4382" i="1"/>
  <c r="QKM4382" i="1"/>
  <c r="QKB4382" i="1"/>
  <c r="QJW4382" i="1"/>
  <c r="QJL4382" i="1"/>
  <c r="QJG4382" i="1"/>
  <c r="QIV4382" i="1"/>
  <c r="QIQ4382" i="1"/>
  <c r="QIF4382" i="1"/>
  <c r="QIA4382" i="1"/>
  <c r="QHP4382" i="1"/>
  <c r="QHK4382" i="1"/>
  <c r="QGZ4382" i="1"/>
  <c r="QGU4382" i="1"/>
  <c r="QGJ4382" i="1"/>
  <c r="QGE4382" i="1"/>
  <c r="QFT4382" i="1"/>
  <c r="QFO4382" i="1"/>
  <c r="QFD4382" i="1"/>
  <c r="QEY4382" i="1"/>
  <c r="QEN4382" i="1"/>
  <c r="QEI4382" i="1"/>
  <c r="QDX4382" i="1"/>
  <c r="QDS4382" i="1"/>
  <c r="QDH4382" i="1"/>
  <c r="QDC4382" i="1"/>
  <c r="QCR4382" i="1"/>
  <c r="QCM4382" i="1"/>
  <c r="QCB4382" i="1"/>
  <c r="QBW4382" i="1"/>
  <c r="QBL4382" i="1"/>
  <c r="QBG4382" i="1"/>
  <c r="QAV4382" i="1"/>
  <c r="QAQ4382" i="1"/>
  <c r="QAF4382" i="1"/>
  <c r="QAA4382" i="1"/>
  <c r="PZP4382" i="1"/>
  <c r="PZK4382" i="1"/>
  <c r="PYZ4382" i="1"/>
  <c r="PYU4382" i="1"/>
  <c r="PYJ4382" i="1"/>
  <c r="PYE4382" i="1"/>
  <c r="PXT4382" i="1"/>
  <c r="PXO4382" i="1"/>
  <c r="PXD4382" i="1"/>
  <c r="PWY4382" i="1"/>
  <c r="PWN4382" i="1"/>
  <c r="PWI4382" i="1"/>
  <c r="PVX4382" i="1"/>
  <c r="PVS4382" i="1"/>
  <c r="PVH4382" i="1"/>
  <c r="PVC4382" i="1"/>
  <c r="PUR4382" i="1"/>
  <c r="PUM4382" i="1"/>
  <c r="PUB4382" i="1"/>
  <c r="PTW4382" i="1"/>
  <c r="PTL4382" i="1"/>
  <c r="PTG4382" i="1"/>
  <c r="PSV4382" i="1"/>
  <c r="PSQ4382" i="1"/>
  <c r="PSF4382" i="1"/>
  <c r="PSA4382" i="1"/>
  <c r="PRP4382" i="1"/>
  <c r="PRK4382" i="1"/>
  <c r="PQZ4382" i="1"/>
  <c r="PQU4382" i="1"/>
  <c r="PQJ4382" i="1"/>
  <c r="PQE4382" i="1"/>
  <c r="PPT4382" i="1"/>
  <c r="PPO4382" i="1"/>
  <c r="PPD4382" i="1"/>
  <c r="POY4382" i="1"/>
  <c r="PON4382" i="1"/>
  <c r="POI4382" i="1"/>
  <c r="PNX4382" i="1"/>
  <c r="PNS4382" i="1"/>
  <c r="PNH4382" i="1"/>
  <c r="PNC4382" i="1"/>
  <c r="PMR4382" i="1"/>
  <c r="PMM4382" i="1"/>
  <c r="PMB4382" i="1"/>
  <c r="PLW4382" i="1"/>
  <c r="PLL4382" i="1"/>
  <c r="PLG4382" i="1"/>
  <c r="PKV4382" i="1"/>
  <c r="PKQ4382" i="1"/>
  <c r="PKF4382" i="1"/>
  <c r="PKA4382" i="1"/>
  <c r="PJP4382" i="1"/>
  <c r="PJK4382" i="1"/>
  <c r="PIZ4382" i="1"/>
  <c r="PIU4382" i="1"/>
  <c r="PIJ4382" i="1"/>
  <c r="PIE4382" i="1"/>
  <c r="PHT4382" i="1"/>
  <c r="PHO4382" i="1"/>
  <c r="PHD4382" i="1"/>
  <c r="PGY4382" i="1"/>
  <c r="PGN4382" i="1"/>
  <c r="PGI4382" i="1"/>
  <c r="PFX4382" i="1"/>
  <c r="PFS4382" i="1"/>
  <c r="PFH4382" i="1"/>
  <c r="PFC4382" i="1"/>
  <c r="PER4382" i="1"/>
  <c r="PEM4382" i="1"/>
  <c r="PEB4382" i="1"/>
  <c r="PDW4382" i="1"/>
  <c r="PDL4382" i="1"/>
  <c r="PDG4382" i="1"/>
  <c r="PCV4382" i="1"/>
  <c r="PCQ4382" i="1"/>
  <c r="PCF4382" i="1"/>
  <c r="PCA4382" i="1"/>
  <c r="PBP4382" i="1"/>
  <c r="PBK4382" i="1"/>
  <c r="PAZ4382" i="1"/>
  <c r="PAU4382" i="1"/>
  <c r="PAJ4382" i="1"/>
  <c r="PAE4382" i="1"/>
  <c r="OZT4382" i="1"/>
  <c r="OZO4382" i="1"/>
  <c r="OZD4382" i="1"/>
  <c r="OYY4382" i="1"/>
  <c r="OYN4382" i="1"/>
  <c r="OYI4382" i="1"/>
  <c r="OXX4382" i="1"/>
  <c r="OXS4382" i="1"/>
  <c r="OXH4382" i="1"/>
  <c r="OXC4382" i="1"/>
  <c r="OWR4382" i="1"/>
  <c r="OWM4382" i="1"/>
  <c r="OWB4382" i="1"/>
  <c r="OVW4382" i="1"/>
  <c r="OVL4382" i="1"/>
  <c r="OVG4382" i="1"/>
  <c r="OUV4382" i="1"/>
  <c r="OUQ4382" i="1"/>
  <c r="OUF4382" i="1"/>
  <c r="OUA4382" i="1"/>
  <c r="OTP4382" i="1"/>
  <c r="OTK4382" i="1"/>
  <c r="OSZ4382" i="1"/>
  <c r="OSU4382" i="1"/>
  <c r="OSJ4382" i="1"/>
  <c r="OSE4382" i="1"/>
  <c r="ORT4382" i="1"/>
  <c r="ORO4382" i="1"/>
  <c r="ORD4382" i="1"/>
  <c r="OQY4382" i="1"/>
  <c r="OQN4382" i="1"/>
  <c r="OQI4382" i="1"/>
  <c r="OPX4382" i="1"/>
  <c r="OPS4382" i="1"/>
  <c r="OPH4382" i="1"/>
  <c r="OPC4382" i="1"/>
  <c r="OOR4382" i="1"/>
  <c r="OOM4382" i="1"/>
  <c r="OOB4382" i="1"/>
  <c r="ONW4382" i="1"/>
  <c r="ONL4382" i="1"/>
  <c r="ONG4382" i="1"/>
  <c r="OMV4382" i="1"/>
  <c r="OMQ4382" i="1"/>
  <c r="OMF4382" i="1"/>
  <c r="OMA4382" i="1"/>
  <c r="OLP4382" i="1"/>
  <c r="OLK4382" i="1"/>
  <c r="OKZ4382" i="1"/>
  <c r="OKU4382" i="1"/>
  <c r="OKJ4382" i="1"/>
  <c r="OKE4382" i="1"/>
  <c r="OJT4382" i="1"/>
  <c r="OJO4382" i="1"/>
  <c r="OJD4382" i="1"/>
  <c r="OIY4382" i="1"/>
  <c r="OIN4382" i="1"/>
  <c r="OII4382" i="1"/>
  <c r="OHX4382" i="1"/>
  <c r="OHS4382" i="1"/>
  <c r="OHH4382" i="1"/>
  <c r="OHC4382" i="1"/>
  <c r="OGR4382" i="1"/>
  <c r="OGM4382" i="1"/>
  <c r="OGB4382" i="1"/>
  <c r="OFW4382" i="1"/>
  <c r="OFL4382" i="1"/>
  <c r="OFG4382" i="1"/>
  <c r="OEV4382" i="1"/>
  <c r="OEQ4382" i="1"/>
  <c r="OEF4382" i="1"/>
  <c r="OEA4382" i="1"/>
  <c r="ODP4382" i="1"/>
  <c r="ODK4382" i="1"/>
  <c r="OCZ4382" i="1"/>
  <c r="OCU4382" i="1"/>
  <c r="OCJ4382" i="1"/>
  <c r="OCE4382" i="1"/>
  <c r="OBT4382" i="1"/>
  <c r="OBO4382" i="1"/>
  <c r="OBD4382" i="1"/>
  <c r="OAY4382" i="1"/>
  <c r="OAN4382" i="1"/>
  <c r="OAI4382" i="1"/>
  <c r="NZX4382" i="1"/>
  <c r="NZS4382" i="1"/>
  <c r="NZH4382" i="1"/>
  <c r="NZC4382" i="1"/>
  <c r="NYR4382" i="1"/>
  <c r="NYM4382" i="1"/>
  <c r="NYB4382" i="1"/>
  <c r="NXW4382" i="1"/>
  <c r="NXL4382" i="1"/>
  <c r="NXG4382" i="1"/>
  <c r="NWV4382" i="1"/>
  <c r="NWQ4382" i="1"/>
  <c r="NWF4382" i="1"/>
  <c r="NWA4382" i="1"/>
  <c r="NVP4382" i="1"/>
  <c r="NVK4382" i="1"/>
  <c r="NUZ4382" i="1"/>
  <c r="NUU4382" i="1"/>
  <c r="NUJ4382" i="1"/>
  <c r="NUE4382" i="1"/>
  <c r="NTT4382" i="1"/>
  <c r="NTO4382" i="1"/>
  <c r="NTD4382" i="1"/>
  <c r="NSY4382" i="1"/>
  <c r="NSN4382" i="1"/>
  <c r="NSI4382" i="1"/>
  <c r="NRX4382" i="1"/>
  <c r="NRS4382" i="1"/>
  <c r="NRH4382" i="1"/>
  <c r="NRC4382" i="1"/>
  <c r="NQR4382" i="1"/>
  <c r="NQM4382" i="1"/>
  <c r="NQB4382" i="1"/>
  <c r="NPW4382" i="1"/>
  <c r="NPL4382" i="1"/>
  <c r="NPG4382" i="1"/>
  <c r="NOV4382" i="1"/>
  <c r="NOQ4382" i="1"/>
  <c r="NOF4382" i="1"/>
  <c r="NOA4382" i="1"/>
  <c r="NNP4382" i="1"/>
  <c r="NNK4382" i="1"/>
  <c r="NMZ4382" i="1"/>
  <c r="NMU4382" i="1"/>
  <c r="NMJ4382" i="1"/>
  <c r="NME4382" i="1"/>
  <c r="NLT4382" i="1"/>
  <c r="NLO4382" i="1"/>
  <c r="NLD4382" i="1"/>
  <c r="NKY4382" i="1"/>
  <c r="NKN4382" i="1"/>
  <c r="NKI4382" i="1"/>
  <c r="NJX4382" i="1"/>
  <c r="NJS4382" i="1"/>
  <c r="NJH4382" i="1"/>
  <c r="NJC4382" i="1"/>
  <c r="NIR4382" i="1"/>
  <c r="NIM4382" i="1"/>
  <c r="NIB4382" i="1"/>
  <c r="NHW4382" i="1"/>
  <c r="NHL4382" i="1"/>
  <c r="NHG4382" i="1"/>
  <c r="NGV4382" i="1"/>
  <c r="NGQ4382" i="1"/>
  <c r="NGF4382" i="1"/>
  <c r="NGA4382" i="1"/>
  <c r="NFP4382" i="1"/>
  <c r="NFK4382" i="1"/>
  <c r="NEZ4382" i="1"/>
  <c r="NEU4382" i="1"/>
  <c r="NEJ4382" i="1"/>
  <c r="NEE4382" i="1"/>
  <c r="NDT4382" i="1"/>
  <c r="NDO4382" i="1"/>
  <c r="NDD4382" i="1"/>
  <c r="NCY4382" i="1"/>
  <c r="NCN4382" i="1"/>
  <c r="NCI4382" i="1"/>
  <c r="NBX4382" i="1"/>
  <c r="NBS4382" i="1"/>
  <c r="NBH4382" i="1"/>
  <c r="NBC4382" i="1"/>
  <c r="NAR4382" i="1"/>
  <c r="NAM4382" i="1"/>
  <c r="NAB4382" i="1"/>
  <c r="MZW4382" i="1"/>
  <c r="MZL4382" i="1"/>
  <c r="MZG4382" i="1"/>
  <c r="MYV4382" i="1"/>
  <c r="MYQ4382" i="1"/>
  <c r="MYF4382" i="1"/>
  <c r="MYA4382" i="1"/>
  <c r="MXP4382" i="1"/>
  <c r="MXK4382" i="1"/>
  <c r="MWZ4382" i="1"/>
  <c r="MWU4382" i="1"/>
  <c r="MWJ4382" i="1"/>
  <c r="MWE4382" i="1"/>
  <c r="MVT4382" i="1"/>
  <c r="MVO4382" i="1"/>
  <c r="MVD4382" i="1"/>
  <c r="MUY4382" i="1"/>
  <c r="MUN4382" i="1"/>
  <c r="MUI4382" i="1"/>
  <c r="MTX4382" i="1"/>
  <c r="MTS4382" i="1"/>
  <c r="MTH4382" i="1"/>
  <c r="MTC4382" i="1"/>
  <c r="MSR4382" i="1"/>
  <c r="MSM4382" i="1"/>
  <c r="MSB4382" i="1"/>
  <c r="MRW4382" i="1"/>
  <c r="MRL4382" i="1"/>
  <c r="MRG4382" i="1"/>
  <c r="MQV4382" i="1"/>
  <c r="MQQ4382" i="1"/>
  <c r="MQF4382" i="1"/>
  <c r="MQA4382" i="1"/>
  <c r="MPP4382" i="1"/>
  <c r="MPK4382" i="1"/>
  <c r="MOZ4382" i="1"/>
  <c r="MOU4382" i="1"/>
  <c r="MOJ4382" i="1"/>
  <c r="MOE4382" i="1"/>
  <c r="MNT4382" i="1"/>
  <c r="MNO4382" i="1"/>
  <c r="MND4382" i="1"/>
  <c r="MMY4382" i="1"/>
  <c r="MMN4382" i="1"/>
  <c r="MMI4382" i="1"/>
  <c r="MLX4382" i="1"/>
  <c r="MLS4382" i="1"/>
  <c r="MLH4382" i="1"/>
  <c r="MLC4382" i="1"/>
  <c r="MKR4382" i="1"/>
  <c r="MKM4382" i="1"/>
  <c r="MKB4382" i="1"/>
  <c r="MJW4382" i="1"/>
  <c r="MJL4382" i="1"/>
  <c r="MJG4382" i="1"/>
  <c r="MIV4382" i="1"/>
  <c r="MIQ4382" i="1"/>
  <c r="MIF4382" i="1"/>
  <c r="MIA4382" i="1"/>
  <c r="MHP4382" i="1"/>
  <c r="MHK4382" i="1"/>
  <c r="MGZ4382" i="1"/>
  <c r="MGU4382" i="1"/>
  <c r="MGJ4382" i="1"/>
  <c r="MGE4382" i="1"/>
  <c r="MFT4382" i="1"/>
  <c r="MFO4382" i="1"/>
  <c r="MFD4382" i="1"/>
  <c r="MEY4382" i="1"/>
  <c r="MEN4382" i="1"/>
  <c r="MEI4382" i="1"/>
  <c r="MDX4382" i="1"/>
  <c r="MDS4382" i="1"/>
  <c r="MDH4382" i="1"/>
  <c r="MDC4382" i="1"/>
  <c r="MCR4382" i="1"/>
  <c r="MCM4382" i="1"/>
  <c r="MCB4382" i="1"/>
  <c r="MBW4382" i="1"/>
  <c r="MBL4382" i="1"/>
  <c r="MBG4382" i="1"/>
  <c r="MAV4382" i="1"/>
  <c r="MAQ4382" i="1"/>
  <c r="MAF4382" i="1"/>
  <c r="MAA4382" i="1"/>
  <c r="LZP4382" i="1"/>
  <c r="LZK4382" i="1"/>
  <c r="LYZ4382" i="1"/>
  <c r="LYU4382" i="1"/>
  <c r="LYJ4382" i="1"/>
  <c r="LYE4382" i="1"/>
  <c r="LXT4382" i="1"/>
  <c r="LXO4382" i="1"/>
  <c r="LXD4382" i="1"/>
  <c r="LWY4382" i="1"/>
  <c r="LWN4382" i="1"/>
  <c r="LWI4382" i="1"/>
  <c r="LVX4382" i="1"/>
  <c r="LVS4382" i="1"/>
  <c r="LVH4382" i="1"/>
  <c r="LVC4382" i="1"/>
  <c r="LUR4382" i="1"/>
  <c r="LUM4382" i="1"/>
  <c r="LUB4382" i="1"/>
  <c r="LTW4382" i="1"/>
  <c r="LTL4382" i="1"/>
  <c r="LTG4382" i="1"/>
  <c r="LSV4382" i="1"/>
  <c r="LSQ4382" i="1"/>
  <c r="LSF4382" i="1"/>
  <c r="LSA4382" i="1"/>
  <c r="LRP4382" i="1"/>
  <c r="LRK4382" i="1"/>
  <c r="LQZ4382" i="1"/>
  <c r="LQU4382" i="1"/>
  <c r="LQJ4382" i="1"/>
  <c r="LQE4382" i="1"/>
  <c r="LPT4382" i="1"/>
  <c r="LPO4382" i="1"/>
  <c r="LPD4382" i="1"/>
  <c r="LOY4382" i="1"/>
  <c r="LON4382" i="1"/>
  <c r="LOI4382" i="1"/>
  <c r="LNX4382" i="1"/>
  <c r="LNS4382" i="1"/>
  <c r="LNH4382" i="1"/>
  <c r="LNC4382" i="1"/>
  <c r="LMR4382" i="1"/>
  <c r="LMM4382" i="1"/>
  <c r="LMB4382" i="1"/>
  <c r="LLW4382" i="1"/>
  <c r="LLL4382" i="1"/>
  <c r="LLG4382" i="1"/>
  <c r="LKV4382" i="1"/>
  <c r="LKQ4382" i="1"/>
  <c r="LKF4382" i="1"/>
  <c r="LKA4382" i="1"/>
  <c r="LJP4382" i="1"/>
  <c r="LJK4382" i="1"/>
  <c r="LIZ4382" i="1"/>
  <c r="LIU4382" i="1"/>
  <c r="LIJ4382" i="1"/>
  <c r="LIE4382" i="1"/>
  <c r="LHT4382" i="1"/>
  <c r="LHO4382" i="1"/>
  <c r="LHD4382" i="1"/>
  <c r="LGY4382" i="1"/>
  <c r="LGN4382" i="1"/>
  <c r="LGI4382" i="1"/>
  <c r="LFX4382" i="1"/>
  <c r="LFS4382" i="1"/>
  <c r="LFH4382" i="1"/>
  <c r="LFC4382" i="1"/>
  <c r="LER4382" i="1"/>
  <c r="LEM4382" i="1"/>
  <c r="LEB4382" i="1"/>
  <c r="LDW4382" i="1"/>
  <c r="LDL4382" i="1"/>
  <c r="LDG4382" i="1"/>
  <c r="LCV4382" i="1"/>
  <c r="LCQ4382" i="1"/>
  <c r="LCF4382" i="1"/>
  <c r="LCA4382" i="1"/>
  <c r="LBP4382" i="1"/>
  <c r="LBK4382" i="1"/>
  <c r="LAZ4382" i="1"/>
  <c r="LAU4382" i="1"/>
  <c r="LAJ4382" i="1"/>
  <c r="LAE4382" i="1"/>
  <c r="KZT4382" i="1"/>
  <c r="KZO4382" i="1"/>
  <c r="KZD4382" i="1"/>
  <c r="KYY4382" i="1"/>
  <c r="KYN4382" i="1"/>
  <c r="KYI4382" i="1"/>
  <c r="KXX4382" i="1"/>
  <c r="KXS4382" i="1"/>
  <c r="KXH4382" i="1"/>
  <c r="KXC4382" i="1"/>
  <c r="KWR4382" i="1"/>
  <c r="KWM4382" i="1"/>
  <c r="KWB4382" i="1"/>
  <c r="KVW4382" i="1"/>
  <c r="KVL4382" i="1"/>
  <c r="KVG4382" i="1"/>
  <c r="KUV4382" i="1"/>
  <c r="KUQ4382" i="1"/>
  <c r="KUF4382" i="1"/>
  <c r="KUA4382" i="1"/>
  <c r="KTP4382" i="1"/>
  <c r="KTK4382" i="1"/>
  <c r="KSZ4382" i="1"/>
  <c r="KSU4382" i="1"/>
  <c r="KSJ4382" i="1"/>
  <c r="KSE4382" i="1"/>
  <c r="KRT4382" i="1"/>
  <c r="KRO4382" i="1"/>
  <c r="KRD4382" i="1"/>
  <c r="KQY4382" i="1"/>
  <c r="KQN4382" i="1"/>
  <c r="KQI4382" i="1"/>
  <c r="KPX4382" i="1"/>
  <c r="KPS4382" i="1"/>
  <c r="KPH4382" i="1"/>
  <c r="KPC4382" i="1"/>
  <c r="KOR4382" i="1"/>
  <c r="KOM4382" i="1"/>
  <c r="KOB4382" i="1"/>
  <c r="KNW4382" i="1"/>
  <c r="KNL4382" i="1"/>
  <c r="KNG4382" i="1"/>
  <c r="KMV4382" i="1"/>
  <c r="KMQ4382" i="1"/>
  <c r="KMF4382" i="1"/>
  <c r="KMA4382" i="1"/>
  <c r="KLP4382" i="1"/>
  <c r="KLK4382" i="1"/>
  <c r="KKZ4382" i="1"/>
  <c r="KKU4382" i="1"/>
  <c r="KKJ4382" i="1"/>
  <c r="KKE4382" i="1"/>
  <c r="KJT4382" i="1"/>
  <c r="KJO4382" i="1"/>
  <c r="KJD4382" i="1"/>
  <c r="KIY4382" i="1"/>
  <c r="KIN4382" i="1"/>
  <c r="KII4382" i="1"/>
  <c r="KHX4382" i="1"/>
  <c r="KHS4382" i="1"/>
  <c r="KHH4382" i="1"/>
  <c r="KHC4382" i="1"/>
  <c r="KGR4382" i="1"/>
  <c r="KGM4382" i="1"/>
  <c r="KGB4382" i="1"/>
  <c r="KFW4382" i="1"/>
  <c r="KFL4382" i="1"/>
  <c r="KFG4382" i="1"/>
  <c r="KEV4382" i="1"/>
  <c r="KEQ4382" i="1"/>
  <c r="KEF4382" i="1"/>
  <c r="KEA4382" i="1"/>
  <c r="KDP4382" i="1"/>
  <c r="KDK4382" i="1"/>
  <c r="KCZ4382" i="1"/>
  <c r="KCU4382" i="1"/>
  <c r="KCJ4382" i="1"/>
  <c r="KCE4382" i="1"/>
  <c r="KBT4382" i="1"/>
  <c r="KBO4382" i="1"/>
  <c r="KBD4382" i="1"/>
  <c r="KAY4382" i="1"/>
  <c r="KAN4382" i="1"/>
  <c r="KAI4382" i="1"/>
  <c r="JZX4382" i="1"/>
  <c r="JZS4382" i="1"/>
  <c r="JZH4382" i="1"/>
  <c r="JZC4382" i="1"/>
  <c r="JYR4382" i="1"/>
  <c r="JYM4382" i="1"/>
  <c r="JYB4382" i="1"/>
  <c r="JXW4382" i="1"/>
  <c r="JXL4382" i="1"/>
  <c r="JXG4382" i="1"/>
  <c r="JWV4382" i="1"/>
  <c r="JWQ4382" i="1"/>
  <c r="JWF4382" i="1"/>
  <c r="JWA4382" i="1"/>
  <c r="JVP4382" i="1"/>
  <c r="JVK4382" i="1"/>
  <c r="JUZ4382" i="1"/>
  <c r="JUU4382" i="1"/>
  <c r="JUJ4382" i="1"/>
  <c r="JUE4382" i="1"/>
  <c r="JTT4382" i="1"/>
  <c r="JTO4382" i="1"/>
  <c r="JTD4382" i="1"/>
  <c r="JSY4382" i="1"/>
  <c r="JSN4382" i="1"/>
  <c r="JSI4382" i="1"/>
  <c r="JRX4382" i="1"/>
  <c r="JRS4382" i="1"/>
  <c r="JRH4382" i="1"/>
  <c r="JRC4382" i="1"/>
  <c r="JQR4382" i="1"/>
  <c r="JQM4382" i="1"/>
  <c r="JQB4382" i="1"/>
  <c r="JPW4382" i="1"/>
  <c r="JPL4382" i="1"/>
  <c r="JPG4382" i="1"/>
  <c r="JOV4382" i="1"/>
  <c r="JOQ4382" i="1"/>
  <c r="JOF4382" i="1"/>
  <c r="JOA4382" i="1"/>
  <c r="JNP4382" i="1"/>
  <c r="JNK4382" i="1"/>
  <c r="JMZ4382" i="1"/>
  <c r="JMU4382" i="1"/>
  <c r="JMJ4382" i="1"/>
  <c r="JME4382" i="1"/>
  <c r="JLT4382" i="1"/>
  <c r="JLO4382" i="1"/>
  <c r="JLD4382" i="1"/>
  <c r="JKY4382" i="1"/>
  <c r="JKN4382" i="1"/>
  <c r="JKI4382" i="1"/>
  <c r="JJX4382" i="1"/>
  <c r="JJS4382" i="1"/>
  <c r="JJH4382" i="1"/>
  <c r="JJC4382" i="1"/>
  <c r="JIR4382" i="1"/>
  <c r="JIM4382" i="1"/>
  <c r="JIB4382" i="1"/>
  <c r="JHW4382" i="1"/>
  <c r="JHL4382" i="1"/>
  <c r="JHG4382" i="1"/>
  <c r="JGV4382" i="1"/>
  <c r="JGQ4382" i="1"/>
  <c r="JGF4382" i="1"/>
  <c r="JGA4382" i="1"/>
  <c r="JFP4382" i="1"/>
  <c r="JFK4382" i="1"/>
  <c r="JEZ4382" i="1"/>
  <c r="JEU4382" i="1"/>
  <c r="JEJ4382" i="1"/>
  <c r="JEE4382" i="1"/>
  <c r="JDT4382" i="1"/>
  <c r="JDO4382" i="1"/>
  <c r="JDD4382" i="1"/>
  <c r="JCY4382" i="1"/>
  <c r="JCN4382" i="1"/>
  <c r="JCI4382" i="1"/>
  <c r="JBX4382" i="1"/>
  <c r="JBS4382" i="1"/>
  <c r="JBH4382" i="1"/>
  <c r="JBC4382" i="1"/>
  <c r="JAR4382" i="1"/>
  <c r="JAM4382" i="1"/>
  <c r="JAB4382" i="1"/>
  <c r="IZW4382" i="1"/>
  <c r="IZL4382" i="1"/>
  <c r="IZG4382" i="1"/>
  <c r="IYV4382" i="1"/>
  <c r="IYQ4382" i="1"/>
  <c r="IYF4382" i="1"/>
  <c r="IYA4382" i="1"/>
  <c r="IXP4382" i="1"/>
  <c r="IXK4382" i="1"/>
  <c r="IWZ4382" i="1"/>
  <c r="IWU4382" i="1"/>
  <c r="IWJ4382" i="1"/>
  <c r="IWE4382" i="1"/>
  <c r="IVT4382" i="1"/>
  <c r="IVO4382" i="1"/>
  <c r="IVD4382" i="1"/>
  <c r="IUY4382" i="1"/>
  <c r="IUN4382" i="1"/>
  <c r="IUI4382" i="1"/>
  <c r="ITX4382" i="1"/>
  <c r="ITS4382" i="1"/>
  <c r="ITH4382" i="1"/>
  <c r="ITC4382" i="1"/>
  <c r="ISR4382" i="1"/>
  <c r="ISM4382" i="1"/>
  <c r="ISB4382" i="1"/>
  <c r="IRW4382" i="1"/>
  <c r="IRL4382" i="1"/>
  <c r="IRG4382" i="1"/>
  <c r="IQV4382" i="1"/>
  <c r="IQQ4382" i="1"/>
  <c r="IQF4382" i="1"/>
  <c r="IQA4382" i="1"/>
  <c r="IPP4382" i="1"/>
  <c r="IPK4382" i="1"/>
  <c r="IOZ4382" i="1"/>
  <c r="IOU4382" i="1"/>
  <c r="IOJ4382" i="1"/>
  <c r="IOE4382" i="1"/>
  <c r="INT4382" i="1"/>
  <c r="INO4382" i="1"/>
  <c r="IND4382" i="1"/>
  <c r="IMY4382" i="1"/>
  <c r="IMN4382" i="1"/>
  <c r="IMI4382" i="1"/>
  <c r="ILX4382" i="1"/>
  <c r="ILS4382" i="1"/>
  <c r="ILH4382" i="1"/>
  <c r="ILC4382" i="1"/>
  <c r="IKR4382" i="1"/>
  <c r="IKM4382" i="1"/>
  <c r="IKB4382" i="1"/>
  <c r="IJW4382" i="1"/>
  <c r="IJL4382" i="1"/>
  <c r="IJG4382" i="1"/>
  <c r="IIV4382" i="1"/>
  <c r="IIQ4382" i="1"/>
  <c r="IIF4382" i="1"/>
  <c r="IIA4382" i="1"/>
  <c r="IHP4382" i="1"/>
  <c r="IHK4382" i="1"/>
  <c r="IGZ4382" i="1"/>
  <c r="IGU4382" i="1"/>
  <c r="IGJ4382" i="1"/>
  <c r="IGE4382" i="1"/>
  <c r="IFT4382" i="1"/>
  <c r="IFO4382" i="1"/>
  <c r="IFD4382" i="1"/>
  <c r="IEY4382" i="1"/>
  <c r="IEN4382" i="1"/>
  <c r="IEI4382" i="1"/>
  <c r="IDX4382" i="1"/>
  <c r="IDS4382" i="1"/>
  <c r="IDH4382" i="1"/>
  <c r="IDC4382" i="1"/>
  <c r="ICR4382" i="1"/>
  <c r="ICM4382" i="1"/>
  <c r="ICB4382" i="1"/>
  <c r="IBW4382" i="1"/>
  <c r="IBL4382" i="1"/>
  <c r="IBG4382" i="1"/>
  <c r="IAV4382" i="1"/>
  <c r="IAQ4382" i="1"/>
  <c r="IAF4382" i="1"/>
  <c r="IAA4382" i="1"/>
  <c r="HZP4382" i="1"/>
  <c r="HZK4382" i="1"/>
  <c r="HYZ4382" i="1"/>
  <c r="HYU4382" i="1"/>
  <c r="HYJ4382" i="1"/>
  <c r="HYE4382" i="1"/>
  <c r="HXT4382" i="1"/>
  <c r="HXO4382" i="1"/>
  <c r="HXD4382" i="1"/>
  <c r="HWY4382" i="1"/>
  <c r="HWN4382" i="1"/>
  <c r="HWI4382" i="1"/>
  <c r="HVX4382" i="1"/>
  <c r="HVS4382" i="1"/>
  <c r="HVH4382" i="1"/>
  <c r="HVC4382" i="1"/>
  <c r="HUR4382" i="1"/>
  <c r="HUM4382" i="1"/>
  <c r="HUB4382" i="1"/>
  <c r="HTW4382" i="1"/>
  <c r="HTL4382" i="1"/>
  <c r="HTG4382" i="1"/>
  <c r="HSV4382" i="1"/>
  <c r="HSQ4382" i="1"/>
  <c r="HSF4382" i="1"/>
  <c r="HSA4382" i="1"/>
  <c r="HRP4382" i="1"/>
  <c r="HRK4382" i="1"/>
  <c r="HQZ4382" i="1"/>
  <c r="HQU4382" i="1"/>
  <c r="HQJ4382" i="1"/>
  <c r="HQE4382" i="1"/>
  <c r="HPT4382" i="1"/>
  <c r="HPO4382" i="1"/>
  <c r="HPD4382" i="1"/>
  <c r="HOY4382" i="1"/>
  <c r="HON4382" i="1"/>
  <c r="HOI4382" i="1"/>
  <c r="HNX4382" i="1"/>
  <c r="HNS4382" i="1"/>
  <c r="HNH4382" i="1"/>
  <c r="HNC4382" i="1"/>
  <c r="HMR4382" i="1"/>
  <c r="HMM4382" i="1"/>
  <c r="HMB4382" i="1"/>
  <c r="HLW4382" i="1"/>
  <c r="HLL4382" i="1"/>
  <c r="HLG4382" i="1"/>
  <c r="HKV4382" i="1"/>
  <c r="HKQ4382" i="1"/>
  <c r="HKF4382" i="1"/>
  <c r="HKA4382" i="1"/>
  <c r="HJP4382" i="1"/>
  <c r="HJK4382" i="1"/>
  <c r="HIZ4382" i="1"/>
  <c r="HIU4382" i="1"/>
  <c r="HIJ4382" i="1"/>
  <c r="HIE4382" i="1"/>
  <c r="HHT4382" i="1"/>
  <c r="HHO4382" i="1"/>
  <c r="HHD4382" i="1"/>
  <c r="HGY4382" i="1"/>
  <c r="HGN4382" i="1"/>
  <c r="HGI4382" i="1"/>
  <c r="HFX4382" i="1"/>
  <c r="HFS4382" i="1"/>
  <c r="HFH4382" i="1"/>
  <c r="HFC4382" i="1"/>
  <c r="HER4382" i="1"/>
  <c r="HEM4382" i="1"/>
  <c r="HEB4382" i="1"/>
  <c r="HDW4382" i="1"/>
  <c r="HDL4382" i="1"/>
  <c r="HDG4382" i="1"/>
  <c r="HCV4382" i="1"/>
  <c r="HCQ4382" i="1"/>
  <c r="HCF4382" i="1"/>
  <c r="HCA4382" i="1"/>
  <c r="HBP4382" i="1"/>
  <c r="HBK4382" i="1"/>
  <c r="HAZ4382" i="1"/>
  <c r="HAU4382" i="1"/>
  <c r="HAJ4382" i="1"/>
  <c r="HAE4382" i="1"/>
  <c r="GZT4382" i="1"/>
  <c r="GZO4382" i="1"/>
  <c r="GZD4382" i="1"/>
  <c r="GYY4382" i="1"/>
  <c r="GYN4382" i="1"/>
  <c r="GYI4382" i="1"/>
  <c r="GXX4382" i="1"/>
  <c r="GXS4382" i="1"/>
  <c r="GXH4382" i="1"/>
  <c r="GXC4382" i="1"/>
  <c r="GWR4382" i="1"/>
  <c r="GWM4382" i="1"/>
  <c r="GWB4382" i="1"/>
  <c r="GVW4382" i="1"/>
  <c r="GVL4382" i="1"/>
  <c r="GVG4382" i="1"/>
  <c r="GUV4382" i="1"/>
  <c r="GUQ4382" i="1"/>
  <c r="GUF4382" i="1"/>
  <c r="GUA4382" i="1"/>
  <c r="GTP4382" i="1"/>
  <c r="GTK4382" i="1"/>
  <c r="GSZ4382" i="1"/>
  <c r="GSU4382" i="1"/>
  <c r="GSJ4382" i="1"/>
  <c r="GSE4382" i="1"/>
  <c r="GRT4382" i="1"/>
  <c r="GRO4382" i="1"/>
  <c r="GRD4382" i="1"/>
  <c r="GQY4382" i="1"/>
  <c r="GQN4382" i="1"/>
  <c r="GQI4382" i="1"/>
  <c r="GPX4382" i="1"/>
  <c r="GPS4382" i="1"/>
  <c r="GPH4382" i="1"/>
  <c r="GPC4382" i="1"/>
  <c r="GOR4382" i="1"/>
  <c r="GOM4382" i="1"/>
  <c r="GOB4382" i="1"/>
  <c r="GNW4382" i="1"/>
  <c r="GNL4382" i="1"/>
  <c r="GNG4382" i="1"/>
  <c r="GMV4382" i="1"/>
  <c r="GMQ4382" i="1"/>
  <c r="GMF4382" i="1"/>
  <c r="GMA4382" i="1"/>
  <c r="GLP4382" i="1"/>
  <c r="GLK4382" i="1"/>
  <c r="GKZ4382" i="1"/>
  <c r="GKU4382" i="1"/>
  <c r="GKJ4382" i="1"/>
  <c r="GKE4382" i="1"/>
  <c r="GJT4382" i="1"/>
  <c r="GJO4382" i="1"/>
  <c r="GJD4382" i="1"/>
  <c r="GIY4382" i="1"/>
  <c r="GIN4382" i="1"/>
  <c r="GII4382" i="1"/>
  <c r="GHX4382" i="1"/>
  <c r="GHS4382" i="1"/>
  <c r="GHH4382" i="1"/>
  <c r="GHC4382" i="1"/>
  <c r="GGR4382" i="1"/>
  <c r="GGM4382" i="1"/>
  <c r="GGB4382" i="1"/>
  <c r="GFW4382" i="1"/>
  <c r="GFL4382" i="1"/>
  <c r="GFG4382" i="1"/>
  <c r="GEV4382" i="1"/>
  <c r="GEQ4382" i="1"/>
  <c r="GEF4382" i="1"/>
  <c r="GEA4382" i="1"/>
  <c r="GDP4382" i="1"/>
  <c r="GDK4382" i="1"/>
  <c r="GCZ4382" i="1"/>
  <c r="GCU4382" i="1"/>
  <c r="GCJ4382" i="1"/>
  <c r="GCE4382" i="1"/>
  <c r="GBT4382" i="1"/>
  <c r="GBO4382" i="1"/>
  <c r="GBD4382" i="1"/>
  <c r="GAY4382" i="1"/>
  <c r="GAN4382" i="1"/>
  <c r="GAI4382" i="1"/>
  <c r="FZX4382" i="1"/>
  <c r="FZS4382" i="1"/>
  <c r="FZH4382" i="1"/>
  <c r="FZC4382" i="1"/>
  <c r="FYR4382" i="1"/>
  <c r="FYM4382" i="1"/>
  <c r="FYB4382" i="1"/>
  <c r="FXW4382" i="1"/>
  <c r="FXL4382" i="1"/>
  <c r="FXG4382" i="1"/>
  <c r="FWV4382" i="1"/>
  <c r="FWQ4382" i="1"/>
  <c r="FWF4382" i="1"/>
  <c r="FWA4382" i="1"/>
  <c r="FVP4382" i="1"/>
  <c r="FVK4382" i="1"/>
  <c r="FUZ4382" i="1"/>
  <c r="FUU4382" i="1"/>
  <c r="FUJ4382" i="1"/>
  <c r="FUE4382" i="1"/>
  <c r="FTT4382" i="1"/>
  <c r="FTO4382" i="1"/>
  <c r="FTD4382" i="1"/>
  <c r="FSY4382" i="1"/>
  <c r="FSN4382" i="1"/>
  <c r="FSI4382" i="1"/>
  <c r="FRX4382" i="1"/>
  <c r="FRS4382" i="1"/>
  <c r="FRH4382" i="1"/>
  <c r="FRC4382" i="1"/>
  <c r="FQR4382" i="1"/>
  <c r="FQM4382" i="1"/>
  <c r="FQB4382" i="1"/>
  <c r="FPW4382" i="1"/>
  <c r="FPL4382" i="1"/>
  <c r="FPG4382" i="1"/>
  <c r="FOV4382" i="1"/>
  <c r="FOQ4382" i="1"/>
  <c r="FOF4382" i="1"/>
  <c r="FOA4382" i="1"/>
  <c r="FNP4382" i="1"/>
  <c r="FNK4382" i="1"/>
  <c r="FMZ4382" i="1"/>
  <c r="FMU4382" i="1"/>
  <c r="FMJ4382" i="1"/>
  <c r="FME4382" i="1"/>
  <c r="FLT4382" i="1"/>
  <c r="FLO4382" i="1"/>
  <c r="FLD4382" i="1"/>
  <c r="FKY4382" i="1"/>
  <c r="FKN4382" i="1"/>
  <c r="FKI4382" i="1"/>
  <c r="FJX4382" i="1"/>
  <c r="FJS4382" i="1"/>
  <c r="FJH4382" i="1"/>
  <c r="FJC4382" i="1"/>
  <c r="FIR4382" i="1"/>
  <c r="FIM4382" i="1"/>
  <c r="FIB4382" i="1"/>
  <c r="FHW4382" i="1"/>
  <c r="FHL4382" i="1"/>
  <c r="FHG4382" i="1"/>
  <c r="FGV4382" i="1"/>
  <c r="FGQ4382" i="1"/>
  <c r="FGF4382" i="1"/>
  <c r="FGA4382" i="1"/>
  <c r="FFP4382" i="1"/>
  <c r="FFK4382" i="1"/>
  <c r="FEZ4382" i="1"/>
  <c r="FEU4382" i="1"/>
  <c r="FEJ4382" i="1"/>
  <c r="FEE4382" i="1"/>
  <c r="FDT4382" i="1"/>
  <c r="FDO4382" i="1"/>
  <c r="FDD4382" i="1"/>
  <c r="FCY4382" i="1"/>
  <c r="FCN4382" i="1"/>
  <c r="FCI4382" i="1"/>
  <c r="FBX4382" i="1"/>
  <c r="FBS4382" i="1"/>
  <c r="FBH4382" i="1"/>
  <c r="FBC4382" i="1"/>
  <c r="FAR4382" i="1"/>
  <c r="FAM4382" i="1"/>
  <c r="FAB4382" i="1"/>
  <c r="EZW4382" i="1"/>
  <c r="EZL4382" i="1"/>
  <c r="EZG4382" i="1"/>
  <c r="EYV4382" i="1"/>
  <c r="EYQ4382" i="1"/>
  <c r="EYF4382" i="1"/>
  <c r="EYA4382" i="1"/>
  <c r="EXP4382" i="1"/>
  <c r="EXK4382" i="1"/>
  <c r="EWZ4382" i="1"/>
  <c r="EWU4382" i="1"/>
  <c r="EWJ4382" i="1"/>
  <c r="EWE4382" i="1"/>
  <c r="EVT4382" i="1"/>
  <c r="EVO4382" i="1"/>
  <c r="EVD4382" i="1"/>
  <c r="EUY4382" i="1"/>
  <c r="EUN4382" i="1"/>
  <c r="EUI4382" i="1"/>
  <c r="ETX4382" i="1"/>
  <c r="ETS4382" i="1"/>
  <c r="ETH4382" i="1"/>
  <c r="ETC4382" i="1"/>
  <c r="ESR4382" i="1"/>
  <c r="ESM4382" i="1"/>
  <c r="ESB4382" i="1"/>
  <c r="ERW4382" i="1"/>
  <c r="ERL4382" i="1"/>
  <c r="ERG4382" i="1"/>
  <c r="EQV4382" i="1"/>
  <c r="EQQ4382" i="1"/>
  <c r="EQF4382" i="1"/>
  <c r="EQA4382" i="1"/>
  <c r="EPP4382" i="1"/>
  <c r="EPK4382" i="1"/>
  <c r="EOZ4382" i="1"/>
  <c r="EOU4382" i="1"/>
  <c r="EOJ4382" i="1"/>
  <c r="EOE4382" i="1"/>
  <c r="ENT4382" i="1"/>
  <c r="ENO4382" i="1"/>
  <c r="END4382" i="1"/>
  <c r="EMY4382" i="1"/>
  <c r="EMN4382" i="1"/>
  <c r="EMI4382" i="1"/>
  <c r="ELX4382" i="1"/>
  <c r="ELS4382" i="1"/>
  <c r="ELH4382" i="1"/>
  <c r="ELC4382" i="1"/>
  <c r="EKR4382" i="1"/>
  <c r="EKM4382" i="1"/>
  <c r="EKB4382" i="1"/>
  <c r="EJW4382" i="1"/>
  <c r="EJL4382" i="1"/>
  <c r="EJG4382" i="1"/>
  <c r="EIV4382" i="1"/>
  <c r="EIQ4382" i="1"/>
  <c r="EIF4382" i="1"/>
  <c r="EIA4382" i="1"/>
  <c r="EHP4382" i="1"/>
  <c r="EHK4382" i="1"/>
  <c r="EGZ4382" i="1"/>
  <c r="EGU4382" i="1"/>
  <c r="EGJ4382" i="1"/>
  <c r="EGE4382" i="1"/>
  <c r="EFT4382" i="1"/>
  <c r="EFO4382" i="1"/>
  <c r="EFD4382" i="1"/>
  <c r="EEY4382" i="1"/>
  <c r="EEN4382" i="1"/>
  <c r="EEI4382" i="1"/>
  <c r="EDX4382" i="1"/>
  <c r="EDS4382" i="1"/>
  <c r="EDH4382" i="1"/>
  <c r="EDC4382" i="1"/>
  <c r="ECR4382" i="1"/>
  <c r="ECM4382" i="1"/>
  <c r="ECB4382" i="1"/>
  <c r="EBW4382" i="1"/>
  <c r="EBL4382" i="1"/>
  <c r="EBG4382" i="1"/>
  <c r="EAV4382" i="1"/>
  <c r="EAQ4382" i="1"/>
  <c r="EAF4382" i="1"/>
  <c r="EAA4382" i="1"/>
  <c r="DZP4382" i="1"/>
  <c r="DZK4382" i="1"/>
  <c r="DYZ4382" i="1"/>
  <c r="DYU4382" i="1"/>
  <c r="DYJ4382" i="1"/>
  <c r="DYE4382" i="1"/>
  <c r="DXT4382" i="1"/>
  <c r="DXO4382" i="1"/>
  <c r="DXD4382" i="1"/>
  <c r="DWY4382" i="1"/>
  <c r="DWN4382" i="1"/>
  <c r="DWI4382" i="1"/>
  <c r="DVX4382" i="1"/>
  <c r="DVS4382" i="1"/>
  <c r="DVH4382" i="1"/>
  <c r="DVC4382" i="1"/>
  <c r="DUR4382" i="1"/>
  <c r="DUM4382" i="1"/>
  <c r="DUB4382" i="1"/>
  <c r="DTW4382" i="1"/>
  <c r="DTL4382" i="1"/>
  <c r="DTG4382" i="1"/>
  <c r="DSV4382" i="1"/>
  <c r="DSQ4382" i="1"/>
  <c r="DSF4382" i="1"/>
  <c r="DSA4382" i="1"/>
  <c r="DRP4382" i="1"/>
  <c r="DRK4382" i="1"/>
  <c r="DQZ4382" i="1"/>
  <c r="DQU4382" i="1"/>
  <c r="DQJ4382" i="1"/>
  <c r="DQE4382" i="1"/>
  <c r="DPT4382" i="1"/>
  <c r="DPO4382" i="1"/>
  <c r="DPD4382" i="1"/>
  <c r="DOY4382" i="1"/>
  <c r="DON4382" i="1"/>
  <c r="DOI4382" i="1"/>
  <c r="DNX4382" i="1"/>
  <c r="DNS4382" i="1"/>
  <c r="DNH4382" i="1"/>
  <c r="DNC4382" i="1"/>
  <c r="DMR4382" i="1"/>
  <c r="DMM4382" i="1"/>
  <c r="DMB4382" i="1"/>
  <c r="DLW4382" i="1"/>
  <c r="DLL4382" i="1"/>
  <c r="DLG4382" i="1"/>
  <c r="DKV4382" i="1"/>
  <c r="DKQ4382" i="1"/>
  <c r="DKF4382" i="1"/>
  <c r="DKA4382" i="1"/>
  <c r="DJP4382" i="1"/>
  <c r="DJK4382" i="1"/>
  <c r="DIZ4382" i="1"/>
  <c r="DIU4382" i="1"/>
  <c r="DIJ4382" i="1"/>
  <c r="DIE4382" i="1"/>
  <c r="DHT4382" i="1"/>
  <c r="DHO4382" i="1"/>
  <c r="DHD4382" i="1"/>
  <c r="DGY4382" i="1"/>
  <c r="DGN4382" i="1"/>
  <c r="DGI4382" i="1"/>
  <c r="DFX4382" i="1"/>
  <c r="DFS4382" i="1"/>
  <c r="DFH4382" i="1"/>
  <c r="DFC4382" i="1"/>
  <c r="DER4382" i="1"/>
  <c r="DEM4382" i="1"/>
  <c r="DEB4382" i="1"/>
  <c r="DDW4382" i="1"/>
  <c r="DDL4382" i="1"/>
  <c r="DDG4382" i="1"/>
  <c r="DCV4382" i="1"/>
  <c r="DCQ4382" i="1"/>
  <c r="DCF4382" i="1"/>
  <c r="DCA4382" i="1"/>
  <c r="DBP4382" i="1"/>
  <c r="DBK4382" i="1"/>
  <c r="DAZ4382" i="1"/>
  <c r="DAU4382" i="1"/>
  <c r="DAJ4382" i="1"/>
  <c r="DAE4382" i="1"/>
  <c r="CZT4382" i="1"/>
  <c r="CZO4382" i="1"/>
  <c r="CZD4382" i="1"/>
  <c r="CYY4382" i="1"/>
  <c r="CYN4382" i="1"/>
  <c r="CYI4382" i="1"/>
  <c r="CXX4382" i="1"/>
  <c r="CXS4382" i="1"/>
  <c r="CXH4382" i="1"/>
  <c r="CXC4382" i="1"/>
  <c r="CWR4382" i="1"/>
  <c r="CWM4382" i="1"/>
  <c r="CWB4382" i="1"/>
  <c r="CVW4382" i="1"/>
  <c r="CVL4382" i="1"/>
  <c r="CVG4382" i="1"/>
  <c r="CUV4382" i="1"/>
  <c r="CUQ4382" i="1"/>
  <c r="CUF4382" i="1"/>
  <c r="CUA4382" i="1"/>
  <c r="CTP4382" i="1"/>
  <c r="CTK4382" i="1"/>
  <c r="CSZ4382" i="1"/>
  <c r="CSU4382" i="1"/>
  <c r="CSJ4382" i="1"/>
  <c r="CSE4382" i="1"/>
  <c r="CRT4382" i="1"/>
  <c r="CRO4382" i="1"/>
  <c r="CRD4382" i="1"/>
  <c r="CQY4382" i="1"/>
  <c r="CQN4382" i="1"/>
  <c r="CQI4382" i="1"/>
  <c r="CPX4382" i="1"/>
  <c r="CPS4382" i="1"/>
  <c r="CPH4382" i="1"/>
  <c r="CPC4382" i="1"/>
  <c r="COR4382" i="1"/>
  <c r="COM4382" i="1"/>
  <c r="COB4382" i="1"/>
  <c r="CNW4382" i="1"/>
  <c r="CNL4382" i="1"/>
  <c r="CNG4382" i="1"/>
  <c r="CMV4382" i="1"/>
  <c r="CMQ4382" i="1"/>
  <c r="CMF4382" i="1"/>
  <c r="CMA4382" i="1"/>
  <c r="CLP4382" i="1"/>
  <c r="CLK4382" i="1"/>
  <c r="CKZ4382" i="1"/>
  <c r="CKU4382" i="1"/>
  <c r="CKJ4382" i="1"/>
  <c r="CKE4382" i="1"/>
  <c r="CJT4382" i="1"/>
  <c r="CJO4382" i="1"/>
  <c r="CJD4382" i="1"/>
  <c r="CIY4382" i="1"/>
  <c r="CIN4382" i="1"/>
  <c r="CII4382" i="1"/>
  <c r="CHX4382" i="1"/>
  <c r="CHS4382" i="1"/>
  <c r="CHH4382" i="1"/>
  <c r="CHC4382" i="1"/>
  <c r="CGR4382" i="1"/>
  <c r="CGM4382" i="1"/>
  <c r="CGB4382" i="1"/>
  <c r="CFW4382" i="1"/>
  <c r="CFL4382" i="1"/>
  <c r="CFG4382" i="1"/>
  <c r="CEV4382" i="1"/>
  <c r="CEQ4382" i="1"/>
  <c r="CEF4382" i="1"/>
  <c r="CEA4382" i="1"/>
  <c r="CDP4382" i="1"/>
  <c r="CDK4382" i="1"/>
  <c r="CCZ4382" i="1"/>
  <c r="CCU4382" i="1"/>
  <c r="CCJ4382" i="1"/>
  <c r="CCE4382" i="1"/>
  <c r="CBT4382" i="1"/>
  <c r="CBO4382" i="1"/>
  <c r="CBD4382" i="1"/>
  <c r="CAY4382" i="1"/>
  <c r="CAN4382" i="1"/>
  <c r="CAI4382" i="1"/>
  <c r="BZX4382" i="1"/>
  <c r="BZS4382" i="1"/>
  <c r="BZH4382" i="1"/>
  <c r="BZC4382" i="1"/>
  <c r="BYR4382" i="1"/>
  <c r="BYM4382" i="1"/>
  <c r="BYB4382" i="1"/>
  <c r="BXW4382" i="1"/>
  <c r="BXL4382" i="1"/>
  <c r="BXG4382" i="1"/>
  <c r="BWV4382" i="1"/>
  <c r="BWQ4382" i="1"/>
  <c r="BWF4382" i="1"/>
  <c r="BWA4382" i="1"/>
  <c r="BVP4382" i="1"/>
  <c r="BVK4382" i="1"/>
  <c r="BUZ4382" i="1"/>
  <c r="BUU4382" i="1"/>
  <c r="BUJ4382" i="1"/>
  <c r="BUE4382" i="1"/>
  <c r="BTT4382" i="1"/>
  <c r="BTO4382" i="1"/>
  <c r="BTD4382" i="1"/>
  <c r="BSY4382" i="1"/>
  <c r="BSN4382" i="1"/>
  <c r="BSI4382" i="1"/>
  <c r="BRX4382" i="1"/>
  <c r="BRS4382" i="1"/>
  <c r="BRH4382" i="1"/>
  <c r="BRC4382" i="1"/>
  <c r="BQR4382" i="1"/>
  <c r="BQM4382" i="1"/>
  <c r="BQB4382" i="1"/>
  <c r="BPW4382" i="1"/>
  <c r="BPL4382" i="1"/>
  <c r="BPG4382" i="1"/>
  <c r="BOV4382" i="1"/>
  <c r="BOQ4382" i="1"/>
  <c r="BOF4382" i="1"/>
  <c r="BOA4382" i="1"/>
  <c r="BNP4382" i="1"/>
  <c r="BNK4382" i="1"/>
  <c r="BMZ4382" i="1"/>
  <c r="BMU4382" i="1"/>
  <c r="BMJ4382" i="1"/>
  <c r="BME4382" i="1"/>
  <c r="BLT4382" i="1"/>
  <c r="BLO4382" i="1"/>
  <c r="BLD4382" i="1"/>
  <c r="BKY4382" i="1"/>
  <c r="BKN4382" i="1"/>
  <c r="BKI4382" i="1"/>
  <c r="BJX4382" i="1"/>
  <c r="BJS4382" i="1"/>
  <c r="BJH4382" i="1"/>
  <c r="BJC4382" i="1"/>
  <c r="BIR4382" i="1"/>
  <c r="BIM4382" i="1"/>
  <c r="BIB4382" i="1"/>
  <c r="BHW4382" i="1"/>
  <c r="BHL4382" i="1"/>
  <c r="BHG4382" i="1"/>
  <c r="BGV4382" i="1"/>
  <c r="BGQ4382" i="1"/>
  <c r="BGF4382" i="1"/>
  <c r="BGA4382" i="1"/>
  <c r="BFP4382" i="1"/>
  <c r="BFK4382" i="1"/>
  <c r="BEZ4382" i="1"/>
  <c r="BEU4382" i="1"/>
  <c r="BEJ4382" i="1"/>
  <c r="BEE4382" i="1"/>
  <c r="BDT4382" i="1"/>
  <c r="BDO4382" i="1"/>
  <c r="BDD4382" i="1"/>
  <c r="BCY4382" i="1"/>
  <c r="BCN4382" i="1"/>
  <c r="BCI4382" i="1"/>
  <c r="BBX4382" i="1"/>
  <c r="BBS4382" i="1"/>
  <c r="BBH4382" i="1"/>
  <c r="BBC4382" i="1"/>
  <c r="BAR4382" i="1"/>
  <c r="BAM4382" i="1"/>
  <c r="BAB4382" i="1"/>
  <c r="AZW4382" i="1"/>
  <c r="AZL4382" i="1"/>
  <c r="AZG4382" i="1"/>
  <c r="AYV4382" i="1"/>
  <c r="AYQ4382" i="1"/>
  <c r="AYF4382" i="1"/>
  <c r="AYA4382" i="1"/>
  <c r="AXP4382" i="1"/>
  <c r="AXK4382" i="1"/>
  <c r="AWZ4382" i="1"/>
  <c r="AWU4382" i="1"/>
  <c r="AWJ4382" i="1"/>
  <c r="AWE4382" i="1"/>
  <c r="AVT4382" i="1"/>
  <c r="AVO4382" i="1"/>
  <c r="AVD4382" i="1"/>
  <c r="AUY4382" i="1"/>
  <c r="AUN4382" i="1"/>
  <c r="AUI4382" i="1"/>
  <c r="ATX4382" i="1"/>
  <c r="ATS4382" i="1"/>
  <c r="ATH4382" i="1"/>
  <c r="ATC4382" i="1"/>
  <c r="XFC4379" i="1"/>
  <c r="XER4379" i="1"/>
  <c r="XEM4379" i="1"/>
  <c r="XEB4379" i="1"/>
  <c r="XDW4379" i="1"/>
  <c r="XDL4379" i="1"/>
  <c r="XDG4379" i="1"/>
  <c r="XCV4379" i="1"/>
  <c r="XCQ4379" i="1"/>
  <c r="XCF4379" i="1"/>
  <c r="XCA4379" i="1"/>
  <c r="XBP4379" i="1"/>
  <c r="XBK4379" i="1"/>
  <c r="XAZ4379" i="1"/>
  <c r="XAU4379" i="1"/>
  <c r="XAJ4379" i="1"/>
  <c r="XAE4379" i="1"/>
  <c r="WZT4379" i="1"/>
  <c r="WZO4379" i="1"/>
  <c r="WZD4379" i="1"/>
  <c r="WYY4379" i="1"/>
  <c r="WYN4379" i="1"/>
  <c r="WYI4379" i="1"/>
  <c r="WXX4379" i="1"/>
  <c r="WXS4379" i="1"/>
  <c r="WXH4379" i="1"/>
  <c r="WXC4379" i="1"/>
  <c r="WWR4379" i="1"/>
  <c r="WWM4379" i="1"/>
  <c r="WWB4379" i="1"/>
  <c r="WVW4379" i="1"/>
  <c r="WVL4379" i="1"/>
  <c r="WVG4379" i="1"/>
  <c r="WUV4379" i="1"/>
  <c r="WUQ4379" i="1"/>
  <c r="WUF4379" i="1"/>
  <c r="WUA4379" i="1"/>
  <c r="WTP4379" i="1"/>
  <c r="WTK4379" i="1"/>
  <c r="WSZ4379" i="1"/>
  <c r="WSU4379" i="1"/>
  <c r="WSJ4379" i="1"/>
  <c r="WSE4379" i="1"/>
  <c r="WRT4379" i="1"/>
  <c r="WRO4379" i="1"/>
  <c r="WRD4379" i="1"/>
  <c r="WQY4379" i="1"/>
  <c r="WQN4379" i="1"/>
  <c r="WQI4379" i="1"/>
  <c r="WPX4379" i="1"/>
  <c r="WPS4379" i="1"/>
  <c r="WPH4379" i="1"/>
  <c r="WPC4379" i="1"/>
  <c r="WOR4379" i="1"/>
  <c r="WOM4379" i="1"/>
  <c r="WOB4379" i="1"/>
  <c r="WNW4379" i="1"/>
  <c r="WNL4379" i="1"/>
  <c r="WNG4379" i="1"/>
  <c r="WMV4379" i="1"/>
  <c r="WMQ4379" i="1"/>
  <c r="WMF4379" i="1"/>
  <c r="WMA4379" i="1"/>
  <c r="WLP4379" i="1"/>
  <c r="WLK4379" i="1"/>
  <c r="WKZ4379" i="1"/>
  <c r="WKU4379" i="1"/>
  <c r="WKJ4379" i="1"/>
  <c r="WKE4379" i="1"/>
  <c r="WJT4379" i="1"/>
  <c r="WJO4379" i="1"/>
  <c r="WJD4379" i="1"/>
  <c r="WIY4379" i="1"/>
  <c r="WIN4379" i="1"/>
  <c r="WII4379" i="1"/>
  <c r="WHX4379" i="1"/>
  <c r="WHS4379" i="1"/>
  <c r="WHH4379" i="1"/>
  <c r="WHC4379" i="1"/>
  <c r="WGR4379" i="1"/>
  <c r="WGM4379" i="1"/>
  <c r="WGB4379" i="1"/>
  <c r="WFW4379" i="1"/>
  <c r="WFL4379" i="1"/>
  <c r="WFG4379" i="1"/>
  <c r="WEV4379" i="1"/>
  <c r="WEQ4379" i="1"/>
  <c r="WEF4379" i="1"/>
  <c r="WEA4379" i="1"/>
  <c r="WDP4379" i="1"/>
  <c r="WDK4379" i="1"/>
  <c r="WCZ4379" i="1"/>
  <c r="WCU4379" i="1"/>
  <c r="WCJ4379" i="1"/>
  <c r="WCE4379" i="1"/>
  <c r="WBT4379" i="1"/>
  <c r="WBO4379" i="1"/>
  <c r="WBD4379" i="1"/>
  <c r="WAY4379" i="1"/>
  <c r="WAN4379" i="1"/>
  <c r="WAI4379" i="1"/>
  <c r="VZX4379" i="1"/>
  <c r="VZS4379" i="1"/>
  <c r="VZH4379" i="1"/>
  <c r="VZC4379" i="1"/>
  <c r="VYR4379" i="1"/>
  <c r="VYM4379" i="1"/>
  <c r="VYB4379" i="1"/>
  <c r="VXW4379" i="1"/>
  <c r="VXL4379" i="1"/>
  <c r="VXG4379" i="1"/>
  <c r="VWV4379" i="1"/>
  <c r="VWQ4379" i="1"/>
  <c r="VWF4379" i="1"/>
  <c r="VWA4379" i="1"/>
  <c r="VVP4379" i="1"/>
  <c r="VVK4379" i="1"/>
  <c r="VUZ4379" i="1"/>
  <c r="VUU4379" i="1"/>
  <c r="VUJ4379" i="1"/>
  <c r="VUE4379" i="1"/>
  <c r="VTT4379" i="1"/>
  <c r="VTO4379" i="1"/>
  <c r="VTD4379" i="1"/>
  <c r="VSY4379" i="1"/>
  <c r="VSN4379" i="1"/>
  <c r="VSI4379" i="1"/>
  <c r="VRX4379" i="1"/>
  <c r="VRS4379" i="1"/>
  <c r="VRH4379" i="1"/>
  <c r="VRC4379" i="1"/>
  <c r="VQR4379" i="1"/>
  <c r="VQM4379" i="1"/>
  <c r="VQB4379" i="1"/>
  <c r="VPW4379" i="1"/>
  <c r="VPL4379" i="1"/>
  <c r="VPG4379" i="1"/>
  <c r="VOV4379" i="1"/>
  <c r="VOQ4379" i="1"/>
  <c r="VOF4379" i="1"/>
  <c r="VOA4379" i="1"/>
  <c r="VNP4379" i="1"/>
  <c r="VNK4379" i="1"/>
  <c r="VMZ4379" i="1"/>
  <c r="VMU4379" i="1"/>
  <c r="VMJ4379" i="1"/>
  <c r="VME4379" i="1"/>
  <c r="VLT4379" i="1"/>
  <c r="VLO4379" i="1"/>
  <c r="VLD4379" i="1"/>
  <c r="VKY4379" i="1"/>
  <c r="VKN4379" i="1"/>
  <c r="VKI4379" i="1"/>
  <c r="VJX4379" i="1"/>
  <c r="VJS4379" i="1"/>
  <c r="VJH4379" i="1"/>
  <c r="VJC4379" i="1"/>
  <c r="VIR4379" i="1"/>
  <c r="VIM4379" i="1"/>
  <c r="VIB4379" i="1"/>
  <c r="VHW4379" i="1"/>
  <c r="VHL4379" i="1"/>
  <c r="VHG4379" i="1"/>
  <c r="VGV4379" i="1"/>
  <c r="VGQ4379" i="1"/>
  <c r="VGF4379" i="1"/>
  <c r="VGA4379" i="1"/>
  <c r="VFP4379" i="1"/>
  <c r="VFK4379" i="1"/>
  <c r="VEZ4379" i="1"/>
  <c r="VEU4379" i="1"/>
  <c r="VEJ4379" i="1"/>
  <c r="VEE4379" i="1"/>
  <c r="VDT4379" i="1"/>
  <c r="VDO4379" i="1"/>
  <c r="VDD4379" i="1"/>
  <c r="VCY4379" i="1"/>
  <c r="VCN4379" i="1"/>
  <c r="VCI4379" i="1"/>
  <c r="VBX4379" i="1"/>
  <c r="VBS4379" i="1"/>
  <c r="VBH4379" i="1"/>
  <c r="VBC4379" i="1"/>
  <c r="VAR4379" i="1"/>
  <c r="VAM4379" i="1"/>
  <c r="VAB4379" i="1"/>
  <c r="UZW4379" i="1"/>
  <c r="UZL4379" i="1"/>
  <c r="UZG4379" i="1"/>
  <c r="UYV4379" i="1"/>
  <c r="UYQ4379" i="1"/>
  <c r="UYF4379" i="1"/>
  <c r="UYA4379" i="1"/>
  <c r="UXP4379" i="1"/>
  <c r="UXK4379" i="1"/>
  <c r="UWZ4379" i="1"/>
  <c r="UWU4379" i="1"/>
  <c r="UWJ4379" i="1"/>
  <c r="UWE4379" i="1"/>
  <c r="UVT4379" i="1"/>
  <c r="UVO4379" i="1"/>
  <c r="UVD4379" i="1"/>
  <c r="UUY4379" i="1"/>
  <c r="UUN4379" i="1"/>
  <c r="UUI4379" i="1"/>
  <c r="UTX4379" i="1"/>
  <c r="UTS4379" i="1"/>
  <c r="UTH4379" i="1"/>
  <c r="UTC4379" i="1"/>
  <c r="USR4379" i="1"/>
  <c r="USM4379" i="1"/>
  <c r="USB4379" i="1"/>
  <c r="URW4379" i="1"/>
  <c r="URL4379" i="1"/>
  <c r="URG4379" i="1"/>
  <c r="UQV4379" i="1"/>
  <c r="UQQ4379" i="1"/>
  <c r="UQF4379" i="1"/>
  <c r="UQA4379" i="1"/>
  <c r="UPP4379" i="1"/>
  <c r="UPK4379" i="1"/>
  <c r="UOZ4379" i="1"/>
  <c r="UOU4379" i="1"/>
  <c r="UOJ4379" i="1"/>
  <c r="UOE4379" i="1"/>
  <c r="UNT4379" i="1"/>
  <c r="UNO4379" i="1"/>
  <c r="UND4379" i="1"/>
  <c r="UMY4379" i="1"/>
  <c r="UMN4379" i="1"/>
  <c r="UMI4379" i="1"/>
  <c r="ULX4379" i="1"/>
  <c r="ULS4379" i="1"/>
  <c r="ULH4379" i="1"/>
  <c r="ULC4379" i="1"/>
  <c r="UKR4379" i="1"/>
  <c r="UKM4379" i="1"/>
  <c r="UKB4379" i="1"/>
  <c r="UJW4379" i="1"/>
  <c r="UJL4379" i="1"/>
  <c r="UJG4379" i="1"/>
  <c r="UIV4379" i="1"/>
  <c r="UIQ4379" i="1"/>
  <c r="UIF4379" i="1"/>
  <c r="UIA4379" i="1"/>
  <c r="UHP4379" i="1"/>
  <c r="UHK4379" i="1"/>
  <c r="UGZ4379" i="1"/>
  <c r="UGU4379" i="1"/>
  <c r="UGJ4379" i="1"/>
  <c r="UGE4379" i="1"/>
  <c r="UFT4379" i="1"/>
  <c r="UFO4379" i="1"/>
  <c r="UFD4379" i="1"/>
  <c r="UEY4379" i="1"/>
  <c r="UEN4379" i="1"/>
  <c r="UEI4379" i="1"/>
  <c r="UDX4379" i="1"/>
  <c r="UDS4379" i="1"/>
  <c r="UDH4379" i="1"/>
  <c r="UDC4379" i="1"/>
  <c r="UCR4379" i="1"/>
  <c r="UCM4379" i="1"/>
  <c r="UCB4379" i="1"/>
  <c r="UBW4379" i="1"/>
  <c r="UBL4379" i="1"/>
  <c r="UBG4379" i="1"/>
  <c r="UAV4379" i="1"/>
  <c r="UAQ4379" i="1"/>
  <c r="UAF4379" i="1"/>
  <c r="UAA4379" i="1"/>
  <c r="TZP4379" i="1"/>
  <c r="TZK4379" i="1"/>
  <c r="TYZ4379" i="1"/>
  <c r="TYU4379" i="1"/>
  <c r="TYJ4379" i="1"/>
  <c r="TYE4379" i="1"/>
  <c r="TXT4379" i="1"/>
  <c r="TXO4379" i="1"/>
  <c r="TXD4379" i="1"/>
  <c r="TWY4379" i="1"/>
  <c r="TWN4379" i="1"/>
  <c r="TWI4379" i="1"/>
  <c r="TVX4379" i="1"/>
  <c r="TVS4379" i="1"/>
  <c r="TVH4379" i="1"/>
  <c r="TVC4379" i="1"/>
  <c r="TUR4379" i="1"/>
  <c r="TUM4379" i="1"/>
  <c r="TUB4379" i="1"/>
  <c r="TTW4379" i="1"/>
  <c r="TTL4379" i="1"/>
  <c r="TTG4379" i="1"/>
  <c r="TSV4379" i="1"/>
  <c r="TSQ4379" i="1"/>
  <c r="TSF4379" i="1"/>
  <c r="TSA4379" i="1"/>
  <c r="TRP4379" i="1"/>
  <c r="TRK4379" i="1"/>
  <c r="TQZ4379" i="1"/>
  <c r="TQU4379" i="1"/>
  <c r="TQJ4379" i="1"/>
  <c r="TQE4379" i="1"/>
  <c r="TPT4379" i="1"/>
  <c r="TPO4379" i="1"/>
  <c r="TPD4379" i="1"/>
  <c r="TOY4379" i="1"/>
  <c r="TON4379" i="1"/>
  <c r="TOI4379" i="1"/>
  <c r="TNX4379" i="1"/>
  <c r="TNS4379" i="1"/>
  <c r="TNH4379" i="1"/>
  <c r="TNC4379" i="1"/>
  <c r="TMR4379" i="1"/>
  <c r="TMM4379" i="1"/>
  <c r="TMB4379" i="1"/>
  <c r="TLW4379" i="1"/>
  <c r="TLL4379" i="1"/>
  <c r="TLG4379" i="1"/>
  <c r="TKV4379" i="1"/>
  <c r="TKQ4379" i="1"/>
  <c r="TKF4379" i="1"/>
  <c r="TKA4379" i="1"/>
  <c r="TJP4379" i="1"/>
  <c r="TJK4379" i="1"/>
  <c r="TIZ4379" i="1"/>
  <c r="TIU4379" i="1"/>
  <c r="TIJ4379" i="1"/>
  <c r="TIE4379" i="1"/>
  <c r="THT4379" i="1"/>
  <c r="THO4379" i="1"/>
  <c r="THD4379" i="1"/>
  <c r="TGY4379" i="1"/>
  <c r="TGN4379" i="1"/>
  <c r="TGI4379" i="1"/>
  <c r="TFX4379" i="1"/>
  <c r="TFS4379" i="1"/>
  <c r="TFH4379" i="1"/>
  <c r="TFC4379" i="1"/>
  <c r="TER4379" i="1"/>
  <c r="TEM4379" i="1"/>
  <c r="TEB4379" i="1"/>
  <c r="TDW4379" i="1"/>
  <c r="TDL4379" i="1"/>
  <c r="TDG4379" i="1"/>
  <c r="TCV4379" i="1"/>
  <c r="TCQ4379" i="1"/>
  <c r="TCF4379" i="1"/>
  <c r="TCA4379" i="1"/>
  <c r="TBP4379" i="1"/>
  <c r="TBK4379" i="1"/>
  <c r="TAZ4379" i="1"/>
  <c r="TAU4379" i="1"/>
  <c r="TAJ4379" i="1"/>
  <c r="TAE4379" i="1"/>
  <c r="SZT4379" i="1"/>
  <c r="SZO4379" i="1"/>
  <c r="SZD4379" i="1"/>
  <c r="SYY4379" i="1"/>
  <c r="SYN4379" i="1"/>
  <c r="SYI4379" i="1"/>
  <c r="SXX4379" i="1"/>
  <c r="SXS4379" i="1"/>
  <c r="SXH4379" i="1"/>
  <c r="SXC4379" i="1"/>
  <c r="SWR4379" i="1"/>
  <c r="SWM4379" i="1"/>
  <c r="SWB4379" i="1"/>
  <c r="SVW4379" i="1"/>
  <c r="SVL4379" i="1"/>
  <c r="SVG4379" i="1"/>
  <c r="SUV4379" i="1"/>
  <c r="SUQ4379" i="1"/>
  <c r="SUF4379" i="1"/>
  <c r="SUA4379" i="1"/>
  <c r="STP4379" i="1"/>
  <c r="STK4379" i="1"/>
  <c r="SSZ4379" i="1"/>
  <c r="SSU4379" i="1"/>
  <c r="SSJ4379" i="1"/>
  <c r="SSE4379" i="1"/>
  <c r="SRT4379" i="1"/>
  <c r="SRO4379" i="1"/>
  <c r="SRD4379" i="1"/>
  <c r="SQY4379" i="1"/>
  <c r="SQN4379" i="1"/>
  <c r="SQI4379" i="1"/>
  <c r="SPX4379" i="1"/>
  <c r="SPS4379" i="1"/>
  <c r="SPH4379" i="1"/>
  <c r="SPC4379" i="1"/>
  <c r="SOR4379" i="1"/>
  <c r="SOM4379" i="1"/>
  <c r="SOB4379" i="1"/>
  <c r="SNW4379" i="1"/>
  <c r="SNL4379" i="1"/>
  <c r="SNG4379" i="1"/>
  <c r="SMV4379" i="1"/>
  <c r="SMQ4379" i="1"/>
  <c r="SMF4379" i="1"/>
  <c r="SMA4379" i="1"/>
  <c r="SLP4379" i="1"/>
  <c r="SLK4379" i="1"/>
  <c r="SKZ4379" i="1"/>
  <c r="SKU4379" i="1"/>
  <c r="SKJ4379" i="1"/>
  <c r="SKE4379" i="1"/>
  <c r="SJT4379" i="1"/>
  <c r="SJO4379" i="1"/>
  <c r="SJD4379" i="1"/>
  <c r="SIY4379" i="1"/>
  <c r="SIN4379" i="1"/>
  <c r="SII4379" i="1"/>
  <c r="SHX4379" i="1"/>
  <c r="SHS4379" i="1"/>
  <c r="SHH4379" i="1"/>
  <c r="SHC4379" i="1"/>
  <c r="SGR4379" i="1"/>
  <c r="SGM4379" i="1"/>
  <c r="SGB4379" i="1"/>
  <c r="SFW4379" i="1"/>
  <c r="SFL4379" i="1"/>
  <c r="SFG4379" i="1"/>
  <c r="SEV4379" i="1"/>
  <c r="SEQ4379" i="1"/>
  <c r="SEF4379" i="1"/>
  <c r="SEA4379" i="1"/>
  <c r="SDP4379" i="1"/>
  <c r="SDK4379" i="1"/>
  <c r="SCZ4379" i="1"/>
  <c r="SCU4379" i="1"/>
  <c r="SCJ4379" i="1"/>
  <c r="SCE4379" i="1"/>
  <c r="SBT4379" i="1"/>
  <c r="SBO4379" i="1"/>
  <c r="SBD4379" i="1"/>
  <c r="SAY4379" i="1"/>
  <c r="SAN4379" i="1"/>
  <c r="SAI4379" i="1"/>
  <c r="RZX4379" i="1"/>
  <c r="RZS4379" i="1"/>
  <c r="RZH4379" i="1"/>
  <c r="RZC4379" i="1"/>
  <c r="RYR4379" i="1"/>
  <c r="RYM4379" i="1"/>
  <c r="RYB4379" i="1"/>
  <c r="RXW4379" i="1"/>
  <c r="RXL4379" i="1"/>
  <c r="RXG4379" i="1"/>
  <c r="RWV4379" i="1"/>
  <c r="RWQ4379" i="1"/>
  <c r="RWF4379" i="1"/>
  <c r="RWA4379" i="1"/>
  <c r="RVP4379" i="1"/>
  <c r="RVK4379" i="1"/>
  <c r="RUZ4379" i="1"/>
  <c r="RUU4379" i="1"/>
  <c r="RUJ4379" i="1"/>
  <c r="RUE4379" i="1"/>
  <c r="RTT4379" i="1"/>
  <c r="RTO4379" i="1"/>
  <c r="RTD4379" i="1"/>
  <c r="RSY4379" i="1"/>
  <c r="RSN4379" i="1"/>
  <c r="RSI4379" i="1"/>
  <c r="RRX4379" i="1"/>
  <c r="RRS4379" i="1"/>
  <c r="RRH4379" i="1"/>
  <c r="RRC4379" i="1"/>
  <c r="RQR4379" i="1"/>
  <c r="RQM4379" i="1"/>
  <c r="RQB4379" i="1"/>
  <c r="RPW4379" i="1"/>
  <c r="RPL4379" i="1"/>
  <c r="RPG4379" i="1"/>
  <c r="ROV4379" i="1"/>
  <c r="ROQ4379" i="1"/>
  <c r="ROF4379" i="1"/>
  <c r="ROA4379" i="1"/>
  <c r="RNP4379" i="1"/>
  <c r="RNK4379" i="1"/>
  <c r="RMZ4379" i="1"/>
  <c r="RMU4379" i="1"/>
  <c r="RMJ4379" i="1"/>
  <c r="RME4379" i="1"/>
  <c r="RLT4379" i="1"/>
  <c r="RLO4379" i="1"/>
  <c r="RLD4379" i="1"/>
  <c r="RKY4379" i="1"/>
  <c r="RKN4379" i="1"/>
  <c r="RKI4379" i="1"/>
  <c r="RJX4379" i="1"/>
  <c r="RJS4379" i="1"/>
  <c r="RJH4379" i="1"/>
  <c r="RJC4379" i="1"/>
  <c r="RIR4379" i="1"/>
  <c r="RIM4379" i="1"/>
  <c r="RIB4379" i="1"/>
  <c r="RHW4379" i="1"/>
  <c r="RHL4379" i="1"/>
  <c r="RHG4379" i="1"/>
  <c r="RGV4379" i="1"/>
  <c r="RGQ4379" i="1"/>
  <c r="RGF4379" i="1"/>
  <c r="RGA4379" i="1"/>
  <c r="RFP4379" i="1"/>
  <c r="RFK4379" i="1"/>
  <c r="REZ4379" i="1"/>
  <c r="REU4379" i="1"/>
  <c r="REJ4379" i="1"/>
  <c r="REE4379" i="1"/>
  <c r="RDT4379" i="1"/>
  <c r="RDO4379" i="1"/>
  <c r="RDD4379" i="1"/>
  <c r="RCY4379" i="1"/>
  <c r="RCN4379" i="1"/>
  <c r="RCI4379" i="1"/>
  <c r="RBX4379" i="1"/>
  <c r="RBS4379" i="1"/>
  <c r="RBH4379" i="1"/>
  <c r="RBC4379" i="1"/>
  <c r="RAR4379" i="1"/>
  <c r="RAM4379" i="1"/>
  <c r="RAB4379" i="1"/>
  <c r="QZW4379" i="1"/>
  <c r="QZL4379" i="1"/>
  <c r="QZG4379" i="1"/>
  <c r="QYV4379" i="1"/>
  <c r="QYQ4379" i="1"/>
  <c r="QYF4379" i="1"/>
  <c r="QYA4379" i="1"/>
  <c r="QXP4379" i="1"/>
  <c r="QXK4379" i="1"/>
  <c r="QWZ4379" i="1"/>
  <c r="QWU4379" i="1"/>
  <c r="QWJ4379" i="1"/>
  <c r="QWE4379" i="1"/>
  <c r="QVT4379" i="1"/>
  <c r="QVO4379" i="1"/>
  <c r="QVD4379" i="1"/>
  <c r="QUY4379" i="1"/>
  <c r="QUN4379" i="1"/>
  <c r="QUI4379" i="1"/>
  <c r="QTX4379" i="1"/>
  <c r="QTS4379" i="1"/>
  <c r="QTH4379" i="1"/>
  <c r="QTC4379" i="1"/>
  <c r="QSR4379" i="1"/>
  <c r="QSM4379" i="1"/>
  <c r="QSB4379" i="1"/>
  <c r="QRW4379" i="1"/>
  <c r="QRL4379" i="1"/>
  <c r="QRG4379" i="1"/>
  <c r="QQV4379" i="1"/>
  <c r="QQQ4379" i="1"/>
  <c r="QQF4379" i="1"/>
  <c r="QQA4379" i="1"/>
  <c r="QPP4379" i="1"/>
  <c r="QPK4379" i="1"/>
  <c r="QOZ4379" i="1"/>
  <c r="QOU4379" i="1"/>
  <c r="QOJ4379" i="1"/>
  <c r="QOE4379" i="1"/>
  <c r="QNT4379" i="1"/>
  <c r="QNO4379" i="1"/>
  <c r="QND4379" i="1"/>
  <c r="QMY4379" i="1"/>
  <c r="QMN4379" i="1"/>
  <c r="QMI4379" i="1"/>
  <c r="QLX4379" i="1"/>
  <c r="QLS4379" i="1"/>
  <c r="QLH4379" i="1"/>
  <c r="QLC4379" i="1"/>
  <c r="QKR4379" i="1"/>
  <c r="QKM4379" i="1"/>
  <c r="QKB4379" i="1"/>
  <c r="QJW4379" i="1"/>
  <c r="QJL4379" i="1"/>
  <c r="QJG4379" i="1"/>
  <c r="QIV4379" i="1"/>
  <c r="QIQ4379" i="1"/>
  <c r="QIF4379" i="1"/>
  <c r="QIA4379" i="1"/>
  <c r="QHP4379" i="1"/>
  <c r="QHK4379" i="1"/>
  <c r="QGZ4379" i="1"/>
  <c r="QGU4379" i="1"/>
  <c r="QGJ4379" i="1"/>
  <c r="QGE4379" i="1"/>
  <c r="QFT4379" i="1"/>
  <c r="QFO4379" i="1"/>
  <c r="QFD4379" i="1"/>
  <c r="QEY4379" i="1"/>
  <c r="QEN4379" i="1"/>
  <c r="QEI4379" i="1"/>
  <c r="QDX4379" i="1"/>
  <c r="QDS4379" i="1"/>
  <c r="QDH4379" i="1"/>
  <c r="QDC4379" i="1"/>
  <c r="QCR4379" i="1"/>
  <c r="QCM4379" i="1"/>
  <c r="QCB4379" i="1"/>
  <c r="QBW4379" i="1"/>
  <c r="QBL4379" i="1"/>
  <c r="QBG4379" i="1"/>
  <c r="QAV4379" i="1"/>
  <c r="QAQ4379" i="1"/>
  <c r="QAF4379" i="1"/>
  <c r="QAA4379" i="1"/>
  <c r="PZP4379" i="1"/>
  <c r="PZK4379" i="1"/>
  <c r="PYZ4379" i="1"/>
  <c r="PYU4379" i="1"/>
  <c r="PYJ4379" i="1"/>
  <c r="PYE4379" i="1"/>
  <c r="PXT4379" i="1"/>
  <c r="PXO4379" i="1"/>
  <c r="PXD4379" i="1"/>
  <c r="PWY4379" i="1"/>
  <c r="PWN4379" i="1"/>
  <c r="PWI4379" i="1"/>
  <c r="PVX4379" i="1"/>
  <c r="PVS4379" i="1"/>
  <c r="PVH4379" i="1"/>
  <c r="PVC4379" i="1"/>
  <c r="PUR4379" i="1"/>
  <c r="PUM4379" i="1"/>
  <c r="PUB4379" i="1"/>
  <c r="PTW4379" i="1"/>
  <c r="PTL4379" i="1"/>
  <c r="PTG4379" i="1"/>
  <c r="PSV4379" i="1"/>
  <c r="PSQ4379" i="1"/>
  <c r="PSF4379" i="1"/>
  <c r="PSA4379" i="1"/>
  <c r="PRP4379" i="1"/>
  <c r="PRK4379" i="1"/>
  <c r="PQZ4379" i="1"/>
  <c r="PQU4379" i="1"/>
  <c r="PQJ4379" i="1"/>
  <c r="PQE4379" i="1"/>
  <c r="PPT4379" i="1"/>
  <c r="PPO4379" i="1"/>
  <c r="PPD4379" i="1"/>
  <c r="POY4379" i="1"/>
  <c r="PON4379" i="1"/>
  <c r="POI4379" i="1"/>
  <c r="PNX4379" i="1"/>
  <c r="PNS4379" i="1"/>
  <c r="PNH4379" i="1"/>
  <c r="PNC4379" i="1"/>
  <c r="PMR4379" i="1"/>
  <c r="PMM4379" i="1"/>
  <c r="PMB4379" i="1"/>
  <c r="PLW4379" i="1"/>
  <c r="PLL4379" i="1"/>
  <c r="PLG4379" i="1"/>
  <c r="PKV4379" i="1"/>
  <c r="PKQ4379" i="1"/>
  <c r="PKF4379" i="1"/>
  <c r="PKA4379" i="1"/>
  <c r="PJP4379" i="1"/>
  <c r="PJK4379" i="1"/>
  <c r="PIZ4379" i="1"/>
  <c r="PIU4379" i="1"/>
  <c r="PIJ4379" i="1"/>
  <c r="PIE4379" i="1"/>
  <c r="PHT4379" i="1"/>
  <c r="PHO4379" i="1"/>
  <c r="PHD4379" i="1"/>
  <c r="PGY4379" i="1"/>
  <c r="PGN4379" i="1"/>
  <c r="PGI4379" i="1"/>
  <c r="PFX4379" i="1"/>
  <c r="PFS4379" i="1"/>
  <c r="PFH4379" i="1"/>
  <c r="PFC4379" i="1"/>
  <c r="PER4379" i="1"/>
  <c r="PEM4379" i="1"/>
  <c r="PEB4379" i="1"/>
  <c r="PDW4379" i="1"/>
  <c r="PDL4379" i="1"/>
  <c r="PDG4379" i="1"/>
  <c r="PCV4379" i="1"/>
  <c r="PCQ4379" i="1"/>
  <c r="PCF4379" i="1"/>
  <c r="PCA4379" i="1"/>
  <c r="PBP4379" i="1"/>
  <c r="PBK4379" i="1"/>
  <c r="PAZ4379" i="1"/>
  <c r="PAU4379" i="1"/>
  <c r="PAJ4379" i="1"/>
  <c r="PAE4379" i="1"/>
  <c r="OZT4379" i="1"/>
  <c r="OZO4379" i="1"/>
  <c r="OZD4379" i="1"/>
  <c r="OYY4379" i="1"/>
  <c r="OYN4379" i="1"/>
  <c r="OYI4379" i="1"/>
  <c r="OXX4379" i="1"/>
  <c r="OXS4379" i="1"/>
  <c r="OXH4379" i="1"/>
  <c r="OXC4379" i="1"/>
  <c r="OWR4379" i="1"/>
  <c r="OWM4379" i="1"/>
  <c r="OWB4379" i="1"/>
  <c r="OVW4379" i="1"/>
  <c r="OVL4379" i="1"/>
  <c r="OVG4379" i="1"/>
  <c r="OUV4379" i="1"/>
  <c r="OUQ4379" i="1"/>
  <c r="OUF4379" i="1"/>
  <c r="OUA4379" i="1"/>
  <c r="OTP4379" i="1"/>
  <c r="OTK4379" i="1"/>
  <c r="OSZ4379" i="1"/>
  <c r="OSU4379" i="1"/>
  <c r="OSJ4379" i="1"/>
  <c r="OSE4379" i="1"/>
  <c r="ORT4379" i="1"/>
  <c r="ORO4379" i="1"/>
  <c r="ORD4379" i="1"/>
  <c r="OQY4379" i="1"/>
  <c r="OQN4379" i="1"/>
  <c r="OQI4379" i="1"/>
  <c r="OPX4379" i="1"/>
  <c r="OPS4379" i="1"/>
  <c r="OPH4379" i="1"/>
  <c r="OPC4379" i="1"/>
  <c r="OOR4379" i="1"/>
  <c r="OOM4379" i="1"/>
  <c r="OOB4379" i="1"/>
  <c r="ONW4379" i="1"/>
  <c r="ONL4379" i="1"/>
  <c r="ONG4379" i="1"/>
  <c r="OMV4379" i="1"/>
  <c r="OMQ4379" i="1"/>
  <c r="OMF4379" i="1"/>
  <c r="OMA4379" i="1"/>
  <c r="OLP4379" i="1"/>
  <c r="OLK4379" i="1"/>
  <c r="OKZ4379" i="1"/>
  <c r="OKU4379" i="1"/>
  <c r="OKJ4379" i="1"/>
  <c r="OKE4379" i="1"/>
  <c r="OJT4379" i="1"/>
  <c r="OJO4379" i="1"/>
  <c r="OJD4379" i="1"/>
  <c r="OIY4379" i="1"/>
  <c r="OIN4379" i="1"/>
  <c r="OII4379" i="1"/>
  <c r="OHX4379" i="1"/>
  <c r="OHS4379" i="1"/>
  <c r="OHH4379" i="1"/>
  <c r="OHC4379" i="1"/>
  <c r="OGR4379" i="1"/>
  <c r="OGM4379" i="1"/>
  <c r="OGB4379" i="1"/>
  <c r="OFW4379" i="1"/>
  <c r="OFL4379" i="1"/>
  <c r="OFG4379" i="1"/>
  <c r="OEV4379" i="1"/>
  <c r="OEQ4379" i="1"/>
  <c r="OEF4379" i="1"/>
  <c r="OEA4379" i="1"/>
  <c r="ODP4379" i="1"/>
  <c r="ODK4379" i="1"/>
  <c r="OCZ4379" i="1"/>
  <c r="OCU4379" i="1"/>
  <c r="OCJ4379" i="1"/>
  <c r="OCE4379" i="1"/>
  <c r="OBT4379" i="1"/>
  <c r="OBO4379" i="1"/>
  <c r="OBD4379" i="1"/>
  <c r="OAY4379" i="1"/>
  <c r="OAN4379" i="1"/>
  <c r="OAI4379" i="1"/>
  <c r="NZX4379" i="1"/>
  <c r="NZS4379" i="1"/>
  <c r="NZH4379" i="1"/>
  <c r="NZC4379" i="1"/>
  <c r="NYR4379" i="1"/>
  <c r="NYM4379" i="1"/>
  <c r="NYB4379" i="1"/>
  <c r="NXW4379" i="1"/>
  <c r="NXL4379" i="1"/>
  <c r="NXG4379" i="1"/>
  <c r="NWV4379" i="1"/>
  <c r="NWQ4379" i="1"/>
  <c r="NWF4379" i="1"/>
  <c r="NWA4379" i="1"/>
  <c r="NVP4379" i="1"/>
  <c r="NVK4379" i="1"/>
  <c r="NUZ4379" i="1"/>
  <c r="NUU4379" i="1"/>
  <c r="NUJ4379" i="1"/>
  <c r="NUE4379" i="1"/>
  <c r="NTT4379" i="1"/>
  <c r="NTO4379" i="1"/>
  <c r="NTD4379" i="1"/>
  <c r="NSY4379" i="1"/>
  <c r="NSN4379" i="1"/>
  <c r="NSI4379" i="1"/>
  <c r="NRX4379" i="1"/>
  <c r="NRS4379" i="1"/>
  <c r="NRH4379" i="1"/>
  <c r="NRC4379" i="1"/>
  <c r="NQR4379" i="1"/>
  <c r="NQM4379" i="1"/>
  <c r="NQB4379" i="1"/>
  <c r="NPW4379" i="1"/>
  <c r="NPL4379" i="1"/>
  <c r="NPG4379" i="1"/>
  <c r="NOV4379" i="1"/>
  <c r="NOQ4379" i="1"/>
  <c r="NOF4379" i="1"/>
  <c r="NOA4379" i="1"/>
  <c r="NNP4379" i="1"/>
  <c r="NNK4379" i="1"/>
  <c r="NMZ4379" i="1"/>
  <c r="NMU4379" i="1"/>
  <c r="NMJ4379" i="1"/>
  <c r="NME4379" i="1"/>
  <c r="NLT4379" i="1"/>
  <c r="NLO4379" i="1"/>
  <c r="NLD4379" i="1"/>
  <c r="NKY4379" i="1"/>
  <c r="NKN4379" i="1"/>
  <c r="NKI4379" i="1"/>
  <c r="NJX4379" i="1"/>
  <c r="NJS4379" i="1"/>
  <c r="NJH4379" i="1"/>
  <c r="NJC4379" i="1"/>
  <c r="NIR4379" i="1"/>
  <c r="NIM4379" i="1"/>
  <c r="NIB4379" i="1"/>
  <c r="NHW4379" i="1"/>
  <c r="NHL4379" i="1"/>
  <c r="NHG4379" i="1"/>
  <c r="NGV4379" i="1"/>
  <c r="NGQ4379" i="1"/>
  <c r="NGF4379" i="1"/>
  <c r="NGA4379" i="1"/>
  <c r="NFP4379" i="1"/>
  <c r="NFK4379" i="1"/>
  <c r="NEZ4379" i="1"/>
  <c r="NEU4379" i="1"/>
  <c r="NEJ4379" i="1"/>
  <c r="NEE4379" i="1"/>
  <c r="NDT4379" i="1"/>
  <c r="NDO4379" i="1"/>
  <c r="NDD4379" i="1"/>
  <c r="NCY4379" i="1"/>
  <c r="NCN4379" i="1"/>
  <c r="NCI4379" i="1"/>
  <c r="NBX4379" i="1"/>
  <c r="NBS4379" i="1"/>
  <c r="NBH4379" i="1"/>
  <c r="NBC4379" i="1"/>
  <c r="NAR4379" i="1"/>
  <c r="NAM4379" i="1"/>
  <c r="NAB4379" i="1"/>
  <c r="MZW4379" i="1"/>
  <c r="MZL4379" i="1"/>
  <c r="MZG4379" i="1"/>
  <c r="MYV4379" i="1"/>
  <c r="MYQ4379" i="1"/>
  <c r="MYF4379" i="1"/>
  <c r="MYA4379" i="1"/>
  <c r="MXP4379" i="1"/>
  <c r="MXK4379" i="1"/>
  <c r="MWZ4379" i="1"/>
  <c r="MWU4379" i="1"/>
  <c r="MWJ4379" i="1"/>
  <c r="MWE4379" i="1"/>
  <c r="MVT4379" i="1"/>
  <c r="MVO4379" i="1"/>
  <c r="MVD4379" i="1"/>
  <c r="MUY4379" i="1"/>
  <c r="MUN4379" i="1"/>
  <c r="MUI4379" i="1"/>
  <c r="MTX4379" i="1"/>
  <c r="MTS4379" i="1"/>
  <c r="MTH4379" i="1"/>
  <c r="MTC4379" i="1"/>
  <c r="MSR4379" i="1"/>
  <c r="MSM4379" i="1"/>
  <c r="MSB4379" i="1"/>
  <c r="MRW4379" i="1"/>
  <c r="MRL4379" i="1"/>
  <c r="MRG4379" i="1"/>
  <c r="MQV4379" i="1"/>
  <c r="MQQ4379" i="1"/>
  <c r="MQF4379" i="1"/>
  <c r="MQA4379" i="1"/>
  <c r="MPP4379" i="1"/>
  <c r="MPK4379" i="1"/>
  <c r="MOZ4379" i="1"/>
  <c r="MOU4379" i="1"/>
  <c r="MOJ4379" i="1"/>
  <c r="MOE4379" i="1"/>
  <c r="MNT4379" i="1"/>
  <c r="MNO4379" i="1"/>
  <c r="MND4379" i="1"/>
  <c r="MMY4379" i="1"/>
  <c r="MMN4379" i="1"/>
  <c r="MMI4379" i="1"/>
  <c r="MLX4379" i="1"/>
  <c r="MLS4379" i="1"/>
  <c r="MLH4379" i="1"/>
  <c r="MLC4379" i="1"/>
  <c r="MKR4379" i="1"/>
  <c r="MKM4379" i="1"/>
  <c r="MKB4379" i="1"/>
  <c r="MJW4379" i="1"/>
  <c r="MJL4379" i="1"/>
  <c r="MJG4379" i="1"/>
  <c r="MIV4379" i="1"/>
  <c r="MIQ4379" i="1"/>
  <c r="MIF4379" i="1"/>
  <c r="MIA4379" i="1"/>
  <c r="MHP4379" i="1"/>
  <c r="MHK4379" i="1"/>
  <c r="MGZ4379" i="1"/>
  <c r="MGU4379" i="1"/>
  <c r="MGJ4379" i="1"/>
  <c r="MGE4379" i="1"/>
  <c r="MFT4379" i="1"/>
  <c r="MFO4379" i="1"/>
  <c r="MFD4379" i="1"/>
  <c r="MEY4379" i="1"/>
  <c r="MEN4379" i="1"/>
  <c r="MEI4379" i="1"/>
  <c r="MDX4379" i="1"/>
  <c r="MDS4379" i="1"/>
  <c r="MDH4379" i="1"/>
  <c r="MDC4379" i="1"/>
  <c r="MCR4379" i="1"/>
  <c r="MCM4379" i="1"/>
  <c r="MCB4379" i="1"/>
  <c r="MBW4379" i="1"/>
  <c r="MBL4379" i="1"/>
  <c r="MBG4379" i="1"/>
  <c r="MAV4379" i="1"/>
  <c r="MAQ4379" i="1"/>
  <c r="MAF4379" i="1"/>
  <c r="MAA4379" i="1"/>
  <c r="LZP4379" i="1"/>
  <c r="LZK4379" i="1"/>
  <c r="LYZ4379" i="1"/>
  <c r="LYU4379" i="1"/>
  <c r="LYJ4379" i="1"/>
  <c r="LYE4379" i="1"/>
  <c r="LXT4379" i="1"/>
  <c r="LXO4379" i="1"/>
  <c r="LXD4379" i="1"/>
  <c r="LWY4379" i="1"/>
  <c r="LWN4379" i="1"/>
  <c r="LWI4379" i="1"/>
  <c r="LVX4379" i="1"/>
  <c r="LVS4379" i="1"/>
  <c r="LVH4379" i="1"/>
  <c r="LVC4379" i="1"/>
  <c r="LUR4379" i="1"/>
  <c r="LUM4379" i="1"/>
  <c r="LUB4379" i="1"/>
  <c r="LTW4379" i="1"/>
  <c r="LTL4379" i="1"/>
  <c r="LTG4379" i="1"/>
  <c r="LSV4379" i="1"/>
  <c r="LSQ4379" i="1"/>
  <c r="LSF4379" i="1"/>
  <c r="LSA4379" i="1"/>
  <c r="LRP4379" i="1"/>
  <c r="LRK4379" i="1"/>
  <c r="LQZ4379" i="1"/>
  <c r="LQU4379" i="1"/>
  <c r="LQJ4379" i="1"/>
  <c r="LQE4379" i="1"/>
  <c r="LPT4379" i="1"/>
  <c r="LPO4379" i="1"/>
  <c r="LPD4379" i="1"/>
  <c r="LOY4379" i="1"/>
  <c r="LON4379" i="1"/>
  <c r="LOI4379" i="1"/>
  <c r="LNX4379" i="1"/>
  <c r="LNS4379" i="1"/>
  <c r="LNH4379" i="1"/>
  <c r="LNC4379" i="1"/>
  <c r="LMR4379" i="1"/>
  <c r="LMM4379" i="1"/>
  <c r="LMB4379" i="1"/>
  <c r="LLW4379" i="1"/>
  <c r="LLL4379" i="1"/>
  <c r="LLG4379" i="1"/>
  <c r="LKV4379" i="1"/>
  <c r="LKQ4379" i="1"/>
  <c r="LKF4379" i="1"/>
  <c r="LKA4379" i="1"/>
  <c r="LJP4379" i="1"/>
  <c r="LJK4379" i="1"/>
  <c r="LIZ4379" i="1"/>
  <c r="LIU4379" i="1"/>
  <c r="LIJ4379" i="1"/>
  <c r="LIE4379" i="1"/>
  <c r="LHT4379" i="1"/>
  <c r="LHO4379" i="1"/>
  <c r="LHD4379" i="1"/>
  <c r="LGY4379" i="1"/>
  <c r="LGN4379" i="1"/>
  <c r="LGI4379" i="1"/>
  <c r="LFX4379" i="1"/>
  <c r="LFS4379" i="1"/>
  <c r="LFH4379" i="1"/>
  <c r="LFC4379" i="1"/>
  <c r="LER4379" i="1"/>
  <c r="LEM4379" i="1"/>
  <c r="LEB4379" i="1"/>
  <c r="LDW4379" i="1"/>
  <c r="LDL4379" i="1"/>
  <c r="LDG4379" i="1"/>
  <c r="LCV4379" i="1"/>
  <c r="LCQ4379" i="1"/>
  <c r="LCF4379" i="1"/>
  <c r="LCA4379" i="1"/>
  <c r="LBP4379" i="1"/>
  <c r="LBK4379" i="1"/>
  <c r="LAZ4379" i="1"/>
  <c r="LAU4379" i="1"/>
  <c r="LAJ4379" i="1"/>
  <c r="LAE4379" i="1"/>
  <c r="KZT4379" i="1"/>
  <c r="KZO4379" i="1"/>
  <c r="KZD4379" i="1"/>
  <c r="KYY4379" i="1"/>
  <c r="KYN4379" i="1"/>
  <c r="KYI4379" i="1"/>
  <c r="KXX4379" i="1"/>
  <c r="KXS4379" i="1"/>
  <c r="KXH4379" i="1"/>
  <c r="KXC4379" i="1"/>
  <c r="KWR4379" i="1"/>
  <c r="KWM4379" i="1"/>
  <c r="KWB4379" i="1"/>
  <c r="KVW4379" i="1"/>
  <c r="KVL4379" i="1"/>
  <c r="KVG4379" i="1"/>
  <c r="KUV4379" i="1"/>
  <c r="KUQ4379" i="1"/>
  <c r="KUF4379" i="1"/>
  <c r="KUA4379" i="1"/>
  <c r="KTP4379" i="1"/>
  <c r="KTK4379" i="1"/>
  <c r="KSZ4379" i="1"/>
  <c r="KSU4379" i="1"/>
  <c r="KSJ4379" i="1"/>
  <c r="KSE4379" i="1"/>
  <c r="KRT4379" i="1"/>
  <c r="KRO4379" i="1"/>
  <c r="KRD4379" i="1"/>
  <c r="KQY4379" i="1"/>
  <c r="KQN4379" i="1"/>
  <c r="KQI4379" i="1"/>
  <c r="KPX4379" i="1"/>
  <c r="KPS4379" i="1"/>
  <c r="KPH4379" i="1"/>
  <c r="KPC4379" i="1"/>
  <c r="KOR4379" i="1"/>
  <c r="KOM4379" i="1"/>
  <c r="KOB4379" i="1"/>
  <c r="KNW4379" i="1"/>
  <c r="KNL4379" i="1"/>
  <c r="KNG4379" i="1"/>
  <c r="KMV4379" i="1"/>
  <c r="KMQ4379" i="1"/>
  <c r="KMF4379" i="1"/>
  <c r="KMA4379" i="1"/>
  <c r="KLP4379" i="1"/>
  <c r="KLK4379" i="1"/>
  <c r="KKZ4379" i="1"/>
  <c r="KKU4379" i="1"/>
  <c r="KKJ4379" i="1"/>
  <c r="KKE4379" i="1"/>
  <c r="KJT4379" i="1"/>
  <c r="KJO4379" i="1"/>
  <c r="KJD4379" i="1"/>
  <c r="KIY4379" i="1"/>
  <c r="KIN4379" i="1"/>
  <c r="KII4379" i="1"/>
  <c r="KHX4379" i="1"/>
  <c r="KHS4379" i="1"/>
  <c r="KHH4379" i="1"/>
  <c r="KHC4379" i="1"/>
  <c r="KGR4379" i="1"/>
  <c r="KGM4379" i="1"/>
  <c r="KGB4379" i="1"/>
  <c r="KFW4379" i="1"/>
  <c r="KFL4379" i="1"/>
  <c r="KFG4379" i="1"/>
  <c r="KEV4379" i="1"/>
  <c r="KEQ4379" i="1"/>
  <c r="KEF4379" i="1"/>
  <c r="KEA4379" i="1"/>
  <c r="KDP4379" i="1"/>
  <c r="KDK4379" i="1"/>
  <c r="KCZ4379" i="1"/>
  <c r="KCU4379" i="1"/>
  <c r="KCJ4379" i="1"/>
  <c r="KCE4379" i="1"/>
  <c r="KBT4379" i="1"/>
  <c r="KBO4379" i="1"/>
  <c r="KBD4379" i="1"/>
  <c r="KAY4379" i="1"/>
  <c r="KAN4379" i="1"/>
  <c r="KAI4379" i="1"/>
  <c r="JZX4379" i="1"/>
  <c r="JZS4379" i="1"/>
  <c r="JZH4379" i="1"/>
  <c r="JZC4379" i="1"/>
  <c r="JYR4379" i="1"/>
  <c r="JYM4379" i="1"/>
  <c r="JYB4379" i="1"/>
  <c r="JXW4379" i="1"/>
  <c r="JXL4379" i="1"/>
  <c r="JXG4379" i="1"/>
  <c r="JWV4379" i="1"/>
  <c r="JWQ4379" i="1"/>
  <c r="JWF4379" i="1"/>
  <c r="JWA4379" i="1"/>
  <c r="JVP4379" i="1"/>
  <c r="JVK4379" i="1"/>
  <c r="JUZ4379" i="1"/>
  <c r="JUU4379" i="1"/>
  <c r="JUJ4379" i="1"/>
  <c r="JUE4379" i="1"/>
  <c r="JTT4379" i="1"/>
  <c r="JTO4379" i="1"/>
  <c r="JTD4379" i="1"/>
  <c r="JSY4379" i="1"/>
  <c r="JSN4379" i="1"/>
  <c r="JSI4379" i="1"/>
  <c r="JRX4379" i="1"/>
  <c r="JRS4379" i="1"/>
  <c r="JRH4379" i="1"/>
  <c r="JRC4379" i="1"/>
  <c r="JQR4379" i="1"/>
  <c r="JQM4379" i="1"/>
  <c r="JQB4379" i="1"/>
  <c r="JPW4379" i="1"/>
  <c r="JPL4379" i="1"/>
  <c r="JPG4379" i="1"/>
  <c r="JOV4379" i="1"/>
  <c r="JOQ4379" i="1"/>
  <c r="JOF4379" i="1"/>
  <c r="JOA4379" i="1"/>
  <c r="JNP4379" i="1"/>
  <c r="JNK4379" i="1"/>
  <c r="JMZ4379" i="1"/>
  <c r="JMU4379" i="1"/>
  <c r="JMJ4379" i="1"/>
  <c r="JME4379" i="1"/>
  <c r="JLT4379" i="1"/>
  <c r="JLO4379" i="1"/>
  <c r="JLD4379" i="1"/>
  <c r="JKY4379" i="1"/>
  <c r="JKN4379" i="1"/>
  <c r="JKI4379" i="1"/>
  <c r="JJX4379" i="1"/>
  <c r="JJS4379" i="1"/>
  <c r="JJH4379" i="1"/>
  <c r="JJC4379" i="1"/>
  <c r="JIR4379" i="1"/>
  <c r="JIM4379" i="1"/>
  <c r="JIB4379" i="1"/>
  <c r="JHW4379" i="1"/>
  <c r="JHL4379" i="1"/>
  <c r="JHG4379" i="1"/>
  <c r="JGV4379" i="1"/>
  <c r="JGQ4379" i="1"/>
  <c r="JGF4379" i="1"/>
  <c r="JGA4379" i="1"/>
  <c r="JFP4379" i="1"/>
  <c r="JFK4379" i="1"/>
  <c r="JEZ4379" i="1"/>
  <c r="JEU4379" i="1"/>
  <c r="JEJ4379" i="1"/>
  <c r="JEE4379" i="1"/>
  <c r="JDT4379" i="1"/>
  <c r="JDO4379" i="1"/>
  <c r="JDD4379" i="1"/>
  <c r="JCY4379" i="1"/>
  <c r="JCN4379" i="1"/>
  <c r="JCI4379" i="1"/>
  <c r="JBX4379" i="1"/>
  <c r="JBS4379" i="1"/>
  <c r="JBH4379" i="1"/>
  <c r="JBC4379" i="1"/>
  <c r="JAR4379" i="1"/>
  <c r="JAM4379" i="1"/>
  <c r="JAB4379" i="1"/>
  <c r="IZW4379" i="1"/>
  <c r="IZL4379" i="1"/>
  <c r="IZG4379" i="1"/>
  <c r="IYV4379" i="1"/>
  <c r="IYQ4379" i="1"/>
  <c r="IYF4379" i="1"/>
  <c r="IYA4379" i="1"/>
  <c r="IXP4379" i="1"/>
  <c r="IXK4379" i="1"/>
  <c r="IWZ4379" i="1"/>
  <c r="IWU4379" i="1"/>
  <c r="IWJ4379" i="1"/>
  <c r="IWE4379" i="1"/>
  <c r="IVT4379" i="1"/>
  <c r="IVO4379" i="1"/>
  <c r="IVD4379" i="1"/>
  <c r="IUY4379" i="1"/>
  <c r="IUN4379" i="1"/>
  <c r="IUI4379" i="1"/>
  <c r="ITX4379" i="1"/>
  <c r="ITS4379" i="1"/>
  <c r="ITH4379" i="1"/>
  <c r="ITC4379" i="1"/>
  <c r="ISR4379" i="1"/>
  <c r="ISM4379" i="1"/>
  <c r="ISB4379" i="1"/>
  <c r="IRW4379" i="1"/>
  <c r="IRL4379" i="1"/>
  <c r="IRG4379" i="1"/>
  <c r="IQV4379" i="1"/>
  <c r="IQQ4379" i="1"/>
  <c r="IQF4379" i="1"/>
  <c r="IQA4379" i="1"/>
  <c r="IPP4379" i="1"/>
  <c r="IPK4379" i="1"/>
  <c r="IOZ4379" i="1"/>
  <c r="IOU4379" i="1"/>
  <c r="IOJ4379" i="1"/>
  <c r="IOE4379" i="1"/>
  <c r="INT4379" i="1"/>
  <c r="INO4379" i="1"/>
  <c r="IND4379" i="1"/>
  <c r="IMY4379" i="1"/>
  <c r="IMN4379" i="1"/>
  <c r="IMI4379" i="1"/>
  <c r="ILX4379" i="1"/>
  <c r="ILS4379" i="1"/>
  <c r="ILH4379" i="1"/>
  <c r="ILC4379" i="1"/>
  <c r="IKR4379" i="1"/>
  <c r="IKM4379" i="1"/>
  <c r="IKB4379" i="1"/>
  <c r="IJW4379" i="1"/>
  <c r="IJL4379" i="1"/>
  <c r="IJG4379" i="1"/>
  <c r="IIV4379" i="1"/>
  <c r="IIQ4379" i="1"/>
  <c r="IIF4379" i="1"/>
  <c r="IIA4379" i="1"/>
  <c r="IHP4379" i="1"/>
  <c r="IHK4379" i="1"/>
  <c r="IGZ4379" i="1"/>
  <c r="IGU4379" i="1"/>
  <c r="IGJ4379" i="1"/>
  <c r="IGE4379" i="1"/>
  <c r="IFT4379" i="1"/>
  <c r="IFO4379" i="1"/>
  <c r="IFD4379" i="1"/>
  <c r="IEY4379" i="1"/>
  <c r="IEN4379" i="1"/>
  <c r="IEI4379" i="1"/>
  <c r="IDX4379" i="1"/>
  <c r="IDS4379" i="1"/>
  <c r="IDH4379" i="1"/>
  <c r="IDC4379" i="1"/>
  <c r="ICR4379" i="1"/>
  <c r="ICM4379" i="1"/>
  <c r="ICB4379" i="1"/>
  <c r="IBW4379" i="1"/>
  <c r="IBL4379" i="1"/>
  <c r="IBG4379" i="1"/>
  <c r="IAV4379" i="1"/>
  <c r="IAQ4379" i="1"/>
  <c r="IAF4379" i="1"/>
  <c r="IAA4379" i="1"/>
  <c r="HZP4379" i="1"/>
  <c r="HZK4379" i="1"/>
  <c r="HYZ4379" i="1"/>
  <c r="HYU4379" i="1"/>
  <c r="HYJ4379" i="1"/>
  <c r="HYE4379" i="1"/>
  <c r="HXT4379" i="1"/>
  <c r="HXO4379" i="1"/>
  <c r="HXD4379" i="1"/>
  <c r="HWY4379" i="1"/>
  <c r="HWN4379" i="1"/>
  <c r="HWI4379" i="1"/>
  <c r="HVX4379" i="1"/>
  <c r="HVS4379" i="1"/>
  <c r="HVH4379" i="1"/>
  <c r="HVC4379" i="1"/>
  <c r="HUR4379" i="1"/>
  <c r="HUM4379" i="1"/>
  <c r="HUB4379" i="1"/>
  <c r="HTW4379" i="1"/>
  <c r="HTL4379" i="1"/>
  <c r="HTG4379" i="1"/>
  <c r="HSV4379" i="1"/>
  <c r="HSQ4379" i="1"/>
  <c r="HSF4379" i="1"/>
  <c r="HSA4379" i="1"/>
  <c r="HRP4379" i="1"/>
  <c r="HRK4379" i="1"/>
  <c r="HQZ4379" i="1"/>
  <c r="HQU4379" i="1"/>
  <c r="HQJ4379" i="1"/>
  <c r="HQE4379" i="1"/>
  <c r="HPT4379" i="1"/>
  <c r="HPO4379" i="1"/>
  <c r="HPD4379" i="1"/>
  <c r="HOY4379" i="1"/>
  <c r="HON4379" i="1"/>
  <c r="HOI4379" i="1"/>
  <c r="HNX4379" i="1"/>
  <c r="HNS4379" i="1"/>
  <c r="HNH4379" i="1"/>
  <c r="HNC4379" i="1"/>
  <c r="HMR4379" i="1"/>
  <c r="HMM4379" i="1"/>
  <c r="HMB4379" i="1"/>
  <c r="HLW4379" i="1"/>
  <c r="HLL4379" i="1"/>
  <c r="HLG4379" i="1"/>
  <c r="HKV4379" i="1"/>
  <c r="HKQ4379" i="1"/>
  <c r="HKF4379" i="1"/>
  <c r="HKA4379" i="1"/>
  <c r="HJP4379" i="1"/>
  <c r="HJK4379" i="1"/>
  <c r="HIZ4379" i="1"/>
  <c r="HIU4379" i="1"/>
  <c r="HIJ4379" i="1"/>
  <c r="HIE4379" i="1"/>
  <c r="HHT4379" i="1"/>
  <c r="HHO4379" i="1"/>
  <c r="HHD4379" i="1"/>
  <c r="HGY4379" i="1"/>
  <c r="HGN4379" i="1"/>
  <c r="HGI4379" i="1"/>
  <c r="HFX4379" i="1"/>
  <c r="HFS4379" i="1"/>
  <c r="HFH4379" i="1"/>
  <c r="HFC4379" i="1"/>
  <c r="HER4379" i="1"/>
  <c r="HEM4379" i="1"/>
  <c r="HEB4379" i="1"/>
  <c r="HDW4379" i="1"/>
  <c r="HDL4379" i="1"/>
  <c r="HDG4379" i="1"/>
  <c r="HCV4379" i="1"/>
  <c r="HCQ4379" i="1"/>
  <c r="HCF4379" i="1"/>
  <c r="HCA4379" i="1"/>
  <c r="HBP4379" i="1"/>
  <c r="HBK4379" i="1"/>
  <c r="HAZ4379" i="1"/>
  <c r="HAU4379" i="1"/>
  <c r="HAJ4379" i="1"/>
  <c r="HAE4379" i="1"/>
  <c r="GZT4379" i="1"/>
  <c r="GZO4379" i="1"/>
  <c r="GZD4379" i="1"/>
  <c r="GYY4379" i="1"/>
  <c r="GYN4379" i="1"/>
  <c r="GYI4379" i="1"/>
  <c r="GXX4379" i="1"/>
  <c r="GXS4379" i="1"/>
  <c r="GXH4379" i="1"/>
  <c r="GXC4379" i="1"/>
  <c r="GWR4379" i="1"/>
  <c r="GWM4379" i="1"/>
  <c r="GWB4379" i="1"/>
  <c r="GVW4379" i="1"/>
  <c r="GVL4379" i="1"/>
  <c r="GVG4379" i="1"/>
  <c r="GUV4379" i="1"/>
  <c r="GUQ4379" i="1"/>
  <c r="GUF4379" i="1"/>
  <c r="GUA4379" i="1"/>
  <c r="GTP4379" i="1"/>
  <c r="GTK4379" i="1"/>
  <c r="GSZ4379" i="1"/>
  <c r="GSU4379" i="1"/>
  <c r="GSJ4379" i="1"/>
  <c r="GSE4379" i="1"/>
  <c r="GRT4379" i="1"/>
  <c r="GRO4379" i="1"/>
  <c r="GRD4379" i="1"/>
  <c r="GQY4379" i="1"/>
  <c r="GQN4379" i="1"/>
  <c r="GQI4379" i="1"/>
  <c r="GPX4379" i="1"/>
  <c r="GPS4379" i="1"/>
  <c r="GPH4379" i="1"/>
  <c r="GPC4379" i="1"/>
  <c r="GOR4379" i="1"/>
  <c r="GOM4379" i="1"/>
  <c r="GOB4379" i="1"/>
  <c r="GNW4379" i="1"/>
  <c r="GNL4379" i="1"/>
  <c r="GNG4379" i="1"/>
  <c r="GMV4379" i="1"/>
  <c r="GMQ4379" i="1"/>
  <c r="GMF4379" i="1"/>
  <c r="GMA4379" i="1"/>
  <c r="GLP4379" i="1"/>
  <c r="GLK4379" i="1"/>
  <c r="GKZ4379" i="1"/>
  <c r="GKU4379" i="1"/>
  <c r="GKJ4379" i="1"/>
  <c r="GKE4379" i="1"/>
  <c r="GJT4379" i="1"/>
  <c r="GJO4379" i="1"/>
  <c r="GJD4379" i="1"/>
  <c r="GIY4379" i="1"/>
  <c r="GIN4379" i="1"/>
  <c r="GII4379" i="1"/>
  <c r="GHX4379" i="1"/>
  <c r="GHS4379" i="1"/>
  <c r="GHH4379" i="1"/>
  <c r="GHC4379" i="1"/>
  <c r="GGR4379" i="1"/>
  <c r="GGM4379" i="1"/>
  <c r="GGB4379" i="1"/>
  <c r="GFW4379" i="1"/>
  <c r="GFL4379" i="1"/>
  <c r="GFG4379" i="1"/>
  <c r="GEV4379" i="1"/>
  <c r="GEQ4379" i="1"/>
  <c r="GEF4379" i="1"/>
  <c r="GEA4379" i="1"/>
  <c r="GDP4379" i="1"/>
  <c r="GDK4379" i="1"/>
  <c r="GCZ4379" i="1"/>
  <c r="GCU4379" i="1"/>
  <c r="GCJ4379" i="1"/>
  <c r="GCE4379" i="1"/>
  <c r="GBT4379" i="1"/>
  <c r="GBO4379" i="1"/>
  <c r="GBD4379" i="1"/>
  <c r="GAY4379" i="1"/>
  <c r="GAN4379" i="1"/>
  <c r="GAI4379" i="1"/>
  <c r="FZX4379" i="1"/>
  <c r="FZS4379" i="1"/>
  <c r="FZH4379" i="1"/>
  <c r="FZC4379" i="1"/>
  <c r="FYR4379" i="1"/>
  <c r="FYM4379" i="1"/>
  <c r="FYB4379" i="1"/>
  <c r="FXW4379" i="1"/>
  <c r="FXL4379" i="1"/>
  <c r="FXG4379" i="1"/>
  <c r="FWV4379" i="1"/>
  <c r="FWQ4379" i="1"/>
  <c r="FWF4379" i="1"/>
  <c r="FWA4379" i="1"/>
  <c r="FVP4379" i="1"/>
  <c r="FVK4379" i="1"/>
  <c r="FUZ4379" i="1"/>
  <c r="FUU4379" i="1"/>
  <c r="FUJ4379" i="1"/>
  <c r="FUE4379" i="1"/>
  <c r="FTT4379" i="1"/>
  <c r="FTO4379" i="1"/>
  <c r="FTD4379" i="1"/>
  <c r="FSY4379" i="1"/>
  <c r="FSN4379" i="1"/>
  <c r="FSI4379" i="1"/>
  <c r="FRX4379" i="1"/>
  <c r="FRS4379" i="1"/>
  <c r="FRH4379" i="1"/>
  <c r="FRC4379" i="1"/>
  <c r="FQR4379" i="1"/>
  <c r="FQM4379" i="1"/>
  <c r="FQB4379" i="1"/>
  <c r="FPW4379" i="1"/>
  <c r="FPL4379" i="1"/>
  <c r="FPG4379" i="1"/>
  <c r="FOV4379" i="1"/>
  <c r="FOQ4379" i="1"/>
  <c r="FOF4379" i="1"/>
  <c r="FOA4379" i="1"/>
  <c r="FNP4379" i="1"/>
  <c r="FNK4379" i="1"/>
  <c r="FMZ4379" i="1"/>
  <c r="FMU4379" i="1"/>
  <c r="FMJ4379" i="1"/>
  <c r="FME4379" i="1"/>
  <c r="FLT4379" i="1"/>
  <c r="FLO4379" i="1"/>
  <c r="FLD4379" i="1"/>
  <c r="FKY4379" i="1"/>
  <c r="FKN4379" i="1"/>
  <c r="FKI4379" i="1"/>
  <c r="FJX4379" i="1"/>
  <c r="FJS4379" i="1"/>
  <c r="FJH4379" i="1"/>
  <c r="FJC4379" i="1"/>
  <c r="FIR4379" i="1"/>
  <c r="FIM4379" i="1"/>
  <c r="FIB4379" i="1"/>
  <c r="FHW4379" i="1"/>
  <c r="FHL4379" i="1"/>
  <c r="FHG4379" i="1"/>
  <c r="FGV4379" i="1"/>
  <c r="FGQ4379" i="1"/>
  <c r="FGF4379" i="1"/>
  <c r="FGA4379" i="1"/>
  <c r="FFP4379" i="1"/>
  <c r="FFK4379" i="1"/>
  <c r="FEZ4379" i="1"/>
  <c r="FEU4379" i="1"/>
  <c r="FEJ4379" i="1"/>
  <c r="FEE4379" i="1"/>
  <c r="FDT4379" i="1"/>
  <c r="FDO4379" i="1"/>
  <c r="FDD4379" i="1"/>
  <c r="FCY4379" i="1"/>
  <c r="FCN4379" i="1"/>
  <c r="FCI4379" i="1"/>
  <c r="FBX4379" i="1"/>
  <c r="FBS4379" i="1"/>
  <c r="FBH4379" i="1"/>
  <c r="FBC4379" i="1"/>
  <c r="FAR4379" i="1"/>
  <c r="FAM4379" i="1"/>
  <c r="FAB4379" i="1"/>
  <c r="EZW4379" i="1"/>
  <c r="EZL4379" i="1"/>
  <c r="EZG4379" i="1"/>
  <c r="EYV4379" i="1"/>
  <c r="EYQ4379" i="1"/>
  <c r="EYF4379" i="1"/>
  <c r="EYA4379" i="1"/>
  <c r="EXP4379" i="1"/>
  <c r="EXK4379" i="1"/>
  <c r="EWZ4379" i="1"/>
  <c r="EWU4379" i="1"/>
  <c r="EWJ4379" i="1"/>
  <c r="EWE4379" i="1"/>
  <c r="EVT4379" i="1"/>
  <c r="EVO4379" i="1"/>
  <c r="EVD4379" i="1"/>
  <c r="EUY4379" i="1"/>
  <c r="EUN4379" i="1"/>
  <c r="EUI4379" i="1"/>
  <c r="ETX4379" i="1"/>
  <c r="ETS4379" i="1"/>
  <c r="ETH4379" i="1"/>
  <c r="ETC4379" i="1"/>
  <c r="ESR4379" i="1"/>
  <c r="ESM4379" i="1"/>
  <c r="ESB4379" i="1"/>
  <c r="ERW4379" i="1"/>
  <c r="ERL4379" i="1"/>
  <c r="ERG4379" i="1"/>
  <c r="EQV4379" i="1"/>
  <c r="EQQ4379" i="1"/>
  <c r="EQF4379" i="1"/>
  <c r="EQA4379" i="1"/>
  <c r="EPP4379" i="1"/>
  <c r="EPK4379" i="1"/>
  <c r="EOZ4379" i="1"/>
  <c r="EOU4379" i="1"/>
  <c r="EOJ4379" i="1"/>
  <c r="EOE4379" i="1"/>
  <c r="ENT4379" i="1"/>
  <c r="ENO4379" i="1"/>
  <c r="END4379" i="1"/>
  <c r="EMY4379" i="1"/>
  <c r="EMN4379" i="1"/>
  <c r="EMI4379" i="1"/>
  <c r="ELX4379" i="1"/>
  <c r="ELS4379" i="1"/>
  <c r="ELH4379" i="1"/>
  <c r="ELC4379" i="1"/>
  <c r="EKR4379" i="1"/>
  <c r="EKM4379" i="1"/>
  <c r="EKB4379" i="1"/>
  <c r="EJW4379" i="1"/>
  <c r="EJL4379" i="1"/>
  <c r="EJG4379" i="1"/>
  <c r="EIV4379" i="1"/>
  <c r="EIQ4379" i="1"/>
  <c r="EIF4379" i="1"/>
  <c r="EIA4379" i="1"/>
  <c r="EHP4379" i="1"/>
  <c r="EHK4379" i="1"/>
  <c r="EGZ4379" i="1"/>
  <c r="EGU4379" i="1"/>
  <c r="EGJ4379" i="1"/>
  <c r="EGE4379" i="1"/>
  <c r="EFT4379" i="1"/>
  <c r="EFO4379" i="1"/>
  <c r="EFD4379" i="1"/>
  <c r="EEY4379" i="1"/>
  <c r="EEN4379" i="1"/>
  <c r="EEI4379" i="1"/>
  <c r="EDX4379" i="1"/>
  <c r="EDS4379" i="1"/>
  <c r="EDH4379" i="1"/>
  <c r="EDC4379" i="1"/>
  <c r="ECR4379" i="1"/>
  <c r="ECM4379" i="1"/>
  <c r="ECB4379" i="1"/>
  <c r="EBW4379" i="1"/>
  <c r="EBL4379" i="1"/>
  <c r="EBG4379" i="1"/>
  <c r="EAV4379" i="1"/>
  <c r="EAQ4379" i="1"/>
  <c r="EAF4379" i="1"/>
  <c r="EAA4379" i="1"/>
  <c r="DZP4379" i="1"/>
  <c r="DZK4379" i="1"/>
  <c r="DYZ4379" i="1"/>
  <c r="DYU4379" i="1"/>
  <c r="DYJ4379" i="1"/>
  <c r="DYE4379" i="1"/>
  <c r="DXT4379" i="1"/>
  <c r="DXO4379" i="1"/>
  <c r="DXD4379" i="1"/>
  <c r="DWY4379" i="1"/>
  <c r="DWN4379" i="1"/>
  <c r="DWI4379" i="1"/>
  <c r="DVX4379" i="1"/>
  <c r="DVS4379" i="1"/>
  <c r="DVH4379" i="1"/>
  <c r="DVC4379" i="1"/>
  <c r="DUR4379" i="1"/>
  <c r="DUM4379" i="1"/>
  <c r="DUB4379" i="1"/>
  <c r="DTW4379" i="1"/>
  <c r="DTL4379" i="1"/>
  <c r="DTG4379" i="1"/>
  <c r="DSV4379" i="1"/>
  <c r="DSQ4379" i="1"/>
  <c r="DSF4379" i="1"/>
  <c r="DSA4379" i="1"/>
  <c r="DRP4379" i="1"/>
  <c r="DRK4379" i="1"/>
  <c r="DQZ4379" i="1"/>
  <c r="DQU4379" i="1"/>
  <c r="DQJ4379" i="1"/>
  <c r="DQE4379" i="1"/>
  <c r="DPT4379" i="1"/>
  <c r="DPO4379" i="1"/>
  <c r="DPD4379" i="1"/>
  <c r="DOY4379" i="1"/>
  <c r="DON4379" i="1"/>
  <c r="DOI4379" i="1"/>
  <c r="DNX4379" i="1"/>
  <c r="DNS4379" i="1"/>
  <c r="DNH4379" i="1"/>
  <c r="DNC4379" i="1"/>
  <c r="DMR4379" i="1"/>
  <c r="DMM4379" i="1"/>
  <c r="DMB4379" i="1"/>
  <c r="DLW4379" i="1"/>
  <c r="DLL4379" i="1"/>
  <c r="DLG4379" i="1"/>
  <c r="DKV4379" i="1"/>
  <c r="DKQ4379" i="1"/>
  <c r="DKF4379" i="1"/>
  <c r="DKA4379" i="1"/>
  <c r="DJP4379" i="1"/>
  <c r="DJK4379" i="1"/>
  <c r="DIZ4379" i="1"/>
  <c r="DIU4379" i="1"/>
  <c r="DIJ4379" i="1"/>
  <c r="DIE4379" i="1"/>
  <c r="DHT4379" i="1"/>
  <c r="DHO4379" i="1"/>
  <c r="DHD4379" i="1"/>
  <c r="DGY4379" i="1"/>
  <c r="DGN4379" i="1"/>
  <c r="DGI4379" i="1"/>
  <c r="DFX4379" i="1"/>
  <c r="DFS4379" i="1"/>
  <c r="DFH4379" i="1"/>
  <c r="DFC4379" i="1"/>
  <c r="DER4379" i="1"/>
  <c r="DEM4379" i="1"/>
  <c r="DEB4379" i="1"/>
  <c r="DDW4379" i="1"/>
  <c r="DDL4379" i="1"/>
  <c r="DDG4379" i="1"/>
  <c r="DCV4379" i="1"/>
  <c r="DCQ4379" i="1"/>
  <c r="DCF4379" i="1"/>
  <c r="DCA4379" i="1"/>
  <c r="DBP4379" i="1"/>
  <c r="DBK4379" i="1"/>
  <c r="DAZ4379" i="1"/>
  <c r="DAU4379" i="1"/>
  <c r="DAJ4379" i="1"/>
  <c r="DAE4379" i="1"/>
  <c r="CZT4379" i="1"/>
  <c r="CZO4379" i="1"/>
  <c r="CZD4379" i="1"/>
  <c r="CYY4379" i="1"/>
  <c r="CYN4379" i="1"/>
  <c r="CYI4379" i="1"/>
  <c r="CXX4379" i="1"/>
  <c r="CXS4379" i="1"/>
  <c r="CXH4379" i="1"/>
  <c r="CXC4379" i="1"/>
  <c r="CWR4379" i="1"/>
  <c r="CWM4379" i="1"/>
  <c r="CWB4379" i="1"/>
  <c r="CVW4379" i="1"/>
  <c r="CVL4379" i="1"/>
  <c r="CVG4379" i="1"/>
  <c r="CUV4379" i="1"/>
  <c r="CUQ4379" i="1"/>
  <c r="CUF4379" i="1"/>
  <c r="CUA4379" i="1"/>
  <c r="CTP4379" i="1"/>
  <c r="CTK4379" i="1"/>
  <c r="CSZ4379" i="1"/>
  <c r="CSU4379" i="1"/>
  <c r="CSJ4379" i="1"/>
  <c r="CSE4379" i="1"/>
  <c r="CRT4379" i="1"/>
  <c r="CRO4379" i="1"/>
  <c r="CRD4379" i="1"/>
  <c r="CQY4379" i="1"/>
  <c r="CQN4379" i="1"/>
  <c r="CQI4379" i="1"/>
  <c r="CPX4379" i="1"/>
  <c r="CPS4379" i="1"/>
  <c r="CPH4379" i="1"/>
  <c r="CPC4379" i="1"/>
  <c r="COR4379" i="1"/>
  <c r="COM4379" i="1"/>
  <c r="COB4379" i="1"/>
  <c r="CNW4379" i="1"/>
  <c r="CNL4379" i="1"/>
  <c r="CNG4379" i="1"/>
  <c r="CMV4379" i="1"/>
  <c r="CMQ4379" i="1"/>
  <c r="CMF4379" i="1"/>
  <c r="CMA4379" i="1"/>
  <c r="CLP4379" i="1"/>
  <c r="CLK4379" i="1"/>
  <c r="CKZ4379" i="1"/>
  <c r="CKU4379" i="1"/>
  <c r="CKJ4379" i="1"/>
  <c r="CKE4379" i="1"/>
  <c r="CJT4379" i="1"/>
  <c r="CJO4379" i="1"/>
  <c r="CJD4379" i="1"/>
  <c r="CIY4379" i="1"/>
  <c r="CIN4379" i="1"/>
  <c r="CII4379" i="1"/>
  <c r="CHX4379" i="1"/>
  <c r="CHS4379" i="1"/>
  <c r="CHH4379" i="1"/>
  <c r="CHC4379" i="1"/>
  <c r="CGR4379" i="1"/>
  <c r="CGM4379" i="1"/>
  <c r="CGB4379" i="1"/>
  <c r="CFW4379" i="1"/>
  <c r="CFL4379" i="1"/>
  <c r="CFG4379" i="1"/>
  <c r="CEV4379" i="1"/>
  <c r="CEQ4379" i="1"/>
  <c r="CEF4379" i="1"/>
  <c r="CEA4379" i="1"/>
  <c r="CDP4379" i="1"/>
  <c r="CDK4379" i="1"/>
  <c r="CCZ4379" i="1"/>
  <c r="CCU4379" i="1"/>
  <c r="CCJ4379" i="1"/>
  <c r="CCE4379" i="1"/>
  <c r="CBT4379" i="1"/>
  <c r="CBO4379" i="1"/>
  <c r="CBD4379" i="1"/>
  <c r="CAY4379" i="1"/>
  <c r="CAN4379" i="1"/>
  <c r="CAI4379" i="1"/>
  <c r="BZX4379" i="1"/>
  <c r="BZS4379" i="1"/>
  <c r="BZH4379" i="1"/>
  <c r="BZC4379" i="1"/>
  <c r="BYR4379" i="1"/>
  <c r="BYM4379" i="1"/>
  <c r="BYB4379" i="1"/>
  <c r="BXW4379" i="1"/>
  <c r="BXL4379" i="1"/>
  <c r="BXG4379" i="1"/>
  <c r="BWV4379" i="1"/>
  <c r="BWQ4379" i="1"/>
  <c r="BWF4379" i="1"/>
  <c r="BWA4379" i="1"/>
  <c r="BVP4379" i="1"/>
  <c r="BVK4379" i="1"/>
  <c r="BUZ4379" i="1"/>
  <c r="BUU4379" i="1"/>
  <c r="BUJ4379" i="1"/>
  <c r="BUE4379" i="1"/>
  <c r="BTT4379" i="1"/>
  <c r="BTO4379" i="1"/>
  <c r="BTD4379" i="1"/>
  <c r="BSY4379" i="1"/>
  <c r="BSN4379" i="1"/>
  <c r="BSI4379" i="1"/>
  <c r="BRX4379" i="1"/>
  <c r="BRS4379" i="1"/>
  <c r="BRH4379" i="1"/>
  <c r="BRC4379" i="1"/>
  <c r="BQR4379" i="1"/>
  <c r="BQM4379" i="1"/>
  <c r="BQB4379" i="1"/>
  <c r="BPW4379" i="1"/>
  <c r="BPL4379" i="1"/>
  <c r="BPG4379" i="1"/>
  <c r="BOV4379" i="1"/>
  <c r="BOQ4379" i="1"/>
  <c r="BOF4379" i="1"/>
  <c r="BOA4379" i="1"/>
  <c r="BNP4379" i="1"/>
  <c r="BNK4379" i="1"/>
  <c r="BMZ4379" i="1"/>
  <c r="BMU4379" i="1"/>
  <c r="BMJ4379" i="1"/>
  <c r="BME4379" i="1"/>
  <c r="BLT4379" i="1"/>
  <c r="BLO4379" i="1"/>
  <c r="BLD4379" i="1"/>
  <c r="BKY4379" i="1"/>
  <c r="BKN4379" i="1"/>
  <c r="BKI4379" i="1"/>
  <c r="BJX4379" i="1"/>
  <c r="BJS4379" i="1"/>
  <c r="BJH4379" i="1"/>
  <c r="BJC4379" i="1"/>
  <c r="BIR4379" i="1"/>
  <c r="BIM4379" i="1"/>
  <c r="BIB4379" i="1"/>
  <c r="BHW4379" i="1"/>
  <c r="BHL4379" i="1"/>
  <c r="BHG4379" i="1"/>
  <c r="BGV4379" i="1"/>
  <c r="BGQ4379" i="1"/>
  <c r="BGF4379" i="1"/>
  <c r="BGA4379" i="1"/>
  <c r="BFP4379" i="1"/>
  <c r="BFK4379" i="1"/>
  <c r="BEZ4379" i="1"/>
  <c r="BEU4379" i="1"/>
  <c r="BEJ4379" i="1"/>
  <c r="BEE4379" i="1"/>
  <c r="BDT4379" i="1"/>
  <c r="BDO4379" i="1"/>
  <c r="BDD4379" i="1"/>
  <c r="BCY4379" i="1"/>
  <c r="BCN4379" i="1"/>
  <c r="BCI4379" i="1"/>
  <c r="BBX4379" i="1"/>
  <c r="BBS4379" i="1"/>
  <c r="BBH4379" i="1"/>
  <c r="BBC4379" i="1"/>
  <c r="BAR4379" i="1"/>
  <c r="BAM4379" i="1"/>
  <c r="BAB4379" i="1"/>
  <c r="AZW4379" i="1"/>
  <c r="AZL4379" i="1"/>
  <c r="AZG4379" i="1"/>
  <c r="AYV4379" i="1"/>
  <c r="AYQ4379" i="1"/>
  <c r="AYF4379" i="1"/>
  <c r="AYA4379" i="1"/>
  <c r="AXP4379" i="1"/>
  <c r="AXK4379" i="1"/>
  <c r="AWZ4379" i="1"/>
  <c r="AWU4379" i="1"/>
  <c r="AWJ4379" i="1"/>
  <c r="AWE4379" i="1"/>
  <c r="AVT4379" i="1"/>
  <c r="AVO4379" i="1"/>
  <c r="AVD4379" i="1"/>
  <c r="AUY4379" i="1"/>
  <c r="AUN4379" i="1"/>
  <c r="AUI4379" i="1"/>
  <c r="ATX4379" i="1"/>
  <c r="ATS4379" i="1"/>
  <c r="ATH4379" i="1"/>
  <c r="ATC4379" i="1"/>
  <c r="XFC4378" i="1"/>
  <c r="XER4378" i="1"/>
  <c r="XEM4378" i="1"/>
  <c r="XEB4378" i="1"/>
  <c r="XDW4378" i="1"/>
  <c r="XDL4378" i="1"/>
  <c r="XDG4378" i="1"/>
  <c r="XCV4378" i="1"/>
  <c r="XCQ4378" i="1"/>
  <c r="XCF4378" i="1"/>
  <c r="XCA4378" i="1"/>
  <c r="XBP4378" i="1"/>
  <c r="XBK4378" i="1"/>
  <c r="XAZ4378" i="1"/>
  <c r="XAU4378" i="1"/>
  <c r="XAJ4378" i="1"/>
  <c r="XAE4378" i="1"/>
  <c r="WZT4378" i="1"/>
  <c r="WZO4378" i="1"/>
  <c r="WZD4378" i="1"/>
  <c r="WYY4378" i="1"/>
  <c r="WYN4378" i="1"/>
  <c r="WYI4378" i="1"/>
  <c r="WXX4378" i="1"/>
  <c r="WXS4378" i="1"/>
  <c r="WXH4378" i="1"/>
  <c r="WXC4378" i="1"/>
  <c r="WWR4378" i="1"/>
  <c r="WWM4378" i="1"/>
  <c r="WWB4378" i="1"/>
  <c r="WVW4378" i="1"/>
  <c r="WVL4378" i="1"/>
  <c r="WVG4378" i="1"/>
  <c r="WUV4378" i="1"/>
  <c r="WUQ4378" i="1"/>
  <c r="WUF4378" i="1"/>
  <c r="WUA4378" i="1"/>
  <c r="WTP4378" i="1"/>
  <c r="WTK4378" i="1"/>
  <c r="WSZ4378" i="1"/>
  <c r="WSU4378" i="1"/>
  <c r="WSJ4378" i="1"/>
  <c r="WSE4378" i="1"/>
  <c r="WRT4378" i="1"/>
  <c r="WRO4378" i="1"/>
  <c r="WRD4378" i="1"/>
  <c r="WQY4378" i="1"/>
  <c r="WQN4378" i="1"/>
  <c r="WQI4378" i="1"/>
  <c r="WPX4378" i="1"/>
  <c r="WPS4378" i="1"/>
  <c r="WPH4378" i="1"/>
  <c r="WPC4378" i="1"/>
  <c r="WOR4378" i="1"/>
  <c r="WOM4378" i="1"/>
  <c r="WOB4378" i="1"/>
  <c r="WNW4378" i="1"/>
  <c r="WNL4378" i="1"/>
  <c r="WNG4378" i="1"/>
  <c r="WMV4378" i="1"/>
  <c r="WMQ4378" i="1"/>
  <c r="WMF4378" i="1"/>
  <c r="WMA4378" i="1"/>
  <c r="WLP4378" i="1"/>
  <c r="WLK4378" i="1"/>
  <c r="WKZ4378" i="1"/>
  <c r="WKU4378" i="1"/>
  <c r="WKJ4378" i="1"/>
  <c r="WKE4378" i="1"/>
  <c r="WJT4378" i="1"/>
  <c r="WJO4378" i="1"/>
  <c r="WJD4378" i="1"/>
  <c r="WIY4378" i="1"/>
  <c r="WIN4378" i="1"/>
  <c r="WII4378" i="1"/>
  <c r="WHX4378" i="1"/>
  <c r="WHS4378" i="1"/>
  <c r="WHH4378" i="1"/>
  <c r="WHC4378" i="1"/>
  <c r="WGR4378" i="1"/>
  <c r="WGM4378" i="1"/>
  <c r="WGB4378" i="1"/>
  <c r="WFW4378" i="1"/>
  <c r="WFL4378" i="1"/>
  <c r="WFG4378" i="1"/>
  <c r="WEV4378" i="1"/>
  <c r="WEQ4378" i="1"/>
  <c r="WEF4378" i="1"/>
  <c r="WEA4378" i="1"/>
  <c r="WDP4378" i="1"/>
  <c r="WDK4378" i="1"/>
  <c r="WCZ4378" i="1"/>
  <c r="WCU4378" i="1"/>
  <c r="WCJ4378" i="1"/>
  <c r="WCE4378" i="1"/>
  <c r="WBT4378" i="1"/>
  <c r="WBO4378" i="1"/>
  <c r="WBD4378" i="1"/>
  <c r="WAY4378" i="1"/>
  <c r="WAN4378" i="1"/>
  <c r="WAI4378" i="1"/>
  <c r="VZX4378" i="1"/>
  <c r="VZS4378" i="1"/>
  <c r="VZH4378" i="1"/>
  <c r="VZC4378" i="1"/>
  <c r="VYR4378" i="1"/>
  <c r="VYM4378" i="1"/>
  <c r="VYB4378" i="1"/>
  <c r="VXW4378" i="1"/>
  <c r="VXL4378" i="1"/>
  <c r="VXG4378" i="1"/>
  <c r="VWV4378" i="1"/>
  <c r="VWQ4378" i="1"/>
  <c r="VWF4378" i="1"/>
  <c r="VWA4378" i="1"/>
  <c r="VVP4378" i="1"/>
  <c r="VVK4378" i="1"/>
  <c r="VUZ4378" i="1"/>
  <c r="VUU4378" i="1"/>
  <c r="VUJ4378" i="1"/>
  <c r="VUE4378" i="1"/>
  <c r="VTT4378" i="1"/>
  <c r="VTO4378" i="1"/>
  <c r="VTD4378" i="1"/>
  <c r="VSY4378" i="1"/>
  <c r="VSN4378" i="1"/>
  <c r="VSI4378" i="1"/>
  <c r="VRX4378" i="1"/>
  <c r="VRS4378" i="1"/>
  <c r="VRH4378" i="1"/>
  <c r="VRC4378" i="1"/>
  <c r="VQR4378" i="1"/>
  <c r="VQM4378" i="1"/>
  <c r="VQB4378" i="1"/>
  <c r="VPW4378" i="1"/>
  <c r="VPL4378" i="1"/>
  <c r="VPG4378" i="1"/>
  <c r="VOV4378" i="1"/>
  <c r="VOQ4378" i="1"/>
  <c r="VOF4378" i="1"/>
  <c r="VOA4378" i="1"/>
  <c r="VNP4378" i="1"/>
  <c r="VNK4378" i="1"/>
  <c r="VMZ4378" i="1"/>
  <c r="VMU4378" i="1"/>
  <c r="VMJ4378" i="1"/>
  <c r="VME4378" i="1"/>
  <c r="VLT4378" i="1"/>
  <c r="VLO4378" i="1"/>
  <c r="VLD4378" i="1"/>
  <c r="VKY4378" i="1"/>
  <c r="VKN4378" i="1"/>
  <c r="VKI4378" i="1"/>
  <c r="VJX4378" i="1"/>
  <c r="VJS4378" i="1"/>
  <c r="VJH4378" i="1"/>
  <c r="VJC4378" i="1"/>
  <c r="VIR4378" i="1"/>
  <c r="VIM4378" i="1"/>
  <c r="VIB4378" i="1"/>
  <c r="VHW4378" i="1"/>
  <c r="VHL4378" i="1"/>
  <c r="VHG4378" i="1"/>
  <c r="VGV4378" i="1"/>
  <c r="VGQ4378" i="1"/>
  <c r="VGF4378" i="1"/>
  <c r="VGA4378" i="1"/>
  <c r="VFP4378" i="1"/>
  <c r="VFK4378" i="1"/>
  <c r="VEZ4378" i="1"/>
  <c r="VEU4378" i="1"/>
  <c r="VEJ4378" i="1"/>
  <c r="VEE4378" i="1"/>
  <c r="VDT4378" i="1"/>
  <c r="VDO4378" i="1"/>
  <c r="VDD4378" i="1"/>
  <c r="VCY4378" i="1"/>
  <c r="VCN4378" i="1"/>
  <c r="VCI4378" i="1"/>
  <c r="VBX4378" i="1"/>
  <c r="VBS4378" i="1"/>
  <c r="VBH4378" i="1"/>
  <c r="VBC4378" i="1"/>
  <c r="VAR4378" i="1"/>
  <c r="VAM4378" i="1"/>
  <c r="VAB4378" i="1"/>
  <c r="UZW4378" i="1"/>
  <c r="UZL4378" i="1"/>
  <c r="UZG4378" i="1"/>
  <c r="UYV4378" i="1"/>
  <c r="UYQ4378" i="1"/>
  <c r="UYF4378" i="1"/>
  <c r="UYA4378" i="1"/>
  <c r="UXP4378" i="1"/>
  <c r="UXK4378" i="1"/>
  <c r="UWZ4378" i="1"/>
  <c r="UWU4378" i="1"/>
  <c r="UWJ4378" i="1"/>
  <c r="UWE4378" i="1"/>
  <c r="UVT4378" i="1"/>
  <c r="UVO4378" i="1"/>
  <c r="UVD4378" i="1"/>
  <c r="UUY4378" i="1"/>
  <c r="UUN4378" i="1"/>
  <c r="UUI4378" i="1"/>
  <c r="UTX4378" i="1"/>
  <c r="UTS4378" i="1"/>
  <c r="UTH4378" i="1"/>
  <c r="UTC4378" i="1"/>
  <c r="USR4378" i="1"/>
  <c r="USM4378" i="1"/>
  <c r="USB4378" i="1"/>
  <c r="URW4378" i="1"/>
  <c r="URL4378" i="1"/>
  <c r="URG4378" i="1"/>
  <c r="UQV4378" i="1"/>
  <c r="UQQ4378" i="1"/>
  <c r="UQF4378" i="1"/>
  <c r="UQA4378" i="1"/>
  <c r="UPP4378" i="1"/>
  <c r="UPK4378" i="1"/>
  <c r="UOZ4378" i="1"/>
  <c r="UOU4378" i="1"/>
  <c r="UOJ4378" i="1"/>
  <c r="UOE4378" i="1"/>
  <c r="UNT4378" i="1"/>
  <c r="UNO4378" i="1"/>
  <c r="UND4378" i="1"/>
  <c r="UMY4378" i="1"/>
  <c r="UMN4378" i="1"/>
  <c r="UMI4378" i="1"/>
  <c r="ULX4378" i="1"/>
  <c r="ULS4378" i="1"/>
  <c r="ULH4378" i="1"/>
  <c r="ULC4378" i="1"/>
  <c r="UKR4378" i="1"/>
  <c r="UKM4378" i="1"/>
  <c r="UKB4378" i="1"/>
  <c r="UJW4378" i="1"/>
  <c r="UJL4378" i="1"/>
  <c r="UJG4378" i="1"/>
  <c r="UIV4378" i="1"/>
  <c r="UIQ4378" i="1"/>
  <c r="UIF4378" i="1"/>
  <c r="UIA4378" i="1"/>
  <c r="UHP4378" i="1"/>
  <c r="UHK4378" i="1"/>
  <c r="UGZ4378" i="1"/>
  <c r="UGU4378" i="1"/>
  <c r="UGJ4378" i="1"/>
  <c r="UGE4378" i="1"/>
  <c r="UFT4378" i="1"/>
  <c r="UFO4378" i="1"/>
  <c r="UFD4378" i="1"/>
  <c r="UEY4378" i="1"/>
  <c r="UEN4378" i="1"/>
  <c r="UEI4378" i="1"/>
  <c r="UDX4378" i="1"/>
  <c r="UDS4378" i="1"/>
  <c r="UDH4378" i="1"/>
  <c r="UDC4378" i="1"/>
  <c r="UCR4378" i="1"/>
  <c r="UCM4378" i="1"/>
  <c r="UCB4378" i="1"/>
  <c r="UBW4378" i="1"/>
  <c r="UBL4378" i="1"/>
  <c r="UBG4378" i="1"/>
  <c r="UAV4378" i="1"/>
  <c r="UAQ4378" i="1"/>
  <c r="UAF4378" i="1"/>
  <c r="UAA4378" i="1"/>
  <c r="TZP4378" i="1"/>
  <c r="TZK4378" i="1"/>
  <c r="TYZ4378" i="1"/>
  <c r="TYU4378" i="1"/>
  <c r="TYJ4378" i="1"/>
  <c r="TYE4378" i="1"/>
  <c r="TXT4378" i="1"/>
  <c r="TXO4378" i="1"/>
  <c r="TXD4378" i="1"/>
  <c r="TWY4378" i="1"/>
  <c r="TWN4378" i="1"/>
  <c r="TWI4378" i="1"/>
  <c r="TVX4378" i="1"/>
  <c r="TVS4378" i="1"/>
  <c r="TVH4378" i="1"/>
  <c r="TVC4378" i="1"/>
  <c r="TUR4378" i="1"/>
  <c r="TUM4378" i="1"/>
  <c r="TUB4378" i="1"/>
  <c r="TTW4378" i="1"/>
  <c r="TTL4378" i="1"/>
  <c r="TTG4378" i="1"/>
  <c r="TSV4378" i="1"/>
  <c r="TSQ4378" i="1"/>
  <c r="TSF4378" i="1"/>
  <c r="TSA4378" i="1"/>
  <c r="TRP4378" i="1"/>
  <c r="TRK4378" i="1"/>
  <c r="TQZ4378" i="1"/>
  <c r="TQU4378" i="1"/>
  <c r="TQJ4378" i="1"/>
  <c r="TQE4378" i="1"/>
  <c r="TPT4378" i="1"/>
  <c r="TPO4378" i="1"/>
  <c r="TPD4378" i="1"/>
  <c r="TOY4378" i="1"/>
  <c r="TON4378" i="1"/>
  <c r="TOI4378" i="1"/>
  <c r="TNX4378" i="1"/>
  <c r="TNS4378" i="1"/>
  <c r="TNH4378" i="1"/>
  <c r="TNC4378" i="1"/>
  <c r="TMR4378" i="1"/>
  <c r="TMM4378" i="1"/>
  <c r="TMB4378" i="1"/>
  <c r="TLW4378" i="1"/>
  <c r="TLL4378" i="1"/>
  <c r="TLG4378" i="1"/>
  <c r="TKV4378" i="1"/>
  <c r="TKQ4378" i="1"/>
  <c r="TKF4378" i="1"/>
  <c r="TKA4378" i="1"/>
  <c r="TJP4378" i="1"/>
  <c r="TJK4378" i="1"/>
  <c r="TIZ4378" i="1"/>
  <c r="TIU4378" i="1"/>
  <c r="TIJ4378" i="1"/>
  <c r="TIE4378" i="1"/>
  <c r="THT4378" i="1"/>
  <c r="THO4378" i="1"/>
  <c r="THD4378" i="1"/>
  <c r="TGY4378" i="1"/>
  <c r="TGN4378" i="1"/>
  <c r="TGI4378" i="1"/>
  <c r="TFX4378" i="1"/>
  <c r="TFS4378" i="1"/>
  <c r="TFH4378" i="1"/>
  <c r="TFC4378" i="1"/>
  <c r="TER4378" i="1"/>
  <c r="TEM4378" i="1"/>
  <c r="TEB4378" i="1"/>
  <c r="TDW4378" i="1"/>
  <c r="TDL4378" i="1"/>
  <c r="TDG4378" i="1"/>
  <c r="TCV4378" i="1"/>
  <c r="TCQ4378" i="1"/>
  <c r="TCF4378" i="1"/>
  <c r="TCA4378" i="1"/>
  <c r="TBP4378" i="1"/>
  <c r="TBK4378" i="1"/>
  <c r="TAZ4378" i="1"/>
  <c r="TAU4378" i="1"/>
  <c r="TAJ4378" i="1"/>
  <c r="TAE4378" i="1"/>
  <c r="SZT4378" i="1"/>
  <c r="SZO4378" i="1"/>
  <c r="SZD4378" i="1"/>
  <c r="SYY4378" i="1"/>
  <c r="SYN4378" i="1"/>
  <c r="SYI4378" i="1"/>
  <c r="SXX4378" i="1"/>
  <c r="SXS4378" i="1"/>
  <c r="SXH4378" i="1"/>
  <c r="SXC4378" i="1"/>
  <c r="SWR4378" i="1"/>
  <c r="SWM4378" i="1"/>
  <c r="SWB4378" i="1"/>
  <c r="SVW4378" i="1"/>
  <c r="SVL4378" i="1"/>
  <c r="SVG4378" i="1"/>
  <c r="SUV4378" i="1"/>
  <c r="SUQ4378" i="1"/>
  <c r="SUF4378" i="1"/>
  <c r="SUA4378" i="1"/>
  <c r="STP4378" i="1"/>
  <c r="STK4378" i="1"/>
  <c r="SSZ4378" i="1"/>
  <c r="SSU4378" i="1"/>
  <c r="SSJ4378" i="1"/>
  <c r="SSE4378" i="1"/>
  <c r="SRT4378" i="1"/>
  <c r="SRO4378" i="1"/>
  <c r="SRD4378" i="1"/>
  <c r="SQY4378" i="1"/>
  <c r="SQN4378" i="1"/>
  <c r="SQI4378" i="1"/>
  <c r="SPX4378" i="1"/>
  <c r="SPS4378" i="1"/>
  <c r="SPH4378" i="1"/>
  <c r="SPC4378" i="1"/>
  <c r="SOR4378" i="1"/>
  <c r="SOM4378" i="1"/>
  <c r="SOB4378" i="1"/>
  <c r="SNW4378" i="1"/>
  <c r="SNL4378" i="1"/>
  <c r="SNG4378" i="1"/>
  <c r="SMV4378" i="1"/>
  <c r="SMQ4378" i="1"/>
  <c r="SMF4378" i="1"/>
  <c r="SMA4378" i="1"/>
  <c r="SLP4378" i="1"/>
  <c r="SLK4378" i="1"/>
  <c r="SKZ4378" i="1"/>
  <c r="SKU4378" i="1"/>
  <c r="SKJ4378" i="1"/>
  <c r="SKE4378" i="1"/>
  <c r="SJT4378" i="1"/>
  <c r="SJO4378" i="1"/>
  <c r="SJD4378" i="1"/>
  <c r="SIY4378" i="1"/>
  <c r="SIN4378" i="1"/>
  <c r="SII4378" i="1"/>
  <c r="SHX4378" i="1"/>
  <c r="SHS4378" i="1"/>
  <c r="SHH4378" i="1"/>
  <c r="SHC4378" i="1"/>
  <c r="SGR4378" i="1"/>
  <c r="SGM4378" i="1"/>
  <c r="SGB4378" i="1"/>
  <c r="SFW4378" i="1"/>
  <c r="SFL4378" i="1"/>
  <c r="SFG4378" i="1"/>
  <c r="SEV4378" i="1"/>
  <c r="SEQ4378" i="1"/>
  <c r="SEF4378" i="1"/>
  <c r="SEA4378" i="1"/>
  <c r="SDP4378" i="1"/>
  <c r="SDK4378" i="1"/>
  <c r="SCZ4378" i="1"/>
  <c r="SCU4378" i="1"/>
  <c r="SCJ4378" i="1"/>
  <c r="SCE4378" i="1"/>
  <c r="SBT4378" i="1"/>
  <c r="SBO4378" i="1"/>
  <c r="SBD4378" i="1"/>
  <c r="SAY4378" i="1"/>
  <c r="SAN4378" i="1"/>
  <c r="SAI4378" i="1"/>
  <c r="RZX4378" i="1"/>
  <c r="RZS4378" i="1"/>
  <c r="RZH4378" i="1"/>
  <c r="RZC4378" i="1"/>
  <c r="RYR4378" i="1"/>
  <c r="RYM4378" i="1"/>
  <c r="RYB4378" i="1"/>
  <c r="RXW4378" i="1"/>
  <c r="RXL4378" i="1"/>
  <c r="RXG4378" i="1"/>
  <c r="RWV4378" i="1"/>
  <c r="RWQ4378" i="1"/>
  <c r="RWF4378" i="1"/>
  <c r="RWA4378" i="1"/>
  <c r="RVP4378" i="1"/>
  <c r="RVK4378" i="1"/>
  <c r="RUZ4378" i="1"/>
  <c r="RUU4378" i="1"/>
  <c r="RUJ4378" i="1"/>
  <c r="RUE4378" i="1"/>
  <c r="RTT4378" i="1"/>
  <c r="RTO4378" i="1"/>
  <c r="RTD4378" i="1"/>
  <c r="RSY4378" i="1"/>
  <c r="RSN4378" i="1"/>
  <c r="RSI4378" i="1"/>
  <c r="RRX4378" i="1"/>
  <c r="RRS4378" i="1"/>
  <c r="RRH4378" i="1"/>
  <c r="RRC4378" i="1"/>
  <c r="RQR4378" i="1"/>
  <c r="RQM4378" i="1"/>
  <c r="RQB4378" i="1"/>
  <c r="RPW4378" i="1"/>
  <c r="RPL4378" i="1"/>
  <c r="RPG4378" i="1"/>
  <c r="ROV4378" i="1"/>
  <c r="ROQ4378" i="1"/>
  <c r="ROF4378" i="1"/>
  <c r="ROA4378" i="1"/>
  <c r="RNP4378" i="1"/>
  <c r="RNK4378" i="1"/>
  <c r="RMZ4378" i="1"/>
  <c r="RMU4378" i="1"/>
  <c r="RMJ4378" i="1"/>
  <c r="RME4378" i="1"/>
  <c r="RLT4378" i="1"/>
  <c r="RLO4378" i="1"/>
  <c r="RLD4378" i="1"/>
  <c r="RKY4378" i="1"/>
  <c r="RKN4378" i="1"/>
  <c r="RKI4378" i="1"/>
  <c r="RJX4378" i="1"/>
  <c r="RJS4378" i="1"/>
  <c r="RJH4378" i="1"/>
  <c r="RJC4378" i="1"/>
  <c r="RIR4378" i="1"/>
  <c r="RIM4378" i="1"/>
  <c r="RIB4378" i="1"/>
  <c r="RHW4378" i="1"/>
  <c r="RHL4378" i="1"/>
  <c r="RHG4378" i="1"/>
  <c r="RGV4378" i="1"/>
  <c r="RGQ4378" i="1"/>
  <c r="RGF4378" i="1"/>
  <c r="RGA4378" i="1"/>
  <c r="RFP4378" i="1"/>
  <c r="RFK4378" i="1"/>
  <c r="REZ4378" i="1"/>
  <c r="REU4378" i="1"/>
  <c r="REJ4378" i="1"/>
  <c r="REE4378" i="1"/>
  <c r="RDT4378" i="1"/>
  <c r="RDO4378" i="1"/>
  <c r="RDD4378" i="1"/>
  <c r="RCY4378" i="1"/>
  <c r="RCN4378" i="1"/>
  <c r="RCI4378" i="1"/>
  <c r="RBX4378" i="1"/>
  <c r="RBS4378" i="1"/>
  <c r="RBH4378" i="1"/>
  <c r="RBC4378" i="1"/>
  <c r="RAR4378" i="1"/>
  <c r="RAM4378" i="1"/>
  <c r="RAB4378" i="1"/>
  <c r="QZW4378" i="1"/>
  <c r="QZL4378" i="1"/>
  <c r="QZG4378" i="1"/>
  <c r="QYV4378" i="1"/>
  <c r="QYQ4378" i="1"/>
  <c r="QYF4378" i="1"/>
  <c r="QYA4378" i="1"/>
  <c r="QXP4378" i="1"/>
  <c r="QXK4378" i="1"/>
  <c r="QWZ4378" i="1"/>
  <c r="QWU4378" i="1"/>
  <c r="QWJ4378" i="1"/>
  <c r="QWE4378" i="1"/>
  <c r="QVT4378" i="1"/>
  <c r="QVO4378" i="1"/>
  <c r="QVD4378" i="1"/>
  <c r="QUY4378" i="1"/>
  <c r="QUN4378" i="1"/>
  <c r="QUI4378" i="1"/>
  <c r="QTX4378" i="1"/>
  <c r="QTS4378" i="1"/>
  <c r="QTH4378" i="1"/>
  <c r="QTC4378" i="1"/>
  <c r="QSR4378" i="1"/>
  <c r="QSM4378" i="1"/>
  <c r="QSB4378" i="1"/>
  <c r="QRW4378" i="1"/>
  <c r="QRL4378" i="1"/>
  <c r="QRG4378" i="1"/>
  <c r="QQV4378" i="1"/>
  <c r="QQQ4378" i="1"/>
  <c r="QQF4378" i="1"/>
  <c r="QQA4378" i="1"/>
  <c r="QPP4378" i="1"/>
  <c r="QPK4378" i="1"/>
  <c r="QOZ4378" i="1"/>
  <c r="QOU4378" i="1"/>
  <c r="QOJ4378" i="1"/>
  <c r="QOE4378" i="1"/>
  <c r="QNT4378" i="1"/>
  <c r="QNO4378" i="1"/>
  <c r="QND4378" i="1"/>
  <c r="QMY4378" i="1"/>
  <c r="QMN4378" i="1"/>
  <c r="QMI4378" i="1"/>
  <c r="QLX4378" i="1"/>
  <c r="QLS4378" i="1"/>
  <c r="QLH4378" i="1"/>
  <c r="QLC4378" i="1"/>
  <c r="QKR4378" i="1"/>
  <c r="QKM4378" i="1"/>
  <c r="QKB4378" i="1"/>
  <c r="QJW4378" i="1"/>
  <c r="QJL4378" i="1"/>
  <c r="QJG4378" i="1"/>
  <c r="QIV4378" i="1"/>
  <c r="QIQ4378" i="1"/>
  <c r="QIF4378" i="1"/>
  <c r="QIA4378" i="1"/>
  <c r="QHP4378" i="1"/>
  <c r="QHK4378" i="1"/>
  <c r="QGZ4378" i="1"/>
  <c r="QGU4378" i="1"/>
  <c r="QGJ4378" i="1"/>
  <c r="QGE4378" i="1"/>
  <c r="QFT4378" i="1"/>
  <c r="QFO4378" i="1"/>
  <c r="QFD4378" i="1"/>
  <c r="QEY4378" i="1"/>
  <c r="QEN4378" i="1"/>
  <c r="QEI4378" i="1"/>
  <c r="QDX4378" i="1"/>
  <c r="QDS4378" i="1"/>
  <c r="QDH4378" i="1"/>
  <c r="QDC4378" i="1"/>
  <c r="QCR4378" i="1"/>
  <c r="QCM4378" i="1"/>
  <c r="QCB4378" i="1"/>
  <c r="QBW4378" i="1"/>
  <c r="QBL4378" i="1"/>
  <c r="QBG4378" i="1"/>
  <c r="QAV4378" i="1"/>
  <c r="QAQ4378" i="1"/>
  <c r="QAF4378" i="1"/>
  <c r="QAA4378" i="1"/>
  <c r="PZP4378" i="1"/>
  <c r="PZK4378" i="1"/>
  <c r="PYZ4378" i="1"/>
  <c r="PYU4378" i="1"/>
  <c r="PYJ4378" i="1"/>
  <c r="PYE4378" i="1"/>
  <c r="PXT4378" i="1"/>
  <c r="PXO4378" i="1"/>
  <c r="PXD4378" i="1"/>
  <c r="PWY4378" i="1"/>
  <c r="PWN4378" i="1"/>
  <c r="PWI4378" i="1"/>
  <c r="PVX4378" i="1"/>
  <c r="PVS4378" i="1"/>
  <c r="PVH4378" i="1"/>
  <c r="PVC4378" i="1"/>
  <c r="PUR4378" i="1"/>
  <c r="PUM4378" i="1"/>
  <c r="PUB4378" i="1"/>
  <c r="PTW4378" i="1"/>
  <c r="PTL4378" i="1"/>
  <c r="PTG4378" i="1"/>
  <c r="PSV4378" i="1"/>
  <c r="PSQ4378" i="1"/>
  <c r="PSF4378" i="1"/>
  <c r="PSA4378" i="1"/>
  <c r="PRP4378" i="1"/>
  <c r="PRK4378" i="1"/>
  <c r="PQZ4378" i="1"/>
  <c r="PQU4378" i="1"/>
  <c r="PQJ4378" i="1"/>
  <c r="PQE4378" i="1"/>
  <c r="PPT4378" i="1"/>
  <c r="PPO4378" i="1"/>
  <c r="PPD4378" i="1"/>
  <c r="POY4378" i="1"/>
  <c r="PON4378" i="1"/>
  <c r="POI4378" i="1"/>
  <c r="PNX4378" i="1"/>
  <c r="PNS4378" i="1"/>
  <c r="PNH4378" i="1"/>
  <c r="PNC4378" i="1"/>
  <c r="PMR4378" i="1"/>
  <c r="PMM4378" i="1"/>
  <c r="PMB4378" i="1"/>
  <c r="PLW4378" i="1"/>
  <c r="PLL4378" i="1"/>
  <c r="PLG4378" i="1"/>
  <c r="PKV4378" i="1"/>
  <c r="PKQ4378" i="1"/>
  <c r="PKF4378" i="1"/>
  <c r="PKA4378" i="1"/>
  <c r="PJP4378" i="1"/>
  <c r="PJK4378" i="1"/>
  <c r="PIZ4378" i="1"/>
  <c r="PIU4378" i="1"/>
  <c r="PIJ4378" i="1"/>
  <c r="PIE4378" i="1"/>
  <c r="PHT4378" i="1"/>
  <c r="PHO4378" i="1"/>
  <c r="PHD4378" i="1"/>
  <c r="PGY4378" i="1"/>
  <c r="PGN4378" i="1"/>
  <c r="PGI4378" i="1"/>
  <c r="PFX4378" i="1"/>
  <c r="PFS4378" i="1"/>
  <c r="PFH4378" i="1"/>
  <c r="PFC4378" i="1"/>
  <c r="PER4378" i="1"/>
  <c r="PEM4378" i="1"/>
  <c r="PEB4378" i="1"/>
  <c r="PDW4378" i="1"/>
  <c r="PDL4378" i="1"/>
  <c r="PDG4378" i="1"/>
  <c r="PCV4378" i="1"/>
  <c r="PCQ4378" i="1"/>
  <c r="PCF4378" i="1"/>
  <c r="PCA4378" i="1"/>
  <c r="PBP4378" i="1"/>
  <c r="PBK4378" i="1"/>
  <c r="PAZ4378" i="1"/>
  <c r="PAU4378" i="1"/>
  <c r="PAJ4378" i="1"/>
  <c r="PAE4378" i="1"/>
  <c r="OZT4378" i="1"/>
  <c r="OZO4378" i="1"/>
  <c r="OZD4378" i="1"/>
  <c r="OYY4378" i="1"/>
  <c r="OYN4378" i="1"/>
  <c r="OYI4378" i="1"/>
  <c r="OXX4378" i="1"/>
  <c r="OXS4378" i="1"/>
  <c r="OXH4378" i="1"/>
  <c r="OXC4378" i="1"/>
  <c r="OWR4378" i="1"/>
  <c r="OWM4378" i="1"/>
  <c r="OWB4378" i="1"/>
  <c r="OVW4378" i="1"/>
  <c r="OVL4378" i="1"/>
  <c r="OVG4378" i="1"/>
  <c r="OUV4378" i="1"/>
  <c r="OUQ4378" i="1"/>
  <c r="OUF4378" i="1"/>
  <c r="OUA4378" i="1"/>
  <c r="OTP4378" i="1"/>
  <c r="OTK4378" i="1"/>
  <c r="OSZ4378" i="1"/>
  <c r="OSU4378" i="1"/>
  <c r="OSJ4378" i="1"/>
  <c r="OSE4378" i="1"/>
  <c r="ORT4378" i="1"/>
  <c r="ORO4378" i="1"/>
  <c r="ORD4378" i="1"/>
  <c r="OQY4378" i="1"/>
  <c r="OQN4378" i="1"/>
  <c r="OQI4378" i="1"/>
  <c r="OPX4378" i="1"/>
  <c r="OPS4378" i="1"/>
  <c r="OPH4378" i="1"/>
  <c r="OPC4378" i="1"/>
  <c r="OOR4378" i="1"/>
  <c r="OOM4378" i="1"/>
  <c r="OOB4378" i="1"/>
  <c r="ONW4378" i="1"/>
  <c r="ONL4378" i="1"/>
  <c r="ONG4378" i="1"/>
  <c r="OMV4378" i="1"/>
  <c r="OMQ4378" i="1"/>
  <c r="OMF4378" i="1"/>
  <c r="OMA4378" i="1"/>
  <c r="OLP4378" i="1"/>
  <c r="OLK4378" i="1"/>
  <c r="OKZ4378" i="1"/>
  <c r="OKU4378" i="1"/>
  <c r="OKJ4378" i="1"/>
  <c r="OKE4378" i="1"/>
  <c r="OJT4378" i="1"/>
  <c r="OJO4378" i="1"/>
  <c r="OJD4378" i="1"/>
  <c r="OIY4378" i="1"/>
  <c r="OIN4378" i="1"/>
  <c r="OII4378" i="1"/>
  <c r="OHX4378" i="1"/>
  <c r="OHS4378" i="1"/>
  <c r="OHH4378" i="1"/>
  <c r="OHC4378" i="1"/>
  <c r="OGR4378" i="1"/>
  <c r="OGM4378" i="1"/>
  <c r="OGB4378" i="1"/>
  <c r="OFW4378" i="1"/>
  <c r="OFL4378" i="1"/>
  <c r="OFG4378" i="1"/>
  <c r="OEV4378" i="1"/>
  <c r="OEQ4378" i="1"/>
  <c r="OEF4378" i="1"/>
  <c r="OEA4378" i="1"/>
  <c r="ODP4378" i="1"/>
  <c r="ODK4378" i="1"/>
  <c r="OCZ4378" i="1"/>
  <c r="OCU4378" i="1"/>
  <c r="OCJ4378" i="1"/>
  <c r="OCE4378" i="1"/>
  <c r="OBT4378" i="1"/>
  <c r="OBO4378" i="1"/>
  <c r="OBD4378" i="1"/>
  <c r="OAY4378" i="1"/>
  <c r="OAN4378" i="1"/>
  <c r="OAI4378" i="1"/>
  <c r="NZX4378" i="1"/>
  <c r="NZS4378" i="1"/>
  <c r="NZH4378" i="1"/>
  <c r="NZC4378" i="1"/>
  <c r="NYR4378" i="1"/>
  <c r="NYM4378" i="1"/>
  <c r="NYB4378" i="1"/>
  <c r="NXW4378" i="1"/>
  <c r="NXL4378" i="1"/>
  <c r="NXG4378" i="1"/>
  <c r="NWV4378" i="1"/>
  <c r="NWQ4378" i="1"/>
  <c r="NWF4378" i="1"/>
  <c r="NWA4378" i="1"/>
  <c r="NVP4378" i="1"/>
  <c r="NVK4378" i="1"/>
  <c r="NUZ4378" i="1"/>
  <c r="NUU4378" i="1"/>
  <c r="NUJ4378" i="1"/>
  <c r="NUE4378" i="1"/>
  <c r="NTT4378" i="1"/>
  <c r="NTO4378" i="1"/>
  <c r="NTD4378" i="1"/>
  <c r="NSY4378" i="1"/>
  <c r="NSN4378" i="1"/>
  <c r="NSI4378" i="1"/>
  <c r="NRX4378" i="1"/>
  <c r="NRS4378" i="1"/>
  <c r="NRH4378" i="1"/>
  <c r="NRC4378" i="1"/>
  <c r="NQR4378" i="1"/>
  <c r="NQM4378" i="1"/>
  <c r="NQB4378" i="1"/>
  <c r="NPW4378" i="1"/>
  <c r="NPL4378" i="1"/>
  <c r="NPG4378" i="1"/>
  <c r="NOV4378" i="1"/>
  <c r="NOQ4378" i="1"/>
  <c r="NOF4378" i="1"/>
  <c r="NOA4378" i="1"/>
  <c r="NNP4378" i="1"/>
  <c r="NNK4378" i="1"/>
  <c r="NMZ4378" i="1"/>
  <c r="NMU4378" i="1"/>
  <c r="NMJ4378" i="1"/>
  <c r="NME4378" i="1"/>
  <c r="NLT4378" i="1"/>
  <c r="NLO4378" i="1"/>
  <c r="NLD4378" i="1"/>
  <c r="NKY4378" i="1"/>
  <c r="NKN4378" i="1"/>
  <c r="NKI4378" i="1"/>
  <c r="NJX4378" i="1"/>
  <c r="NJS4378" i="1"/>
  <c r="NJH4378" i="1"/>
  <c r="NJC4378" i="1"/>
  <c r="NIR4378" i="1"/>
  <c r="NIM4378" i="1"/>
  <c r="NIB4378" i="1"/>
  <c r="NHW4378" i="1"/>
  <c r="NHL4378" i="1"/>
  <c r="NHG4378" i="1"/>
  <c r="NGV4378" i="1"/>
  <c r="NGQ4378" i="1"/>
  <c r="NGF4378" i="1"/>
  <c r="NGA4378" i="1"/>
  <c r="NFP4378" i="1"/>
  <c r="NFK4378" i="1"/>
  <c r="NEZ4378" i="1"/>
  <c r="NEU4378" i="1"/>
  <c r="NEJ4378" i="1"/>
  <c r="NEE4378" i="1"/>
  <c r="NDT4378" i="1"/>
  <c r="NDO4378" i="1"/>
  <c r="NDD4378" i="1"/>
  <c r="NCY4378" i="1"/>
  <c r="NCN4378" i="1"/>
  <c r="NCI4378" i="1"/>
  <c r="NBX4378" i="1"/>
  <c r="NBS4378" i="1"/>
  <c r="NBH4378" i="1"/>
  <c r="NBC4378" i="1"/>
  <c r="NAR4378" i="1"/>
  <c r="NAM4378" i="1"/>
  <c r="NAB4378" i="1"/>
  <c r="MZW4378" i="1"/>
  <c r="MZL4378" i="1"/>
  <c r="MZG4378" i="1"/>
  <c r="MYV4378" i="1"/>
  <c r="MYQ4378" i="1"/>
  <c r="MYF4378" i="1"/>
  <c r="MYA4378" i="1"/>
  <c r="MXP4378" i="1"/>
  <c r="MXK4378" i="1"/>
  <c r="MWZ4378" i="1"/>
  <c r="MWU4378" i="1"/>
  <c r="MWJ4378" i="1"/>
  <c r="MWE4378" i="1"/>
  <c r="MVT4378" i="1"/>
  <c r="MVO4378" i="1"/>
  <c r="MVD4378" i="1"/>
  <c r="MUY4378" i="1"/>
  <c r="MUN4378" i="1"/>
  <c r="MUI4378" i="1"/>
  <c r="MTX4378" i="1"/>
  <c r="MTS4378" i="1"/>
  <c r="MTH4378" i="1"/>
  <c r="MTC4378" i="1"/>
  <c r="MSR4378" i="1"/>
  <c r="MSM4378" i="1"/>
  <c r="MSB4378" i="1"/>
  <c r="MRW4378" i="1"/>
  <c r="MRL4378" i="1"/>
  <c r="MRG4378" i="1"/>
  <c r="MQV4378" i="1"/>
  <c r="MQQ4378" i="1"/>
  <c r="MQF4378" i="1"/>
  <c r="MQA4378" i="1"/>
  <c r="MPP4378" i="1"/>
  <c r="MPK4378" i="1"/>
  <c r="MOZ4378" i="1"/>
  <c r="MOU4378" i="1"/>
  <c r="MOJ4378" i="1"/>
  <c r="MOE4378" i="1"/>
  <c r="MNT4378" i="1"/>
  <c r="MNO4378" i="1"/>
  <c r="MND4378" i="1"/>
  <c r="MMY4378" i="1"/>
  <c r="MMN4378" i="1"/>
  <c r="MMI4378" i="1"/>
  <c r="MLX4378" i="1"/>
  <c r="MLS4378" i="1"/>
  <c r="MLH4378" i="1"/>
  <c r="MLC4378" i="1"/>
  <c r="MKR4378" i="1"/>
  <c r="MKM4378" i="1"/>
  <c r="MKB4378" i="1"/>
  <c r="MJW4378" i="1"/>
  <c r="MJL4378" i="1"/>
  <c r="MJG4378" i="1"/>
  <c r="MIV4378" i="1"/>
  <c r="MIQ4378" i="1"/>
  <c r="MIF4378" i="1"/>
  <c r="MIA4378" i="1"/>
  <c r="MHP4378" i="1"/>
  <c r="MHK4378" i="1"/>
  <c r="MGZ4378" i="1"/>
  <c r="MGU4378" i="1"/>
  <c r="MGJ4378" i="1"/>
  <c r="MGE4378" i="1"/>
  <c r="MFT4378" i="1"/>
  <c r="MFO4378" i="1"/>
  <c r="MFD4378" i="1"/>
  <c r="MEY4378" i="1"/>
  <c r="MEN4378" i="1"/>
  <c r="MEI4378" i="1"/>
  <c r="MDX4378" i="1"/>
  <c r="MDS4378" i="1"/>
  <c r="MDH4378" i="1"/>
  <c r="MDC4378" i="1"/>
  <c r="MCR4378" i="1"/>
  <c r="MCM4378" i="1"/>
  <c r="MCB4378" i="1"/>
  <c r="MBW4378" i="1"/>
  <c r="MBL4378" i="1"/>
  <c r="MBG4378" i="1"/>
  <c r="MAV4378" i="1"/>
  <c r="MAQ4378" i="1"/>
  <c r="MAF4378" i="1"/>
  <c r="MAA4378" i="1"/>
  <c r="LZP4378" i="1"/>
  <c r="LZK4378" i="1"/>
  <c r="LYZ4378" i="1"/>
  <c r="LYU4378" i="1"/>
  <c r="LYJ4378" i="1"/>
  <c r="LYE4378" i="1"/>
  <c r="LXT4378" i="1"/>
  <c r="LXO4378" i="1"/>
  <c r="LXD4378" i="1"/>
  <c r="LWY4378" i="1"/>
  <c r="LWN4378" i="1"/>
  <c r="LWI4378" i="1"/>
  <c r="LVX4378" i="1"/>
  <c r="LVS4378" i="1"/>
  <c r="LVH4378" i="1"/>
  <c r="LVC4378" i="1"/>
  <c r="LUR4378" i="1"/>
  <c r="LUM4378" i="1"/>
  <c r="LUB4378" i="1"/>
  <c r="LTW4378" i="1"/>
  <c r="LTL4378" i="1"/>
  <c r="LTG4378" i="1"/>
  <c r="LSV4378" i="1"/>
  <c r="LSQ4378" i="1"/>
  <c r="LSF4378" i="1"/>
  <c r="LSA4378" i="1"/>
  <c r="LRP4378" i="1"/>
  <c r="LRK4378" i="1"/>
  <c r="LQZ4378" i="1"/>
  <c r="LQU4378" i="1"/>
  <c r="LQJ4378" i="1"/>
  <c r="LQE4378" i="1"/>
  <c r="LPT4378" i="1"/>
  <c r="LPO4378" i="1"/>
  <c r="LPD4378" i="1"/>
  <c r="LOY4378" i="1"/>
  <c r="LON4378" i="1"/>
  <c r="LOI4378" i="1"/>
  <c r="LNX4378" i="1"/>
  <c r="LNS4378" i="1"/>
  <c r="LNH4378" i="1"/>
  <c r="LNC4378" i="1"/>
  <c r="LMR4378" i="1"/>
  <c r="LMM4378" i="1"/>
  <c r="LMB4378" i="1"/>
  <c r="LLW4378" i="1"/>
  <c r="LLL4378" i="1"/>
  <c r="LLG4378" i="1"/>
  <c r="LKV4378" i="1"/>
  <c r="LKQ4378" i="1"/>
  <c r="LKF4378" i="1"/>
  <c r="LKA4378" i="1"/>
  <c r="LJP4378" i="1"/>
  <c r="LJK4378" i="1"/>
  <c r="LIZ4378" i="1"/>
  <c r="LIU4378" i="1"/>
  <c r="LIJ4378" i="1"/>
  <c r="LIE4378" i="1"/>
  <c r="LHT4378" i="1"/>
  <c r="LHO4378" i="1"/>
  <c r="LHD4378" i="1"/>
  <c r="LGY4378" i="1"/>
  <c r="LGN4378" i="1"/>
  <c r="LGI4378" i="1"/>
  <c r="LFX4378" i="1"/>
  <c r="LFS4378" i="1"/>
  <c r="LFH4378" i="1"/>
  <c r="LFC4378" i="1"/>
  <c r="LER4378" i="1"/>
  <c r="LEM4378" i="1"/>
  <c r="LEB4378" i="1"/>
  <c r="LDW4378" i="1"/>
  <c r="LDL4378" i="1"/>
  <c r="LDG4378" i="1"/>
  <c r="LCV4378" i="1"/>
  <c r="LCQ4378" i="1"/>
  <c r="LCF4378" i="1"/>
  <c r="LCA4378" i="1"/>
  <c r="LBP4378" i="1"/>
  <c r="LBK4378" i="1"/>
  <c r="LAZ4378" i="1"/>
  <c r="LAU4378" i="1"/>
  <c r="LAJ4378" i="1"/>
  <c r="LAE4378" i="1"/>
  <c r="KZT4378" i="1"/>
  <c r="KZO4378" i="1"/>
  <c r="KZD4378" i="1"/>
  <c r="KYY4378" i="1"/>
  <c r="KYN4378" i="1"/>
  <c r="KYI4378" i="1"/>
  <c r="KXX4378" i="1"/>
  <c r="KXS4378" i="1"/>
  <c r="KXH4378" i="1"/>
  <c r="KXC4378" i="1"/>
  <c r="KWR4378" i="1"/>
  <c r="KWM4378" i="1"/>
  <c r="KWB4378" i="1"/>
  <c r="KVW4378" i="1"/>
  <c r="KVL4378" i="1"/>
  <c r="KVG4378" i="1"/>
  <c r="KUV4378" i="1"/>
  <c r="KUQ4378" i="1"/>
  <c r="KUF4378" i="1"/>
  <c r="KUA4378" i="1"/>
  <c r="KTP4378" i="1"/>
  <c r="KTK4378" i="1"/>
  <c r="KSZ4378" i="1"/>
  <c r="KSU4378" i="1"/>
  <c r="KSJ4378" i="1"/>
  <c r="KSE4378" i="1"/>
  <c r="KRT4378" i="1"/>
  <c r="KRO4378" i="1"/>
  <c r="KRD4378" i="1"/>
  <c r="KQY4378" i="1"/>
  <c r="KQN4378" i="1"/>
  <c r="KQI4378" i="1"/>
  <c r="KPX4378" i="1"/>
  <c r="KPS4378" i="1"/>
  <c r="KPH4378" i="1"/>
  <c r="KPC4378" i="1"/>
  <c r="KOR4378" i="1"/>
  <c r="KOM4378" i="1"/>
  <c r="KOB4378" i="1"/>
  <c r="KNW4378" i="1"/>
  <c r="KNL4378" i="1"/>
  <c r="KNG4378" i="1"/>
  <c r="KMV4378" i="1"/>
  <c r="KMQ4378" i="1"/>
  <c r="KMF4378" i="1"/>
  <c r="KMA4378" i="1"/>
  <c r="KLP4378" i="1"/>
  <c r="KLK4378" i="1"/>
  <c r="KKZ4378" i="1"/>
  <c r="KKU4378" i="1"/>
  <c r="KKJ4378" i="1"/>
  <c r="KKE4378" i="1"/>
  <c r="KJT4378" i="1"/>
  <c r="KJO4378" i="1"/>
  <c r="KJD4378" i="1"/>
  <c r="KIY4378" i="1"/>
  <c r="KIN4378" i="1"/>
  <c r="KII4378" i="1"/>
  <c r="KHX4378" i="1"/>
  <c r="KHS4378" i="1"/>
  <c r="KHH4378" i="1"/>
  <c r="KHC4378" i="1"/>
  <c r="KGR4378" i="1"/>
  <c r="KGM4378" i="1"/>
  <c r="KGB4378" i="1"/>
  <c r="KFW4378" i="1"/>
  <c r="KFL4378" i="1"/>
  <c r="KFG4378" i="1"/>
  <c r="KEV4378" i="1"/>
  <c r="KEQ4378" i="1"/>
  <c r="KEF4378" i="1"/>
  <c r="KEA4378" i="1"/>
  <c r="KDP4378" i="1"/>
  <c r="KDK4378" i="1"/>
  <c r="KCZ4378" i="1"/>
  <c r="KCU4378" i="1"/>
  <c r="KCJ4378" i="1"/>
  <c r="KCE4378" i="1"/>
  <c r="KBT4378" i="1"/>
  <c r="KBO4378" i="1"/>
  <c r="KBD4378" i="1"/>
  <c r="KAY4378" i="1"/>
  <c r="KAN4378" i="1"/>
  <c r="KAI4378" i="1"/>
  <c r="JZX4378" i="1"/>
  <c r="JZS4378" i="1"/>
  <c r="JZH4378" i="1"/>
  <c r="JZC4378" i="1"/>
  <c r="JYR4378" i="1"/>
  <c r="JYM4378" i="1"/>
  <c r="JYB4378" i="1"/>
  <c r="JXW4378" i="1"/>
  <c r="JXL4378" i="1"/>
  <c r="JXG4378" i="1"/>
  <c r="JWV4378" i="1"/>
  <c r="JWQ4378" i="1"/>
  <c r="JWF4378" i="1"/>
  <c r="JWA4378" i="1"/>
  <c r="JVP4378" i="1"/>
  <c r="JVK4378" i="1"/>
  <c r="JUZ4378" i="1"/>
  <c r="JUU4378" i="1"/>
  <c r="JUJ4378" i="1"/>
  <c r="JUE4378" i="1"/>
  <c r="JTT4378" i="1"/>
  <c r="JTO4378" i="1"/>
  <c r="JTD4378" i="1"/>
  <c r="JSY4378" i="1"/>
  <c r="JSN4378" i="1"/>
  <c r="JSI4378" i="1"/>
  <c r="JRX4378" i="1"/>
  <c r="JRS4378" i="1"/>
  <c r="JRH4378" i="1"/>
  <c r="JRC4378" i="1"/>
  <c r="JQR4378" i="1"/>
  <c r="JQM4378" i="1"/>
  <c r="JQB4378" i="1"/>
  <c r="JPW4378" i="1"/>
  <c r="JPL4378" i="1"/>
  <c r="JPG4378" i="1"/>
  <c r="JOV4378" i="1"/>
  <c r="JOQ4378" i="1"/>
  <c r="JOF4378" i="1"/>
  <c r="JOA4378" i="1"/>
  <c r="JNP4378" i="1"/>
  <c r="JNK4378" i="1"/>
  <c r="JMZ4378" i="1"/>
  <c r="JMU4378" i="1"/>
  <c r="JMJ4378" i="1"/>
  <c r="JME4378" i="1"/>
  <c r="JLT4378" i="1"/>
  <c r="JLO4378" i="1"/>
  <c r="JLD4378" i="1"/>
  <c r="JKY4378" i="1"/>
  <c r="JKN4378" i="1"/>
  <c r="JKI4378" i="1"/>
  <c r="JJX4378" i="1"/>
  <c r="JJS4378" i="1"/>
  <c r="JJH4378" i="1"/>
  <c r="JJC4378" i="1"/>
  <c r="JIR4378" i="1"/>
  <c r="JIM4378" i="1"/>
  <c r="JIB4378" i="1"/>
  <c r="JHW4378" i="1"/>
  <c r="JHL4378" i="1"/>
  <c r="JHG4378" i="1"/>
  <c r="JGV4378" i="1"/>
  <c r="JGQ4378" i="1"/>
  <c r="JGF4378" i="1"/>
  <c r="JGA4378" i="1"/>
  <c r="JFP4378" i="1"/>
  <c r="JFK4378" i="1"/>
  <c r="JEZ4378" i="1"/>
  <c r="JEU4378" i="1"/>
  <c r="JEJ4378" i="1"/>
  <c r="JEE4378" i="1"/>
  <c r="JDT4378" i="1"/>
  <c r="JDO4378" i="1"/>
  <c r="JDD4378" i="1"/>
  <c r="JCY4378" i="1"/>
  <c r="JCN4378" i="1"/>
  <c r="JCI4378" i="1"/>
  <c r="JBX4378" i="1"/>
  <c r="JBS4378" i="1"/>
  <c r="JBH4378" i="1"/>
  <c r="JBC4378" i="1"/>
  <c r="JAR4378" i="1"/>
  <c r="JAM4378" i="1"/>
  <c r="JAB4378" i="1"/>
  <c r="IZW4378" i="1"/>
  <c r="IZL4378" i="1"/>
  <c r="IZG4378" i="1"/>
  <c r="IYV4378" i="1"/>
  <c r="IYQ4378" i="1"/>
  <c r="IYF4378" i="1"/>
  <c r="IYA4378" i="1"/>
  <c r="IXP4378" i="1"/>
  <c r="IXK4378" i="1"/>
  <c r="IWZ4378" i="1"/>
  <c r="IWU4378" i="1"/>
  <c r="IWJ4378" i="1"/>
  <c r="IWE4378" i="1"/>
  <c r="IVT4378" i="1"/>
  <c r="IVO4378" i="1"/>
  <c r="IVD4378" i="1"/>
  <c r="IUY4378" i="1"/>
  <c r="IUN4378" i="1"/>
  <c r="IUI4378" i="1"/>
  <c r="ITX4378" i="1"/>
  <c r="ITS4378" i="1"/>
  <c r="ITH4378" i="1"/>
  <c r="ITC4378" i="1"/>
  <c r="ISR4378" i="1"/>
  <c r="ISM4378" i="1"/>
  <c r="ISB4378" i="1"/>
  <c r="IRW4378" i="1"/>
  <c r="IRL4378" i="1"/>
  <c r="IRG4378" i="1"/>
  <c r="IQV4378" i="1"/>
  <c r="IQQ4378" i="1"/>
  <c r="IQF4378" i="1"/>
  <c r="IQA4378" i="1"/>
  <c r="IPP4378" i="1"/>
  <c r="IPK4378" i="1"/>
  <c r="IOZ4378" i="1"/>
  <c r="IOU4378" i="1"/>
  <c r="IOJ4378" i="1"/>
  <c r="IOE4378" i="1"/>
  <c r="INT4378" i="1"/>
  <c r="INO4378" i="1"/>
  <c r="IND4378" i="1"/>
  <c r="IMY4378" i="1"/>
  <c r="IMN4378" i="1"/>
  <c r="IMI4378" i="1"/>
  <c r="ILX4378" i="1"/>
  <c r="ILS4378" i="1"/>
  <c r="ILH4378" i="1"/>
  <c r="ILC4378" i="1"/>
  <c r="IKR4378" i="1"/>
  <c r="IKM4378" i="1"/>
  <c r="IKB4378" i="1"/>
  <c r="IJW4378" i="1"/>
  <c r="IJL4378" i="1"/>
  <c r="IJG4378" i="1"/>
  <c r="IIV4378" i="1"/>
  <c r="IIQ4378" i="1"/>
  <c r="IIF4378" i="1"/>
  <c r="IIA4378" i="1"/>
  <c r="IHP4378" i="1"/>
  <c r="IHK4378" i="1"/>
  <c r="IGZ4378" i="1"/>
  <c r="IGU4378" i="1"/>
  <c r="IGJ4378" i="1"/>
  <c r="IGE4378" i="1"/>
  <c r="IFT4378" i="1"/>
  <c r="IFO4378" i="1"/>
  <c r="IFD4378" i="1"/>
  <c r="IEY4378" i="1"/>
  <c r="IEN4378" i="1"/>
  <c r="IEI4378" i="1"/>
  <c r="IDX4378" i="1"/>
  <c r="IDS4378" i="1"/>
  <c r="IDH4378" i="1"/>
  <c r="IDC4378" i="1"/>
  <c r="ICR4378" i="1"/>
  <c r="ICM4378" i="1"/>
  <c r="ICB4378" i="1"/>
  <c r="IBW4378" i="1"/>
  <c r="IBL4378" i="1"/>
  <c r="IBG4378" i="1"/>
  <c r="IAV4378" i="1"/>
  <c r="IAQ4378" i="1"/>
  <c r="IAF4378" i="1"/>
  <c r="IAA4378" i="1"/>
  <c r="HZP4378" i="1"/>
  <c r="HZK4378" i="1"/>
  <c r="HYZ4378" i="1"/>
  <c r="HYU4378" i="1"/>
  <c r="HYJ4378" i="1"/>
  <c r="HYE4378" i="1"/>
  <c r="HXT4378" i="1"/>
  <c r="HXO4378" i="1"/>
  <c r="HXD4378" i="1"/>
  <c r="HWY4378" i="1"/>
  <c r="HWN4378" i="1"/>
  <c r="HWI4378" i="1"/>
  <c r="HVX4378" i="1"/>
  <c r="HVS4378" i="1"/>
  <c r="HVH4378" i="1"/>
  <c r="HVC4378" i="1"/>
  <c r="HUR4378" i="1"/>
  <c r="HUM4378" i="1"/>
  <c r="HUB4378" i="1"/>
  <c r="HTW4378" i="1"/>
  <c r="HTL4378" i="1"/>
  <c r="HTG4378" i="1"/>
  <c r="HSV4378" i="1"/>
  <c r="HSQ4378" i="1"/>
  <c r="HSF4378" i="1"/>
  <c r="HSA4378" i="1"/>
  <c r="HRP4378" i="1"/>
  <c r="HRK4378" i="1"/>
  <c r="HQZ4378" i="1"/>
  <c r="HQU4378" i="1"/>
  <c r="HQJ4378" i="1"/>
  <c r="HQE4378" i="1"/>
  <c r="HPT4378" i="1"/>
  <c r="HPO4378" i="1"/>
  <c r="HPD4378" i="1"/>
  <c r="HOY4378" i="1"/>
  <c r="HON4378" i="1"/>
  <c r="HOI4378" i="1"/>
  <c r="HNX4378" i="1"/>
  <c r="HNS4378" i="1"/>
  <c r="HNH4378" i="1"/>
  <c r="HNC4378" i="1"/>
  <c r="HMR4378" i="1"/>
  <c r="HMM4378" i="1"/>
  <c r="HMB4378" i="1"/>
  <c r="HLW4378" i="1"/>
  <c r="HLL4378" i="1"/>
  <c r="HLG4378" i="1"/>
  <c r="HKV4378" i="1"/>
  <c r="HKQ4378" i="1"/>
  <c r="HKF4378" i="1"/>
  <c r="HKA4378" i="1"/>
  <c r="HJP4378" i="1"/>
  <c r="HJK4378" i="1"/>
  <c r="HIZ4378" i="1"/>
  <c r="HIU4378" i="1"/>
  <c r="HIJ4378" i="1"/>
  <c r="HIE4378" i="1"/>
  <c r="HHT4378" i="1"/>
  <c r="HHO4378" i="1"/>
  <c r="HHD4378" i="1"/>
  <c r="HGY4378" i="1"/>
  <c r="HGN4378" i="1"/>
  <c r="HGI4378" i="1"/>
  <c r="HFX4378" i="1"/>
  <c r="HFS4378" i="1"/>
  <c r="HFH4378" i="1"/>
  <c r="HFC4378" i="1"/>
  <c r="HER4378" i="1"/>
  <c r="HEM4378" i="1"/>
  <c r="HEB4378" i="1"/>
  <c r="HDW4378" i="1"/>
  <c r="HDL4378" i="1"/>
  <c r="HDG4378" i="1"/>
  <c r="HCV4378" i="1"/>
  <c r="HCQ4378" i="1"/>
  <c r="HCF4378" i="1"/>
  <c r="HCA4378" i="1"/>
  <c r="HBP4378" i="1"/>
  <c r="HBK4378" i="1"/>
  <c r="HAZ4378" i="1"/>
  <c r="HAU4378" i="1"/>
  <c r="HAJ4378" i="1"/>
  <c r="HAE4378" i="1"/>
  <c r="GZT4378" i="1"/>
  <c r="GZO4378" i="1"/>
  <c r="GZD4378" i="1"/>
  <c r="GYY4378" i="1"/>
  <c r="GYN4378" i="1"/>
  <c r="GYI4378" i="1"/>
  <c r="GXX4378" i="1"/>
  <c r="GXS4378" i="1"/>
  <c r="GXH4378" i="1"/>
  <c r="GXC4378" i="1"/>
  <c r="GWR4378" i="1"/>
  <c r="GWM4378" i="1"/>
  <c r="GWB4378" i="1"/>
  <c r="GVW4378" i="1"/>
  <c r="GVL4378" i="1"/>
  <c r="GVG4378" i="1"/>
  <c r="GUV4378" i="1"/>
  <c r="GUQ4378" i="1"/>
  <c r="GUF4378" i="1"/>
  <c r="GUA4378" i="1"/>
  <c r="GTP4378" i="1"/>
  <c r="GTK4378" i="1"/>
  <c r="GSZ4378" i="1"/>
  <c r="GSU4378" i="1"/>
  <c r="GSJ4378" i="1"/>
  <c r="GSE4378" i="1"/>
  <c r="GRT4378" i="1"/>
  <c r="GRO4378" i="1"/>
  <c r="GRD4378" i="1"/>
  <c r="GQY4378" i="1"/>
  <c r="GQN4378" i="1"/>
  <c r="GQI4378" i="1"/>
  <c r="GPX4378" i="1"/>
  <c r="GPS4378" i="1"/>
  <c r="GPH4378" i="1"/>
  <c r="GPC4378" i="1"/>
  <c r="GOR4378" i="1"/>
  <c r="GOM4378" i="1"/>
  <c r="GOB4378" i="1"/>
  <c r="GNW4378" i="1"/>
  <c r="GNL4378" i="1"/>
  <c r="GNG4378" i="1"/>
  <c r="GMV4378" i="1"/>
  <c r="GMQ4378" i="1"/>
  <c r="GMF4378" i="1"/>
  <c r="GMA4378" i="1"/>
  <c r="GLP4378" i="1"/>
  <c r="GLK4378" i="1"/>
  <c r="GKZ4378" i="1"/>
  <c r="GKU4378" i="1"/>
  <c r="GKJ4378" i="1"/>
  <c r="GKE4378" i="1"/>
  <c r="GJT4378" i="1"/>
  <c r="GJO4378" i="1"/>
  <c r="GJD4378" i="1"/>
  <c r="GIY4378" i="1"/>
  <c r="GIN4378" i="1"/>
  <c r="GII4378" i="1"/>
  <c r="GHX4378" i="1"/>
  <c r="GHS4378" i="1"/>
  <c r="GHH4378" i="1"/>
  <c r="GHC4378" i="1"/>
  <c r="GGR4378" i="1"/>
  <c r="GGM4378" i="1"/>
  <c r="GGB4378" i="1"/>
  <c r="GFW4378" i="1"/>
  <c r="GFL4378" i="1"/>
  <c r="GFG4378" i="1"/>
  <c r="GEV4378" i="1"/>
  <c r="GEQ4378" i="1"/>
  <c r="GEF4378" i="1"/>
  <c r="GEA4378" i="1"/>
  <c r="GDP4378" i="1"/>
  <c r="GDK4378" i="1"/>
  <c r="GCZ4378" i="1"/>
  <c r="GCU4378" i="1"/>
  <c r="GCJ4378" i="1"/>
  <c r="GCE4378" i="1"/>
  <c r="GBT4378" i="1"/>
  <c r="GBO4378" i="1"/>
  <c r="GBD4378" i="1"/>
  <c r="GAY4378" i="1"/>
  <c r="GAN4378" i="1"/>
  <c r="GAI4378" i="1"/>
  <c r="FZX4378" i="1"/>
  <c r="FZS4378" i="1"/>
  <c r="FZH4378" i="1"/>
  <c r="FZC4378" i="1"/>
  <c r="FYR4378" i="1"/>
  <c r="FYM4378" i="1"/>
  <c r="FYB4378" i="1"/>
  <c r="FXW4378" i="1"/>
  <c r="FXL4378" i="1"/>
  <c r="FXG4378" i="1"/>
  <c r="FWV4378" i="1"/>
  <c r="FWQ4378" i="1"/>
  <c r="FWF4378" i="1"/>
  <c r="FWA4378" i="1"/>
  <c r="FVP4378" i="1"/>
  <c r="FVK4378" i="1"/>
  <c r="FUZ4378" i="1"/>
  <c r="FUU4378" i="1"/>
  <c r="FUJ4378" i="1"/>
  <c r="FUE4378" i="1"/>
  <c r="FTT4378" i="1"/>
  <c r="FTO4378" i="1"/>
  <c r="FTD4378" i="1"/>
  <c r="FSY4378" i="1"/>
  <c r="FSN4378" i="1"/>
  <c r="FSI4378" i="1"/>
  <c r="FRX4378" i="1"/>
  <c r="FRS4378" i="1"/>
  <c r="FRH4378" i="1"/>
  <c r="FRC4378" i="1"/>
  <c r="FQR4378" i="1"/>
  <c r="FQM4378" i="1"/>
  <c r="FQB4378" i="1"/>
  <c r="FPW4378" i="1"/>
  <c r="FPL4378" i="1"/>
  <c r="FPG4378" i="1"/>
  <c r="FOV4378" i="1"/>
  <c r="FOQ4378" i="1"/>
  <c r="FOF4378" i="1"/>
  <c r="FOA4378" i="1"/>
  <c r="FNP4378" i="1"/>
  <c r="FNK4378" i="1"/>
  <c r="FMZ4378" i="1"/>
  <c r="FMU4378" i="1"/>
  <c r="FMJ4378" i="1"/>
  <c r="FME4378" i="1"/>
  <c r="FLT4378" i="1"/>
  <c r="FLO4378" i="1"/>
  <c r="FLD4378" i="1"/>
  <c r="FKY4378" i="1"/>
  <c r="FKN4378" i="1"/>
  <c r="FKI4378" i="1"/>
  <c r="FJX4378" i="1"/>
  <c r="FJS4378" i="1"/>
  <c r="FJH4378" i="1"/>
  <c r="FJC4378" i="1"/>
  <c r="FIR4378" i="1"/>
  <c r="FIM4378" i="1"/>
  <c r="FIB4378" i="1"/>
  <c r="FHW4378" i="1"/>
  <c r="FHL4378" i="1"/>
  <c r="FHG4378" i="1"/>
  <c r="FGV4378" i="1"/>
  <c r="FGQ4378" i="1"/>
  <c r="FGF4378" i="1"/>
  <c r="FGA4378" i="1"/>
  <c r="FFP4378" i="1"/>
  <c r="FFK4378" i="1"/>
  <c r="FEZ4378" i="1"/>
  <c r="FEU4378" i="1"/>
  <c r="FEJ4378" i="1"/>
  <c r="FEE4378" i="1"/>
  <c r="FDT4378" i="1"/>
  <c r="FDO4378" i="1"/>
  <c r="FDD4378" i="1"/>
  <c r="FCY4378" i="1"/>
  <c r="FCN4378" i="1"/>
  <c r="FCI4378" i="1"/>
  <c r="FBX4378" i="1"/>
  <c r="FBS4378" i="1"/>
  <c r="FBH4378" i="1"/>
  <c r="FBC4378" i="1"/>
  <c r="FAR4378" i="1"/>
  <c r="FAM4378" i="1"/>
  <c r="FAB4378" i="1"/>
  <c r="EZW4378" i="1"/>
  <c r="EZL4378" i="1"/>
  <c r="EZG4378" i="1"/>
  <c r="EYV4378" i="1"/>
  <c r="EYQ4378" i="1"/>
  <c r="EYF4378" i="1"/>
  <c r="EYA4378" i="1"/>
  <c r="EXP4378" i="1"/>
  <c r="EXK4378" i="1"/>
  <c r="EWZ4378" i="1"/>
  <c r="EWU4378" i="1"/>
  <c r="EWJ4378" i="1"/>
  <c r="EWE4378" i="1"/>
  <c r="EVT4378" i="1"/>
  <c r="EVO4378" i="1"/>
  <c r="EVD4378" i="1"/>
  <c r="EUY4378" i="1"/>
  <c r="EUN4378" i="1"/>
  <c r="EUI4378" i="1"/>
  <c r="ETX4378" i="1"/>
  <c r="ETS4378" i="1"/>
  <c r="ETH4378" i="1"/>
  <c r="ETC4378" i="1"/>
  <c r="ESR4378" i="1"/>
  <c r="ESM4378" i="1"/>
  <c r="ESB4378" i="1"/>
  <c r="ERW4378" i="1"/>
  <c r="ERL4378" i="1"/>
  <c r="ERG4378" i="1"/>
  <c r="EQV4378" i="1"/>
  <c r="EQQ4378" i="1"/>
  <c r="EQF4378" i="1"/>
  <c r="EQA4378" i="1"/>
  <c r="EPP4378" i="1"/>
  <c r="EPK4378" i="1"/>
  <c r="EOZ4378" i="1"/>
  <c r="EOU4378" i="1"/>
  <c r="EOJ4378" i="1"/>
  <c r="EOE4378" i="1"/>
  <c r="ENT4378" i="1"/>
  <c r="ENO4378" i="1"/>
  <c r="END4378" i="1"/>
  <c r="EMY4378" i="1"/>
  <c r="EMN4378" i="1"/>
  <c r="EMI4378" i="1"/>
  <c r="ELX4378" i="1"/>
  <c r="ELS4378" i="1"/>
  <c r="ELH4378" i="1"/>
  <c r="ELC4378" i="1"/>
  <c r="EKR4378" i="1"/>
  <c r="EKM4378" i="1"/>
  <c r="EKB4378" i="1"/>
  <c r="EJW4378" i="1"/>
  <c r="EJL4378" i="1"/>
  <c r="EJG4378" i="1"/>
  <c r="EIV4378" i="1"/>
  <c r="EIQ4378" i="1"/>
  <c r="EIF4378" i="1"/>
  <c r="EIA4378" i="1"/>
  <c r="EHP4378" i="1"/>
  <c r="EHK4378" i="1"/>
  <c r="EGZ4378" i="1"/>
  <c r="EGU4378" i="1"/>
  <c r="EGJ4378" i="1"/>
  <c r="EGE4378" i="1"/>
  <c r="EFT4378" i="1"/>
  <c r="EFO4378" i="1"/>
  <c r="EFD4378" i="1"/>
  <c r="EEY4378" i="1"/>
  <c r="EEN4378" i="1"/>
  <c r="EEI4378" i="1"/>
  <c r="EDX4378" i="1"/>
  <c r="EDS4378" i="1"/>
  <c r="EDH4378" i="1"/>
  <c r="EDC4378" i="1"/>
  <c r="ECR4378" i="1"/>
  <c r="ECM4378" i="1"/>
  <c r="ECB4378" i="1"/>
  <c r="EBW4378" i="1"/>
  <c r="EBL4378" i="1"/>
  <c r="EBG4378" i="1"/>
  <c r="EAV4378" i="1"/>
  <c r="EAQ4378" i="1"/>
  <c r="EAF4378" i="1"/>
  <c r="EAA4378" i="1"/>
  <c r="DZP4378" i="1"/>
  <c r="DZK4378" i="1"/>
  <c r="DYZ4378" i="1"/>
  <c r="DYU4378" i="1"/>
  <c r="DYJ4378" i="1"/>
  <c r="DYE4378" i="1"/>
  <c r="DXT4378" i="1"/>
  <c r="DXO4378" i="1"/>
  <c r="DXD4378" i="1"/>
  <c r="DWY4378" i="1"/>
  <c r="DWN4378" i="1"/>
  <c r="DWI4378" i="1"/>
  <c r="DVX4378" i="1"/>
  <c r="DVS4378" i="1"/>
  <c r="DVH4378" i="1"/>
  <c r="DVC4378" i="1"/>
  <c r="DUR4378" i="1"/>
  <c r="DUM4378" i="1"/>
  <c r="DUB4378" i="1"/>
  <c r="DTW4378" i="1"/>
  <c r="DTL4378" i="1"/>
  <c r="DTG4378" i="1"/>
  <c r="DSV4378" i="1"/>
  <c r="DSQ4378" i="1"/>
  <c r="DSF4378" i="1"/>
  <c r="DSA4378" i="1"/>
  <c r="DRP4378" i="1"/>
  <c r="DRK4378" i="1"/>
  <c r="DQZ4378" i="1"/>
  <c r="DQU4378" i="1"/>
  <c r="DQJ4378" i="1"/>
  <c r="DQE4378" i="1"/>
  <c r="DPT4378" i="1"/>
  <c r="DPO4378" i="1"/>
  <c r="DPD4378" i="1"/>
  <c r="DOY4378" i="1"/>
  <c r="DON4378" i="1"/>
  <c r="DOI4378" i="1"/>
  <c r="DNX4378" i="1"/>
  <c r="DNS4378" i="1"/>
  <c r="DNH4378" i="1"/>
  <c r="DNC4378" i="1"/>
  <c r="DMR4378" i="1"/>
  <c r="DMM4378" i="1"/>
  <c r="DMB4378" i="1"/>
  <c r="DLW4378" i="1"/>
  <c r="DLL4378" i="1"/>
  <c r="DLG4378" i="1"/>
  <c r="DKV4378" i="1"/>
  <c r="DKQ4378" i="1"/>
  <c r="DKF4378" i="1"/>
  <c r="DKA4378" i="1"/>
  <c r="DJP4378" i="1"/>
  <c r="DJK4378" i="1"/>
  <c r="DIZ4378" i="1"/>
  <c r="DIU4378" i="1"/>
  <c r="DIJ4378" i="1"/>
  <c r="DIE4378" i="1"/>
  <c r="DHT4378" i="1"/>
  <c r="DHO4378" i="1"/>
  <c r="DHD4378" i="1"/>
  <c r="DGY4378" i="1"/>
  <c r="DGN4378" i="1"/>
  <c r="DGI4378" i="1"/>
  <c r="DFX4378" i="1"/>
  <c r="DFS4378" i="1"/>
  <c r="DFH4378" i="1"/>
  <c r="DFC4378" i="1"/>
  <c r="DER4378" i="1"/>
  <c r="DEM4378" i="1"/>
  <c r="DEB4378" i="1"/>
  <c r="DDW4378" i="1"/>
  <c r="DDL4378" i="1"/>
  <c r="DDG4378" i="1"/>
  <c r="DCV4378" i="1"/>
  <c r="DCQ4378" i="1"/>
  <c r="DCF4378" i="1"/>
  <c r="DCA4378" i="1"/>
  <c r="DBP4378" i="1"/>
  <c r="DBK4378" i="1"/>
  <c r="DAZ4378" i="1"/>
  <c r="DAU4378" i="1"/>
  <c r="DAJ4378" i="1"/>
  <c r="DAE4378" i="1"/>
  <c r="CZT4378" i="1"/>
  <c r="CZO4378" i="1"/>
  <c r="CZD4378" i="1"/>
  <c r="CYY4378" i="1"/>
  <c r="CYN4378" i="1"/>
  <c r="CYI4378" i="1"/>
  <c r="CXX4378" i="1"/>
  <c r="CXS4378" i="1"/>
  <c r="CXH4378" i="1"/>
  <c r="CXC4378" i="1"/>
  <c r="CWR4378" i="1"/>
  <c r="CWM4378" i="1"/>
  <c r="CWB4378" i="1"/>
  <c r="CVW4378" i="1"/>
  <c r="CVL4378" i="1"/>
  <c r="CVG4378" i="1"/>
  <c r="CUV4378" i="1"/>
  <c r="CUQ4378" i="1"/>
  <c r="CUF4378" i="1"/>
  <c r="CUA4378" i="1"/>
  <c r="CTP4378" i="1"/>
  <c r="CTK4378" i="1"/>
  <c r="CSZ4378" i="1"/>
  <c r="CSU4378" i="1"/>
  <c r="CSJ4378" i="1"/>
  <c r="CSE4378" i="1"/>
  <c r="CRT4378" i="1"/>
  <c r="CRO4378" i="1"/>
  <c r="CRD4378" i="1"/>
  <c r="CQY4378" i="1"/>
  <c r="CQN4378" i="1"/>
  <c r="CQI4378" i="1"/>
  <c r="CPX4378" i="1"/>
  <c r="CPS4378" i="1"/>
  <c r="CPH4378" i="1"/>
  <c r="CPC4378" i="1"/>
  <c r="COR4378" i="1"/>
  <c r="COM4378" i="1"/>
  <c r="COB4378" i="1"/>
  <c r="CNW4378" i="1"/>
  <c r="CNL4378" i="1"/>
  <c r="CNG4378" i="1"/>
  <c r="CMV4378" i="1"/>
  <c r="CMQ4378" i="1"/>
  <c r="CMF4378" i="1"/>
  <c r="CMA4378" i="1"/>
  <c r="CLP4378" i="1"/>
  <c r="CLK4378" i="1"/>
  <c r="CKZ4378" i="1"/>
  <c r="CKU4378" i="1"/>
  <c r="CKJ4378" i="1"/>
  <c r="CKE4378" i="1"/>
  <c r="CJT4378" i="1"/>
  <c r="CJO4378" i="1"/>
  <c r="CJD4378" i="1"/>
  <c r="CIY4378" i="1"/>
  <c r="CIN4378" i="1"/>
  <c r="CII4378" i="1"/>
  <c r="CHX4378" i="1"/>
  <c r="CHS4378" i="1"/>
  <c r="CHH4378" i="1"/>
  <c r="CHC4378" i="1"/>
  <c r="CGR4378" i="1"/>
  <c r="CGM4378" i="1"/>
  <c r="CGB4378" i="1"/>
  <c r="CFW4378" i="1"/>
  <c r="CFL4378" i="1"/>
  <c r="CFG4378" i="1"/>
  <c r="CEV4378" i="1"/>
  <c r="CEQ4378" i="1"/>
  <c r="CEF4378" i="1"/>
  <c r="CEA4378" i="1"/>
  <c r="CDP4378" i="1"/>
  <c r="CDK4378" i="1"/>
  <c r="CCZ4378" i="1"/>
  <c r="CCU4378" i="1"/>
  <c r="CCJ4378" i="1"/>
  <c r="CCE4378" i="1"/>
  <c r="CBT4378" i="1"/>
  <c r="CBO4378" i="1"/>
  <c r="CBD4378" i="1"/>
  <c r="CAY4378" i="1"/>
  <c r="CAN4378" i="1"/>
  <c r="CAI4378" i="1"/>
  <c r="BZX4378" i="1"/>
  <c r="BZS4378" i="1"/>
  <c r="BZH4378" i="1"/>
  <c r="BZC4378" i="1"/>
  <c r="BYR4378" i="1"/>
  <c r="BYM4378" i="1"/>
  <c r="BYB4378" i="1"/>
  <c r="BXW4378" i="1"/>
  <c r="BXL4378" i="1"/>
  <c r="BXG4378" i="1"/>
  <c r="BWV4378" i="1"/>
  <c r="BWQ4378" i="1"/>
  <c r="BWF4378" i="1"/>
  <c r="BWA4378" i="1"/>
  <c r="BVP4378" i="1"/>
  <c r="BVK4378" i="1"/>
  <c r="BUZ4378" i="1"/>
  <c r="BUU4378" i="1"/>
  <c r="BUJ4378" i="1"/>
  <c r="BUE4378" i="1"/>
  <c r="BTT4378" i="1"/>
  <c r="BTO4378" i="1"/>
  <c r="BTD4378" i="1"/>
  <c r="BSY4378" i="1"/>
  <c r="BSN4378" i="1"/>
  <c r="BSI4378" i="1"/>
  <c r="BRX4378" i="1"/>
  <c r="BRS4378" i="1"/>
  <c r="BRH4378" i="1"/>
  <c r="BRC4378" i="1"/>
  <c r="BQR4378" i="1"/>
  <c r="BQM4378" i="1"/>
  <c r="BQB4378" i="1"/>
  <c r="BPW4378" i="1"/>
  <c r="BPL4378" i="1"/>
  <c r="BPG4378" i="1"/>
  <c r="BOV4378" i="1"/>
  <c r="BOQ4378" i="1"/>
  <c r="BOF4378" i="1"/>
  <c r="BOA4378" i="1"/>
  <c r="BNP4378" i="1"/>
  <c r="BNK4378" i="1"/>
  <c r="BMZ4378" i="1"/>
  <c r="BMU4378" i="1"/>
  <c r="BMJ4378" i="1"/>
  <c r="BME4378" i="1"/>
  <c r="BLT4378" i="1"/>
  <c r="BLO4378" i="1"/>
  <c r="BLD4378" i="1"/>
  <c r="BKY4378" i="1"/>
  <c r="BKN4378" i="1"/>
  <c r="BKI4378" i="1"/>
  <c r="BJX4378" i="1"/>
  <c r="BJS4378" i="1"/>
  <c r="BJH4378" i="1"/>
  <c r="BJC4378" i="1"/>
  <c r="BIR4378" i="1"/>
  <c r="BIM4378" i="1"/>
  <c r="BIB4378" i="1"/>
  <c r="BHW4378" i="1"/>
  <c r="BHL4378" i="1"/>
  <c r="BHG4378" i="1"/>
  <c r="BGV4378" i="1"/>
  <c r="BGQ4378" i="1"/>
  <c r="BGF4378" i="1"/>
  <c r="BGA4378" i="1"/>
  <c r="BFP4378" i="1"/>
  <c r="BFK4378" i="1"/>
  <c r="BEZ4378" i="1"/>
  <c r="BEU4378" i="1"/>
  <c r="BEJ4378" i="1"/>
  <c r="BEE4378" i="1"/>
  <c r="BDT4378" i="1"/>
  <c r="BDO4378" i="1"/>
  <c r="BDD4378" i="1"/>
  <c r="BCY4378" i="1"/>
  <c r="BCN4378" i="1"/>
  <c r="BCI4378" i="1"/>
  <c r="BBX4378" i="1"/>
  <c r="BBS4378" i="1"/>
  <c r="BBH4378" i="1"/>
  <c r="BBC4378" i="1"/>
  <c r="BAR4378" i="1"/>
  <c r="BAM4378" i="1"/>
  <c r="BAB4378" i="1"/>
  <c r="AZW4378" i="1"/>
  <c r="AZL4378" i="1"/>
  <c r="AZG4378" i="1"/>
  <c r="AYV4378" i="1"/>
  <c r="AYQ4378" i="1"/>
  <c r="AYF4378" i="1"/>
  <c r="AYA4378" i="1"/>
  <c r="AXP4378" i="1"/>
  <c r="AXK4378" i="1"/>
  <c r="AWZ4378" i="1"/>
  <c r="AWU4378" i="1"/>
  <c r="AWJ4378" i="1"/>
  <c r="AWE4378" i="1"/>
  <c r="AVT4378" i="1"/>
  <c r="AVO4378" i="1"/>
  <c r="AVD4378" i="1"/>
  <c r="AUY4378" i="1"/>
  <c r="AUN4378" i="1"/>
  <c r="AUI4378" i="1"/>
  <c r="ATX4378" i="1"/>
  <c r="ATS4378" i="1"/>
  <c r="ATH4378" i="1"/>
  <c r="ATC4378" i="1"/>
  <c r="XFC4377" i="1"/>
  <c r="XER4377" i="1"/>
  <c r="XEM4377" i="1"/>
  <c r="XEB4377" i="1"/>
  <c r="XDW4377" i="1"/>
  <c r="XDL4377" i="1"/>
  <c r="XDG4377" i="1"/>
  <c r="XCV4377" i="1"/>
  <c r="XCQ4377" i="1"/>
  <c r="XCF4377" i="1"/>
  <c r="XCA4377" i="1"/>
  <c r="XBP4377" i="1"/>
  <c r="XBK4377" i="1"/>
  <c r="XAZ4377" i="1"/>
  <c r="XAU4377" i="1"/>
  <c r="XAJ4377" i="1"/>
  <c r="XAE4377" i="1"/>
  <c r="WZT4377" i="1"/>
  <c r="WZO4377" i="1"/>
  <c r="WZD4377" i="1"/>
  <c r="WYY4377" i="1"/>
  <c r="WYN4377" i="1"/>
  <c r="WYI4377" i="1"/>
  <c r="WXX4377" i="1"/>
  <c r="WXS4377" i="1"/>
  <c r="WXH4377" i="1"/>
  <c r="WXC4377" i="1"/>
  <c r="WWR4377" i="1"/>
  <c r="WWM4377" i="1"/>
  <c r="WWB4377" i="1"/>
  <c r="WVW4377" i="1"/>
  <c r="WVL4377" i="1"/>
  <c r="WVG4377" i="1"/>
  <c r="WUV4377" i="1"/>
  <c r="WUQ4377" i="1"/>
  <c r="WUF4377" i="1"/>
  <c r="WUA4377" i="1"/>
  <c r="WTP4377" i="1"/>
  <c r="WTK4377" i="1"/>
  <c r="WSZ4377" i="1"/>
  <c r="WSU4377" i="1"/>
  <c r="WSJ4377" i="1"/>
  <c r="WSE4377" i="1"/>
  <c r="WRT4377" i="1"/>
  <c r="WRO4377" i="1"/>
  <c r="WRD4377" i="1"/>
  <c r="WQY4377" i="1"/>
  <c r="WQN4377" i="1"/>
  <c r="WQI4377" i="1"/>
  <c r="WPX4377" i="1"/>
  <c r="WPS4377" i="1"/>
  <c r="WPH4377" i="1"/>
  <c r="WPC4377" i="1"/>
  <c r="WOR4377" i="1"/>
  <c r="WOM4377" i="1"/>
  <c r="WOB4377" i="1"/>
  <c r="WNW4377" i="1"/>
  <c r="WNL4377" i="1"/>
  <c r="WNG4377" i="1"/>
  <c r="WMV4377" i="1"/>
  <c r="WMQ4377" i="1"/>
  <c r="WMF4377" i="1"/>
  <c r="WMA4377" i="1"/>
  <c r="WLP4377" i="1"/>
  <c r="WLK4377" i="1"/>
  <c r="WKZ4377" i="1"/>
  <c r="WKU4377" i="1"/>
  <c r="WKJ4377" i="1"/>
  <c r="WKE4377" i="1"/>
  <c r="WJT4377" i="1"/>
  <c r="WJO4377" i="1"/>
  <c r="WJD4377" i="1"/>
  <c r="WIY4377" i="1"/>
  <c r="WIN4377" i="1"/>
  <c r="WII4377" i="1"/>
  <c r="WHX4377" i="1"/>
  <c r="WHS4377" i="1"/>
  <c r="WHH4377" i="1"/>
  <c r="WHC4377" i="1"/>
  <c r="WGR4377" i="1"/>
  <c r="WGM4377" i="1"/>
  <c r="WGB4377" i="1"/>
  <c r="WFW4377" i="1"/>
  <c r="WFL4377" i="1"/>
  <c r="WFG4377" i="1"/>
  <c r="WEV4377" i="1"/>
  <c r="WEQ4377" i="1"/>
  <c r="WEF4377" i="1"/>
  <c r="WEA4377" i="1"/>
  <c r="WDP4377" i="1"/>
  <c r="WDK4377" i="1"/>
  <c r="WCZ4377" i="1"/>
  <c r="WCU4377" i="1"/>
  <c r="WCJ4377" i="1"/>
  <c r="WCE4377" i="1"/>
  <c r="WBT4377" i="1"/>
  <c r="WBO4377" i="1"/>
  <c r="WBD4377" i="1"/>
  <c r="WAY4377" i="1"/>
  <c r="WAN4377" i="1"/>
  <c r="WAI4377" i="1"/>
  <c r="VZX4377" i="1"/>
  <c r="VZS4377" i="1"/>
  <c r="VZH4377" i="1"/>
  <c r="VZC4377" i="1"/>
  <c r="VYR4377" i="1"/>
  <c r="VYM4377" i="1"/>
  <c r="VYB4377" i="1"/>
  <c r="VXW4377" i="1"/>
  <c r="VXL4377" i="1"/>
  <c r="VXG4377" i="1"/>
  <c r="VWV4377" i="1"/>
  <c r="VWQ4377" i="1"/>
  <c r="VWF4377" i="1"/>
  <c r="VWA4377" i="1"/>
  <c r="VVP4377" i="1"/>
  <c r="VVK4377" i="1"/>
  <c r="VUZ4377" i="1"/>
  <c r="VUU4377" i="1"/>
  <c r="VUJ4377" i="1"/>
  <c r="VUE4377" i="1"/>
  <c r="VTT4377" i="1"/>
  <c r="VTO4377" i="1"/>
  <c r="VTD4377" i="1"/>
  <c r="VSY4377" i="1"/>
  <c r="VSN4377" i="1"/>
  <c r="VSI4377" i="1"/>
  <c r="VRX4377" i="1"/>
  <c r="VRS4377" i="1"/>
  <c r="VRH4377" i="1"/>
  <c r="VRC4377" i="1"/>
  <c r="VQR4377" i="1"/>
  <c r="VQM4377" i="1"/>
  <c r="VQB4377" i="1"/>
  <c r="VPW4377" i="1"/>
  <c r="VPL4377" i="1"/>
  <c r="VPG4377" i="1"/>
  <c r="VOV4377" i="1"/>
  <c r="VOQ4377" i="1"/>
  <c r="VOF4377" i="1"/>
  <c r="VOA4377" i="1"/>
  <c r="VNP4377" i="1"/>
  <c r="VNK4377" i="1"/>
  <c r="VMZ4377" i="1"/>
  <c r="VMU4377" i="1"/>
  <c r="VMJ4377" i="1"/>
  <c r="VME4377" i="1"/>
  <c r="VLT4377" i="1"/>
  <c r="VLO4377" i="1"/>
  <c r="VLD4377" i="1"/>
  <c r="VKY4377" i="1"/>
  <c r="VKN4377" i="1"/>
  <c r="VKI4377" i="1"/>
  <c r="VJX4377" i="1"/>
  <c r="VJS4377" i="1"/>
  <c r="VJH4377" i="1"/>
  <c r="VJC4377" i="1"/>
  <c r="VIR4377" i="1"/>
  <c r="VIM4377" i="1"/>
  <c r="VIB4377" i="1"/>
  <c r="VHW4377" i="1"/>
  <c r="VHL4377" i="1"/>
  <c r="VHG4377" i="1"/>
  <c r="VGV4377" i="1"/>
  <c r="VGQ4377" i="1"/>
  <c r="VGF4377" i="1"/>
  <c r="VGA4377" i="1"/>
  <c r="VFP4377" i="1"/>
  <c r="VFK4377" i="1"/>
  <c r="VEZ4377" i="1"/>
  <c r="VEU4377" i="1"/>
  <c r="VEJ4377" i="1"/>
  <c r="VEE4377" i="1"/>
  <c r="VDT4377" i="1"/>
  <c r="VDO4377" i="1"/>
  <c r="VDD4377" i="1"/>
  <c r="VCY4377" i="1"/>
  <c r="VCN4377" i="1"/>
  <c r="VCI4377" i="1"/>
  <c r="VBX4377" i="1"/>
  <c r="VBS4377" i="1"/>
  <c r="VBH4377" i="1"/>
  <c r="VBC4377" i="1"/>
  <c r="VAR4377" i="1"/>
  <c r="VAM4377" i="1"/>
  <c r="VAB4377" i="1"/>
  <c r="UZW4377" i="1"/>
  <c r="UZL4377" i="1"/>
  <c r="UZG4377" i="1"/>
  <c r="UYV4377" i="1"/>
  <c r="UYQ4377" i="1"/>
  <c r="UYF4377" i="1"/>
  <c r="UYA4377" i="1"/>
  <c r="UXP4377" i="1"/>
  <c r="UXK4377" i="1"/>
  <c r="UWZ4377" i="1"/>
  <c r="UWU4377" i="1"/>
  <c r="UWJ4377" i="1"/>
  <c r="UWE4377" i="1"/>
  <c r="UVT4377" i="1"/>
  <c r="UVO4377" i="1"/>
  <c r="UVD4377" i="1"/>
  <c r="UUY4377" i="1"/>
  <c r="UUN4377" i="1"/>
  <c r="UUI4377" i="1"/>
  <c r="UTX4377" i="1"/>
  <c r="UTS4377" i="1"/>
  <c r="UTH4377" i="1"/>
  <c r="UTC4377" i="1"/>
  <c r="USR4377" i="1"/>
  <c r="USM4377" i="1"/>
  <c r="USB4377" i="1"/>
  <c r="URW4377" i="1"/>
  <c r="URL4377" i="1"/>
  <c r="URG4377" i="1"/>
  <c r="UQV4377" i="1"/>
  <c r="UQQ4377" i="1"/>
  <c r="UQF4377" i="1"/>
  <c r="UQA4377" i="1"/>
  <c r="UPP4377" i="1"/>
  <c r="UPK4377" i="1"/>
  <c r="UOZ4377" i="1"/>
  <c r="UOU4377" i="1"/>
  <c r="UOJ4377" i="1"/>
  <c r="UOE4377" i="1"/>
  <c r="UNT4377" i="1"/>
  <c r="UNO4377" i="1"/>
  <c r="UND4377" i="1"/>
  <c r="UMY4377" i="1"/>
  <c r="UMN4377" i="1"/>
  <c r="UMI4377" i="1"/>
  <c r="ULX4377" i="1"/>
  <c r="ULS4377" i="1"/>
  <c r="ULH4377" i="1"/>
  <c r="ULC4377" i="1"/>
  <c r="UKR4377" i="1"/>
  <c r="UKM4377" i="1"/>
  <c r="UKB4377" i="1"/>
  <c r="UJW4377" i="1"/>
  <c r="UJL4377" i="1"/>
  <c r="UJG4377" i="1"/>
  <c r="UIV4377" i="1"/>
  <c r="UIQ4377" i="1"/>
  <c r="UIF4377" i="1"/>
  <c r="UIA4377" i="1"/>
  <c r="UHP4377" i="1"/>
  <c r="UHK4377" i="1"/>
  <c r="UGZ4377" i="1"/>
  <c r="UGU4377" i="1"/>
  <c r="UGJ4377" i="1"/>
  <c r="UGE4377" i="1"/>
  <c r="UFT4377" i="1"/>
  <c r="UFO4377" i="1"/>
  <c r="UFD4377" i="1"/>
  <c r="UEY4377" i="1"/>
  <c r="UEN4377" i="1"/>
  <c r="UEI4377" i="1"/>
  <c r="UDX4377" i="1"/>
  <c r="UDS4377" i="1"/>
  <c r="UDH4377" i="1"/>
  <c r="UDC4377" i="1"/>
  <c r="UCR4377" i="1"/>
  <c r="UCM4377" i="1"/>
  <c r="UCB4377" i="1"/>
  <c r="UBW4377" i="1"/>
  <c r="UBL4377" i="1"/>
  <c r="UBG4377" i="1"/>
  <c r="UAV4377" i="1"/>
  <c r="UAQ4377" i="1"/>
  <c r="UAF4377" i="1"/>
  <c r="UAA4377" i="1"/>
  <c r="TZP4377" i="1"/>
  <c r="TZK4377" i="1"/>
  <c r="TYZ4377" i="1"/>
  <c r="TYU4377" i="1"/>
  <c r="TYJ4377" i="1"/>
  <c r="TYE4377" i="1"/>
  <c r="TXT4377" i="1"/>
  <c r="TXO4377" i="1"/>
  <c r="TXD4377" i="1"/>
  <c r="TWY4377" i="1"/>
  <c r="TWN4377" i="1"/>
  <c r="TWI4377" i="1"/>
  <c r="TVX4377" i="1"/>
  <c r="TVS4377" i="1"/>
  <c r="TVH4377" i="1"/>
  <c r="TVC4377" i="1"/>
  <c r="TUR4377" i="1"/>
  <c r="TUM4377" i="1"/>
  <c r="TUB4377" i="1"/>
  <c r="TTW4377" i="1"/>
  <c r="TTL4377" i="1"/>
  <c r="TTG4377" i="1"/>
  <c r="TSV4377" i="1"/>
  <c r="TSQ4377" i="1"/>
  <c r="TSF4377" i="1"/>
  <c r="TSA4377" i="1"/>
  <c r="TRP4377" i="1"/>
  <c r="TRK4377" i="1"/>
  <c r="TQZ4377" i="1"/>
  <c r="TQU4377" i="1"/>
  <c r="TQJ4377" i="1"/>
  <c r="TQE4377" i="1"/>
  <c r="TPT4377" i="1"/>
  <c r="TPO4377" i="1"/>
  <c r="TPD4377" i="1"/>
  <c r="TOY4377" i="1"/>
  <c r="TON4377" i="1"/>
  <c r="TOI4377" i="1"/>
  <c r="TNX4377" i="1"/>
  <c r="TNS4377" i="1"/>
  <c r="TNH4377" i="1"/>
  <c r="TNC4377" i="1"/>
  <c r="TMR4377" i="1"/>
  <c r="TMM4377" i="1"/>
  <c r="TMB4377" i="1"/>
  <c r="TLW4377" i="1"/>
  <c r="TLL4377" i="1"/>
  <c r="TLG4377" i="1"/>
  <c r="TKV4377" i="1"/>
  <c r="TKQ4377" i="1"/>
  <c r="TKF4377" i="1"/>
  <c r="TKA4377" i="1"/>
  <c r="TJP4377" i="1"/>
  <c r="TJK4377" i="1"/>
  <c r="TIZ4377" i="1"/>
  <c r="TIU4377" i="1"/>
  <c r="TIJ4377" i="1"/>
  <c r="TIE4377" i="1"/>
  <c r="THT4377" i="1"/>
  <c r="THO4377" i="1"/>
  <c r="THD4377" i="1"/>
  <c r="TGY4377" i="1"/>
  <c r="TGN4377" i="1"/>
  <c r="TGI4377" i="1"/>
  <c r="TFX4377" i="1"/>
  <c r="TFS4377" i="1"/>
  <c r="TFH4377" i="1"/>
  <c r="TFC4377" i="1"/>
  <c r="TER4377" i="1"/>
  <c r="TEM4377" i="1"/>
  <c r="TEB4377" i="1"/>
  <c r="TDW4377" i="1"/>
  <c r="TDL4377" i="1"/>
  <c r="TDG4377" i="1"/>
  <c r="TCV4377" i="1"/>
  <c r="TCQ4377" i="1"/>
  <c r="TCF4377" i="1"/>
  <c r="TCA4377" i="1"/>
  <c r="TBP4377" i="1"/>
  <c r="TBK4377" i="1"/>
  <c r="TAZ4377" i="1"/>
  <c r="TAU4377" i="1"/>
  <c r="TAJ4377" i="1"/>
  <c r="TAE4377" i="1"/>
  <c r="SZT4377" i="1"/>
  <c r="SZO4377" i="1"/>
  <c r="SZD4377" i="1"/>
  <c r="SYY4377" i="1"/>
  <c r="SYN4377" i="1"/>
  <c r="SYI4377" i="1"/>
  <c r="SXX4377" i="1"/>
  <c r="SXS4377" i="1"/>
  <c r="SXH4377" i="1"/>
  <c r="SXC4377" i="1"/>
  <c r="SWR4377" i="1"/>
  <c r="SWM4377" i="1"/>
  <c r="SWB4377" i="1"/>
  <c r="SVW4377" i="1"/>
  <c r="SVL4377" i="1"/>
  <c r="SVG4377" i="1"/>
  <c r="SUV4377" i="1"/>
  <c r="SUQ4377" i="1"/>
  <c r="SUF4377" i="1"/>
  <c r="SUA4377" i="1"/>
  <c r="STP4377" i="1"/>
  <c r="STK4377" i="1"/>
  <c r="SSZ4377" i="1"/>
  <c r="SSU4377" i="1"/>
  <c r="SSJ4377" i="1"/>
  <c r="SSE4377" i="1"/>
  <c r="SRT4377" i="1"/>
  <c r="SRO4377" i="1"/>
  <c r="SRD4377" i="1"/>
  <c r="SQY4377" i="1"/>
  <c r="SQN4377" i="1"/>
  <c r="SQI4377" i="1"/>
  <c r="SPX4377" i="1"/>
  <c r="SPS4377" i="1"/>
  <c r="SPH4377" i="1"/>
  <c r="SPC4377" i="1"/>
  <c r="SOR4377" i="1"/>
  <c r="SOM4377" i="1"/>
  <c r="SOB4377" i="1"/>
  <c r="SNW4377" i="1"/>
  <c r="SNL4377" i="1"/>
  <c r="SNG4377" i="1"/>
  <c r="SMV4377" i="1"/>
  <c r="SMQ4377" i="1"/>
  <c r="SMF4377" i="1"/>
  <c r="SMA4377" i="1"/>
  <c r="SLP4377" i="1"/>
  <c r="SLK4377" i="1"/>
  <c r="SKZ4377" i="1"/>
  <c r="SKU4377" i="1"/>
  <c r="SKJ4377" i="1"/>
  <c r="SKE4377" i="1"/>
  <c r="SJT4377" i="1"/>
  <c r="SJO4377" i="1"/>
  <c r="SJD4377" i="1"/>
  <c r="SIY4377" i="1"/>
  <c r="SIN4377" i="1"/>
  <c r="SII4377" i="1"/>
  <c r="SHX4377" i="1"/>
  <c r="SHS4377" i="1"/>
  <c r="SHH4377" i="1"/>
  <c r="SHC4377" i="1"/>
  <c r="SGR4377" i="1"/>
  <c r="SGM4377" i="1"/>
  <c r="SGB4377" i="1"/>
  <c r="SFW4377" i="1"/>
  <c r="SFL4377" i="1"/>
  <c r="SFG4377" i="1"/>
  <c r="SEV4377" i="1"/>
  <c r="SEQ4377" i="1"/>
  <c r="SEF4377" i="1"/>
  <c r="SEA4377" i="1"/>
  <c r="SDP4377" i="1"/>
  <c r="SDK4377" i="1"/>
  <c r="SCZ4377" i="1"/>
  <c r="SCU4377" i="1"/>
  <c r="SCJ4377" i="1"/>
  <c r="SCE4377" i="1"/>
  <c r="SBT4377" i="1"/>
  <c r="SBO4377" i="1"/>
  <c r="SBD4377" i="1"/>
  <c r="SAY4377" i="1"/>
  <c r="SAN4377" i="1"/>
  <c r="SAI4377" i="1"/>
  <c r="RZX4377" i="1"/>
  <c r="RZS4377" i="1"/>
  <c r="RZH4377" i="1"/>
  <c r="RZC4377" i="1"/>
  <c r="RYR4377" i="1"/>
  <c r="RYM4377" i="1"/>
  <c r="RYB4377" i="1"/>
  <c r="RXW4377" i="1"/>
  <c r="RXL4377" i="1"/>
  <c r="RXG4377" i="1"/>
  <c r="RWV4377" i="1"/>
  <c r="RWQ4377" i="1"/>
  <c r="RWF4377" i="1"/>
  <c r="RWA4377" i="1"/>
  <c r="RVP4377" i="1"/>
  <c r="RVK4377" i="1"/>
  <c r="RUZ4377" i="1"/>
  <c r="RUU4377" i="1"/>
  <c r="RUJ4377" i="1"/>
  <c r="RUE4377" i="1"/>
  <c r="RTT4377" i="1"/>
  <c r="RTO4377" i="1"/>
  <c r="RTD4377" i="1"/>
  <c r="RSY4377" i="1"/>
  <c r="RSN4377" i="1"/>
  <c r="RSI4377" i="1"/>
  <c r="RRX4377" i="1"/>
  <c r="RRS4377" i="1"/>
  <c r="RRH4377" i="1"/>
  <c r="RRC4377" i="1"/>
  <c r="RQR4377" i="1"/>
  <c r="RQM4377" i="1"/>
  <c r="RQB4377" i="1"/>
  <c r="RPW4377" i="1"/>
  <c r="RPL4377" i="1"/>
  <c r="RPG4377" i="1"/>
  <c r="ROV4377" i="1"/>
  <c r="ROQ4377" i="1"/>
  <c r="ROF4377" i="1"/>
  <c r="ROA4377" i="1"/>
  <c r="RNP4377" i="1"/>
  <c r="RNK4377" i="1"/>
  <c r="RMZ4377" i="1"/>
  <c r="RMU4377" i="1"/>
  <c r="RMJ4377" i="1"/>
  <c r="RME4377" i="1"/>
  <c r="RLT4377" i="1"/>
  <c r="RLO4377" i="1"/>
  <c r="RLD4377" i="1"/>
  <c r="RKY4377" i="1"/>
  <c r="RKN4377" i="1"/>
  <c r="RKI4377" i="1"/>
  <c r="RJX4377" i="1"/>
  <c r="RJS4377" i="1"/>
  <c r="RJH4377" i="1"/>
  <c r="RJC4377" i="1"/>
  <c r="RIR4377" i="1"/>
  <c r="RIM4377" i="1"/>
  <c r="RIB4377" i="1"/>
  <c r="RHW4377" i="1"/>
  <c r="RHL4377" i="1"/>
  <c r="RHG4377" i="1"/>
  <c r="RGV4377" i="1"/>
  <c r="RGQ4377" i="1"/>
  <c r="RGF4377" i="1"/>
  <c r="RGA4377" i="1"/>
  <c r="RFP4377" i="1"/>
  <c r="RFK4377" i="1"/>
  <c r="REZ4377" i="1"/>
  <c r="REU4377" i="1"/>
  <c r="REJ4377" i="1"/>
  <c r="REE4377" i="1"/>
  <c r="RDT4377" i="1"/>
  <c r="RDO4377" i="1"/>
  <c r="RDD4377" i="1"/>
  <c r="RCY4377" i="1"/>
  <c r="RCN4377" i="1"/>
  <c r="RCI4377" i="1"/>
  <c r="RBX4377" i="1"/>
  <c r="RBS4377" i="1"/>
  <c r="RBH4377" i="1"/>
  <c r="RBC4377" i="1"/>
  <c r="RAR4377" i="1"/>
  <c r="RAM4377" i="1"/>
  <c r="RAB4377" i="1"/>
  <c r="QZW4377" i="1"/>
  <c r="QZL4377" i="1"/>
  <c r="QZG4377" i="1"/>
  <c r="QYV4377" i="1"/>
  <c r="QYQ4377" i="1"/>
  <c r="QYF4377" i="1"/>
  <c r="QYA4377" i="1"/>
  <c r="QXP4377" i="1"/>
  <c r="QXK4377" i="1"/>
  <c r="QWZ4377" i="1"/>
  <c r="QWU4377" i="1"/>
  <c r="QWJ4377" i="1"/>
  <c r="QWE4377" i="1"/>
  <c r="QVT4377" i="1"/>
  <c r="QVO4377" i="1"/>
  <c r="QVD4377" i="1"/>
  <c r="QUY4377" i="1"/>
  <c r="QUN4377" i="1"/>
  <c r="QUI4377" i="1"/>
  <c r="QTX4377" i="1"/>
  <c r="QTS4377" i="1"/>
  <c r="QTH4377" i="1"/>
  <c r="QTC4377" i="1"/>
  <c r="QSR4377" i="1"/>
  <c r="QSM4377" i="1"/>
  <c r="QSB4377" i="1"/>
  <c r="QRW4377" i="1"/>
  <c r="QRL4377" i="1"/>
  <c r="QRG4377" i="1"/>
  <c r="QQV4377" i="1"/>
  <c r="QQQ4377" i="1"/>
  <c r="QQF4377" i="1"/>
  <c r="QQA4377" i="1"/>
  <c r="QPP4377" i="1"/>
  <c r="QPK4377" i="1"/>
  <c r="QOZ4377" i="1"/>
  <c r="QOU4377" i="1"/>
  <c r="QOJ4377" i="1"/>
  <c r="QOE4377" i="1"/>
  <c r="QNT4377" i="1"/>
  <c r="QNO4377" i="1"/>
  <c r="QND4377" i="1"/>
  <c r="QMY4377" i="1"/>
  <c r="QMN4377" i="1"/>
  <c r="QMI4377" i="1"/>
  <c r="QLX4377" i="1"/>
  <c r="QLS4377" i="1"/>
  <c r="QLH4377" i="1"/>
  <c r="QLC4377" i="1"/>
  <c r="QKR4377" i="1"/>
  <c r="QKM4377" i="1"/>
  <c r="QKB4377" i="1"/>
  <c r="QJW4377" i="1"/>
  <c r="QJL4377" i="1"/>
  <c r="QJG4377" i="1"/>
  <c r="QIV4377" i="1"/>
  <c r="QIQ4377" i="1"/>
  <c r="QIF4377" i="1"/>
  <c r="QIA4377" i="1"/>
  <c r="QHP4377" i="1"/>
  <c r="QHK4377" i="1"/>
  <c r="QGZ4377" i="1"/>
  <c r="QGU4377" i="1"/>
  <c r="QGJ4377" i="1"/>
  <c r="QGE4377" i="1"/>
  <c r="QFT4377" i="1"/>
  <c r="QFO4377" i="1"/>
  <c r="QFD4377" i="1"/>
  <c r="QEY4377" i="1"/>
  <c r="QEN4377" i="1"/>
  <c r="QEI4377" i="1"/>
  <c r="QDX4377" i="1"/>
  <c r="QDS4377" i="1"/>
  <c r="QDH4377" i="1"/>
  <c r="QDC4377" i="1"/>
  <c r="QCR4377" i="1"/>
  <c r="QCM4377" i="1"/>
  <c r="QCB4377" i="1"/>
  <c r="QBW4377" i="1"/>
  <c r="QBL4377" i="1"/>
  <c r="QBG4377" i="1"/>
  <c r="QAV4377" i="1"/>
  <c r="QAQ4377" i="1"/>
  <c r="QAF4377" i="1"/>
  <c r="QAA4377" i="1"/>
  <c r="PZP4377" i="1"/>
  <c r="PZK4377" i="1"/>
  <c r="PYZ4377" i="1"/>
  <c r="PYU4377" i="1"/>
  <c r="PYJ4377" i="1"/>
  <c r="PYE4377" i="1"/>
  <c r="PXT4377" i="1"/>
  <c r="PXO4377" i="1"/>
  <c r="PXD4377" i="1"/>
  <c r="PWY4377" i="1"/>
  <c r="PWN4377" i="1"/>
  <c r="PWI4377" i="1"/>
  <c r="PVX4377" i="1"/>
  <c r="PVS4377" i="1"/>
  <c r="PVH4377" i="1"/>
  <c r="PVC4377" i="1"/>
  <c r="PUR4377" i="1"/>
  <c r="PUM4377" i="1"/>
  <c r="PUB4377" i="1"/>
  <c r="PTW4377" i="1"/>
  <c r="PTL4377" i="1"/>
  <c r="PTG4377" i="1"/>
  <c r="PSV4377" i="1"/>
  <c r="PSQ4377" i="1"/>
  <c r="PSF4377" i="1"/>
  <c r="PSA4377" i="1"/>
  <c r="PRP4377" i="1"/>
  <c r="PRK4377" i="1"/>
  <c r="PQZ4377" i="1"/>
  <c r="PQU4377" i="1"/>
  <c r="PQJ4377" i="1"/>
  <c r="PQE4377" i="1"/>
  <c r="PPT4377" i="1"/>
  <c r="PPO4377" i="1"/>
  <c r="PPD4377" i="1"/>
  <c r="POY4377" i="1"/>
  <c r="PON4377" i="1"/>
  <c r="POI4377" i="1"/>
  <c r="PNX4377" i="1"/>
  <c r="PNS4377" i="1"/>
  <c r="PNH4377" i="1"/>
  <c r="PNC4377" i="1"/>
  <c r="PMR4377" i="1"/>
  <c r="PMM4377" i="1"/>
  <c r="PMB4377" i="1"/>
  <c r="PLW4377" i="1"/>
  <c r="PLL4377" i="1"/>
  <c r="PLG4377" i="1"/>
  <c r="PKV4377" i="1"/>
  <c r="PKQ4377" i="1"/>
  <c r="PKF4377" i="1"/>
  <c r="PKA4377" i="1"/>
  <c r="PJP4377" i="1"/>
  <c r="PJK4377" i="1"/>
  <c r="PIZ4377" i="1"/>
  <c r="PIU4377" i="1"/>
  <c r="PIJ4377" i="1"/>
  <c r="PIE4377" i="1"/>
  <c r="PHT4377" i="1"/>
  <c r="PHO4377" i="1"/>
  <c r="PHD4377" i="1"/>
  <c r="PGY4377" i="1"/>
  <c r="PGN4377" i="1"/>
  <c r="PGI4377" i="1"/>
  <c r="PFX4377" i="1"/>
  <c r="PFS4377" i="1"/>
  <c r="PFH4377" i="1"/>
  <c r="PFC4377" i="1"/>
  <c r="PER4377" i="1"/>
  <c r="PEM4377" i="1"/>
  <c r="PEB4377" i="1"/>
  <c r="PDW4377" i="1"/>
  <c r="PDL4377" i="1"/>
  <c r="PDG4377" i="1"/>
  <c r="PCV4377" i="1"/>
  <c r="PCQ4377" i="1"/>
  <c r="PCF4377" i="1"/>
  <c r="PCA4377" i="1"/>
  <c r="PBP4377" i="1"/>
  <c r="PBK4377" i="1"/>
  <c r="PAZ4377" i="1"/>
  <c r="PAU4377" i="1"/>
  <c r="PAJ4377" i="1"/>
  <c r="PAE4377" i="1"/>
  <c r="OZT4377" i="1"/>
  <c r="OZO4377" i="1"/>
  <c r="OZD4377" i="1"/>
  <c r="OYY4377" i="1"/>
  <c r="OYN4377" i="1"/>
  <c r="OYI4377" i="1"/>
  <c r="OXX4377" i="1"/>
  <c r="OXS4377" i="1"/>
  <c r="OXH4377" i="1"/>
  <c r="OXC4377" i="1"/>
  <c r="OWR4377" i="1"/>
  <c r="OWM4377" i="1"/>
  <c r="OWB4377" i="1"/>
  <c r="OVW4377" i="1"/>
  <c r="OVL4377" i="1"/>
  <c r="OVG4377" i="1"/>
  <c r="OUV4377" i="1"/>
  <c r="OUQ4377" i="1"/>
  <c r="OUF4377" i="1"/>
  <c r="OUA4377" i="1"/>
  <c r="OTP4377" i="1"/>
  <c r="OTK4377" i="1"/>
  <c r="OSZ4377" i="1"/>
  <c r="OSU4377" i="1"/>
  <c r="OSJ4377" i="1"/>
  <c r="OSE4377" i="1"/>
  <c r="ORT4377" i="1"/>
  <c r="ORO4377" i="1"/>
  <c r="ORD4377" i="1"/>
  <c r="OQY4377" i="1"/>
  <c r="OQN4377" i="1"/>
  <c r="OQI4377" i="1"/>
  <c r="OPX4377" i="1"/>
  <c r="OPS4377" i="1"/>
  <c r="OPH4377" i="1"/>
  <c r="OPC4377" i="1"/>
  <c r="OOR4377" i="1"/>
  <c r="OOM4377" i="1"/>
  <c r="OOB4377" i="1"/>
  <c r="ONW4377" i="1"/>
  <c r="ONL4377" i="1"/>
  <c r="ONG4377" i="1"/>
  <c r="OMV4377" i="1"/>
  <c r="OMQ4377" i="1"/>
  <c r="OMF4377" i="1"/>
  <c r="OMA4377" i="1"/>
  <c r="OLP4377" i="1"/>
  <c r="OLK4377" i="1"/>
  <c r="OKZ4377" i="1"/>
  <c r="OKU4377" i="1"/>
  <c r="OKJ4377" i="1"/>
  <c r="OKE4377" i="1"/>
  <c r="OJT4377" i="1"/>
  <c r="OJO4377" i="1"/>
  <c r="OJD4377" i="1"/>
  <c r="OIY4377" i="1"/>
  <c r="OIN4377" i="1"/>
  <c r="OII4377" i="1"/>
  <c r="OHX4377" i="1"/>
  <c r="OHS4377" i="1"/>
  <c r="OHH4377" i="1"/>
  <c r="OHC4377" i="1"/>
  <c r="OGR4377" i="1"/>
  <c r="OGM4377" i="1"/>
  <c r="OGB4377" i="1"/>
  <c r="OFW4377" i="1"/>
  <c r="OFL4377" i="1"/>
  <c r="OFG4377" i="1"/>
  <c r="OEV4377" i="1"/>
  <c r="OEQ4377" i="1"/>
  <c r="OEF4377" i="1"/>
  <c r="OEA4377" i="1"/>
  <c r="ODP4377" i="1"/>
  <c r="ODK4377" i="1"/>
  <c r="OCZ4377" i="1"/>
  <c r="OCU4377" i="1"/>
  <c r="OCJ4377" i="1"/>
  <c r="OCE4377" i="1"/>
  <c r="OBT4377" i="1"/>
  <c r="OBO4377" i="1"/>
  <c r="OBD4377" i="1"/>
  <c r="OAY4377" i="1"/>
  <c r="OAN4377" i="1"/>
  <c r="OAI4377" i="1"/>
  <c r="NZX4377" i="1"/>
  <c r="NZS4377" i="1"/>
  <c r="NZH4377" i="1"/>
  <c r="NZC4377" i="1"/>
  <c r="NYR4377" i="1"/>
  <c r="NYM4377" i="1"/>
  <c r="NYB4377" i="1"/>
  <c r="NXW4377" i="1"/>
  <c r="NXL4377" i="1"/>
  <c r="NXG4377" i="1"/>
  <c r="NWV4377" i="1"/>
  <c r="NWQ4377" i="1"/>
  <c r="NWF4377" i="1"/>
  <c r="NWA4377" i="1"/>
  <c r="NVP4377" i="1"/>
  <c r="NVK4377" i="1"/>
  <c r="NUZ4377" i="1"/>
  <c r="NUU4377" i="1"/>
  <c r="NUJ4377" i="1"/>
  <c r="NUE4377" i="1"/>
  <c r="NTT4377" i="1"/>
  <c r="NTO4377" i="1"/>
  <c r="NTD4377" i="1"/>
  <c r="NSY4377" i="1"/>
  <c r="NSN4377" i="1"/>
  <c r="NSI4377" i="1"/>
  <c r="NRX4377" i="1"/>
  <c r="NRS4377" i="1"/>
  <c r="NRH4377" i="1"/>
  <c r="NRC4377" i="1"/>
  <c r="NQR4377" i="1"/>
  <c r="NQM4377" i="1"/>
  <c r="NQB4377" i="1"/>
  <c r="NPW4377" i="1"/>
  <c r="NPL4377" i="1"/>
  <c r="NPG4377" i="1"/>
  <c r="NOV4377" i="1"/>
  <c r="NOQ4377" i="1"/>
  <c r="NOF4377" i="1"/>
  <c r="NOA4377" i="1"/>
  <c r="NNP4377" i="1"/>
  <c r="NNK4377" i="1"/>
  <c r="NMZ4377" i="1"/>
  <c r="NMU4377" i="1"/>
  <c r="NMJ4377" i="1"/>
  <c r="NME4377" i="1"/>
  <c r="NLT4377" i="1"/>
  <c r="NLO4377" i="1"/>
  <c r="NLD4377" i="1"/>
  <c r="NKY4377" i="1"/>
  <c r="NKN4377" i="1"/>
  <c r="NKI4377" i="1"/>
  <c r="NJX4377" i="1"/>
  <c r="NJS4377" i="1"/>
  <c r="NJH4377" i="1"/>
  <c r="NJC4377" i="1"/>
  <c r="NIR4377" i="1"/>
  <c r="NIM4377" i="1"/>
  <c r="NIB4377" i="1"/>
  <c r="NHW4377" i="1"/>
  <c r="NHL4377" i="1"/>
  <c r="NHG4377" i="1"/>
  <c r="NGV4377" i="1"/>
  <c r="NGQ4377" i="1"/>
  <c r="NGF4377" i="1"/>
  <c r="NGA4377" i="1"/>
  <c r="NFP4377" i="1"/>
  <c r="NFK4377" i="1"/>
  <c r="NEZ4377" i="1"/>
  <c r="NEU4377" i="1"/>
  <c r="NEJ4377" i="1"/>
  <c r="NEE4377" i="1"/>
  <c r="NDT4377" i="1"/>
  <c r="NDO4377" i="1"/>
  <c r="NDD4377" i="1"/>
  <c r="NCY4377" i="1"/>
  <c r="NCN4377" i="1"/>
  <c r="NCI4377" i="1"/>
  <c r="NBX4377" i="1"/>
  <c r="NBS4377" i="1"/>
  <c r="NBH4377" i="1"/>
  <c r="NBC4377" i="1"/>
  <c r="NAR4377" i="1"/>
  <c r="NAM4377" i="1"/>
  <c r="NAB4377" i="1"/>
  <c r="MZW4377" i="1"/>
  <c r="MZL4377" i="1"/>
  <c r="MZG4377" i="1"/>
  <c r="MYV4377" i="1"/>
  <c r="MYQ4377" i="1"/>
  <c r="MYF4377" i="1"/>
  <c r="MYA4377" i="1"/>
  <c r="MXP4377" i="1"/>
  <c r="MXK4377" i="1"/>
  <c r="MWZ4377" i="1"/>
  <c r="MWU4377" i="1"/>
  <c r="MWJ4377" i="1"/>
  <c r="MWE4377" i="1"/>
  <c r="MVT4377" i="1"/>
  <c r="MVO4377" i="1"/>
  <c r="MVD4377" i="1"/>
  <c r="MUY4377" i="1"/>
  <c r="MUN4377" i="1"/>
  <c r="MUI4377" i="1"/>
  <c r="MTX4377" i="1"/>
  <c r="MTS4377" i="1"/>
  <c r="MTH4377" i="1"/>
  <c r="MTC4377" i="1"/>
  <c r="MSR4377" i="1"/>
  <c r="MSM4377" i="1"/>
  <c r="MSB4377" i="1"/>
  <c r="MRW4377" i="1"/>
  <c r="MRL4377" i="1"/>
  <c r="MRG4377" i="1"/>
  <c r="MQV4377" i="1"/>
  <c r="MQQ4377" i="1"/>
  <c r="MQF4377" i="1"/>
  <c r="MQA4377" i="1"/>
  <c r="MPP4377" i="1"/>
  <c r="MPK4377" i="1"/>
  <c r="MOZ4377" i="1"/>
  <c r="MOU4377" i="1"/>
  <c r="MOJ4377" i="1"/>
  <c r="MOE4377" i="1"/>
  <c r="MNT4377" i="1"/>
  <c r="MNO4377" i="1"/>
  <c r="MND4377" i="1"/>
  <c r="MMY4377" i="1"/>
  <c r="MMN4377" i="1"/>
  <c r="MMI4377" i="1"/>
  <c r="MLX4377" i="1"/>
  <c r="MLS4377" i="1"/>
  <c r="MLH4377" i="1"/>
  <c r="MLC4377" i="1"/>
  <c r="MKR4377" i="1"/>
  <c r="MKM4377" i="1"/>
  <c r="MKB4377" i="1"/>
  <c r="MJW4377" i="1"/>
  <c r="MJL4377" i="1"/>
  <c r="MJG4377" i="1"/>
  <c r="MIV4377" i="1"/>
  <c r="MIQ4377" i="1"/>
  <c r="MIF4377" i="1"/>
  <c r="MIA4377" i="1"/>
  <c r="MHP4377" i="1"/>
  <c r="MHK4377" i="1"/>
  <c r="MGZ4377" i="1"/>
  <c r="MGU4377" i="1"/>
  <c r="MGJ4377" i="1"/>
  <c r="MGE4377" i="1"/>
  <c r="MFT4377" i="1"/>
  <c r="MFO4377" i="1"/>
  <c r="MFD4377" i="1"/>
  <c r="MEY4377" i="1"/>
  <c r="MEN4377" i="1"/>
  <c r="MEI4377" i="1"/>
  <c r="MDX4377" i="1"/>
  <c r="MDS4377" i="1"/>
  <c r="MDH4377" i="1"/>
  <c r="MDC4377" i="1"/>
  <c r="MCR4377" i="1"/>
  <c r="MCM4377" i="1"/>
  <c r="MCB4377" i="1"/>
  <c r="MBW4377" i="1"/>
  <c r="MBL4377" i="1"/>
  <c r="MBG4377" i="1"/>
  <c r="MAV4377" i="1"/>
  <c r="MAQ4377" i="1"/>
  <c r="MAF4377" i="1"/>
  <c r="MAA4377" i="1"/>
  <c r="LZP4377" i="1"/>
  <c r="LZK4377" i="1"/>
  <c r="LYZ4377" i="1"/>
  <c r="LYU4377" i="1"/>
  <c r="LYJ4377" i="1"/>
  <c r="LYE4377" i="1"/>
  <c r="LXT4377" i="1"/>
  <c r="LXO4377" i="1"/>
  <c r="LXD4377" i="1"/>
  <c r="LWY4377" i="1"/>
  <c r="LWN4377" i="1"/>
  <c r="LWI4377" i="1"/>
  <c r="LVX4377" i="1"/>
  <c r="LVS4377" i="1"/>
  <c r="LVH4377" i="1"/>
  <c r="LVC4377" i="1"/>
  <c r="LUR4377" i="1"/>
  <c r="LUM4377" i="1"/>
  <c r="LUB4377" i="1"/>
  <c r="LTW4377" i="1"/>
  <c r="LTL4377" i="1"/>
  <c r="LTG4377" i="1"/>
  <c r="LSV4377" i="1"/>
  <c r="LSQ4377" i="1"/>
  <c r="LSF4377" i="1"/>
  <c r="LSA4377" i="1"/>
  <c r="LRP4377" i="1"/>
  <c r="LRK4377" i="1"/>
  <c r="LQZ4377" i="1"/>
  <c r="LQU4377" i="1"/>
  <c r="LQJ4377" i="1"/>
  <c r="LQE4377" i="1"/>
  <c r="LPT4377" i="1"/>
  <c r="LPO4377" i="1"/>
  <c r="LPD4377" i="1"/>
  <c r="LOY4377" i="1"/>
  <c r="LON4377" i="1"/>
  <c r="LOI4377" i="1"/>
  <c r="LNX4377" i="1"/>
  <c r="LNS4377" i="1"/>
  <c r="LNH4377" i="1"/>
  <c r="LNC4377" i="1"/>
  <c r="LMR4377" i="1"/>
  <c r="LMM4377" i="1"/>
  <c r="LMB4377" i="1"/>
  <c r="LLW4377" i="1"/>
  <c r="LLL4377" i="1"/>
  <c r="LLG4377" i="1"/>
  <c r="LKV4377" i="1"/>
  <c r="LKQ4377" i="1"/>
  <c r="LKF4377" i="1"/>
  <c r="LKA4377" i="1"/>
  <c r="LJP4377" i="1"/>
  <c r="LJK4377" i="1"/>
  <c r="LIZ4377" i="1"/>
  <c r="LIU4377" i="1"/>
  <c r="LIJ4377" i="1"/>
  <c r="LIE4377" i="1"/>
  <c r="LHT4377" i="1"/>
  <c r="LHO4377" i="1"/>
  <c r="LHD4377" i="1"/>
  <c r="LGY4377" i="1"/>
  <c r="LGN4377" i="1"/>
  <c r="LGI4377" i="1"/>
  <c r="LFX4377" i="1"/>
  <c r="LFS4377" i="1"/>
  <c r="LFH4377" i="1"/>
  <c r="LFC4377" i="1"/>
  <c r="LER4377" i="1"/>
  <c r="LEM4377" i="1"/>
  <c r="LEB4377" i="1"/>
  <c r="LDW4377" i="1"/>
  <c r="LDL4377" i="1"/>
  <c r="LDG4377" i="1"/>
  <c r="LCV4377" i="1"/>
  <c r="LCQ4377" i="1"/>
  <c r="LCF4377" i="1"/>
  <c r="LCA4377" i="1"/>
  <c r="LBP4377" i="1"/>
  <c r="LBK4377" i="1"/>
  <c r="LAZ4377" i="1"/>
  <c r="LAU4377" i="1"/>
  <c r="LAJ4377" i="1"/>
  <c r="LAE4377" i="1"/>
  <c r="KZT4377" i="1"/>
  <c r="KZO4377" i="1"/>
  <c r="KZD4377" i="1"/>
  <c r="KYY4377" i="1"/>
  <c r="KYN4377" i="1"/>
  <c r="KYI4377" i="1"/>
  <c r="KXX4377" i="1"/>
  <c r="KXS4377" i="1"/>
  <c r="KXH4377" i="1"/>
  <c r="KXC4377" i="1"/>
  <c r="KWR4377" i="1"/>
  <c r="KWM4377" i="1"/>
  <c r="KWB4377" i="1"/>
  <c r="KVW4377" i="1"/>
  <c r="KVL4377" i="1"/>
  <c r="KVG4377" i="1"/>
  <c r="KUV4377" i="1"/>
  <c r="KUQ4377" i="1"/>
  <c r="KUF4377" i="1"/>
  <c r="KUA4377" i="1"/>
  <c r="KTP4377" i="1"/>
  <c r="KTK4377" i="1"/>
  <c r="KSZ4377" i="1"/>
  <c r="KSU4377" i="1"/>
  <c r="KSJ4377" i="1"/>
  <c r="KSE4377" i="1"/>
  <c r="KRT4377" i="1"/>
  <c r="KRO4377" i="1"/>
  <c r="KRD4377" i="1"/>
  <c r="KQY4377" i="1"/>
  <c r="KQN4377" i="1"/>
  <c r="KQI4377" i="1"/>
  <c r="KPX4377" i="1"/>
  <c r="KPS4377" i="1"/>
  <c r="KPH4377" i="1"/>
  <c r="KPC4377" i="1"/>
  <c r="KOR4377" i="1"/>
  <c r="KOM4377" i="1"/>
  <c r="KOB4377" i="1"/>
  <c r="KNW4377" i="1"/>
  <c r="KNL4377" i="1"/>
  <c r="KNG4377" i="1"/>
  <c r="KMV4377" i="1"/>
  <c r="KMQ4377" i="1"/>
  <c r="KMF4377" i="1"/>
  <c r="KMA4377" i="1"/>
  <c r="KLP4377" i="1"/>
  <c r="KLK4377" i="1"/>
  <c r="KKZ4377" i="1"/>
  <c r="KKU4377" i="1"/>
  <c r="KKJ4377" i="1"/>
  <c r="KKE4377" i="1"/>
  <c r="KJT4377" i="1"/>
  <c r="KJO4377" i="1"/>
  <c r="KJD4377" i="1"/>
  <c r="KIY4377" i="1"/>
  <c r="KIN4377" i="1"/>
  <c r="KII4377" i="1"/>
  <c r="KHX4377" i="1"/>
  <c r="KHS4377" i="1"/>
  <c r="KHH4377" i="1"/>
  <c r="KHC4377" i="1"/>
  <c r="KGR4377" i="1"/>
  <c r="KGM4377" i="1"/>
  <c r="KGB4377" i="1"/>
  <c r="KFW4377" i="1"/>
  <c r="KFL4377" i="1"/>
  <c r="KFG4377" i="1"/>
  <c r="KEV4377" i="1"/>
  <c r="KEQ4377" i="1"/>
  <c r="KEF4377" i="1"/>
  <c r="KEA4377" i="1"/>
  <c r="KDP4377" i="1"/>
  <c r="KDK4377" i="1"/>
  <c r="KCZ4377" i="1"/>
  <c r="KCU4377" i="1"/>
  <c r="KCJ4377" i="1"/>
  <c r="KCE4377" i="1"/>
  <c r="KBT4377" i="1"/>
  <c r="KBO4377" i="1"/>
  <c r="KBD4377" i="1"/>
  <c r="KAY4377" i="1"/>
  <c r="KAN4377" i="1"/>
  <c r="KAI4377" i="1"/>
  <c r="JZX4377" i="1"/>
  <c r="JZS4377" i="1"/>
  <c r="JZH4377" i="1"/>
  <c r="JZC4377" i="1"/>
  <c r="JYR4377" i="1"/>
  <c r="JYM4377" i="1"/>
  <c r="JYB4377" i="1"/>
  <c r="JXW4377" i="1"/>
  <c r="JXL4377" i="1"/>
  <c r="JXG4377" i="1"/>
  <c r="JWV4377" i="1"/>
  <c r="JWQ4377" i="1"/>
  <c r="JWF4377" i="1"/>
  <c r="JWA4377" i="1"/>
  <c r="JVP4377" i="1"/>
  <c r="JVK4377" i="1"/>
  <c r="JUZ4377" i="1"/>
  <c r="JUU4377" i="1"/>
  <c r="JUJ4377" i="1"/>
  <c r="JUE4377" i="1"/>
  <c r="JTT4377" i="1"/>
  <c r="JTO4377" i="1"/>
  <c r="JTD4377" i="1"/>
  <c r="JSY4377" i="1"/>
  <c r="JSN4377" i="1"/>
  <c r="JSI4377" i="1"/>
  <c r="JRX4377" i="1"/>
  <c r="JRS4377" i="1"/>
  <c r="JRH4377" i="1"/>
  <c r="JRC4377" i="1"/>
  <c r="JQR4377" i="1"/>
  <c r="JQM4377" i="1"/>
  <c r="JQB4377" i="1"/>
  <c r="JPW4377" i="1"/>
  <c r="JPL4377" i="1"/>
  <c r="JPG4377" i="1"/>
  <c r="JOV4377" i="1"/>
  <c r="JOQ4377" i="1"/>
  <c r="JOF4377" i="1"/>
  <c r="JOA4377" i="1"/>
  <c r="JNP4377" i="1"/>
  <c r="JNK4377" i="1"/>
  <c r="JMZ4377" i="1"/>
  <c r="JMU4377" i="1"/>
  <c r="JMJ4377" i="1"/>
  <c r="JME4377" i="1"/>
  <c r="JLT4377" i="1"/>
  <c r="JLO4377" i="1"/>
  <c r="JLD4377" i="1"/>
  <c r="JKY4377" i="1"/>
  <c r="JKN4377" i="1"/>
  <c r="JKI4377" i="1"/>
  <c r="JJX4377" i="1"/>
  <c r="JJS4377" i="1"/>
  <c r="JJH4377" i="1"/>
  <c r="JJC4377" i="1"/>
  <c r="JIR4377" i="1"/>
  <c r="JIM4377" i="1"/>
  <c r="JIB4377" i="1"/>
  <c r="JHW4377" i="1"/>
  <c r="JHL4377" i="1"/>
  <c r="JHG4377" i="1"/>
  <c r="JGV4377" i="1"/>
  <c r="JGQ4377" i="1"/>
  <c r="JGF4377" i="1"/>
  <c r="JGA4377" i="1"/>
  <c r="JFP4377" i="1"/>
  <c r="JFK4377" i="1"/>
  <c r="JEZ4377" i="1"/>
  <c r="JEU4377" i="1"/>
  <c r="JEJ4377" i="1"/>
  <c r="JEE4377" i="1"/>
  <c r="JDT4377" i="1"/>
  <c r="JDO4377" i="1"/>
  <c r="JDD4377" i="1"/>
  <c r="JCY4377" i="1"/>
  <c r="JCN4377" i="1"/>
  <c r="JCI4377" i="1"/>
  <c r="JBX4377" i="1"/>
  <c r="JBS4377" i="1"/>
  <c r="JBH4377" i="1"/>
  <c r="JBC4377" i="1"/>
  <c r="JAR4377" i="1"/>
  <c r="JAM4377" i="1"/>
  <c r="JAB4377" i="1"/>
  <c r="IZW4377" i="1"/>
  <c r="IZL4377" i="1"/>
  <c r="IZG4377" i="1"/>
  <c r="IYV4377" i="1"/>
  <c r="IYQ4377" i="1"/>
  <c r="IYF4377" i="1"/>
  <c r="IYA4377" i="1"/>
  <c r="IXP4377" i="1"/>
  <c r="IXK4377" i="1"/>
  <c r="IWZ4377" i="1"/>
  <c r="IWU4377" i="1"/>
  <c r="IWJ4377" i="1"/>
  <c r="IWE4377" i="1"/>
  <c r="IVT4377" i="1"/>
  <c r="IVO4377" i="1"/>
  <c r="IVD4377" i="1"/>
  <c r="IUY4377" i="1"/>
  <c r="IUN4377" i="1"/>
  <c r="IUI4377" i="1"/>
  <c r="ITX4377" i="1"/>
  <c r="ITS4377" i="1"/>
  <c r="ITH4377" i="1"/>
  <c r="ITC4377" i="1"/>
  <c r="ISR4377" i="1"/>
  <c r="ISM4377" i="1"/>
  <c r="ISB4377" i="1"/>
  <c r="IRW4377" i="1"/>
  <c r="IRL4377" i="1"/>
  <c r="IRG4377" i="1"/>
  <c r="IQV4377" i="1"/>
  <c r="IQQ4377" i="1"/>
  <c r="IQF4377" i="1"/>
  <c r="IQA4377" i="1"/>
  <c r="IPP4377" i="1"/>
  <c r="IPK4377" i="1"/>
  <c r="IOZ4377" i="1"/>
  <c r="IOU4377" i="1"/>
  <c r="IOJ4377" i="1"/>
  <c r="IOE4377" i="1"/>
  <c r="INT4377" i="1"/>
  <c r="INO4377" i="1"/>
  <c r="IND4377" i="1"/>
  <c r="IMY4377" i="1"/>
  <c r="IMN4377" i="1"/>
  <c r="IMI4377" i="1"/>
  <c r="ILX4377" i="1"/>
  <c r="ILS4377" i="1"/>
  <c r="ILH4377" i="1"/>
  <c r="ILC4377" i="1"/>
  <c r="IKR4377" i="1"/>
  <c r="IKM4377" i="1"/>
  <c r="IKB4377" i="1"/>
  <c r="IJW4377" i="1"/>
  <c r="IJL4377" i="1"/>
  <c r="IJG4377" i="1"/>
  <c r="IIV4377" i="1"/>
  <c r="IIQ4377" i="1"/>
  <c r="IIF4377" i="1"/>
  <c r="IIA4377" i="1"/>
  <c r="IHP4377" i="1"/>
  <c r="IHK4377" i="1"/>
  <c r="IGZ4377" i="1"/>
  <c r="IGU4377" i="1"/>
  <c r="IGJ4377" i="1"/>
  <c r="IGE4377" i="1"/>
  <c r="IFT4377" i="1"/>
  <c r="IFO4377" i="1"/>
  <c r="IFD4377" i="1"/>
  <c r="IEY4377" i="1"/>
  <c r="IEN4377" i="1"/>
  <c r="IEI4377" i="1"/>
  <c r="IDX4377" i="1"/>
  <c r="IDS4377" i="1"/>
  <c r="IDH4377" i="1"/>
  <c r="IDC4377" i="1"/>
  <c r="ICR4377" i="1"/>
  <c r="ICM4377" i="1"/>
  <c r="ICB4377" i="1"/>
  <c r="IBW4377" i="1"/>
  <c r="IBL4377" i="1"/>
  <c r="IBG4377" i="1"/>
  <c r="IAV4377" i="1"/>
  <c r="IAQ4377" i="1"/>
  <c r="IAF4377" i="1"/>
  <c r="IAA4377" i="1"/>
  <c r="HZP4377" i="1"/>
  <c r="HZK4377" i="1"/>
  <c r="HYZ4377" i="1"/>
  <c r="HYU4377" i="1"/>
  <c r="HYJ4377" i="1"/>
  <c r="HYE4377" i="1"/>
  <c r="HXT4377" i="1"/>
  <c r="HXO4377" i="1"/>
  <c r="HXD4377" i="1"/>
  <c r="HWY4377" i="1"/>
  <c r="HWN4377" i="1"/>
  <c r="HWI4377" i="1"/>
  <c r="HVX4377" i="1"/>
  <c r="HVS4377" i="1"/>
  <c r="HVH4377" i="1"/>
  <c r="HVC4377" i="1"/>
  <c r="HUR4377" i="1"/>
  <c r="HUM4377" i="1"/>
  <c r="HUB4377" i="1"/>
  <c r="HTW4377" i="1"/>
  <c r="HTL4377" i="1"/>
  <c r="HTG4377" i="1"/>
  <c r="HSV4377" i="1"/>
  <c r="HSQ4377" i="1"/>
  <c r="HSF4377" i="1"/>
  <c r="HSA4377" i="1"/>
  <c r="HRP4377" i="1"/>
  <c r="HRK4377" i="1"/>
  <c r="HQZ4377" i="1"/>
  <c r="HQU4377" i="1"/>
  <c r="HQJ4377" i="1"/>
  <c r="HQE4377" i="1"/>
  <c r="HPT4377" i="1"/>
  <c r="HPO4377" i="1"/>
  <c r="HPD4377" i="1"/>
  <c r="HOY4377" i="1"/>
  <c r="HON4377" i="1"/>
  <c r="HOI4377" i="1"/>
  <c r="HNX4377" i="1"/>
  <c r="HNS4377" i="1"/>
  <c r="HNH4377" i="1"/>
  <c r="HNC4377" i="1"/>
  <c r="HMR4377" i="1"/>
  <c r="HMM4377" i="1"/>
  <c r="HMB4377" i="1"/>
  <c r="HLW4377" i="1"/>
  <c r="HLL4377" i="1"/>
  <c r="HLG4377" i="1"/>
  <c r="HKV4377" i="1"/>
  <c r="HKQ4377" i="1"/>
  <c r="HKF4377" i="1"/>
  <c r="HKA4377" i="1"/>
  <c r="HJP4377" i="1"/>
  <c r="HJK4377" i="1"/>
  <c r="HIZ4377" i="1"/>
  <c r="HIU4377" i="1"/>
  <c r="HIJ4377" i="1"/>
  <c r="HIE4377" i="1"/>
  <c r="HHT4377" i="1"/>
  <c r="HHO4377" i="1"/>
  <c r="HHD4377" i="1"/>
  <c r="HGY4377" i="1"/>
  <c r="HGN4377" i="1"/>
  <c r="HGI4377" i="1"/>
  <c r="HFX4377" i="1"/>
  <c r="HFS4377" i="1"/>
  <c r="HFH4377" i="1"/>
  <c r="HFC4377" i="1"/>
  <c r="HER4377" i="1"/>
  <c r="HEM4377" i="1"/>
  <c r="HEB4377" i="1"/>
  <c r="HDW4377" i="1"/>
  <c r="HDL4377" i="1"/>
  <c r="HDG4377" i="1"/>
  <c r="HCV4377" i="1"/>
  <c r="HCQ4377" i="1"/>
  <c r="HCF4377" i="1"/>
  <c r="HCA4377" i="1"/>
  <c r="HBP4377" i="1"/>
  <c r="HBK4377" i="1"/>
  <c r="HAZ4377" i="1"/>
  <c r="HAU4377" i="1"/>
  <c r="HAJ4377" i="1"/>
  <c r="HAE4377" i="1"/>
  <c r="GZT4377" i="1"/>
  <c r="GZO4377" i="1"/>
  <c r="GZD4377" i="1"/>
  <c r="GYY4377" i="1"/>
  <c r="GYN4377" i="1"/>
  <c r="GYI4377" i="1"/>
  <c r="GXX4377" i="1"/>
  <c r="GXS4377" i="1"/>
  <c r="GXH4377" i="1"/>
  <c r="GXC4377" i="1"/>
  <c r="GWR4377" i="1"/>
  <c r="GWM4377" i="1"/>
  <c r="GWB4377" i="1"/>
  <c r="GVW4377" i="1"/>
  <c r="GVL4377" i="1"/>
  <c r="GVG4377" i="1"/>
  <c r="GUV4377" i="1"/>
  <c r="GUQ4377" i="1"/>
  <c r="GUF4377" i="1"/>
  <c r="GUA4377" i="1"/>
  <c r="GTP4377" i="1"/>
  <c r="GTK4377" i="1"/>
  <c r="GSZ4377" i="1"/>
  <c r="GSU4377" i="1"/>
  <c r="GSJ4377" i="1"/>
  <c r="GSE4377" i="1"/>
  <c r="GRT4377" i="1"/>
  <c r="GRO4377" i="1"/>
  <c r="GRD4377" i="1"/>
  <c r="GQY4377" i="1"/>
  <c r="GQN4377" i="1"/>
  <c r="GQI4377" i="1"/>
  <c r="GPX4377" i="1"/>
  <c r="GPS4377" i="1"/>
  <c r="GPH4377" i="1"/>
  <c r="GPC4377" i="1"/>
  <c r="GOR4377" i="1"/>
  <c r="GOM4377" i="1"/>
  <c r="GOB4377" i="1"/>
  <c r="GNW4377" i="1"/>
  <c r="GNL4377" i="1"/>
  <c r="GNG4377" i="1"/>
  <c r="GMV4377" i="1"/>
  <c r="GMQ4377" i="1"/>
  <c r="GMF4377" i="1"/>
  <c r="GMA4377" i="1"/>
  <c r="GLP4377" i="1"/>
  <c r="GLK4377" i="1"/>
  <c r="GKZ4377" i="1"/>
  <c r="GKU4377" i="1"/>
  <c r="GKJ4377" i="1"/>
  <c r="GKE4377" i="1"/>
  <c r="GJT4377" i="1"/>
  <c r="GJO4377" i="1"/>
  <c r="GJD4377" i="1"/>
  <c r="GIY4377" i="1"/>
  <c r="GIN4377" i="1"/>
  <c r="GII4377" i="1"/>
  <c r="GHX4377" i="1"/>
  <c r="GHS4377" i="1"/>
  <c r="GHH4377" i="1"/>
  <c r="GHC4377" i="1"/>
  <c r="GGR4377" i="1"/>
  <c r="GGM4377" i="1"/>
  <c r="GGB4377" i="1"/>
  <c r="GFW4377" i="1"/>
  <c r="GFL4377" i="1"/>
  <c r="GFG4377" i="1"/>
  <c r="GEV4377" i="1"/>
  <c r="GEQ4377" i="1"/>
  <c r="GEF4377" i="1"/>
  <c r="GEA4377" i="1"/>
  <c r="GDP4377" i="1"/>
  <c r="GDK4377" i="1"/>
  <c r="GCZ4377" i="1"/>
  <c r="GCU4377" i="1"/>
  <c r="GCJ4377" i="1"/>
  <c r="GCE4377" i="1"/>
  <c r="GBT4377" i="1"/>
  <c r="GBO4377" i="1"/>
  <c r="GBD4377" i="1"/>
  <c r="GAY4377" i="1"/>
  <c r="GAN4377" i="1"/>
  <c r="GAI4377" i="1"/>
  <c r="FZX4377" i="1"/>
  <c r="FZS4377" i="1"/>
  <c r="FZH4377" i="1"/>
  <c r="FZC4377" i="1"/>
  <c r="FYR4377" i="1"/>
  <c r="FYM4377" i="1"/>
  <c r="FYB4377" i="1"/>
  <c r="FXW4377" i="1"/>
  <c r="FXL4377" i="1"/>
  <c r="FXG4377" i="1"/>
  <c r="FWV4377" i="1"/>
  <c r="FWQ4377" i="1"/>
  <c r="FWF4377" i="1"/>
  <c r="FWA4377" i="1"/>
  <c r="FVP4377" i="1"/>
  <c r="FVK4377" i="1"/>
  <c r="FUZ4377" i="1"/>
  <c r="FUU4377" i="1"/>
  <c r="FUJ4377" i="1"/>
  <c r="FUE4377" i="1"/>
  <c r="FTT4377" i="1"/>
  <c r="FTO4377" i="1"/>
  <c r="FTD4377" i="1"/>
  <c r="FSY4377" i="1"/>
  <c r="FSN4377" i="1"/>
  <c r="FSI4377" i="1"/>
  <c r="FRX4377" i="1"/>
  <c r="FRS4377" i="1"/>
  <c r="FRH4377" i="1"/>
  <c r="FRC4377" i="1"/>
  <c r="FQR4377" i="1"/>
  <c r="FQM4377" i="1"/>
  <c r="FQB4377" i="1"/>
  <c r="FPW4377" i="1"/>
  <c r="FPL4377" i="1"/>
  <c r="FPG4377" i="1"/>
  <c r="FOV4377" i="1"/>
  <c r="FOQ4377" i="1"/>
  <c r="FOF4377" i="1"/>
  <c r="FOA4377" i="1"/>
  <c r="FNP4377" i="1"/>
  <c r="FNK4377" i="1"/>
  <c r="FMZ4377" i="1"/>
  <c r="FMU4377" i="1"/>
  <c r="FMJ4377" i="1"/>
  <c r="FME4377" i="1"/>
  <c r="FLT4377" i="1"/>
  <c r="FLO4377" i="1"/>
  <c r="FLD4377" i="1"/>
  <c r="FKY4377" i="1"/>
  <c r="FKN4377" i="1"/>
  <c r="FKI4377" i="1"/>
  <c r="FJX4377" i="1"/>
  <c r="FJS4377" i="1"/>
  <c r="FJH4377" i="1"/>
  <c r="FJC4377" i="1"/>
  <c r="FIR4377" i="1"/>
  <c r="FIM4377" i="1"/>
  <c r="FIB4377" i="1"/>
  <c r="FHW4377" i="1"/>
  <c r="FHL4377" i="1"/>
  <c r="FHG4377" i="1"/>
  <c r="FGV4377" i="1"/>
  <c r="FGQ4377" i="1"/>
  <c r="FGF4377" i="1"/>
  <c r="FGA4377" i="1"/>
  <c r="FFP4377" i="1"/>
  <c r="FFK4377" i="1"/>
  <c r="FEZ4377" i="1"/>
  <c r="FEU4377" i="1"/>
  <c r="FEJ4377" i="1"/>
  <c r="FEE4377" i="1"/>
  <c r="FDT4377" i="1"/>
  <c r="FDO4377" i="1"/>
  <c r="FDD4377" i="1"/>
  <c r="FCY4377" i="1"/>
  <c r="FCN4377" i="1"/>
  <c r="FCI4377" i="1"/>
  <c r="FBX4377" i="1"/>
  <c r="FBS4377" i="1"/>
  <c r="FBH4377" i="1"/>
  <c r="FBC4377" i="1"/>
  <c r="FAR4377" i="1"/>
  <c r="FAM4377" i="1"/>
  <c r="FAB4377" i="1"/>
  <c r="EZW4377" i="1"/>
  <c r="EZL4377" i="1"/>
  <c r="EZG4377" i="1"/>
  <c r="EYV4377" i="1"/>
  <c r="EYQ4377" i="1"/>
  <c r="EYF4377" i="1"/>
  <c r="EYA4377" i="1"/>
  <c r="EXP4377" i="1"/>
  <c r="EXK4377" i="1"/>
  <c r="EWZ4377" i="1"/>
  <c r="EWU4377" i="1"/>
  <c r="EWJ4377" i="1"/>
  <c r="EWE4377" i="1"/>
  <c r="EVT4377" i="1"/>
  <c r="EVO4377" i="1"/>
  <c r="EVD4377" i="1"/>
  <c r="EUY4377" i="1"/>
  <c r="EUN4377" i="1"/>
  <c r="EUI4377" i="1"/>
  <c r="ETX4377" i="1"/>
  <c r="ETS4377" i="1"/>
  <c r="ETH4377" i="1"/>
  <c r="ETC4377" i="1"/>
  <c r="ESR4377" i="1"/>
  <c r="ESM4377" i="1"/>
  <c r="ESB4377" i="1"/>
  <c r="ERW4377" i="1"/>
  <c r="ERL4377" i="1"/>
  <c r="ERG4377" i="1"/>
  <c r="EQV4377" i="1"/>
  <c r="EQQ4377" i="1"/>
  <c r="EQF4377" i="1"/>
  <c r="EQA4377" i="1"/>
  <c r="EPP4377" i="1"/>
  <c r="EPK4377" i="1"/>
  <c r="EOZ4377" i="1"/>
  <c r="EOU4377" i="1"/>
  <c r="EOJ4377" i="1"/>
  <c r="EOE4377" i="1"/>
  <c r="ENT4377" i="1"/>
  <c r="ENO4377" i="1"/>
  <c r="END4377" i="1"/>
  <c r="EMY4377" i="1"/>
  <c r="EMN4377" i="1"/>
  <c r="EMI4377" i="1"/>
  <c r="ELX4377" i="1"/>
  <c r="ELS4377" i="1"/>
  <c r="ELH4377" i="1"/>
  <c r="ELC4377" i="1"/>
  <c r="EKR4377" i="1"/>
  <c r="EKM4377" i="1"/>
  <c r="EKB4377" i="1"/>
  <c r="EJW4377" i="1"/>
  <c r="EJL4377" i="1"/>
  <c r="EJG4377" i="1"/>
  <c r="EIV4377" i="1"/>
  <c r="EIQ4377" i="1"/>
  <c r="EIF4377" i="1"/>
  <c r="EIA4377" i="1"/>
  <c r="EHP4377" i="1"/>
  <c r="EHK4377" i="1"/>
  <c r="EGZ4377" i="1"/>
  <c r="EGU4377" i="1"/>
  <c r="EGJ4377" i="1"/>
  <c r="EGE4377" i="1"/>
  <c r="EFT4377" i="1"/>
  <c r="EFO4377" i="1"/>
  <c r="EFD4377" i="1"/>
  <c r="EEY4377" i="1"/>
  <c r="EEN4377" i="1"/>
  <c r="EEI4377" i="1"/>
  <c r="EDX4377" i="1"/>
  <c r="EDS4377" i="1"/>
  <c r="EDH4377" i="1"/>
  <c r="EDC4377" i="1"/>
  <c r="ECR4377" i="1"/>
  <c r="ECM4377" i="1"/>
  <c r="ECB4377" i="1"/>
  <c r="EBW4377" i="1"/>
  <c r="EBL4377" i="1"/>
  <c r="EBG4377" i="1"/>
  <c r="EAV4377" i="1"/>
  <c r="EAQ4377" i="1"/>
  <c r="EAF4377" i="1"/>
  <c r="EAA4377" i="1"/>
  <c r="DZP4377" i="1"/>
  <c r="DZK4377" i="1"/>
  <c r="DYZ4377" i="1"/>
  <c r="DYU4377" i="1"/>
  <c r="DYJ4377" i="1"/>
  <c r="DYE4377" i="1"/>
  <c r="DXT4377" i="1"/>
  <c r="DXO4377" i="1"/>
  <c r="DXD4377" i="1"/>
  <c r="DWY4377" i="1"/>
  <c r="DWN4377" i="1"/>
  <c r="DWI4377" i="1"/>
  <c r="DVX4377" i="1"/>
  <c r="DVS4377" i="1"/>
  <c r="DVH4377" i="1"/>
  <c r="DVC4377" i="1"/>
  <c r="DUR4377" i="1"/>
  <c r="DUM4377" i="1"/>
  <c r="DUB4377" i="1"/>
  <c r="DTW4377" i="1"/>
  <c r="DTL4377" i="1"/>
  <c r="DTG4377" i="1"/>
  <c r="DSV4377" i="1"/>
  <c r="DSQ4377" i="1"/>
  <c r="DSF4377" i="1"/>
  <c r="DSA4377" i="1"/>
  <c r="DRP4377" i="1"/>
  <c r="DRK4377" i="1"/>
  <c r="DQZ4377" i="1"/>
  <c r="DQU4377" i="1"/>
  <c r="DQJ4377" i="1"/>
  <c r="DQE4377" i="1"/>
  <c r="DPT4377" i="1"/>
  <c r="DPO4377" i="1"/>
  <c r="DPD4377" i="1"/>
  <c r="DOY4377" i="1"/>
  <c r="DON4377" i="1"/>
  <c r="DOI4377" i="1"/>
  <c r="DNX4377" i="1"/>
  <c r="DNS4377" i="1"/>
  <c r="DNH4377" i="1"/>
  <c r="DNC4377" i="1"/>
  <c r="DMR4377" i="1"/>
  <c r="DMM4377" i="1"/>
  <c r="DMB4377" i="1"/>
  <c r="DLW4377" i="1"/>
  <c r="DLL4377" i="1"/>
  <c r="DLG4377" i="1"/>
  <c r="DKV4377" i="1"/>
  <c r="DKQ4377" i="1"/>
  <c r="DKF4377" i="1"/>
  <c r="DKA4377" i="1"/>
  <c r="DJP4377" i="1"/>
  <c r="DJK4377" i="1"/>
  <c r="DIZ4377" i="1"/>
  <c r="DIU4377" i="1"/>
  <c r="DIJ4377" i="1"/>
  <c r="DIE4377" i="1"/>
  <c r="DHT4377" i="1"/>
  <c r="DHO4377" i="1"/>
  <c r="DHD4377" i="1"/>
  <c r="DGY4377" i="1"/>
  <c r="DGN4377" i="1"/>
  <c r="DGI4377" i="1"/>
  <c r="DFX4377" i="1"/>
  <c r="DFS4377" i="1"/>
  <c r="DFH4377" i="1"/>
  <c r="DFC4377" i="1"/>
  <c r="DER4377" i="1"/>
  <c r="DEM4377" i="1"/>
  <c r="DEB4377" i="1"/>
  <c r="DDW4377" i="1"/>
  <c r="DDL4377" i="1"/>
  <c r="DDG4377" i="1"/>
  <c r="DCV4377" i="1"/>
  <c r="DCQ4377" i="1"/>
  <c r="DCF4377" i="1"/>
  <c r="DCA4377" i="1"/>
  <c r="DBP4377" i="1"/>
  <c r="DBK4377" i="1"/>
  <c r="DAZ4377" i="1"/>
  <c r="DAU4377" i="1"/>
  <c r="DAJ4377" i="1"/>
  <c r="DAE4377" i="1"/>
  <c r="CZT4377" i="1"/>
  <c r="CZO4377" i="1"/>
  <c r="CZD4377" i="1"/>
  <c r="CYY4377" i="1"/>
  <c r="CYN4377" i="1"/>
  <c r="CYI4377" i="1"/>
  <c r="CXX4377" i="1"/>
  <c r="CXS4377" i="1"/>
  <c r="CXH4377" i="1"/>
  <c r="CXC4377" i="1"/>
  <c r="CWR4377" i="1"/>
  <c r="CWM4377" i="1"/>
  <c r="CWB4377" i="1"/>
  <c r="CVW4377" i="1"/>
  <c r="CVL4377" i="1"/>
  <c r="CVG4377" i="1"/>
  <c r="CUV4377" i="1"/>
  <c r="CUQ4377" i="1"/>
  <c r="CUF4377" i="1"/>
  <c r="CUA4377" i="1"/>
  <c r="CTP4377" i="1"/>
  <c r="CTK4377" i="1"/>
  <c r="CSZ4377" i="1"/>
  <c r="CSU4377" i="1"/>
  <c r="CSJ4377" i="1"/>
  <c r="CSE4377" i="1"/>
  <c r="CRT4377" i="1"/>
  <c r="CRO4377" i="1"/>
  <c r="CRD4377" i="1"/>
  <c r="CQY4377" i="1"/>
  <c r="CQN4377" i="1"/>
  <c r="CQI4377" i="1"/>
  <c r="CPX4377" i="1"/>
  <c r="CPS4377" i="1"/>
  <c r="CPH4377" i="1"/>
  <c r="CPC4377" i="1"/>
  <c r="COR4377" i="1"/>
  <c r="COM4377" i="1"/>
  <c r="COB4377" i="1"/>
  <c r="CNW4377" i="1"/>
  <c r="CNL4377" i="1"/>
  <c r="CNG4377" i="1"/>
  <c r="CMV4377" i="1"/>
  <c r="CMQ4377" i="1"/>
  <c r="CMF4377" i="1"/>
  <c r="CMA4377" i="1"/>
  <c r="CLP4377" i="1"/>
  <c r="CLK4377" i="1"/>
  <c r="CKZ4377" i="1"/>
  <c r="CKU4377" i="1"/>
  <c r="CKJ4377" i="1"/>
  <c r="CKE4377" i="1"/>
  <c r="CJT4377" i="1"/>
  <c r="CJO4377" i="1"/>
  <c r="CJD4377" i="1"/>
  <c r="CIY4377" i="1"/>
  <c r="CIN4377" i="1"/>
  <c r="CII4377" i="1"/>
  <c r="CHX4377" i="1"/>
  <c r="CHS4377" i="1"/>
  <c r="CHH4377" i="1"/>
  <c r="CHC4377" i="1"/>
  <c r="CGR4377" i="1"/>
  <c r="CGM4377" i="1"/>
  <c r="CGB4377" i="1"/>
  <c r="CFW4377" i="1"/>
  <c r="CFL4377" i="1"/>
  <c r="CFG4377" i="1"/>
  <c r="CEV4377" i="1"/>
  <c r="CEQ4377" i="1"/>
  <c r="CEF4377" i="1"/>
  <c r="CEA4377" i="1"/>
  <c r="CDP4377" i="1"/>
  <c r="CDK4377" i="1"/>
  <c r="CCZ4377" i="1"/>
  <c r="CCU4377" i="1"/>
  <c r="CCJ4377" i="1"/>
  <c r="CCE4377" i="1"/>
  <c r="CBT4377" i="1"/>
  <c r="CBO4377" i="1"/>
  <c r="CBD4377" i="1"/>
  <c r="CAY4377" i="1"/>
  <c r="CAN4377" i="1"/>
  <c r="CAI4377" i="1"/>
  <c r="BZX4377" i="1"/>
  <c r="BZS4377" i="1"/>
  <c r="BZH4377" i="1"/>
  <c r="BZC4377" i="1"/>
  <c r="BYR4377" i="1"/>
  <c r="BYM4377" i="1"/>
  <c r="BYB4377" i="1"/>
  <c r="BXW4377" i="1"/>
  <c r="BXL4377" i="1"/>
  <c r="BXG4377" i="1"/>
  <c r="BWV4377" i="1"/>
  <c r="BWQ4377" i="1"/>
  <c r="BWF4377" i="1"/>
  <c r="BWA4377" i="1"/>
  <c r="BVP4377" i="1"/>
  <c r="BVK4377" i="1"/>
  <c r="BUZ4377" i="1"/>
  <c r="BUU4377" i="1"/>
  <c r="BUJ4377" i="1"/>
  <c r="BUE4377" i="1"/>
  <c r="BTT4377" i="1"/>
  <c r="BTO4377" i="1"/>
  <c r="BTD4377" i="1"/>
  <c r="BSY4377" i="1"/>
  <c r="BSN4377" i="1"/>
  <c r="BSI4377" i="1"/>
  <c r="BRX4377" i="1"/>
  <c r="BRS4377" i="1"/>
  <c r="BRH4377" i="1"/>
  <c r="BRC4377" i="1"/>
  <c r="BQR4377" i="1"/>
  <c r="BQM4377" i="1"/>
  <c r="BQB4377" i="1"/>
  <c r="BPW4377" i="1"/>
  <c r="BPL4377" i="1"/>
  <c r="BPG4377" i="1"/>
  <c r="BOV4377" i="1"/>
  <c r="BOQ4377" i="1"/>
  <c r="BOF4377" i="1"/>
  <c r="BOA4377" i="1"/>
  <c r="BNP4377" i="1"/>
  <c r="BNK4377" i="1"/>
  <c r="BMZ4377" i="1"/>
  <c r="BMU4377" i="1"/>
  <c r="BMJ4377" i="1"/>
  <c r="BME4377" i="1"/>
  <c r="BLT4377" i="1"/>
  <c r="BLO4377" i="1"/>
  <c r="BLD4377" i="1"/>
  <c r="BKY4377" i="1"/>
  <c r="BKN4377" i="1"/>
  <c r="BKI4377" i="1"/>
  <c r="BJX4377" i="1"/>
  <c r="BJS4377" i="1"/>
  <c r="BJH4377" i="1"/>
  <c r="BJC4377" i="1"/>
  <c r="BIR4377" i="1"/>
  <c r="BIM4377" i="1"/>
  <c r="BIB4377" i="1"/>
  <c r="BHW4377" i="1"/>
  <c r="BHL4377" i="1"/>
  <c r="BHG4377" i="1"/>
  <c r="BGV4377" i="1"/>
  <c r="BGQ4377" i="1"/>
  <c r="BGF4377" i="1"/>
  <c r="BGA4377" i="1"/>
  <c r="BFP4377" i="1"/>
  <c r="BFK4377" i="1"/>
  <c r="BEZ4377" i="1"/>
  <c r="BEU4377" i="1"/>
  <c r="BEJ4377" i="1"/>
  <c r="BEE4377" i="1"/>
  <c r="BDT4377" i="1"/>
  <c r="BDO4377" i="1"/>
  <c r="BDD4377" i="1"/>
  <c r="BCY4377" i="1"/>
  <c r="BCN4377" i="1"/>
  <c r="BCI4377" i="1"/>
  <c r="BBX4377" i="1"/>
  <c r="BBS4377" i="1"/>
  <c r="BBH4377" i="1"/>
  <c r="BBC4377" i="1"/>
  <c r="BAR4377" i="1"/>
  <c r="BAM4377" i="1"/>
  <c r="BAB4377" i="1"/>
  <c r="AZW4377" i="1"/>
  <c r="AZL4377" i="1"/>
  <c r="AZG4377" i="1"/>
  <c r="AYV4377" i="1"/>
  <c r="AYQ4377" i="1"/>
  <c r="AYF4377" i="1"/>
  <c r="AYA4377" i="1"/>
  <c r="AXP4377" i="1"/>
  <c r="AXK4377" i="1"/>
  <c r="AWZ4377" i="1"/>
  <c r="AWU4377" i="1"/>
  <c r="AWJ4377" i="1"/>
  <c r="AWE4377" i="1"/>
  <c r="AVT4377" i="1"/>
  <c r="AVO4377" i="1"/>
  <c r="AVD4377" i="1"/>
  <c r="AUY4377" i="1"/>
  <c r="AUN4377" i="1"/>
  <c r="AUI4377" i="1"/>
  <c r="ATX4377" i="1"/>
  <c r="ATS4377" i="1"/>
  <c r="ATH4377" i="1"/>
  <c r="ATC4377" i="1"/>
  <c r="XFC4376" i="1"/>
  <c r="XER4376" i="1"/>
  <c r="XEM4376" i="1"/>
  <c r="XEB4376" i="1"/>
  <c r="XDW4376" i="1"/>
  <c r="XDL4376" i="1"/>
  <c r="XDG4376" i="1"/>
  <c r="XCV4376" i="1"/>
  <c r="XCQ4376" i="1"/>
  <c r="XCF4376" i="1"/>
  <c r="XCA4376" i="1"/>
  <c r="XBP4376" i="1"/>
  <c r="XBK4376" i="1"/>
  <c r="XAZ4376" i="1"/>
  <c r="XAU4376" i="1"/>
  <c r="XAJ4376" i="1"/>
  <c r="XAE4376" i="1"/>
  <c r="WZT4376" i="1"/>
  <c r="WZO4376" i="1"/>
  <c r="WZD4376" i="1"/>
  <c r="WYY4376" i="1"/>
  <c r="WYN4376" i="1"/>
  <c r="WYI4376" i="1"/>
  <c r="WXX4376" i="1"/>
  <c r="WXS4376" i="1"/>
  <c r="WXH4376" i="1"/>
  <c r="WXC4376" i="1"/>
  <c r="WWR4376" i="1"/>
  <c r="WWM4376" i="1"/>
  <c r="WWB4376" i="1"/>
  <c r="WVW4376" i="1"/>
  <c r="WVL4376" i="1"/>
  <c r="WVG4376" i="1"/>
  <c r="WUV4376" i="1"/>
  <c r="WUQ4376" i="1"/>
  <c r="WUF4376" i="1"/>
  <c r="WUA4376" i="1"/>
  <c r="WTP4376" i="1"/>
  <c r="WTK4376" i="1"/>
  <c r="WSZ4376" i="1"/>
  <c r="WSU4376" i="1"/>
  <c r="WSJ4376" i="1"/>
  <c r="WSE4376" i="1"/>
  <c r="WRT4376" i="1"/>
  <c r="WRO4376" i="1"/>
  <c r="WRD4376" i="1"/>
  <c r="WQY4376" i="1"/>
  <c r="WQN4376" i="1"/>
  <c r="WQI4376" i="1"/>
  <c r="WPX4376" i="1"/>
  <c r="WPS4376" i="1"/>
  <c r="WPH4376" i="1"/>
  <c r="WPC4376" i="1"/>
  <c r="WOR4376" i="1"/>
  <c r="WOM4376" i="1"/>
  <c r="WOB4376" i="1"/>
  <c r="WNW4376" i="1"/>
  <c r="WNL4376" i="1"/>
  <c r="WNG4376" i="1"/>
  <c r="WMV4376" i="1"/>
  <c r="WMQ4376" i="1"/>
  <c r="WMF4376" i="1"/>
  <c r="WMA4376" i="1"/>
  <c r="WLP4376" i="1"/>
  <c r="WLK4376" i="1"/>
  <c r="WKZ4376" i="1"/>
  <c r="WKU4376" i="1"/>
  <c r="WKJ4376" i="1"/>
  <c r="WKE4376" i="1"/>
  <c r="WJT4376" i="1"/>
  <c r="WJO4376" i="1"/>
  <c r="WJD4376" i="1"/>
  <c r="WIY4376" i="1"/>
  <c r="WIN4376" i="1"/>
  <c r="WII4376" i="1"/>
  <c r="WHX4376" i="1"/>
  <c r="WHS4376" i="1"/>
  <c r="WHH4376" i="1"/>
  <c r="WHC4376" i="1"/>
  <c r="WGR4376" i="1"/>
  <c r="WGM4376" i="1"/>
  <c r="WGB4376" i="1"/>
  <c r="WFW4376" i="1"/>
  <c r="WFL4376" i="1"/>
  <c r="WFG4376" i="1"/>
  <c r="WEV4376" i="1"/>
  <c r="WEQ4376" i="1"/>
  <c r="WEF4376" i="1"/>
  <c r="WEA4376" i="1"/>
  <c r="WDP4376" i="1"/>
  <c r="WDK4376" i="1"/>
  <c r="WCZ4376" i="1"/>
  <c r="WCU4376" i="1"/>
  <c r="WCJ4376" i="1"/>
  <c r="WCE4376" i="1"/>
  <c r="WBT4376" i="1"/>
  <c r="WBO4376" i="1"/>
  <c r="WBD4376" i="1"/>
  <c r="WAY4376" i="1"/>
  <c r="WAN4376" i="1"/>
  <c r="WAI4376" i="1"/>
  <c r="VZX4376" i="1"/>
  <c r="VZS4376" i="1"/>
  <c r="VZH4376" i="1"/>
  <c r="VZC4376" i="1"/>
  <c r="VYR4376" i="1"/>
  <c r="VYM4376" i="1"/>
  <c r="VYB4376" i="1"/>
  <c r="VXW4376" i="1"/>
  <c r="VXL4376" i="1"/>
  <c r="VXG4376" i="1"/>
  <c r="VWV4376" i="1"/>
  <c r="VWQ4376" i="1"/>
  <c r="VWF4376" i="1"/>
  <c r="VWA4376" i="1"/>
  <c r="VVP4376" i="1"/>
  <c r="VVK4376" i="1"/>
  <c r="VUZ4376" i="1"/>
  <c r="VUU4376" i="1"/>
  <c r="VUJ4376" i="1"/>
  <c r="VUE4376" i="1"/>
  <c r="VTT4376" i="1"/>
  <c r="VTO4376" i="1"/>
  <c r="VTD4376" i="1"/>
  <c r="VSY4376" i="1"/>
  <c r="VSN4376" i="1"/>
  <c r="VSI4376" i="1"/>
  <c r="VRX4376" i="1"/>
  <c r="VRS4376" i="1"/>
  <c r="VRH4376" i="1"/>
  <c r="VRC4376" i="1"/>
  <c r="VQR4376" i="1"/>
  <c r="VQM4376" i="1"/>
  <c r="VQB4376" i="1"/>
  <c r="VPW4376" i="1"/>
  <c r="VPL4376" i="1"/>
  <c r="VPG4376" i="1"/>
  <c r="VOV4376" i="1"/>
  <c r="VOQ4376" i="1"/>
  <c r="VOF4376" i="1"/>
  <c r="VOA4376" i="1"/>
  <c r="VNP4376" i="1"/>
  <c r="VNK4376" i="1"/>
  <c r="VMZ4376" i="1"/>
  <c r="VMU4376" i="1"/>
  <c r="VMJ4376" i="1"/>
  <c r="VME4376" i="1"/>
  <c r="VLT4376" i="1"/>
  <c r="VLO4376" i="1"/>
  <c r="VLD4376" i="1"/>
  <c r="VKY4376" i="1"/>
  <c r="VKN4376" i="1"/>
  <c r="VKI4376" i="1"/>
  <c r="VJX4376" i="1"/>
  <c r="VJS4376" i="1"/>
  <c r="VJH4376" i="1"/>
  <c r="VJC4376" i="1"/>
  <c r="VIR4376" i="1"/>
  <c r="VIM4376" i="1"/>
  <c r="VIB4376" i="1"/>
  <c r="VHW4376" i="1"/>
  <c r="VHL4376" i="1"/>
  <c r="VHG4376" i="1"/>
  <c r="VGV4376" i="1"/>
  <c r="VGQ4376" i="1"/>
  <c r="VGF4376" i="1"/>
  <c r="VGA4376" i="1"/>
  <c r="VFP4376" i="1"/>
  <c r="VFK4376" i="1"/>
  <c r="VEZ4376" i="1"/>
  <c r="VEU4376" i="1"/>
  <c r="VEJ4376" i="1"/>
  <c r="VEE4376" i="1"/>
  <c r="VDT4376" i="1"/>
  <c r="VDO4376" i="1"/>
  <c r="VDD4376" i="1"/>
  <c r="VCY4376" i="1"/>
  <c r="VCN4376" i="1"/>
  <c r="VCI4376" i="1"/>
  <c r="VBX4376" i="1"/>
  <c r="VBS4376" i="1"/>
  <c r="VBH4376" i="1"/>
  <c r="VBC4376" i="1"/>
  <c r="VAR4376" i="1"/>
  <c r="VAM4376" i="1"/>
  <c r="VAB4376" i="1"/>
  <c r="UZW4376" i="1"/>
  <c r="UZL4376" i="1"/>
  <c r="UZG4376" i="1"/>
  <c r="UYV4376" i="1"/>
  <c r="UYQ4376" i="1"/>
  <c r="UYF4376" i="1"/>
  <c r="UYA4376" i="1"/>
  <c r="UXP4376" i="1"/>
  <c r="UXK4376" i="1"/>
  <c r="UWZ4376" i="1"/>
  <c r="UWU4376" i="1"/>
  <c r="UWJ4376" i="1"/>
  <c r="UWE4376" i="1"/>
  <c r="UVT4376" i="1"/>
  <c r="UVO4376" i="1"/>
  <c r="UVD4376" i="1"/>
  <c r="UUY4376" i="1"/>
  <c r="UUN4376" i="1"/>
  <c r="UUI4376" i="1"/>
  <c r="UTX4376" i="1"/>
  <c r="UTS4376" i="1"/>
  <c r="UTH4376" i="1"/>
  <c r="UTC4376" i="1"/>
  <c r="USR4376" i="1"/>
  <c r="USM4376" i="1"/>
  <c r="USB4376" i="1"/>
  <c r="URW4376" i="1"/>
  <c r="URL4376" i="1"/>
  <c r="URG4376" i="1"/>
  <c r="UQV4376" i="1"/>
  <c r="UQQ4376" i="1"/>
  <c r="UQF4376" i="1"/>
  <c r="UQA4376" i="1"/>
  <c r="UPP4376" i="1"/>
  <c r="UPK4376" i="1"/>
  <c r="UOZ4376" i="1"/>
  <c r="UOU4376" i="1"/>
  <c r="UOJ4376" i="1"/>
  <c r="UOE4376" i="1"/>
  <c r="UNT4376" i="1"/>
  <c r="UNO4376" i="1"/>
  <c r="UND4376" i="1"/>
  <c r="UMY4376" i="1"/>
  <c r="UMN4376" i="1"/>
  <c r="UMI4376" i="1"/>
  <c r="ULX4376" i="1"/>
  <c r="ULS4376" i="1"/>
  <c r="ULH4376" i="1"/>
  <c r="ULC4376" i="1"/>
  <c r="UKR4376" i="1"/>
  <c r="UKM4376" i="1"/>
  <c r="UKB4376" i="1"/>
  <c r="UJW4376" i="1"/>
  <c r="UJL4376" i="1"/>
  <c r="UJG4376" i="1"/>
  <c r="UIV4376" i="1"/>
  <c r="UIQ4376" i="1"/>
  <c r="UIF4376" i="1"/>
  <c r="UIA4376" i="1"/>
  <c r="UHP4376" i="1"/>
  <c r="UHK4376" i="1"/>
  <c r="UGZ4376" i="1"/>
  <c r="UGU4376" i="1"/>
  <c r="UGJ4376" i="1"/>
  <c r="UGE4376" i="1"/>
  <c r="UFT4376" i="1"/>
  <c r="UFO4376" i="1"/>
  <c r="UFD4376" i="1"/>
  <c r="UEY4376" i="1"/>
  <c r="UEN4376" i="1"/>
  <c r="UEI4376" i="1"/>
  <c r="UDX4376" i="1"/>
  <c r="UDS4376" i="1"/>
  <c r="UDH4376" i="1"/>
  <c r="UDC4376" i="1"/>
  <c r="UCR4376" i="1"/>
  <c r="UCM4376" i="1"/>
  <c r="UCB4376" i="1"/>
  <c r="UBW4376" i="1"/>
  <c r="UBL4376" i="1"/>
  <c r="UBG4376" i="1"/>
  <c r="UAV4376" i="1"/>
  <c r="UAQ4376" i="1"/>
  <c r="UAF4376" i="1"/>
  <c r="UAA4376" i="1"/>
  <c r="TZP4376" i="1"/>
  <c r="TZK4376" i="1"/>
  <c r="TYZ4376" i="1"/>
  <c r="TYU4376" i="1"/>
  <c r="TYJ4376" i="1"/>
  <c r="TYE4376" i="1"/>
  <c r="TXT4376" i="1"/>
  <c r="TXO4376" i="1"/>
  <c r="TXD4376" i="1"/>
  <c r="TWY4376" i="1"/>
  <c r="TWN4376" i="1"/>
  <c r="TWI4376" i="1"/>
  <c r="TVX4376" i="1"/>
  <c r="TVS4376" i="1"/>
  <c r="TVH4376" i="1"/>
  <c r="TVC4376" i="1"/>
  <c r="TUR4376" i="1"/>
  <c r="TUM4376" i="1"/>
  <c r="TUB4376" i="1"/>
  <c r="TTW4376" i="1"/>
  <c r="TTL4376" i="1"/>
  <c r="TTG4376" i="1"/>
  <c r="TSV4376" i="1"/>
  <c r="TSQ4376" i="1"/>
  <c r="TSF4376" i="1"/>
  <c r="TSA4376" i="1"/>
  <c r="TRP4376" i="1"/>
  <c r="TRK4376" i="1"/>
  <c r="TQZ4376" i="1"/>
  <c r="TQU4376" i="1"/>
  <c r="TQJ4376" i="1"/>
  <c r="TQE4376" i="1"/>
  <c r="TPT4376" i="1"/>
  <c r="TPO4376" i="1"/>
  <c r="TPD4376" i="1"/>
  <c r="TOY4376" i="1"/>
  <c r="TON4376" i="1"/>
  <c r="TOI4376" i="1"/>
  <c r="TNX4376" i="1"/>
  <c r="TNS4376" i="1"/>
  <c r="TNH4376" i="1"/>
  <c r="TNC4376" i="1"/>
  <c r="TMR4376" i="1"/>
  <c r="TMM4376" i="1"/>
  <c r="TMB4376" i="1"/>
  <c r="TLW4376" i="1"/>
  <c r="TLL4376" i="1"/>
  <c r="TLG4376" i="1"/>
  <c r="TKV4376" i="1"/>
  <c r="TKQ4376" i="1"/>
  <c r="TKF4376" i="1"/>
  <c r="TKA4376" i="1"/>
  <c r="TJP4376" i="1"/>
  <c r="TJK4376" i="1"/>
  <c r="TIZ4376" i="1"/>
  <c r="TIU4376" i="1"/>
  <c r="TIJ4376" i="1"/>
  <c r="TIE4376" i="1"/>
  <c r="THT4376" i="1"/>
  <c r="THO4376" i="1"/>
  <c r="THD4376" i="1"/>
  <c r="TGY4376" i="1"/>
  <c r="TGN4376" i="1"/>
  <c r="TGI4376" i="1"/>
  <c r="TFX4376" i="1"/>
  <c r="TFS4376" i="1"/>
  <c r="TFH4376" i="1"/>
  <c r="TFC4376" i="1"/>
  <c r="TER4376" i="1"/>
  <c r="TEM4376" i="1"/>
  <c r="TEB4376" i="1"/>
  <c r="TDW4376" i="1"/>
  <c r="TDL4376" i="1"/>
  <c r="TDG4376" i="1"/>
  <c r="TCV4376" i="1"/>
  <c r="TCQ4376" i="1"/>
  <c r="TCF4376" i="1"/>
  <c r="TCA4376" i="1"/>
  <c r="TBP4376" i="1"/>
  <c r="TBK4376" i="1"/>
  <c r="TAZ4376" i="1"/>
  <c r="TAU4376" i="1"/>
  <c r="TAJ4376" i="1"/>
  <c r="TAE4376" i="1"/>
  <c r="SZT4376" i="1"/>
  <c r="SZO4376" i="1"/>
  <c r="SZD4376" i="1"/>
  <c r="SYY4376" i="1"/>
  <c r="SYN4376" i="1"/>
  <c r="SYI4376" i="1"/>
  <c r="SXX4376" i="1"/>
  <c r="SXS4376" i="1"/>
  <c r="SXH4376" i="1"/>
  <c r="SXC4376" i="1"/>
  <c r="SWR4376" i="1"/>
  <c r="SWM4376" i="1"/>
  <c r="SWB4376" i="1"/>
  <c r="SVW4376" i="1"/>
  <c r="SVL4376" i="1"/>
  <c r="SVG4376" i="1"/>
  <c r="SUV4376" i="1"/>
  <c r="SUQ4376" i="1"/>
  <c r="SUF4376" i="1"/>
  <c r="SUA4376" i="1"/>
  <c r="STP4376" i="1"/>
  <c r="STK4376" i="1"/>
  <c r="SSZ4376" i="1"/>
  <c r="SSU4376" i="1"/>
  <c r="SSJ4376" i="1"/>
  <c r="SSE4376" i="1"/>
  <c r="SRT4376" i="1"/>
  <c r="SRO4376" i="1"/>
  <c r="SRD4376" i="1"/>
  <c r="SQY4376" i="1"/>
  <c r="SQN4376" i="1"/>
  <c r="SQI4376" i="1"/>
  <c r="SPX4376" i="1"/>
  <c r="SPS4376" i="1"/>
  <c r="SPH4376" i="1"/>
  <c r="SPC4376" i="1"/>
  <c r="SOR4376" i="1"/>
  <c r="SOM4376" i="1"/>
  <c r="SOB4376" i="1"/>
  <c r="SNW4376" i="1"/>
  <c r="SNL4376" i="1"/>
  <c r="SNG4376" i="1"/>
  <c r="SMV4376" i="1"/>
  <c r="SMQ4376" i="1"/>
  <c r="SMF4376" i="1"/>
  <c r="SMA4376" i="1"/>
  <c r="SLP4376" i="1"/>
  <c r="SLK4376" i="1"/>
  <c r="SKZ4376" i="1"/>
  <c r="SKU4376" i="1"/>
  <c r="SKJ4376" i="1"/>
  <c r="SKE4376" i="1"/>
  <c r="SJT4376" i="1"/>
  <c r="SJO4376" i="1"/>
  <c r="SJD4376" i="1"/>
  <c r="SIY4376" i="1"/>
  <c r="SIN4376" i="1"/>
  <c r="SII4376" i="1"/>
  <c r="SHX4376" i="1"/>
  <c r="SHS4376" i="1"/>
  <c r="SHH4376" i="1"/>
  <c r="SHC4376" i="1"/>
  <c r="SGR4376" i="1"/>
  <c r="SGM4376" i="1"/>
  <c r="SGB4376" i="1"/>
  <c r="SFW4376" i="1"/>
  <c r="SFL4376" i="1"/>
  <c r="SFG4376" i="1"/>
  <c r="SEV4376" i="1"/>
  <c r="SEQ4376" i="1"/>
  <c r="SEF4376" i="1"/>
  <c r="SEA4376" i="1"/>
  <c r="SDP4376" i="1"/>
  <c r="SDK4376" i="1"/>
  <c r="SCZ4376" i="1"/>
  <c r="SCU4376" i="1"/>
  <c r="SCJ4376" i="1"/>
  <c r="SCE4376" i="1"/>
  <c r="SBT4376" i="1"/>
  <c r="SBO4376" i="1"/>
  <c r="SBD4376" i="1"/>
  <c r="SAY4376" i="1"/>
  <c r="SAN4376" i="1"/>
  <c r="SAI4376" i="1"/>
  <c r="RZX4376" i="1"/>
  <c r="RZS4376" i="1"/>
  <c r="RZH4376" i="1"/>
  <c r="RZC4376" i="1"/>
  <c r="RYR4376" i="1"/>
  <c r="RYM4376" i="1"/>
  <c r="RYB4376" i="1"/>
  <c r="RXW4376" i="1"/>
  <c r="RXL4376" i="1"/>
  <c r="RXG4376" i="1"/>
  <c r="RWV4376" i="1"/>
  <c r="RWQ4376" i="1"/>
  <c r="RWF4376" i="1"/>
  <c r="RWA4376" i="1"/>
  <c r="RVP4376" i="1"/>
  <c r="RVK4376" i="1"/>
  <c r="RUZ4376" i="1"/>
  <c r="RUU4376" i="1"/>
  <c r="RUJ4376" i="1"/>
  <c r="RUE4376" i="1"/>
  <c r="RTT4376" i="1"/>
  <c r="RTO4376" i="1"/>
  <c r="RTD4376" i="1"/>
  <c r="RSY4376" i="1"/>
  <c r="RSN4376" i="1"/>
  <c r="RSI4376" i="1"/>
  <c r="RRX4376" i="1"/>
  <c r="RRS4376" i="1"/>
  <c r="RRH4376" i="1"/>
  <c r="RRC4376" i="1"/>
  <c r="RQR4376" i="1"/>
  <c r="RQM4376" i="1"/>
  <c r="RQB4376" i="1"/>
  <c r="RPW4376" i="1"/>
  <c r="RPL4376" i="1"/>
  <c r="RPG4376" i="1"/>
  <c r="ROV4376" i="1"/>
  <c r="ROQ4376" i="1"/>
  <c r="ROF4376" i="1"/>
  <c r="ROA4376" i="1"/>
  <c r="RNP4376" i="1"/>
  <c r="RNK4376" i="1"/>
  <c r="RMZ4376" i="1"/>
  <c r="RMU4376" i="1"/>
  <c r="RMJ4376" i="1"/>
  <c r="RME4376" i="1"/>
  <c r="RLT4376" i="1"/>
  <c r="RLO4376" i="1"/>
  <c r="RLD4376" i="1"/>
  <c r="RKY4376" i="1"/>
  <c r="RKN4376" i="1"/>
  <c r="RKI4376" i="1"/>
  <c r="RJX4376" i="1"/>
  <c r="RJS4376" i="1"/>
  <c r="RJH4376" i="1"/>
  <c r="RJC4376" i="1"/>
  <c r="RIR4376" i="1"/>
  <c r="RIM4376" i="1"/>
  <c r="RIB4376" i="1"/>
  <c r="RHW4376" i="1"/>
  <c r="RHL4376" i="1"/>
  <c r="RHG4376" i="1"/>
  <c r="RGV4376" i="1"/>
  <c r="RGQ4376" i="1"/>
  <c r="RGF4376" i="1"/>
  <c r="RGA4376" i="1"/>
  <c r="RFP4376" i="1"/>
  <c r="RFK4376" i="1"/>
  <c r="REZ4376" i="1"/>
  <c r="REU4376" i="1"/>
  <c r="REJ4376" i="1"/>
  <c r="REE4376" i="1"/>
  <c r="RDT4376" i="1"/>
  <c r="RDO4376" i="1"/>
  <c r="RDD4376" i="1"/>
  <c r="RCY4376" i="1"/>
  <c r="RCN4376" i="1"/>
  <c r="RCI4376" i="1"/>
  <c r="RBX4376" i="1"/>
  <c r="RBS4376" i="1"/>
  <c r="RBH4376" i="1"/>
  <c r="RBC4376" i="1"/>
  <c r="RAR4376" i="1"/>
  <c r="RAM4376" i="1"/>
  <c r="RAB4376" i="1"/>
  <c r="QZW4376" i="1"/>
  <c r="QZL4376" i="1"/>
  <c r="QZG4376" i="1"/>
  <c r="QYV4376" i="1"/>
  <c r="QYQ4376" i="1"/>
  <c r="QYF4376" i="1"/>
  <c r="QYA4376" i="1"/>
  <c r="QXP4376" i="1"/>
  <c r="QXK4376" i="1"/>
  <c r="QWZ4376" i="1"/>
  <c r="QWU4376" i="1"/>
  <c r="QWJ4376" i="1"/>
  <c r="QWE4376" i="1"/>
  <c r="QVT4376" i="1"/>
  <c r="QVO4376" i="1"/>
  <c r="QVD4376" i="1"/>
  <c r="QUY4376" i="1"/>
  <c r="QUN4376" i="1"/>
  <c r="QUI4376" i="1"/>
  <c r="QTX4376" i="1"/>
  <c r="QTS4376" i="1"/>
  <c r="QTH4376" i="1"/>
  <c r="QTC4376" i="1"/>
  <c r="QSR4376" i="1"/>
  <c r="QSM4376" i="1"/>
  <c r="QSB4376" i="1"/>
  <c r="QRW4376" i="1"/>
  <c r="QRL4376" i="1"/>
  <c r="QRG4376" i="1"/>
  <c r="QQV4376" i="1"/>
  <c r="QQQ4376" i="1"/>
  <c r="QQF4376" i="1"/>
  <c r="QQA4376" i="1"/>
  <c r="QPP4376" i="1"/>
  <c r="QPK4376" i="1"/>
  <c r="QOZ4376" i="1"/>
  <c r="QOU4376" i="1"/>
  <c r="QOJ4376" i="1"/>
  <c r="QOE4376" i="1"/>
  <c r="QNT4376" i="1"/>
  <c r="QNO4376" i="1"/>
  <c r="QND4376" i="1"/>
  <c r="QMY4376" i="1"/>
  <c r="QMN4376" i="1"/>
  <c r="QMI4376" i="1"/>
  <c r="QLX4376" i="1"/>
  <c r="QLS4376" i="1"/>
  <c r="QLH4376" i="1"/>
  <c r="QLC4376" i="1"/>
  <c r="QKR4376" i="1"/>
  <c r="QKM4376" i="1"/>
  <c r="QKB4376" i="1"/>
  <c r="QJW4376" i="1"/>
  <c r="QJL4376" i="1"/>
  <c r="QJG4376" i="1"/>
  <c r="QIV4376" i="1"/>
  <c r="QIQ4376" i="1"/>
  <c r="QIF4376" i="1"/>
  <c r="QIA4376" i="1"/>
  <c r="QHP4376" i="1"/>
  <c r="QHK4376" i="1"/>
  <c r="QGZ4376" i="1"/>
  <c r="QGU4376" i="1"/>
  <c r="QGJ4376" i="1"/>
  <c r="QGE4376" i="1"/>
  <c r="QFT4376" i="1"/>
  <c r="QFO4376" i="1"/>
  <c r="QFD4376" i="1"/>
  <c r="QEY4376" i="1"/>
  <c r="QEN4376" i="1"/>
  <c r="QEI4376" i="1"/>
  <c r="QDX4376" i="1"/>
  <c r="QDS4376" i="1"/>
  <c r="QDH4376" i="1"/>
  <c r="QDC4376" i="1"/>
  <c r="QCR4376" i="1"/>
  <c r="QCM4376" i="1"/>
  <c r="QCB4376" i="1"/>
  <c r="QBW4376" i="1"/>
  <c r="QBL4376" i="1"/>
  <c r="QBG4376" i="1"/>
  <c r="QAV4376" i="1"/>
  <c r="QAQ4376" i="1"/>
  <c r="QAF4376" i="1"/>
  <c r="QAA4376" i="1"/>
  <c r="PZP4376" i="1"/>
  <c r="PZK4376" i="1"/>
  <c r="PYZ4376" i="1"/>
  <c r="PYU4376" i="1"/>
  <c r="PYJ4376" i="1"/>
  <c r="PYE4376" i="1"/>
  <c r="PXT4376" i="1"/>
  <c r="PXO4376" i="1"/>
  <c r="PXD4376" i="1"/>
  <c r="PWY4376" i="1"/>
  <c r="PWN4376" i="1"/>
  <c r="PWI4376" i="1"/>
  <c r="PVX4376" i="1"/>
  <c r="PVS4376" i="1"/>
  <c r="PVH4376" i="1"/>
  <c r="PVC4376" i="1"/>
  <c r="PUR4376" i="1"/>
  <c r="PUM4376" i="1"/>
  <c r="PUB4376" i="1"/>
  <c r="PTW4376" i="1"/>
  <c r="PTL4376" i="1"/>
  <c r="PTG4376" i="1"/>
  <c r="PSV4376" i="1"/>
  <c r="PSQ4376" i="1"/>
  <c r="PSF4376" i="1"/>
  <c r="PSA4376" i="1"/>
  <c r="PRP4376" i="1"/>
  <c r="PRK4376" i="1"/>
  <c r="PQZ4376" i="1"/>
  <c r="PQU4376" i="1"/>
  <c r="PQJ4376" i="1"/>
  <c r="PQE4376" i="1"/>
  <c r="PPT4376" i="1"/>
  <c r="PPO4376" i="1"/>
  <c r="PPD4376" i="1"/>
  <c r="POY4376" i="1"/>
  <c r="PON4376" i="1"/>
  <c r="POI4376" i="1"/>
  <c r="PNX4376" i="1"/>
  <c r="PNS4376" i="1"/>
  <c r="PNH4376" i="1"/>
  <c r="PNC4376" i="1"/>
  <c r="PMR4376" i="1"/>
  <c r="PMM4376" i="1"/>
  <c r="PMB4376" i="1"/>
  <c r="PLW4376" i="1"/>
  <c r="PLL4376" i="1"/>
  <c r="PLG4376" i="1"/>
  <c r="PKV4376" i="1"/>
  <c r="PKQ4376" i="1"/>
  <c r="PKF4376" i="1"/>
  <c r="PKA4376" i="1"/>
  <c r="PJP4376" i="1"/>
  <c r="PJK4376" i="1"/>
  <c r="PIZ4376" i="1"/>
  <c r="PIU4376" i="1"/>
  <c r="PIJ4376" i="1"/>
  <c r="PIE4376" i="1"/>
  <c r="PHT4376" i="1"/>
  <c r="PHO4376" i="1"/>
  <c r="PHD4376" i="1"/>
  <c r="PGY4376" i="1"/>
  <c r="PGN4376" i="1"/>
  <c r="PGI4376" i="1"/>
  <c r="PFX4376" i="1"/>
  <c r="PFS4376" i="1"/>
  <c r="PFH4376" i="1"/>
  <c r="PFC4376" i="1"/>
  <c r="PER4376" i="1"/>
  <c r="PEM4376" i="1"/>
  <c r="PEB4376" i="1"/>
  <c r="PDW4376" i="1"/>
  <c r="PDL4376" i="1"/>
  <c r="PDG4376" i="1"/>
  <c r="PCV4376" i="1"/>
  <c r="PCQ4376" i="1"/>
  <c r="PCF4376" i="1"/>
  <c r="PCA4376" i="1"/>
  <c r="PBP4376" i="1"/>
  <c r="PBK4376" i="1"/>
  <c r="PAZ4376" i="1"/>
  <c r="PAU4376" i="1"/>
  <c r="PAJ4376" i="1"/>
  <c r="PAE4376" i="1"/>
  <c r="OZT4376" i="1"/>
  <c r="OZO4376" i="1"/>
  <c r="OZD4376" i="1"/>
  <c r="OYY4376" i="1"/>
  <c r="OYN4376" i="1"/>
  <c r="OYI4376" i="1"/>
  <c r="OXX4376" i="1"/>
  <c r="OXS4376" i="1"/>
  <c r="OXH4376" i="1"/>
  <c r="OXC4376" i="1"/>
  <c r="OWR4376" i="1"/>
  <c r="OWM4376" i="1"/>
  <c r="OWB4376" i="1"/>
  <c r="OVW4376" i="1"/>
  <c r="OVL4376" i="1"/>
  <c r="OVG4376" i="1"/>
  <c r="OUV4376" i="1"/>
  <c r="OUQ4376" i="1"/>
  <c r="OUF4376" i="1"/>
  <c r="OUA4376" i="1"/>
  <c r="OTP4376" i="1"/>
  <c r="OTK4376" i="1"/>
  <c r="OSZ4376" i="1"/>
  <c r="OSU4376" i="1"/>
  <c r="OSJ4376" i="1"/>
  <c r="OSE4376" i="1"/>
  <c r="ORT4376" i="1"/>
  <c r="ORO4376" i="1"/>
  <c r="ORD4376" i="1"/>
  <c r="OQY4376" i="1"/>
  <c r="OQN4376" i="1"/>
  <c r="OQI4376" i="1"/>
  <c r="OPX4376" i="1"/>
  <c r="OPS4376" i="1"/>
  <c r="OPH4376" i="1"/>
  <c r="OPC4376" i="1"/>
  <c r="OOR4376" i="1"/>
  <c r="OOM4376" i="1"/>
  <c r="OOB4376" i="1"/>
  <c r="ONW4376" i="1"/>
  <c r="ONL4376" i="1"/>
  <c r="ONG4376" i="1"/>
  <c r="OMV4376" i="1"/>
  <c r="OMQ4376" i="1"/>
  <c r="OMF4376" i="1"/>
  <c r="OMA4376" i="1"/>
  <c r="OLP4376" i="1"/>
  <c r="OLK4376" i="1"/>
  <c r="OKZ4376" i="1"/>
  <c r="OKU4376" i="1"/>
  <c r="OKJ4376" i="1"/>
  <c r="OKE4376" i="1"/>
  <c r="OJT4376" i="1"/>
  <c r="OJO4376" i="1"/>
  <c r="OJD4376" i="1"/>
  <c r="OIY4376" i="1"/>
  <c r="OIN4376" i="1"/>
  <c r="OII4376" i="1"/>
  <c r="OHX4376" i="1"/>
  <c r="OHS4376" i="1"/>
  <c r="OHH4376" i="1"/>
  <c r="OHC4376" i="1"/>
  <c r="OGR4376" i="1"/>
  <c r="OGM4376" i="1"/>
  <c r="OGB4376" i="1"/>
  <c r="OFW4376" i="1"/>
  <c r="OFL4376" i="1"/>
  <c r="OFG4376" i="1"/>
  <c r="OEV4376" i="1"/>
  <c r="OEQ4376" i="1"/>
  <c r="OEF4376" i="1"/>
  <c r="OEA4376" i="1"/>
  <c r="ODP4376" i="1"/>
  <c r="ODK4376" i="1"/>
  <c r="OCZ4376" i="1"/>
  <c r="OCU4376" i="1"/>
  <c r="OCJ4376" i="1"/>
  <c r="OCE4376" i="1"/>
  <c r="OBT4376" i="1"/>
  <c r="OBO4376" i="1"/>
  <c r="OBD4376" i="1"/>
  <c r="OAY4376" i="1"/>
  <c r="OAN4376" i="1"/>
  <c r="OAI4376" i="1"/>
  <c r="NZX4376" i="1"/>
  <c r="NZS4376" i="1"/>
  <c r="NZH4376" i="1"/>
  <c r="NZC4376" i="1"/>
  <c r="NYR4376" i="1"/>
  <c r="NYM4376" i="1"/>
  <c r="NYB4376" i="1"/>
  <c r="NXW4376" i="1"/>
  <c r="NXL4376" i="1"/>
  <c r="NXG4376" i="1"/>
  <c r="NWV4376" i="1"/>
  <c r="NWQ4376" i="1"/>
  <c r="NWF4376" i="1"/>
  <c r="NWA4376" i="1"/>
  <c r="NVP4376" i="1"/>
  <c r="NVK4376" i="1"/>
  <c r="NUZ4376" i="1"/>
  <c r="NUU4376" i="1"/>
  <c r="NUJ4376" i="1"/>
  <c r="NUE4376" i="1"/>
  <c r="NTT4376" i="1"/>
  <c r="NTO4376" i="1"/>
  <c r="NTD4376" i="1"/>
  <c r="NSY4376" i="1"/>
  <c r="NSN4376" i="1"/>
  <c r="NSI4376" i="1"/>
  <c r="NRX4376" i="1"/>
  <c r="NRS4376" i="1"/>
  <c r="NRH4376" i="1"/>
  <c r="NRC4376" i="1"/>
  <c r="NQR4376" i="1"/>
  <c r="NQM4376" i="1"/>
  <c r="NQB4376" i="1"/>
  <c r="NPW4376" i="1"/>
  <c r="NPL4376" i="1"/>
  <c r="NPG4376" i="1"/>
  <c r="NOV4376" i="1"/>
  <c r="NOQ4376" i="1"/>
  <c r="NOF4376" i="1"/>
  <c r="NOA4376" i="1"/>
  <c r="NNP4376" i="1"/>
  <c r="NNK4376" i="1"/>
  <c r="NMZ4376" i="1"/>
  <c r="NMU4376" i="1"/>
  <c r="NMJ4376" i="1"/>
  <c r="NME4376" i="1"/>
  <c r="NLT4376" i="1"/>
  <c r="NLO4376" i="1"/>
  <c r="NLD4376" i="1"/>
  <c r="NKY4376" i="1"/>
  <c r="NKN4376" i="1"/>
  <c r="NKI4376" i="1"/>
  <c r="NJX4376" i="1"/>
  <c r="NJS4376" i="1"/>
  <c r="NJH4376" i="1"/>
  <c r="NJC4376" i="1"/>
  <c r="NIR4376" i="1"/>
  <c r="NIM4376" i="1"/>
  <c r="NIB4376" i="1"/>
  <c r="NHW4376" i="1"/>
  <c r="NHL4376" i="1"/>
  <c r="NHG4376" i="1"/>
  <c r="NGV4376" i="1"/>
  <c r="NGQ4376" i="1"/>
  <c r="NGF4376" i="1"/>
  <c r="NGA4376" i="1"/>
  <c r="NFP4376" i="1"/>
  <c r="NFK4376" i="1"/>
  <c r="NEZ4376" i="1"/>
  <c r="NEU4376" i="1"/>
  <c r="NEJ4376" i="1"/>
  <c r="NEE4376" i="1"/>
  <c r="NDT4376" i="1"/>
  <c r="NDO4376" i="1"/>
  <c r="NDD4376" i="1"/>
  <c r="NCY4376" i="1"/>
  <c r="NCN4376" i="1"/>
  <c r="NCI4376" i="1"/>
  <c r="NBX4376" i="1"/>
  <c r="NBS4376" i="1"/>
  <c r="NBH4376" i="1"/>
  <c r="NBC4376" i="1"/>
  <c r="NAR4376" i="1"/>
  <c r="NAM4376" i="1"/>
  <c r="NAB4376" i="1"/>
  <c r="MZW4376" i="1"/>
  <c r="MZL4376" i="1"/>
  <c r="MZG4376" i="1"/>
  <c r="MYV4376" i="1"/>
  <c r="MYQ4376" i="1"/>
  <c r="MYF4376" i="1"/>
  <c r="MYA4376" i="1"/>
  <c r="MXP4376" i="1"/>
  <c r="MXK4376" i="1"/>
  <c r="MWZ4376" i="1"/>
  <c r="MWU4376" i="1"/>
  <c r="MWJ4376" i="1"/>
  <c r="MWE4376" i="1"/>
  <c r="MVT4376" i="1"/>
  <c r="MVO4376" i="1"/>
  <c r="MVD4376" i="1"/>
  <c r="MUY4376" i="1"/>
  <c r="MUN4376" i="1"/>
  <c r="MUI4376" i="1"/>
  <c r="MTX4376" i="1"/>
  <c r="MTS4376" i="1"/>
  <c r="MTH4376" i="1"/>
  <c r="MTC4376" i="1"/>
  <c r="MSR4376" i="1"/>
  <c r="MSM4376" i="1"/>
  <c r="MSB4376" i="1"/>
  <c r="MRW4376" i="1"/>
  <c r="MRL4376" i="1"/>
  <c r="MRG4376" i="1"/>
  <c r="MQV4376" i="1"/>
  <c r="MQQ4376" i="1"/>
  <c r="MQF4376" i="1"/>
  <c r="MQA4376" i="1"/>
  <c r="MPP4376" i="1"/>
  <c r="MPK4376" i="1"/>
  <c r="MOZ4376" i="1"/>
  <c r="MOU4376" i="1"/>
  <c r="MOJ4376" i="1"/>
  <c r="MOE4376" i="1"/>
  <c r="MNT4376" i="1"/>
  <c r="MNO4376" i="1"/>
  <c r="MND4376" i="1"/>
  <c r="MMY4376" i="1"/>
  <c r="MMN4376" i="1"/>
  <c r="MMI4376" i="1"/>
  <c r="MLX4376" i="1"/>
  <c r="MLS4376" i="1"/>
  <c r="MLH4376" i="1"/>
  <c r="MLC4376" i="1"/>
  <c r="MKR4376" i="1"/>
  <c r="MKM4376" i="1"/>
  <c r="MKB4376" i="1"/>
  <c r="MJW4376" i="1"/>
  <c r="MJL4376" i="1"/>
  <c r="MJG4376" i="1"/>
  <c r="MIV4376" i="1"/>
  <c r="MIQ4376" i="1"/>
  <c r="MIF4376" i="1"/>
  <c r="MIA4376" i="1"/>
  <c r="MHP4376" i="1"/>
  <c r="MHK4376" i="1"/>
  <c r="MGZ4376" i="1"/>
  <c r="MGU4376" i="1"/>
  <c r="MGJ4376" i="1"/>
  <c r="MGE4376" i="1"/>
  <c r="MFT4376" i="1"/>
  <c r="MFO4376" i="1"/>
  <c r="MFD4376" i="1"/>
  <c r="MEY4376" i="1"/>
  <c r="MEN4376" i="1"/>
  <c r="MEI4376" i="1"/>
  <c r="MDX4376" i="1"/>
  <c r="MDS4376" i="1"/>
  <c r="MDH4376" i="1"/>
  <c r="MDC4376" i="1"/>
  <c r="MCR4376" i="1"/>
  <c r="MCM4376" i="1"/>
  <c r="MCB4376" i="1"/>
  <c r="MBW4376" i="1"/>
  <c r="MBL4376" i="1"/>
  <c r="MBG4376" i="1"/>
  <c r="MAV4376" i="1"/>
  <c r="MAQ4376" i="1"/>
  <c r="MAF4376" i="1"/>
  <c r="MAA4376" i="1"/>
  <c r="LZP4376" i="1"/>
  <c r="LZK4376" i="1"/>
  <c r="LYZ4376" i="1"/>
  <c r="LYU4376" i="1"/>
  <c r="LYJ4376" i="1"/>
  <c r="LYE4376" i="1"/>
  <c r="LXT4376" i="1"/>
  <c r="LXO4376" i="1"/>
  <c r="LXD4376" i="1"/>
  <c r="LWY4376" i="1"/>
  <c r="LWN4376" i="1"/>
  <c r="LWI4376" i="1"/>
  <c r="LVX4376" i="1"/>
  <c r="LVS4376" i="1"/>
  <c r="LVH4376" i="1"/>
  <c r="LVC4376" i="1"/>
  <c r="LUR4376" i="1"/>
  <c r="LUM4376" i="1"/>
  <c r="LUB4376" i="1"/>
  <c r="LTW4376" i="1"/>
  <c r="LTL4376" i="1"/>
  <c r="LTG4376" i="1"/>
  <c r="LSV4376" i="1"/>
  <c r="LSQ4376" i="1"/>
  <c r="LSF4376" i="1"/>
  <c r="LSA4376" i="1"/>
  <c r="LRP4376" i="1"/>
  <c r="LRK4376" i="1"/>
  <c r="LQZ4376" i="1"/>
  <c r="LQU4376" i="1"/>
  <c r="LQJ4376" i="1"/>
  <c r="LQE4376" i="1"/>
  <c r="LPT4376" i="1"/>
  <c r="LPO4376" i="1"/>
  <c r="LPD4376" i="1"/>
  <c r="LOY4376" i="1"/>
  <c r="LON4376" i="1"/>
  <c r="LOI4376" i="1"/>
  <c r="LNX4376" i="1"/>
  <c r="LNS4376" i="1"/>
  <c r="LNH4376" i="1"/>
  <c r="LNC4376" i="1"/>
  <c r="LMR4376" i="1"/>
  <c r="LMM4376" i="1"/>
  <c r="LMB4376" i="1"/>
  <c r="LLW4376" i="1"/>
  <c r="LLL4376" i="1"/>
  <c r="LLG4376" i="1"/>
  <c r="LKV4376" i="1"/>
  <c r="LKQ4376" i="1"/>
  <c r="LKF4376" i="1"/>
  <c r="LKA4376" i="1"/>
  <c r="LJP4376" i="1"/>
  <c r="LJK4376" i="1"/>
  <c r="LIZ4376" i="1"/>
  <c r="LIU4376" i="1"/>
  <c r="LIJ4376" i="1"/>
  <c r="LIE4376" i="1"/>
  <c r="LHT4376" i="1"/>
  <c r="LHO4376" i="1"/>
  <c r="LHD4376" i="1"/>
  <c r="LGY4376" i="1"/>
  <c r="LGN4376" i="1"/>
  <c r="LGI4376" i="1"/>
  <c r="LFX4376" i="1"/>
  <c r="LFS4376" i="1"/>
  <c r="LFH4376" i="1"/>
  <c r="LFC4376" i="1"/>
  <c r="LER4376" i="1"/>
  <c r="LEM4376" i="1"/>
  <c r="LEB4376" i="1"/>
  <c r="LDW4376" i="1"/>
  <c r="LDL4376" i="1"/>
  <c r="LDG4376" i="1"/>
  <c r="LCV4376" i="1"/>
  <c r="LCQ4376" i="1"/>
  <c r="LCF4376" i="1"/>
  <c r="LCA4376" i="1"/>
  <c r="LBP4376" i="1"/>
  <c r="LBK4376" i="1"/>
  <c r="LAZ4376" i="1"/>
  <c r="LAU4376" i="1"/>
  <c r="LAJ4376" i="1"/>
  <c r="LAE4376" i="1"/>
  <c r="KZT4376" i="1"/>
  <c r="KZO4376" i="1"/>
  <c r="KZD4376" i="1"/>
  <c r="KYY4376" i="1"/>
  <c r="KYN4376" i="1"/>
  <c r="KYI4376" i="1"/>
  <c r="KXX4376" i="1"/>
  <c r="KXS4376" i="1"/>
  <c r="KXH4376" i="1"/>
  <c r="KXC4376" i="1"/>
  <c r="KWR4376" i="1"/>
  <c r="KWM4376" i="1"/>
  <c r="KWB4376" i="1"/>
  <c r="KVW4376" i="1"/>
  <c r="KVL4376" i="1"/>
  <c r="KVG4376" i="1"/>
  <c r="KUV4376" i="1"/>
  <c r="KUQ4376" i="1"/>
  <c r="KUF4376" i="1"/>
  <c r="KUA4376" i="1"/>
  <c r="KTP4376" i="1"/>
  <c r="KTK4376" i="1"/>
  <c r="KSZ4376" i="1"/>
  <c r="KSU4376" i="1"/>
  <c r="KSJ4376" i="1"/>
  <c r="KSE4376" i="1"/>
  <c r="KRT4376" i="1"/>
  <c r="KRO4376" i="1"/>
  <c r="KRD4376" i="1"/>
  <c r="KQY4376" i="1"/>
  <c r="KQN4376" i="1"/>
  <c r="KQI4376" i="1"/>
  <c r="KPX4376" i="1"/>
  <c r="KPS4376" i="1"/>
  <c r="KPH4376" i="1"/>
  <c r="KPC4376" i="1"/>
  <c r="KOR4376" i="1"/>
  <c r="KOM4376" i="1"/>
  <c r="KOB4376" i="1"/>
  <c r="KNW4376" i="1"/>
  <c r="KNL4376" i="1"/>
  <c r="KNG4376" i="1"/>
  <c r="KMV4376" i="1"/>
  <c r="KMQ4376" i="1"/>
  <c r="KMF4376" i="1"/>
  <c r="KMA4376" i="1"/>
  <c r="KLP4376" i="1"/>
  <c r="KLK4376" i="1"/>
  <c r="KKZ4376" i="1"/>
  <c r="KKU4376" i="1"/>
  <c r="KKJ4376" i="1"/>
  <c r="KKE4376" i="1"/>
  <c r="KJT4376" i="1"/>
  <c r="KJO4376" i="1"/>
  <c r="KJD4376" i="1"/>
  <c r="KIY4376" i="1"/>
  <c r="KIN4376" i="1"/>
  <c r="KII4376" i="1"/>
  <c r="KHX4376" i="1"/>
  <c r="KHS4376" i="1"/>
  <c r="KHH4376" i="1"/>
  <c r="KHC4376" i="1"/>
  <c r="KGR4376" i="1"/>
  <c r="KGM4376" i="1"/>
  <c r="KGB4376" i="1"/>
  <c r="KFW4376" i="1"/>
  <c r="KFL4376" i="1"/>
  <c r="KFG4376" i="1"/>
  <c r="KEV4376" i="1"/>
  <c r="KEQ4376" i="1"/>
  <c r="KEF4376" i="1"/>
  <c r="KEA4376" i="1"/>
  <c r="KDP4376" i="1"/>
  <c r="KDK4376" i="1"/>
  <c r="KCZ4376" i="1"/>
  <c r="KCU4376" i="1"/>
  <c r="KCJ4376" i="1"/>
  <c r="KCE4376" i="1"/>
  <c r="KBT4376" i="1"/>
  <c r="KBO4376" i="1"/>
  <c r="KBD4376" i="1"/>
  <c r="KAY4376" i="1"/>
  <c r="KAN4376" i="1"/>
  <c r="KAI4376" i="1"/>
  <c r="JZX4376" i="1"/>
  <c r="JZS4376" i="1"/>
  <c r="JZH4376" i="1"/>
  <c r="JZC4376" i="1"/>
  <c r="JYR4376" i="1"/>
  <c r="JYM4376" i="1"/>
  <c r="JYB4376" i="1"/>
  <c r="JXW4376" i="1"/>
  <c r="JXL4376" i="1"/>
  <c r="JXG4376" i="1"/>
  <c r="JWV4376" i="1"/>
  <c r="JWQ4376" i="1"/>
  <c r="JWF4376" i="1"/>
  <c r="JWA4376" i="1"/>
  <c r="JVP4376" i="1"/>
  <c r="JVK4376" i="1"/>
  <c r="JUZ4376" i="1"/>
  <c r="JUU4376" i="1"/>
  <c r="JUJ4376" i="1"/>
  <c r="JUE4376" i="1"/>
  <c r="JTT4376" i="1"/>
  <c r="JTO4376" i="1"/>
  <c r="JTD4376" i="1"/>
  <c r="JSY4376" i="1"/>
  <c r="JSN4376" i="1"/>
  <c r="JSI4376" i="1"/>
  <c r="JRX4376" i="1"/>
  <c r="JRS4376" i="1"/>
  <c r="JRH4376" i="1"/>
  <c r="JRC4376" i="1"/>
  <c r="JQR4376" i="1"/>
  <c r="JQM4376" i="1"/>
  <c r="JQB4376" i="1"/>
  <c r="JPW4376" i="1"/>
  <c r="JPL4376" i="1"/>
  <c r="JPG4376" i="1"/>
  <c r="JOV4376" i="1"/>
  <c r="JOQ4376" i="1"/>
  <c r="JOF4376" i="1"/>
  <c r="JOA4376" i="1"/>
  <c r="JNP4376" i="1"/>
  <c r="JNK4376" i="1"/>
  <c r="JMZ4376" i="1"/>
  <c r="JMU4376" i="1"/>
  <c r="JMJ4376" i="1"/>
  <c r="JME4376" i="1"/>
  <c r="JLT4376" i="1"/>
  <c r="JLO4376" i="1"/>
  <c r="JLD4376" i="1"/>
  <c r="JKY4376" i="1"/>
  <c r="JKN4376" i="1"/>
  <c r="JKI4376" i="1"/>
  <c r="JJX4376" i="1"/>
  <c r="JJS4376" i="1"/>
  <c r="JJH4376" i="1"/>
  <c r="JJC4376" i="1"/>
  <c r="JIR4376" i="1"/>
  <c r="JIM4376" i="1"/>
  <c r="JIB4376" i="1"/>
  <c r="JHW4376" i="1"/>
  <c r="JHL4376" i="1"/>
  <c r="JHG4376" i="1"/>
  <c r="JGV4376" i="1"/>
  <c r="JGQ4376" i="1"/>
  <c r="JGF4376" i="1"/>
  <c r="JGA4376" i="1"/>
  <c r="JFP4376" i="1"/>
  <c r="JFK4376" i="1"/>
  <c r="JEZ4376" i="1"/>
  <c r="JEU4376" i="1"/>
  <c r="JEJ4376" i="1"/>
  <c r="JEE4376" i="1"/>
  <c r="JDT4376" i="1"/>
  <c r="JDO4376" i="1"/>
  <c r="JDD4376" i="1"/>
  <c r="JCY4376" i="1"/>
  <c r="JCN4376" i="1"/>
  <c r="JCI4376" i="1"/>
  <c r="JBX4376" i="1"/>
  <c r="JBS4376" i="1"/>
  <c r="JBH4376" i="1"/>
  <c r="JBC4376" i="1"/>
  <c r="JAR4376" i="1"/>
  <c r="JAM4376" i="1"/>
  <c r="JAB4376" i="1"/>
  <c r="IZW4376" i="1"/>
  <c r="IZL4376" i="1"/>
  <c r="IZG4376" i="1"/>
  <c r="IYV4376" i="1"/>
  <c r="IYQ4376" i="1"/>
  <c r="IYF4376" i="1"/>
  <c r="IYA4376" i="1"/>
  <c r="IXP4376" i="1"/>
  <c r="IXK4376" i="1"/>
  <c r="IWZ4376" i="1"/>
  <c r="IWU4376" i="1"/>
  <c r="IWJ4376" i="1"/>
  <c r="IWE4376" i="1"/>
  <c r="IVT4376" i="1"/>
  <c r="IVO4376" i="1"/>
  <c r="IVD4376" i="1"/>
  <c r="IUY4376" i="1"/>
  <c r="IUN4376" i="1"/>
  <c r="IUI4376" i="1"/>
  <c r="ITX4376" i="1"/>
  <c r="ITS4376" i="1"/>
  <c r="ITH4376" i="1"/>
  <c r="ITC4376" i="1"/>
  <c r="ISR4376" i="1"/>
  <c r="ISM4376" i="1"/>
  <c r="ISB4376" i="1"/>
  <c r="IRW4376" i="1"/>
  <c r="IRL4376" i="1"/>
  <c r="IRG4376" i="1"/>
  <c r="IQV4376" i="1"/>
  <c r="IQQ4376" i="1"/>
  <c r="IQF4376" i="1"/>
  <c r="IQA4376" i="1"/>
  <c r="IPP4376" i="1"/>
  <c r="IPK4376" i="1"/>
  <c r="IOZ4376" i="1"/>
  <c r="IOU4376" i="1"/>
  <c r="IOJ4376" i="1"/>
  <c r="IOE4376" i="1"/>
  <c r="INT4376" i="1"/>
  <c r="INO4376" i="1"/>
  <c r="IND4376" i="1"/>
  <c r="IMY4376" i="1"/>
  <c r="IMN4376" i="1"/>
  <c r="IMI4376" i="1"/>
  <c r="ILX4376" i="1"/>
  <c r="ILS4376" i="1"/>
  <c r="ILH4376" i="1"/>
  <c r="ILC4376" i="1"/>
  <c r="IKR4376" i="1"/>
  <c r="IKM4376" i="1"/>
  <c r="IKB4376" i="1"/>
  <c r="IJW4376" i="1"/>
  <c r="IJL4376" i="1"/>
  <c r="IJG4376" i="1"/>
  <c r="IIV4376" i="1"/>
  <c r="IIQ4376" i="1"/>
  <c r="IIF4376" i="1"/>
  <c r="IIA4376" i="1"/>
  <c r="IHP4376" i="1"/>
  <c r="IHK4376" i="1"/>
  <c r="IGZ4376" i="1"/>
  <c r="IGU4376" i="1"/>
  <c r="IGJ4376" i="1"/>
  <c r="IGE4376" i="1"/>
  <c r="IFT4376" i="1"/>
  <c r="IFO4376" i="1"/>
  <c r="IFD4376" i="1"/>
  <c r="IEY4376" i="1"/>
  <c r="IEN4376" i="1"/>
  <c r="IEI4376" i="1"/>
  <c r="IDX4376" i="1"/>
  <c r="IDS4376" i="1"/>
  <c r="IDH4376" i="1"/>
  <c r="IDC4376" i="1"/>
  <c r="ICR4376" i="1"/>
  <c r="ICM4376" i="1"/>
  <c r="ICB4376" i="1"/>
  <c r="IBW4376" i="1"/>
  <c r="IBL4376" i="1"/>
  <c r="IBG4376" i="1"/>
  <c r="IAV4376" i="1"/>
  <c r="IAQ4376" i="1"/>
  <c r="IAF4376" i="1"/>
  <c r="IAA4376" i="1"/>
  <c r="HZP4376" i="1"/>
  <c r="HZK4376" i="1"/>
  <c r="HYZ4376" i="1"/>
  <c r="HYU4376" i="1"/>
  <c r="HYJ4376" i="1"/>
  <c r="HYE4376" i="1"/>
  <c r="HXT4376" i="1"/>
  <c r="HXO4376" i="1"/>
  <c r="HXD4376" i="1"/>
  <c r="HWY4376" i="1"/>
  <c r="HWN4376" i="1"/>
  <c r="HWI4376" i="1"/>
  <c r="HVX4376" i="1"/>
  <c r="HVS4376" i="1"/>
  <c r="HVH4376" i="1"/>
  <c r="HVC4376" i="1"/>
  <c r="HUR4376" i="1"/>
  <c r="HUM4376" i="1"/>
  <c r="HUB4376" i="1"/>
  <c r="HTW4376" i="1"/>
  <c r="HTL4376" i="1"/>
  <c r="HTG4376" i="1"/>
  <c r="HSV4376" i="1"/>
  <c r="HSQ4376" i="1"/>
  <c r="HSF4376" i="1"/>
  <c r="HSA4376" i="1"/>
  <c r="HRP4376" i="1"/>
  <c r="HRK4376" i="1"/>
  <c r="HQZ4376" i="1"/>
  <c r="HQU4376" i="1"/>
  <c r="HQJ4376" i="1"/>
  <c r="HQE4376" i="1"/>
  <c r="HPT4376" i="1"/>
  <c r="HPO4376" i="1"/>
  <c r="HPD4376" i="1"/>
  <c r="HOY4376" i="1"/>
  <c r="HON4376" i="1"/>
  <c r="HOI4376" i="1"/>
  <c r="HNX4376" i="1"/>
  <c r="HNS4376" i="1"/>
  <c r="HNH4376" i="1"/>
  <c r="HNC4376" i="1"/>
  <c r="HMR4376" i="1"/>
  <c r="HMM4376" i="1"/>
  <c r="HMB4376" i="1"/>
  <c r="HLW4376" i="1"/>
  <c r="HLL4376" i="1"/>
  <c r="HLG4376" i="1"/>
  <c r="HKV4376" i="1"/>
  <c r="HKQ4376" i="1"/>
  <c r="HKF4376" i="1"/>
  <c r="HKA4376" i="1"/>
  <c r="HJP4376" i="1"/>
  <c r="HJK4376" i="1"/>
  <c r="HIZ4376" i="1"/>
  <c r="HIU4376" i="1"/>
  <c r="HIJ4376" i="1"/>
  <c r="HIE4376" i="1"/>
  <c r="HHT4376" i="1"/>
  <c r="HHO4376" i="1"/>
  <c r="HHD4376" i="1"/>
  <c r="HGY4376" i="1"/>
  <c r="HGN4376" i="1"/>
  <c r="HGI4376" i="1"/>
  <c r="HFX4376" i="1"/>
  <c r="HFS4376" i="1"/>
  <c r="HFH4376" i="1"/>
  <c r="HFC4376" i="1"/>
  <c r="HER4376" i="1"/>
  <c r="HEM4376" i="1"/>
  <c r="HEB4376" i="1"/>
  <c r="HDW4376" i="1"/>
  <c r="HDL4376" i="1"/>
  <c r="HDG4376" i="1"/>
  <c r="HCV4376" i="1"/>
  <c r="HCQ4376" i="1"/>
  <c r="HCF4376" i="1"/>
  <c r="HCA4376" i="1"/>
  <c r="HBP4376" i="1"/>
  <c r="HBK4376" i="1"/>
  <c r="HAZ4376" i="1"/>
  <c r="HAU4376" i="1"/>
  <c r="HAJ4376" i="1"/>
  <c r="HAE4376" i="1"/>
  <c r="GZT4376" i="1"/>
  <c r="GZO4376" i="1"/>
  <c r="GZD4376" i="1"/>
  <c r="GYY4376" i="1"/>
  <c r="GYN4376" i="1"/>
  <c r="GYI4376" i="1"/>
  <c r="GXX4376" i="1"/>
  <c r="GXS4376" i="1"/>
  <c r="GXH4376" i="1"/>
  <c r="GXC4376" i="1"/>
  <c r="GWR4376" i="1"/>
  <c r="GWM4376" i="1"/>
  <c r="GWB4376" i="1"/>
  <c r="GVW4376" i="1"/>
  <c r="GVL4376" i="1"/>
  <c r="GVG4376" i="1"/>
  <c r="GUV4376" i="1"/>
  <c r="GUQ4376" i="1"/>
  <c r="GUF4376" i="1"/>
  <c r="GUA4376" i="1"/>
  <c r="GTP4376" i="1"/>
  <c r="GTK4376" i="1"/>
  <c r="GSZ4376" i="1"/>
  <c r="GSU4376" i="1"/>
  <c r="GSJ4376" i="1"/>
  <c r="GSE4376" i="1"/>
  <c r="GRT4376" i="1"/>
  <c r="GRO4376" i="1"/>
  <c r="GRD4376" i="1"/>
  <c r="GQY4376" i="1"/>
  <c r="GQN4376" i="1"/>
  <c r="GQI4376" i="1"/>
  <c r="GPX4376" i="1"/>
  <c r="GPS4376" i="1"/>
  <c r="GPH4376" i="1"/>
  <c r="GPC4376" i="1"/>
  <c r="GOR4376" i="1"/>
  <c r="GOM4376" i="1"/>
  <c r="GOB4376" i="1"/>
  <c r="GNW4376" i="1"/>
  <c r="GNL4376" i="1"/>
  <c r="GNG4376" i="1"/>
  <c r="GMV4376" i="1"/>
  <c r="GMQ4376" i="1"/>
  <c r="GMF4376" i="1"/>
  <c r="GMA4376" i="1"/>
  <c r="GLP4376" i="1"/>
  <c r="GLK4376" i="1"/>
  <c r="GKZ4376" i="1"/>
  <c r="GKU4376" i="1"/>
  <c r="GKJ4376" i="1"/>
  <c r="GKE4376" i="1"/>
  <c r="GJT4376" i="1"/>
  <c r="GJO4376" i="1"/>
  <c r="GJD4376" i="1"/>
  <c r="GIY4376" i="1"/>
  <c r="GIN4376" i="1"/>
  <c r="GII4376" i="1"/>
  <c r="GHX4376" i="1"/>
  <c r="GHS4376" i="1"/>
  <c r="GHH4376" i="1"/>
  <c r="GHC4376" i="1"/>
  <c r="GGR4376" i="1"/>
  <c r="GGM4376" i="1"/>
  <c r="GGB4376" i="1"/>
  <c r="GFW4376" i="1"/>
  <c r="GFL4376" i="1"/>
  <c r="GFG4376" i="1"/>
  <c r="GEV4376" i="1"/>
  <c r="GEQ4376" i="1"/>
  <c r="GEF4376" i="1"/>
  <c r="GEA4376" i="1"/>
  <c r="GDP4376" i="1"/>
  <c r="GDK4376" i="1"/>
  <c r="GCZ4376" i="1"/>
  <c r="GCU4376" i="1"/>
  <c r="GCJ4376" i="1"/>
  <c r="GCE4376" i="1"/>
  <c r="GBT4376" i="1"/>
  <c r="GBO4376" i="1"/>
  <c r="GBD4376" i="1"/>
  <c r="GAY4376" i="1"/>
  <c r="GAN4376" i="1"/>
  <c r="GAI4376" i="1"/>
  <c r="FZX4376" i="1"/>
  <c r="FZS4376" i="1"/>
  <c r="FZH4376" i="1"/>
  <c r="FZC4376" i="1"/>
  <c r="FYR4376" i="1"/>
  <c r="FYM4376" i="1"/>
  <c r="FYB4376" i="1"/>
  <c r="FXW4376" i="1"/>
  <c r="FXL4376" i="1"/>
  <c r="FXG4376" i="1"/>
  <c r="FWV4376" i="1"/>
  <c r="FWQ4376" i="1"/>
  <c r="FWF4376" i="1"/>
  <c r="FWA4376" i="1"/>
  <c r="FVP4376" i="1"/>
  <c r="FVK4376" i="1"/>
  <c r="FUZ4376" i="1"/>
  <c r="FUU4376" i="1"/>
  <c r="FUJ4376" i="1"/>
  <c r="FUE4376" i="1"/>
  <c r="FTT4376" i="1"/>
  <c r="FTO4376" i="1"/>
  <c r="FTD4376" i="1"/>
  <c r="FSY4376" i="1"/>
  <c r="FSN4376" i="1"/>
  <c r="FSI4376" i="1"/>
  <c r="FRX4376" i="1"/>
  <c r="FRS4376" i="1"/>
  <c r="FRH4376" i="1"/>
  <c r="FRC4376" i="1"/>
  <c r="FQR4376" i="1"/>
  <c r="FQM4376" i="1"/>
  <c r="FQB4376" i="1"/>
  <c r="FPW4376" i="1"/>
  <c r="FPL4376" i="1"/>
  <c r="FPG4376" i="1"/>
  <c r="FOV4376" i="1"/>
  <c r="FOQ4376" i="1"/>
  <c r="FOF4376" i="1"/>
  <c r="FOA4376" i="1"/>
  <c r="FNP4376" i="1"/>
  <c r="FNK4376" i="1"/>
  <c r="FMZ4376" i="1"/>
  <c r="FMU4376" i="1"/>
  <c r="FMJ4376" i="1"/>
  <c r="FME4376" i="1"/>
  <c r="FLT4376" i="1"/>
  <c r="FLO4376" i="1"/>
  <c r="FLD4376" i="1"/>
  <c r="FKY4376" i="1"/>
  <c r="FKN4376" i="1"/>
  <c r="FKI4376" i="1"/>
  <c r="FJX4376" i="1"/>
  <c r="FJS4376" i="1"/>
  <c r="FJH4376" i="1"/>
  <c r="FJC4376" i="1"/>
  <c r="FIR4376" i="1"/>
  <c r="FIM4376" i="1"/>
  <c r="FIB4376" i="1"/>
  <c r="FHW4376" i="1"/>
  <c r="FHL4376" i="1"/>
  <c r="FHG4376" i="1"/>
  <c r="FGV4376" i="1"/>
  <c r="FGQ4376" i="1"/>
  <c r="FGF4376" i="1"/>
  <c r="FGA4376" i="1"/>
  <c r="FFP4376" i="1"/>
  <c r="FFK4376" i="1"/>
  <c r="FEZ4376" i="1"/>
  <c r="FEU4376" i="1"/>
  <c r="FEJ4376" i="1"/>
  <c r="FEE4376" i="1"/>
  <c r="FDT4376" i="1"/>
  <c r="FDO4376" i="1"/>
  <c r="FDD4376" i="1"/>
  <c r="FCY4376" i="1"/>
  <c r="FCN4376" i="1"/>
  <c r="FCI4376" i="1"/>
  <c r="FBX4376" i="1"/>
  <c r="FBS4376" i="1"/>
  <c r="FBH4376" i="1"/>
  <c r="FBC4376" i="1"/>
  <c r="FAR4376" i="1"/>
  <c r="FAM4376" i="1"/>
  <c r="FAB4376" i="1"/>
  <c r="EZW4376" i="1"/>
  <c r="EZL4376" i="1"/>
  <c r="EZG4376" i="1"/>
  <c r="EYV4376" i="1"/>
  <c r="EYQ4376" i="1"/>
  <c r="EYF4376" i="1"/>
  <c r="EYA4376" i="1"/>
  <c r="EXP4376" i="1"/>
  <c r="EXK4376" i="1"/>
  <c r="EWZ4376" i="1"/>
  <c r="EWU4376" i="1"/>
  <c r="EWJ4376" i="1"/>
  <c r="EWE4376" i="1"/>
  <c r="EVT4376" i="1"/>
  <c r="EVO4376" i="1"/>
  <c r="EVD4376" i="1"/>
  <c r="EUY4376" i="1"/>
  <c r="EUN4376" i="1"/>
  <c r="EUI4376" i="1"/>
  <c r="ETX4376" i="1"/>
  <c r="ETS4376" i="1"/>
  <c r="ETH4376" i="1"/>
  <c r="ETC4376" i="1"/>
  <c r="ESR4376" i="1"/>
  <c r="ESM4376" i="1"/>
  <c r="ESB4376" i="1"/>
  <c r="ERW4376" i="1"/>
  <c r="ERL4376" i="1"/>
  <c r="ERG4376" i="1"/>
  <c r="EQV4376" i="1"/>
  <c r="EQQ4376" i="1"/>
  <c r="EQF4376" i="1"/>
  <c r="EQA4376" i="1"/>
  <c r="EPP4376" i="1"/>
  <c r="EPK4376" i="1"/>
  <c r="EOZ4376" i="1"/>
  <c r="EOU4376" i="1"/>
  <c r="EOJ4376" i="1"/>
  <c r="EOE4376" i="1"/>
  <c r="ENT4376" i="1"/>
  <c r="ENO4376" i="1"/>
  <c r="END4376" i="1"/>
  <c r="EMY4376" i="1"/>
  <c r="EMN4376" i="1"/>
  <c r="EMI4376" i="1"/>
  <c r="ELX4376" i="1"/>
  <c r="ELS4376" i="1"/>
  <c r="ELH4376" i="1"/>
  <c r="ELC4376" i="1"/>
  <c r="EKR4376" i="1"/>
  <c r="EKM4376" i="1"/>
  <c r="EKB4376" i="1"/>
  <c r="EJW4376" i="1"/>
  <c r="EJL4376" i="1"/>
  <c r="EJG4376" i="1"/>
  <c r="EIV4376" i="1"/>
  <c r="EIQ4376" i="1"/>
  <c r="EIF4376" i="1"/>
  <c r="EIA4376" i="1"/>
  <c r="EHP4376" i="1"/>
  <c r="EHK4376" i="1"/>
  <c r="EGZ4376" i="1"/>
  <c r="EGU4376" i="1"/>
  <c r="EGJ4376" i="1"/>
  <c r="EGE4376" i="1"/>
  <c r="EFT4376" i="1"/>
  <c r="EFO4376" i="1"/>
  <c r="EFD4376" i="1"/>
  <c r="EEY4376" i="1"/>
  <c r="EEN4376" i="1"/>
  <c r="EEI4376" i="1"/>
  <c r="EDX4376" i="1"/>
  <c r="EDS4376" i="1"/>
  <c r="EDH4376" i="1"/>
  <c r="EDC4376" i="1"/>
  <c r="ECR4376" i="1"/>
  <c r="ECM4376" i="1"/>
  <c r="ECB4376" i="1"/>
  <c r="EBW4376" i="1"/>
  <c r="EBL4376" i="1"/>
  <c r="EBG4376" i="1"/>
  <c r="EAV4376" i="1"/>
  <c r="EAQ4376" i="1"/>
  <c r="EAF4376" i="1"/>
  <c r="EAA4376" i="1"/>
  <c r="DZP4376" i="1"/>
  <c r="DZK4376" i="1"/>
  <c r="DYZ4376" i="1"/>
  <c r="DYU4376" i="1"/>
  <c r="DYJ4376" i="1"/>
  <c r="DYE4376" i="1"/>
  <c r="DXT4376" i="1"/>
  <c r="DXO4376" i="1"/>
  <c r="DXD4376" i="1"/>
  <c r="DWY4376" i="1"/>
  <c r="DWN4376" i="1"/>
  <c r="DWI4376" i="1"/>
  <c r="DVX4376" i="1"/>
  <c r="DVS4376" i="1"/>
  <c r="DVH4376" i="1"/>
  <c r="DVC4376" i="1"/>
  <c r="DUR4376" i="1"/>
  <c r="DUM4376" i="1"/>
  <c r="DUB4376" i="1"/>
  <c r="DTW4376" i="1"/>
  <c r="DTL4376" i="1"/>
  <c r="DTG4376" i="1"/>
  <c r="DSV4376" i="1"/>
  <c r="DSQ4376" i="1"/>
  <c r="DSF4376" i="1"/>
  <c r="DSA4376" i="1"/>
  <c r="DRP4376" i="1"/>
  <c r="DRK4376" i="1"/>
  <c r="DQZ4376" i="1"/>
  <c r="DQU4376" i="1"/>
  <c r="DQJ4376" i="1"/>
  <c r="DQE4376" i="1"/>
  <c r="DPT4376" i="1"/>
  <c r="DPO4376" i="1"/>
  <c r="DPD4376" i="1"/>
  <c r="DOY4376" i="1"/>
  <c r="DON4376" i="1"/>
  <c r="DOI4376" i="1"/>
  <c r="DNX4376" i="1"/>
  <c r="DNS4376" i="1"/>
  <c r="DNH4376" i="1"/>
  <c r="DNC4376" i="1"/>
  <c r="DMR4376" i="1"/>
  <c r="DMM4376" i="1"/>
  <c r="DMB4376" i="1"/>
  <c r="DLW4376" i="1"/>
  <c r="DLL4376" i="1"/>
  <c r="DLG4376" i="1"/>
  <c r="DKV4376" i="1"/>
  <c r="DKQ4376" i="1"/>
  <c r="DKF4376" i="1"/>
  <c r="DKA4376" i="1"/>
  <c r="DJP4376" i="1"/>
  <c r="DJK4376" i="1"/>
  <c r="DIZ4376" i="1"/>
  <c r="DIU4376" i="1"/>
  <c r="DIJ4376" i="1"/>
  <c r="DIE4376" i="1"/>
  <c r="DHT4376" i="1"/>
  <c r="DHO4376" i="1"/>
  <c r="DHD4376" i="1"/>
  <c r="DGY4376" i="1"/>
  <c r="DGN4376" i="1"/>
  <c r="DGI4376" i="1"/>
  <c r="DFX4376" i="1"/>
  <c r="DFS4376" i="1"/>
  <c r="DFH4376" i="1"/>
  <c r="DFC4376" i="1"/>
  <c r="DER4376" i="1"/>
  <c r="DEM4376" i="1"/>
  <c r="DEB4376" i="1"/>
  <c r="DDW4376" i="1"/>
  <c r="DDL4376" i="1"/>
  <c r="DDG4376" i="1"/>
  <c r="DCV4376" i="1"/>
  <c r="DCQ4376" i="1"/>
  <c r="DCF4376" i="1"/>
  <c r="DCA4376" i="1"/>
  <c r="DBP4376" i="1"/>
  <c r="DBK4376" i="1"/>
  <c r="DAZ4376" i="1"/>
  <c r="DAU4376" i="1"/>
  <c r="DAJ4376" i="1"/>
  <c r="DAE4376" i="1"/>
  <c r="CZT4376" i="1"/>
  <c r="CZO4376" i="1"/>
  <c r="CZD4376" i="1"/>
  <c r="CYY4376" i="1"/>
  <c r="CYN4376" i="1"/>
  <c r="CYI4376" i="1"/>
  <c r="CXX4376" i="1"/>
  <c r="CXS4376" i="1"/>
  <c r="CXH4376" i="1"/>
  <c r="CXC4376" i="1"/>
  <c r="CWR4376" i="1"/>
  <c r="CWM4376" i="1"/>
  <c r="CWB4376" i="1"/>
  <c r="CVW4376" i="1"/>
  <c r="CVL4376" i="1"/>
  <c r="CVG4376" i="1"/>
  <c r="CUV4376" i="1"/>
  <c r="CUQ4376" i="1"/>
  <c r="CUF4376" i="1"/>
  <c r="CUA4376" i="1"/>
  <c r="CTP4376" i="1"/>
  <c r="CTK4376" i="1"/>
  <c r="CSZ4376" i="1"/>
  <c r="CSU4376" i="1"/>
  <c r="CSJ4376" i="1"/>
  <c r="CSE4376" i="1"/>
  <c r="CRT4376" i="1"/>
  <c r="CRO4376" i="1"/>
  <c r="CRD4376" i="1"/>
  <c r="CQY4376" i="1"/>
  <c r="CQN4376" i="1"/>
  <c r="CQI4376" i="1"/>
  <c r="CPX4376" i="1"/>
  <c r="CPS4376" i="1"/>
  <c r="CPH4376" i="1"/>
  <c r="CPC4376" i="1"/>
  <c r="COR4376" i="1"/>
  <c r="COM4376" i="1"/>
  <c r="COB4376" i="1"/>
  <c r="CNW4376" i="1"/>
  <c r="CNL4376" i="1"/>
  <c r="CNG4376" i="1"/>
  <c r="CMV4376" i="1"/>
  <c r="CMQ4376" i="1"/>
  <c r="CMF4376" i="1"/>
  <c r="CMA4376" i="1"/>
  <c r="CLP4376" i="1"/>
  <c r="CLK4376" i="1"/>
  <c r="CKZ4376" i="1"/>
  <c r="CKU4376" i="1"/>
  <c r="CKJ4376" i="1"/>
  <c r="CKE4376" i="1"/>
  <c r="CJT4376" i="1"/>
  <c r="CJO4376" i="1"/>
  <c r="CJD4376" i="1"/>
  <c r="CIY4376" i="1"/>
  <c r="CIN4376" i="1"/>
  <c r="CII4376" i="1"/>
  <c r="CHX4376" i="1"/>
  <c r="CHS4376" i="1"/>
  <c r="CHH4376" i="1"/>
  <c r="CHC4376" i="1"/>
  <c r="CGR4376" i="1"/>
  <c r="CGM4376" i="1"/>
  <c r="CGB4376" i="1"/>
  <c r="CFW4376" i="1"/>
  <c r="CFL4376" i="1"/>
  <c r="CFG4376" i="1"/>
  <c r="CEV4376" i="1"/>
  <c r="CEQ4376" i="1"/>
  <c r="CEF4376" i="1"/>
  <c r="CEA4376" i="1"/>
  <c r="CDP4376" i="1"/>
  <c r="CDK4376" i="1"/>
  <c r="CCZ4376" i="1"/>
  <c r="CCU4376" i="1"/>
  <c r="CCJ4376" i="1"/>
  <c r="CCE4376" i="1"/>
  <c r="CBT4376" i="1"/>
  <c r="CBO4376" i="1"/>
  <c r="CBD4376" i="1"/>
  <c r="CAY4376" i="1"/>
  <c r="CAN4376" i="1"/>
  <c r="CAI4376" i="1"/>
  <c r="BZX4376" i="1"/>
  <c r="BZS4376" i="1"/>
  <c r="BZH4376" i="1"/>
  <c r="BZC4376" i="1"/>
  <c r="BYR4376" i="1"/>
  <c r="BYM4376" i="1"/>
  <c r="BYB4376" i="1"/>
  <c r="BXW4376" i="1"/>
  <c r="BXL4376" i="1"/>
  <c r="BXG4376" i="1"/>
  <c r="BWV4376" i="1"/>
  <c r="BWQ4376" i="1"/>
  <c r="BWF4376" i="1"/>
  <c r="BWA4376" i="1"/>
  <c r="BVP4376" i="1"/>
  <c r="BVK4376" i="1"/>
  <c r="BUZ4376" i="1"/>
  <c r="BUU4376" i="1"/>
  <c r="BUJ4376" i="1"/>
  <c r="BUE4376" i="1"/>
  <c r="BTT4376" i="1"/>
  <c r="BTO4376" i="1"/>
  <c r="BTD4376" i="1"/>
  <c r="BSY4376" i="1"/>
  <c r="BSN4376" i="1"/>
  <c r="BSI4376" i="1"/>
  <c r="BRX4376" i="1"/>
  <c r="BRS4376" i="1"/>
  <c r="BRH4376" i="1"/>
  <c r="BRC4376" i="1"/>
  <c r="BQR4376" i="1"/>
  <c r="BQM4376" i="1"/>
  <c r="BQB4376" i="1"/>
  <c r="BPW4376" i="1"/>
  <c r="BPL4376" i="1"/>
  <c r="BPG4376" i="1"/>
  <c r="BOV4376" i="1"/>
  <c r="BOQ4376" i="1"/>
  <c r="BOF4376" i="1"/>
  <c r="BOA4376" i="1"/>
  <c r="BNP4376" i="1"/>
  <c r="BNK4376" i="1"/>
  <c r="BMZ4376" i="1"/>
  <c r="BMU4376" i="1"/>
  <c r="BMJ4376" i="1"/>
  <c r="BME4376" i="1"/>
  <c r="BLT4376" i="1"/>
  <c r="BLO4376" i="1"/>
  <c r="BLD4376" i="1"/>
  <c r="BKY4376" i="1"/>
  <c r="BKN4376" i="1"/>
  <c r="BKI4376" i="1"/>
  <c r="BJX4376" i="1"/>
  <c r="BJS4376" i="1"/>
  <c r="BJH4376" i="1"/>
  <c r="BJC4376" i="1"/>
  <c r="BIR4376" i="1"/>
  <c r="BIM4376" i="1"/>
  <c r="BIB4376" i="1"/>
  <c r="BHW4376" i="1"/>
  <c r="BHL4376" i="1"/>
  <c r="BHG4376" i="1"/>
  <c r="BGV4376" i="1"/>
  <c r="BGQ4376" i="1"/>
  <c r="BGF4376" i="1"/>
  <c r="BGA4376" i="1"/>
  <c r="BFP4376" i="1"/>
  <c r="BFK4376" i="1"/>
  <c r="BEZ4376" i="1"/>
  <c r="BEU4376" i="1"/>
  <c r="BEJ4376" i="1"/>
  <c r="BEE4376" i="1"/>
  <c r="BDT4376" i="1"/>
  <c r="BDO4376" i="1"/>
  <c r="BDD4376" i="1"/>
  <c r="BCY4376" i="1"/>
  <c r="BCN4376" i="1"/>
  <c r="BCI4376" i="1"/>
  <c r="BBX4376" i="1"/>
  <c r="BBS4376" i="1"/>
  <c r="BBH4376" i="1"/>
  <c r="BBC4376" i="1"/>
  <c r="BAR4376" i="1"/>
  <c r="BAM4376" i="1"/>
  <c r="BAB4376" i="1"/>
  <c r="AZW4376" i="1"/>
  <c r="AZL4376" i="1"/>
  <c r="AZG4376" i="1"/>
  <c r="AYV4376" i="1"/>
  <c r="AYQ4376" i="1"/>
  <c r="AYF4376" i="1"/>
  <c r="AYA4376" i="1"/>
  <c r="AXP4376" i="1"/>
  <c r="AXK4376" i="1"/>
  <c r="AWZ4376" i="1"/>
  <c r="AWU4376" i="1"/>
  <c r="AWJ4376" i="1"/>
  <c r="AWE4376" i="1"/>
  <c r="AVT4376" i="1"/>
  <c r="AVO4376" i="1"/>
  <c r="AVD4376" i="1"/>
  <c r="AUY4376" i="1"/>
  <c r="AUN4376" i="1"/>
  <c r="AUI4376" i="1"/>
  <c r="ATX4376" i="1"/>
  <c r="ATS4376" i="1"/>
  <c r="ATH4376" i="1"/>
  <c r="ATC4376" i="1"/>
  <c r="XFC4375" i="1"/>
  <c r="XER4375" i="1"/>
  <c r="XEM4375" i="1"/>
  <c r="XEB4375" i="1"/>
  <c r="XDW4375" i="1"/>
  <c r="XDL4375" i="1"/>
  <c r="XDG4375" i="1"/>
  <c r="XCV4375" i="1"/>
  <c r="XCQ4375" i="1"/>
  <c r="XCF4375" i="1"/>
  <c r="XCA4375" i="1"/>
  <c r="XBP4375" i="1"/>
  <c r="XBK4375" i="1"/>
  <c r="XAZ4375" i="1"/>
  <c r="XAU4375" i="1"/>
  <c r="XAJ4375" i="1"/>
  <c r="XAE4375" i="1"/>
  <c r="WZT4375" i="1"/>
  <c r="WZO4375" i="1"/>
  <c r="WZD4375" i="1"/>
  <c r="WYY4375" i="1"/>
  <c r="WYN4375" i="1"/>
  <c r="WYI4375" i="1"/>
  <c r="WXX4375" i="1"/>
  <c r="WXS4375" i="1"/>
  <c r="WXH4375" i="1"/>
  <c r="WXC4375" i="1"/>
  <c r="WWR4375" i="1"/>
  <c r="WWM4375" i="1"/>
  <c r="WWB4375" i="1"/>
  <c r="WVW4375" i="1"/>
  <c r="WVL4375" i="1"/>
  <c r="WVG4375" i="1"/>
  <c r="WUV4375" i="1"/>
  <c r="WUQ4375" i="1"/>
  <c r="WUF4375" i="1"/>
  <c r="WUA4375" i="1"/>
  <c r="WTP4375" i="1"/>
  <c r="WTK4375" i="1"/>
  <c r="WSZ4375" i="1"/>
  <c r="WSU4375" i="1"/>
  <c r="WSJ4375" i="1"/>
  <c r="WSE4375" i="1"/>
  <c r="WRT4375" i="1"/>
  <c r="WRO4375" i="1"/>
  <c r="WRD4375" i="1"/>
  <c r="WQY4375" i="1"/>
  <c r="WQN4375" i="1"/>
  <c r="WQI4375" i="1"/>
  <c r="WPX4375" i="1"/>
  <c r="WPS4375" i="1"/>
  <c r="WPH4375" i="1"/>
  <c r="WPC4375" i="1"/>
  <c r="WOR4375" i="1"/>
  <c r="WOM4375" i="1"/>
  <c r="WOB4375" i="1"/>
  <c r="WNW4375" i="1"/>
  <c r="WNL4375" i="1"/>
  <c r="WNG4375" i="1"/>
  <c r="WMV4375" i="1"/>
  <c r="WMQ4375" i="1"/>
  <c r="WMF4375" i="1"/>
  <c r="WMA4375" i="1"/>
  <c r="WLP4375" i="1"/>
  <c r="WLK4375" i="1"/>
  <c r="WKZ4375" i="1"/>
  <c r="WKU4375" i="1"/>
  <c r="WKJ4375" i="1"/>
  <c r="WKE4375" i="1"/>
  <c r="WJT4375" i="1"/>
  <c r="WJO4375" i="1"/>
  <c r="WJD4375" i="1"/>
  <c r="WIY4375" i="1"/>
  <c r="WIN4375" i="1"/>
  <c r="WII4375" i="1"/>
  <c r="WHX4375" i="1"/>
  <c r="WHS4375" i="1"/>
  <c r="WHH4375" i="1"/>
  <c r="WHC4375" i="1"/>
  <c r="WGR4375" i="1"/>
  <c r="WGM4375" i="1"/>
  <c r="WGB4375" i="1"/>
  <c r="WFW4375" i="1"/>
  <c r="WFL4375" i="1"/>
  <c r="WFG4375" i="1"/>
  <c r="WEV4375" i="1"/>
  <c r="WEQ4375" i="1"/>
  <c r="WEF4375" i="1"/>
  <c r="WEA4375" i="1"/>
  <c r="WDP4375" i="1"/>
  <c r="WDK4375" i="1"/>
  <c r="WCZ4375" i="1"/>
  <c r="WCU4375" i="1"/>
  <c r="WCJ4375" i="1"/>
  <c r="WCE4375" i="1"/>
  <c r="WBT4375" i="1"/>
  <c r="WBO4375" i="1"/>
  <c r="WBD4375" i="1"/>
  <c r="WAY4375" i="1"/>
  <c r="WAN4375" i="1"/>
  <c r="WAI4375" i="1"/>
  <c r="VZX4375" i="1"/>
  <c r="VZS4375" i="1"/>
  <c r="VZH4375" i="1"/>
  <c r="VZC4375" i="1"/>
  <c r="VYR4375" i="1"/>
  <c r="VYM4375" i="1"/>
  <c r="VYB4375" i="1"/>
  <c r="VXW4375" i="1"/>
  <c r="VXL4375" i="1"/>
  <c r="VXG4375" i="1"/>
  <c r="VWV4375" i="1"/>
  <c r="VWQ4375" i="1"/>
  <c r="VWF4375" i="1"/>
  <c r="VWA4375" i="1"/>
  <c r="VVP4375" i="1"/>
  <c r="VVK4375" i="1"/>
  <c r="VUZ4375" i="1"/>
  <c r="VUU4375" i="1"/>
  <c r="VUJ4375" i="1"/>
  <c r="VUE4375" i="1"/>
  <c r="VTT4375" i="1"/>
  <c r="VTO4375" i="1"/>
  <c r="VTD4375" i="1"/>
  <c r="VSY4375" i="1"/>
  <c r="VSN4375" i="1"/>
  <c r="VSI4375" i="1"/>
  <c r="VRX4375" i="1"/>
  <c r="VRS4375" i="1"/>
  <c r="VRH4375" i="1"/>
  <c r="VRC4375" i="1"/>
  <c r="VQR4375" i="1"/>
  <c r="VQM4375" i="1"/>
  <c r="VQB4375" i="1"/>
  <c r="VPW4375" i="1"/>
  <c r="VPL4375" i="1"/>
  <c r="VPG4375" i="1"/>
  <c r="VOV4375" i="1"/>
  <c r="VOQ4375" i="1"/>
  <c r="VOF4375" i="1"/>
  <c r="VOA4375" i="1"/>
  <c r="VNP4375" i="1"/>
  <c r="VNK4375" i="1"/>
  <c r="VMZ4375" i="1"/>
  <c r="VMU4375" i="1"/>
  <c r="VMJ4375" i="1"/>
  <c r="VME4375" i="1"/>
  <c r="VLT4375" i="1"/>
  <c r="VLO4375" i="1"/>
  <c r="VLD4375" i="1"/>
  <c r="VKY4375" i="1"/>
  <c r="VKN4375" i="1"/>
  <c r="VKI4375" i="1"/>
  <c r="VJX4375" i="1"/>
  <c r="VJS4375" i="1"/>
  <c r="VJH4375" i="1"/>
  <c r="VJC4375" i="1"/>
  <c r="VIR4375" i="1"/>
  <c r="VIM4375" i="1"/>
  <c r="VIB4375" i="1"/>
  <c r="VHW4375" i="1"/>
  <c r="VHL4375" i="1"/>
  <c r="VHG4375" i="1"/>
  <c r="VGV4375" i="1"/>
  <c r="VGQ4375" i="1"/>
  <c r="VGF4375" i="1"/>
  <c r="VGA4375" i="1"/>
  <c r="VFP4375" i="1"/>
  <c r="VFK4375" i="1"/>
  <c r="VEZ4375" i="1"/>
  <c r="VEU4375" i="1"/>
  <c r="VEJ4375" i="1"/>
  <c r="VEE4375" i="1"/>
  <c r="VDT4375" i="1"/>
  <c r="VDO4375" i="1"/>
  <c r="VDD4375" i="1"/>
  <c r="VCY4375" i="1"/>
  <c r="VCN4375" i="1"/>
  <c r="VCI4375" i="1"/>
  <c r="VBX4375" i="1"/>
  <c r="VBS4375" i="1"/>
  <c r="VBH4375" i="1"/>
  <c r="VBC4375" i="1"/>
  <c r="VAR4375" i="1"/>
  <c r="VAM4375" i="1"/>
  <c r="VAB4375" i="1"/>
  <c r="UZW4375" i="1"/>
  <c r="UZL4375" i="1"/>
  <c r="UZG4375" i="1"/>
  <c r="UYV4375" i="1"/>
  <c r="UYQ4375" i="1"/>
  <c r="UYF4375" i="1"/>
  <c r="UYA4375" i="1"/>
  <c r="UXP4375" i="1"/>
  <c r="UXK4375" i="1"/>
  <c r="UWZ4375" i="1"/>
  <c r="UWU4375" i="1"/>
  <c r="UWJ4375" i="1"/>
  <c r="UWE4375" i="1"/>
  <c r="UVT4375" i="1"/>
  <c r="UVO4375" i="1"/>
  <c r="UVD4375" i="1"/>
  <c r="UUY4375" i="1"/>
  <c r="UUN4375" i="1"/>
  <c r="UUI4375" i="1"/>
  <c r="UTX4375" i="1"/>
  <c r="UTS4375" i="1"/>
  <c r="UTH4375" i="1"/>
  <c r="UTC4375" i="1"/>
  <c r="USR4375" i="1"/>
  <c r="USM4375" i="1"/>
  <c r="USB4375" i="1"/>
  <c r="URW4375" i="1"/>
  <c r="URL4375" i="1"/>
  <c r="URG4375" i="1"/>
  <c r="UQV4375" i="1"/>
  <c r="UQQ4375" i="1"/>
  <c r="UQF4375" i="1"/>
  <c r="UQA4375" i="1"/>
  <c r="UPP4375" i="1"/>
  <c r="UPK4375" i="1"/>
  <c r="UOZ4375" i="1"/>
  <c r="UOU4375" i="1"/>
  <c r="UOJ4375" i="1"/>
  <c r="UOE4375" i="1"/>
  <c r="UNT4375" i="1"/>
  <c r="UNO4375" i="1"/>
  <c r="UND4375" i="1"/>
  <c r="UMY4375" i="1"/>
  <c r="UMN4375" i="1"/>
  <c r="UMI4375" i="1"/>
  <c r="ULX4375" i="1"/>
  <c r="ULS4375" i="1"/>
  <c r="ULH4375" i="1"/>
  <c r="ULC4375" i="1"/>
  <c r="UKR4375" i="1"/>
  <c r="UKM4375" i="1"/>
  <c r="UKB4375" i="1"/>
  <c r="UJW4375" i="1"/>
  <c r="UJL4375" i="1"/>
  <c r="UJG4375" i="1"/>
  <c r="UIV4375" i="1"/>
  <c r="UIQ4375" i="1"/>
  <c r="UIF4375" i="1"/>
  <c r="UIA4375" i="1"/>
  <c r="UHP4375" i="1"/>
  <c r="UHK4375" i="1"/>
  <c r="UGZ4375" i="1"/>
  <c r="UGU4375" i="1"/>
  <c r="UGJ4375" i="1"/>
  <c r="UGE4375" i="1"/>
  <c r="UFT4375" i="1"/>
  <c r="UFO4375" i="1"/>
  <c r="UFD4375" i="1"/>
  <c r="UEY4375" i="1"/>
  <c r="UEN4375" i="1"/>
  <c r="UEI4375" i="1"/>
  <c r="UDX4375" i="1"/>
  <c r="UDS4375" i="1"/>
  <c r="UDH4375" i="1"/>
  <c r="UDC4375" i="1"/>
  <c r="UCR4375" i="1"/>
  <c r="UCM4375" i="1"/>
  <c r="UCB4375" i="1"/>
  <c r="UBW4375" i="1"/>
  <c r="UBL4375" i="1"/>
  <c r="UBG4375" i="1"/>
  <c r="UAV4375" i="1"/>
  <c r="UAQ4375" i="1"/>
  <c r="UAF4375" i="1"/>
  <c r="UAA4375" i="1"/>
  <c r="TZP4375" i="1"/>
  <c r="TZK4375" i="1"/>
  <c r="TYZ4375" i="1"/>
  <c r="TYU4375" i="1"/>
  <c r="TYJ4375" i="1"/>
  <c r="TYE4375" i="1"/>
  <c r="TXT4375" i="1"/>
  <c r="TXO4375" i="1"/>
  <c r="TXD4375" i="1"/>
  <c r="TWY4375" i="1"/>
  <c r="TWN4375" i="1"/>
  <c r="TWI4375" i="1"/>
  <c r="TVX4375" i="1"/>
  <c r="TVS4375" i="1"/>
  <c r="TVH4375" i="1"/>
  <c r="TVC4375" i="1"/>
  <c r="TUR4375" i="1"/>
  <c r="TUM4375" i="1"/>
  <c r="TUB4375" i="1"/>
  <c r="TTW4375" i="1"/>
  <c r="TTL4375" i="1"/>
  <c r="TTG4375" i="1"/>
  <c r="TSV4375" i="1"/>
  <c r="TSQ4375" i="1"/>
  <c r="TSF4375" i="1"/>
  <c r="TSA4375" i="1"/>
  <c r="TRP4375" i="1"/>
  <c r="TRK4375" i="1"/>
  <c r="TQZ4375" i="1"/>
  <c r="TQU4375" i="1"/>
  <c r="TQJ4375" i="1"/>
  <c r="TQE4375" i="1"/>
  <c r="TPT4375" i="1"/>
  <c r="TPO4375" i="1"/>
  <c r="TPD4375" i="1"/>
  <c r="TOY4375" i="1"/>
  <c r="TON4375" i="1"/>
  <c r="TOI4375" i="1"/>
  <c r="TNX4375" i="1"/>
  <c r="TNS4375" i="1"/>
  <c r="TNH4375" i="1"/>
  <c r="TNC4375" i="1"/>
  <c r="TMR4375" i="1"/>
  <c r="TMM4375" i="1"/>
  <c r="TMB4375" i="1"/>
  <c r="TLW4375" i="1"/>
  <c r="TLL4375" i="1"/>
  <c r="TLG4375" i="1"/>
  <c r="TKV4375" i="1"/>
  <c r="TKQ4375" i="1"/>
  <c r="TKF4375" i="1"/>
  <c r="TKA4375" i="1"/>
  <c r="TJP4375" i="1"/>
  <c r="TJK4375" i="1"/>
  <c r="TIZ4375" i="1"/>
  <c r="TIU4375" i="1"/>
  <c r="TIJ4375" i="1"/>
  <c r="TIE4375" i="1"/>
  <c r="THT4375" i="1"/>
  <c r="THO4375" i="1"/>
  <c r="THD4375" i="1"/>
  <c r="TGY4375" i="1"/>
  <c r="TGN4375" i="1"/>
  <c r="TGI4375" i="1"/>
  <c r="TFX4375" i="1"/>
  <c r="TFS4375" i="1"/>
  <c r="TFH4375" i="1"/>
  <c r="TFC4375" i="1"/>
  <c r="TER4375" i="1"/>
  <c r="TEM4375" i="1"/>
  <c r="TEB4375" i="1"/>
  <c r="TDW4375" i="1"/>
  <c r="TDL4375" i="1"/>
  <c r="TDG4375" i="1"/>
  <c r="TCV4375" i="1"/>
  <c r="TCQ4375" i="1"/>
  <c r="TCF4375" i="1"/>
  <c r="TCA4375" i="1"/>
  <c r="TBP4375" i="1"/>
  <c r="TBK4375" i="1"/>
  <c r="TAZ4375" i="1"/>
  <c r="TAU4375" i="1"/>
  <c r="TAJ4375" i="1"/>
  <c r="TAE4375" i="1"/>
  <c r="SZT4375" i="1"/>
  <c r="SZO4375" i="1"/>
  <c r="SZD4375" i="1"/>
  <c r="SYY4375" i="1"/>
  <c r="SYN4375" i="1"/>
  <c r="SYI4375" i="1"/>
  <c r="SXX4375" i="1"/>
  <c r="SXS4375" i="1"/>
  <c r="SXH4375" i="1"/>
  <c r="SXC4375" i="1"/>
  <c r="SWR4375" i="1"/>
  <c r="SWM4375" i="1"/>
  <c r="SWB4375" i="1"/>
  <c r="SVW4375" i="1"/>
  <c r="SVL4375" i="1"/>
  <c r="SVG4375" i="1"/>
  <c r="SUV4375" i="1"/>
  <c r="SUQ4375" i="1"/>
  <c r="SUF4375" i="1"/>
  <c r="SUA4375" i="1"/>
  <c r="STP4375" i="1"/>
  <c r="STK4375" i="1"/>
  <c r="SSZ4375" i="1"/>
  <c r="SSU4375" i="1"/>
  <c r="SSJ4375" i="1"/>
  <c r="SSE4375" i="1"/>
  <c r="SRT4375" i="1"/>
  <c r="SRO4375" i="1"/>
  <c r="SRD4375" i="1"/>
  <c r="SQY4375" i="1"/>
  <c r="SQN4375" i="1"/>
  <c r="SQI4375" i="1"/>
  <c r="SPX4375" i="1"/>
  <c r="SPS4375" i="1"/>
  <c r="SPH4375" i="1"/>
  <c r="SPC4375" i="1"/>
  <c r="SOR4375" i="1"/>
  <c r="SOM4375" i="1"/>
  <c r="SOB4375" i="1"/>
  <c r="SNW4375" i="1"/>
  <c r="SNL4375" i="1"/>
  <c r="SNG4375" i="1"/>
  <c r="SMV4375" i="1"/>
  <c r="SMQ4375" i="1"/>
  <c r="SMF4375" i="1"/>
  <c r="SMA4375" i="1"/>
  <c r="SLP4375" i="1"/>
  <c r="SLK4375" i="1"/>
  <c r="SKZ4375" i="1"/>
  <c r="SKU4375" i="1"/>
  <c r="SKJ4375" i="1"/>
  <c r="SKE4375" i="1"/>
  <c r="SJT4375" i="1"/>
  <c r="SJO4375" i="1"/>
  <c r="SJD4375" i="1"/>
  <c r="SIY4375" i="1"/>
  <c r="SIN4375" i="1"/>
  <c r="SII4375" i="1"/>
  <c r="SHX4375" i="1"/>
  <c r="SHS4375" i="1"/>
  <c r="SHH4375" i="1"/>
  <c r="SHC4375" i="1"/>
  <c r="SGR4375" i="1"/>
  <c r="SGM4375" i="1"/>
  <c r="SGB4375" i="1"/>
  <c r="SFW4375" i="1"/>
  <c r="SFL4375" i="1"/>
  <c r="SFG4375" i="1"/>
  <c r="SEV4375" i="1"/>
  <c r="SEQ4375" i="1"/>
  <c r="SEF4375" i="1"/>
  <c r="SEA4375" i="1"/>
  <c r="SDP4375" i="1"/>
  <c r="SDK4375" i="1"/>
  <c r="SCZ4375" i="1"/>
  <c r="SCU4375" i="1"/>
  <c r="SCJ4375" i="1"/>
  <c r="SCE4375" i="1"/>
  <c r="SBT4375" i="1"/>
  <c r="SBO4375" i="1"/>
  <c r="SBD4375" i="1"/>
  <c r="SAY4375" i="1"/>
  <c r="SAN4375" i="1"/>
  <c r="SAI4375" i="1"/>
  <c r="RZX4375" i="1"/>
  <c r="RZS4375" i="1"/>
  <c r="RZH4375" i="1"/>
  <c r="RZC4375" i="1"/>
  <c r="RYR4375" i="1"/>
  <c r="RYM4375" i="1"/>
  <c r="RYB4375" i="1"/>
  <c r="RXW4375" i="1"/>
  <c r="RXL4375" i="1"/>
  <c r="RXG4375" i="1"/>
  <c r="RWV4375" i="1"/>
  <c r="RWQ4375" i="1"/>
  <c r="RWF4375" i="1"/>
  <c r="RWA4375" i="1"/>
  <c r="RVP4375" i="1"/>
  <c r="RVK4375" i="1"/>
  <c r="RUZ4375" i="1"/>
  <c r="RUU4375" i="1"/>
  <c r="RUJ4375" i="1"/>
  <c r="RUE4375" i="1"/>
  <c r="RTT4375" i="1"/>
  <c r="RTO4375" i="1"/>
  <c r="RTD4375" i="1"/>
  <c r="RSY4375" i="1"/>
  <c r="RSN4375" i="1"/>
  <c r="RSI4375" i="1"/>
  <c r="RRX4375" i="1"/>
  <c r="RRS4375" i="1"/>
  <c r="RRH4375" i="1"/>
  <c r="RRC4375" i="1"/>
  <c r="RQR4375" i="1"/>
  <c r="RQM4375" i="1"/>
  <c r="RQB4375" i="1"/>
  <c r="RPW4375" i="1"/>
  <c r="RPL4375" i="1"/>
  <c r="RPG4375" i="1"/>
  <c r="ROV4375" i="1"/>
  <c r="ROQ4375" i="1"/>
  <c r="ROF4375" i="1"/>
  <c r="ROA4375" i="1"/>
  <c r="RNP4375" i="1"/>
  <c r="RNK4375" i="1"/>
  <c r="RMZ4375" i="1"/>
  <c r="RMU4375" i="1"/>
  <c r="RMJ4375" i="1"/>
  <c r="RME4375" i="1"/>
  <c r="RLT4375" i="1"/>
  <c r="RLO4375" i="1"/>
  <c r="RLD4375" i="1"/>
  <c r="RKY4375" i="1"/>
  <c r="RKN4375" i="1"/>
  <c r="RKI4375" i="1"/>
  <c r="RJX4375" i="1"/>
  <c r="RJS4375" i="1"/>
  <c r="RJH4375" i="1"/>
  <c r="RJC4375" i="1"/>
  <c r="RIR4375" i="1"/>
  <c r="RIM4375" i="1"/>
  <c r="RIB4375" i="1"/>
  <c r="RHW4375" i="1"/>
  <c r="RHL4375" i="1"/>
  <c r="RHG4375" i="1"/>
  <c r="RGV4375" i="1"/>
  <c r="RGQ4375" i="1"/>
  <c r="RGF4375" i="1"/>
  <c r="RGA4375" i="1"/>
  <c r="RFP4375" i="1"/>
  <c r="RFK4375" i="1"/>
  <c r="REZ4375" i="1"/>
  <c r="REU4375" i="1"/>
  <c r="REJ4375" i="1"/>
  <c r="REE4375" i="1"/>
  <c r="RDT4375" i="1"/>
  <c r="RDO4375" i="1"/>
  <c r="RDD4375" i="1"/>
  <c r="RCY4375" i="1"/>
  <c r="RCN4375" i="1"/>
  <c r="RCI4375" i="1"/>
  <c r="RBX4375" i="1"/>
  <c r="RBS4375" i="1"/>
  <c r="RBH4375" i="1"/>
  <c r="RBC4375" i="1"/>
  <c r="RAR4375" i="1"/>
  <c r="RAM4375" i="1"/>
  <c r="RAB4375" i="1"/>
  <c r="QZW4375" i="1"/>
  <c r="QZL4375" i="1"/>
  <c r="QZG4375" i="1"/>
  <c r="QYV4375" i="1"/>
  <c r="QYQ4375" i="1"/>
  <c r="QYF4375" i="1"/>
  <c r="QYA4375" i="1"/>
  <c r="QXP4375" i="1"/>
  <c r="QXK4375" i="1"/>
  <c r="QWZ4375" i="1"/>
  <c r="QWU4375" i="1"/>
  <c r="QWJ4375" i="1"/>
  <c r="QWE4375" i="1"/>
  <c r="QVT4375" i="1"/>
  <c r="QVO4375" i="1"/>
  <c r="QVD4375" i="1"/>
  <c r="QUY4375" i="1"/>
  <c r="QUN4375" i="1"/>
  <c r="QUI4375" i="1"/>
  <c r="QTX4375" i="1"/>
  <c r="QTS4375" i="1"/>
  <c r="QTH4375" i="1"/>
  <c r="QTC4375" i="1"/>
  <c r="QSR4375" i="1"/>
  <c r="QSM4375" i="1"/>
  <c r="QSB4375" i="1"/>
  <c r="QRW4375" i="1"/>
  <c r="QRL4375" i="1"/>
  <c r="QRG4375" i="1"/>
  <c r="QQV4375" i="1"/>
  <c r="QQQ4375" i="1"/>
  <c r="QQF4375" i="1"/>
  <c r="QQA4375" i="1"/>
  <c r="QPP4375" i="1"/>
  <c r="QPK4375" i="1"/>
  <c r="QOZ4375" i="1"/>
  <c r="QOU4375" i="1"/>
  <c r="QOJ4375" i="1"/>
  <c r="QOE4375" i="1"/>
  <c r="QNT4375" i="1"/>
  <c r="QNO4375" i="1"/>
  <c r="QND4375" i="1"/>
  <c r="QMY4375" i="1"/>
  <c r="QMN4375" i="1"/>
  <c r="QMI4375" i="1"/>
  <c r="QLX4375" i="1"/>
  <c r="QLS4375" i="1"/>
  <c r="QLH4375" i="1"/>
  <c r="QLC4375" i="1"/>
  <c r="QKR4375" i="1"/>
  <c r="QKM4375" i="1"/>
  <c r="QKB4375" i="1"/>
  <c r="QJW4375" i="1"/>
  <c r="QJL4375" i="1"/>
  <c r="QJG4375" i="1"/>
  <c r="QIV4375" i="1"/>
  <c r="QIQ4375" i="1"/>
  <c r="QIF4375" i="1"/>
  <c r="QIA4375" i="1"/>
  <c r="QHP4375" i="1"/>
  <c r="QHK4375" i="1"/>
  <c r="QGZ4375" i="1"/>
  <c r="QGU4375" i="1"/>
  <c r="QGJ4375" i="1"/>
  <c r="QGE4375" i="1"/>
  <c r="QFT4375" i="1"/>
  <c r="QFO4375" i="1"/>
  <c r="QFD4375" i="1"/>
  <c r="QEY4375" i="1"/>
  <c r="QEN4375" i="1"/>
  <c r="QEI4375" i="1"/>
  <c r="QDX4375" i="1"/>
  <c r="QDS4375" i="1"/>
  <c r="QDH4375" i="1"/>
  <c r="QDC4375" i="1"/>
  <c r="QCR4375" i="1"/>
  <c r="QCM4375" i="1"/>
  <c r="QCB4375" i="1"/>
  <c r="QBW4375" i="1"/>
  <c r="QBL4375" i="1"/>
  <c r="QBG4375" i="1"/>
  <c r="QAV4375" i="1"/>
  <c r="QAQ4375" i="1"/>
  <c r="QAF4375" i="1"/>
  <c r="QAA4375" i="1"/>
  <c r="PZP4375" i="1"/>
  <c r="PZK4375" i="1"/>
  <c r="PYZ4375" i="1"/>
  <c r="PYU4375" i="1"/>
  <c r="PYJ4375" i="1"/>
  <c r="PYE4375" i="1"/>
  <c r="PXT4375" i="1"/>
  <c r="PXO4375" i="1"/>
  <c r="PXD4375" i="1"/>
  <c r="PWY4375" i="1"/>
  <c r="PWN4375" i="1"/>
  <c r="PWI4375" i="1"/>
  <c r="PVX4375" i="1"/>
  <c r="PVS4375" i="1"/>
  <c r="PVH4375" i="1"/>
  <c r="PVC4375" i="1"/>
  <c r="PUR4375" i="1"/>
  <c r="PUM4375" i="1"/>
  <c r="PUB4375" i="1"/>
  <c r="PTW4375" i="1"/>
  <c r="PTL4375" i="1"/>
  <c r="PTG4375" i="1"/>
  <c r="PSV4375" i="1"/>
  <c r="PSQ4375" i="1"/>
  <c r="PSF4375" i="1"/>
  <c r="PSA4375" i="1"/>
  <c r="PRP4375" i="1"/>
  <c r="PRK4375" i="1"/>
  <c r="PQZ4375" i="1"/>
  <c r="PQU4375" i="1"/>
  <c r="PQJ4375" i="1"/>
  <c r="PQE4375" i="1"/>
  <c r="PPT4375" i="1"/>
  <c r="PPO4375" i="1"/>
  <c r="PPD4375" i="1"/>
  <c r="POY4375" i="1"/>
  <c r="PON4375" i="1"/>
  <c r="POI4375" i="1"/>
  <c r="PNX4375" i="1"/>
  <c r="PNS4375" i="1"/>
  <c r="PNH4375" i="1"/>
  <c r="PNC4375" i="1"/>
  <c r="PMR4375" i="1"/>
  <c r="PMM4375" i="1"/>
  <c r="PMB4375" i="1"/>
  <c r="PLW4375" i="1"/>
  <c r="PLL4375" i="1"/>
  <c r="PLG4375" i="1"/>
  <c r="PKV4375" i="1"/>
  <c r="PKQ4375" i="1"/>
  <c r="PKF4375" i="1"/>
  <c r="PKA4375" i="1"/>
  <c r="PJP4375" i="1"/>
  <c r="PJK4375" i="1"/>
  <c r="PIZ4375" i="1"/>
  <c r="PIU4375" i="1"/>
  <c r="PIJ4375" i="1"/>
  <c r="PIE4375" i="1"/>
  <c r="PHT4375" i="1"/>
  <c r="PHO4375" i="1"/>
  <c r="PHD4375" i="1"/>
  <c r="PGY4375" i="1"/>
  <c r="PGN4375" i="1"/>
  <c r="PGI4375" i="1"/>
  <c r="PFX4375" i="1"/>
  <c r="PFS4375" i="1"/>
  <c r="PFH4375" i="1"/>
  <c r="PFC4375" i="1"/>
  <c r="PER4375" i="1"/>
  <c r="PEM4375" i="1"/>
  <c r="PEB4375" i="1"/>
  <c r="PDW4375" i="1"/>
  <c r="PDL4375" i="1"/>
  <c r="PDG4375" i="1"/>
  <c r="PCV4375" i="1"/>
  <c r="PCQ4375" i="1"/>
  <c r="PCF4375" i="1"/>
  <c r="PCA4375" i="1"/>
  <c r="PBP4375" i="1"/>
  <c r="PBK4375" i="1"/>
  <c r="PAZ4375" i="1"/>
  <c r="PAU4375" i="1"/>
  <c r="PAJ4375" i="1"/>
  <c r="PAE4375" i="1"/>
  <c r="OZT4375" i="1"/>
  <c r="OZO4375" i="1"/>
  <c r="OZD4375" i="1"/>
  <c r="OYY4375" i="1"/>
  <c r="OYN4375" i="1"/>
  <c r="OYI4375" i="1"/>
  <c r="OXX4375" i="1"/>
  <c r="OXS4375" i="1"/>
  <c r="OXH4375" i="1"/>
  <c r="OXC4375" i="1"/>
  <c r="OWR4375" i="1"/>
  <c r="OWM4375" i="1"/>
  <c r="OWB4375" i="1"/>
  <c r="OVW4375" i="1"/>
  <c r="OVL4375" i="1"/>
  <c r="OVG4375" i="1"/>
  <c r="OUV4375" i="1"/>
  <c r="OUQ4375" i="1"/>
  <c r="OUF4375" i="1"/>
  <c r="OUA4375" i="1"/>
  <c r="OTP4375" i="1"/>
  <c r="OTK4375" i="1"/>
  <c r="OSZ4375" i="1"/>
  <c r="OSU4375" i="1"/>
  <c r="OSJ4375" i="1"/>
  <c r="OSE4375" i="1"/>
  <c r="ORT4375" i="1"/>
  <c r="ORO4375" i="1"/>
  <c r="ORD4375" i="1"/>
  <c r="OQY4375" i="1"/>
  <c r="OQN4375" i="1"/>
  <c r="OQI4375" i="1"/>
  <c r="OPX4375" i="1"/>
  <c r="OPS4375" i="1"/>
  <c r="OPH4375" i="1"/>
  <c r="OPC4375" i="1"/>
  <c r="OOR4375" i="1"/>
  <c r="OOM4375" i="1"/>
  <c r="OOB4375" i="1"/>
  <c r="ONW4375" i="1"/>
  <c r="ONL4375" i="1"/>
  <c r="ONG4375" i="1"/>
  <c r="OMV4375" i="1"/>
  <c r="OMQ4375" i="1"/>
  <c r="OMF4375" i="1"/>
  <c r="OMA4375" i="1"/>
  <c r="OLP4375" i="1"/>
  <c r="OLK4375" i="1"/>
  <c r="OKZ4375" i="1"/>
  <c r="OKU4375" i="1"/>
  <c r="OKJ4375" i="1"/>
  <c r="OKE4375" i="1"/>
  <c r="OJT4375" i="1"/>
  <c r="OJO4375" i="1"/>
  <c r="OJD4375" i="1"/>
  <c r="OIY4375" i="1"/>
  <c r="OIN4375" i="1"/>
  <c r="OII4375" i="1"/>
  <c r="OHX4375" i="1"/>
  <c r="OHS4375" i="1"/>
  <c r="OHH4375" i="1"/>
  <c r="OHC4375" i="1"/>
  <c r="OGR4375" i="1"/>
  <c r="OGM4375" i="1"/>
  <c r="OGB4375" i="1"/>
  <c r="OFW4375" i="1"/>
  <c r="OFL4375" i="1"/>
  <c r="OFG4375" i="1"/>
  <c r="OEV4375" i="1"/>
  <c r="OEQ4375" i="1"/>
  <c r="OEF4375" i="1"/>
  <c r="OEA4375" i="1"/>
  <c r="ODP4375" i="1"/>
  <c r="ODK4375" i="1"/>
  <c r="OCZ4375" i="1"/>
  <c r="OCU4375" i="1"/>
  <c r="OCJ4375" i="1"/>
  <c r="OCE4375" i="1"/>
  <c r="OBT4375" i="1"/>
  <c r="OBO4375" i="1"/>
  <c r="OBD4375" i="1"/>
  <c r="OAY4375" i="1"/>
  <c r="OAN4375" i="1"/>
  <c r="OAI4375" i="1"/>
  <c r="NZX4375" i="1"/>
  <c r="NZS4375" i="1"/>
  <c r="NZH4375" i="1"/>
  <c r="NZC4375" i="1"/>
  <c r="NYR4375" i="1"/>
  <c r="NYM4375" i="1"/>
  <c r="NYB4375" i="1"/>
  <c r="NXW4375" i="1"/>
  <c r="NXL4375" i="1"/>
  <c r="NXG4375" i="1"/>
  <c r="NWV4375" i="1"/>
  <c r="NWQ4375" i="1"/>
  <c r="NWF4375" i="1"/>
  <c r="NWA4375" i="1"/>
  <c r="NVP4375" i="1"/>
  <c r="NVK4375" i="1"/>
  <c r="NUZ4375" i="1"/>
  <c r="NUU4375" i="1"/>
  <c r="NUJ4375" i="1"/>
  <c r="NUE4375" i="1"/>
  <c r="NTT4375" i="1"/>
  <c r="NTO4375" i="1"/>
  <c r="NTD4375" i="1"/>
  <c r="NSY4375" i="1"/>
  <c r="NSN4375" i="1"/>
  <c r="NSI4375" i="1"/>
  <c r="NRX4375" i="1"/>
  <c r="NRS4375" i="1"/>
  <c r="NRH4375" i="1"/>
  <c r="NRC4375" i="1"/>
  <c r="NQR4375" i="1"/>
  <c r="NQM4375" i="1"/>
  <c r="NQB4375" i="1"/>
  <c r="NPW4375" i="1"/>
  <c r="NPL4375" i="1"/>
  <c r="NPG4375" i="1"/>
  <c r="NOV4375" i="1"/>
  <c r="NOQ4375" i="1"/>
  <c r="NOF4375" i="1"/>
  <c r="NOA4375" i="1"/>
  <c r="NNP4375" i="1"/>
  <c r="NNK4375" i="1"/>
  <c r="NMZ4375" i="1"/>
  <c r="NMU4375" i="1"/>
  <c r="NMJ4375" i="1"/>
  <c r="NME4375" i="1"/>
  <c r="NLT4375" i="1"/>
  <c r="NLO4375" i="1"/>
  <c r="NLD4375" i="1"/>
  <c r="NKY4375" i="1"/>
  <c r="NKN4375" i="1"/>
  <c r="NKI4375" i="1"/>
  <c r="NJX4375" i="1"/>
  <c r="NJS4375" i="1"/>
  <c r="NJH4375" i="1"/>
  <c r="NJC4375" i="1"/>
  <c r="NIR4375" i="1"/>
  <c r="NIM4375" i="1"/>
  <c r="NIB4375" i="1"/>
  <c r="NHW4375" i="1"/>
  <c r="NHL4375" i="1"/>
  <c r="NHG4375" i="1"/>
  <c r="NGV4375" i="1"/>
  <c r="NGQ4375" i="1"/>
  <c r="NGF4375" i="1"/>
  <c r="NGA4375" i="1"/>
  <c r="NFP4375" i="1"/>
  <c r="NFK4375" i="1"/>
  <c r="NEZ4375" i="1"/>
  <c r="NEU4375" i="1"/>
  <c r="NEJ4375" i="1"/>
  <c r="NEE4375" i="1"/>
  <c r="NDT4375" i="1"/>
  <c r="NDO4375" i="1"/>
  <c r="NDD4375" i="1"/>
  <c r="NCY4375" i="1"/>
  <c r="NCN4375" i="1"/>
  <c r="NCI4375" i="1"/>
  <c r="NBX4375" i="1"/>
  <c r="NBS4375" i="1"/>
  <c r="NBH4375" i="1"/>
  <c r="NBC4375" i="1"/>
  <c r="NAR4375" i="1"/>
  <c r="NAM4375" i="1"/>
  <c r="NAB4375" i="1"/>
  <c r="MZW4375" i="1"/>
  <c r="MZL4375" i="1"/>
  <c r="MZG4375" i="1"/>
  <c r="MYV4375" i="1"/>
  <c r="MYQ4375" i="1"/>
  <c r="MYF4375" i="1"/>
  <c r="MYA4375" i="1"/>
  <c r="MXP4375" i="1"/>
  <c r="MXK4375" i="1"/>
  <c r="MWZ4375" i="1"/>
  <c r="MWU4375" i="1"/>
  <c r="MWJ4375" i="1"/>
  <c r="MWE4375" i="1"/>
  <c r="MVT4375" i="1"/>
  <c r="MVO4375" i="1"/>
  <c r="MVD4375" i="1"/>
  <c r="MUY4375" i="1"/>
  <c r="MUN4375" i="1"/>
  <c r="MUI4375" i="1"/>
  <c r="MTX4375" i="1"/>
  <c r="MTS4375" i="1"/>
  <c r="MTH4375" i="1"/>
  <c r="MTC4375" i="1"/>
  <c r="MSR4375" i="1"/>
  <c r="MSM4375" i="1"/>
  <c r="MSB4375" i="1"/>
  <c r="MRW4375" i="1"/>
  <c r="MRL4375" i="1"/>
  <c r="MRG4375" i="1"/>
  <c r="MQV4375" i="1"/>
  <c r="MQQ4375" i="1"/>
  <c r="MQF4375" i="1"/>
  <c r="MQA4375" i="1"/>
  <c r="MPP4375" i="1"/>
  <c r="MPK4375" i="1"/>
  <c r="MOZ4375" i="1"/>
  <c r="MOU4375" i="1"/>
  <c r="MOJ4375" i="1"/>
  <c r="MOE4375" i="1"/>
  <c r="MNT4375" i="1"/>
  <c r="MNO4375" i="1"/>
  <c r="MND4375" i="1"/>
  <c r="MMY4375" i="1"/>
  <c r="MMN4375" i="1"/>
  <c r="MMI4375" i="1"/>
  <c r="MLX4375" i="1"/>
  <c r="MLS4375" i="1"/>
  <c r="MLH4375" i="1"/>
  <c r="MLC4375" i="1"/>
  <c r="MKR4375" i="1"/>
  <c r="MKM4375" i="1"/>
  <c r="MKB4375" i="1"/>
  <c r="MJW4375" i="1"/>
  <c r="MJL4375" i="1"/>
  <c r="MJG4375" i="1"/>
  <c r="MIV4375" i="1"/>
  <c r="MIQ4375" i="1"/>
  <c r="MIF4375" i="1"/>
  <c r="MIA4375" i="1"/>
  <c r="MHP4375" i="1"/>
  <c r="MHK4375" i="1"/>
  <c r="MGZ4375" i="1"/>
  <c r="MGU4375" i="1"/>
  <c r="MGJ4375" i="1"/>
  <c r="MGE4375" i="1"/>
  <c r="MFT4375" i="1"/>
  <c r="MFO4375" i="1"/>
  <c r="MFD4375" i="1"/>
  <c r="MEY4375" i="1"/>
  <c r="MEN4375" i="1"/>
  <c r="MEI4375" i="1"/>
  <c r="MDX4375" i="1"/>
  <c r="MDS4375" i="1"/>
  <c r="MDH4375" i="1"/>
  <c r="MDC4375" i="1"/>
  <c r="MCR4375" i="1"/>
  <c r="MCM4375" i="1"/>
  <c r="MCB4375" i="1"/>
  <c r="MBW4375" i="1"/>
  <c r="MBL4375" i="1"/>
  <c r="MBG4375" i="1"/>
  <c r="MAV4375" i="1"/>
  <c r="MAQ4375" i="1"/>
  <c r="MAF4375" i="1"/>
  <c r="MAA4375" i="1"/>
  <c r="LZP4375" i="1"/>
  <c r="LZK4375" i="1"/>
  <c r="LYZ4375" i="1"/>
  <c r="LYU4375" i="1"/>
  <c r="LYJ4375" i="1"/>
  <c r="LYE4375" i="1"/>
  <c r="LXT4375" i="1"/>
  <c r="LXO4375" i="1"/>
  <c r="LXD4375" i="1"/>
  <c r="LWY4375" i="1"/>
  <c r="LWN4375" i="1"/>
  <c r="LWI4375" i="1"/>
  <c r="LVX4375" i="1"/>
  <c r="LVS4375" i="1"/>
  <c r="LVH4375" i="1"/>
  <c r="LVC4375" i="1"/>
  <c r="LUR4375" i="1"/>
  <c r="LUM4375" i="1"/>
  <c r="LUB4375" i="1"/>
  <c r="LTW4375" i="1"/>
  <c r="LTL4375" i="1"/>
  <c r="LTG4375" i="1"/>
  <c r="LSV4375" i="1"/>
  <c r="LSQ4375" i="1"/>
  <c r="LSF4375" i="1"/>
  <c r="LSA4375" i="1"/>
  <c r="LRP4375" i="1"/>
  <c r="LRK4375" i="1"/>
  <c r="LQZ4375" i="1"/>
  <c r="LQU4375" i="1"/>
  <c r="LQJ4375" i="1"/>
  <c r="LQE4375" i="1"/>
  <c r="LPT4375" i="1"/>
  <c r="LPO4375" i="1"/>
  <c r="LPD4375" i="1"/>
  <c r="LOY4375" i="1"/>
  <c r="LON4375" i="1"/>
  <c r="LOI4375" i="1"/>
  <c r="LNX4375" i="1"/>
  <c r="LNS4375" i="1"/>
  <c r="LNH4375" i="1"/>
  <c r="LNC4375" i="1"/>
  <c r="LMR4375" i="1"/>
  <c r="LMM4375" i="1"/>
  <c r="LMB4375" i="1"/>
  <c r="LLW4375" i="1"/>
  <c r="LLL4375" i="1"/>
  <c r="LLG4375" i="1"/>
  <c r="LKV4375" i="1"/>
  <c r="LKQ4375" i="1"/>
  <c r="LKF4375" i="1"/>
  <c r="LKA4375" i="1"/>
  <c r="LJP4375" i="1"/>
  <c r="LJK4375" i="1"/>
  <c r="LIZ4375" i="1"/>
  <c r="LIU4375" i="1"/>
  <c r="LIJ4375" i="1"/>
  <c r="LIE4375" i="1"/>
  <c r="LHT4375" i="1"/>
  <c r="LHO4375" i="1"/>
  <c r="LHD4375" i="1"/>
  <c r="LGY4375" i="1"/>
  <c r="LGN4375" i="1"/>
  <c r="LGI4375" i="1"/>
  <c r="LFX4375" i="1"/>
  <c r="LFS4375" i="1"/>
  <c r="LFH4375" i="1"/>
  <c r="LFC4375" i="1"/>
  <c r="LER4375" i="1"/>
  <c r="LEM4375" i="1"/>
  <c r="LEB4375" i="1"/>
  <c r="LDW4375" i="1"/>
  <c r="LDL4375" i="1"/>
  <c r="LDG4375" i="1"/>
  <c r="LCV4375" i="1"/>
  <c r="LCQ4375" i="1"/>
  <c r="LCF4375" i="1"/>
  <c r="LCA4375" i="1"/>
  <c r="LBP4375" i="1"/>
  <c r="LBK4375" i="1"/>
  <c r="LAZ4375" i="1"/>
  <c r="LAU4375" i="1"/>
  <c r="LAJ4375" i="1"/>
  <c r="LAE4375" i="1"/>
  <c r="KZT4375" i="1"/>
  <c r="KZO4375" i="1"/>
  <c r="KZD4375" i="1"/>
  <c r="KYY4375" i="1"/>
  <c r="KYN4375" i="1"/>
  <c r="KYI4375" i="1"/>
  <c r="KXX4375" i="1"/>
  <c r="KXS4375" i="1"/>
  <c r="KXH4375" i="1"/>
  <c r="KXC4375" i="1"/>
  <c r="KWR4375" i="1"/>
  <c r="KWM4375" i="1"/>
  <c r="KWB4375" i="1"/>
  <c r="KVW4375" i="1"/>
  <c r="KVL4375" i="1"/>
  <c r="KVG4375" i="1"/>
  <c r="KUV4375" i="1"/>
  <c r="KUQ4375" i="1"/>
  <c r="KUF4375" i="1"/>
  <c r="KUA4375" i="1"/>
  <c r="KTP4375" i="1"/>
  <c r="KTK4375" i="1"/>
  <c r="KSZ4375" i="1"/>
  <c r="KSU4375" i="1"/>
  <c r="KSJ4375" i="1"/>
  <c r="KSE4375" i="1"/>
  <c r="KRT4375" i="1"/>
  <c r="KRO4375" i="1"/>
  <c r="KRD4375" i="1"/>
  <c r="KQY4375" i="1"/>
  <c r="KQN4375" i="1"/>
  <c r="KQI4375" i="1"/>
  <c r="KPX4375" i="1"/>
  <c r="KPS4375" i="1"/>
  <c r="KPH4375" i="1"/>
  <c r="KPC4375" i="1"/>
  <c r="KOR4375" i="1"/>
  <c r="KOM4375" i="1"/>
  <c r="KOB4375" i="1"/>
  <c r="KNW4375" i="1"/>
  <c r="KNL4375" i="1"/>
  <c r="KNG4375" i="1"/>
  <c r="KMV4375" i="1"/>
  <c r="KMQ4375" i="1"/>
  <c r="KMF4375" i="1"/>
  <c r="KMA4375" i="1"/>
  <c r="KLP4375" i="1"/>
  <c r="KLK4375" i="1"/>
  <c r="KKZ4375" i="1"/>
  <c r="KKU4375" i="1"/>
  <c r="KKJ4375" i="1"/>
  <c r="KKE4375" i="1"/>
  <c r="KJT4375" i="1"/>
  <c r="KJO4375" i="1"/>
  <c r="KJD4375" i="1"/>
  <c r="KIY4375" i="1"/>
  <c r="KIN4375" i="1"/>
  <c r="KII4375" i="1"/>
  <c r="KHX4375" i="1"/>
  <c r="KHS4375" i="1"/>
  <c r="KHH4375" i="1"/>
  <c r="KHC4375" i="1"/>
  <c r="KGR4375" i="1"/>
  <c r="KGM4375" i="1"/>
  <c r="KGB4375" i="1"/>
  <c r="KFW4375" i="1"/>
  <c r="KFL4375" i="1"/>
  <c r="KFG4375" i="1"/>
  <c r="KEV4375" i="1"/>
  <c r="KEQ4375" i="1"/>
  <c r="KEF4375" i="1"/>
  <c r="KEA4375" i="1"/>
  <c r="KDP4375" i="1"/>
  <c r="KDK4375" i="1"/>
  <c r="KCZ4375" i="1"/>
  <c r="KCU4375" i="1"/>
  <c r="KCJ4375" i="1"/>
  <c r="KCE4375" i="1"/>
  <c r="KBT4375" i="1"/>
  <c r="KBO4375" i="1"/>
  <c r="KBD4375" i="1"/>
  <c r="KAY4375" i="1"/>
  <c r="KAN4375" i="1"/>
  <c r="KAI4375" i="1"/>
  <c r="JZX4375" i="1"/>
  <c r="JZS4375" i="1"/>
  <c r="JZH4375" i="1"/>
  <c r="JZC4375" i="1"/>
  <c r="JYR4375" i="1"/>
  <c r="JYM4375" i="1"/>
  <c r="JYB4375" i="1"/>
  <c r="JXW4375" i="1"/>
  <c r="JXL4375" i="1"/>
  <c r="JXG4375" i="1"/>
  <c r="JWV4375" i="1"/>
  <c r="JWQ4375" i="1"/>
  <c r="JWF4375" i="1"/>
  <c r="JWA4375" i="1"/>
  <c r="JVP4375" i="1"/>
  <c r="JVK4375" i="1"/>
  <c r="JUZ4375" i="1"/>
  <c r="JUU4375" i="1"/>
  <c r="JUJ4375" i="1"/>
  <c r="JUE4375" i="1"/>
  <c r="JTT4375" i="1"/>
  <c r="JTO4375" i="1"/>
  <c r="JTD4375" i="1"/>
  <c r="JSY4375" i="1"/>
  <c r="JSN4375" i="1"/>
  <c r="JSI4375" i="1"/>
  <c r="JRX4375" i="1"/>
  <c r="JRS4375" i="1"/>
  <c r="JRH4375" i="1"/>
  <c r="JRC4375" i="1"/>
  <c r="JQR4375" i="1"/>
  <c r="JQM4375" i="1"/>
  <c r="JQB4375" i="1"/>
  <c r="JPW4375" i="1"/>
  <c r="JPL4375" i="1"/>
  <c r="JPG4375" i="1"/>
  <c r="JOV4375" i="1"/>
  <c r="JOQ4375" i="1"/>
  <c r="JOF4375" i="1"/>
  <c r="JOA4375" i="1"/>
  <c r="JNP4375" i="1"/>
  <c r="JNK4375" i="1"/>
  <c r="JMZ4375" i="1"/>
  <c r="JMU4375" i="1"/>
  <c r="JMJ4375" i="1"/>
  <c r="JME4375" i="1"/>
  <c r="JLT4375" i="1"/>
  <c r="JLO4375" i="1"/>
  <c r="JLD4375" i="1"/>
  <c r="JKY4375" i="1"/>
  <c r="JKN4375" i="1"/>
  <c r="JKI4375" i="1"/>
  <c r="JJX4375" i="1"/>
  <c r="JJS4375" i="1"/>
  <c r="JJH4375" i="1"/>
  <c r="JJC4375" i="1"/>
  <c r="JIR4375" i="1"/>
  <c r="JIM4375" i="1"/>
  <c r="JIB4375" i="1"/>
  <c r="JHW4375" i="1"/>
  <c r="JHL4375" i="1"/>
  <c r="JHG4375" i="1"/>
  <c r="JGV4375" i="1"/>
  <c r="JGQ4375" i="1"/>
  <c r="JGF4375" i="1"/>
  <c r="JGA4375" i="1"/>
  <c r="JFP4375" i="1"/>
  <c r="JFK4375" i="1"/>
  <c r="JEZ4375" i="1"/>
  <c r="JEU4375" i="1"/>
  <c r="JEJ4375" i="1"/>
  <c r="JEE4375" i="1"/>
  <c r="JDT4375" i="1"/>
  <c r="JDO4375" i="1"/>
  <c r="JDD4375" i="1"/>
  <c r="JCY4375" i="1"/>
  <c r="JCN4375" i="1"/>
  <c r="JCI4375" i="1"/>
  <c r="JBX4375" i="1"/>
  <c r="JBS4375" i="1"/>
  <c r="JBH4375" i="1"/>
  <c r="JBC4375" i="1"/>
  <c r="JAR4375" i="1"/>
  <c r="JAM4375" i="1"/>
  <c r="JAB4375" i="1"/>
  <c r="IZW4375" i="1"/>
  <c r="IZL4375" i="1"/>
  <c r="IZG4375" i="1"/>
  <c r="IYV4375" i="1"/>
  <c r="IYQ4375" i="1"/>
  <c r="IYF4375" i="1"/>
  <c r="IYA4375" i="1"/>
  <c r="IXP4375" i="1"/>
  <c r="IXK4375" i="1"/>
  <c r="IWZ4375" i="1"/>
  <c r="IWU4375" i="1"/>
  <c r="IWJ4375" i="1"/>
  <c r="IWE4375" i="1"/>
  <c r="IVT4375" i="1"/>
  <c r="IVO4375" i="1"/>
  <c r="IVD4375" i="1"/>
  <c r="IUY4375" i="1"/>
  <c r="IUN4375" i="1"/>
  <c r="IUI4375" i="1"/>
  <c r="ITX4375" i="1"/>
  <c r="ITS4375" i="1"/>
  <c r="ITH4375" i="1"/>
  <c r="ITC4375" i="1"/>
  <c r="ISR4375" i="1"/>
  <c r="ISM4375" i="1"/>
  <c r="ISB4375" i="1"/>
  <c r="IRW4375" i="1"/>
  <c r="IRL4375" i="1"/>
  <c r="IRG4375" i="1"/>
  <c r="IQV4375" i="1"/>
  <c r="IQQ4375" i="1"/>
  <c r="IQF4375" i="1"/>
  <c r="IQA4375" i="1"/>
  <c r="IPP4375" i="1"/>
  <c r="IPK4375" i="1"/>
  <c r="IOZ4375" i="1"/>
  <c r="IOU4375" i="1"/>
  <c r="IOJ4375" i="1"/>
  <c r="IOE4375" i="1"/>
  <c r="INT4375" i="1"/>
  <c r="INO4375" i="1"/>
  <c r="IND4375" i="1"/>
  <c r="IMY4375" i="1"/>
  <c r="IMN4375" i="1"/>
  <c r="IMI4375" i="1"/>
  <c r="ILX4375" i="1"/>
  <c r="ILS4375" i="1"/>
  <c r="ILH4375" i="1"/>
  <c r="ILC4375" i="1"/>
  <c r="IKR4375" i="1"/>
  <c r="IKM4375" i="1"/>
  <c r="IKB4375" i="1"/>
  <c r="IJW4375" i="1"/>
  <c r="IJL4375" i="1"/>
  <c r="IJG4375" i="1"/>
  <c r="IIV4375" i="1"/>
  <c r="IIQ4375" i="1"/>
  <c r="IIF4375" i="1"/>
  <c r="IIA4375" i="1"/>
  <c r="IHP4375" i="1"/>
  <c r="IHK4375" i="1"/>
  <c r="IGZ4375" i="1"/>
  <c r="IGU4375" i="1"/>
  <c r="IGJ4375" i="1"/>
  <c r="IGE4375" i="1"/>
  <c r="IFT4375" i="1"/>
  <c r="IFO4375" i="1"/>
  <c r="IFD4375" i="1"/>
  <c r="IEY4375" i="1"/>
  <c r="IEN4375" i="1"/>
  <c r="IEI4375" i="1"/>
  <c r="IDX4375" i="1"/>
  <c r="IDS4375" i="1"/>
  <c r="IDH4375" i="1"/>
  <c r="IDC4375" i="1"/>
  <c r="ICR4375" i="1"/>
  <c r="ICM4375" i="1"/>
  <c r="ICB4375" i="1"/>
  <c r="IBW4375" i="1"/>
  <c r="IBL4375" i="1"/>
  <c r="IBG4375" i="1"/>
  <c r="IAV4375" i="1"/>
  <c r="IAQ4375" i="1"/>
  <c r="IAF4375" i="1"/>
  <c r="IAA4375" i="1"/>
  <c r="HZP4375" i="1"/>
  <c r="HZK4375" i="1"/>
  <c r="HYZ4375" i="1"/>
  <c r="HYU4375" i="1"/>
  <c r="HYJ4375" i="1"/>
  <c r="HYE4375" i="1"/>
  <c r="HXT4375" i="1"/>
  <c r="HXO4375" i="1"/>
  <c r="HXD4375" i="1"/>
  <c r="HWY4375" i="1"/>
  <c r="HWN4375" i="1"/>
  <c r="HWI4375" i="1"/>
  <c r="HVX4375" i="1"/>
  <c r="HVS4375" i="1"/>
  <c r="HVH4375" i="1"/>
  <c r="HVC4375" i="1"/>
  <c r="HUR4375" i="1"/>
  <c r="HUM4375" i="1"/>
  <c r="HUB4375" i="1"/>
  <c r="HTW4375" i="1"/>
  <c r="HTL4375" i="1"/>
  <c r="HTG4375" i="1"/>
  <c r="HSV4375" i="1"/>
  <c r="HSQ4375" i="1"/>
  <c r="HSF4375" i="1"/>
  <c r="HSA4375" i="1"/>
  <c r="HRP4375" i="1"/>
  <c r="HRK4375" i="1"/>
  <c r="HQZ4375" i="1"/>
  <c r="HQU4375" i="1"/>
  <c r="HQJ4375" i="1"/>
  <c r="HQE4375" i="1"/>
  <c r="HPT4375" i="1"/>
  <c r="HPO4375" i="1"/>
  <c r="HPD4375" i="1"/>
  <c r="HOY4375" i="1"/>
  <c r="HON4375" i="1"/>
  <c r="HOI4375" i="1"/>
  <c r="HNX4375" i="1"/>
  <c r="HNS4375" i="1"/>
  <c r="HNH4375" i="1"/>
  <c r="HNC4375" i="1"/>
  <c r="HMR4375" i="1"/>
  <c r="HMM4375" i="1"/>
  <c r="HMB4375" i="1"/>
  <c r="HLW4375" i="1"/>
  <c r="HLL4375" i="1"/>
  <c r="HLG4375" i="1"/>
  <c r="HKV4375" i="1"/>
  <c r="HKQ4375" i="1"/>
  <c r="HKF4375" i="1"/>
  <c r="HKA4375" i="1"/>
  <c r="HJP4375" i="1"/>
  <c r="HJK4375" i="1"/>
  <c r="HIZ4375" i="1"/>
  <c r="HIU4375" i="1"/>
  <c r="HIJ4375" i="1"/>
  <c r="HIE4375" i="1"/>
  <c r="HHT4375" i="1"/>
  <c r="HHO4375" i="1"/>
  <c r="HHD4375" i="1"/>
  <c r="HGY4375" i="1"/>
  <c r="HGN4375" i="1"/>
  <c r="HGI4375" i="1"/>
  <c r="HFX4375" i="1"/>
  <c r="HFS4375" i="1"/>
  <c r="HFH4375" i="1"/>
  <c r="HFC4375" i="1"/>
  <c r="HER4375" i="1"/>
  <c r="HEM4375" i="1"/>
  <c r="HEB4375" i="1"/>
  <c r="HDW4375" i="1"/>
  <c r="HDL4375" i="1"/>
  <c r="HDG4375" i="1"/>
  <c r="HCV4375" i="1"/>
  <c r="HCQ4375" i="1"/>
  <c r="HCF4375" i="1"/>
  <c r="HCA4375" i="1"/>
  <c r="HBP4375" i="1"/>
  <c r="HBK4375" i="1"/>
  <c r="HAZ4375" i="1"/>
  <c r="HAU4375" i="1"/>
  <c r="HAJ4375" i="1"/>
  <c r="HAE4375" i="1"/>
  <c r="GZT4375" i="1"/>
  <c r="GZO4375" i="1"/>
  <c r="GZD4375" i="1"/>
  <c r="GYY4375" i="1"/>
  <c r="GYN4375" i="1"/>
  <c r="GYI4375" i="1"/>
  <c r="GXX4375" i="1"/>
  <c r="GXS4375" i="1"/>
  <c r="GXH4375" i="1"/>
  <c r="GXC4375" i="1"/>
  <c r="GWR4375" i="1"/>
  <c r="GWM4375" i="1"/>
  <c r="GWB4375" i="1"/>
  <c r="GVW4375" i="1"/>
  <c r="GVL4375" i="1"/>
  <c r="GVG4375" i="1"/>
  <c r="GUV4375" i="1"/>
  <c r="GUQ4375" i="1"/>
  <c r="GUF4375" i="1"/>
  <c r="GUA4375" i="1"/>
  <c r="GTP4375" i="1"/>
  <c r="GTK4375" i="1"/>
  <c r="GSZ4375" i="1"/>
  <c r="GSU4375" i="1"/>
  <c r="GSJ4375" i="1"/>
  <c r="GSE4375" i="1"/>
  <c r="GRT4375" i="1"/>
  <c r="GRO4375" i="1"/>
  <c r="GRD4375" i="1"/>
  <c r="GQY4375" i="1"/>
  <c r="GQN4375" i="1"/>
  <c r="GQI4375" i="1"/>
  <c r="GPX4375" i="1"/>
  <c r="GPS4375" i="1"/>
  <c r="GPH4375" i="1"/>
  <c r="GPC4375" i="1"/>
  <c r="GOR4375" i="1"/>
  <c r="GOM4375" i="1"/>
  <c r="GOB4375" i="1"/>
  <c r="GNW4375" i="1"/>
  <c r="GNL4375" i="1"/>
  <c r="GNG4375" i="1"/>
  <c r="GMV4375" i="1"/>
  <c r="GMQ4375" i="1"/>
  <c r="GMF4375" i="1"/>
  <c r="GMA4375" i="1"/>
  <c r="GLP4375" i="1"/>
  <c r="GLK4375" i="1"/>
  <c r="GKZ4375" i="1"/>
  <c r="GKU4375" i="1"/>
  <c r="GKJ4375" i="1"/>
  <c r="GKE4375" i="1"/>
  <c r="GJT4375" i="1"/>
  <c r="GJO4375" i="1"/>
  <c r="GJD4375" i="1"/>
  <c r="GIY4375" i="1"/>
  <c r="GIN4375" i="1"/>
  <c r="GII4375" i="1"/>
  <c r="GHX4375" i="1"/>
  <c r="GHS4375" i="1"/>
  <c r="GHH4375" i="1"/>
  <c r="GHC4375" i="1"/>
  <c r="GGR4375" i="1"/>
  <c r="GGM4375" i="1"/>
  <c r="GGB4375" i="1"/>
  <c r="GFW4375" i="1"/>
  <c r="GFL4375" i="1"/>
  <c r="GFG4375" i="1"/>
  <c r="GEV4375" i="1"/>
  <c r="GEQ4375" i="1"/>
  <c r="GEF4375" i="1"/>
  <c r="GEA4375" i="1"/>
  <c r="GDP4375" i="1"/>
  <c r="GDK4375" i="1"/>
  <c r="GCZ4375" i="1"/>
  <c r="GCU4375" i="1"/>
  <c r="GCJ4375" i="1"/>
  <c r="GCE4375" i="1"/>
  <c r="GBT4375" i="1"/>
  <c r="GBO4375" i="1"/>
  <c r="GBD4375" i="1"/>
  <c r="GAY4375" i="1"/>
  <c r="GAN4375" i="1"/>
  <c r="GAI4375" i="1"/>
  <c r="FZX4375" i="1"/>
  <c r="FZS4375" i="1"/>
  <c r="FZH4375" i="1"/>
  <c r="FZC4375" i="1"/>
  <c r="FYR4375" i="1"/>
  <c r="FYM4375" i="1"/>
  <c r="FYB4375" i="1"/>
  <c r="FXW4375" i="1"/>
  <c r="FXL4375" i="1"/>
  <c r="FXG4375" i="1"/>
  <c r="FWV4375" i="1"/>
  <c r="FWQ4375" i="1"/>
  <c r="FWF4375" i="1"/>
  <c r="FWA4375" i="1"/>
  <c r="FVP4375" i="1"/>
  <c r="FVK4375" i="1"/>
  <c r="FUZ4375" i="1"/>
  <c r="FUU4375" i="1"/>
  <c r="FUJ4375" i="1"/>
  <c r="FUE4375" i="1"/>
  <c r="FTT4375" i="1"/>
  <c r="FTO4375" i="1"/>
  <c r="FTD4375" i="1"/>
  <c r="FSY4375" i="1"/>
  <c r="FSN4375" i="1"/>
  <c r="FSI4375" i="1"/>
  <c r="FRX4375" i="1"/>
  <c r="FRS4375" i="1"/>
  <c r="FRH4375" i="1"/>
  <c r="FRC4375" i="1"/>
  <c r="FQR4375" i="1"/>
  <c r="FQM4375" i="1"/>
  <c r="FQB4375" i="1"/>
  <c r="FPW4375" i="1"/>
  <c r="FPL4375" i="1"/>
  <c r="FPG4375" i="1"/>
  <c r="FOV4375" i="1"/>
  <c r="FOQ4375" i="1"/>
  <c r="FOF4375" i="1"/>
  <c r="FOA4375" i="1"/>
  <c r="FNP4375" i="1"/>
  <c r="FNK4375" i="1"/>
  <c r="FMZ4375" i="1"/>
  <c r="FMU4375" i="1"/>
  <c r="FMJ4375" i="1"/>
  <c r="FME4375" i="1"/>
  <c r="FLT4375" i="1"/>
  <c r="FLO4375" i="1"/>
  <c r="FLD4375" i="1"/>
  <c r="FKY4375" i="1"/>
  <c r="FKN4375" i="1"/>
  <c r="FKI4375" i="1"/>
  <c r="FJX4375" i="1"/>
  <c r="FJS4375" i="1"/>
  <c r="FJH4375" i="1"/>
  <c r="FJC4375" i="1"/>
  <c r="FIR4375" i="1"/>
  <c r="FIM4375" i="1"/>
  <c r="FIB4375" i="1"/>
  <c r="FHW4375" i="1"/>
  <c r="FHL4375" i="1"/>
  <c r="FHG4375" i="1"/>
  <c r="FGV4375" i="1"/>
  <c r="FGQ4375" i="1"/>
  <c r="FGF4375" i="1"/>
  <c r="FGA4375" i="1"/>
  <c r="FFP4375" i="1"/>
  <c r="FFK4375" i="1"/>
  <c r="FEZ4375" i="1"/>
  <c r="FEU4375" i="1"/>
  <c r="FEJ4375" i="1"/>
  <c r="FEE4375" i="1"/>
  <c r="FDT4375" i="1"/>
  <c r="FDO4375" i="1"/>
  <c r="FDD4375" i="1"/>
  <c r="FCY4375" i="1"/>
  <c r="FCN4375" i="1"/>
  <c r="FCI4375" i="1"/>
  <c r="FBX4375" i="1"/>
  <c r="FBS4375" i="1"/>
  <c r="FBH4375" i="1"/>
  <c r="FBC4375" i="1"/>
  <c r="FAR4375" i="1"/>
  <c r="FAM4375" i="1"/>
  <c r="FAB4375" i="1"/>
  <c r="EZW4375" i="1"/>
  <c r="EZL4375" i="1"/>
  <c r="EZG4375" i="1"/>
  <c r="EYV4375" i="1"/>
  <c r="EYQ4375" i="1"/>
  <c r="EYF4375" i="1"/>
  <c r="EYA4375" i="1"/>
  <c r="EXP4375" i="1"/>
  <c r="EXK4375" i="1"/>
  <c r="EWZ4375" i="1"/>
  <c r="EWU4375" i="1"/>
  <c r="EWJ4375" i="1"/>
  <c r="EWE4375" i="1"/>
  <c r="EVT4375" i="1"/>
  <c r="EVO4375" i="1"/>
  <c r="EVD4375" i="1"/>
  <c r="EUY4375" i="1"/>
  <c r="EUN4375" i="1"/>
  <c r="EUI4375" i="1"/>
  <c r="ETX4375" i="1"/>
  <c r="ETS4375" i="1"/>
  <c r="ETH4375" i="1"/>
  <c r="ETC4375" i="1"/>
  <c r="ESR4375" i="1"/>
  <c r="ESM4375" i="1"/>
  <c r="ESB4375" i="1"/>
  <c r="ERW4375" i="1"/>
  <c r="ERL4375" i="1"/>
  <c r="ERG4375" i="1"/>
  <c r="EQV4375" i="1"/>
  <c r="EQQ4375" i="1"/>
  <c r="EQF4375" i="1"/>
  <c r="EQA4375" i="1"/>
  <c r="EPP4375" i="1"/>
  <c r="EPK4375" i="1"/>
  <c r="EOZ4375" i="1"/>
  <c r="EOU4375" i="1"/>
  <c r="EOJ4375" i="1"/>
  <c r="EOE4375" i="1"/>
  <c r="ENT4375" i="1"/>
  <c r="ENO4375" i="1"/>
  <c r="END4375" i="1"/>
  <c r="EMY4375" i="1"/>
  <c r="EMN4375" i="1"/>
  <c r="EMI4375" i="1"/>
  <c r="ELX4375" i="1"/>
  <c r="ELS4375" i="1"/>
  <c r="ELH4375" i="1"/>
  <c r="ELC4375" i="1"/>
  <c r="EKR4375" i="1"/>
  <c r="EKM4375" i="1"/>
  <c r="EKB4375" i="1"/>
  <c r="EJW4375" i="1"/>
  <c r="EJL4375" i="1"/>
  <c r="EJG4375" i="1"/>
  <c r="EIV4375" i="1"/>
  <c r="EIQ4375" i="1"/>
  <c r="EIF4375" i="1"/>
  <c r="EIA4375" i="1"/>
  <c r="EHP4375" i="1"/>
  <c r="EHK4375" i="1"/>
  <c r="EGZ4375" i="1"/>
  <c r="EGU4375" i="1"/>
  <c r="EGJ4375" i="1"/>
  <c r="EGE4375" i="1"/>
  <c r="EFT4375" i="1"/>
  <c r="EFO4375" i="1"/>
  <c r="EFD4375" i="1"/>
  <c r="EEY4375" i="1"/>
  <c r="EEN4375" i="1"/>
  <c r="EEI4375" i="1"/>
  <c r="EDX4375" i="1"/>
  <c r="EDS4375" i="1"/>
  <c r="EDH4375" i="1"/>
  <c r="EDC4375" i="1"/>
  <c r="ECR4375" i="1"/>
  <c r="ECM4375" i="1"/>
  <c r="ECB4375" i="1"/>
  <c r="EBW4375" i="1"/>
  <c r="EBL4375" i="1"/>
  <c r="EBG4375" i="1"/>
  <c r="EAV4375" i="1"/>
  <c r="EAQ4375" i="1"/>
  <c r="EAF4375" i="1"/>
  <c r="EAA4375" i="1"/>
  <c r="DZP4375" i="1"/>
  <c r="DZK4375" i="1"/>
  <c r="DYZ4375" i="1"/>
  <c r="DYU4375" i="1"/>
  <c r="DYJ4375" i="1"/>
  <c r="DYE4375" i="1"/>
  <c r="DXT4375" i="1"/>
  <c r="DXO4375" i="1"/>
  <c r="DXD4375" i="1"/>
  <c r="DWY4375" i="1"/>
  <c r="DWN4375" i="1"/>
  <c r="DWI4375" i="1"/>
  <c r="DVX4375" i="1"/>
  <c r="DVS4375" i="1"/>
  <c r="DVH4375" i="1"/>
  <c r="DVC4375" i="1"/>
  <c r="DUR4375" i="1"/>
  <c r="DUM4375" i="1"/>
  <c r="DUB4375" i="1"/>
  <c r="DTW4375" i="1"/>
  <c r="DTL4375" i="1"/>
  <c r="DTG4375" i="1"/>
  <c r="DSV4375" i="1"/>
  <c r="DSQ4375" i="1"/>
  <c r="DSF4375" i="1"/>
  <c r="DSA4375" i="1"/>
  <c r="DRP4375" i="1"/>
  <c r="DRK4375" i="1"/>
  <c r="DQZ4375" i="1"/>
  <c r="DQU4375" i="1"/>
  <c r="DQJ4375" i="1"/>
  <c r="DQE4375" i="1"/>
  <c r="DPT4375" i="1"/>
  <c r="DPO4375" i="1"/>
  <c r="DPD4375" i="1"/>
  <c r="DOY4375" i="1"/>
  <c r="DON4375" i="1"/>
  <c r="DOI4375" i="1"/>
  <c r="DNX4375" i="1"/>
  <c r="DNS4375" i="1"/>
  <c r="DNH4375" i="1"/>
  <c r="DNC4375" i="1"/>
  <c r="DMR4375" i="1"/>
  <c r="DMM4375" i="1"/>
  <c r="DMB4375" i="1"/>
  <c r="DLW4375" i="1"/>
  <c r="DLL4375" i="1"/>
  <c r="DLG4375" i="1"/>
  <c r="DKV4375" i="1"/>
  <c r="DKQ4375" i="1"/>
  <c r="DKF4375" i="1"/>
  <c r="DKA4375" i="1"/>
  <c r="DJP4375" i="1"/>
  <c r="DJK4375" i="1"/>
  <c r="DIZ4375" i="1"/>
  <c r="DIU4375" i="1"/>
  <c r="DIJ4375" i="1"/>
  <c r="DIE4375" i="1"/>
  <c r="DHT4375" i="1"/>
  <c r="DHO4375" i="1"/>
  <c r="DHD4375" i="1"/>
  <c r="DGY4375" i="1"/>
  <c r="DGN4375" i="1"/>
  <c r="DGI4375" i="1"/>
  <c r="DFX4375" i="1"/>
  <c r="DFS4375" i="1"/>
  <c r="DFH4375" i="1"/>
  <c r="DFC4375" i="1"/>
  <c r="DER4375" i="1"/>
  <c r="DEM4375" i="1"/>
  <c r="DEB4375" i="1"/>
  <c r="DDW4375" i="1"/>
  <c r="DDL4375" i="1"/>
  <c r="DDG4375" i="1"/>
  <c r="DCV4375" i="1"/>
  <c r="DCQ4375" i="1"/>
  <c r="DCF4375" i="1"/>
  <c r="DCA4375" i="1"/>
  <c r="DBP4375" i="1"/>
  <c r="DBK4375" i="1"/>
  <c r="DAZ4375" i="1"/>
  <c r="DAU4375" i="1"/>
  <c r="DAJ4375" i="1"/>
  <c r="DAE4375" i="1"/>
  <c r="CZT4375" i="1"/>
  <c r="CZO4375" i="1"/>
  <c r="CZD4375" i="1"/>
  <c r="CYY4375" i="1"/>
  <c r="CYN4375" i="1"/>
  <c r="CYI4375" i="1"/>
  <c r="CXX4375" i="1"/>
  <c r="CXS4375" i="1"/>
  <c r="CXH4375" i="1"/>
  <c r="CXC4375" i="1"/>
  <c r="CWR4375" i="1"/>
  <c r="CWM4375" i="1"/>
  <c r="CWB4375" i="1"/>
  <c r="CVW4375" i="1"/>
  <c r="CVL4375" i="1"/>
  <c r="CVG4375" i="1"/>
  <c r="CUV4375" i="1"/>
  <c r="CUQ4375" i="1"/>
  <c r="CUF4375" i="1"/>
  <c r="CUA4375" i="1"/>
  <c r="CTP4375" i="1"/>
  <c r="CTK4375" i="1"/>
  <c r="CSZ4375" i="1"/>
  <c r="CSU4375" i="1"/>
  <c r="CSJ4375" i="1"/>
  <c r="CSE4375" i="1"/>
  <c r="CRT4375" i="1"/>
  <c r="CRO4375" i="1"/>
  <c r="CRD4375" i="1"/>
  <c r="CQY4375" i="1"/>
  <c r="CQN4375" i="1"/>
  <c r="CQI4375" i="1"/>
  <c r="CPX4375" i="1"/>
  <c r="CPS4375" i="1"/>
  <c r="CPH4375" i="1"/>
  <c r="CPC4375" i="1"/>
  <c r="COR4375" i="1"/>
  <c r="COM4375" i="1"/>
  <c r="COB4375" i="1"/>
  <c r="CNW4375" i="1"/>
  <c r="CNL4375" i="1"/>
  <c r="CNG4375" i="1"/>
  <c r="CMV4375" i="1"/>
  <c r="CMQ4375" i="1"/>
  <c r="CMF4375" i="1"/>
  <c r="CMA4375" i="1"/>
  <c r="CLP4375" i="1"/>
  <c r="CLK4375" i="1"/>
  <c r="CKZ4375" i="1"/>
  <c r="CKU4375" i="1"/>
  <c r="CKJ4375" i="1"/>
  <c r="CKE4375" i="1"/>
  <c r="CJT4375" i="1"/>
  <c r="CJO4375" i="1"/>
  <c r="CJD4375" i="1"/>
  <c r="CIY4375" i="1"/>
  <c r="CIN4375" i="1"/>
  <c r="CII4375" i="1"/>
  <c r="CHX4375" i="1"/>
  <c r="CHS4375" i="1"/>
  <c r="CHH4375" i="1"/>
  <c r="CHC4375" i="1"/>
  <c r="CGR4375" i="1"/>
  <c r="CGM4375" i="1"/>
  <c r="CGB4375" i="1"/>
  <c r="CFW4375" i="1"/>
  <c r="CFL4375" i="1"/>
  <c r="CFG4375" i="1"/>
  <c r="CEV4375" i="1"/>
  <c r="CEQ4375" i="1"/>
  <c r="CEF4375" i="1"/>
  <c r="CEA4375" i="1"/>
  <c r="CDP4375" i="1"/>
  <c r="CDK4375" i="1"/>
  <c r="CCZ4375" i="1"/>
  <c r="CCU4375" i="1"/>
  <c r="CCJ4375" i="1"/>
  <c r="CCE4375" i="1"/>
  <c r="CBT4375" i="1"/>
  <c r="CBO4375" i="1"/>
  <c r="CBD4375" i="1"/>
  <c r="CAY4375" i="1"/>
  <c r="CAN4375" i="1"/>
  <c r="CAI4375" i="1"/>
  <c r="BZX4375" i="1"/>
  <c r="BZS4375" i="1"/>
  <c r="BZH4375" i="1"/>
  <c r="BZC4375" i="1"/>
  <c r="BYR4375" i="1"/>
  <c r="BYM4375" i="1"/>
  <c r="BYB4375" i="1"/>
  <c r="BXW4375" i="1"/>
  <c r="BXL4375" i="1"/>
  <c r="BXG4375" i="1"/>
  <c r="BWV4375" i="1"/>
  <c r="BWQ4375" i="1"/>
  <c r="BWF4375" i="1"/>
  <c r="BWA4375" i="1"/>
  <c r="BVP4375" i="1"/>
  <c r="BVK4375" i="1"/>
  <c r="BUZ4375" i="1"/>
  <c r="BUU4375" i="1"/>
  <c r="BUJ4375" i="1"/>
  <c r="BUE4375" i="1"/>
  <c r="BTT4375" i="1"/>
  <c r="BTO4375" i="1"/>
  <c r="BTD4375" i="1"/>
  <c r="BSY4375" i="1"/>
  <c r="BSN4375" i="1"/>
  <c r="BSI4375" i="1"/>
  <c r="BRX4375" i="1"/>
  <c r="BRS4375" i="1"/>
  <c r="BRH4375" i="1"/>
  <c r="BRC4375" i="1"/>
  <c r="BQR4375" i="1"/>
  <c r="BQM4375" i="1"/>
  <c r="BQB4375" i="1"/>
  <c r="BPW4375" i="1"/>
  <c r="BPL4375" i="1"/>
  <c r="BPG4375" i="1"/>
  <c r="BOV4375" i="1"/>
  <c r="BOQ4375" i="1"/>
  <c r="BOF4375" i="1"/>
  <c r="BOA4375" i="1"/>
  <c r="BNP4375" i="1"/>
  <c r="BNK4375" i="1"/>
  <c r="BMZ4375" i="1"/>
  <c r="BMU4375" i="1"/>
  <c r="BMJ4375" i="1"/>
  <c r="BME4375" i="1"/>
  <c r="BLT4375" i="1"/>
  <c r="BLO4375" i="1"/>
  <c r="BLD4375" i="1"/>
  <c r="BKY4375" i="1"/>
  <c r="BKN4375" i="1"/>
  <c r="BKI4375" i="1"/>
  <c r="BJX4375" i="1"/>
  <c r="BJS4375" i="1"/>
  <c r="BJH4375" i="1"/>
  <c r="BJC4375" i="1"/>
  <c r="BIR4375" i="1"/>
  <c r="BIM4375" i="1"/>
  <c r="BIB4375" i="1"/>
  <c r="BHW4375" i="1"/>
  <c r="BHL4375" i="1"/>
  <c r="BHG4375" i="1"/>
  <c r="BGV4375" i="1"/>
  <c r="BGQ4375" i="1"/>
  <c r="BGF4375" i="1"/>
  <c r="BGA4375" i="1"/>
  <c r="BFP4375" i="1"/>
  <c r="BFK4375" i="1"/>
  <c r="BEZ4375" i="1"/>
  <c r="BEU4375" i="1"/>
  <c r="BEJ4375" i="1"/>
  <c r="BEE4375" i="1"/>
  <c r="BDT4375" i="1"/>
  <c r="BDO4375" i="1"/>
  <c r="BDD4375" i="1"/>
  <c r="BCY4375" i="1"/>
  <c r="BCN4375" i="1"/>
  <c r="BCI4375" i="1"/>
  <c r="BBX4375" i="1"/>
  <c r="BBS4375" i="1"/>
  <c r="BBH4375" i="1"/>
  <c r="BBC4375" i="1"/>
  <c r="BAR4375" i="1"/>
  <c r="BAM4375" i="1"/>
  <c r="BAB4375" i="1"/>
  <c r="AZW4375" i="1"/>
  <c r="AZL4375" i="1"/>
  <c r="AZG4375" i="1"/>
  <c r="AYV4375" i="1"/>
  <c r="AYQ4375" i="1"/>
  <c r="AYF4375" i="1"/>
  <c r="AYA4375" i="1"/>
  <c r="AXP4375" i="1"/>
  <c r="AXK4375" i="1"/>
  <c r="AWZ4375" i="1"/>
  <c r="AWU4375" i="1"/>
  <c r="AWJ4375" i="1"/>
  <c r="AWE4375" i="1"/>
  <c r="AVT4375" i="1"/>
  <c r="AVO4375" i="1"/>
  <c r="AVD4375" i="1"/>
  <c r="AUY4375" i="1"/>
  <c r="AUN4375" i="1"/>
  <c r="AUI4375" i="1"/>
  <c r="ATX4375" i="1"/>
  <c r="ATS4375" i="1"/>
  <c r="ATH4375" i="1"/>
  <c r="ATC4375" i="1"/>
  <c r="XFC4374" i="1"/>
  <c r="XER4374" i="1"/>
  <c r="XEM4374" i="1"/>
  <c r="XEB4374" i="1"/>
  <c r="XDW4374" i="1"/>
  <c r="XDL4374" i="1"/>
  <c r="XDG4374" i="1"/>
  <c r="XCV4374" i="1"/>
  <c r="XCQ4374" i="1"/>
  <c r="XCF4374" i="1"/>
  <c r="XCA4374" i="1"/>
  <c r="XBP4374" i="1"/>
  <c r="XBK4374" i="1"/>
  <c r="XAZ4374" i="1"/>
  <c r="XAU4374" i="1"/>
  <c r="XAJ4374" i="1"/>
  <c r="XAE4374" i="1"/>
  <c r="WZT4374" i="1"/>
  <c r="WZO4374" i="1"/>
  <c r="WZD4374" i="1"/>
  <c r="WYY4374" i="1"/>
  <c r="WYN4374" i="1"/>
  <c r="WYI4374" i="1"/>
  <c r="WXX4374" i="1"/>
  <c r="WXS4374" i="1"/>
  <c r="WXH4374" i="1"/>
  <c r="WXC4374" i="1"/>
  <c r="WWR4374" i="1"/>
  <c r="WWM4374" i="1"/>
  <c r="WWB4374" i="1"/>
  <c r="WVW4374" i="1"/>
  <c r="WVL4374" i="1"/>
  <c r="WVG4374" i="1"/>
  <c r="WUV4374" i="1"/>
  <c r="WUQ4374" i="1"/>
  <c r="WUF4374" i="1"/>
  <c r="WUA4374" i="1"/>
  <c r="WTP4374" i="1"/>
  <c r="WTK4374" i="1"/>
  <c r="WSZ4374" i="1"/>
  <c r="WSU4374" i="1"/>
  <c r="WSJ4374" i="1"/>
  <c r="WSE4374" i="1"/>
  <c r="WRT4374" i="1"/>
  <c r="WRO4374" i="1"/>
  <c r="WRD4374" i="1"/>
  <c r="WQY4374" i="1"/>
  <c r="WQN4374" i="1"/>
  <c r="WQI4374" i="1"/>
  <c r="WPX4374" i="1"/>
  <c r="WPS4374" i="1"/>
  <c r="WPH4374" i="1"/>
  <c r="WPC4374" i="1"/>
  <c r="WOR4374" i="1"/>
  <c r="WOM4374" i="1"/>
  <c r="WOB4374" i="1"/>
  <c r="WNW4374" i="1"/>
  <c r="WNL4374" i="1"/>
  <c r="WNG4374" i="1"/>
  <c r="WMV4374" i="1"/>
  <c r="WMQ4374" i="1"/>
  <c r="WMF4374" i="1"/>
  <c r="WMA4374" i="1"/>
  <c r="WLP4374" i="1"/>
  <c r="WLK4374" i="1"/>
  <c r="WKZ4374" i="1"/>
  <c r="WKU4374" i="1"/>
  <c r="WKJ4374" i="1"/>
  <c r="WKE4374" i="1"/>
  <c r="WJT4374" i="1"/>
  <c r="WJO4374" i="1"/>
  <c r="WJD4374" i="1"/>
  <c r="WIY4374" i="1"/>
  <c r="WIN4374" i="1"/>
  <c r="WII4374" i="1"/>
  <c r="WHX4374" i="1"/>
  <c r="WHS4374" i="1"/>
  <c r="WHH4374" i="1"/>
  <c r="WHC4374" i="1"/>
  <c r="WGR4374" i="1"/>
  <c r="WGM4374" i="1"/>
  <c r="WGB4374" i="1"/>
  <c r="WFW4374" i="1"/>
  <c r="WFL4374" i="1"/>
  <c r="WFG4374" i="1"/>
  <c r="WEV4374" i="1"/>
  <c r="WEQ4374" i="1"/>
  <c r="WEF4374" i="1"/>
  <c r="WEA4374" i="1"/>
  <c r="WDP4374" i="1"/>
  <c r="WDK4374" i="1"/>
  <c r="WCZ4374" i="1"/>
  <c r="WCU4374" i="1"/>
  <c r="WCJ4374" i="1"/>
  <c r="WCE4374" i="1"/>
  <c r="WBT4374" i="1"/>
  <c r="WBO4374" i="1"/>
  <c r="WBD4374" i="1"/>
  <c r="WAY4374" i="1"/>
  <c r="WAN4374" i="1"/>
  <c r="WAI4374" i="1"/>
  <c r="VZX4374" i="1"/>
  <c r="VZS4374" i="1"/>
  <c r="VZH4374" i="1"/>
  <c r="VZC4374" i="1"/>
  <c r="VYR4374" i="1"/>
  <c r="VYM4374" i="1"/>
  <c r="VYB4374" i="1"/>
  <c r="VXW4374" i="1"/>
  <c r="VXL4374" i="1"/>
  <c r="VXG4374" i="1"/>
  <c r="VWV4374" i="1"/>
  <c r="VWQ4374" i="1"/>
  <c r="VWF4374" i="1"/>
  <c r="VWA4374" i="1"/>
  <c r="VVP4374" i="1"/>
  <c r="VVK4374" i="1"/>
  <c r="VUZ4374" i="1"/>
  <c r="VUU4374" i="1"/>
  <c r="VUJ4374" i="1"/>
  <c r="VUE4374" i="1"/>
  <c r="VTT4374" i="1"/>
  <c r="VTO4374" i="1"/>
  <c r="VTD4374" i="1"/>
  <c r="VSY4374" i="1"/>
  <c r="VSN4374" i="1"/>
  <c r="VSI4374" i="1"/>
  <c r="VRX4374" i="1"/>
  <c r="VRS4374" i="1"/>
  <c r="VRH4374" i="1"/>
  <c r="VRC4374" i="1"/>
  <c r="VQR4374" i="1"/>
  <c r="VQM4374" i="1"/>
  <c r="VQB4374" i="1"/>
  <c r="VPW4374" i="1"/>
  <c r="VPL4374" i="1"/>
  <c r="VPG4374" i="1"/>
  <c r="VOV4374" i="1"/>
  <c r="VOQ4374" i="1"/>
  <c r="VOF4374" i="1"/>
  <c r="VOA4374" i="1"/>
  <c r="VNP4374" i="1"/>
  <c r="VNK4374" i="1"/>
  <c r="VMZ4374" i="1"/>
  <c r="VMU4374" i="1"/>
  <c r="VMJ4374" i="1"/>
  <c r="VME4374" i="1"/>
  <c r="VLT4374" i="1"/>
  <c r="VLO4374" i="1"/>
  <c r="VLD4374" i="1"/>
  <c r="VKY4374" i="1"/>
  <c r="VKN4374" i="1"/>
  <c r="VKI4374" i="1"/>
  <c r="VJX4374" i="1"/>
  <c r="VJS4374" i="1"/>
  <c r="VJH4374" i="1"/>
  <c r="VJC4374" i="1"/>
  <c r="VIR4374" i="1"/>
  <c r="VIM4374" i="1"/>
  <c r="VIB4374" i="1"/>
  <c r="VHW4374" i="1"/>
  <c r="VHL4374" i="1"/>
  <c r="VHG4374" i="1"/>
  <c r="VGV4374" i="1"/>
  <c r="VGQ4374" i="1"/>
  <c r="VGF4374" i="1"/>
  <c r="VGA4374" i="1"/>
  <c r="VFP4374" i="1"/>
  <c r="VFK4374" i="1"/>
  <c r="VEZ4374" i="1"/>
  <c r="VEU4374" i="1"/>
  <c r="VEJ4374" i="1"/>
  <c r="VEE4374" i="1"/>
  <c r="VDT4374" i="1"/>
  <c r="VDO4374" i="1"/>
  <c r="VDD4374" i="1"/>
  <c r="VCY4374" i="1"/>
  <c r="VCN4374" i="1"/>
  <c r="VCI4374" i="1"/>
  <c r="VBX4374" i="1"/>
  <c r="VBS4374" i="1"/>
  <c r="VBH4374" i="1"/>
  <c r="VBC4374" i="1"/>
  <c r="VAR4374" i="1"/>
  <c r="VAM4374" i="1"/>
  <c r="VAB4374" i="1"/>
  <c r="UZW4374" i="1"/>
  <c r="UZL4374" i="1"/>
  <c r="UZG4374" i="1"/>
  <c r="UYV4374" i="1"/>
  <c r="UYQ4374" i="1"/>
  <c r="UYF4374" i="1"/>
  <c r="UYA4374" i="1"/>
  <c r="UXP4374" i="1"/>
  <c r="UXK4374" i="1"/>
  <c r="UWZ4374" i="1"/>
  <c r="UWU4374" i="1"/>
  <c r="UWJ4374" i="1"/>
  <c r="UWE4374" i="1"/>
  <c r="UVT4374" i="1"/>
  <c r="UVO4374" i="1"/>
  <c r="UVD4374" i="1"/>
  <c r="UUY4374" i="1"/>
  <c r="UUN4374" i="1"/>
  <c r="UUI4374" i="1"/>
  <c r="UTX4374" i="1"/>
  <c r="UTS4374" i="1"/>
  <c r="UTH4374" i="1"/>
  <c r="UTC4374" i="1"/>
  <c r="USR4374" i="1"/>
  <c r="USM4374" i="1"/>
  <c r="USB4374" i="1"/>
  <c r="URW4374" i="1"/>
  <c r="URL4374" i="1"/>
  <c r="URG4374" i="1"/>
  <c r="UQV4374" i="1"/>
  <c r="UQQ4374" i="1"/>
  <c r="UQF4374" i="1"/>
  <c r="UQA4374" i="1"/>
  <c r="UPP4374" i="1"/>
  <c r="UPK4374" i="1"/>
  <c r="UOZ4374" i="1"/>
  <c r="UOU4374" i="1"/>
  <c r="UOJ4374" i="1"/>
  <c r="UOE4374" i="1"/>
  <c r="UNT4374" i="1"/>
  <c r="UNO4374" i="1"/>
  <c r="UND4374" i="1"/>
  <c r="UMY4374" i="1"/>
  <c r="UMN4374" i="1"/>
  <c r="UMI4374" i="1"/>
  <c r="ULX4374" i="1"/>
  <c r="ULS4374" i="1"/>
  <c r="ULH4374" i="1"/>
  <c r="ULC4374" i="1"/>
  <c r="UKR4374" i="1"/>
  <c r="UKM4374" i="1"/>
  <c r="UKB4374" i="1"/>
  <c r="UJW4374" i="1"/>
  <c r="UJL4374" i="1"/>
  <c r="UJG4374" i="1"/>
  <c r="UIV4374" i="1"/>
  <c r="UIQ4374" i="1"/>
  <c r="UIF4374" i="1"/>
  <c r="UIA4374" i="1"/>
  <c r="UHP4374" i="1"/>
  <c r="UHK4374" i="1"/>
  <c r="UGZ4374" i="1"/>
  <c r="UGU4374" i="1"/>
  <c r="UGJ4374" i="1"/>
  <c r="UGE4374" i="1"/>
  <c r="UFT4374" i="1"/>
  <c r="UFO4374" i="1"/>
  <c r="UFD4374" i="1"/>
  <c r="UEY4374" i="1"/>
  <c r="UEN4374" i="1"/>
  <c r="UEI4374" i="1"/>
  <c r="UDX4374" i="1"/>
  <c r="UDS4374" i="1"/>
  <c r="UDH4374" i="1"/>
  <c r="UDC4374" i="1"/>
  <c r="UCR4374" i="1"/>
  <c r="UCM4374" i="1"/>
  <c r="UCB4374" i="1"/>
  <c r="UBW4374" i="1"/>
  <c r="UBL4374" i="1"/>
  <c r="UBG4374" i="1"/>
  <c r="UAV4374" i="1"/>
  <c r="UAQ4374" i="1"/>
  <c r="UAF4374" i="1"/>
  <c r="UAA4374" i="1"/>
  <c r="TZP4374" i="1"/>
  <c r="TZK4374" i="1"/>
  <c r="TYZ4374" i="1"/>
  <c r="TYU4374" i="1"/>
  <c r="TYJ4374" i="1"/>
  <c r="TYE4374" i="1"/>
  <c r="TXT4374" i="1"/>
  <c r="TXO4374" i="1"/>
  <c r="TXD4374" i="1"/>
  <c r="TWY4374" i="1"/>
  <c r="TWN4374" i="1"/>
  <c r="TWI4374" i="1"/>
  <c r="TVX4374" i="1"/>
  <c r="TVS4374" i="1"/>
  <c r="TVH4374" i="1"/>
  <c r="TVC4374" i="1"/>
  <c r="TUR4374" i="1"/>
  <c r="TUM4374" i="1"/>
  <c r="TUB4374" i="1"/>
  <c r="TTW4374" i="1"/>
  <c r="TTL4374" i="1"/>
  <c r="TTG4374" i="1"/>
  <c r="TSV4374" i="1"/>
  <c r="TSQ4374" i="1"/>
  <c r="TSF4374" i="1"/>
  <c r="TSA4374" i="1"/>
  <c r="TRP4374" i="1"/>
  <c r="TRK4374" i="1"/>
  <c r="TQZ4374" i="1"/>
  <c r="TQU4374" i="1"/>
  <c r="TQJ4374" i="1"/>
  <c r="TQE4374" i="1"/>
  <c r="TPT4374" i="1"/>
  <c r="TPO4374" i="1"/>
  <c r="TPD4374" i="1"/>
  <c r="TOY4374" i="1"/>
  <c r="TON4374" i="1"/>
  <c r="TOI4374" i="1"/>
  <c r="TNX4374" i="1"/>
  <c r="TNS4374" i="1"/>
  <c r="TNH4374" i="1"/>
  <c r="TNC4374" i="1"/>
  <c r="TMR4374" i="1"/>
  <c r="TMM4374" i="1"/>
  <c r="TMB4374" i="1"/>
  <c r="TLW4374" i="1"/>
  <c r="TLL4374" i="1"/>
  <c r="TLG4374" i="1"/>
  <c r="TKV4374" i="1"/>
  <c r="TKQ4374" i="1"/>
  <c r="TKF4374" i="1"/>
  <c r="TKA4374" i="1"/>
  <c r="TJP4374" i="1"/>
  <c r="TJK4374" i="1"/>
  <c r="TIZ4374" i="1"/>
  <c r="TIU4374" i="1"/>
  <c r="TIJ4374" i="1"/>
  <c r="TIE4374" i="1"/>
  <c r="THT4374" i="1"/>
  <c r="THO4374" i="1"/>
  <c r="THD4374" i="1"/>
  <c r="TGY4374" i="1"/>
  <c r="TGN4374" i="1"/>
  <c r="TGI4374" i="1"/>
  <c r="TFX4374" i="1"/>
  <c r="TFS4374" i="1"/>
  <c r="TFH4374" i="1"/>
  <c r="TFC4374" i="1"/>
  <c r="TER4374" i="1"/>
  <c r="TEM4374" i="1"/>
  <c r="TEB4374" i="1"/>
  <c r="TDW4374" i="1"/>
  <c r="TDL4374" i="1"/>
  <c r="TDG4374" i="1"/>
  <c r="TCV4374" i="1"/>
  <c r="TCQ4374" i="1"/>
  <c r="TCF4374" i="1"/>
  <c r="TCA4374" i="1"/>
  <c r="TBP4374" i="1"/>
  <c r="TBK4374" i="1"/>
  <c r="TAZ4374" i="1"/>
  <c r="TAU4374" i="1"/>
  <c r="TAJ4374" i="1"/>
  <c r="TAE4374" i="1"/>
  <c r="SZT4374" i="1"/>
  <c r="SZO4374" i="1"/>
  <c r="SZD4374" i="1"/>
  <c r="SYY4374" i="1"/>
  <c r="SYN4374" i="1"/>
  <c r="SYI4374" i="1"/>
  <c r="SXX4374" i="1"/>
  <c r="SXS4374" i="1"/>
  <c r="SXH4374" i="1"/>
  <c r="SXC4374" i="1"/>
  <c r="SWR4374" i="1"/>
  <c r="SWM4374" i="1"/>
  <c r="SWB4374" i="1"/>
  <c r="SVW4374" i="1"/>
  <c r="SVL4374" i="1"/>
  <c r="SVG4374" i="1"/>
  <c r="SUV4374" i="1"/>
  <c r="SUQ4374" i="1"/>
  <c r="SUF4374" i="1"/>
  <c r="SUA4374" i="1"/>
  <c r="STP4374" i="1"/>
  <c r="STK4374" i="1"/>
  <c r="SSZ4374" i="1"/>
  <c r="SSU4374" i="1"/>
  <c r="SSJ4374" i="1"/>
  <c r="SSE4374" i="1"/>
  <c r="SRT4374" i="1"/>
  <c r="SRO4374" i="1"/>
  <c r="SRD4374" i="1"/>
  <c r="SQY4374" i="1"/>
  <c r="SQN4374" i="1"/>
  <c r="SQI4374" i="1"/>
  <c r="SPX4374" i="1"/>
  <c r="SPS4374" i="1"/>
  <c r="SPH4374" i="1"/>
  <c r="SPC4374" i="1"/>
  <c r="SOR4374" i="1"/>
  <c r="SOM4374" i="1"/>
  <c r="SOB4374" i="1"/>
  <c r="SNW4374" i="1"/>
  <c r="SNL4374" i="1"/>
  <c r="SNG4374" i="1"/>
  <c r="SMV4374" i="1"/>
  <c r="SMQ4374" i="1"/>
  <c r="SMF4374" i="1"/>
  <c r="SMA4374" i="1"/>
  <c r="SLP4374" i="1"/>
  <c r="SLK4374" i="1"/>
  <c r="SKZ4374" i="1"/>
  <c r="SKU4374" i="1"/>
  <c r="SKJ4374" i="1"/>
  <c r="SKE4374" i="1"/>
  <c r="SJT4374" i="1"/>
  <c r="SJO4374" i="1"/>
  <c r="SJD4374" i="1"/>
  <c r="SIY4374" i="1"/>
  <c r="SIN4374" i="1"/>
  <c r="SII4374" i="1"/>
  <c r="SHX4374" i="1"/>
  <c r="SHS4374" i="1"/>
  <c r="SHH4374" i="1"/>
  <c r="SHC4374" i="1"/>
  <c r="SGR4374" i="1"/>
  <c r="SGM4374" i="1"/>
  <c r="SGB4374" i="1"/>
  <c r="SFW4374" i="1"/>
  <c r="SFL4374" i="1"/>
  <c r="SFG4374" i="1"/>
  <c r="SEV4374" i="1"/>
  <c r="SEQ4374" i="1"/>
  <c r="SEF4374" i="1"/>
  <c r="SEA4374" i="1"/>
  <c r="SDP4374" i="1"/>
  <c r="SDK4374" i="1"/>
  <c r="SCZ4374" i="1"/>
  <c r="SCU4374" i="1"/>
  <c r="SCJ4374" i="1"/>
  <c r="SCE4374" i="1"/>
  <c r="SBT4374" i="1"/>
  <c r="SBO4374" i="1"/>
  <c r="SBD4374" i="1"/>
  <c r="SAY4374" i="1"/>
  <c r="SAN4374" i="1"/>
  <c r="SAI4374" i="1"/>
  <c r="RZX4374" i="1"/>
  <c r="RZS4374" i="1"/>
  <c r="RZH4374" i="1"/>
  <c r="RZC4374" i="1"/>
  <c r="RYR4374" i="1"/>
  <c r="RYM4374" i="1"/>
  <c r="RYB4374" i="1"/>
  <c r="RXW4374" i="1"/>
  <c r="RXL4374" i="1"/>
  <c r="RXG4374" i="1"/>
  <c r="RWV4374" i="1"/>
  <c r="RWQ4374" i="1"/>
  <c r="RWF4374" i="1"/>
  <c r="RWA4374" i="1"/>
  <c r="RVP4374" i="1"/>
  <c r="RVK4374" i="1"/>
  <c r="RUZ4374" i="1"/>
  <c r="RUU4374" i="1"/>
  <c r="RUJ4374" i="1"/>
  <c r="RUE4374" i="1"/>
  <c r="RTT4374" i="1"/>
  <c r="RTO4374" i="1"/>
  <c r="RTD4374" i="1"/>
  <c r="RSY4374" i="1"/>
  <c r="RSN4374" i="1"/>
  <c r="RSI4374" i="1"/>
  <c r="RRX4374" i="1"/>
  <c r="RRS4374" i="1"/>
  <c r="RRH4374" i="1"/>
  <c r="RRC4374" i="1"/>
  <c r="RQR4374" i="1"/>
  <c r="RQM4374" i="1"/>
  <c r="RQB4374" i="1"/>
  <c r="RPW4374" i="1"/>
  <c r="RPL4374" i="1"/>
  <c r="RPG4374" i="1"/>
  <c r="ROV4374" i="1"/>
  <c r="ROQ4374" i="1"/>
  <c r="ROF4374" i="1"/>
  <c r="ROA4374" i="1"/>
  <c r="RNP4374" i="1"/>
  <c r="RNK4374" i="1"/>
  <c r="RMZ4374" i="1"/>
  <c r="RMU4374" i="1"/>
  <c r="RMJ4374" i="1"/>
  <c r="RME4374" i="1"/>
  <c r="RLT4374" i="1"/>
  <c r="RLO4374" i="1"/>
  <c r="RLD4374" i="1"/>
  <c r="RKY4374" i="1"/>
  <c r="RKN4374" i="1"/>
  <c r="RKI4374" i="1"/>
  <c r="RJX4374" i="1"/>
  <c r="RJS4374" i="1"/>
  <c r="RJH4374" i="1"/>
  <c r="RJC4374" i="1"/>
  <c r="RIR4374" i="1"/>
  <c r="RIM4374" i="1"/>
  <c r="RIB4374" i="1"/>
  <c r="RHW4374" i="1"/>
  <c r="RHL4374" i="1"/>
  <c r="RHG4374" i="1"/>
  <c r="RGV4374" i="1"/>
  <c r="RGQ4374" i="1"/>
  <c r="RGF4374" i="1"/>
  <c r="RGA4374" i="1"/>
  <c r="RFP4374" i="1"/>
  <c r="RFK4374" i="1"/>
  <c r="REZ4374" i="1"/>
  <c r="REU4374" i="1"/>
  <c r="REJ4374" i="1"/>
  <c r="REE4374" i="1"/>
  <c r="RDT4374" i="1"/>
  <c r="RDO4374" i="1"/>
  <c r="RDD4374" i="1"/>
  <c r="RCY4374" i="1"/>
  <c r="RCN4374" i="1"/>
  <c r="RCI4374" i="1"/>
  <c r="RBX4374" i="1"/>
  <c r="RBS4374" i="1"/>
  <c r="RBH4374" i="1"/>
  <c r="RBC4374" i="1"/>
  <c r="RAR4374" i="1"/>
  <c r="RAM4374" i="1"/>
  <c r="RAB4374" i="1"/>
  <c r="QZW4374" i="1"/>
  <c r="QZL4374" i="1"/>
  <c r="QZG4374" i="1"/>
  <c r="QYV4374" i="1"/>
  <c r="QYQ4374" i="1"/>
  <c r="QYF4374" i="1"/>
  <c r="QYA4374" i="1"/>
  <c r="QXP4374" i="1"/>
  <c r="QXK4374" i="1"/>
  <c r="QWZ4374" i="1"/>
  <c r="QWU4374" i="1"/>
  <c r="QWJ4374" i="1"/>
  <c r="QWE4374" i="1"/>
  <c r="QVT4374" i="1"/>
  <c r="QVO4374" i="1"/>
  <c r="QVD4374" i="1"/>
  <c r="QUY4374" i="1"/>
  <c r="QUN4374" i="1"/>
  <c r="QUI4374" i="1"/>
  <c r="QTX4374" i="1"/>
  <c r="QTS4374" i="1"/>
  <c r="QTH4374" i="1"/>
  <c r="QTC4374" i="1"/>
  <c r="QSR4374" i="1"/>
  <c r="QSM4374" i="1"/>
  <c r="QSB4374" i="1"/>
  <c r="QRW4374" i="1"/>
  <c r="QRL4374" i="1"/>
  <c r="QRG4374" i="1"/>
  <c r="QQV4374" i="1"/>
  <c r="QQQ4374" i="1"/>
  <c r="QQF4374" i="1"/>
  <c r="QQA4374" i="1"/>
  <c r="QPP4374" i="1"/>
  <c r="QPK4374" i="1"/>
  <c r="QOZ4374" i="1"/>
  <c r="QOU4374" i="1"/>
  <c r="QOJ4374" i="1"/>
  <c r="QOE4374" i="1"/>
  <c r="QNT4374" i="1"/>
  <c r="QNO4374" i="1"/>
  <c r="QND4374" i="1"/>
  <c r="QMY4374" i="1"/>
  <c r="QMN4374" i="1"/>
  <c r="QMI4374" i="1"/>
  <c r="QLX4374" i="1"/>
  <c r="QLS4374" i="1"/>
  <c r="QLH4374" i="1"/>
  <c r="QLC4374" i="1"/>
  <c r="QKR4374" i="1"/>
  <c r="QKM4374" i="1"/>
  <c r="QKB4374" i="1"/>
  <c r="QJW4374" i="1"/>
  <c r="QJL4374" i="1"/>
  <c r="QJG4374" i="1"/>
  <c r="QIV4374" i="1"/>
  <c r="QIQ4374" i="1"/>
  <c r="QIF4374" i="1"/>
  <c r="QIA4374" i="1"/>
  <c r="QHP4374" i="1"/>
  <c r="QHK4374" i="1"/>
  <c r="QGZ4374" i="1"/>
  <c r="QGU4374" i="1"/>
  <c r="QGJ4374" i="1"/>
  <c r="QGE4374" i="1"/>
  <c r="QFT4374" i="1"/>
  <c r="QFO4374" i="1"/>
  <c r="QFD4374" i="1"/>
  <c r="QEY4374" i="1"/>
  <c r="QEN4374" i="1"/>
  <c r="QEI4374" i="1"/>
  <c r="QDX4374" i="1"/>
  <c r="QDS4374" i="1"/>
  <c r="QDH4374" i="1"/>
  <c r="QDC4374" i="1"/>
  <c r="QCR4374" i="1"/>
  <c r="QCM4374" i="1"/>
  <c r="QCB4374" i="1"/>
  <c r="QBW4374" i="1"/>
  <c r="QBL4374" i="1"/>
  <c r="QBG4374" i="1"/>
  <c r="QAV4374" i="1"/>
  <c r="QAQ4374" i="1"/>
  <c r="QAF4374" i="1"/>
  <c r="QAA4374" i="1"/>
  <c r="PZP4374" i="1"/>
  <c r="PZK4374" i="1"/>
  <c r="PYZ4374" i="1"/>
  <c r="PYU4374" i="1"/>
  <c r="PYJ4374" i="1"/>
  <c r="PYE4374" i="1"/>
  <c r="PXT4374" i="1"/>
  <c r="PXO4374" i="1"/>
  <c r="PXD4374" i="1"/>
  <c r="PWY4374" i="1"/>
  <c r="PWN4374" i="1"/>
  <c r="PWI4374" i="1"/>
  <c r="PVX4374" i="1"/>
  <c r="PVS4374" i="1"/>
  <c r="PVH4374" i="1"/>
  <c r="PVC4374" i="1"/>
  <c r="PUR4374" i="1"/>
  <c r="PUM4374" i="1"/>
  <c r="PUB4374" i="1"/>
  <c r="PTW4374" i="1"/>
  <c r="PTL4374" i="1"/>
  <c r="PTG4374" i="1"/>
  <c r="PSV4374" i="1"/>
  <c r="PSQ4374" i="1"/>
  <c r="PSF4374" i="1"/>
  <c r="PSA4374" i="1"/>
  <c r="PRP4374" i="1"/>
  <c r="PRK4374" i="1"/>
  <c r="PQZ4374" i="1"/>
  <c r="PQU4374" i="1"/>
  <c r="PQJ4374" i="1"/>
  <c r="PQE4374" i="1"/>
  <c r="PPT4374" i="1"/>
  <c r="PPO4374" i="1"/>
  <c r="PPD4374" i="1"/>
  <c r="POY4374" i="1"/>
  <c r="PON4374" i="1"/>
  <c r="POI4374" i="1"/>
  <c r="PNX4374" i="1"/>
  <c r="PNS4374" i="1"/>
  <c r="PNH4374" i="1"/>
  <c r="PNC4374" i="1"/>
  <c r="PMR4374" i="1"/>
  <c r="PMM4374" i="1"/>
  <c r="PMB4374" i="1"/>
  <c r="PLW4374" i="1"/>
  <c r="PLL4374" i="1"/>
  <c r="PLG4374" i="1"/>
  <c r="PKV4374" i="1"/>
  <c r="PKQ4374" i="1"/>
  <c r="PKF4374" i="1"/>
  <c r="PKA4374" i="1"/>
  <c r="PJP4374" i="1"/>
  <c r="PJK4374" i="1"/>
  <c r="PIZ4374" i="1"/>
  <c r="PIU4374" i="1"/>
  <c r="PIJ4374" i="1"/>
  <c r="PIE4374" i="1"/>
  <c r="PHT4374" i="1"/>
  <c r="PHO4374" i="1"/>
  <c r="PHD4374" i="1"/>
  <c r="PGY4374" i="1"/>
  <c r="PGN4374" i="1"/>
  <c r="PGI4374" i="1"/>
  <c r="PFX4374" i="1"/>
  <c r="PFS4374" i="1"/>
  <c r="PFH4374" i="1"/>
  <c r="PFC4374" i="1"/>
  <c r="PER4374" i="1"/>
  <c r="PEM4374" i="1"/>
  <c r="PEB4374" i="1"/>
  <c r="PDW4374" i="1"/>
  <c r="PDL4374" i="1"/>
  <c r="PDG4374" i="1"/>
  <c r="PCV4374" i="1"/>
  <c r="PCQ4374" i="1"/>
  <c r="PCF4374" i="1"/>
  <c r="PCA4374" i="1"/>
  <c r="PBP4374" i="1"/>
  <c r="PBK4374" i="1"/>
  <c r="PAZ4374" i="1"/>
  <c r="PAU4374" i="1"/>
  <c r="PAJ4374" i="1"/>
  <c r="PAE4374" i="1"/>
  <c r="OZT4374" i="1"/>
  <c r="OZO4374" i="1"/>
  <c r="OZD4374" i="1"/>
  <c r="OYY4374" i="1"/>
  <c r="OYN4374" i="1"/>
  <c r="OYI4374" i="1"/>
  <c r="OXX4374" i="1"/>
  <c r="OXS4374" i="1"/>
  <c r="OXH4374" i="1"/>
  <c r="OXC4374" i="1"/>
  <c r="OWR4374" i="1"/>
  <c r="OWM4374" i="1"/>
  <c r="OWB4374" i="1"/>
  <c r="OVW4374" i="1"/>
  <c r="OVL4374" i="1"/>
  <c r="OVG4374" i="1"/>
  <c r="OUV4374" i="1"/>
  <c r="OUQ4374" i="1"/>
  <c r="OUF4374" i="1"/>
  <c r="OUA4374" i="1"/>
  <c r="OTP4374" i="1"/>
  <c r="OTK4374" i="1"/>
  <c r="OSZ4374" i="1"/>
  <c r="OSU4374" i="1"/>
  <c r="OSJ4374" i="1"/>
  <c r="OSE4374" i="1"/>
  <c r="ORT4374" i="1"/>
  <c r="ORO4374" i="1"/>
  <c r="ORD4374" i="1"/>
  <c r="OQY4374" i="1"/>
  <c r="OQN4374" i="1"/>
  <c r="OQI4374" i="1"/>
  <c r="OPX4374" i="1"/>
  <c r="OPS4374" i="1"/>
  <c r="OPH4374" i="1"/>
  <c r="OPC4374" i="1"/>
  <c r="OOR4374" i="1"/>
  <c r="OOM4374" i="1"/>
  <c r="OOB4374" i="1"/>
  <c r="ONW4374" i="1"/>
  <c r="ONL4374" i="1"/>
  <c r="ONG4374" i="1"/>
  <c r="OMV4374" i="1"/>
  <c r="OMQ4374" i="1"/>
  <c r="OMF4374" i="1"/>
  <c r="OMA4374" i="1"/>
  <c r="OLP4374" i="1"/>
  <c r="OLK4374" i="1"/>
  <c r="OKZ4374" i="1"/>
  <c r="OKU4374" i="1"/>
  <c r="OKJ4374" i="1"/>
  <c r="OKE4374" i="1"/>
  <c r="OJT4374" i="1"/>
  <c r="OJO4374" i="1"/>
  <c r="OJD4374" i="1"/>
  <c r="OIY4374" i="1"/>
  <c r="OIN4374" i="1"/>
  <c r="OII4374" i="1"/>
  <c r="OHX4374" i="1"/>
  <c r="OHS4374" i="1"/>
  <c r="OHH4374" i="1"/>
  <c r="OHC4374" i="1"/>
  <c r="OGR4374" i="1"/>
  <c r="OGM4374" i="1"/>
  <c r="OGB4374" i="1"/>
  <c r="OFW4374" i="1"/>
  <c r="OFL4374" i="1"/>
  <c r="OFG4374" i="1"/>
  <c r="OEV4374" i="1"/>
  <c r="OEQ4374" i="1"/>
  <c r="OEF4374" i="1"/>
  <c r="OEA4374" i="1"/>
  <c r="ODP4374" i="1"/>
  <c r="ODK4374" i="1"/>
  <c r="OCZ4374" i="1"/>
  <c r="OCU4374" i="1"/>
  <c r="OCJ4374" i="1"/>
  <c r="OCE4374" i="1"/>
  <c r="OBT4374" i="1"/>
  <c r="OBO4374" i="1"/>
  <c r="OBD4374" i="1"/>
  <c r="OAY4374" i="1"/>
  <c r="OAN4374" i="1"/>
  <c r="OAI4374" i="1"/>
  <c r="NZX4374" i="1"/>
  <c r="NZS4374" i="1"/>
  <c r="NZH4374" i="1"/>
  <c r="NZC4374" i="1"/>
  <c r="NYR4374" i="1"/>
  <c r="NYM4374" i="1"/>
  <c r="NYB4374" i="1"/>
  <c r="NXW4374" i="1"/>
  <c r="NXL4374" i="1"/>
  <c r="NXG4374" i="1"/>
  <c r="NWV4374" i="1"/>
  <c r="NWQ4374" i="1"/>
  <c r="NWF4374" i="1"/>
  <c r="NWA4374" i="1"/>
  <c r="NVP4374" i="1"/>
  <c r="NVK4374" i="1"/>
  <c r="NUZ4374" i="1"/>
  <c r="NUU4374" i="1"/>
  <c r="NUJ4374" i="1"/>
  <c r="NUE4374" i="1"/>
  <c r="NTT4374" i="1"/>
  <c r="NTO4374" i="1"/>
  <c r="NTD4374" i="1"/>
  <c r="NSY4374" i="1"/>
  <c r="NSN4374" i="1"/>
  <c r="NSI4374" i="1"/>
  <c r="NRX4374" i="1"/>
  <c r="NRS4374" i="1"/>
  <c r="NRH4374" i="1"/>
  <c r="NRC4374" i="1"/>
  <c r="NQR4374" i="1"/>
  <c r="NQM4374" i="1"/>
  <c r="NQB4374" i="1"/>
  <c r="NPW4374" i="1"/>
  <c r="NPL4374" i="1"/>
  <c r="NPG4374" i="1"/>
  <c r="NOV4374" i="1"/>
  <c r="NOQ4374" i="1"/>
  <c r="NOF4374" i="1"/>
  <c r="NOA4374" i="1"/>
  <c r="NNP4374" i="1"/>
  <c r="NNK4374" i="1"/>
  <c r="NMZ4374" i="1"/>
  <c r="NMU4374" i="1"/>
  <c r="NMJ4374" i="1"/>
  <c r="NME4374" i="1"/>
  <c r="NLT4374" i="1"/>
  <c r="NLO4374" i="1"/>
  <c r="NLD4374" i="1"/>
  <c r="NKY4374" i="1"/>
  <c r="NKN4374" i="1"/>
  <c r="NKI4374" i="1"/>
  <c r="NJX4374" i="1"/>
  <c r="NJS4374" i="1"/>
  <c r="NJH4374" i="1"/>
  <c r="NJC4374" i="1"/>
  <c r="NIR4374" i="1"/>
  <c r="NIM4374" i="1"/>
  <c r="NIB4374" i="1"/>
  <c r="NHW4374" i="1"/>
  <c r="NHL4374" i="1"/>
  <c r="NHG4374" i="1"/>
  <c r="NGV4374" i="1"/>
  <c r="NGQ4374" i="1"/>
  <c r="NGF4374" i="1"/>
  <c r="NGA4374" i="1"/>
  <c r="NFP4374" i="1"/>
  <c r="NFK4374" i="1"/>
  <c r="NEZ4374" i="1"/>
  <c r="NEU4374" i="1"/>
  <c r="NEJ4374" i="1"/>
  <c r="NEE4374" i="1"/>
  <c r="NDT4374" i="1"/>
  <c r="NDO4374" i="1"/>
  <c r="NDD4374" i="1"/>
  <c r="NCY4374" i="1"/>
  <c r="NCN4374" i="1"/>
  <c r="NCI4374" i="1"/>
  <c r="NBX4374" i="1"/>
  <c r="NBS4374" i="1"/>
  <c r="NBH4374" i="1"/>
  <c r="NBC4374" i="1"/>
  <c r="NAR4374" i="1"/>
  <c r="NAM4374" i="1"/>
  <c r="NAB4374" i="1"/>
  <c r="MZW4374" i="1"/>
  <c r="MZL4374" i="1"/>
  <c r="MZG4374" i="1"/>
  <c r="MYV4374" i="1"/>
  <c r="MYQ4374" i="1"/>
  <c r="MYF4374" i="1"/>
  <c r="MYA4374" i="1"/>
  <c r="MXP4374" i="1"/>
  <c r="MXK4374" i="1"/>
  <c r="MWZ4374" i="1"/>
  <c r="MWU4374" i="1"/>
  <c r="MWJ4374" i="1"/>
  <c r="MWE4374" i="1"/>
  <c r="MVT4374" i="1"/>
  <c r="MVO4374" i="1"/>
  <c r="MVD4374" i="1"/>
  <c r="MUY4374" i="1"/>
  <c r="MUN4374" i="1"/>
  <c r="MUI4374" i="1"/>
  <c r="MTX4374" i="1"/>
  <c r="MTS4374" i="1"/>
  <c r="MTH4374" i="1"/>
  <c r="MTC4374" i="1"/>
  <c r="MSR4374" i="1"/>
  <c r="MSM4374" i="1"/>
  <c r="MSB4374" i="1"/>
  <c r="MRW4374" i="1"/>
  <c r="MRL4374" i="1"/>
  <c r="MRG4374" i="1"/>
  <c r="MQV4374" i="1"/>
  <c r="MQQ4374" i="1"/>
  <c r="MQF4374" i="1"/>
  <c r="MQA4374" i="1"/>
  <c r="MPP4374" i="1"/>
  <c r="MPK4374" i="1"/>
  <c r="MOZ4374" i="1"/>
  <c r="MOU4374" i="1"/>
  <c r="MOJ4374" i="1"/>
  <c r="MOE4374" i="1"/>
  <c r="MNT4374" i="1"/>
  <c r="MNO4374" i="1"/>
  <c r="MND4374" i="1"/>
  <c r="MMY4374" i="1"/>
  <c r="MMN4374" i="1"/>
  <c r="MMI4374" i="1"/>
  <c r="MLX4374" i="1"/>
  <c r="MLS4374" i="1"/>
  <c r="MLH4374" i="1"/>
  <c r="MLC4374" i="1"/>
  <c r="MKR4374" i="1"/>
  <c r="MKM4374" i="1"/>
  <c r="MKB4374" i="1"/>
  <c r="MJW4374" i="1"/>
  <c r="MJL4374" i="1"/>
  <c r="MJG4374" i="1"/>
  <c r="MIV4374" i="1"/>
  <c r="MIQ4374" i="1"/>
  <c r="MIF4374" i="1"/>
  <c r="MIA4374" i="1"/>
  <c r="MHP4374" i="1"/>
  <c r="MHK4374" i="1"/>
  <c r="MGZ4374" i="1"/>
  <c r="MGU4374" i="1"/>
  <c r="MGJ4374" i="1"/>
  <c r="MGE4374" i="1"/>
  <c r="MFT4374" i="1"/>
  <c r="MFO4374" i="1"/>
  <c r="MFD4374" i="1"/>
  <c r="MEY4374" i="1"/>
  <c r="MEN4374" i="1"/>
  <c r="MEI4374" i="1"/>
  <c r="MDX4374" i="1"/>
  <c r="MDS4374" i="1"/>
  <c r="MDH4374" i="1"/>
  <c r="MDC4374" i="1"/>
  <c r="MCR4374" i="1"/>
  <c r="MCM4374" i="1"/>
  <c r="MCB4374" i="1"/>
  <c r="MBW4374" i="1"/>
  <c r="MBL4374" i="1"/>
  <c r="MBG4374" i="1"/>
  <c r="MAV4374" i="1"/>
  <c r="MAQ4374" i="1"/>
  <c r="MAF4374" i="1"/>
  <c r="MAA4374" i="1"/>
  <c r="LZP4374" i="1"/>
  <c r="LZK4374" i="1"/>
  <c r="LYZ4374" i="1"/>
  <c r="LYU4374" i="1"/>
  <c r="LYJ4374" i="1"/>
  <c r="LYE4374" i="1"/>
  <c r="LXT4374" i="1"/>
  <c r="LXO4374" i="1"/>
  <c r="LXD4374" i="1"/>
  <c r="LWY4374" i="1"/>
  <c r="LWN4374" i="1"/>
  <c r="LWI4374" i="1"/>
  <c r="LVX4374" i="1"/>
  <c r="LVS4374" i="1"/>
  <c r="LVH4374" i="1"/>
  <c r="LVC4374" i="1"/>
  <c r="LUR4374" i="1"/>
  <c r="LUM4374" i="1"/>
  <c r="LUB4374" i="1"/>
  <c r="LTW4374" i="1"/>
  <c r="LTL4374" i="1"/>
  <c r="LTG4374" i="1"/>
  <c r="LSV4374" i="1"/>
  <c r="LSQ4374" i="1"/>
  <c r="LSF4374" i="1"/>
  <c r="LSA4374" i="1"/>
  <c r="LRP4374" i="1"/>
  <c r="LRK4374" i="1"/>
  <c r="LQZ4374" i="1"/>
  <c r="LQU4374" i="1"/>
  <c r="LQJ4374" i="1"/>
  <c r="LQE4374" i="1"/>
  <c r="LPT4374" i="1"/>
  <c r="LPO4374" i="1"/>
  <c r="LPD4374" i="1"/>
  <c r="LOY4374" i="1"/>
  <c r="LON4374" i="1"/>
  <c r="LOI4374" i="1"/>
  <c r="LNX4374" i="1"/>
  <c r="LNS4374" i="1"/>
  <c r="LNH4374" i="1"/>
  <c r="LNC4374" i="1"/>
  <c r="LMR4374" i="1"/>
  <c r="LMM4374" i="1"/>
  <c r="LMB4374" i="1"/>
  <c r="LLW4374" i="1"/>
  <c r="LLL4374" i="1"/>
  <c r="LLG4374" i="1"/>
  <c r="LKV4374" i="1"/>
  <c r="LKQ4374" i="1"/>
  <c r="LKF4374" i="1"/>
  <c r="LKA4374" i="1"/>
  <c r="LJP4374" i="1"/>
  <c r="LJK4374" i="1"/>
  <c r="LIZ4374" i="1"/>
  <c r="LIU4374" i="1"/>
  <c r="LIJ4374" i="1"/>
  <c r="LIE4374" i="1"/>
  <c r="LHT4374" i="1"/>
  <c r="LHO4374" i="1"/>
  <c r="LHD4374" i="1"/>
  <c r="LGY4374" i="1"/>
  <c r="LGN4374" i="1"/>
  <c r="LGI4374" i="1"/>
  <c r="LFX4374" i="1"/>
  <c r="LFS4374" i="1"/>
  <c r="LFH4374" i="1"/>
  <c r="LFC4374" i="1"/>
  <c r="LER4374" i="1"/>
  <c r="LEM4374" i="1"/>
  <c r="LEB4374" i="1"/>
  <c r="LDW4374" i="1"/>
  <c r="LDL4374" i="1"/>
  <c r="LDG4374" i="1"/>
  <c r="LCV4374" i="1"/>
  <c r="LCQ4374" i="1"/>
  <c r="LCF4374" i="1"/>
  <c r="LCA4374" i="1"/>
  <c r="LBP4374" i="1"/>
  <c r="LBK4374" i="1"/>
  <c r="LAZ4374" i="1"/>
  <c r="LAU4374" i="1"/>
  <c r="LAJ4374" i="1"/>
  <c r="LAE4374" i="1"/>
  <c r="KZT4374" i="1"/>
  <c r="KZO4374" i="1"/>
  <c r="KZD4374" i="1"/>
  <c r="KYY4374" i="1"/>
  <c r="KYN4374" i="1"/>
  <c r="KYI4374" i="1"/>
  <c r="KXX4374" i="1"/>
  <c r="KXS4374" i="1"/>
  <c r="KXH4374" i="1"/>
  <c r="KXC4374" i="1"/>
  <c r="KWR4374" i="1"/>
  <c r="KWM4374" i="1"/>
  <c r="KWB4374" i="1"/>
  <c r="KVW4374" i="1"/>
  <c r="KVL4374" i="1"/>
  <c r="KVG4374" i="1"/>
  <c r="KUV4374" i="1"/>
  <c r="KUQ4374" i="1"/>
  <c r="KUF4374" i="1"/>
  <c r="KUA4374" i="1"/>
  <c r="KTP4374" i="1"/>
  <c r="KTK4374" i="1"/>
  <c r="KSZ4374" i="1"/>
  <c r="KSU4374" i="1"/>
  <c r="KSJ4374" i="1"/>
  <c r="KSE4374" i="1"/>
  <c r="KRT4374" i="1"/>
  <c r="KRO4374" i="1"/>
  <c r="KRD4374" i="1"/>
  <c r="KQY4374" i="1"/>
  <c r="KQN4374" i="1"/>
  <c r="KQI4374" i="1"/>
  <c r="KPX4374" i="1"/>
  <c r="KPS4374" i="1"/>
  <c r="KPH4374" i="1"/>
  <c r="KPC4374" i="1"/>
  <c r="KOR4374" i="1"/>
  <c r="KOM4374" i="1"/>
  <c r="KOB4374" i="1"/>
  <c r="KNW4374" i="1"/>
  <c r="KNL4374" i="1"/>
  <c r="KNG4374" i="1"/>
  <c r="KMV4374" i="1"/>
  <c r="KMQ4374" i="1"/>
  <c r="KMF4374" i="1"/>
  <c r="KMA4374" i="1"/>
  <c r="KLP4374" i="1"/>
  <c r="KLK4374" i="1"/>
  <c r="KKZ4374" i="1"/>
  <c r="KKU4374" i="1"/>
  <c r="KKJ4374" i="1"/>
  <c r="KKE4374" i="1"/>
  <c r="KJT4374" i="1"/>
  <c r="KJO4374" i="1"/>
  <c r="KJD4374" i="1"/>
  <c r="KIY4374" i="1"/>
  <c r="KIN4374" i="1"/>
  <c r="KII4374" i="1"/>
  <c r="KHX4374" i="1"/>
  <c r="KHS4374" i="1"/>
  <c r="KHH4374" i="1"/>
  <c r="KHC4374" i="1"/>
  <c r="KGR4374" i="1"/>
  <c r="KGM4374" i="1"/>
  <c r="KGB4374" i="1"/>
  <c r="KFW4374" i="1"/>
  <c r="KFL4374" i="1"/>
  <c r="KFG4374" i="1"/>
  <c r="KEV4374" i="1"/>
  <c r="KEQ4374" i="1"/>
  <c r="KEF4374" i="1"/>
  <c r="KEA4374" i="1"/>
  <c r="KDP4374" i="1"/>
  <c r="KDK4374" i="1"/>
  <c r="KCZ4374" i="1"/>
  <c r="KCU4374" i="1"/>
  <c r="KCJ4374" i="1"/>
  <c r="KCE4374" i="1"/>
  <c r="KBT4374" i="1"/>
  <c r="KBO4374" i="1"/>
  <c r="KBD4374" i="1"/>
  <c r="KAY4374" i="1"/>
  <c r="KAN4374" i="1"/>
  <c r="KAI4374" i="1"/>
  <c r="JZX4374" i="1"/>
  <c r="JZS4374" i="1"/>
  <c r="JZH4374" i="1"/>
  <c r="JZC4374" i="1"/>
  <c r="JYR4374" i="1"/>
  <c r="JYM4374" i="1"/>
  <c r="JYB4374" i="1"/>
  <c r="JXW4374" i="1"/>
  <c r="JXL4374" i="1"/>
  <c r="JXG4374" i="1"/>
  <c r="JWV4374" i="1"/>
  <c r="JWQ4374" i="1"/>
  <c r="JWF4374" i="1"/>
  <c r="JWA4374" i="1"/>
  <c r="JVP4374" i="1"/>
  <c r="JVK4374" i="1"/>
  <c r="JUZ4374" i="1"/>
  <c r="JUU4374" i="1"/>
  <c r="JUJ4374" i="1"/>
  <c r="JUE4374" i="1"/>
  <c r="JTT4374" i="1"/>
  <c r="JTO4374" i="1"/>
  <c r="JTD4374" i="1"/>
  <c r="JSY4374" i="1"/>
  <c r="JSN4374" i="1"/>
  <c r="JSI4374" i="1"/>
  <c r="JRX4374" i="1"/>
  <c r="JRS4374" i="1"/>
  <c r="JRH4374" i="1"/>
  <c r="JRC4374" i="1"/>
  <c r="JQR4374" i="1"/>
  <c r="JQM4374" i="1"/>
  <c r="JQB4374" i="1"/>
  <c r="JPW4374" i="1"/>
  <c r="JPL4374" i="1"/>
  <c r="JPG4374" i="1"/>
  <c r="JOV4374" i="1"/>
  <c r="JOQ4374" i="1"/>
  <c r="JOF4374" i="1"/>
  <c r="JOA4374" i="1"/>
  <c r="JNP4374" i="1"/>
  <c r="JNK4374" i="1"/>
  <c r="JMZ4374" i="1"/>
  <c r="JMU4374" i="1"/>
  <c r="JMJ4374" i="1"/>
  <c r="JME4374" i="1"/>
  <c r="JLT4374" i="1"/>
  <c r="JLO4374" i="1"/>
  <c r="JLD4374" i="1"/>
  <c r="JKY4374" i="1"/>
  <c r="JKN4374" i="1"/>
  <c r="JKI4374" i="1"/>
  <c r="JJX4374" i="1"/>
  <c r="JJS4374" i="1"/>
  <c r="JJH4374" i="1"/>
  <c r="JJC4374" i="1"/>
  <c r="JIR4374" i="1"/>
  <c r="JIM4374" i="1"/>
  <c r="JIB4374" i="1"/>
  <c r="JHW4374" i="1"/>
  <c r="JHL4374" i="1"/>
  <c r="JHG4374" i="1"/>
  <c r="JGV4374" i="1"/>
  <c r="JGQ4374" i="1"/>
  <c r="JGF4374" i="1"/>
  <c r="JGA4374" i="1"/>
  <c r="JFP4374" i="1"/>
  <c r="JFK4374" i="1"/>
  <c r="JEZ4374" i="1"/>
  <c r="JEU4374" i="1"/>
  <c r="JEJ4374" i="1"/>
  <c r="JEE4374" i="1"/>
  <c r="JDT4374" i="1"/>
  <c r="JDO4374" i="1"/>
  <c r="JDD4374" i="1"/>
  <c r="JCY4374" i="1"/>
  <c r="JCN4374" i="1"/>
  <c r="JCI4374" i="1"/>
  <c r="JBX4374" i="1"/>
  <c r="JBS4374" i="1"/>
  <c r="JBH4374" i="1"/>
  <c r="JBC4374" i="1"/>
  <c r="JAR4374" i="1"/>
  <c r="JAM4374" i="1"/>
  <c r="JAB4374" i="1"/>
  <c r="IZW4374" i="1"/>
  <c r="IZL4374" i="1"/>
  <c r="IZG4374" i="1"/>
  <c r="IYV4374" i="1"/>
  <c r="IYQ4374" i="1"/>
  <c r="IYF4374" i="1"/>
  <c r="IYA4374" i="1"/>
  <c r="IXP4374" i="1"/>
  <c r="IXK4374" i="1"/>
  <c r="IWZ4374" i="1"/>
  <c r="IWU4374" i="1"/>
  <c r="IWJ4374" i="1"/>
  <c r="IWE4374" i="1"/>
  <c r="IVT4374" i="1"/>
  <c r="IVO4374" i="1"/>
  <c r="IVD4374" i="1"/>
  <c r="IUY4374" i="1"/>
  <c r="IUN4374" i="1"/>
  <c r="IUI4374" i="1"/>
  <c r="ITX4374" i="1"/>
  <c r="ITS4374" i="1"/>
  <c r="ITH4374" i="1"/>
  <c r="ITC4374" i="1"/>
  <c r="ISR4374" i="1"/>
  <c r="ISM4374" i="1"/>
  <c r="ISB4374" i="1"/>
  <c r="IRW4374" i="1"/>
  <c r="IRL4374" i="1"/>
  <c r="IRG4374" i="1"/>
  <c r="IQV4374" i="1"/>
  <c r="IQQ4374" i="1"/>
  <c r="IQF4374" i="1"/>
  <c r="IQA4374" i="1"/>
  <c r="IPP4374" i="1"/>
  <c r="IPK4374" i="1"/>
  <c r="IOZ4374" i="1"/>
  <c r="IOU4374" i="1"/>
  <c r="IOJ4374" i="1"/>
  <c r="IOE4374" i="1"/>
  <c r="INT4374" i="1"/>
  <c r="INO4374" i="1"/>
  <c r="IND4374" i="1"/>
  <c r="IMY4374" i="1"/>
  <c r="IMN4374" i="1"/>
  <c r="IMI4374" i="1"/>
  <c r="ILX4374" i="1"/>
  <c r="ILS4374" i="1"/>
  <c r="ILH4374" i="1"/>
  <c r="ILC4374" i="1"/>
  <c r="IKR4374" i="1"/>
  <c r="IKM4374" i="1"/>
  <c r="IKB4374" i="1"/>
  <c r="IJW4374" i="1"/>
  <c r="IJL4374" i="1"/>
  <c r="IJG4374" i="1"/>
  <c r="IIV4374" i="1"/>
  <c r="IIQ4374" i="1"/>
  <c r="IIF4374" i="1"/>
  <c r="IIA4374" i="1"/>
  <c r="IHP4374" i="1"/>
  <c r="IHK4374" i="1"/>
  <c r="IGZ4374" i="1"/>
  <c r="IGU4374" i="1"/>
  <c r="IGJ4374" i="1"/>
  <c r="IGE4374" i="1"/>
  <c r="IFT4374" i="1"/>
  <c r="IFO4374" i="1"/>
  <c r="IFD4374" i="1"/>
  <c r="IEY4374" i="1"/>
  <c r="IEN4374" i="1"/>
  <c r="IEI4374" i="1"/>
  <c r="IDX4374" i="1"/>
  <c r="IDS4374" i="1"/>
  <c r="IDH4374" i="1"/>
  <c r="IDC4374" i="1"/>
  <c r="ICR4374" i="1"/>
  <c r="ICM4374" i="1"/>
  <c r="ICB4374" i="1"/>
  <c r="IBW4374" i="1"/>
  <c r="IBL4374" i="1"/>
  <c r="IBG4374" i="1"/>
  <c r="IAV4374" i="1"/>
  <c r="IAQ4374" i="1"/>
  <c r="IAF4374" i="1"/>
  <c r="IAA4374" i="1"/>
  <c r="HZP4374" i="1"/>
  <c r="HZK4374" i="1"/>
  <c r="HYZ4374" i="1"/>
  <c r="HYU4374" i="1"/>
  <c r="HYJ4374" i="1"/>
  <c r="HYE4374" i="1"/>
  <c r="HXT4374" i="1"/>
  <c r="HXO4374" i="1"/>
  <c r="HXD4374" i="1"/>
  <c r="HWY4374" i="1"/>
  <c r="HWN4374" i="1"/>
  <c r="HWI4374" i="1"/>
  <c r="HVX4374" i="1"/>
  <c r="HVS4374" i="1"/>
  <c r="HVH4374" i="1"/>
  <c r="HVC4374" i="1"/>
  <c r="HUR4374" i="1"/>
  <c r="HUM4374" i="1"/>
  <c r="HUB4374" i="1"/>
  <c r="HTW4374" i="1"/>
  <c r="HTL4374" i="1"/>
  <c r="HTG4374" i="1"/>
  <c r="HSV4374" i="1"/>
  <c r="HSQ4374" i="1"/>
  <c r="HSF4374" i="1"/>
  <c r="HSA4374" i="1"/>
  <c r="HRP4374" i="1"/>
  <c r="HRK4374" i="1"/>
  <c r="HQZ4374" i="1"/>
  <c r="HQU4374" i="1"/>
  <c r="HQJ4374" i="1"/>
  <c r="HQE4374" i="1"/>
  <c r="HPT4374" i="1"/>
  <c r="HPO4374" i="1"/>
  <c r="HPD4374" i="1"/>
  <c r="HOY4374" i="1"/>
  <c r="HON4374" i="1"/>
  <c r="HOI4374" i="1"/>
  <c r="HNX4374" i="1"/>
  <c r="HNS4374" i="1"/>
  <c r="HNH4374" i="1"/>
  <c r="HNC4374" i="1"/>
  <c r="HMR4374" i="1"/>
  <c r="HMM4374" i="1"/>
  <c r="HMB4374" i="1"/>
  <c r="HLW4374" i="1"/>
  <c r="HLL4374" i="1"/>
  <c r="HLG4374" i="1"/>
  <c r="HKV4374" i="1"/>
  <c r="HKQ4374" i="1"/>
  <c r="HKF4374" i="1"/>
  <c r="HKA4374" i="1"/>
  <c r="HJP4374" i="1"/>
  <c r="HJK4374" i="1"/>
  <c r="HIZ4374" i="1"/>
  <c r="HIU4374" i="1"/>
  <c r="HIJ4374" i="1"/>
  <c r="HIE4374" i="1"/>
  <c r="HHT4374" i="1"/>
  <c r="HHO4374" i="1"/>
  <c r="HHD4374" i="1"/>
  <c r="HGY4374" i="1"/>
  <c r="HGN4374" i="1"/>
  <c r="HGI4374" i="1"/>
  <c r="HFX4374" i="1"/>
  <c r="HFS4374" i="1"/>
  <c r="HFH4374" i="1"/>
  <c r="HFC4374" i="1"/>
  <c r="HER4374" i="1"/>
  <c r="HEM4374" i="1"/>
  <c r="HEB4374" i="1"/>
  <c r="HDW4374" i="1"/>
  <c r="HDL4374" i="1"/>
  <c r="HDG4374" i="1"/>
  <c r="HCV4374" i="1"/>
  <c r="HCQ4374" i="1"/>
  <c r="HCF4374" i="1"/>
  <c r="HCA4374" i="1"/>
  <c r="HBP4374" i="1"/>
  <c r="HBK4374" i="1"/>
  <c r="HAZ4374" i="1"/>
  <c r="HAU4374" i="1"/>
  <c r="HAJ4374" i="1"/>
  <c r="HAE4374" i="1"/>
  <c r="GZT4374" i="1"/>
  <c r="GZO4374" i="1"/>
  <c r="GZD4374" i="1"/>
  <c r="GYY4374" i="1"/>
  <c r="GYN4374" i="1"/>
  <c r="GYI4374" i="1"/>
  <c r="GXX4374" i="1"/>
  <c r="GXS4374" i="1"/>
  <c r="GXH4374" i="1"/>
  <c r="GXC4374" i="1"/>
  <c r="GWR4374" i="1"/>
  <c r="GWM4374" i="1"/>
  <c r="GWB4374" i="1"/>
  <c r="GVW4374" i="1"/>
  <c r="GVL4374" i="1"/>
  <c r="GVG4374" i="1"/>
  <c r="GUV4374" i="1"/>
  <c r="GUQ4374" i="1"/>
  <c r="GUF4374" i="1"/>
  <c r="GUA4374" i="1"/>
  <c r="GTP4374" i="1"/>
  <c r="GTK4374" i="1"/>
  <c r="GSZ4374" i="1"/>
  <c r="GSU4374" i="1"/>
  <c r="GSJ4374" i="1"/>
  <c r="GSE4374" i="1"/>
  <c r="GRT4374" i="1"/>
  <c r="GRO4374" i="1"/>
  <c r="GRD4374" i="1"/>
  <c r="GQY4374" i="1"/>
  <c r="GQN4374" i="1"/>
  <c r="GQI4374" i="1"/>
  <c r="GPX4374" i="1"/>
  <c r="GPS4374" i="1"/>
  <c r="GPH4374" i="1"/>
  <c r="GPC4374" i="1"/>
  <c r="GOR4374" i="1"/>
  <c r="GOM4374" i="1"/>
  <c r="GOB4374" i="1"/>
  <c r="GNW4374" i="1"/>
  <c r="GNL4374" i="1"/>
  <c r="GNG4374" i="1"/>
  <c r="GMV4374" i="1"/>
  <c r="GMQ4374" i="1"/>
  <c r="GMF4374" i="1"/>
  <c r="GMA4374" i="1"/>
  <c r="GLP4374" i="1"/>
  <c r="GLK4374" i="1"/>
  <c r="GKZ4374" i="1"/>
  <c r="GKU4374" i="1"/>
  <c r="GKJ4374" i="1"/>
  <c r="GKE4374" i="1"/>
  <c r="GJT4374" i="1"/>
  <c r="GJO4374" i="1"/>
  <c r="GJD4374" i="1"/>
  <c r="GIY4374" i="1"/>
  <c r="GIN4374" i="1"/>
  <c r="GII4374" i="1"/>
  <c r="GHX4374" i="1"/>
  <c r="GHS4374" i="1"/>
  <c r="GHH4374" i="1"/>
  <c r="GHC4374" i="1"/>
  <c r="GGR4374" i="1"/>
  <c r="GGM4374" i="1"/>
  <c r="GGB4374" i="1"/>
  <c r="GFW4374" i="1"/>
  <c r="GFL4374" i="1"/>
  <c r="GFG4374" i="1"/>
  <c r="GEV4374" i="1"/>
  <c r="GEQ4374" i="1"/>
  <c r="GEF4374" i="1"/>
  <c r="GEA4374" i="1"/>
  <c r="GDP4374" i="1"/>
  <c r="GDK4374" i="1"/>
  <c r="GCZ4374" i="1"/>
  <c r="GCU4374" i="1"/>
  <c r="GCJ4374" i="1"/>
  <c r="GCE4374" i="1"/>
  <c r="GBT4374" i="1"/>
  <c r="GBO4374" i="1"/>
  <c r="GBD4374" i="1"/>
  <c r="GAY4374" i="1"/>
  <c r="GAN4374" i="1"/>
  <c r="GAI4374" i="1"/>
  <c r="FZX4374" i="1"/>
  <c r="FZS4374" i="1"/>
  <c r="FZH4374" i="1"/>
  <c r="FZC4374" i="1"/>
  <c r="FYR4374" i="1"/>
  <c r="FYM4374" i="1"/>
  <c r="FYB4374" i="1"/>
  <c r="FXW4374" i="1"/>
  <c r="FXL4374" i="1"/>
  <c r="FXG4374" i="1"/>
  <c r="FWV4374" i="1"/>
  <c r="FWQ4374" i="1"/>
  <c r="FWF4374" i="1"/>
  <c r="FWA4374" i="1"/>
  <c r="FVP4374" i="1"/>
  <c r="FVK4374" i="1"/>
  <c r="FUZ4374" i="1"/>
  <c r="FUU4374" i="1"/>
  <c r="FUJ4374" i="1"/>
  <c r="FUE4374" i="1"/>
  <c r="FTT4374" i="1"/>
  <c r="FTO4374" i="1"/>
  <c r="FTD4374" i="1"/>
  <c r="FSY4374" i="1"/>
  <c r="FSN4374" i="1"/>
  <c r="FSI4374" i="1"/>
  <c r="FRX4374" i="1"/>
  <c r="FRS4374" i="1"/>
  <c r="FRH4374" i="1"/>
  <c r="FRC4374" i="1"/>
  <c r="FQR4374" i="1"/>
  <c r="FQM4374" i="1"/>
  <c r="FQB4374" i="1"/>
  <c r="FPW4374" i="1"/>
  <c r="FPL4374" i="1"/>
  <c r="FPG4374" i="1"/>
  <c r="FOV4374" i="1"/>
  <c r="FOQ4374" i="1"/>
  <c r="FOF4374" i="1"/>
  <c r="FOA4374" i="1"/>
  <c r="FNP4374" i="1"/>
  <c r="FNK4374" i="1"/>
  <c r="FMZ4374" i="1"/>
  <c r="FMU4374" i="1"/>
  <c r="FMJ4374" i="1"/>
  <c r="FME4374" i="1"/>
  <c r="FLT4374" i="1"/>
  <c r="FLO4374" i="1"/>
  <c r="FLD4374" i="1"/>
  <c r="FKY4374" i="1"/>
  <c r="FKN4374" i="1"/>
  <c r="FKI4374" i="1"/>
  <c r="FJX4374" i="1"/>
  <c r="FJS4374" i="1"/>
  <c r="FJH4374" i="1"/>
  <c r="FJC4374" i="1"/>
  <c r="FIR4374" i="1"/>
  <c r="FIM4374" i="1"/>
  <c r="FIB4374" i="1"/>
  <c r="FHW4374" i="1"/>
  <c r="FHL4374" i="1"/>
  <c r="FHG4374" i="1"/>
  <c r="FGV4374" i="1"/>
  <c r="FGQ4374" i="1"/>
  <c r="FGF4374" i="1"/>
  <c r="FGA4374" i="1"/>
  <c r="FFP4374" i="1"/>
  <c r="FFK4374" i="1"/>
  <c r="FEZ4374" i="1"/>
  <c r="FEU4374" i="1"/>
  <c r="FEJ4374" i="1"/>
  <c r="FEE4374" i="1"/>
  <c r="FDT4374" i="1"/>
  <c r="FDO4374" i="1"/>
  <c r="FDD4374" i="1"/>
  <c r="FCY4374" i="1"/>
  <c r="FCN4374" i="1"/>
  <c r="FCI4374" i="1"/>
  <c r="FBX4374" i="1"/>
  <c r="FBS4374" i="1"/>
  <c r="FBH4374" i="1"/>
  <c r="FBC4374" i="1"/>
  <c r="FAR4374" i="1"/>
  <c r="FAM4374" i="1"/>
  <c r="FAB4374" i="1"/>
  <c r="EZW4374" i="1"/>
  <c r="EZL4374" i="1"/>
  <c r="EZG4374" i="1"/>
  <c r="EYV4374" i="1"/>
  <c r="EYQ4374" i="1"/>
  <c r="EYF4374" i="1"/>
  <c r="EYA4374" i="1"/>
  <c r="EXP4374" i="1"/>
  <c r="EXK4374" i="1"/>
  <c r="EWZ4374" i="1"/>
  <c r="EWU4374" i="1"/>
  <c r="EWJ4374" i="1"/>
  <c r="EWE4374" i="1"/>
  <c r="EVT4374" i="1"/>
  <c r="EVO4374" i="1"/>
  <c r="EVD4374" i="1"/>
  <c r="EUY4374" i="1"/>
  <c r="EUN4374" i="1"/>
  <c r="EUI4374" i="1"/>
  <c r="ETX4374" i="1"/>
  <c r="ETS4374" i="1"/>
  <c r="ETH4374" i="1"/>
  <c r="ETC4374" i="1"/>
  <c r="ESR4374" i="1"/>
  <c r="ESM4374" i="1"/>
  <c r="ESB4374" i="1"/>
  <c r="ERW4374" i="1"/>
  <c r="ERL4374" i="1"/>
  <c r="ERG4374" i="1"/>
  <c r="EQV4374" i="1"/>
  <c r="EQQ4374" i="1"/>
  <c r="EQF4374" i="1"/>
  <c r="EQA4374" i="1"/>
  <c r="EPP4374" i="1"/>
  <c r="EPK4374" i="1"/>
  <c r="EOZ4374" i="1"/>
  <c r="EOU4374" i="1"/>
  <c r="EOJ4374" i="1"/>
  <c r="EOE4374" i="1"/>
  <c r="ENT4374" i="1"/>
  <c r="ENO4374" i="1"/>
  <c r="END4374" i="1"/>
  <c r="EMY4374" i="1"/>
  <c r="EMN4374" i="1"/>
  <c r="EMI4374" i="1"/>
  <c r="ELX4374" i="1"/>
  <c r="ELS4374" i="1"/>
  <c r="ELH4374" i="1"/>
  <c r="ELC4374" i="1"/>
  <c r="EKR4374" i="1"/>
  <c r="EKM4374" i="1"/>
  <c r="EKB4374" i="1"/>
  <c r="EJW4374" i="1"/>
  <c r="EJL4374" i="1"/>
  <c r="EJG4374" i="1"/>
  <c r="EIV4374" i="1"/>
  <c r="EIQ4374" i="1"/>
  <c r="EIF4374" i="1"/>
  <c r="EIA4374" i="1"/>
  <c r="EHP4374" i="1"/>
  <c r="EHK4374" i="1"/>
  <c r="EGZ4374" i="1"/>
  <c r="EGU4374" i="1"/>
  <c r="EGJ4374" i="1"/>
  <c r="EGE4374" i="1"/>
  <c r="EFT4374" i="1"/>
  <c r="EFO4374" i="1"/>
  <c r="EFD4374" i="1"/>
  <c r="EEY4374" i="1"/>
  <c r="EEN4374" i="1"/>
  <c r="EEI4374" i="1"/>
  <c r="EDX4374" i="1"/>
  <c r="EDS4374" i="1"/>
  <c r="EDH4374" i="1"/>
  <c r="EDC4374" i="1"/>
  <c r="ECR4374" i="1"/>
  <c r="ECM4374" i="1"/>
  <c r="ECB4374" i="1"/>
  <c r="EBW4374" i="1"/>
  <c r="EBL4374" i="1"/>
  <c r="EBG4374" i="1"/>
  <c r="EAV4374" i="1"/>
  <c r="EAQ4374" i="1"/>
  <c r="EAF4374" i="1"/>
  <c r="EAA4374" i="1"/>
  <c r="DZP4374" i="1"/>
  <c r="DZK4374" i="1"/>
  <c r="DYZ4374" i="1"/>
  <c r="DYU4374" i="1"/>
  <c r="DYJ4374" i="1"/>
  <c r="DYE4374" i="1"/>
  <c r="DXT4374" i="1"/>
  <c r="DXO4374" i="1"/>
  <c r="DXD4374" i="1"/>
  <c r="DWY4374" i="1"/>
  <c r="DWN4374" i="1"/>
  <c r="DWI4374" i="1"/>
  <c r="DVX4374" i="1"/>
  <c r="DVS4374" i="1"/>
  <c r="DVH4374" i="1"/>
  <c r="DVC4374" i="1"/>
  <c r="DUR4374" i="1"/>
  <c r="DUM4374" i="1"/>
  <c r="DUB4374" i="1"/>
  <c r="DTW4374" i="1"/>
  <c r="DTL4374" i="1"/>
  <c r="DTG4374" i="1"/>
  <c r="DSV4374" i="1"/>
  <c r="DSQ4374" i="1"/>
  <c r="DSF4374" i="1"/>
  <c r="DSA4374" i="1"/>
  <c r="DRP4374" i="1"/>
  <c r="DRK4374" i="1"/>
  <c r="DQZ4374" i="1"/>
  <c r="DQU4374" i="1"/>
  <c r="DQJ4374" i="1"/>
  <c r="DQE4374" i="1"/>
  <c r="DPT4374" i="1"/>
  <c r="DPO4374" i="1"/>
  <c r="DPD4374" i="1"/>
  <c r="DOY4374" i="1"/>
  <c r="DON4374" i="1"/>
  <c r="DOI4374" i="1"/>
  <c r="DNX4374" i="1"/>
  <c r="DNS4374" i="1"/>
  <c r="DNH4374" i="1"/>
  <c r="DNC4374" i="1"/>
  <c r="DMR4374" i="1"/>
  <c r="DMM4374" i="1"/>
  <c r="DMB4374" i="1"/>
  <c r="DLW4374" i="1"/>
  <c r="DLL4374" i="1"/>
  <c r="DLG4374" i="1"/>
  <c r="DKV4374" i="1"/>
  <c r="DKQ4374" i="1"/>
  <c r="DKF4374" i="1"/>
  <c r="DKA4374" i="1"/>
  <c r="DJP4374" i="1"/>
  <c r="DJK4374" i="1"/>
  <c r="DIZ4374" i="1"/>
  <c r="DIU4374" i="1"/>
  <c r="DIJ4374" i="1"/>
  <c r="DIE4374" i="1"/>
  <c r="DHT4374" i="1"/>
  <c r="DHO4374" i="1"/>
  <c r="DHD4374" i="1"/>
  <c r="DGY4374" i="1"/>
  <c r="DGN4374" i="1"/>
  <c r="DGI4374" i="1"/>
  <c r="DFX4374" i="1"/>
  <c r="DFS4374" i="1"/>
  <c r="DFH4374" i="1"/>
  <c r="DFC4374" i="1"/>
  <c r="DER4374" i="1"/>
  <c r="DEM4374" i="1"/>
  <c r="DEB4374" i="1"/>
  <c r="DDW4374" i="1"/>
  <c r="DDL4374" i="1"/>
  <c r="DDG4374" i="1"/>
  <c r="DCV4374" i="1"/>
  <c r="DCQ4374" i="1"/>
  <c r="DCF4374" i="1"/>
  <c r="DCA4374" i="1"/>
  <c r="DBP4374" i="1"/>
  <c r="DBK4374" i="1"/>
  <c r="DAZ4374" i="1"/>
  <c r="DAU4374" i="1"/>
  <c r="DAJ4374" i="1"/>
  <c r="DAE4374" i="1"/>
  <c r="CZT4374" i="1"/>
  <c r="CZO4374" i="1"/>
  <c r="CZD4374" i="1"/>
  <c r="CYY4374" i="1"/>
  <c r="CYN4374" i="1"/>
  <c r="CYI4374" i="1"/>
  <c r="CXX4374" i="1"/>
  <c r="CXS4374" i="1"/>
  <c r="CXH4374" i="1"/>
  <c r="CXC4374" i="1"/>
  <c r="CWR4374" i="1"/>
  <c r="CWM4374" i="1"/>
  <c r="CWB4374" i="1"/>
  <c r="CVW4374" i="1"/>
  <c r="CVL4374" i="1"/>
  <c r="CVG4374" i="1"/>
  <c r="CUV4374" i="1"/>
  <c r="CUQ4374" i="1"/>
  <c r="CUF4374" i="1"/>
  <c r="CUA4374" i="1"/>
  <c r="CTP4374" i="1"/>
  <c r="CTK4374" i="1"/>
  <c r="CSZ4374" i="1"/>
  <c r="CSU4374" i="1"/>
  <c r="CSJ4374" i="1"/>
  <c r="CSE4374" i="1"/>
  <c r="CRT4374" i="1"/>
  <c r="CRO4374" i="1"/>
  <c r="CRD4374" i="1"/>
  <c r="CQY4374" i="1"/>
  <c r="CQN4374" i="1"/>
  <c r="CQI4374" i="1"/>
  <c r="CPX4374" i="1"/>
  <c r="CPS4374" i="1"/>
  <c r="CPH4374" i="1"/>
  <c r="CPC4374" i="1"/>
  <c r="COR4374" i="1"/>
  <c r="COM4374" i="1"/>
  <c r="COB4374" i="1"/>
  <c r="CNW4374" i="1"/>
  <c r="CNL4374" i="1"/>
  <c r="CNG4374" i="1"/>
  <c r="CMV4374" i="1"/>
  <c r="CMQ4374" i="1"/>
  <c r="CMF4374" i="1"/>
  <c r="CMA4374" i="1"/>
  <c r="CLP4374" i="1"/>
  <c r="CLK4374" i="1"/>
  <c r="CKZ4374" i="1"/>
  <c r="CKU4374" i="1"/>
  <c r="CKJ4374" i="1"/>
  <c r="CKE4374" i="1"/>
  <c r="CJT4374" i="1"/>
  <c r="CJO4374" i="1"/>
  <c r="CJD4374" i="1"/>
  <c r="CIY4374" i="1"/>
  <c r="CIN4374" i="1"/>
  <c r="CII4374" i="1"/>
  <c r="CHX4374" i="1"/>
  <c r="CHS4374" i="1"/>
  <c r="CHH4374" i="1"/>
  <c r="CHC4374" i="1"/>
  <c r="CGR4374" i="1"/>
  <c r="CGM4374" i="1"/>
  <c r="CGB4374" i="1"/>
  <c r="CFW4374" i="1"/>
  <c r="CFL4374" i="1"/>
  <c r="CFG4374" i="1"/>
  <c r="CEV4374" i="1"/>
  <c r="CEQ4374" i="1"/>
  <c r="CEF4374" i="1"/>
  <c r="CEA4374" i="1"/>
  <c r="CDP4374" i="1"/>
  <c r="CDK4374" i="1"/>
  <c r="CCZ4374" i="1"/>
  <c r="CCU4374" i="1"/>
  <c r="CCJ4374" i="1"/>
  <c r="CCE4374" i="1"/>
  <c r="CBT4374" i="1"/>
  <c r="CBO4374" i="1"/>
  <c r="CBD4374" i="1"/>
  <c r="CAY4374" i="1"/>
  <c r="CAN4374" i="1"/>
  <c r="CAI4374" i="1"/>
  <c r="BZX4374" i="1"/>
  <c r="BZS4374" i="1"/>
  <c r="BZH4374" i="1"/>
  <c r="BZC4374" i="1"/>
  <c r="BYR4374" i="1"/>
  <c r="BYM4374" i="1"/>
  <c r="BYB4374" i="1"/>
  <c r="BXW4374" i="1"/>
  <c r="BXL4374" i="1"/>
  <c r="BXG4374" i="1"/>
  <c r="BWV4374" i="1"/>
  <c r="BWQ4374" i="1"/>
  <c r="BWF4374" i="1"/>
  <c r="BWA4374" i="1"/>
  <c r="BVP4374" i="1"/>
  <c r="BVK4374" i="1"/>
  <c r="BUZ4374" i="1"/>
  <c r="BUU4374" i="1"/>
  <c r="BUJ4374" i="1"/>
  <c r="BUE4374" i="1"/>
  <c r="BTT4374" i="1"/>
  <c r="BTO4374" i="1"/>
  <c r="BTD4374" i="1"/>
  <c r="BSY4374" i="1"/>
  <c r="BSN4374" i="1"/>
  <c r="BSI4374" i="1"/>
  <c r="BRX4374" i="1"/>
  <c r="BRS4374" i="1"/>
  <c r="BRH4374" i="1"/>
  <c r="BRC4374" i="1"/>
  <c r="BQR4374" i="1"/>
  <c r="BQM4374" i="1"/>
  <c r="BQB4374" i="1"/>
  <c r="BPW4374" i="1"/>
  <c r="BPL4374" i="1"/>
  <c r="BPG4374" i="1"/>
  <c r="BOV4374" i="1"/>
  <c r="BOQ4374" i="1"/>
  <c r="BOF4374" i="1"/>
  <c r="BOA4374" i="1"/>
  <c r="BNP4374" i="1"/>
  <c r="BNK4374" i="1"/>
  <c r="BMZ4374" i="1"/>
  <c r="BMU4374" i="1"/>
  <c r="BMJ4374" i="1"/>
  <c r="BME4374" i="1"/>
  <c r="BLT4374" i="1"/>
  <c r="BLO4374" i="1"/>
  <c r="BLD4374" i="1"/>
  <c r="BKY4374" i="1"/>
  <c r="BKN4374" i="1"/>
  <c r="BKI4374" i="1"/>
  <c r="BJX4374" i="1"/>
  <c r="BJS4374" i="1"/>
  <c r="BJH4374" i="1"/>
  <c r="BJC4374" i="1"/>
  <c r="BIR4374" i="1"/>
  <c r="BIM4374" i="1"/>
  <c r="BIB4374" i="1"/>
  <c r="BHW4374" i="1"/>
  <c r="BHL4374" i="1"/>
  <c r="BHG4374" i="1"/>
  <c r="BGV4374" i="1"/>
  <c r="BGQ4374" i="1"/>
  <c r="BGF4374" i="1"/>
  <c r="BGA4374" i="1"/>
  <c r="BFP4374" i="1"/>
  <c r="BFK4374" i="1"/>
  <c r="BEZ4374" i="1"/>
  <c r="BEU4374" i="1"/>
  <c r="BEJ4374" i="1"/>
  <c r="BEE4374" i="1"/>
  <c r="BDT4374" i="1"/>
  <c r="BDO4374" i="1"/>
  <c r="BDD4374" i="1"/>
  <c r="BCY4374" i="1"/>
  <c r="BCN4374" i="1"/>
  <c r="BCI4374" i="1"/>
  <c r="BBX4374" i="1"/>
  <c r="BBS4374" i="1"/>
  <c r="BBH4374" i="1"/>
  <c r="BBC4374" i="1"/>
  <c r="BAR4374" i="1"/>
  <c r="BAM4374" i="1"/>
  <c r="BAB4374" i="1"/>
  <c r="AZW4374" i="1"/>
  <c r="AZL4374" i="1"/>
  <c r="AZG4374" i="1"/>
  <c r="AYV4374" i="1"/>
  <c r="AYQ4374" i="1"/>
  <c r="AYF4374" i="1"/>
  <c r="AYA4374" i="1"/>
  <c r="AXP4374" i="1"/>
  <c r="AXK4374" i="1"/>
  <c r="AWZ4374" i="1"/>
  <c r="AWU4374" i="1"/>
  <c r="AWJ4374" i="1"/>
  <c r="AWE4374" i="1"/>
  <c r="AVT4374" i="1"/>
  <c r="AVO4374" i="1"/>
  <c r="AVD4374" i="1"/>
  <c r="AUY4374" i="1"/>
  <c r="AUN4374" i="1"/>
  <c r="AUI4374" i="1"/>
  <c r="ATX4374" i="1"/>
  <c r="ATS4374" i="1"/>
  <c r="ATH4374" i="1"/>
  <c r="ATC4374" i="1"/>
  <c r="O13" i="1" l="1"/>
  <c r="D13" i="1"/>
  <c r="O12" i="1"/>
  <c r="D12" i="1"/>
  <c r="I5" i="1" l="1"/>
  <c r="I7" i="1"/>
  <c r="I6" i="1"/>
  <c r="L7877" i="1" l="1"/>
  <c r="I4" i="1"/>
  <c r="D11" i="1" l="1"/>
  <c r="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Administrador</author>
  </authors>
  <commentList>
    <comment ref="B4" authorId="0" shapeId="0" xr:uid="{89B21A83-73EA-4D1B-854A-9FE51907E939}">
      <text>
        <r>
          <rPr>
            <b/>
            <sz val="9"/>
            <color indexed="81"/>
            <rFont val="Segoe UI"/>
            <family val="2"/>
          </rPr>
          <t>Administrador:</t>
        </r>
        <r>
          <rPr>
            <sz val="9"/>
            <color indexed="81"/>
            <rFont val="Segoe UI"/>
            <family val="2"/>
          </rPr>
          <t xml:space="preserve">
</t>
        </r>
        <r>
          <rPr>
            <b/>
            <sz val="15"/>
            <color indexed="81"/>
            <rFont val="Segoe UI"/>
            <family val="2"/>
          </rPr>
          <t>Não Mexer Aqui</t>
        </r>
      </text>
    </comment>
  </commentList>
</comments>
</file>

<file path=xl/sharedStrings.xml><?xml version="1.0" encoding="utf-8"?>
<sst xmlns="http://schemas.openxmlformats.org/spreadsheetml/2006/main" count="13626" uniqueCount="179">
  <si>
    <t>Total Cheques a Vencer</t>
  </si>
  <si>
    <t>Total Cheques Vencidos</t>
  </si>
  <si>
    <t>Cliente</t>
  </si>
  <si>
    <t>CNPJ/CPF Emitente</t>
  </si>
  <si>
    <t>Observação</t>
  </si>
  <si>
    <t>Total Cheques</t>
  </si>
  <si>
    <t>Bancos</t>
  </si>
  <si>
    <t>BANCO DO BRASIL</t>
  </si>
  <si>
    <t>BANCO DA AMAZONIA</t>
  </si>
  <si>
    <t>BANCO DO NORDESTE</t>
  </si>
  <si>
    <t>BANESTES</t>
  </si>
  <si>
    <t>BESC</t>
  </si>
  <si>
    <t>BANESPA</t>
  </si>
  <si>
    <t>BANPARA</t>
  </si>
  <si>
    <t>BEP</t>
  </si>
  <si>
    <t>BANRISUL</t>
  </si>
  <si>
    <t>BANESE</t>
  </si>
  <si>
    <t>BANCO DE BRASILIA</t>
  </si>
  <si>
    <t>CAIXA</t>
  </si>
  <si>
    <t>NOSSA CAIXA</t>
  </si>
  <si>
    <t>BRADESCO</t>
  </si>
  <si>
    <t>ITAU</t>
  </si>
  <si>
    <t>SUDAMERIS</t>
  </si>
  <si>
    <t>SANTANDER BANESPA</t>
  </si>
  <si>
    <t>BANCO REAL</t>
  </si>
  <si>
    <t>MERCANTIL DO BRASIL</t>
  </si>
  <si>
    <t>HSBC</t>
  </si>
  <si>
    <t>UNIBANCO</t>
  </si>
  <si>
    <t>CITIBANK</t>
  </si>
  <si>
    <t>SICRED</t>
  </si>
  <si>
    <t>SICCOB CREDIVAG</t>
  </si>
  <si>
    <t xml:space="preserve">Roney Rosa de Lima </t>
  </si>
  <si>
    <t>Valdinei Donizeti Silva</t>
  </si>
  <si>
    <t>Lucas Elias de Paula e Silva</t>
  </si>
  <si>
    <t xml:space="preserve">Marcos Vinicius Braga </t>
  </si>
  <si>
    <t xml:space="preserve">Aguinaldo de Araujo </t>
  </si>
  <si>
    <t>Jose Alves</t>
  </si>
  <si>
    <t xml:space="preserve">Maestro Alimentos Ltda </t>
  </si>
  <si>
    <t xml:space="preserve">Ederson Ramos Camargo </t>
  </si>
  <si>
    <t>erika fernanda de angelo damasceno</t>
  </si>
  <si>
    <t>Destino</t>
  </si>
  <si>
    <t>Total Cheques Compensados</t>
  </si>
  <si>
    <t>Total Cheques Devolvidos</t>
  </si>
  <si>
    <t xml:space="preserve">M D terraplanagem </t>
  </si>
  <si>
    <t>Dia de Hoje</t>
  </si>
  <si>
    <t>Data Entrada</t>
  </si>
  <si>
    <t>N° Banco2</t>
  </si>
  <si>
    <t>Banco Emissor</t>
  </si>
  <si>
    <t>N° Ag</t>
  </si>
  <si>
    <t>N° Conta</t>
  </si>
  <si>
    <t>N° Cheque</t>
  </si>
  <si>
    <t>Emitente</t>
  </si>
  <si>
    <t>E-mail ou observação cliente</t>
  </si>
  <si>
    <t>Telefone</t>
  </si>
  <si>
    <t>Valor</t>
  </si>
  <si>
    <t>Vencimento</t>
  </si>
  <si>
    <t>Compensação</t>
  </si>
  <si>
    <t>falta receber só 400,00</t>
  </si>
  <si>
    <t>Juliana matias quadra</t>
  </si>
  <si>
    <t>carlos roberto ospedal</t>
  </si>
  <si>
    <t>dayana lucia eckert energia</t>
  </si>
  <si>
    <t xml:space="preserve">marcos roberto perussi </t>
  </si>
  <si>
    <t>jose sebastiao gomes</t>
  </si>
  <si>
    <t xml:space="preserve">W G Materiais eletricos </t>
  </si>
  <si>
    <t>mario roberto perussi</t>
  </si>
  <si>
    <t xml:space="preserve">seleta meio ambiente </t>
  </si>
  <si>
    <t xml:space="preserve">liliane aparecida ferreira pascoalino </t>
  </si>
  <si>
    <t>paulo cesar da rocha</t>
  </si>
  <si>
    <t>brasil ferros</t>
  </si>
  <si>
    <t>luiz miguel nogueira cardoso</t>
  </si>
  <si>
    <t>luiz carlso sartorio</t>
  </si>
  <si>
    <t xml:space="preserve">josino afonso da silva </t>
  </si>
  <si>
    <t>Adelita de Jesus Fenandes Santos</t>
  </si>
  <si>
    <t>Compensado</t>
  </si>
  <si>
    <t>açosfer</t>
  </si>
  <si>
    <t xml:space="preserve">Acosfer Presidente Epitacio </t>
  </si>
  <si>
    <t>Ada Roberta de lima vieira</t>
  </si>
  <si>
    <t>Controle de Cheques 2026</t>
  </si>
  <si>
    <t xml:space="preserve">Lucas Felipe da Silva </t>
  </si>
  <si>
    <t>ZEBRA</t>
  </si>
  <si>
    <t>DESCONTO SICOOB</t>
  </si>
  <si>
    <t>Confeccao de Lingerie R4E Silva LTDA</t>
  </si>
  <si>
    <t xml:space="preserve">BRADESCO </t>
  </si>
  <si>
    <t>JOSE AUGUSTO R. C</t>
  </si>
  <si>
    <t>THALYSON TEIXEIRA DO VALLE</t>
  </si>
  <si>
    <t>bradesco jn</t>
  </si>
  <si>
    <t>MATEUS FUNC CARRO</t>
  </si>
  <si>
    <t>SILMARA FERREIRA CARDOSO</t>
  </si>
  <si>
    <t xml:space="preserve">LEPTA FUNDOS </t>
  </si>
  <si>
    <t>ISAIAS MESSIAS</t>
  </si>
  <si>
    <t>ADRIANO PEDRO DA SILVA</t>
  </si>
  <si>
    <t>ANA PATRICIA DE OLIVEIRA</t>
  </si>
  <si>
    <t xml:space="preserve">Patricia Candido de Faria </t>
  </si>
  <si>
    <t xml:space="preserve">Desconto Alessandra </t>
  </si>
  <si>
    <t>EDER RICARDO</t>
  </si>
  <si>
    <t>DIOMARCI JOSE</t>
  </si>
  <si>
    <t>Flavio Henrique de Andrade</t>
  </si>
  <si>
    <t>cosmoplast</t>
  </si>
  <si>
    <t>FLAVIO HENRIQUE DE ANDRADE</t>
  </si>
  <si>
    <t>Diego Mozzer Merli Construtora</t>
  </si>
  <si>
    <t>PAULO CESAR FIGUEIREDO</t>
  </si>
  <si>
    <t>ROBSON MORAES DE OLIVEIRA</t>
  </si>
  <si>
    <t xml:space="preserve">pago por pix </t>
  </si>
  <si>
    <t>REAL FERRAGENS</t>
  </si>
  <si>
    <t>AGUINALDO DE ARAUJO</t>
  </si>
  <si>
    <t>MATEUS ALOISIO VILELA</t>
  </si>
  <si>
    <t>CLAYTON</t>
  </si>
  <si>
    <t>CLAYTON DA SILVA</t>
  </si>
  <si>
    <t>CHEQUE PAGO NÃO CHEGOU</t>
  </si>
  <si>
    <t>LUANA ANACLETO DOS REIS</t>
  </si>
  <si>
    <t>ALOISIO BATISTA PEREIRA</t>
  </si>
  <si>
    <t>PERFILADOS</t>
  </si>
  <si>
    <t>C e C</t>
  </si>
  <si>
    <t>CAMILA URBANO DA CRUZ</t>
  </si>
  <si>
    <t>WILLIAN VILELA ALVES FERREIRA</t>
  </si>
  <si>
    <t>CARLOS ALVES BAZANA ERNERTO</t>
  </si>
  <si>
    <t>CONDUT  SÃO JOAO</t>
  </si>
  <si>
    <t>RAFAEL PEREIRA DE CASTRO</t>
  </si>
  <si>
    <t>JOSE HORTOLANI</t>
  </si>
  <si>
    <t xml:space="preserve">HAMILTON RIBEIRO </t>
  </si>
  <si>
    <t>IURI GEAN VILELA</t>
  </si>
  <si>
    <t>WILLIAN VILELA ALVES</t>
  </si>
  <si>
    <t xml:space="preserve">DESCONTO LEPTA </t>
  </si>
  <si>
    <t>PERFILADOS MONTE VERDE</t>
  </si>
  <si>
    <t xml:space="preserve">MORAES FERRO E ACO </t>
  </si>
  <si>
    <t>EDERSON CALHAS</t>
  </si>
  <si>
    <t>JULIANA MATIAS QUADRA</t>
  </si>
  <si>
    <t>EDERSON CACLAS</t>
  </si>
  <si>
    <t>FERREIRA E RAFANTE</t>
  </si>
  <si>
    <t xml:space="preserve">Luis Antonio Vasconcelos </t>
  </si>
  <si>
    <t>LUIS ANTONIO VASCONCELOS</t>
  </si>
  <si>
    <t>A2</t>
  </si>
  <si>
    <t>ORLANDO JOSE DA SILVA</t>
  </si>
  <si>
    <t>GIAN DONIZETTI MARTINS PEREIRA</t>
  </si>
  <si>
    <t>CREDERE</t>
  </si>
  <si>
    <t>ESPETINHO DO RONALDO</t>
  </si>
  <si>
    <t>wagner leonel de oliveira</t>
  </si>
  <si>
    <t>DIJALMA TERTULIANO DA SILVA</t>
  </si>
  <si>
    <t>Ronaldo Adriano Pereira</t>
  </si>
  <si>
    <t>VINICIUS LOURENCO FONSECA CAETANO</t>
  </si>
  <si>
    <t>FERBRACO</t>
  </si>
  <si>
    <t>BRUNO ALVES DINIZ</t>
  </si>
  <si>
    <t>R.B CONSTRUTORA</t>
  </si>
  <si>
    <t>Eziane Maria da Silva Machado</t>
  </si>
  <si>
    <t>CS PORTAS DE ACM LTDA</t>
  </si>
  <si>
    <t xml:space="preserve">Lucas Richard dos Santos </t>
  </si>
  <si>
    <t xml:space="preserve">DESC ALESSANDRA </t>
  </si>
  <si>
    <t xml:space="preserve">Vania Ines Ramos </t>
  </si>
  <si>
    <t>044818/29630</t>
  </si>
  <si>
    <t xml:space="preserve">DESCONTO ALESSANDRA </t>
  </si>
  <si>
    <t xml:space="preserve">Alvorada Ind e com de Calhas </t>
  </si>
  <si>
    <t xml:space="preserve">Cristiane da Silva Alves </t>
  </si>
  <si>
    <t xml:space="preserve">DESCON ALESSANDRA </t>
  </si>
  <si>
    <t>Mope Real Motores LTDA</t>
  </si>
  <si>
    <t>FELIPE INTANTINI</t>
  </si>
  <si>
    <t>DIOGO TEIXEIRA</t>
  </si>
  <si>
    <t>ASTECA</t>
  </si>
  <si>
    <t>LUIZ GUILHERME MARTINELLI</t>
  </si>
  <si>
    <t xml:space="preserve">DJALMA TERTULIANAO </t>
  </si>
  <si>
    <t>ADRIANO PEDRO</t>
  </si>
  <si>
    <t>ALVORADA IND</t>
  </si>
  <si>
    <t>CS PORTAS</t>
  </si>
  <si>
    <t>WALITA WESLEY</t>
  </si>
  <si>
    <t xml:space="preserve">JOAO PAULO </t>
  </si>
  <si>
    <t>CLAUDEMIR DELFINO</t>
  </si>
  <si>
    <t>MORAES</t>
  </si>
  <si>
    <t>PAGOU 18.000,00</t>
  </si>
  <si>
    <t>MAURO APARECIDO LORO ME</t>
  </si>
  <si>
    <t>pago por pix na conta da asteca</t>
  </si>
  <si>
    <t xml:space="preserve">pago por pix jn </t>
  </si>
  <si>
    <t>SAULO DE PAULO PASCOALINO</t>
  </si>
  <si>
    <t>rvm</t>
  </si>
  <si>
    <t xml:space="preserve">alexandre miguel </t>
  </si>
  <si>
    <t>JEFER</t>
  </si>
  <si>
    <t>Luzia Mendonca de Lima Silva</t>
  </si>
  <si>
    <t xml:space="preserve">EGAR ALOISIO </t>
  </si>
  <si>
    <t xml:space="preserve">SR REEGIS </t>
  </si>
  <si>
    <t>LUIS AUGUSTO DO PRADO</t>
  </si>
  <si>
    <t xml:space="preserve">ADELCINO GOMES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</si>
</sst>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R$&quot;\ #,##0.00;[Red]\-&quot;R$&quot;\ #,##0.00"/>
    <numFmt numFmtId="44" formatCode="_-&quot;R$&quot;\ * #,##0.00_-;\-&quot;R$&quot;\ * #,##0.00_-;_-&quot;R$&quot;\ * &quot;-&quot;??_-;_-@_-"/>
    <numFmt numFmtId="43" formatCode="_-* #,##0.00_-;\-* #,##0.00_-;_-* &quot;-&quot;??_-;_-@_-"/>
    <numFmt numFmtId="164" formatCode="&quot;R$ &quot;#,##0.00"/>
    <numFmt numFmtId="165" formatCode="&quot;R$&quot;\ #,##0.00"/>
  </numFmts>
  <fonts count="32" x14ac:knownFonts="1">
    <font>
      <sz val="11"/>
      <color theme="1"/>
      <name val="Aptos Narrow"/>
      <family val="2"/>
      <scheme val="minor"/>
    </font>
    <font>
      <sz val="11"/>
      <color theme="1"/>
      <name val="Aptos Narrow"/>
      <family val="2"/>
      <scheme val="minor"/>
    </font>
    <font>
      <sz val="10"/>
      <name val="Arial"/>
      <family val="2"/>
    </font>
    <font>
      <sz val="11"/>
      <color theme="1"/>
      <name val="Times New Roman"/>
      <family val="1"/>
    </font>
    <font>
      <b/>
      <sz val="24"/>
      <color theme="0"/>
      <name val="Times New Roman"/>
      <family val="1"/>
    </font>
    <font>
      <b/>
      <sz val="11"/>
      <name val="Times New Roman"/>
      <family val="1"/>
    </font>
    <font>
      <sz val="10"/>
      <name val="Times New Roman"/>
      <family val="1"/>
    </font>
    <font>
      <sz val="10"/>
      <color theme="1"/>
      <name val="Times New Roman"/>
      <family val="1"/>
    </font>
    <font>
      <b/>
      <sz val="11"/>
      <color theme="1"/>
      <name val="Times New Roman"/>
      <family val="1"/>
    </font>
    <font>
      <b/>
      <sz val="12"/>
      <color theme="0"/>
      <name val="Times New Roman"/>
      <family val="1"/>
    </font>
    <font>
      <sz val="8"/>
      <name val="Aptos Narrow"/>
      <family val="2"/>
      <scheme val="minor"/>
    </font>
    <font>
      <sz val="12"/>
      <color theme="0"/>
      <name val="Times New Roman"/>
      <family val="1"/>
    </font>
    <font>
      <sz val="12"/>
      <color theme="1"/>
      <name val="Times New Roman"/>
      <family val="1"/>
    </font>
    <font>
      <sz val="12"/>
      <name val="Times New Roman"/>
      <family val="1"/>
    </font>
    <font>
      <b/>
      <sz val="30"/>
      <color theme="0"/>
      <name val="Stencil"/>
      <family val="5"/>
    </font>
    <font>
      <b/>
      <sz val="18"/>
      <color theme="0"/>
      <name val="Stencil"/>
      <family val="5"/>
    </font>
    <font>
      <b/>
      <sz val="18"/>
      <color theme="1"/>
      <name val="Times New Roman"/>
      <family val="1"/>
    </font>
    <font>
      <b/>
      <sz val="18"/>
      <color theme="0"/>
      <name val="Times New Roman"/>
      <family val="1"/>
    </font>
    <font>
      <sz val="9"/>
      <color indexed="81"/>
      <name val="Segoe UI"/>
      <family val="2"/>
    </font>
    <font>
      <b/>
      <sz val="9"/>
      <color indexed="81"/>
      <name val="Segoe UI"/>
      <family val="2"/>
    </font>
    <font>
      <b/>
      <sz val="15"/>
      <color indexed="81"/>
      <name val="Segoe UI"/>
      <family val="2"/>
    </font>
    <font>
      <b/>
      <sz val="40"/>
      <color theme="0"/>
      <name val="Walbaum Display Heavy"/>
      <family val="1"/>
    </font>
    <font>
      <b/>
      <sz val="25"/>
      <name val="Algerian"/>
      <family val="5"/>
    </font>
    <font>
      <b/>
      <sz val="13"/>
      <color theme="0"/>
      <name val="Times New Roman"/>
      <family val="1"/>
    </font>
    <font>
      <b/>
      <sz val="15"/>
      <color theme="0"/>
      <name val="Times New Roman"/>
      <family val="1"/>
    </font>
    <font>
      <sz val="13"/>
      <color theme="1"/>
      <name val="Times New Roman"/>
      <family val="1"/>
    </font>
    <font>
      <sz val="12"/>
      <color rgb="FFFFFFFF"/>
      <name val="Times New Roman"/>
      <family val="1"/>
    </font>
    <font>
      <sz val="11"/>
      <color theme="0"/>
      <name val="Aptos Narrow"/>
      <family val="2"/>
      <scheme val="minor"/>
    </font>
    <font>
      <sz val="11"/>
      <name val="Times New Roman"/>
      <family val="1"/>
    </font>
    <font>
      <sz val="18"/>
      <color theme="0"/>
      <name val="Stencil"/>
      <family val="5"/>
    </font>
    <font>
      <b/>
      <sz val="11"/>
      <color theme="0"/>
      <name val="Times New Roman"/>
      <family val="1"/>
    </font>
    <font>
      <sz val="11"/>
      <name val="Aptos Narrow"/>
      <family val="2"/>
      <scheme val="minor"/>
    </font>
  </fonts>
  <fills count="17">
    <fill>
      <patternFill patternType="none"/>
    </fill>
    <fill>
      <patternFill patternType="gray125"/>
    </fill>
    <fill>
      <patternFill patternType="solid">
        <fgColor theme="5" tint="-0.499984740745262"/>
        <bgColor indexed="64"/>
      </patternFill>
    </fill>
    <fill>
      <patternFill patternType="solid">
        <fgColor theme="5" tint="0.79998168889431442"/>
        <bgColor indexed="64"/>
      </patternFill>
    </fill>
    <fill>
      <patternFill patternType="solid">
        <fgColor theme="0"/>
        <bgColor indexed="64"/>
      </patternFill>
    </fill>
    <fill>
      <patternFill patternType="solid">
        <fgColor rgb="FF7030A0"/>
        <bgColor indexed="64"/>
      </patternFill>
    </fill>
    <fill>
      <patternFill patternType="solid">
        <fgColor theme="1"/>
        <bgColor indexed="64"/>
      </patternFill>
    </fill>
    <fill>
      <patternFill patternType="solid">
        <fgColor rgb="FFFF0000"/>
        <bgColor indexed="64"/>
      </patternFill>
    </fill>
    <fill>
      <patternFill patternType="solid">
        <fgColor rgb="FF006600"/>
        <bgColor indexed="64"/>
      </patternFill>
    </fill>
    <fill>
      <patternFill patternType="solid">
        <fgColor rgb="FF0000FF"/>
        <bgColor indexed="64"/>
      </patternFill>
    </fill>
    <fill>
      <patternFill patternType="solid">
        <fgColor rgb="FF00FF00"/>
        <bgColor indexed="64"/>
      </patternFill>
    </fill>
    <fill>
      <gradientFill type="path" left="0.5" right="0.5" top="0.5" bottom="0.5">
        <stop position="0">
          <color rgb="FF00FF00"/>
        </stop>
        <stop position="1">
          <color rgb="FF006600"/>
        </stop>
      </gradientFill>
    </fill>
    <fill>
      <gradientFill type="path">
        <stop position="0">
          <color rgb="FF00FF00"/>
        </stop>
        <stop position="1">
          <color rgb="FF156082"/>
        </stop>
      </gradientFill>
    </fill>
    <fill>
      <gradientFill type="path" left="0.5" right="0.5" top="0.5" bottom="0.5">
        <stop position="0">
          <color rgb="FF00FF00"/>
        </stop>
        <stop position="1">
          <color rgb="FFCC0099"/>
        </stop>
      </gradientFill>
    </fill>
    <fill>
      <patternFill patternType="solid">
        <fgColor rgb="FFFFFFFF"/>
        <bgColor indexed="64"/>
      </patternFill>
    </fill>
    <fill>
      <patternFill patternType="solid">
        <fgColor rgb="FF7030A0"/>
        <bgColor auto="1"/>
      </patternFill>
    </fill>
    <fill>
      <patternFill patternType="solid">
        <fgColor rgb="FFFFFF00"/>
        <bgColor indexed="64"/>
      </patternFill>
    </fill>
  </fills>
  <borders count="9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top/>
      <bottom style="thin">
        <color indexed="64"/>
      </bottom>
      <diagonal/>
    </border>
    <border>
      <left style="thin">
        <color theme="5" tint="-0.24994659260841701"/>
      </left>
      <right style="thin">
        <color theme="5" tint="-0.24994659260841701"/>
      </right>
      <top style="dashed">
        <color theme="5" tint="-0.24994659260841701"/>
      </top>
      <bottom style="dashed">
        <color theme="5" tint="-0.24994659260841701"/>
      </bottom>
      <diagonal/>
    </border>
    <border>
      <left style="medium">
        <color theme="5" tint="-0.24994659260841701"/>
      </left>
      <right style="thin">
        <color theme="5" tint="-0.24994659260841701"/>
      </right>
      <top style="dashed">
        <color theme="5" tint="-0.24994659260841701"/>
      </top>
      <bottom style="dashed">
        <color theme="5" tint="-0.24994659260841701"/>
      </bottom>
      <diagonal/>
    </border>
    <border>
      <left style="thin">
        <color theme="5" tint="-0.24994659260841701"/>
      </left>
      <right/>
      <top/>
      <bottom style="dashed">
        <color theme="5" tint="-0.2499465926084170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theme="5" tint="-0.24994659260841701"/>
      </left>
      <right style="thin">
        <color theme="5" tint="-0.24994659260841701"/>
      </right>
      <top style="dashed">
        <color theme="5" tint="-0.24994659260841701"/>
      </top>
      <bottom/>
      <diagonal/>
    </border>
    <border>
      <left style="thin">
        <color theme="5" tint="-0.24994659260841701"/>
      </left>
      <right style="thin">
        <color theme="5" tint="-0.24994659260841701"/>
      </right>
      <top style="dashed">
        <color theme="5" tint="-0.24994659260841701"/>
      </top>
      <bottom/>
      <diagonal/>
    </border>
    <border>
      <left style="thin">
        <color theme="5" tint="-0.24994659260841701"/>
      </left>
      <right/>
      <top/>
      <bottom/>
      <diagonal/>
    </border>
    <border>
      <left style="thin">
        <color theme="5" tint="-0.24994659260841701"/>
      </left>
      <right/>
      <top style="dashed">
        <color theme="5" tint="-0.24994659260841701"/>
      </top>
      <bottom style="dashed">
        <color theme="5" tint="-0.24994659260841701"/>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thin">
        <color indexed="64"/>
      </left>
      <right style="thin">
        <color theme="0" tint="-0.249977111117893"/>
      </right>
      <top style="thin">
        <color indexed="64"/>
      </top>
      <bottom/>
      <diagonal/>
    </border>
    <border>
      <left style="thin">
        <color theme="1" tint="0.14999847407452621"/>
      </left>
      <right style="thin">
        <color theme="5" tint="-0.24994659260841701"/>
      </right>
      <top style="thin">
        <color theme="1" tint="0.14999847407452621"/>
      </top>
      <bottom style="thin">
        <color theme="1" tint="0.14999847407452621"/>
      </bottom>
      <diagonal/>
    </border>
    <border>
      <left style="thin">
        <color theme="5" tint="-0.24994659260841701"/>
      </left>
      <right/>
      <top style="dashed">
        <color theme="5" tint="-0.24994659260841701"/>
      </top>
      <bottom/>
      <diagonal/>
    </border>
    <border>
      <left style="thin">
        <color theme="1" tint="0.14999847407452621"/>
      </left>
      <right/>
      <top style="thin">
        <color theme="1" tint="0.14999847407452621"/>
      </top>
      <bottom style="thin">
        <color theme="1" tint="0.14999847407452621"/>
      </bottom>
      <diagonal/>
    </border>
    <border>
      <left style="thin">
        <color theme="1" tint="0.14999847407452621"/>
      </left>
      <right style="thin">
        <color indexed="64"/>
      </right>
      <top style="thin">
        <color indexed="64"/>
      </top>
      <bottom style="thin">
        <color theme="1" tint="0.14999847407452621"/>
      </bottom>
      <diagonal/>
    </border>
    <border>
      <left style="thin">
        <color theme="5" tint="-0.24994659260841701"/>
      </left>
      <right/>
      <top style="thin">
        <color theme="1" tint="0.14999847407452621"/>
      </top>
      <bottom style="thin">
        <color theme="1" tint="0.14999847407452621"/>
      </bottom>
      <diagonal/>
    </border>
    <border>
      <left style="thin">
        <color theme="1" tint="0.14999847407452621"/>
      </left>
      <right style="thin">
        <color theme="1" tint="0.14999847407452621"/>
      </right>
      <top style="thin">
        <color indexed="64"/>
      </top>
      <bottom style="thin">
        <color theme="1" tint="0.14999847407452621"/>
      </bottom>
      <diagonal/>
    </border>
    <border>
      <left/>
      <right style="thin">
        <color theme="0" tint="-0.249977111117893"/>
      </right>
      <top style="thin">
        <color indexed="64"/>
      </top>
      <bottom style="thin">
        <color indexed="64"/>
      </bottom>
      <diagonal/>
    </border>
    <border>
      <left style="thin">
        <color theme="5" tint="-0.24994659260841701"/>
      </left>
      <right style="thin">
        <color theme="1" tint="0.14999847407452621"/>
      </right>
      <top style="thin">
        <color theme="1" tint="0.14999847407452621"/>
      </top>
      <bottom style="thin">
        <color theme="1" tint="0.14999847407452621"/>
      </bottom>
      <diagonal/>
    </border>
    <border>
      <left style="medium">
        <color theme="5" tint="-0.24994659260841701"/>
      </left>
      <right style="thin">
        <color theme="1" tint="0.14999847407452621"/>
      </right>
      <top style="thin">
        <color theme="1" tint="0.14999847407452621"/>
      </top>
      <bottom style="thin">
        <color theme="1" tint="0.14999847407452621"/>
      </bottom>
      <diagonal/>
    </border>
    <border>
      <left style="medium">
        <color theme="5" tint="-0.24994659260841701"/>
      </left>
      <right/>
      <top style="dashed">
        <color theme="5" tint="-0.24994659260841701"/>
      </top>
      <bottom/>
      <diagonal/>
    </border>
    <border>
      <left style="medium">
        <color theme="5" tint="-0.24994659260841701"/>
      </left>
      <right/>
      <top style="thin">
        <color theme="1" tint="0.14999847407452621"/>
      </top>
      <bottom style="thin">
        <color theme="1" tint="0.14999847407452621"/>
      </bottom>
      <diagonal/>
    </border>
    <border>
      <left style="medium">
        <color theme="5" tint="-0.24994659260841701"/>
      </left>
      <right/>
      <top style="thin">
        <color theme="1" tint="0.14999847407452621"/>
      </top>
      <bottom/>
      <diagonal/>
    </border>
    <border>
      <left style="medium">
        <color theme="5" tint="-0.24994659260841701"/>
      </left>
      <right style="thin">
        <color theme="1" tint="0.14999847407452621"/>
      </right>
      <top style="thin">
        <color indexed="64"/>
      </top>
      <bottom style="thin">
        <color theme="1" tint="0.14999847407452621"/>
      </bottom>
      <diagonal/>
    </border>
    <border>
      <left style="thin">
        <color theme="5" tint="-0.24994659260841701"/>
      </left>
      <right style="thin">
        <color theme="5" tint="-0.24994659260841701"/>
      </right>
      <top style="thin">
        <color indexed="64"/>
      </top>
      <bottom style="thin">
        <color theme="1" tint="0.14999847407452621"/>
      </bottom>
      <diagonal/>
    </border>
    <border>
      <left style="thin">
        <color theme="1" tint="0.14999847407452621"/>
      </left>
      <right style="thin">
        <color theme="0" tint="-0.249977111117893"/>
      </right>
      <top style="thin">
        <color indexed="64"/>
      </top>
      <bottom style="thin">
        <color indexed="64"/>
      </bottom>
      <diagonal/>
    </border>
    <border>
      <left/>
      <right/>
      <top style="thin">
        <color theme="1" tint="0.14999847407452621"/>
      </top>
      <bottom style="thin">
        <color indexed="64"/>
      </bottom>
      <diagonal/>
    </border>
    <border>
      <left style="thin">
        <color theme="5" tint="-0.24994659260841701"/>
      </left>
      <right/>
      <top style="thin">
        <color indexed="64"/>
      </top>
      <bottom style="thin">
        <color theme="1" tint="0.14999847407452621"/>
      </bottom>
      <diagonal/>
    </border>
    <border>
      <left style="thin">
        <color theme="1" tint="0.14999847407452621"/>
      </left>
      <right style="thin">
        <color theme="1" tint="0.14999847407452621"/>
      </right>
      <top style="thin">
        <color theme="1" tint="0.14999847407452621"/>
      </top>
      <bottom style="thin">
        <color indexed="64"/>
      </bottom>
      <diagonal/>
    </border>
    <border>
      <left style="thin">
        <color theme="1" tint="0.14999847407452621"/>
      </left>
      <right style="thin">
        <color theme="5" tint="-0.24994659260841701"/>
      </right>
      <top style="thin">
        <color theme="1" tint="0.14999847407452621"/>
      </top>
      <bottom style="thin">
        <color indexed="64"/>
      </bottom>
      <diagonal/>
    </border>
    <border>
      <left style="thin">
        <color indexed="64"/>
      </left>
      <right/>
      <top style="thin">
        <color theme="1" tint="0.14999847407452621"/>
      </top>
      <bottom style="thin">
        <color indexed="64"/>
      </bottom>
      <diagonal/>
    </border>
    <border>
      <left style="thin">
        <color indexed="64"/>
      </left>
      <right/>
      <top style="thin">
        <color theme="1" tint="0.14999847407452621"/>
      </top>
      <bottom style="thin">
        <color theme="1" tint="0.14999847407452621"/>
      </bottom>
      <diagonal/>
    </border>
    <border>
      <left style="thin">
        <color theme="1" tint="0.14999847407452621"/>
      </left>
      <right/>
      <top style="thin">
        <color theme="1" tint="0.14999847407452621"/>
      </top>
      <bottom style="thin">
        <color indexed="64"/>
      </bottom>
      <diagonal/>
    </border>
    <border>
      <left style="thin">
        <color theme="5" tint="-0.24994659260841701"/>
      </left>
      <right style="thin">
        <color indexed="64"/>
      </right>
      <top style="thin">
        <color theme="1" tint="0.14999847407452621"/>
      </top>
      <bottom style="thin">
        <color indexed="64"/>
      </bottom>
      <diagonal/>
    </border>
    <border>
      <left/>
      <right style="thin">
        <color indexed="64"/>
      </right>
      <top style="thin">
        <color theme="1" tint="0.14999847407452621"/>
      </top>
      <bottom/>
      <diagonal/>
    </border>
    <border>
      <left style="thin">
        <color theme="1" tint="0.14999847407452621"/>
      </left>
      <right style="thin">
        <color indexed="64"/>
      </right>
      <top style="thin">
        <color theme="1" tint="0.14999847407452621"/>
      </top>
      <bottom style="thin">
        <color theme="1" tint="0.14999847407452621"/>
      </bottom>
      <diagonal/>
    </border>
    <border>
      <left/>
      <right style="thin">
        <color indexed="64"/>
      </right>
      <top style="thin">
        <color theme="1" tint="0.14999847407452621"/>
      </top>
      <bottom style="thin">
        <color indexed="64"/>
      </bottom>
      <diagonal/>
    </border>
    <border>
      <left/>
      <right/>
      <top style="thin">
        <color theme="1" tint="0.14999847407452621"/>
      </top>
      <bottom style="thin">
        <color theme="1" tint="0.14999847407452621"/>
      </bottom>
      <diagonal/>
    </border>
    <border>
      <left/>
      <right style="thin">
        <color theme="5" tint="-0.24994659260841701"/>
      </right>
      <top style="dashed">
        <color theme="5" tint="-0.24994659260841701"/>
      </top>
      <bottom/>
      <diagonal/>
    </border>
    <border>
      <left style="thin">
        <color theme="0" tint="-0.249977111117893"/>
      </left>
      <right style="thin">
        <color theme="1" tint="0.14999847407452621"/>
      </right>
      <top style="thin">
        <color theme="1" tint="0.14999847407452621"/>
      </top>
      <bottom style="thin">
        <color theme="1" tint="0.14999847407452621"/>
      </bottom>
      <diagonal/>
    </border>
    <border>
      <left style="medium">
        <color theme="5" tint="-0.24994659260841701"/>
      </left>
      <right/>
      <top style="thin">
        <color theme="1" tint="0.14999847407452621"/>
      </top>
      <bottom style="thin">
        <color indexed="64"/>
      </bottom>
      <diagonal/>
    </border>
    <border>
      <left/>
      <right style="thin">
        <color theme="0" tint="-0.249977111117893"/>
      </right>
      <top style="thin">
        <color theme="1" tint="0.14999847407452621"/>
      </top>
      <bottom style="thin">
        <color theme="1" tint="0.14999847407452621"/>
      </bottom>
      <diagonal/>
    </border>
    <border>
      <left style="thin">
        <color theme="5" tint="-0.24994659260841701"/>
      </left>
      <right style="thin">
        <color theme="1" tint="0.14999847407452621"/>
      </right>
      <top style="thin">
        <color theme="1" tint="0.14999847407452621"/>
      </top>
      <bottom/>
      <diagonal/>
    </border>
    <border>
      <left style="thin">
        <color indexed="64"/>
      </left>
      <right style="thin">
        <color indexed="64"/>
      </right>
      <top style="thin">
        <color theme="1" tint="0.14999847407452621"/>
      </top>
      <bottom style="thin">
        <color indexed="64"/>
      </bottom>
      <diagonal/>
    </border>
    <border>
      <left style="thin">
        <color indexed="64"/>
      </left>
      <right style="thin">
        <color indexed="64"/>
      </right>
      <top style="thin">
        <color indexed="64"/>
      </top>
      <bottom style="thin">
        <color theme="1" tint="0.14999847407452621"/>
      </bottom>
      <diagonal/>
    </border>
    <border>
      <left style="thin">
        <color theme="1" tint="0.14999847407452621"/>
      </left>
      <right style="thin">
        <color theme="5" tint="-0.24994659260841701"/>
      </right>
      <top style="thin">
        <color indexed="64"/>
      </top>
      <bottom style="thin">
        <color theme="1" tint="0.14999847407452621"/>
      </bottom>
      <diagonal/>
    </border>
    <border>
      <left/>
      <right/>
      <top style="thin">
        <color theme="1" tint="0.14999847407452621"/>
      </top>
      <bottom/>
      <diagonal/>
    </border>
    <border>
      <left/>
      <right style="thin">
        <color theme="1" tint="0.14999847407452621"/>
      </right>
      <top style="thin">
        <color theme="1" tint="0.14999847407452621"/>
      </top>
      <bottom style="thin">
        <color theme="1" tint="0.14999847407452621"/>
      </bottom>
      <diagonal/>
    </border>
    <border>
      <left style="thin">
        <color theme="1" tint="0.14999847407452621"/>
      </left>
      <right/>
      <top style="thin">
        <color indexed="64"/>
      </top>
      <bottom style="thin">
        <color theme="1" tint="0.14999847407452621"/>
      </bottom>
      <diagonal/>
    </border>
    <border>
      <left/>
      <right style="thin">
        <color theme="5" tint="-0.24994659260841701"/>
      </right>
      <top style="thin">
        <color theme="1" tint="0.14999847407452621"/>
      </top>
      <bottom style="thin">
        <color indexed="64"/>
      </bottom>
      <diagonal/>
    </border>
    <border>
      <left style="thin">
        <color indexed="64"/>
      </left>
      <right/>
      <top style="thin">
        <color theme="1" tint="0.14999847407452621"/>
      </top>
      <bottom/>
      <diagonal/>
    </border>
    <border>
      <left/>
      <right/>
      <top style="thin">
        <color indexed="64"/>
      </top>
      <bottom style="thin">
        <color theme="1" tint="0.14999847407452621"/>
      </bottom>
      <diagonal/>
    </border>
    <border>
      <left style="thin">
        <color theme="1" tint="0.14999847407452621"/>
      </left>
      <right/>
      <top style="thin">
        <color theme="1" tint="0.14999847407452621"/>
      </top>
      <bottom/>
      <diagonal/>
    </border>
    <border>
      <left style="thin">
        <color theme="1" tint="0.1499984740745262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tint="0.14999847407452621"/>
      </left>
      <right style="thin">
        <color theme="1" tint="0.14999847407452621"/>
      </right>
      <top style="thin">
        <color theme="1" tint="0.14999847407452621"/>
      </top>
      <bottom/>
      <diagonal/>
    </border>
    <border>
      <left style="thin">
        <color theme="1" tint="0.14999847407452621"/>
      </left>
      <right style="thin">
        <color theme="1" tint="0.14999847407452621"/>
      </right>
      <top/>
      <bottom style="thin">
        <color theme="1" tint="0.14999847407452621"/>
      </bottom>
      <diagonal/>
    </border>
    <border>
      <left/>
      <right style="thin">
        <color theme="1" tint="0.14999847407452621"/>
      </right>
      <top style="thin">
        <color indexed="64"/>
      </top>
      <bottom style="thin">
        <color indexed="64"/>
      </bottom>
      <diagonal/>
    </border>
    <border>
      <left style="thin">
        <color theme="1" tint="0.14999847407452621"/>
      </left>
      <right style="thin">
        <color indexed="64"/>
      </right>
      <top/>
      <bottom style="thin">
        <color indexed="64"/>
      </bottom>
      <diagonal/>
    </border>
    <border>
      <left style="thin">
        <color theme="5" tint="-0.24994659260841701"/>
      </left>
      <right/>
      <top style="thin">
        <color theme="1" tint="0.14999847407452621"/>
      </top>
      <bottom/>
      <diagonal/>
    </border>
    <border>
      <left style="thin">
        <color theme="1" tint="0.14999847407452621"/>
      </left>
      <right style="thin">
        <color indexed="64"/>
      </right>
      <top style="thin">
        <color theme="1" tint="0.14999847407452621"/>
      </top>
      <bottom style="thin">
        <color indexed="64"/>
      </bottom>
      <diagonal/>
    </border>
    <border>
      <left style="thin">
        <color theme="1" tint="0.14999847407452621"/>
      </left>
      <right style="thin">
        <color indexed="64"/>
      </right>
      <top style="thin">
        <color indexed="64"/>
      </top>
      <bottom/>
      <diagonal/>
    </border>
    <border>
      <left/>
      <right style="thin">
        <color theme="1" tint="0.14999847407452621"/>
      </right>
      <top style="thin">
        <color indexed="64"/>
      </top>
      <bottom/>
      <diagonal/>
    </border>
    <border>
      <left style="thin">
        <color theme="5" tint="-0.24994659260841701"/>
      </left>
      <right style="medium">
        <color theme="5" tint="-0.24994659260841701"/>
      </right>
      <top/>
      <bottom style="dashed">
        <color theme="5" tint="-0.24994659260841701"/>
      </bottom>
      <diagonal/>
    </border>
    <border>
      <left style="thin">
        <color indexed="64"/>
      </left>
      <right style="thin">
        <color theme="4" tint="0.39997558519241921"/>
      </right>
      <top style="thin">
        <color indexed="64"/>
      </top>
      <bottom style="thin">
        <color indexed="64"/>
      </bottom>
      <diagonal/>
    </border>
    <border>
      <left/>
      <right style="thin">
        <color theme="1" tint="0.14999847407452621"/>
      </right>
      <top style="thin">
        <color theme="1" tint="0.14999847407452621"/>
      </top>
      <bottom/>
      <diagonal/>
    </border>
    <border>
      <left/>
      <right/>
      <top style="thin">
        <color indexed="64"/>
      </top>
      <bottom style="thin">
        <color indexed="64"/>
      </bottom>
      <diagonal/>
    </border>
    <border>
      <left style="thin">
        <color theme="1" tint="0.14999847407452621"/>
      </left>
      <right/>
      <top style="thin">
        <color indexed="64"/>
      </top>
      <bottom style="thin">
        <color indexed="64"/>
      </bottom>
      <diagonal/>
    </border>
    <border>
      <left style="thin">
        <color theme="1" tint="0.14999847407452621"/>
      </left>
      <right/>
      <top/>
      <bottom style="thin">
        <color indexed="64"/>
      </bottom>
      <diagonal/>
    </border>
    <border>
      <left style="thin">
        <color theme="1" tint="0.14999847407452621"/>
      </left>
      <right/>
      <top style="thin">
        <color indexed="64"/>
      </top>
      <bottom/>
      <diagonal/>
    </border>
    <border>
      <left style="thin">
        <color theme="1" tint="0.14999847407452621"/>
      </left>
      <right/>
      <top/>
      <bottom style="thin">
        <color theme="1" tint="0.14999847407452621"/>
      </bottom>
      <diagonal/>
    </border>
    <border>
      <left/>
      <right/>
      <top style="thin">
        <color indexed="64"/>
      </top>
      <bottom/>
      <diagonal/>
    </border>
  </borders>
  <cellStyleXfs count="4">
    <xf numFmtId="0" fontId="0" fillId="0" borderId="0"/>
    <xf numFmtId="44" fontId="1" fillId="0" borderId="0" applyFont="0" applyFill="0" applyBorder="0" applyAlignment="0" applyProtection="0"/>
    <xf numFmtId="0" fontId="2" fillId="0" borderId="0"/>
    <xf numFmtId="43" fontId="2" fillId="0" borderId="0" applyFont="0" applyFill="0" applyBorder="0" applyAlignment="0" applyProtection="0"/>
  </cellStyleXfs>
  <cellXfs count="640">
    <xf numFmtId="0" fontId="0" fillId="0" borderId="0" xfId="0"/>
    <xf numFmtId="0" fontId="3" fillId="0" borderId="0" xfId="0" applyFont="1" applyAlignment="1">
      <alignment horizontal="center"/>
    </xf>
    <xf numFmtId="0" fontId="3" fillId="0" borderId="0" xfId="0" applyFont="1"/>
    <xf numFmtId="0" fontId="5" fillId="0" borderId="0" xfId="2" applyFont="1" applyAlignment="1">
      <alignment horizontal="center"/>
    </xf>
    <xf numFmtId="0" fontId="6" fillId="0" borderId="0" xfId="2" applyFont="1" applyAlignment="1">
      <alignment horizontal="center"/>
    </xf>
    <xf numFmtId="0" fontId="6" fillId="0" borderId="0" xfId="2" applyFont="1"/>
    <xf numFmtId="0" fontId="8" fillId="0" borderId="0" xfId="2" applyFont="1" applyAlignment="1">
      <alignment horizontal="center"/>
    </xf>
    <xf numFmtId="0" fontId="8" fillId="0" borderId="0" xfId="2" applyFont="1"/>
    <xf numFmtId="0" fontId="8" fillId="0" borderId="0" xfId="2" applyFont="1" applyAlignment="1">
      <alignment horizontal="justify"/>
    </xf>
    <xf numFmtId="164" fontId="8" fillId="0" borderId="0" xfId="2" applyNumberFormat="1" applyFont="1" applyAlignment="1">
      <alignment horizontal="right" vertical="center"/>
    </xf>
    <xf numFmtId="0" fontId="8" fillId="0" borderId="0" xfId="2" applyFont="1" applyAlignment="1">
      <alignment horizontal="left" vertical="center"/>
    </xf>
    <xf numFmtId="0" fontId="7" fillId="0" borderId="0" xfId="2" applyFont="1" applyAlignment="1">
      <alignment horizontal="center"/>
    </xf>
    <xf numFmtId="0" fontId="7" fillId="0" borderId="0" xfId="2" applyFont="1"/>
    <xf numFmtId="0" fontId="6" fillId="0" borderId="1" xfId="2" applyFont="1" applyBorder="1" applyAlignment="1">
      <alignment horizontal="center"/>
    </xf>
    <xf numFmtId="0" fontId="6" fillId="0" borderId="3" xfId="2" applyFont="1" applyBorder="1" applyAlignment="1">
      <alignment horizontal="center"/>
    </xf>
    <xf numFmtId="0" fontId="7" fillId="0" borderId="3" xfId="2" applyFont="1" applyBorder="1" applyAlignment="1">
      <alignment horizontal="center"/>
    </xf>
    <xf numFmtId="0" fontId="6" fillId="0" borderId="2" xfId="2" applyFont="1" applyBorder="1" applyAlignment="1">
      <alignment horizontal="center"/>
    </xf>
    <xf numFmtId="0" fontId="6" fillId="0" borderId="4" xfId="2" applyFont="1" applyBorder="1" applyAlignment="1">
      <alignment horizontal="center"/>
    </xf>
    <xf numFmtId="0" fontId="7" fillId="0" borderId="4" xfId="2" applyFont="1" applyBorder="1" applyAlignment="1">
      <alignment horizontal="center"/>
    </xf>
    <xf numFmtId="14" fontId="12" fillId="4" borderId="7" xfId="0" applyNumberFormat="1" applyFont="1" applyFill="1" applyBorder="1" applyAlignment="1">
      <alignment horizontal="center"/>
    </xf>
    <xf numFmtId="0" fontId="12" fillId="4" borderId="7" xfId="0" applyFont="1" applyFill="1" applyBorder="1" applyAlignment="1">
      <alignment horizontal="center"/>
    </xf>
    <xf numFmtId="0" fontId="12" fillId="4" borderId="7" xfId="2" applyFont="1" applyFill="1" applyBorder="1"/>
    <xf numFmtId="0" fontId="12" fillId="4" borderId="7" xfId="0" applyFont="1" applyFill="1" applyBorder="1" applyAlignment="1">
      <alignment horizontal="left"/>
    </xf>
    <xf numFmtId="1" fontId="12" fillId="4" borderId="7" xfId="0" applyNumberFormat="1" applyFont="1" applyFill="1" applyBorder="1" applyAlignment="1">
      <alignment horizontal="center"/>
    </xf>
    <xf numFmtId="0" fontId="12" fillId="4" borderId="7" xfId="2" applyFont="1" applyFill="1" applyBorder="1" applyAlignment="1" applyProtection="1">
      <alignment horizontal="center" vertical="center"/>
      <protection locked="0"/>
    </xf>
    <xf numFmtId="14" fontId="12" fillId="4" borderId="7" xfId="2" applyNumberFormat="1" applyFont="1" applyFill="1" applyBorder="1" applyAlignment="1" applyProtection="1">
      <alignment horizontal="center" vertical="center"/>
      <protection locked="0"/>
    </xf>
    <xf numFmtId="0" fontId="12" fillId="4" borderId="7" xfId="2" applyFont="1" applyFill="1" applyBorder="1" applyAlignment="1">
      <alignment horizontal="left" vertical="center"/>
    </xf>
    <xf numFmtId="0" fontId="12" fillId="4" borderId="7" xfId="0" applyFont="1" applyFill="1" applyBorder="1"/>
    <xf numFmtId="0" fontId="12" fillId="4" borderId="7" xfId="2" applyFont="1" applyFill="1" applyBorder="1" applyAlignment="1" applyProtection="1">
      <alignment horizontal="center"/>
      <protection locked="0"/>
    </xf>
    <xf numFmtId="0" fontId="12" fillId="4" borderId="7" xfId="2" applyFont="1" applyFill="1" applyBorder="1" applyProtection="1">
      <protection locked="0"/>
    </xf>
    <xf numFmtId="0" fontId="12" fillId="4" borderId="7" xfId="0" applyFont="1" applyFill="1" applyBorder="1" applyAlignment="1">
      <alignment horizontal="left" vertical="center"/>
    </xf>
    <xf numFmtId="44" fontId="12" fillId="4" borderId="7" xfId="1" applyFont="1" applyFill="1" applyBorder="1" applyAlignment="1">
      <alignment horizontal="center"/>
    </xf>
    <xf numFmtId="14" fontId="12" fillId="4" borderId="7" xfId="0" applyNumberFormat="1" applyFont="1" applyFill="1" applyBorder="1" applyAlignment="1">
      <alignment horizontal="center" vertical="center"/>
    </xf>
    <xf numFmtId="0" fontId="12" fillId="4" borderId="7" xfId="0" applyFont="1" applyFill="1" applyBorder="1" applyAlignment="1">
      <alignment horizontal="center" vertical="center"/>
    </xf>
    <xf numFmtId="1" fontId="12" fillId="4" borderId="7" xfId="0" applyNumberFormat="1" applyFont="1" applyFill="1" applyBorder="1" applyAlignment="1">
      <alignment horizontal="center" vertical="center"/>
    </xf>
    <xf numFmtId="44" fontId="12" fillId="4" borderId="7" xfId="1" applyFont="1" applyFill="1" applyBorder="1" applyAlignment="1">
      <alignment horizontal="center" vertical="center"/>
    </xf>
    <xf numFmtId="0" fontId="12" fillId="4" borderId="7" xfId="0" quotePrefix="1" applyFont="1" applyFill="1" applyBorder="1" applyAlignment="1">
      <alignment horizontal="center"/>
    </xf>
    <xf numFmtId="14" fontId="13" fillId="4" borderId="7" xfId="0" applyNumberFormat="1" applyFont="1" applyFill="1" applyBorder="1" applyAlignment="1" applyProtection="1">
      <alignment horizontal="center" vertical="center"/>
      <protection locked="0"/>
    </xf>
    <xf numFmtId="0" fontId="13" fillId="4" borderId="7" xfId="0" applyFont="1" applyFill="1" applyBorder="1" applyAlignment="1" applyProtection="1">
      <alignment horizontal="center" vertical="center"/>
      <protection locked="0"/>
    </xf>
    <xf numFmtId="0" fontId="13" fillId="4" borderId="7" xfId="0" applyFont="1" applyFill="1" applyBorder="1" applyAlignment="1" applyProtection="1">
      <alignment horizontal="left" vertical="center"/>
      <protection locked="0"/>
    </xf>
    <xf numFmtId="1" fontId="13" fillId="4" borderId="7" xfId="0" applyNumberFormat="1" applyFont="1" applyFill="1" applyBorder="1" applyAlignment="1" applyProtection="1">
      <alignment horizontal="center" vertical="center"/>
      <protection locked="0"/>
    </xf>
    <xf numFmtId="44" fontId="13" fillId="4" borderId="7" xfId="1" applyFont="1" applyFill="1" applyBorder="1" applyAlignment="1" applyProtection="1">
      <alignment horizontal="center" vertical="center"/>
      <protection locked="0"/>
    </xf>
    <xf numFmtId="14" fontId="12" fillId="4" borderId="7" xfId="0" applyNumberFormat="1" applyFont="1" applyFill="1" applyBorder="1" applyAlignment="1" applyProtection="1">
      <alignment horizontal="center" vertical="center"/>
      <protection locked="0"/>
    </xf>
    <xf numFmtId="14" fontId="13" fillId="4" borderId="7" xfId="0" applyNumberFormat="1" applyFont="1" applyFill="1" applyBorder="1" applyAlignment="1" applyProtection="1">
      <alignment horizontal="center"/>
      <protection locked="0"/>
    </xf>
    <xf numFmtId="0" fontId="13" fillId="4" borderId="7" xfId="0" applyFont="1" applyFill="1" applyBorder="1" applyAlignment="1" applyProtection="1">
      <alignment horizontal="center"/>
      <protection locked="0"/>
    </xf>
    <xf numFmtId="1" fontId="13" fillId="4" borderId="7" xfId="0" applyNumberFormat="1" applyFont="1" applyFill="1" applyBorder="1" applyAlignment="1" applyProtection="1">
      <alignment horizontal="center"/>
      <protection locked="0"/>
    </xf>
    <xf numFmtId="44" fontId="13" fillId="4" borderId="7" xfId="1" applyFont="1" applyFill="1" applyBorder="1" applyAlignment="1" applyProtection="1">
      <alignment horizontal="center"/>
      <protection locked="0"/>
    </xf>
    <xf numFmtId="1" fontId="13" fillId="4" borderId="7" xfId="0" applyNumberFormat="1" applyFont="1" applyFill="1" applyBorder="1" applyProtection="1">
      <protection locked="0"/>
    </xf>
    <xf numFmtId="44" fontId="13" fillId="4" borderId="7" xfId="1" applyFont="1" applyFill="1" applyBorder="1" applyProtection="1">
      <protection locked="0"/>
    </xf>
    <xf numFmtId="14" fontId="11" fillId="6" borderId="7" xfId="0" applyNumberFormat="1" applyFont="1" applyFill="1" applyBorder="1" applyAlignment="1">
      <alignment horizontal="center"/>
    </xf>
    <xf numFmtId="14" fontId="11" fillId="6" borderId="7" xfId="0" applyNumberFormat="1" applyFont="1" applyFill="1" applyBorder="1" applyAlignment="1">
      <alignment horizontal="center" vertical="center"/>
    </xf>
    <xf numFmtId="0" fontId="12" fillId="5" borderId="7" xfId="0" applyFont="1" applyFill="1" applyBorder="1" applyAlignment="1" applyProtection="1">
      <alignment horizontal="center" vertical="center"/>
      <protection locked="0"/>
    </xf>
    <xf numFmtId="0" fontId="5" fillId="0" borderId="0" xfId="2" applyFont="1" applyAlignment="1">
      <alignment horizontal="left"/>
    </xf>
    <xf numFmtId="0" fontId="3" fillId="0" borderId="0" xfId="0" applyFont="1" applyAlignment="1">
      <alignment horizontal="left"/>
    </xf>
    <xf numFmtId="0" fontId="23" fillId="13" borderId="0" xfId="2" applyFont="1" applyFill="1" applyAlignment="1">
      <alignment horizontal="center" vertical="top" wrapText="1"/>
    </xf>
    <xf numFmtId="0" fontId="24" fillId="13" borderId="0" xfId="2" applyFont="1" applyFill="1" applyAlignment="1">
      <alignment horizontal="center" vertical="top" wrapText="1"/>
    </xf>
    <xf numFmtId="0" fontId="23" fillId="13" borderId="0" xfId="2" applyFont="1" applyFill="1" applyAlignment="1">
      <alignment horizontal="center" vertical="top"/>
    </xf>
    <xf numFmtId="0" fontId="23" fillId="13" borderId="0" xfId="2" applyFont="1" applyFill="1" applyAlignment="1">
      <alignment horizontal="left" vertical="top"/>
    </xf>
    <xf numFmtId="14" fontId="12" fillId="0" borderId="7" xfId="2" applyNumberFormat="1" applyFont="1" applyBorder="1" applyAlignment="1" applyProtection="1">
      <alignment horizontal="center" vertical="center"/>
      <protection locked="0"/>
    </xf>
    <xf numFmtId="0" fontId="12" fillId="0" borderId="7" xfId="2" applyFont="1" applyBorder="1" applyAlignment="1" applyProtection="1">
      <alignment horizontal="center"/>
      <protection locked="0"/>
    </xf>
    <xf numFmtId="0" fontId="12" fillId="0" borderId="7" xfId="2" applyFont="1" applyBorder="1" applyAlignment="1" applyProtection="1">
      <alignment horizontal="center" vertical="center"/>
      <protection locked="0"/>
    </xf>
    <xf numFmtId="0" fontId="12" fillId="0" borderId="7" xfId="2" applyFont="1" applyBorder="1"/>
    <xf numFmtId="0" fontId="12" fillId="0" borderId="7" xfId="2" applyFont="1" applyBorder="1" applyProtection="1">
      <protection locked="0"/>
    </xf>
    <xf numFmtId="0" fontId="12" fillId="4" borderId="7" xfId="2" applyFont="1" applyFill="1" applyBorder="1" applyAlignment="1" applyProtection="1">
      <alignment horizontal="left" vertical="center"/>
      <protection locked="0"/>
    </xf>
    <xf numFmtId="14" fontId="8" fillId="0" borderId="0" xfId="2" applyNumberFormat="1" applyFont="1" applyAlignment="1">
      <alignment horizontal="center"/>
    </xf>
    <xf numFmtId="14" fontId="12" fillId="4" borderId="7" xfId="2" applyNumberFormat="1" applyFont="1" applyFill="1" applyBorder="1" applyAlignment="1">
      <alignment horizontal="center" vertical="center"/>
    </xf>
    <xf numFmtId="44" fontId="12" fillId="4" borderId="7" xfId="1" applyFont="1" applyFill="1" applyBorder="1" applyAlignment="1" applyProtection="1">
      <alignment horizontal="right" vertical="center"/>
      <protection locked="0"/>
    </xf>
    <xf numFmtId="14" fontId="12" fillId="4" borderId="7" xfId="2" quotePrefix="1" applyNumberFormat="1" applyFont="1" applyFill="1" applyBorder="1" applyAlignment="1" applyProtection="1">
      <alignment horizontal="center" vertical="center"/>
      <protection locked="0"/>
    </xf>
    <xf numFmtId="14" fontId="12" fillId="14" borderId="7" xfId="2" applyNumberFormat="1" applyFont="1" applyFill="1" applyBorder="1" applyAlignment="1" applyProtection="1">
      <alignment horizontal="center" vertical="center"/>
      <protection locked="0"/>
    </xf>
    <xf numFmtId="14" fontId="26" fillId="6" borderId="7" xfId="2" applyNumberFormat="1" applyFont="1" applyFill="1" applyBorder="1" applyAlignment="1" applyProtection="1">
      <alignment horizontal="center" vertical="center"/>
      <protection locked="0"/>
    </xf>
    <xf numFmtId="1" fontId="13" fillId="14" borderId="7" xfId="0" applyNumberFormat="1" applyFont="1" applyFill="1" applyBorder="1" applyAlignment="1" applyProtection="1">
      <alignment horizontal="center" vertical="center"/>
      <protection locked="0"/>
    </xf>
    <xf numFmtId="0" fontId="23" fillId="15" borderId="0" xfId="2" applyFont="1" applyFill="1" applyAlignment="1">
      <alignment horizontal="left" vertical="top"/>
    </xf>
    <xf numFmtId="1" fontId="12" fillId="4" borderId="7" xfId="0" quotePrefix="1" applyNumberFormat="1" applyFont="1" applyFill="1" applyBorder="1" applyAlignment="1">
      <alignment horizontal="center"/>
    </xf>
    <xf numFmtId="0" fontId="8" fillId="0" borderId="0" xfId="2" applyFont="1" applyAlignment="1">
      <alignment horizontal="right" vertical="center"/>
    </xf>
    <xf numFmtId="44" fontId="5" fillId="0" borderId="0" xfId="1" applyFont="1" applyAlignment="1">
      <alignment horizontal="center"/>
    </xf>
    <xf numFmtId="44" fontId="6" fillId="0" borderId="0" xfId="1" applyFont="1"/>
    <xf numFmtId="44" fontId="23" fillId="13" borderId="0" xfId="1" applyFont="1" applyFill="1" applyAlignment="1">
      <alignment horizontal="center" vertical="top"/>
    </xf>
    <xf numFmtId="44" fontId="12" fillId="4" borderId="7" xfId="1" applyFont="1" applyFill="1" applyBorder="1" applyAlignment="1">
      <alignment horizontal="right" vertical="center"/>
    </xf>
    <xf numFmtId="44" fontId="0" fillId="0" borderId="0" xfId="1" applyFont="1" applyAlignment="1">
      <alignment horizontal="center" vertical="center"/>
    </xf>
    <xf numFmtId="44" fontId="7" fillId="0" borderId="0" xfId="1" applyFont="1"/>
    <xf numFmtId="44" fontId="3" fillId="0" borderId="0" xfId="1" applyFont="1"/>
    <xf numFmtId="1" fontId="5" fillId="0" borderId="0" xfId="2" applyNumberFormat="1" applyFont="1" applyAlignment="1">
      <alignment horizontal="center"/>
    </xf>
    <xf numFmtId="1" fontId="6" fillId="0" borderId="0" xfId="2" applyNumberFormat="1" applyFont="1"/>
    <xf numFmtId="1" fontId="23" fillId="13" borderId="0" xfId="2" applyNumberFormat="1" applyFont="1" applyFill="1" applyAlignment="1">
      <alignment horizontal="center" vertical="top" wrapText="1"/>
    </xf>
    <xf numFmtId="1" fontId="12" fillId="4" borderId="7" xfId="2" applyNumberFormat="1" applyFont="1" applyFill="1" applyBorder="1" applyAlignment="1" applyProtection="1">
      <alignment horizontal="center" vertical="center"/>
      <protection locked="0"/>
    </xf>
    <xf numFmtId="1" fontId="12" fillId="0" borderId="7" xfId="2" applyNumberFormat="1" applyFont="1" applyBorder="1" applyAlignment="1" applyProtection="1">
      <alignment horizontal="center" vertical="center"/>
      <protection locked="0"/>
    </xf>
    <xf numFmtId="1" fontId="8" fillId="0" borderId="0" xfId="2" applyNumberFormat="1" applyFont="1" applyAlignment="1">
      <alignment horizontal="justify"/>
    </xf>
    <xf numFmtId="1" fontId="7" fillId="0" borderId="0" xfId="2" applyNumberFormat="1" applyFont="1"/>
    <xf numFmtId="1" fontId="3" fillId="0" borderId="0" xfId="0" applyNumberFormat="1" applyFont="1"/>
    <xf numFmtId="14" fontId="13" fillId="14" borderId="7" xfId="2" applyNumberFormat="1" applyFont="1" applyFill="1" applyBorder="1" applyAlignment="1" applyProtection="1">
      <alignment horizontal="center" vertical="center"/>
      <protection locked="0"/>
    </xf>
    <xf numFmtId="0" fontId="13" fillId="14" borderId="7" xfId="2" applyFont="1" applyFill="1" applyBorder="1" applyAlignment="1" applyProtection="1">
      <alignment horizontal="center"/>
      <protection locked="0"/>
    </xf>
    <xf numFmtId="0" fontId="13" fillId="14" borderId="7" xfId="2" applyFont="1" applyFill="1" applyBorder="1" applyAlignment="1" applyProtection="1">
      <alignment horizontal="center" vertical="center"/>
      <protection locked="0"/>
    </xf>
    <xf numFmtId="0" fontId="13" fillId="14" borderId="7" xfId="2" applyFont="1" applyFill="1" applyBorder="1"/>
    <xf numFmtId="0" fontId="13" fillId="14" borderId="7" xfId="2" applyFont="1" applyFill="1" applyBorder="1" applyProtection="1">
      <protection locked="0"/>
    </xf>
    <xf numFmtId="44" fontId="13" fillId="14" borderId="7" xfId="1" applyFont="1" applyFill="1" applyBorder="1" applyAlignment="1" applyProtection="1">
      <alignment horizontal="right" vertical="center"/>
      <protection locked="0"/>
    </xf>
    <xf numFmtId="14" fontId="13" fillId="4" borderId="7" xfId="2" quotePrefix="1" applyNumberFormat="1" applyFont="1" applyFill="1" applyBorder="1" applyAlignment="1" applyProtection="1">
      <alignment horizontal="center" vertical="center"/>
      <protection locked="0"/>
    </xf>
    <xf numFmtId="0" fontId="13" fillId="4" borderId="7" xfId="2" applyFont="1" applyFill="1" applyBorder="1" applyAlignment="1" applyProtection="1">
      <alignment horizontal="center"/>
      <protection locked="0"/>
    </xf>
    <xf numFmtId="0" fontId="13" fillId="4" borderId="7" xfId="2" applyFont="1" applyFill="1" applyBorder="1" applyAlignment="1" applyProtection="1">
      <alignment horizontal="center" vertical="center"/>
      <protection locked="0"/>
    </xf>
    <xf numFmtId="0" fontId="13" fillId="4" borderId="7" xfId="2" applyFont="1" applyFill="1" applyBorder="1"/>
    <xf numFmtId="0" fontId="13" fillId="4" borderId="7" xfId="2" applyFont="1" applyFill="1" applyBorder="1" applyProtection="1">
      <protection locked="0"/>
    </xf>
    <xf numFmtId="1" fontId="13" fillId="4" borderId="7" xfId="0" applyNumberFormat="1" applyFont="1" applyFill="1" applyBorder="1" applyAlignment="1">
      <alignment horizontal="center"/>
    </xf>
    <xf numFmtId="44" fontId="13" fillId="4" borderId="7" xfId="1" applyFont="1" applyFill="1" applyBorder="1" applyAlignment="1" applyProtection="1">
      <alignment horizontal="right" vertical="center"/>
      <protection locked="0"/>
    </xf>
    <xf numFmtId="14" fontId="13" fillId="4" borderId="7" xfId="2" applyNumberFormat="1" applyFont="1" applyFill="1" applyBorder="1" applyAlignment="1" applyProtection="1">
      <alignment horizontal="center" vertical="center"/>
      <protection locked="0"/>
    </xf>
    <xf numFmtId="0" fontId="13" fillId="4" borderId="7" xfId="0" applyFont="1" applyFill="1" applyBorder="1" applyAlignment="1">
      <alignment horizontal="center"/>
    </xf>
    <xf numFmtId="0" fontId="13" fillId="4" borderId="7" xfId="0" applyFont="1" applyFill="1" applyBorder="1" applyAlignment="1">
      <alignment horizontal="left" vertical="center"/>
    </xf>
    <xf numFmtId="44" fontId="13" fillId="4" borderId="7" xfId="1" applyFont="1" applyFill="1" applyBorder="1" applyAlignment="1">
      <alignment horizontal="center"/>
    </xf>
    <xf numFmtId="1" fontId="13" fillId="4" borderId="7" xfId="2" applyNumberFormat="1" applyFont="1" applyFill="1" applyBorder="1" applyAlignment="1" applyProtection="1">
      <alignment horizontal="center" vertical="center"/>
      <protection locked="0"/>
    </xf>
    <xf numFmtId="14" fontId="13" fillId="4" borderId="7" xfId="0" applyNumberFormat="1" applyFont="1" applyFill="1" applyBorder="1" applyAlignment="1">
      <alignment horizontal="center"/>
    </xf>
    <xf numFmtId="0" fontId="13" fillId="4" borderId="7" xfId="0" applyFont="1" applyFill="1" applyBorder="1" applyAlignment="1">
      <alignment horizontal="left"/>
    </xf>
    <xf numFmtId="0" fontId="13" fillId="4" borderId="7" xfId="0" applyFont="1" applyFill="1" applyBorder="1" applyAlignment="1">
      <alignment vertical="center"/>
    </xf>
    <xf numFmtId="14" fontId="13" fillId="4" borderId="7" xfId="0" applyNumberFormat="1" applyFont="1" applyFill="1" applyBorder="1" applyAlignment="1">
      <alignment horizontal="center" vertical="center"/>
    </xf>
    <xf numFmtId="0" fontId="13" fillId="4" borderId="7" xfId="0" applyFont="1" applyFill="1" applyBorder="1" applyAlignment="1">
      <alignment horizontal="center" vertical="center"/>
    </xf>
    <xf numFmtId="1" fontId="13" fillId="4" borderId="7" xfId="0" applyNumberFormat="1" applyFont="1" applyFill="1" applyBorder="1" applyAlignment="1">
      <alignment horizontal="center" vertical="center"/>
    </xf>
    <xf numFmtId="44" fontId="13" fillId="4" borderId="7" xfId="1" applyFont="1" applyFill="1" applyBorder="1" applyAlignment="1">
      <alignment horizontal="center" vertical="center"/>
    </xf>
    <xf numFmtId="14" fontId="12" fillId="14" borderId="7" xfId="2" applyNumberFormat="1" applyFont="1" applyFill="1" applyBorder="1" applyAlignment="1">
      <alignment horizontal="center" vertical="center"/>
    </xf>
    <xf numFmtId="14" fontId="11" fillId="4" borderId="7" xfId="2" applyNumberFormat="1" applyFont="1" applyFill="1" applyBorder="1" applyAlignment="1" applyProtection="1">
      <alignment horizontal="center" vertical="center"/>
      <protection locked="0"/>
    </xf>
    <xf numFmtId="0" fontId="12" fillId="4" borderId="24" xfId="2" applyFont="1" applyFill="1" applyBorder="1"/>
    <xf numFmtId="0" fontId="12" fillId="4" borderId="26" xfId="0" applyFont="1" applyFill="1" applyBorder="1"/>
    <xf numFmtId="0" fontId="30" fillId="0" borderId="0" xfId="2" applyFont="1" applyAlignment="1">
      <alignment horizontal="center"/>
    </xf>
    <xf numFmtId="0" fontId="13" fillId="4" borderId="7" xfId="2" applyFont="1" applyFill="1" applyBorder="1" applyAlignment="1" applyProtection="1">
      <alignment horizontal="left"/>
      <protection locked="0"/>
    </xf>
    <xf numFmtId="14" fontId="12" fillId="14" borderId="26" xfId="2" applyNumberFormat="1" applyFont="1" applyFill="1" applyBorder="1" applyAlignment="1" applyProtection="1">
      <alignment horizontal="center" vertical="center"/>
      <protection locked="0"/>
    </xf>
    <xf numFmtId="14" fontId="11" fillId="6" borderId="7" xfId="2" applyNumberFormat="1" applyFont="1" applyFill="1" applyBorder="1" applyAlignment="1">
      <alignment horizontal="center" vertical="center"/>
    </xf>
    <xf numFmtId="0" fontId="12" fillId="4" borderId="7" xfId="2" applyFont="1" applyFill="1" applyBorder="1" applyAlignment="1" applyProtection="1">
      <alignment horizontal="left"/>
      <protection locked="0"/>
    </xf>
    <xf numFmtId="0" fontId="4" fillId="2" borderId="0" xfId="2" applyFont="1" applyFill="1" applyAlignment="1">
      <alignment vertical="center"/>
    </xf>
    <xf numFmtId="0" fontId="25" fillId="0" borderId="0" xfId="0" applyFont="1" applyAlignment="1">
      <alignment horizontal="center" vertical="top"/>
    </xf>
    <xf numFmtId="0" fontId="3" fillId="14" borderId="0" xfId="0" applyFont="1" applyFill="1"/>
    <xf numFmtId="16" fontId="3" fillId="0" borderId="0" xfId="0" applyNumberFormat="1" applyFont="1"/>
    <xf numFmtId="0" fontId="12" fillId="4" borderId="21" xfId="2" applyFont="1" applyFill="1" applyBorder="1" applyAlignment="1" applyProtection="1">
      <alignment horizontal="center" vertical="center"/>
      <protection locked="0"/>
    </xf>
    <xf numFmtId="14" fontId="12" fillId="4" borderId="23" xfId="2" applyNumberFormat="1" applyFont="1" applyFill="1" applyBorder="1" applyAlignment="1" applyProtection="1">
      <alignment horizontal="center" vertical="center"/>
      <protection locked="0"/>
    </xf>
    <xf numFmtId="0" fontId="13" fillId="4" borderId="26" xfId="0" applyFont="1" applyFill="1" applyBorder="1"/>
    <xf numFmtId="44" fontId="12" fillId="0" borderId="7" xfId="1" applyFont="1" applyFill="1" applyBorder="1" applyAlignment="1" applyProtection="1">
      <alignment horizontal="right" vertical="center"/>
      <protection locked="0"/>
    </xf>
    <xf numFmtId="0" fontId="12" fillId="4" borderId="1" xfId="0" applyFont="1" applyFill="1" applyBorder="1"/>
    <xf numFmtId="0" fontId="12" fillId="4" borderId="31" xfId="2" applyFont="1" applyFill="1" applyBorder="1" applyAlignment="1" applyProtection="1">
      <alignment horizontal="center" vertical="center"/>
      <protection locked="0"/>
    </xf>
    <xf numFmtId="0" fontId="12" fillId="4" borderId="31" xfId="2" applyFont="1" applyFill="1" applyBorder="1" applyProtection="1">
      <protection locked="0"/>
    </xf>
    <xf numFmtId="14" fontId="12" fillId="4" borderId="43" xfId="2" applyNumberFormat="1" applyFont="1" applyFill="1" applyBorder="1" applyAlignment="1" applyProtection="1">
      <alignment horizontal="center" vertical="center"/>
      <protection locked="0"/>
    </xf>
    <xf numFmtId="0" fontId="12" fillId="4" borderId="31" xfId="2" applyFont="1" applyFill="1" applyBorder="1"/>
    <xf numFmtId="14" fontId="12" fillId="4" borderId="68" xfId="2" applyNumberFormat="1" applyFont="1" applyFill="1" applyBorder="1" applyAlignment="1" applyProtection="1">
      <alignment horizontal="center" vertical="center"/>
      <protection locked="0"/>
    </xf>
    <xf numFmtId="0" fontId="12" fillId="4" borderId="72" xfId="2" applyFont="1" applyFill="1" applyBorder="1" applyAlignment="1" applyProtection="1">
      <alignment horizontal="center" vertical="center"/>
      <protection locked="0"/>
    </xf>
    <xf numFmtId="44" fontId="12" fillId="4" borderId="24" xfId="1" applyFont="1" applyFill="1" applyBorder="1" applyAlignment="1" applyProtection="1">
      <alignment horizontal="right" vertical="center"/>
      <protection locked="0"/>
    </xf>
    <xf numFmtId="14" fontId="12" fillId="4" borderId="31" xfId="2" applyNumberFormat="1" applyFont="1" applyFill="1" applyBorder="1" applyAlignment="1" applyProtection="1">
      <alignment horizontal="center" vertical="center"/>
      <protection locked="0"/>
    </xf>
    <xf numFmtId="1" fontId="12" fillId="4" borderId="31" xfId="2" applyNumberFormat="1" applyFont="1" applyFill="1" applyBorder="1" applyAlignment="1" applyProtection="1">
      <alignment horizontal="center" vertical="center"/>
      <protection locked="0"/>
    </xf>
    <xf numFmtId="0" fontId="12" fillId="4" borderId="68" xfId="2" applyFont="1" applyFill="1" applyBorder="1" applyAlignment="1" applyProtection="1">
      <alignment horizontal="center" vertical="center"/>
      <protection locked="0"/>
    </xf>
    <xf numFmtId="44" fontId="12" fillId="4" borderId="31" xfId="1" applyFont="1" applyFill="1" applyBorder="1" applyAlignment="1" applyProtection="1">
      <alignment horizontal="right" vertical="center"/>
      <protection locked="0"/>
    </xf>
    <xf numFmtId="0" fontId="12" fillId="4" borderId="31" xfId="2" applyFont="1" applyFill="1" applyBorder="1" applyAlignment="1" applyProtection="1">
      <alignment horizontal="center"/>
      <protection locked="0"/>
    </xf>
    <xf numFmtId="0" fontId="12" fillId="4" borderId="83" xfId="0" applyFont="1" applyFill="1" applyBorder="1"/>
    <xf numFmtId="14" fontId="12" fillId="4" borderId="77" xfId="2" applyNumberFormat="1" applyFont="1" applyFill="1" applyBorder="1" applyAlignment="1" applyProtection="1">
      <alignment horizontal="center" vertical="center"/>
      <protection locked="0"/>
    </xf>
    <xf numFmtId="0" fontId="12" fillId="4" borderId="77" xfId="2" applyFont="1" applyFill="1" applyBorder="1" applyAlignment="1" applyProtection="1">
      <alignment horizontal="center" vertical="center"/>
      <protection locked="0"/>
    </xf>
    <xf numFmtId="44" fontId="12" fillId="4" borderId="77" xfId="1" applyFont="1" applyFill="1" applyBorder="1" applyAlignment="1" applyProtection="1">
      <alignment horizontal="right" vertical="center"/>
      <protection locked="0"/>
    </xf>
    <xf numFmtId="0" fontId="12" fillId="4" borderId="31" xfId="0" applyFont="1" applyFill="1" applyBorder="1"/>
    <xf numFmtId="0" fontId="12" fillId="4" borderId="77" xfId="2" applyFont="1" applyFill="1" applyBorder="1" applyAlignment="1" applyProtection="1">
      <alignment horizontal="center"/>
      <protection locked="0"/>
    </xf>
    <xf numFmtId="0" fontId="12" fillId="4" borderId="77" xfId="2" applyFont="1" applyFill="1" applyBorder="1"/>
    <xf numFmtId="0" fontId="12" fillId="4" borderId="77" xfId="2" applyFont="1" applyFill="1" applyBorder="1" applyProtection="1">
      <protection locked="0"/>
    </xf>
    <xf numFmtId="14" fontId="12" fillId="4" borderId="26" xfId="2" applyNumberFormat="1" applyFont="1" applyFill="1" applyBorder="1" applyAlignment="1" applyProtection="1">
      <alignment horizontal="center" vertical="center"/>
      <protection locked="0"/>
    </xf>
    <xf numFmtId="0" fontId="12" fillId="5" borderId="7" xfId="2" applyFont="1" applyFill="1" applyBorder="1" applyAlignment="1">
      <alignment horizontal="left" vertical="center"/>
    </xf>
    <xf numFmtId="44" fontId="12" fillId="0" borderId="31" xfId="1" applyFont="1" applyFill="1" applyBorder="1" applyAlignment="1" applyProtection="1">
      <alignment horizontal="right" vertical="center"/>
      <protection locked="0"/>
    </xf>
    <xf numFmtId="44" fontId="13" fillId="4" borderId="31" xfId="1" applyFont="1" applyFill="1" applyBorder="1" applyAlignment="1" applyProtection="1">
      <alignment horizontal="right" vertical="center"/>
      <protection locked="0"/>
    </xf>
    <xf numFmtId="1" fontId="12" fillId="4" borderId="31" xfId="0" applyNumberFormat="1" applyFont="1" applyFill="1" applyBorder="1" applyAlignment="1">
      <alignment horizontal="center"/>
    </xf>
    <xf numFmtId="0" fontId="12" fillId="4" borderId="0" xfId="2" applyFont="1" applyFill="1" applyAlignment="1">
      <alignment horizontal="center" vertical="center"/>
    </xf>
    <xf numFmtId="0" fontId="12" fillId="14" borderId="0" xfId="2" applyFont="1" applyFill="1" applyAlignment="1">
      <alignment horizontal="center" vertical="center"/>
    </xf>
    <xf numFmtId="0" fontId="12" fillId="4" borderId="7" xfId="2" applyFont="1" applyFill="1" applyBorder="1" applyAlignment="1">
      <alignment horizontal="center" vertical="center"/>
    </xf>
    <xf numFmtId="44" fontId="12" fillId="4" borderId="28" xfId="1" applyFont="1" applyFill="1" applyBorder="1" applyAlignment="1" applyProtection="1">
      <alignment horizontal="right" vertical="center"/>
      <protection locked="0"/>
    </xf>
    <xf numFmtId="14" fontId="12" fillId="4" borderId="21" xfId="0" applyNumberFormat="1" applyFont="1" applyFill="1" applyBorder="1" applyAlignment="1">
      <alignment horizontal="center" vertical="center"/>
    </xf>
    <xf numFmtId="0" fontId="12" fillId="0" borderId="0" xfId="0" applyFont="1"/>
    <xf numFmtId="0" fontId="12" fillId="14" borderId="0" xfId="0" applyFont="1" applyFill="1"/>
    <xf numFmtId="0" fontId="12" fillId="4" borderId="0" xfId="0" applyFont="1" applyFill="1"/>
    <xf numFmtId="0" fontId="12" fillId="0" borderId="7" xfId="2" applyFont="1" applyBorder="1" applyAlignment="1">
      <alignment horizontal="left" vertical="center"/>
    </xf>
    <xf numFmtId="0" fontId="12" fillId="0" borderId="26" xfId="0" applyFont="1" applyBorder="1"/>
    <xf numFmtId="44" fontId="13" fillId="0" borderId="7" xfId="1" applyFont="1" applyFill="1" applyBorder="1" applyAlignment="1" applyProtection="1">
      <alignment horizontal="right" vertical="center"/>
      <protection locked="0"/>
    </xf>
    <xf numFmtId="0" fontId="12" fillId="0" borderId="0" xfId="2" applyFont="1" applyAlignment="1">
      <alignment horizontal="center" vertical="center"/>
    </xf>
    <xf numFmtId="0" fontId="12" fillId="0" borderId="7" xfId="2" applyFont="1" applyBorder="1" applyAlignment="1" applyProtection="1">
      <alignment horizontal="left"/>
      <protection locked="0"/>
    </xf>
    <xf numFmtId="1" fontId="12" fillId="0" borderId="7" xfId="0" applyNumberFormat="1" applyFont="1" applyBorder="1" applyAlignment="1">
      <alignment horizontal="center"/>
    </xf>
    <xf numFmtId="14" fontId="13" fillId="0" borderId="7" xfId="2" applyNumberFormat="1" applyFont="1" applyBorder="1" applyAlignment="1" applyProtection="1">
      <alignment horizontal="center" vertical="center"/>
      <protection locked="0"/>
    </xf>
    <xf numFmtId="0" fontId="13" fillId="0" borderId="7" xfId="2" applyFont="1" applyBorder="1" applyAlignment="1" applyProtection="1">
      <alignment horizontal="center"/>
      <protection locked="0"/>
    </xf>
    <xf numFmtId="0" fontId="13" fillId="0" borderId="7" xfId="2" applyFont="1" applyBorder="1" applyAlignment="1" applyProtection="1">
      <alignment horizontal="center" vertical="center"/>
      <protection locked="0"/>
    </xf>
    <xf numFmtId="0" fontId="13" fillId="0" borderId="7" xfId="2" applyFont="1" applyBorder="1"/>
    <xf numFmtId="0" fontId="13" fillId="0" borderId="7" xfId="2" applyFont="1" applyBorder="1" applyProtection="1">
      <protection locked="0"/>
    </xf>
    <xf numFmtId="1" fontId="13" fillId="0" borderId="7" xfId="0" applyNumberFormat="1" applyFont="1" applyBorder="1" applyAlignment="1" applyProtection="1">
      <alignment horizontal="center" vertical="center"/>
      <protection locked="0"/>
    </xf>
    <xf numFmtId="14" fontId="26" fillId="0" borderId="7" xfId="2" applyNumberFormat="1" applyFont="1" applyBorder="1" applyAlignment="1" applyProtection="1">
      <alignment horizontal="center" vertical="center"/>
      <protection locked="0"/>
    </xf>
    <xf numFmtId="14" fontId="12" fillId="0" borderId="26" xfId="2" applyNumberFormat="1" applyFont="1" applyBorder="1" applyAlignment="1" applyProtection="1">
      <alignment horizontal="center" vertical="center"/>
      <protection locked="0"/>
    </xf>
    <xf numFmtId="0" fontId="13" fillId="0" borderId="7" xfId="0" applyFont="1" applyBorder="1" applyAlignment="1">
      <alignment horizontal="left" vertical="center"/>
    </xf>
    <xf numFmtId="14"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7" xfId="0" applyFont="1" applyBorder="1" applyAlignment="1">
      <alignment horizontal="left" vertical="center"/>
    </xf>
    <xf numFmtId="1" fontId="12" fillId="0" borderId="7" xfId="0" applyNumberFormat="1" applyFont="1" applyBorder="1" applyAlignment="1">
      <alignment horizontal="center" vertical="center"/>
    </xf>
    <xf numFmtId="44" fontId="12" fillId="0" borderId="7" xfId="1" applyFont="1" applyFill="1" applyBorder="1" applyAlignment="1">
      <alignment horizontal="center" vertical="center"/>
    </xf>
    <xf numFmtId="14" fontId="12" fillId="0" borderId="7" xfId="0" applyNumberFormat="1" applyFont="1" applyBorder="1" applyAlignment="1" applyProtection="1">
      <alignment horizontal="center" vertical="center"/>
      <protection locked="0"/>
    </xf>
    <xf numFmtId="14" fontId="13" fillId="0" borderId="7" xfId="0" applyNumberFormat="1" applyFont="1" applyBorder="1" applyAlignment="1">
      <alignment horizontal="center"/>
    </xf>
    <xf numFmtId="0" fontId="13" fillId="0" borderId="7" xfId="0" applyFont="1" applyBorder="1" applyAlignment="1">
      <alignment horizontal="center"/>
    </xf>
    <xf numFmtId="1" fontId="13" fillId="0" borderId="7" xfId="0" applyNumberFormat="1" applyFont="1" applyBorder="1" applyAlignment="1">
      <alignment horizontal="center"/>
    </xf>
    <xf numFmtId="44" fontId="13" fillId="0" borderId="7" xfId="1" applyFont="1" applyFill="1" applyBorder="1" applyAlignment="1">
      <alignment horizontal="center"/>
    </xf>
    <xf numFmtId="14" fontId="11" fillId="0" borderId="7" xfId="0" applyNumberFormat="1" applyFont="1" applyBorder="1" applyAlignment="1">
      <alignment horizontal="center"/>
    </xf>
    <xf numFmtId="14" fontId="13" fillId="0" borderId="7" xfId="0" applyNumberFormat="1" applyFont="1" applyBorder="1" applyAlignment="1" applyProtection="1">
      <alignment horizontal="center"/>
      <protection locked="0"/>
    </xf>
    <xf numFmtId="0" fontId="13" fillId="0" borderId="7" xfId="0" applyFont="1" applyBorder="1" applyAlignment="1" applyProtection="1">
      <alignment horizontal="center"/>
      <protection locked="0"/>
    </xf>
    <xf numFmtId="1" fontId="13" fillId="0" borderId="7" xfId="0" applyNumberFormat="1" applyFont="1" applyBorder="1" applyAlignment="1" applyProtection="1">
      <alignment horizontal="center"/>
      <protection locked="0"/>
    </xf>
    <xf numFmtId="44" fontId="13" fillId="0" borderId="7" xfId="1" applyFont="1" applyFill="1" applyBorder="1" applyAlignment="1" applyProtection="1">
      <alignment horizontal="center"/>
      <protection locked="0"/>
    </xf>
    <xf numFmtId="1" fontId="13" fillId="0" borderId="7" xfId="2" applyNumberFormat="1" applyFont="1" applyBorder="1" applyAlignment="1" applyProtection="1">
      <alignment horizontal="center" vertical="center"/>
      <protection locked="0"/>
    </xf>
    <xf numFmtId="14" fontId="11" fillId="0" borderId="7" xfId="2" applyNumberFormat="1" applyFont="1" applyBorder="1" applyAlignment="1" applyProtection="1">
      <alignment horizontal="center" vertical="center"/>
      <protection locked="0"/>
    </xf>
    <xf numFmtId="14" fontId="12" fillId="0" borderId="7" xfId="0" applyNumberFormat="1" applyFont="1" applyBorder="1" applyAlignment="1">
      <alignment horizontal="center"/>
    </xf>
    <xf numFmtId="0" fontId="12" fillId="0" borderId="7" xfId="0" applyFont="1" applyBorder="1" applyAlignment="1">
      <alignment horizontal="center"/>
    </xf>
    <xf numFmtId="44" fontId="12" fillId="0" borderId="7" xfId="1" applyFont="1" applyFill="1" applyBorder="1" applyAlignment="1">
      <alignment horizontal="center"/>
    </xf>
    <xf numFmtId="0" fontId="11" fillId="0" borderId="7" xfId="0" applyFont="1" applyBorder="1" applyAlignment="1">
      <alignment horizontal="center"/>
    </xf>
    <xf numFmtId="0" fontId="11" fillId="0" borderId="7" xfId="2" applyFont="1" applyBorder="1"/>
    <xf numFmtId="0" fontId="11" fillId="0" borderId="7" xfId="0" applyFont="1" applyBorder="1" applyAlignment="1">
      <alignment horizontal="left" vertical="center"/>
    </xf>
    <xf numFmtId="1" fontId="11" fillId="0" borderId="7" xfId="0" applyNumberFormat="1" applyFont="1" applyBorder="1" applyAlignment="1">
      <alignment horizontal="center"/>
    </xf>
    <xf numFmtId="0" fontId="11" fillId="0" borderId="7" xfId="2" applyFont="1" applyBorder="1" applyAlignment="1" applyProtection="1">
      <alignment horizontal="center" vertical="center"/>
      <protection locked="0"/>
    </xf>
    <xf numFmtId="44" fontId="11" fillId="0" borderId="7" xfId="1" applyFont="1" applyFill="1" applyBorder="1" applyAlignment="1">
      <alignment horizontal="center"/>
    </xf>
    <xf numFmtId="0" fontId="12" fillId="0" borderId="7" xfId="2" applyFont="1" applyBorder="1" applyAlignment="1" applyProtection="1">
      <alignment horizontal="left" vertical="center"/>
      <protection locked="0"/>
    </xf>
    <xf numFmtId="14" fontId="12" fillId="0" borderId="7" xfId="2" applyNumberFormat="1" applyFont="1" applyBorder="1" applyAlignment="1">
      <alignment horizontal="center" vertical="center"/>
    </xf>
    <xf numFmtId="44" fontId="12" fillId="0" borderId="7" xfId="1" applyFont="1" applyFill="1" applyBorder="1" applyAlignment="1">
      <alignment horizontal="right" vertical="center"/>
    </xf>
    <xf numFmtId="0" fontId="3" fillId="0" borderId="7" xfId="0" applyFont="1" applyBorder="1"/>
    <xf numFmtId="0" fontId="12" fillId="0" borderId="7" xfId="2" applyFont="1" applyBorder="1" applyAlignment="1">
      <alignment horizontal="center"/>
    </xf>
    <xf numFmtId="0" fontId="12" fillId="0" borderId="7" xfId="2" applyFont="1" applyBorder="1" applyAlignment="1">
      <alignment horizontal="center" vertical="center"/>
    </xf>
    <xf numFmtId="1" fontId="12" fillId="0" borderId="7" xfId="2" applyNumberFormat="1" applyFont="1" applyBorder="1" applyAlignment="1">
      <alignment horizontal="center" vertical="center"/>
    </xf>
    <xf numFmtId="14" fontId="12" fillId="0" borderId="24" xfId="2" applyNumberFormat="1" applyFont="1" applyBorder="1" applyAlignment="1" applyProtection="1">
      <alignment horizontal="center" vertical="center"/>
      <protection locked="0"/>
    </xf>
    <xf numFmtId="0" fontId="12" fillId="0" borderId="24" xfId="2" applyFont="1" applyBorder="1" applyAlignment="1" applyProtection="1">
      <alignment horizontal="center"/>
      <protection locked="0"/>
    </xf>
    <xf numFmtId="0" fontId="12" fillId="0" borderId="24" xfId="2" applyFont="1" applyBorder="1" applyAlignment="1" applyProtection="1">
      <alignment horizontal="center" vertical="center"/>
      <protection locked="0"/>
    </xf>
    <xf numFmtId="0" fontId="12" fillId="0" borderId="24" xfId="2" applyFont="1" applyBorder="1"/>
    <xf numFmtId="0" fontId="12" fillId="0" borderId="24" xfId="2" applyFont="1" applyBorder="1" applyProtection="1">
      <protection locked="0"/>
    </xf>
    <xf numFmtId="1" fontId="12" fillId="0" borderId="24" xfId="2" applyNumberFormat="1" applyFont="1" applyBorder="1" applyAlignment="1" applyProtection="1">
      <alignment horizontal="center" vertical="center"/>
      <protection locked="0"/>
    </xf>
    <xf numFmtId="44" fontId="12" fillId="0" borderId="24" xfId="1" applyFont="1" applyFill="1" applyBorder="1" applyAlignment="1" applyProtection="1">
      <alignment horizontal="right" vertical="center"/>
      <protection locked="0"/>
    </xf>
    <xf numFmtId="0" fontId="12" fillId="0" borderId="28" xfId="2" applyFont="1" applyBorder="1" applyAlignment="1" applyProtection="1">
      <alignment horizontal="center" vertical="center"/>
      <protection locked="0"/>
    </xf>
    <xf numFmtId="0" fontId="12" fillId="0" borderId="28" xfId="2" applyFont="1" applyBorder="1"/>
    <xf numFmtId="14" fontId="12" fillId="0" borderId="45" xfId="2" applyNumberFormat="1" applyFont="1" applyBorder="1" applyAlignment="1" applyProtection="1">
      <alignment horizontal="center" vertical="center"/>
      <protection locked="0"/>
    </xf>
    <xf numFmtId="0" fontId="12" fillId="0" borderId="60" xfId="2" applyFont="1" applyBorder="1" applyAlignment="1" applyProtection="1">
      <alignment horizontal="center"/>
      <protection locked="0"/>
    </xf>
    <xf numFmtId="0" fontId="12" fillId="0" borderId="30" xfId="2" applyFont="1" applyBorder="1" applyProtection="1">
      <protection locked="0"/>
    </xf>
    <xf numFmtId="1" fontId="12" fillId="0" borderId="36" xfId="2" applyNumberFormat="1" applyFont="1" applyBorder="1" applyAlignment="1" applyProtection="1">
      <alignment horizontal="center" vertical="center"/>
      <protection locked="0"/>
    </xf>
    <xf numFmtId="44" fontId="12" fillId="0" borderId="46" xfId="1" applyFont="1" applyFill="1" applyBorder="1" applyAlignment="1" applyProtection="1">
      <alignment horizontal="right" vertical="center"/>
      <protection locked="0"/>
    </xf>
    <xf numFmtId="14" fontId="12" fillId="0" borderId="49" xfId="2" applyNumberFormat="1" applyFont="1" applyBorder="1" applyAlignment="1" applyProtection="1">
      <alignment horizontal="center" vertical="center"/>
      <protection locked="0"/>
    </xf>
    <xf numFmtId="14" fontId="12" fillId="0" borderId="38" xfId="2" applyNumberFormat="1" applyFont="1" applyBorder="1" applyAlignment="1" applyProtection="1">
      <alignment horizontal="center" vertical="center"/>
      <protection locked="0"/>
    </xf>
    <xf numFmtId="14" fontId="12" fillId="0" borderId="43" xfId="2" applyNumberFormat="1" applyFont="1" applyBorder="1" applyAlignment="1" applyProtection="1">
      <alignment horizontal="center" vertical="center"/>
      <protection locked="0"/>
    </xf>
    <xf numFmtId="0" fontId="12" fillId="0" borderId="31" xfId="2" applyFont="1" applyBorder="1" applyAlignment="1" applyProtection="1">
      <alignment horizontal="center"/>
      <protection locked="0"/>
    </xf>
    <xf numFmtId="0" fontId="12" fillId="0" borderId="63" xfId="2" applyFont="1" applyBorder="1" applyAlignment="1" applyProtection="1">
      <alignment horizontal="center" vertical="center"/>
      <protection locked="0"/>
    </xf>
    <xf numFmtId="0" fontId="12" fillId="0" borderId="61" xfId="2" applyFont="1" applyBorder="1"/>
    <xf numFmtId="0" fontId="12" fillId="0" borderId="31" xfId="2" applyFont="1" applyBorder="1" applyAlignment="1" applyProtection="1">
      <alignment horizontal="center" vertical="center"/>
      <protection locked="0"/>
    </xf>
    <xf numFmtId="0" fontId="12" fillId="0" borderId="59" xfId="2" applyFont="1" applyBorder="1" applyAlignment="1" applyProtection="1">
      <alignment horizontal="center" vertical="center"/>
      <protection locked="0"/>
    </xf>
    <xf numFmtId="0" fontId="12" fillId="0" borderId="35" xfId="2" applyFont="1" applyBorder="1" applyProtection="1">
      <protection locked="0"/>
    </xf>
    <xf numFmtId="1" fontId="12" fillId="0" borderId="57" xfId="2" applyNumberFormat="1" applyFont="1" applyBorder="1" applyAlignment="1" applyProtection="1">
      <alignment horizontal="center" vertical="center"/>
      <protection locked="0"/>
    </xf>
    <xf numFmtId="0" fontId="12" fillId="0" borderId="53" xfId="2" applyFont="1" applyBorder="1" applyAlignment="1" applyProtection="1">
      <alignment horizontal="center" vertical="center"/>
      <protection locked="0"/>
    </xf>
    <xf numFmtId="44" fontId="12" fillId="0" borderId="35" xfId="1" applyFont="1" applyFill="1" applyBorder="1" applyAlignment="1" applyProtection="1">
      <alignment horizontal="right" vertical="center"/>
      <protection locked="0"/>
    </xf>
    <xf numFmtId="14" fontId="12" fillId="0" borderId="31" xfId="2" applyNumberFormat="1" applyFont="1" applyBorder="1" applyAlignment="1" applyProtection="1">
      <alignment horizontal="center" vertical="center"/>
      <protection locked="0"/>
    </xf>
    <xf numFmtId="0" fontId="12" fillId="0" borderId="35" xfId="2" applyFont="1" applyBorder="1" applyAlignment="1" applyProtection="1">
      <alignment horizontal="center"/>
      <protection locked="0"/>
    </xf>
    <xf numFmtId="0" fontId="12" fillId="0" borderId="35" xfId="2" applyFont="1" applyBorder="1" applyAlignment="1" applyProtection="1">
      <alignment horizontal="center" vertical="center"/>
      <protection locked="0"/>
    </xf>
    <xf numFmtId="0" fontId="12" fillId="0" borderId="31" xfId="2" applyFont="1" applyBorder="1"/>
    <xf numFmtId="0" fontId="12" fillId="0" borderId="31" xfId="2" applyFont="1" applyBorder="1" applyProtection="1">
      <protection locked="0"/>
    </xf>
    <xf numFmtId="1" fontId="12" fillId="0" borderId="56" xfId="2" applyNumberFormat="1" applyFont="1" applyBorder="1" applyAlignment="1" applyProtection="1">
      <alignment horizontal="center" vertical="center"/>
      <protection locked="0"/>
    </xf>
    <xf numFmtId="44" fontId="12" fillId="0" borderId="33" xfId="1" applyFont="1" applyFill="1" applyBorder="1" applyAlignment="1" applyProtection="1">
      <alignment horizontal="right" vertical="center"/>
      <protection locked="0"/>
    </xf>
    <xf numFmtId="14" fontId="12" fillId="0" borderId="37" xfId="2" applyNumberFormat="1" applyFont="1" applyBorder="1" applyAlignment="1" applyProtection="1">
      <alignment horizontal="center" vertical="center"/>
      <protection locked="0"/>
    </xf>
    <xf numFmtId="14" fontId="12" fillId="0" borderId="33" xfId="2" applyNumberFormat="1" applyFont="1" applyBorder="1" applyAlignment="1" applyProtection="1">
      <alignment horizontal="center" vertical="center"/>
      <protection locked="0"/>
    </xf>
    <xf numFmtId="0" fontId="12" fillId="0" borderId="54" xfId="2" applyFont="1" applyBorder="1" applyAlignment="1" applyProtection="1">
      <alignment horizontal="center"/>
      <protection locked="0"/>
    </xf>
    <xf numFmtId="0" fontId="12" fillId="0" borderId="54" xfId="2" applyFont="1" applyBorder="1" applyAlignment="1" applyProtection="1">
      <alignment horizontal="center" vertical="center"/>
      <protection locked="0"/>
    </xf>
    <xf numFmtId="0" fontId="12" fillId="0" borderId="50" xfId="2" applyFont="1" applyBorder="1"/>
    <xf numFmtId="0" fontId="12" fillId="0" borderId="48" xfId="2" applyFont="1" applyBorder="1" applyAlignment="1" applyProtection="1">
      <alignment horizontal="center" vertical="center"/>
      <protection locked="0"/>
    </xf>
    <xf numFmtId="0" fontId="12" fillId="0" borderId="51" xfId="2" applyFont="1" applyBorder="1" applyAlignment="1" applyProtection="1">
      <alignment horizontal="center" vertical="center"/>
      <protection locked="0"/>
    </xf>
    <xf numFmtId="0" fontId="12" fillId="0" borderId="64" xfId="2" applyFont="1" applyBorder="1" applyAlignment="1" applyProtection="1">
      <alignment horizontal="center" vertical="center"/>
      <protection locked="0"/>
    </xf>
    <xf numFmtId="1" fontId="12" fillId="0" borderId="58" xfId="2" applyNumberFormat="1" applyFont="1" applyBorder="1" applyAlignment="1" applyProtection="1">
      <alignment horizontal="center" vertical="center"/>
      <protection locked="0"/>
    </xf>
    <xf numFmtId="0" fontId="12" fillId="0" borderId="52" xfId="2" applyFont="1" applyBorder="1" applyAlignment="1" applyProtection="1">
      <alignment horizontal="center" vertical="center"/>
      <protection locked="0"/>
    </xf>
    <xf numFmtId="44" fontId="12" fillId="0" borderId="54" xfId="1" applyFont="1" applyFill="1" applyBorder="1" applyAlignment="1" applyProtection="1">
      <alignment horizontal="right" vertical="center"/>
      <protection locked="0"/>
    </xf>
    <xf numFmtId="14" fontId="12" fillId="0" borderId="50" xfId="2" applyNumberFormat="1" applyFont="1" applyBorder="1" applyAlignment="1" applyProtection="1">
      <alignment horizontal="center" vertical="center"/>
      <protection locked="0"/>
    </xf>
    <xf numFmtId="14" fontId="12" fillId="0" borderId="66" xfId="2" applyNumberFormat="1" applyFont="1" applyBorder="1" applyAlignment="1" applyProtection="1">
      <alignment horizontal="center" vertical="center"/>
      <protection locked="0"/>
    </xf>
    <xf numFmtId="0" fontId="12" fillId="0" borderId="65" xfId="2" applyFont="1" applyBorder="1"/>
    <xf numFmtId="0" fontId="12" fillId="0" borderId="65" xfId="2" applyFont="1" applyBorder="1" applyAlignment="1" applyProtection="1">
      <alignment horizontal="center" vertical="center"/>
      <protection locked="0"/>
    </xf>
    <xf numFmtId="14" fontId="12" fillId="0" borderId="41" xfId="2" applyNumberFormat="1" applyFont="1" applyBorder="1" applyAlignment="1" applyProtection="1">
      <alignment horizontal="center" vertical="center"/>
      <protection locked="0"/>
    </xf>
    <xf numFmtId="0" fontId="12" fillId="0" borderId="59" xfId="2" applyFont="1" applyBorder="1" applyAlignment="1" applyProtection="1">
      <alignment horizontal="center"/>
      <protection locked="0"/>
    </xf>
    <xf numFmtId="0" fontId="12" fillId="0" borderId="69" xfId="2" applyFont="1" applyBorder="1" applyAlignment="1" applyProtection="1">
      <alignment horizontal="center" vertical="center"/>
      <protection locked="0"/>
    </xf>
    <xf numFmtId="0" fontId="12" fillId="0" borderId="68" xfId="2" applyFont="1" applyBorder="1" applyAlignment="1" applyProtection="1">
      <alignment horizontal="center" vertical="center"/>
      <protection locked="0"/>
    </xf>
    <xf numFmtId="0" fontId="12" fillId="0" borderId="72" xfId="2" applyFont="1" applyBorder="1" applyAlignment="1" applyProtection="1">
      <alignment horizontal="center" vertical="center"/>
      <protection locked="0"/>
    </xf>
    <xf numFmtId="14" fontId="12" fillId="0" borderId="35" xfId="2" applyNumberFormat="1" applyFont="1" applyBorder="1" applyAlignment="1" applyProtection="1">
      <alignment horizontal="center" vertical="center"/>
      <protection locked="0"/>
    </xf>
    <xf numFmtId="0" fontId="12" fillId="0" borderId="74" xfId="2" applyFont="1" applyBorder="1" applyAlignment="1" applyProtection="1">
      <alignment horizontal="center" vertical="center"/>
      <protection locked="0"/>
    </xf>
    <xf numFmtId="0" fontId="12" fillId="0" borderId="33" xfId="2" applyFont="1" applyBorder="1"/>
    <xf numFmtId="0" fontId="12" fillId="0" borderId="40" xfId="2" applyFont="1" applyBorder="1" applyAlignment="1" applyProtection="1">
      <alignment horizontal="center" vertical="center"/>
      <protection locked="0"/>
    </xf>
    <xf numFmtId="14" fontId="12" fillId="0" borderId="68" xfId="2" applyNumberFormat="1" applyFont="1" applyBorder="1" applyAlignment="1" applyProtection="1">
      <alignment horizontal="center" vertical="center"/>
      <protection locked="0"/>
    </xf>
    <xf numFmtId="14" fontId="12" fillId="0" borderId="42" xfId="2" applyNumberFormat="1" applyFont="1" applyBorder="1" applyAlignment="1" applyProtection="1">
      <alignment horizontal="center" vertical="center"/>
      <protection locked="0"/>
    </xf>
    <xf numFmtId="14" fontId="12" fillId="0" borderId="44" xfId="2" applyNumberFormat="1" applyFont="1" applyBorder="1" applyAlignment="1" applyProtection="1">
      <alignment horizontal="center" vertical="center"/>
      <protection locked="0"/>
    </xf>
    <xf numFmtId="14" fontId="12" fillId="0" borderId="62" xfId="2" applyNumberFormat="1" applyFont="1" applyBorder="1" applyAlignment="1" applyProtection="1">
      <alignment horizontal="center" vertical="center"/>
      <protection locked="0"/>
    </xf>
    <xf numFmtId="0" fontId="12" fillId="0" borderId="50" xfId="2" applyFont="1" applyBorder="1" applyAlignment="1" applyProtection="1">
      <alignment horizontal="center" vertical="center"/>
      <protection locked="0"/>
    </xf>
    <xf numFmtId="0" fontId="12" fillId="0" borderId="54" xfId="2" applyFont="1" applyBorder="1"/>
    <xf numFmtId="0" fontId="12" fillId="0" borderId="71" xfId="2" applyFont="1" applyBorder="1" applyProtection="1">
      <protection locked="0"/>
    </xf>
    <xf numFmtId="1" fontId="12" fillId="0" borderId="55" xfId="2" applyNumberFormat="1" applyFont="1" applyBorder="1" applyAlignment="1" applyProtection="1">
      <alignment horizontal="center" vertical="center"/>
      <protection locked="0"/>
    </xf>
    <xf numFmtId="0" fontId="12" fillId="0" borderId="23" xfId="2" applyFont="1" applyBorder="1" applyAlignment="1" applyProtection="1">
      <alignment horizontal="center" vertical="center"/>
      <protection locked="0"/>
    </xf>
    <xf numFmtId="44" fontId="12" fillId="0" borderId="50" xfId="1" applyFont="1" applyFill="1" applyBorder="1" applyAlignment="1" applyProtection="1">
      <alignment horizontal="right" vertical="center"/>
      <protection locked="0"/>
    </xf>
    <xf numFmtId="14" fontId="12" fillId="0" borderId="54" xfId="2" applyNumberFormat="1" applyFont="1" applyBorder="1" applyAlignment="1" applyProtection="1">
      <alignment horizontal="center" vertical="center"/>
      <protection locked="0"/>
    </xf>
    <xf numFmtId="1" fontId="12" fillId="0" borderId="31" xfId="2" applyNumberFormat="1" applyFont="1" applyBorder="1" applyAlignment="1" applyProtection="1">
      <alignment horizontal="center" vertical="center"/>
      <protection locked="0"/>
    </xf>
    <xf numFmtId="14" fontId="12" fillId="0" borderId="31" xfId="0" applyNumberFormat="1" applyFont="1" applyBorder="1" applyAlignment="1">
      <alignment horizontal="center"/>
    </xf>
    <xf numFmtId="1" fontId="12" fillId="0" borderId="31" xfId="0" applyNumberFormat="1" applyFont="1" applyBorder="1" applyAlignment="1">
      <alignment horizontal="center"/>
    </xf>
    <xf numFmtId="14" fontId="12" fillId="0" borderId="31" xfId="2" applyNumberFormat="1" applyFont="1" applyBorder="1" applyAlignment="1">
      <alignment horizontal="center" vertical="center"/>
    </xf>
    <xf numFmtId="0" fontId="12" fillId="0" borderId="31" xfId="2" applyFont="1" applyBorder="1" applyAlignment="1">
      <alignment horizontal="center"/>
    </xf>
    <xf numFmtId="0" fontId="12" fillId="0" borderId="31" xfId="2" applyFont="1" applyBorder="1" applyAlignment="1">
      <alignment horizontal="center" vertical="center"/>
    </xf>
    <xf numFmtId="1" fontId="12" fillId="0" borderId="31" xfId="2" applyNumberFormat="1" applyFont="1" applyBorder="1" applyAlignment="1">
      <alignment horizontal="center" vertical="center"/>
    </xf>
    <xf numFmtId="44" fontId="12" fillId="0" borderId="31" xfId="1" applyFont="1" applyFill="1" applyBorder="1" applyAlignment="1">
      <alignment horizontal="right" vertical="center"/>
    </xf>
    <xf numFmtId="14" fontId="13" fillId="0" borderId="31" xfId="2" applyNumberFormat="1" applyFont="1" applyBorder="1" applyAlignment="1" applyProtection="1">
      <alignment horizontal="center" vertical="center"/>
      <protection locked="0"/>
    </xf>
    <xf numFmtId="0" fontId="12" fillId="0" borderId="31" xfId="2" applyFont="1" applyBorder="1" applyAlignment="1" applyProtection="1">
      <alignment horizontal="left"/>
      <protection locked="0"/>
    </xf>
    <xf numFmtId="0" fontId="12" fillId="0" borderId="77" xfId="2" applyFont="1" applyBorder="1" applyAlignment="1" applyProtection="1">
      <alignment horizontal="center" vertical="center"/>
      <protection locked="0"/>
    </xf>
    <xf numFmtId="0" fontId="12" fillId="0" borderId="77" xfId="2" applyFont="1" applyBorder="1"/>
    <xf numFmtId="0" fontId="12" fillId="0" borderId="77" xfId="2" applyFont="1" applyBorder="1" applyProtection="1">
      <protection locked="0"/>
    </xf>
    <xf numFmtId="1" fontId="12" fillId="0" borderId="77" xfId="2" applyNumberFormat="1" applyFont="1" applyBorder="1" applyAlignment="1" applyProtection="1">
      <alignment horizontal="center" vertical="center"/>
      <protection locked="0"/>
    </xf>
    <xf numFmtId="44" fontId="12" fillId="0" borderId="77" xfId="1" applyFont="1" applyFill="1" applyBorder="1" applyAlignment="1" applyProtection="1">
      <alignment horizontal="right" vertical="center"/>
      <protection locked="0"/>
    </xf>
    <xf numFmtId="14" fontId="12" fillId="0" borderId="77" xfId="2" applyNumberFormat="1" applyFont="1" applyBorder="1" applyAlignment="1" applyProtection="1">
      <alignment horizontal="center" vertical="center"/>
      <protection locked="0"/>
    </xf>
    <xf numFmtId="0" fontId="12" fillId="0" borderId="77" xfId="2" applyFont="1" applyBorder="1" applyAlignment="1" applyProtection="1">
      <alignment horizontal="center"/>
      <protection locked="0"/>
    </xf>
    <xf numFmtId="44" fontId="13" fillId="0" borderId="77" xfId="1" applyFont="1" applyFill="1" applyBorder="1" applyAlignment="1" applyProtection="1">
      <alignment horizontal="right" vertical="center"/>
      <protection locked="0"/>
    </xf>
    <xf numFmtId="14" fontId="12" fillId="0" borderId="78" xfId="2" applyNumberFormat="1" applyFont="1" applyBorder="1" applyAlignment="1" applyProtection="1">
      <alignment horizontal="center" vertical="center"/>
      <protection locked="0"/>
    </xf>
    <xf numFmtId="0" fontId="12" fillId="0" borderId="74" xfId="2" applyFont="1" applyBorder="1"/>
    <xf numFmtId="0" fontId="12" fillId="0" borderId="68" xfId="2" applyFont="1" applyBorder="1" applyProtection="1">
      <protection locked="0"/>
    </xf>
    <xf numFmtId="0" fontId="12" fillId="0" borderId="56" xfId="2" applyFont="1" applyBorder="1" applyAlignment="1" applyProtection="1">
      <alignment horizontal="center" vertical="center"/>
      <protection locked="0"/>
    </xf>
    <xf numFmtId="0" fontId="12" fillId="0" borderId="81" xfId="2" applyFont="1" applyBorder="1" applyAlignment="1" applyProtection="1">
      <alignment horizontal="center" vertical="center"/>
      <protection locked="0"/>
    </xf>
    <xf numFmtId="14" fontId="12" fillId="0" borderId="1" xfId="2" applyNumberFormat="1" applyFont="1" applyBorder="1" applyAlignment="1" applyProtection="1">
      <alignment horizontal="center" vertical="center"/>
      <protection locked="0"/>
    </xf>
    <xf numFmtId="14" fontId="11" fillId="4" borderId="7" xfId="0" applyNumberFormat="1" applyFont="1" applyFill="1" applyBorder="1" applyAlignment="1">
      <alignment horizontal="center" vertical="center"/>
    </xf>
    <xf numFmtId="14" fontId="11" fillId="4" borderId="7" xfId="0" applyNumberFormat="1" applyFont="1" applyFill="1" applyBorder="1" applyAlignment="1">
      <alignment horizontal="center"/>
    </xf>
    <xf numFmtId="0" fontId="11" fillId="4" borderId="7" xfId="2" applyFont="1" applyFill="1" applyBorder="1"/>
    <xf numFmtId="0" fontId="11" fillId="4" borderId="7" xfId="2" applyFont="1" applyFill="1" applyBorder="1" applyAlignment="1" applyProtection="1">
      <alignment horizontal="center" vertical="center"/>
      <protection locked="0"/>
    </xf>
    <xf numFmtId="0" fontId="28" fillId="4" borderId="7" xfId="0" applyFont="1" applyFill="1" applyBorder="1" applyAlignment="1">
      <alignment horizontal="center"/>
    </xf>
    <xf numFmtId="0" fontId="13" fillId="4" borderId="7" xfId="2" applyFont="1" applyFill="1" applyBorder="1" applyAlignment="1">
      <alignment horizontal="center" vertical="center"/>
    </xf>
    <xf numFmtId="14" fontId="12" fillId="4" borderId="26" xfId="2" applyNumberFormat="1" applyFont="1" applyFill="1" applyBorder="1" applyAlignment="1" applyProtection="1">
      <alignment horizontal="left" vertical="center"/>
      <protection locked="0"/>
    </xf>
    <xf numFmtId="1" fontId="12" fillId="4" borderId="21" xfId="2" applyNumberFormat="1" applyFont="1" applyFill="1" applyBorder="1" applyAlignment="1" applyProtection="1">
      <alignment horizontal="center" vertical="center"/>
      <protection locked="0"/>
    </xf>
    <xf numFmtId="0" fontId="3" fillId="4" borderId="7" xfId="0" applyFont="1" applyFill="1" applyBorder="1" applyAlignment="1">
      <alignment horizontal="center"/>
    </xf>
    <xf numFmtId="0" fontId="3" fillId="4" borderId="7" xfId="0" applyFont="1" applyFill="1" applyBorder="1"/>
    <xf numFmtId="14" fontId="11" fillId="4" borderId="26" xfId="2" applyNumberFormat="1" applyFont="1" applyFill="1" applyBorder="1" applyAlignment="1" applyProtection="1">
      <alignment horizontal="center" vertical="center"/>
      <protection locked="0"/>
    </xf>
    <xf numFmtId="0" fontId="12" fillId="4" borderId="7" xfId="2" applyFont="1" applyFill="1" applyBorder="1" applyAlignment="1">
      <alignment horizontal="center"/>
    </xf>
    <xf numFmtId="1" fontId="12" fillId="4" borderId="7" xfId="2" applyNumberFormat="1" applyFont="1" applyFill="1" applyBorder="1" applyAlignment="1">
      <alignment horizontal="center" vertical="center"/>
    </xf>
    <xf numFmtId="14" fontId="3" fillId="4" borderId="7" xfId="0" applyNumberFormat="1" applyFont="1" applyFill="1" applyBorder="1"/>
    <xf numFmtId="0" fontId="3" fillId="4" borderId="26" xfId="0" applyFont="1" applyFill="1" applyBorder="1"/>
    <xf numFmtId="14" fontId="12" fillId="4" borderId="24" xfId="2" applyNumberFormat="1" applyFont="1" applyFill="1" applyBorder="1" applyAlignment="1" applyProtection="1">
      <alignment horizontal="center" vertical="center"/>
      <protection locked="0"/>
    </xf>
    <xf numFmtId="0" fontId="12" fillId="4" borderId="24" xfId="2" applyFont="1" applyFill="1" applyBorder="1" applyAlignment="1" applyProtection="1">
      <alignment horizontal="center"/>
      <protection locked="0"/>
    </xf>
    <xf numFmtId="0" fontId="12" fillId="4" borderId="24" xfId="2" applyFont="1" applyFill="1" applyBorder="1" applyAlignment="1" applyProtection="1">
      <alignment horizontal="center" vertical="center"/>
      <protection locked="0"/>
    </xf>
    <xf numFmtId="0" fontId="12" fillId="4" borderId="24" xfId="2" applyFont="1" applyFill="1" applyBorder="1" applyProtection="1">
      <protection locked="0"/>
    </xf>
    <xf numFmtId="1" fontId="12" fillId="4" borderId="24" xfId="2" applyNumberFormat="1" applyFont="1" applyFill="1" applyBorder="1" applyAlignment="1" applyProtection="1">
      <alignment horizontal="center" vertical="center"/>
      <protection locked="0"/>
    </xf>
    <xf numFmtId="0" fontId="12" fillId="4" borderId="25" xfId="2" applyFont="1" applyFill="1" applyBorder="1" applyAlignment="1" applyProtection="1">
      <alignment horizontal="center" vertical="center"/>
      <protection locked="0"/>
    </xf>
    <xf numFmtId="0" fontId="12" fillId="4" borderId="25" xfId="2" applyFont="1" applyFill="1" applyBorder="1"/>
    <xf numFmtId="0" fontId="12" fillId="4" borderId="25" xfId="2" applyFont="1" applyFill="1" applyBorder="1" applyProtection="1">
      <protection locked="0"/>
    </xf>
    <xf numFmtId="1" fontId="12" fillId="4" borderId="25" xfId="2" applyNumberFormat="1" applyFont="1" applyFill="1" applyBorder="1" applyAlignment="1" applyProtection="1">
      <alignment horizontal="center" vertical="center"/>
      <protection locked="0"/>
    </xf>
    <xf numFmtId="44" fontId="12" fillId="4" borderId="25" xfId="1" applyFont="1" applyFill="1" applyBorder="1" applyAlignment="1" applyProtection="1">
      <alignment horizontal="right" vertical="center"/>
      <protection locked="0"/>
    </xf>
    <xf numFmtId="14" fontId="12" fillId="4" borderId="25" xfId="2" applyNumberFormat="1" applyFont="1" applyFill="1" applyBorder="1" applyAlignment="1" applyProtection="1">
      <alignment horizontal="center" vertical="center"/>
      <protection locked="0"/>
    </xf>
    <xf numFmtId="14" fontId="12" fillId="4" borderId="27" xfId="2" applyNumberFormat="1" applyFont="1" applyFill="1" applyBorder="1" applyAlignment="1" applyProtection="1">
      <alignment horizontal="center" vertical="center"/>
      <protection locked="0"/>
    </xf>
    <xf numFmtId="0" fontId="12" fillId="4" borderId="28" xfId="2" applyFont="1" applyFill="1" applyBorder="1" applyAlignment="1" applyProtection="1">
      <alignment horizontal="center"/>
      <protection locked="0"/>
    </xf>
    <xf numFmtId="0" fontId="12" fillId="4" borderId="28" xfId="2" applyFont="1" applyFill="1" applyBorder="1" applyAlignment="1" applyProtection="1">
      <alignment horizontal="center" vertical="center"/>
      <protection locked="0"/>
    </xf>
    <xf numFmtId="0" fontId="12" fillId="4" borderId="28" xfId="2" applyFont="1" applyFill="1" applyBorder="1"/>
    <xf numFmtId="0" fontId="12" fillId="4" borderId="28" xfId="2" applyFont="1" applyFill="1" applyBorder="1" applyProtection="1">
      <protection locked="0"/>
    </xf>
    <xf numFmtId="1" fontId="12" fillId="4" borderId="28" xfId="2" applyNumberFormat="1" applyFont="1" applyFill="1" applyBorder="1" applyAlignment="1" applyProtection="1">
      <alignment horizontal="center" vertical="center"/>
      <protection locked="0"/>
    </xf>
    <xf numFmtId="14" fontId="12" fillId="4" borderId="28" xfId="2" applyNumberFormat="1" applyFont="1" applyFill="1" applyBorder="1" applyAlignment="1" applyProtection="1">
      <alignment horizontal="center" vertical="center"/>
      <protection locked="0"/>
    </xf>
    <xf numFmtId="14" fontId="12" fillId="4" borderId="29" xfId="2" applyNumberFormat="1" applyFont="1" applyFill="1" applyBorder="1" applyAlignment="1" applyProtection="1">
      <alignment horizontal="center" vertical="center"/>
      <protection locked="0"/>
    </xf>
    <xf numFmtId="0" fontId="11" fillId="4" borderId="7" xfId="2" applyFont="1" applyFill="1" applyBorder="1" applyAlignment="1" applyProtection="1">
      <alignment horizontal="center"/>
      <protection locked="0"/>
    </xf>
    <xf numFmtId="0" fontId="11" fillId="4" borderId="7" xfId="2" applyFont="1" applyFill="1" applyBorder="1" applyProtection="1">
      <protection locked="0"/>
    </xf>
    <xf numFmtId="1" fontId="11" fillId="4" borderId="7" xfId="2" applyNumberFormat="1" applyFont="1" applyFill="1" applyBorder="1" applyAlignment="1" applyProtection="1">
      <alignment horizontal="center" vertical="center"/>
      <protection locked="0"/>
    </xf>
    <xf numFmtId="44" fontId="11" fillId="4" borderId="7" xfId="1" applyFont="1" applyFill="1" applyBorder="1" applyAlignment="1" applyProtection="1">
      <alignment horizontal="right" vertical="center"/>
      <protection locked="0"/>
    </xf>
    <xf numFmtId="8" fontId="12" fillId="4" borderId="7" xfId="1" applyNumberFormat="1" applyFont="1" applyFill="1" applyBorder="1" applyAlignment="1" applyProtection="1">
      <alignment horizontal="right" vertical="center"/>
      <protection locked="0"/>
    </xf>
    <xf numFmtId="0" fontId="28" fillId="4" borderId="7" xfId="0" applyFont="1" applyFill="1" applyBorder="1"/>
    <xf numFmtId="14" fontId="13" fillId="4" borderId="7" xfId="2" applyNumberFormat="1" applyFont="1" applyFill="1" applyBorder="1" applyAlignment="1">
      <alignment horizontal="center" vertical="center"/>
    </xf>
    <xf numFmtId="0" fontId="13" fillId="4" borderId="7" xfId="2" applyFont="1" applyFill="1" applyBorder="1" applyAlignment="1">
      <alignment horizontal="center"/>
    </xf>
    <xf numFmtId="1" fontId="13" fillId="4" borderId="7" xfId="2" applyNumberFormat="1" applyFont="1" applyFill="1" applyBorder="1" applyAlignment="1">
      <alignment horizontal="center" vertical="center"/>
    </xf>
    <xf numFmtId="44" fontId="13" fillId="4" borderId="7" xfId="1" applyFont="1" applyFill="1" applyBorder="1" applyAlignment="1">
      <alignment horizontal="right" vertical="center"/>
    </xf>
    <xf numFmtId="14" fontId="13" fillId="4" borderId="7" xfId="2" quotePrefix="1" applyNumberFormat="1" applyFont="1" applyFill="1" applyBorder="1" applyAlignment="1">
      <alignment horizontal="center" vertical="center"/>
    </xf>
    <xf numFmtId="14" fontId="12" fillId="4" borderId="7" xfId="2" quotePrefix="1" applyNumberFormat="1" applyFont="1" applyFill="1" applyBorder="1" applyAlignment="1">
      <alignment horizontal="center" vertical="center"/>
    </xf>
    <xf numFmtId="0" fontId="0" fillId="0" borderId="0" xfId="0" applyAlignment="1">
      <alignment horizontal="left"/>
    </xf>
    <xf numFmtId="0" fontId="12" fillId="5" borderId="7" xfId="0" applyFont="1" applyFill="1" applyBorder="1" applyAlignment="1">
      <alignment horizontal="left" vertical="center"/>
    </xf>
    <xf numFmtId="0" fontId="12" fillId="4" borderId="85" xfId="2" applyFont="1" applyFill="1" applyBorder="1" applyAlignment="1">
      <alignment horizontal="left" vertical="center"/>
    </xf>
    <xf numFmtId="0" fontId="12" fillId="4" borderId="50" xfId="2" applyFont="1" applyFill="1" applyBorder="1"/>
    <xf numFmtId="0" fontId="12" fillId="4" borderId="0" xfId="2" applyFont="1" applyFill="1" applyAlignment="1" applyProtection="1">
      <alignment horizontal="center" vertical="center"/>
      <protection locked="0"/>
    </xf>
    <xf numFmtId="14" fontId="12" fillId="4" borderId="38" xfId="2" applyNumberFormat="1" applyFont="1" applyFill="1" applyBorder="1" applyAlignment="1" applyProtection="1">
      <alignment horizontal="center" vertical="center"/>
      <protection locked="0"/>
    </xf>
    <xf numFmtId="14" fontId="12" fillId="4" borderId="22" xfId="0" applyNumberFormat="1" applyFont="1" applyFill="1" applyBorder="1" applyAlignment="1">
      <alignment horizontal="center" vertical="center"/>
    </xf>
    <xf numFmtId="0" fontId="12" fillId="4" borderId="21" xfId="0" applyFont="1" applyFill="1" applyBorder="1" applyAlignment="1">
      <alignment horizontal="center" vertical="center"/>
    </xf>
    <xf numFmtId="0" fontId="12" fillId="0" borderId="77" xfId="0" applyFont="1" applyBorder="1" applyAlignment="1">
      <alignment horizontal="center"/>
    </xf>
    <xf numFmtId="0" fontId="12" fillId="0" borderId="77" xfId="2" applyFont="1" applyBorder="1" applyAlignment="1">
      <alignment horizontal="center"/>
    </xf>
    <xf numFmtId="0" fontId="13" fillId="0" borderId="77" xfId="2" applyFont="1" applyBorder="1" applyAlignment="1" applyProtection="1">
      <alignment horizontal="center"/>
      <protection locked="0"/>
    </xf>
    <xf numFmtId="0" fontId="12" fillId="0" borderId="38" xfId="2" applyFont="1" applyBorder="1" applyAlignment="1" applyProtection="1">
      <alignment horizontal="center"/>
      <protection locked="0"/>
    </xf>
    <xf numFmtId="0" fontId="12" fillId="0" borderId="77" xfId="2" applyFont="1" applyBorder="1" applyAlignment="1">
      <alignment horizontal="center" vertical="center"/>
    </xf>
    <xf numFmtId="0" fontId="13" fillId="0" borderId="77" xfId="2" applyFont="1" applyBorder="1" applyAlignment="1" applyProtection="1">
      <alignment horizontal="center" vertical="center"/>
      <protection locked="0"/>
    </xf>
    <xf numFmtId="0" fontId="12" fillId="0" borderId="73" xfId="2" applyFont="1" applyBorder="1" applyAlignment="1" applyProtection="1">
      <alignment horizontal="center" vertical="center"/>
      <protection locked="0"/>
    </xf>
    <xf numFmtId="0" fontId="13" fillId="0" borderId="77" xfId="2" applyFont="1" applyBorder="1"/>
    <xf numFmtId="0" fontId="12" fillId="0" borderId="38" xfId="2" applyFont="1" applyBorder="1"/>
    <xf numFmtId="0" fontId="12" fillId="0" borderId="25" xfId="2" applyFont="1" applyBorder="1" applyAlignment="1" applyProtection="1">
      <alignment horizontal="center" vertical="center"/>
      <protection locked="0"/>
    </xf>
    <xf numFmtId="0" fontId="12" fillId="0" borderId="0" xfId="2" applyFont="1" applyAlignment="1" applyProtection="1">
      <alignment horizontal="center" vertical="center"/>
      <protection locked="0"/>
    </xf>
    <xf numFmtId="0" fontId="12" fillId="0" borderId="70" xfId="2" applyFont="1" applyBorder="1" applyAlignment="1" applyProtection="1">
      <alignment horizontal="center" vertical="center"/>
      <protection locked="0"/>
    </xf>
    <xf numFmtId="0" fontId="12" fillId="0" borderId="67" xfId="2" applyFont="1" applyBorder="1" applyAlignment="1" applyProtection="1">
      <alignment horizontal="center" vertical="center"/>
      <protection locked="0"/>
    </xf>
    <xf numFmtId="0" fontId="12" fillId="0" borderId="65" xfId="2" applyFont="1" applyBorder="1" applyProtection="1">
      <protection locked="0"/>
    </xf>
    <xf numFmtId="0" fontId="12" fillId="4" borderId="21" xfId="0" applyFont="1" applyFill="1" applyBorder="1" applyAlignment="1">
      <alignment horizontal="left" vertical="center"/>
    </xf>
    <xf numFmtId="0" fontId="12" fillId="0" borderId="77" xfId="0" applyFont="1" applyBorder="1" applyAlignment="1">
      <alignment horizontal="left" vertical="center"/>
    </xf>
    <xf numFmtId="0" fontId="12" fillId="4" borderId="0" xfId="2" applyFont="1" applyFill="1" applyProtection="1">
      <protection locked="0"/>
    </xf>
    <xf numFmtId="0" fontId="13" fillId="0" borderId="77" xfId="2" applyFont="1" applyBorder="1" applyProtection="1">
      <protection locked="0"/>
    </xf>
    <xf numFmtId="0" fontId="12" fillId="0" borderId="28" xfId="2" applyFont="1" applyBorder="1" applyProtection="1">
      <protection locked="0"/>
    </xf>
    <xf numFmtId="1" fontId="12" fillId="0" borderId="65" xfId="2" applyNumberFormat="1" applyFont="1" applyBorder="1" applyAlignment="1" applyProtection="1">
      <alignment horizontal="center" vertical="center"/>
      <protection locked="0"/>
    </xf>
    <xf numFmtId="1" fontId="12" fillId="0" borderId="77" xfId="0" applyNumberFormat="1" applyFont="1" applyBorder="1" applyAlignment="1">
      <alignment horizontal="center"/>
    </xf>
    <xf numFmtId="1" fontId="12" fillId="4" borderId="21" xfId="0" applyNumberFormat="1" applyFont="1" applyFill="1" applyBorder="1" applyAlignment="1">
      <alignment horizontal="center" vertical="center"/>
    </xf>
    <xf numFmtId="1" fontId="12" fillId="4" borderId="0" xfId="2" applyNumberFormat="1" applyFont="1" applyFill="1" applyAlignment="1" applyProtection="1">
      <alignment horizontal="center" vertical="center"/>
      <protection locked="0"/>
    </xf>
    <xf numFmtId="1" fontId="12" fillId="4" borderId="24" xfId="0" applyNumberFormat="1" applyFont="1" applyFill="1" applyBorder="1" applyAlignment="1">
      <alignment horizontal="center"/>
    </xf>
    <xf numFmtId="1" fontId="12" fillId="0" borderId="77" xfId="2" applyNumberFormat="1" applyFont="1" applyBorder="1" applyAlignment="1">
      <alignment horizontal="center" vertical="center"/>
    </xf>
    <xf numFmtId="1" fontId="13" fillId="0" borderId="77" xfId="0" applyNumberFormat="1" applyFont="1" applyBorder="1" applyAlignment="1" applyProtection="1">
      <alignment horizontal="center" vertical="center"/>
      <protection locked="0"/>
    </xf>
    <xf numFmtId="1" fontId="12" fillId="0" borderId="28" xfId="2" applyNumberFormat="1" applyFont="1" applyBorder="1" applyAlignment="1" applyProtection="1">
      <alignment horizontal="center" vertical="center"/>
      <protection locked="0"/>
    </xf>
    <xf numFmtId="1" fontId="12" fillId="4" borderId="28" xfId="0" applyNumberFormat="1" applyFont="1" applyFill="1" applyBorder="1" applyAlignment="1">
      <alignment horizontal="center"/>
    </xf>
    <xf numFmtId="1" fontId="13" fillId="4" borderId="24" xfId="0" applyNumberFormat="1" applyFont="1" applyFill="1" applyBorder="1" applyAlignment="1" applyProtection="1">
      <alignment horizontal="center" vertical="center"/>
      <protection locked="0"/>
    </xf>
    <xf numFmtId="1" fontId="12" fillId="0" borderId="57" xfId="0" applyNumberFormat="1" applyFont="1" applyBorder="1" applyAlignment="1">
      <alignment horizontal="center"/>
    </xf>
    <xf numFmtId="0" fontId="12" fillId="0" borderId="34" xfId="2" applyFont="1" applyBorder="1" applyAlignment="1" applyProtection="1">
      <alignment horizontal="center" vertical="center"/>
      <protection locked="0"/>
    </xf>
    <xf numFmtId="44" fontId="12" fillId="0" borderId="65" xfId="1" applyFont="1" applyFill="1" applyBorder="1" applyAlignment="1" applyProtection="1">
      <alignment horizontal="right" vertical="center"/>
      <protection locked="0"/>
    </xf>
    <xf numFmtId="44" fontId="12" fillId="0" borderId="77" xfId="1" applyFont="1" applyFill="1" applyBorder="1" applyAlignment="1">
      <alignment horizontal="center"/>
    </xf>
    <xf numFmtId="44" fontId="12" fillId="0" borderId="77" xfId="1" applyFont="1" applyFill="1" applyBorder="1" applyAlignment="1">
      <alignment horizontal="right" vertical="center"/>
    </xf>
    <xf numFmtId="44" fontId="12" fillId="0" borderId="38" xfId="1" applyFont="1" applyFill="1" applyBorder="1" applyAlignment="1" applyProtection="1">
      <alignment horizontal="right" vertical="center"/>
      <protection locked="0"/>
    </xf>
    <xf numFmtId="14" fontId="12" fillId="0" borderId="65" xfId="2" applyNumberFormat="1" applyFont="1" applyBorder="1" applyAlignment="1" applyProtection="1">
      <alignment horizontal="center" vertical="center"/>
      <protection locked="0"/>
    </xf>
    <xf numFmtId="14" fontId="12" fillId="0" borderId="77" xfId="0" applyNumberFormat="1" applyFont="1" applyBorder="1" applyAlignment="1">
      <alignment horizontal="center"/>
    </xf>
    <xf numFmtId="14" fontId="12" fillId="0" borderId="77" xfId="2" applyNumberFormat="1" applyFont="1" applyBorder="1" applyAlignment="1">
      <alignment horizontal="center" vertical="center"/>
    </xf>
    <xf numFmtId="14" fontId="26" fillId="0" borderId="77" xfId="2" applyNumberFormat="1" applyFont="1" applyBorder="1" applyAlignment="1" applyProtection="1">
      <alignment horizontal="center" vertical="center"/>
      <protection locked="0"/>
    </xf>
    <xf numFmtId="14" fontId="12" fillId="0" borderId="0" xfId="2" applyNumberFormat="1" applyFont="1" applyAlignment="1" applyProtection="1">
      <alignment horizontal="center" vertical="center"/>
      <protection locked="0"/>
    </xf>
    <xf numFmtId="14" fontId="12" fillId="0" borderId="31" xfId="2" quotePrefix="1" applyNumberFormat="1" applyFont="1" applyBorder="1" applyAlignment="1" applyProtection="1">
      <alignment horizontal="center" vertical="center"/>
      <protection locked="0"/>
    </xf>
    <xf numFmtId="16" fontId="12" fillId="4" borderId="7" xfId="2" applyNumberFormat="1" applyFont="1" applyFill="1" applyBorder="1" applyAlignment="1" applyProtection="1">
      <alignment horizontal="center" vertical="center"/>
      <protection locked="0"/>
    </xf>
    <xf numFmtId="14" fontId="12" fillId="4" borderId="22" xfId="2" applyNumberFormat="1" applyFont="1" applyFill="1" applyBorder="1" applyAlignment="1" applyProtection="1">
      <alignment horizontal="center" vertical="center"/>
      <protection locked="0"/>
    </xf>
    <xf numFmtId="0" fontId="12" fillId="4" borderId="21" xfId="2" applyFont="1" applyFill="1" applyBorder="1" applyAlignment="1" applyProtection="1">
      <alignment horizontal="center"/>
      <protection locked="0"/>
    </xf>
    <xf numFmtId="0" fontId="12" fillId="4" borderId="38" xfId="2" applyFont="1" applyFill="1" applyBorder="1" applyAlignment="1" applyProtection="1">
      <alignment horizontal="center"/>
      <protection locked="0"/>
    </xf>
    <xf numFmtId="0" fontId="12" fillId="4" borderId="73" xfId="2" applyFont="1" applyFill="1" applyBorder="1" applyAlignment="1" applyProtection="1">
      <alignment horizontal="center" vertical="center"/>
      <protection locked="0"/>
    </xf>
    <xf numFmtId="0" fontId="12" fillId="4" borderId="70" xfId="2" applyFont="1" applyFill="1" applyBorder="1" applyAlignment="1" applyProtection="1">
      <alignment horizontal="center" vertical="center"/>
      <protection locked="0"/>
    </xf>
    <xf numFmtId="0" fontId="12" fillId="4" borderId="67" xfId="2" applyFont="1" applyFill="1" applyBorder="1" applyAlignment="1" applyProtection="1">
      <alignment horizontal="center" vertical="center"/>
      <protection locked="0"/>
    </xf>
    <xf numFmtId="0" fontId="12" fillId="4" borderId="34" xfId="2" applyFont="1" applyFill="1" applyBorder="1" applyAlignment="1" applyProtection="1">
      <alignment horizontal="center" vertical="center"/>
      <protection locked="0"/>
    </xf>
    <xf numFmtId="14" fontId="12" fillId="4" borderId="35" xfId="2" applyNumberFormat="1" applyFont="1" applyFill="1" applyBorder="1" applyAlignment="1" applyProtection="1">
      <alignment horizontal="center" vertical="center"/>
      <protection locked="0"/>
    </xf>
    <xf numFmtId="0" fontId="12" fillId="4" borderId="86" xfId="0" applyFont="1" applyFill="1" applyBorder="1"/>
    <xf numFmtId="0" fontId="12" fillId="4" borderId="74" xfId="2" applyFont="1" applyFill="1" applyBorder="1"/>
    <xf numFmtId="44" fontId="12" fillId="4" borderId="38" xfId="1" applyFont="1" applyFill="1" applyBorder="1" applyAlignment="1" applyProtection="1">
      <alignment horizontal="right" vertical="center"/>
      <protection locked="0"/>
    </xf>
    <xf numFmtId="0" fontId="12" fillId="4" borderId="87" xfId="2" applyFont="1" applyFill="1" applyBorder="1" applyAlignment="1">
      <alignment horizontal="left" vertical="center"/>
    </xf>
    <xf numFmtId="14" fontId="12" fillId="4" borderId="7" xfId="0" applyNumberFormat="1" applyFont="1" applyFill="1" applyBorder="1" applyAlignment="1" applyProtection="1">
      <alignment horizontal="center"/>
      <protection locked="0"/>
    </xf>
    <xf numFmtId="0" fontId="12" fillId="4" borderId="7" xfId="2" applyFont="1" applyFill="1" applyBorder="1" applyAlignment="1">
      <alignment horizontal="left"/>
    </xf>
    <xf numFmtId="14" fontId="12" fillId="4" borderId="31" xfId="2" applyNumberFormat="1" applyFont="1" applyFill="1" applyBorder="1" applyAlignment="1">
      <alignment horizontal="center" vertical="center"/>
    </xf>
    <xf numFmtId="14" fontId="12" fillId="4" borderId="31" xfId="0" applyNumberFormat="1" applyFont="1" applyFill="1" applyBorder="1" applyAlignment="1">
      <alignment horizontal="center"/>
    </xf>
    <xf numFmtId="0" fontId="12" fillId="4" borderId="31" xfId="0" applyFont="1" applyFill="1" applyBorder="1" applyAlignment="1">
      <alignment horizontal="center"/>
    </xf>
    <xf numFmtId="0" fontId="13" fillId="4" borderId="31" xfId="2" applyFont="1" applyFill="1" applyBorder="1" applyAlignment="1" applyProtection="1">
      <alignment horizontal="center"/>
      <protection locked="0"/>
    </xf>
    <xf numFmtId="0" fontId="12" fillId="4" borderId="59" xfId="2" applyFont="1" applyFill="1" applyBorder="1" applyAlignment="1" applyProtection="1">
      <alignment horizontal="center"/>
      <protection locked="0"/>
    </xf>
    <xf numFmtId="0" fontId="13" fillId="4" borderId="31" xfId="2" applyFont="1" applyFill="1" applyBorder="1" applyAlignment="1" applyProtection="1">
      <alignment horizontal="center" vertical="center"/>
      <protection locked="0"/>
    </xf>
    <xf numFmtId="0" fontId="12" fillId="4" borderId="61" xfId="2" applyFont="1" applyFill="1" applyBorder="1"/>
    <xf numFmtId="0" fontId="12" fillId="4" borderId="69" xfId="2" applyFont="1" applyFill="1" applyBorder="1" applyAlignment="1" applyProtection="1">
      <alignment horizontal="center" vertical="center"/>
      <protection locked="0"/>
    </xf>
    <xf numFmtId="0" fontId="12" fillId="4" borderId="31" xfId="0" applyFont="1" applyFill="1" applyBorder="1" applyAlignment="1">
      <alignment horizontal="left" vertical="center"/>
    </xf>
    <xf numFmtId="1" fontId="12" fillId="4" borderId="77" xfId="0" applyNumberFormat="1" applyFont="1" applyFill="1" applyBorder="1" applyAlignment="1">
      <alignment horizontal="center"/>
    </xf>
    <xf numFmtId="44" fontId="12" fillId="4" borderId="31" xfId="1" applyFont="1" applyFill="1" applyBorder="1" applyAlignment="1">
      <alignment horizontal="center"/>
    </xf>
    <xf numFmtId="14" fontId="12" fillId="4" borderId="0" xfId="2" applyNumberFormat="1" applyFont="1" applyFill="1" applyAlignment="1" applyProtection="1">
      <alignment horizontal="center" vertical="center"/>
      <protection locked="0"/>
    </xf>
    <xf numFmtId="0" fontId="12" fillId="4" borderId="39" xfId="0" applyFont="1" applyFill="1" applyBorder="1"/>
    <xf numFmtId="0" fontId="12" fillId="4" borderId="7" xfId="0" applyFont="1" applyFill="1" applyBorder="1" applyAlignment="1" applyProtection="1">
      <alignment horizontal="center"/>
      <protection locked="0"/>
    </xf>
    <xf numFmtId="1" fontId="12" fillId="4" borderId="7" xfId="0" applyNumberFormat="1" applyFont="1" applyFill="1" applyBorder="1" applyAlignment="1" applyProtection="1">
      <alignment horizontal="center"/>
      <protection locked="0"/>
    </xf>
    <xf numFmtId="44" fontId="12" fillId="4" borderId="7" xfId="1" applyFont="1" applyFill="1" applyBorder="1" applyAlignment="1" applyProtection="1">
      <alignment horizontal="center"/>
      <protection locked="0"/>
    </xf>
    <xf numFmtId="0" fontId="12" fillId="4" borderId="7" xfId="0" applyFont="1" applyFill="1" applyBorder="1" applyAlignment="1" applyProtection="1">
      <alignment horizontal="left" vertical="center"/>
      <protection locked="0"/>
    </xf>
    <xf numFmtId="0" fontId="12" fillId="4" borderId="7" xfId="0" applyFont="1" applyFill="1" applyBorder="1" applyAlignment="1" applyProtection="1">
      <alignment horizontal="center" vertical="center"/>
      <protection locked="0"/>
    </xf>
    <xf numFmtId="1" fontId="12" fillId="4" borderId="7" xfId="0" applyNumberFormat="1" applyFont="1" applyFill="1" applyBorder="1" applyAlignment="1" applyProtection="1">
      <alignment horizontal="center" vertical="center"/>
      <protection locked="0"/>
    </xf>
    <xf numFmtId="44" fontId="12" fillId="4" borderId="7" xfId="1" applyFont="1" applyFill="1" applyBorder="1" applyAlignment="1" applyProtection="1">
      <alignment horizontal="center" vertical="center"/>
      <protection locked="0"/>
    </xf>
    <xf numFmtId="0" fontId="0" fillId="4" borderId="7" xfId="0" applyFill="1" applyBorder="1" applyAlignment="1" applyProtection="1">
      <alignment horizontal="center"/>
      <protection locked="0"/>
    </xf>
    <xf numFmtId="1" fontId="0" fillId="4" borderId="7" xfId="0" applyNumberFormat="1" applyFill="1" applyBorder="1" applyAlignment="1" applyProtection="1">
      <alignment horizontal="center"/>
      <protection locked="0"/>
    </xf>
    <xf numFmtId="0" fontId="12" fillId="0" borderId="88" xfId="0" applyFont="1" applyBorder="1"/>
    <xf numFmtId="0" fontId="12" fillId="0" borderId="89" xfId="0" applyFont="1" applyBorder="1"/>
    <xf numFmtId="0" fontId="12" fillId="0" borderId="1" xfId="0" applyFont="1" applyBorder="1"/>
    <xf numFmtId="0" fontId="12" fillId="0" borderId="35" xfId="0" applyFont="1" applyBorder="1"/>
    <xf numFmtId="0" fontId="12" fillId="0" borderId="90" xfId="0" applyFont="1" applyBorder="1"/>
    <xf numFmtId="0" fontId="12" fillId="0" borderId="54" xfId="0" applyFont="1" applyBorder="1"/>
    <xf numFmtId="0" fontId="12" fillId="0" borderId="91" xfId="0" applyFont="1" applyBorder="1"/>
    <xf numFmtId="0" fontId="12" fillId="0" borderId="92" xfId="0" applyFont="1" applyBorder="1"/>
    <xf numFmtId="0" fontId="12" fillId="0" borderId="93" xfId="0" applyFont="1" applyBorder="1"/>
    <xf numFmtId="14" fontId="12" fillId="0" borderId="26" xfId="2" applyNumberFormat="1" applyFont="1" applyBorder="1" applyAlignment="1" applyProtection="1">
      <alignment horizontal="left" vertical="center"/>
      <protection locked="0"/>
    </xf>
    <xf numFmtId="0" fontId="12" fillId="4" borderId="88" xfId="0" applyFont="1" applyFill="1" applyBorder="1"/>
    <xf numFmtId="0" fontId="12" fillId="4" borderId="0" xfId="2" applyFont="1" applyFill="1" applyAlignment="1" applyProtection="1">
      <alignment horizontal="center"/>
      <protection locked="0"/>
    </xf>
    <xf numFmtId="0" fontId="12" fillId="4" borderId="0" xfId="2" applyFont="1" applyFill="1" applyAlignment="1">
      <alignment horizontal="left"/>
    </xf>
    <xf numFmtId="44" fontId="12" fillId="4" borderId="0" xfId="1" applyFont="1" applyFill="1" applyBorder="1" applyAlignment="1" applyProtection="1">
      <alignment horizontal="right" vertical="center"/>
      <protection locked="0"/>
    </xf>
    <xf numFmtId="0" fontId="12" fillId="4" borderId="0" xfId="2" applyFont="1" applyFill="1" applyAlignment="1">
      <alignment horizontal="left" vertical="center"/>
    </xf>
    <xf numFmtId="14" fontId="12" fillId="4" borderId="0" xfId="0" applyNumberFormat="1" applyFont="1" applyFill="1" applyAlignment="1" applyProtection="1">
      <alignment horizontal="center"/>
      <protection locked="0"/>
    </xf>
    <xf numFmtId="0" fontId="12" fillId="4" borderId="0" xfId="0" applyFont="1" applyFill="1" applyAlignment="1" applyProtection="1">
      <alignment horizontal="center"/>
      <protection locked="0"/>
    </xf>
    <xf numFmtId="0" fontId="12" fillId="4" borderId="0" xfId="0" applyFont="1" applyFill="1" applyAlignment="1" applyProtection="1">
      <alignment horizontal="left" vertical="center"/>
      <protection locked="0"/>
    </xf>
    <xf numFmtId="1" fontId="12" fillId="4" borderId="0" xfId="0" applyNumberFormat="1" applyFont="1" applyFill="1" applyAlignment="1" applyProtection="1">
      <alignment horizontal="center"/>
      <protection locked="0"/>
    </xf>
    <xf numFmtId="44" fontId="12" fillId="4" borderId="0" xfId="1" applyFont="1" applyFill="1" applyBorder="1" applyAlignment="1" applyProtection="1">
      <alignment horizontal="center"/>
      <protection locked="0"/>
    </xf>
    <xf numFmtId="14" fontId="12" fillId="4" borderId="0" xfId="0" applyNumberFormat="1" applyFont="1" applyFill="1" applyAlignment="1" applyProtection="1">
      <alignment horizontal="center" vertical="center"/>
      <protection locked="0"/>
    </xf>
    <xf numFmtId="1" fontId="12" fillId="4" borderId="7" xfId="2" applyNumberFormat="1" applyFont="1" applyFill="1" applyBorder="1" applyAlignment="1" applyProtection="1">
      <alignment horizontal="left" vertical="center"/>
      <protection locked="0"/>
    </xf>
    <xf numFmtId="44" fontId="12" fillId="4" borderId="7" xfId="1" applyFont="1" applyFill="1" applyBorder="1" applyAlignment="1">
      <alignment horizontal="right"/>
    </xf>
    <xf numFmtId="1" fontId="12" fillId="4" borderId="7" xfId="0" applyNumberFormat="1" applyFont="1" applyFill="1" applyBorder="1" applyAlignment="1">
      <alignment horizontal="left" vertical="center"/>
    </xf>
    <xf numFmtId="14" fontId="12" fillId="4" borderId="41" xfId="2" applyNumberFormat="1" applyFont="1" applyFill="1" applyBorder="1" applyAlignment="1" applyProtection="1">
      <alignment horizontal="center" vertical="center"/>
      <protection locked="0"/>
    </xf>
    <xf numFmtId="14" fontId="13" fillId="4" borderId="31" xfId="2" applyNumberFormat="1" applyFont="1" applyFill="1" applyBorder="1" applyAlignment="1" applyProtection="1">
      <alignment horizontal="center" vertical="center"/>
      <protection locked="0"/>
    </xf>
    <xf numFmtId="14" fontId="12" fillId="4" borderId="42" xfId="2" applyNumberFormat="1" applyFont="1" applyFill="1" applyBorder="1" applyAlignment="1" applyProtection="1">
      <alignment horizontal="center" vertical="center"/>
      <protection locked="0"/>
    </xf>
    <xf numFmtId="0" fontId="12" fillId="4" borderId="77" xfId="0" applyFont="1" applyFill="1" applyBorder="1" applyAlignment="1">
      <alignment horizontal="center"/>
    </xf>
    <xf numFmtId="0" fontId="12" fillId="4" borderId="77" xfId="0" applyFont="1" applyFill="1" applyBorder="1" applyAlignment="1">
      <alignment horizontal="left" vertical="center"/>
    </xf>
    <xf numFmtId="14" fontId="12" fillId="4" borderId="77" xfId="0" applyNumberFormat="1" applyFont="1" applyFill="1" applyBorder="1" applyAlignment="1">
      <alignment horizontal="center"/>
    </xf>
    <xf numFmtId="14" fontId="12" fillId="4" borderId="21" xfId="2" applyNumberFormat="1" applyFont="1" applyFill="1" applyBorder="1" applyAlignment="1" applyProtection="1">
      <alignment horizontal="center" vertical="center"/>
      <protection locked="0"/>
    </xf>
    <xf numFmtId="0" fontId="12" fillId="4" borderId="47" xfId="0" applyFont="1" applyFill="1" applyBorder="1"/>
    <xf numFmtId="44" fontId="12" fillId="4" borderId="21" xfId="1" applyFont="1" applyFill="1" applyBorder="1" applyAlignment="1">
      <alignment horizontal="right" vertical="center"/>
    </xf>
    <xf numFmtId="14" fontId="12" fillId="4" borderId="1" xfId="2" applyNumberFormat="1" applyFont="1" applyFill="1" applyBorder="1" applyAlignment="1" applyProtection="1">
      <alignment horizontal="center" vertical="center"/>
      <protection locked="0"/>
    </xf>
    <xf numFmtId="14" fontId="12" fillId="4" borderId="45" xfId="2" applyNumberFormat="1" applyFont="1" applyFill="1" applyBorder="1" applyAlignment="1" applyProtection="1">
      <alignment horizontal="center" vertical="center"/>
      <protection locked="0"/>
    </xf>
    <xf numFmtId="0" fontId="12" fillId="4" borderId="35" xfId="2" applyFont="1" applyFill="1" applyBorder="1" applyAlignment="1" applyProtection="1">
      <alignment horizontal="center"/>
      <protection locked="0"/>
    </xf>
    <xf numFmtId="0" fontId="12" fillId="4" borderId="54" xfId="2" applyFont="1" applyFill="1" applyBorder="1" applyAlignment="1" applyProtection="1">
      <alignment horizontal="center"/>
      <protection locked="0"/>
    </xf>
    <xf numFmtId="0" fontId="13" fillId="4" borderId="31" xfId="0" applyFont="1" applyFill="1" applyBorder="1" applyAlignment="1">
      <alignment horizontal="center"/>
    </xf>
    <xf numFmtId="0" fontId="12" fillId="4" borderId="35" xfId="2" applyFont="1" applyFill="1" applyBorder="1" applyAlignment="1" applyProtection="1">
      <alignment horizontal="center" vertical="center"/>
      <protection locked="0"/>
    </xf>
    <xf numFmtId="0" fontId="12" fillId="4" borderId="74" xfId="2" applyFont="1" applyFill="1" applyBorder="1" applyAlignment="1" applyProtection="1">
      <alignment horizontal="center" vertical="center"/>
      <protection locked="0"/>
    </xf>
    <xf numFmtId="0" fontId="12" fillId="4" borderId="63" xfId="2" applyFont="1" applyFill="1" applyBorder="1" applyAlignment="1" applyProtection="1">
      <alignment horizontal="center" vertical="center"/>
      <protection locked="0"/>
    </xf>
    <xf numFmtId="0" fontId="12" fillId="4" borderId="54" xfId="2" applyFont="1" applyFill="1" applyBorder="1" applyAlignment="1" applyProtection="1">
      <alignment horizontal="center" vertical="center"/>
      <protection locked="0"/>
    </xf>
    <xf numFmtId="0" fontId="12" fillId="4" borderId="48" xfId="2" applyFont="1" applyFill="1" applyBorder="1" applyAlignment="1" applyProtection="1">
      <alignment horizontal="center" vertical="center"/>
      <protection locked="0"/>
    </xf>
    <xf numFmtId="0" fontId="12" fillId="4" borderId="65" xfId="2" applyFont="1" applyFill="1" applyBorder="1" applyAlignment="1" applyProtection="1">
      <alignment horizontal="center" vertical="center"/>
      <protection locked="0"/>
    </xf>
    <xf numFmtId="0" fontId="12" fillId="4" borderId="51" xfId="2" applyFont="1" applyFill="1" applyBorder="1" applyAlignment="1" applyProtection="1">
      <alignment horizontal="center" vertical="center"/>
      <protection locked="0"/>
    </xf>
    <xf numFmtId="0" fontId="12" fillId="4" borderId="59" xfId="2" applyFont="1" applyFill="1" applyBorder="1" applyAlignment="1" applyProtection="1">
      <alignment horizontal="center" vertical="center"/>
      <protection locked="0"/>
    </xf>
    <xf numFmtId="0" fontId="12" fillId="4" borderId="64" xfId="2" applyFont="1" applyFill="1" applyBorder="1" applyAlignment="1" applyProtection="1">
      <alignment horizontal="center" vertical="center"/>
      <protection locked="0"/>
    </xf>
    <xf numFmtId="0" fontId="12" fillId="4" borderId="35" xfId="2" applyFont="1" applyFill="1" applyBorder="1" applyProtection="1">
      <protection locked="0"/>
    </xf>
    <xf numFmtId="0" fontId="13" fillId="4" borderId="31" xfId="0" applyFont="1" applyFill="1" applyBorder="1" applyAlignment="1">
      <alignment horizontal="left" vertical="center"/>
    </xf>
    <xf numFmtId="1" fontId="13" fillId="4" borderId="31" xfId="0" applyNumberFormat="1" applyFont="1" applyFill="1" applyBorder="1" applyAlignment="1">
      <alignment horizontal="center"/>
    </xf>
    <xf numFmtId="1" fontId="12" fillId="4" borderId="77" xfId="2" applyNumberFormat="1" applyFont="1" applyFill="1" applyBorder="1" applyAlignment="1" applyProtection="1">
      <alignment horizontal="center" vertical="center"/>
      <protection locked="0"/>
    </xf>
    <xf numFmtId="0" fontId="12" fillId="4" borderId="81" xfId="2" applyFont="1" applyFill="1" applyBorder="1" applyAlignment="1" applyProtection="1">
      <alignment horizontal="center" vertical="center"/>
      <protection locked="0"/>
    </xf>
    <xf numFmtId="0" fontId="12" fillId="4" borderId="53" xfId="2" applyFont="1" applyFill="1" applyBorder="1" applyAlignment="1" applyProtection="1">
      <alignment horizontal="center" vertical="center"/>
      <protection locked="0"/>
    </xf>
    <xf numFmtId="0" fontId="12" fillId="4" borderId="52" xfId="2" applyFont="1" applyFill="1" applyBorder="1" applyAlignment="1" applyProtection="1">
      <alignment horizontal="center" vertical="center"/>
      <protection locked="0"/>
    </xf>
    <xf numFmtId="0" fontId="12" fillId="4" borderId="23" xfId="2" applyFont="1" applyFill="1" applyBorder="1" applyAlignment="1" applyProtection="1">
      <alignment horizontal="center" vertical="center"/>
      <protection locked="0"/>
    </xf>
    <xf numFmtId="44" fontId="12" fillId="4" borderId="21" xfId="1" applyFont="1" applyFill="1" applyBorder="1" applyAlignment="1" applyProtection="1">
      <alignment horizontal="right" vertical="center"/>
      <protection locked="0"/>
    </xf>
    <xf numFmtId="44" fontId="13" fillId="4" borderId="31" xfId="1" applyFont="1" applyFill="1" applyBorder="1" applyAlignment="1">
      <alignment horizontal="center"/>
    </xf>
    <xf numFmtId="44" fontId="12" fillId="4" borderId="54" xfId="1" applyFont="1" applyFill="1" applyBorder="1" applyAlignment="1" applyProtection="1">
      <alignment horizontal="right" vertical="center"/>
      <protection locked="0"/>
    </xf>
    <xf numFmtId="14" fontId="12" fillId="4" borderId="50" xfId="2" applyNumberFormat="1" applyFont="1" applyFill="1" applyBorder="1" applyAlignment="1" applyProtection="1">
      <alignment horizontal="center" vertical="center"/>
      <protection locked="0"/>
    </xf>
    <xf numFmtId="14" fontId="12" fillId="4" borderId="66" xfId="2" applyNumberFormat="1" applyFont="1" applyFill="1" applyBorder="1" applyAlignment="1" applyProtection="1">
      <alignment horizontal="center" vertical="center"/>
      <protection locked="0"/>
    </xf>
    <xf numFmtId="0" fontId="12" fillId="4" borderId="84" xfId="0" applyFont="1" applyFill="1" applyBorder="1"/>
    <xf numFmtId="0" fontId="12" fillId="4" borderId="32" xfId="0" applyFont="1" applyFill="1" applyBorder="1"/>
    <xf numFmtId="0" fontId="12" fillId="4" borderId="79" xfId="0" applyFont="1" applyFill="1" applyBorder="1"/>
    <xf numFmtId="14" fontId="13" fillId="4" borderId="26" xfId="0" applyNumberFormat="1" applyFont="1" applyFill="1" applyBorder="1" applyAlignment="1" applyProtection="1">
      <alignment horizontal="center"/>
      <protection locked="0"/>
    </xf>
    <xf numFmtId="14" fontId="13" fillId="4" borderId="31" xfId="0" applyNumberFormat="1" applyFont="1" applyFill="1" applyBorder="1" applyAlignment="1" applyProtection="1">
      <alignment horizontal="center" vertical="center"/>
      <protection locked="0"/>
    </xf>
    <xf numFmtId="0" fontId="12" fillId="4" borderId="77" xfId="2" applyFont="1" applyFill="1" applyBorder="1" applyAlignment="1" applyProtection="1">
      <alignment horizontal="left"/>
      <protection locked="0"/>
    </xf>
    <xf numFmtId="0" fontId="12" fillId="4" borderId="31" xfId="0" applyFont="1" applyFill="1" applyBorder="1" applyAlignment="1">
      <alignment horizontal="center" vertical="center"/>
    </xf>
    <xf numFmtId="0" fontId="12" fillId="4" borderId="60" xfId="2" applyFont="1" applyFill="1" applyBorder="1" applyAlignment="1" applyProtection="1">
      <alignment horizontal="center"/>
      <protection locked="0"/>
    </xf>
    <xf numFmtId="0" fontId="12" fillId="4" borderId="77" xfId="2" applyFont="1" applyFill="1" applyBorder="1" applyAlignment="1">
      <alignment horizontal="left"/>
    </xf>
    <xf numFmtId="0" fontId="12" fillId="4" borderId="31" xfId="2" applyFont="1" applyFill="1" applyBorder="1" applyAlignment="1">
      <alignment horizontal="left"/>
    </xf>
    <xf numFmtId="0" fontId="12" fillId="4" borderId="38" xfId="2" applyFont="1" applyFill="1" applyBorder="1" applyAlignment="1">
      <alignment horizontal="left"/>
    </xf>
    <xf numFmtId="0" fontId="12" fillId="4" borderId="50" xfId="2" applyFont="1" applyFill="1" applyBorder="1" applyAlignment="1">
      <alignment horizontal="left"/>
    </xf>
    <xf numFmtId="0" fontId="12" fillId="4" borderId="68" xfId="2" applyFont="1" applyFill="1" applyBorder="1" applyProtection="1">
      <protection locked="0"/>
    </xf>
    <xf numFmtId="0" fontId="13" fillId="4" borderId="31" xfId="2" applyFont="1" applyFill="1" applyBorder="1" applyAlignment="1" applyProtection="1">
      <alignment horizontal="left"/>
      <protection locked="0"/>
    </xf>
    <xf numFmtId="0" fontId="12" fillId="4" borderId="31" xfId="2" applyFont="1" applyFill="1" applyBorder="1" applyAlignment="1" applyProtection="1">
      <alignment horizontal="left"/>
      <protection locked="0"/>
    </xf>
    <xf numFmtId="1" fontId="12" fillId="4" borderId="31" xfId="2" applyNumberFormat="1" applyFont="1" applyFill="1" applyBorder="1" applyAlignment="1" applyProtection="1">
      <alignment horizontal="left" vertical="center"/>
      <protection locked="0"/>
    </xf>
    <xf numFmtId="0" fontId="12" fillId="4" borderId="30" xfId="2" applyFont="1" applyFill="1" applyBorder="1" applyProtection="1">
      <protection locked="0"/>
    </xf>
    <xf numFmtId="0" fontId="12" fillId="4" borderId="21" xfId="2" applyFont="1" applyFill="1" applyBorder="1" applyProtection="1">
      <protection locked="0"/>
    </xf>
    <xf numFmtId="1" fontId="12" fillId="4" borderId="57" xfId="2" applyNumberFormat="1" applyFont="1" applyFill="1" applyBorder="1" applyAlignment="1" applyProtection="1">
      <alignment horizontal="center" vertical="center"/>
      <protection locked="0"/>
    </xf>
    <xf numFmtId="1" fontId="12" fillId="4" borderId="31" xfId="0" applyNumberFormat="1" applyFont="1" applyFill="1" applyBorder="1" applyAlignment="1">
      <alignment horizontal="center" vertical="center"/>
    </xf>
    <xf numFmtId="1" fontId="12" fillId="4" borderId="56" xfId="2" applyNumberFormat="1" applyFont="1" applyFill="1" applyBorder="1" applyAlignment="1" applyProtection="1">
      <alignment horizontal="center" vertical="center"/>
      <protection locked="0"/>
    </xf>
    <xf numFmtId="1" fontId="12" fillId="4" borderId="58" xfId="2" applyNumberFormat="1" applyFont="1" applyFill="1" applyBorder="1" applyAlignment="1" applyProtection="1">
      <alignment horizontal="center" vertical="center"/>
      <protection locked="0"/>
    </xf>
    <xf numFmtId="1" fontId="12" fillId="4" borderId="36" xfId="2" applyNumberFormat="1" applyFont="1" applyFill="1" applyBorder="1" applyAlignment="1" applyProtection="1">
      <alignment horizontal="center" vertical="center"/>
      <protection locked="0"/>
    </xf>
    <xf numFmtId="1" fontId="12" fillId="4" borderId="0" xfId="0" applyNumberFormat="1" applyFont="1" applyFill="1" applyAlignment="1">
      <alignment horizontal="center"/>
    </xf>
    <xf numFmtId="1" fontId="13" fillId="4" borderId="21" xfId="2" applyNumberFormat="1" applyFont="1" applyFill="1" applyBorder="1" applyAlignment="1" applyProtection="1">
      <alignment horizontal="center" vertical="center"/>
      <protection locked="0"/>
    </xf>
    <xf numFmtId="0" fontId="12" fillId="4" borderId="56" xfId="2" applyFont="1" applyFill="1" applyBorder="1" applyAlignment="1" applyProtection="1">
      <alignment horizontal="center" vertical="center"/>
      <protection locked="0"/>
    </xf>
    <xf numFmtId="44" fontId="12" fillId="4" borderId="31" xfId="1" applyFont="1" applyFill="1" applyBorder="1" applyAlignment="1">
      <alignment horizontal="right"/>
    </xf>
    <xf numFmtId="44" fontId="12" fillId="4" borderId="31" xfId="1" applyFont="1" applyFill="1" applyBorder="1" applyAlignment="1">
      <alignment horizontal="right" vertical="center"/>
    </xf>
    <xf numFmtId="14" fontId="12" fillId="4" borderId="37" xfId="2" applyNumberFormat="1" applyFont="1" applyFill="1" applyBorder="1" applyAlignment="1" applyProtection="1">
      <alignment horizontal="center" vertical="center"/>
      <protection locked="0"/>
    </xf>
    <xf numFmtId="14" fontId="12" fillId="4" borderId="49" xfId="2" applyNumberFormat="1" applyFont="1" applyFill="1" applyBorder="1" applyAlignment="1" applyProtection="1">
      <alignment horizontal="center" vertical="center"/>
      <protection locked="0"/>
    </xf>
    <xf numFmtId="14" fontId="12" fillId="4" borderId="78" xfId="2" applyNumberFormat="1" applyFont="1" applyFill="1" applyBorder="1" applyAlignment="1" applyProtection="1">
      <alignment horizontal="center" vertical="center"/>
      <protection locked="0"/>
    </xf>
    <xf numFmtId="14" fontId="12" fillId="4" borderId="33" xfId="2" applyNumberFormat="1" applyFont="1" applyFill="1" applyBorder="1" applyAlignment="1" applyProtection="1">
      <alignment horizontal="center" vertical="center"/>
      <protection locked="0"/>
    </xf>
    <xf numFmtId="0" fontId="12" fillId="4" borderId="78" xfId="0" applyFont="1" applyFill="1" applyBorder="1"/>
    <xf numFmtId="14" fontId="12" fillId="4" borderId="7" xfId="2" applyNumberFormat="1" applyFont="1" applyFill="1" applyBorder="1" applyAlignment="1" applyProtection="1">
      <alignment horizontal="left" vertical="center"/>
      <protection locked="0"/>
    </xf>
    <xf numFmtId="44" fontId="12" fillId="4" borderId="46" xfId="1" applyFont="1" applyFill="1" applyBorder="1" applyAlignment="1" applyProtection="1">
      <alignment horizontal="right" vertical="center"/>
      <protection locked="0"/>
    </xf>
    <xf numFmtId="44" fontId="12" fillId="4" borderId="35" xfId="1" applyFont="1" applyFill="1" applyBorder="1" applyAlignment="1" applyProtection="1">
      <alignment horizontal="right" vertical="center"/>
      <protection locked="0"/>
    </xf>
    <xf numFmtId="44" fontId="12" fillId="4" borderId="33" xfId="1" applyFont="1" applyFill="1" applyBorder="1" applyAlignment="1" applyProtection="1">
      <alignment horizontal="right" vertical="center"/>
      <protection locked="0"/>
    </xf>
    <xf numFmtId="44" fontId="13" fillId="4" borderId="54" xfId="1" applyFont="1" applyFill="1" applyBorder="1" applyAlignment="1" applyProtection="1">
      <alignment horizontal="right" vertical="center"/>
      <protection locked="0"/>
    </xf>
    <xf numFmtId="0" fontId="12" fillId="4" borderId="65" xfId="2" applyFont="1" applyFill="1" applyBorder="1"/>
    <xf numFmtId="0" fontId="12" fillId="4" borderId="65" xfId="2" applyFont="1" applyFill="1" applyBorder="1" applyProtection="1">
      <protection locked="0"/>
    </xf>
    <xf numFmtId="1" fontId="12" fillId="4" borderId="65" xfId="2" applyNumberFormat="1" applyFont="1" applyFill="1" applyBorder="1" applyAlignment="1" applyProtection="1">
      <alignment horizontal="center" vertical="center"/>
      <protection locked="0"/>
    </xf>
    <xf numFmtId="44" fontId="12" fillId="4" borderId="65" xfId="1" applyFont="1" applyFill="1" applyBorder="1" applyAlignment="1" applyProtection="1">
      <alignment horizontal="right" vertical="center"/>
      <protection locked="0"/>
    </xf>
    <xf numFmtId="14" fontId="12" fillId="4" borderId="65" xfId="2" applyNumberFormat="1" applyFont="1" applyFill="1" applyBorder="1" applyAlignment="1" applyProtection="1">
      <alignment horizontal="center" vertical="center"/>
      <protection locked="0"/>
    </xf>
    <xf numFmtId="0" fontId="12" fillId="4" borderId="33" xfId="2" applyFont="1" applyFill="1" applyBorder="1"/>
    <xf numFmtId="0" fontId="12" fillId="4" borderId="40" xfId="2" applyFont="1" applyFill="1" applyBorder="1" applyAlignment="1" applyProtection="1">
      <alignment horizontal="center" vertical="center"/>
      <protection locked="0"/>
    </xf>
    <xf numFmtId="14" fontId="12" fillId="4" borderId="44" xfId="2" applyNumberFormat="1" applyFont="1" applyFill="1" applyBorder="1" applyAlignment="1" applyProtection="1">
      <alignment horizontal="center" vertical="center"/>
      <protection locked="0"/>
    </xf>
    <xf numFmtId="14" fontId="12" fillId="4" borderId="62" xfId="2" applyNumberFormat="1" applyFont="1" applyFill="1" applyBorder="1" applyAlignment="1" applyProtection="1">
      <alignment horizontal="center" vertical="center"/>
      <protection locked="0"/>
    </xf>
    <xf numFmtId="0" fontId="12" fillId="4" borderId="50" xfId="2" applyFont="1" applyFill="1" applyBorder="1" applyAlignment="1" applyProtection="1">
      <alignment horizontal="center" vertical="center"/>
      <protection locked="0"/>
    </xf>
    <xf numFmtId="0" fontId="12" fillId="4" borderId="54" xfId="2" applyFont="1" applyFill="1" applyBorder="1"/>
    <xf numFmtId="0" fontId="12" fillId="4" borderId="71" xfId="2" applyFont="1" applyFill="1" applyBorder="1" applyProtection="1">
      <protection locked="0"/>
    </xf>
    <xf numFmtId="1" fontId="12" fillId="4" borderId="55" xfId="2" applyNumberFormat="1" applyFont="1" applyFill="1" applyBorder="1" applyAlignment="1" applyProtection="1">
      <alignment horizontal="center" vertical="center"/>
      <protection locked="0"/>
    </xf>
    <xf numFmtId="44" fontId="12" fillId="4" borderId="50" xfId="1" applyFont="1" applyFill="1" applyBorder="1" applyAlignment="1" applyProtection="1">
      <alignment horizontal="right" vertical="center"/>
      <protection locked="0"/>
    </xf>
    <xf numFmtId="14" fontId="12" fillId="4" borderId="54" xfId="2" applyNumberFormat="1" applyFont="1" applyFill="1" applyBorder="1" applyAlignment="1" applyProtection="1">
      <alignment horizontal="center" vertical="center"/>
      <protection locked="0"/>
    </xf>
    <xf numFmtId="0" fontId="12" fillId="4" borderId="80" xfId="0" applyFont="1" applyFill="1" applyBorder="1"/>
    <xf numFmtId="0" fontId="12" fillId="4" borderId="24" xfId="0" applyFont="1" applyFill="1" applyBorder="1"/>
    <xf numFmtId="0" fontId="12" fillId="4" borderId="82" xfId="0" applyFont="1" applyFill="1" applyBorder="1"/>
    <xf numFmtId="0" fontId="12" fillId="4" borderId="76" xfId="0" applyFont="1" applyFill="1" applyBorder="1"/>
    <xf numFmtId="0" fontId="12" fillId="4" borderId="75" xfId="0" applyFont="1" applyFill="1" applyBorder="1"/>
    <xf numFmtId="0" fontId="12" fillId="4" borderId="31" xfId="2" applyFont="1" applyFill="1" applyBorder="1" applyAlignment="1">
      <alignment horizontal="center"/>
    </xf>
    <xf numFmtId="0" fontId="12" fillId="4" borderId="31" xfId="2" applyFont="1" applyFill="1" applyBorder="1" applyAlignment="1">
      <alignment horizontal="center" vertical="center"/>
    </xf>
    <xf numFmtId="1" fontId="12" fillId="4" borderId="31" xfId="2" applyNumberFormat="1" applyFont="1" applyFill="1" applyBorder="1" applyAlignment="1">
      <alignment horizontal="center" vertical="center"/>
    </xf>
    <xf numFmtId="44" fontId="12" fillId="4" borderId="77" xfId="1" applyFont="1" applyFill="1" applyBorder="1" applyAlignment="1">
      <alignment horizontal="center"/>
    </xf>
    <xf numFmtId="44" fontId="13" fillId="4" borderId="77" xfId="1" applyFont="1" applyFill="1" applyBorder="1" applyAlignment="1" applyProtection="1">
      <alignment horizontal="right" vertical="center"/>
      <protection locked="0"/>
    </xf>
    <xf numFmtId="0" fontId="11" fillId="4" borderId="7" xfId="0" applyFont="1" applyFill="1" applyBorder="1" applyAlignment="1">
      <alignment horizontal="center" vertical="center"/>
    </xf>
    <xf numFmtId="0" fontId="11" fillId="4" borderId="7" xfId="0" applyFont="1" applyFill="1" applyBorder="1" applyAlignment="1">
      <alignment horizontal="left" vertical="center"/>
    </xf>
    <xf numFmtId="1" fontId="11" fillId="4" borderId="7" xfId="0" applyNumberFormat="1" applyFont="1" applyFill="1" applyBorder="1" applyAlignment="1">
      <alignment horizontal="center" vertical="center"/>
    </xf>
    <xf numFmtId="44" fontId="11" fillId="4" borderId="7" xfId="1" applyFont="1" applyFill="1" applyBorder="1" applyAlignment="1">
      <alignment horizontal="center" vertical="center"/>
    </xf>
    <xf numFmtId="0" fontId="11" fillId="4" borderId="7" xfId="0" applyFont="1" applyFill="1" applyBorder="1" applyAlignment="1">
      <alignment horizontal="center"/>
    </xf>
    <xf numFmtId="1" fontId="11" fillId="4" borderId="7" xfId="0" applyNumberFormat="1" applyFont="1" applyFill="1" applyBorder="1" applyAlignment="1">
      <alignment horizontal="center"/>
    </xf>
    <xf numFmtId="44" fontId="11" fillId="4" borderId="7" xfId="1" applyFont="1" applyFill="1" applyBorder="1" applyAlignment="1">
      <alignment horizontal="center"/>
    </xf>
    <xf numFmtId="0" fontId="27" fillId="4" borderId="7" xfId="0" applyFont="1" applyFill="1" applyBorder="1" applyAlignment="1" applyProtection="1">
      <alignment horizontal="center"/>
      <protection locked="0"/>
    </xf>
    <xf numFmtId="1" fontId="27" fillId="4" borderId="7" xfId="0" applyNumberFormat="1" applyFont="1" applyFill="1" applyBorder="1" applyAlignment="1" applyProtection="1">
      <alignment horizontal="center"/>
      <protection locked="0"/>
    </xf>
    <xf numFmtId="0" fontId="11" fillId="4" borderId="0" xfId="2" applyFont="1" applyFill="1" applyAlignment="1" applyProtection="1">
      <alignment horizontal="center" vertical="center"/>
      <protection locked="0"/>
    </xf>
    <xf numFmtId="0" fontId="11" fillId="4" borderId="0" xfId="2" applyFont="1" applyFill="1" applyProtection="1">
      <protection locked="0"/>
    </xf>
    <xf numFmtId="1" fontId="11" fillId="4" borderId="0" xfId="0" applyNumberFormat="1" applyFont="1" applyFill="1" applyAlignment="1">
      <alignment horizontal="center"/>
    </xf>
    <xf numFmtId="14" fontId="12" fillId="4" borderId="7" xfId="0" applyNumberFormat="1" applyFont="1" applyFill="1" applyBorder="1"/>
    <xf numFmtId="14" fontId="11" fillId="4" borderId="7" xfId="2" applyNumberFormat="1" applyFont="1" applyFill="1" applyBorder="1" applyAlignment="1">
      <alignment horizontal="center" vertical="center"/>
    </xf>
    <xf numFmtId="0" fontId="12" fillId="4" borderId="28" xfId="0" applyFont="1" applyFill="1" applyBorder="1" applyAlignment="1">
      <alignment horizontal="center"/>
    </xf>
    <xf numFmtId="0" fontId="13" fillId="4" borderId="28" xfId="2" applyFont="1" applyFill="1" applyBorder="1"/>
    <xf numFmtId="0" fontId="12" fillId="4" borderId="28" xfId="0" applyFont="1" applyFill="1" applyBorder="1"/>
    <xf numFmtId="14" fontId="12" fillId="4" borderId="29" xfId="0" applyNumberFormat="1" applyFont="1" applyFill="1" applyBorder="1" applyAlignment="1">
      <alignment horizontal="center"/>
    </xf>
    <xf numFmtId="14" fontId="13" fillId="4" borderId="26" xfId="2" applyNumberFormat="1" applyFont="1" applyFill="1" applyBorder="1" applyAlignment="1" applyProtection="1">
      <alignment horizontal="center" vertical="center"/>
      <protection locked="0"/>
    </xf>
    <xf numFmtId="0" fontId="13" fillId="4" borderId="7" xfId="2" applyFont="1" applyFill="1" applyBorder="1" applyAlignment="1">
      <alignment horizontal="left" vertical="center"/>
    </xf>
    <xf numFmtId="14" fontId="13" fillId="4" borderId="26" xfId="2" applyNumberFormat="1" applyFont="1" applyFill="1" applyBorder="1" applyAlignment="1" applyProtection="1">
      <alignment horizontal="left" vertical="center"/>
      <protection locked="0"/>
    </xf>
    <xf numFmtId="0" fontId="13" fillId="4" borderId="26" xfId="0" applyFont="1" applyFill="1" applyBorder="1" applyAlignment="1" applyProtection="1">
      <alignment horizontal="center" vertical="center"/>
      <protection locked="0"/>
    </xf>
    <xf numFmtId="14" fontId="6" fillId="4" borderId="26" xfId="2" applyNumberFormat="1" applyFont="1" applyFill="1" applyBorder="1" applyAlignment="1" applyProtection="1">
      <alignment horizontal="left" vertical="center"/>
      <protection locked="0"/>
    </xf>
    <xf numFmtId="0" fontId="31" fillId="4" borderId="7" xfId="0" applyFont="1" applyFill="1" applyBorder="1" applyAlignment="1" applyProtection="1">
      <alignment horizontal="center"/>
      <protection locked="0"/>
    </xf>
    <xf numFmtId="1" fontId="31" fillId="4" borderId="7" xfId="0" applyNumberFormat="1" applyFont="1" applyFill="1" applyBorder="1" applyAlignment="1" applyProtection="1">
      <alignment horizontal="center"/>
      <protection locked="0"/>
    </xf>
    <xf numFmtId="0" fontId="13" fillId="4" borderId="7" xfId="0" quotePrefix="1" applyFont="1" applyFill="1" applyBorder="1" applyAlignment="1">
      <alignment horizontal="center"/>
    </xf>
    <xf numFmtId="0" fontId="13" fillId="4" borderId="7" xfId="2" applyNumberFormat="1" applyFont="1" applyFill="1" applyBorder="1" applyAlignment="1" applyProtection="1">
      <alignment horizontal="center" vertical="center"/>
      <protection locked="0"/>
    </xf>
    <xf numFmtId="0" fontId="13" fillId="4" borderId="7" xfId="0" applyFont="1" applyFill="1" applyBorder="1" applyAlignment="1"/>
    <xf numFmtId="0" fontId="13" fillId="4" borderId="7" xfId="2" applyFont="1" applyFill="1" applyBorder="1" applyAlignment="1" applyProtection="1">
      <protection locked="0"/>
    </xf>
    <xf numFmtId="0" fontId="13" fillId="4" borderId="7" xfId="2" applyFont="1" applyFill="1" applyBorder="1" applyAlignment="1" applyProtection="1">
      <alignment vertical="center"/>
      <protection locked="0"/>
    </xf>
    <xf numFmtId="0" fontId="13" fillId="4" borderId="7" xfId="0" applyFont="1" applyFill="1" applyBorder="1" applyAlignment="1" applyProtection="1">
      <protection locked="0"/>
    </xf>
    <xf numFmtId="0" fontId="13" fillId="4" borderId="7" xfId="0" applyFont="1" applyFill="1" applyBorder="1" applyAlignment="1" applyProtection="1">
      <alignment vertical="center"/>
      <protection locked="0"/>
    </xf>
    <xf numFmtId="1" fontId="13" fillId="4" borderId="7" xfId="0" applyNumberFormat="1" applyFont="1" applyFill="1" applyBorder="1" applyAlignment="1"/>
    <xf numFmtId="44" fontId="13" fillId="4" borderId="7" xfId="1" applyFont="1" applyFill="1" applyBorder="1" applyAlignment="1"/>
    <xf numFmtId="1" fontId="13" fillId="4" borderId="7" xfId="0" applyNumberFormat="1" applyFont="1" applyFill="1" applyBorder="1" applyAlignment="1">
      <alignment vertical="center"/>
    </xf>
    <xf numFmtId="44" fontId="13" fillId="4" borderId="7" xfId="1" applyFont="1" applyFill="1" applyBorder="1" applyAlignment="1" applyProtection="1">
      <alignment vertical="center"/>
      <protection locked="0"/>
    </xf>
    <xf numFmtId="1" fontId="13" fillId="4" borderId="7" xfId="0" applyNumberFormat="1" applyFont="1" applyFill="1" applyBorder="1" applyAlignment="1" applyProtection="1">
      <protection locked="0"/>
    </xf>
    <xf numFmtId="44" fontId="13" fillId="4" borderId="7" xfId="1" applyFont="1" applyFill="1" applyBorder="1" applyAlignment="1" applyProtection="1">
      <protection locked="0"/>
    </xf>
    <xf numFmtId="1" fontId="13" fillId="4" borderId="7" xfId="0" applyNumberFormat="1" applyFont="1" applyFill="1" applyBorder="1" applyAlignment="1" applyProtection="1">
      <alignment vertical="center"/>
      <protection locked="0"/>
    </xf>
    <xf numFmtId="14" fontId="11" fillId="7" borderId="7" xfId="2" applyNumberFormat="1" applyFont="1" applyFill="1" applyBorder="1" applyAlignment="1" applyProtection="1">
      <alignment horizontal="center" vertical="center"/>
      <protection locked="0"/>
    </xf>
    <xf numFmtId="0" fontId="12" fillId="14" borderId="7" xfId="2" applyFont="1" applyFill="1" applyBorder="1" applyAlignment="1" applyProtection="1">
      <alignment horizontal="center"/>
      <protection locked="0"/>
    </xf>
    <xf numFmtId="0" fontId="12" fillId="4" borderId="26" xfId="0" applyFont="1" applyFill="1" applyBorder="1" applyAlignment="1">
      <alignment horizontal="left"/>
    </xf>
    <xf numFmtId="0" fontId="12" fillId="14" borderId="7" xfId="2" applyFont="1" applyFill="1" applyBorder="1" applyAlignment="1" applyProtection="1">
      <alignment horizontal="left"/>
      <protection locked="0"/>
    </xf>
    <xf numFmtId="0" fontId="12" fillId="16" borderId="7" xfId="2" applyFont="1" applyFill="1" applyBorder="1" applyAlignment="1" applyProtection="1">
      <alignment horizontal="center" vertical="center"/>
      <protection locked="0"/>
    </xf>
    <xf numFmtId="165" fontId="13" fillId="4" borderId="7" xfId="0" applyNumberFormat="1" applyFont="1" applyFill="1" applyBorder="1" applyAlignment="1"/>
    <xf numFmtId="0" fontId="9" fillId="11" borderId="0" xfId="2" applyFont="1" applyFill="1" applyAlignment="1">
      <alignment horizontal="center" vertical="center"/>
    </xf>
    <xf numFmtId="164" fontId="15" fillId="9" borderId="5" xfId="3" applyNumberFormat="1" applyFont="1" applyFill="1" applyBorder="1" applyAlignment="1">
      <alignment horizontal="right" vertical="center"/>
    </xf>
    <xf numFmtId="164" fontId="15" fillId="9" borderId="8" xfId="3" applyNumberFormat="1" applyFont="1" applyFill="1" applyBorder="1" applyAlignment="1">
      <alignment horizontal="right" vertical="center"/>
    </xf>
    <xf numFmtId="164" fontId="15" fillId="9" borderId="6" xfId="3" applyNumberFormat="1" applyFont="1" applyFill="1" applyBorder="1" applyAlignment="1">
      <alignment horizontal="right" vertical="center"/>
    </xf>
    <xf numFmtId="0" fontId="21" fillId="11" borderId="0" xfId="2" applyFont="1" applyFill="1" applyAlignment="1">
      <alignment horizontal="center" vertical="center"/>
    </xf>
    <xf numFmtId="0" fontId="9" fillId="2" borderId="20" xfId="2" applyFont="1" applyFill="1" applyBorder="1" applyAlignment="1">
      <alignment horizontal="center"/>
    </xf>
    <xf numFmtId="0" fontId="16" fillId="3" borderId="5" xfId="2" applyFont="1" applyFill="1" applyBorder="1" applyAlignment="1">
      <alignment horizontal="left" vertical="center"/>
    </xf>
    <xf numFmtId="0" fontId="16" fillId="3" borderId="6" xfId="2" applyFont="1" applyFill="1" applyBorder="1" applyAlignment="1">
      <alignment horizontal="left" vertical="center"/>
    </xf>
    <xf numFmtId="164" fontId="29" fillId="3" borderId="5" xfId="3" applyNumberFormat="1" applyFont="1" applyFill="1" applyBorder="1" applyAlignment="1">
      <alignment horizontal="right" vertical="center"/>
    </xf>
    <xf numFmtId="164" fontId="15" fillId="3" borderId="8" xfId="3" applyNumberFormat="1" applyFont="1" applyFill="1" applyBorder="1" applyAlignment="1">
      <alignment horizontal="right" vertical="center"/>
    </xf>
    <xf numFmtId="164" fontId="15" fillId="3" borderId="6" xfId="3" applyNumberFormat="1" applyFont="1" applyFill="1" applyBorder="1" applyAlignment="1">
      <alignment horizontal="right" vertical="center"/>
    </xf>
    <xf numFmtId="0" fontId="17" fillId="8" borderId="5" xfId="2" applyFont="1" applyFill="1" applyBorder="1" applyAlignment="1">
      <alignment horizontal="left" vertical="center"/>
    </xf>
    <xf numFmtId="0" fontId="17" fillId="8" borderId="6" xfId="2" applyFont="1" applyFill="1" applyBorder="1" applyAlignment="1">
      <alignment horizontal="left" vertical="center"/>
    </xf>
    <xf numFmtId="164" fontId="29" fillId="8" borderId="5" xfId="3" applyNumberFormat="1" applyFont="1" applyFill="1" applyBorder="1" applyAlignment="1">
      <alignment horizontal="right" vertical="center"/>
    </xf>
    <xf numFmtId="164" fontId="15" fillId="8" borderId="8" xfId="3" applyNumberFormat="1" applyFont="1" applyFill="1" applyBorder="1" applyAlignment="1">
      <alignment horizontal="right" vertical="center"/>
    </xf>
    <xf numFmtId="164" fontId="15" fillId="8" borderId="6" xfId="3" applyNumberFormat="1" applyFont="1" applyFill="1" applyBorder="1" applyAlignment="1">
      <alignment horizontal="right" vertical="center"/>
    </xf>
    <xf numFmtId="14" fontId="14" fillId="12" borderId="9" xfId="2" applyNumberFormat="1" applyFont="1" applyFill="1" applyBorder="1" applyAlignment="1">
      <alignment horizontal="center" vertical="center"/>
    </xf>
    <xf numFmtId="14" fontId="14" fillId="12" borderId="10" xfId="2" applyNumberFormat="1" applyFont="1" applyFill="1" applyBorder="1" applyAlignment="1">
      <alignment horizontal="center" vertical="center"/>
    </xf>
    <xf numFmtId="14" fontId="14" fillId="12" borderId="11" xfId="2" applyNumberFormat="1" applyFont="1" applyFill="1" applyBorder="1" applyAlignment="1">
      <alignment horizontal="center" vertical="center"/>
    </xf>
    <xf numFmtId="14" fontId="14" fillId="12" borderId="12" xfId="2" applyNumberFormat="1" applyFont="1" applyFill="1" applyBorder="1" applyAlignment="1">
      <alignment horizontal="center" vertical="center"/>
    </xf>
    <xf numFmtId="14" fontId="14" fillId="12" borderId="0" xfId="2" applyNumberFormat="1" applyFont="1" applyFill="1" applyAlignment="1">
      <alignment horizontal="center" vertical="center"/>
    </xf>
    <xf numFmtId="14" fontId="14" fillId="12" borderId="13" xfId="2" applyNumberFormat="1" applyFont="1" applyFill="1" applyBorder="1" applyAlignment="1">
      <alignment horizontal="center" vertical="center"/>
    </xf>
    <xf numFmtId="14" fontId="14" fillId="12" borderId="14" xfId="2" applyNumberFormat="1" applyFont="1" applyFill="1" applyBorder="1" applyAlignment="1">
      <alignment horizontal="center" vertical="center"/>
    </xf>
    <xf numFmtId="14" fontId="14" fillId="12" borderId="15" xfId="2" applyNumberFormat="1" applyFont="1" applyFill="1" applyBorder="1" applyAlignment="1">
      <alignment horizontal="center" vertical="center"/>
    </xf>
    <xf numFmtId="14" fontId="14" fillId="12" borderId="16" xfId="2" applyNumberFormat="1" applyFont="1" applyFill="1" applyBorder="1" applyAlignment="1">
      <alignment horizontal="center" vertical="center"/>
    </xf>
    <xf numFmtId="0" fontId="17" fillId="7" borderId="5" xfId="2" applyFont="1" applyFill="1" applyBorder="1" applyAlignment="1">
      <alignment horizontal="left" vertical="center"/>
    </xf>
    <xf numFmtId="0" fontId="17" fillId="7" borderId="6" xfId="2" applyFont="1" applyFill="1" applyBorder="1" applyAlignment="1">
      <alignment horizontal="left" vertical="center"/>
    </xf>
    <xf numFmtId="164" fontId="15" fillId="7" borderId="5" xfId="3" applyNumberFormat="1" applyFont="1" applyFill="1" applyBorder="1" applyAlignment="1">
      <alignment horizontal="right" vertical="center"/>
    </xf>
    <xf numFmtId="164" fontId="15" fillId="7" borderId="8" xfId="3" applyNumberFormat="1" applyFont="1" applyFill="1" applyBorder="1" applyAlignment="1">
      <alignment horizontal="right" vertical="center"/>
    </xf>
    <xf numFmtId="164" fontId="15" fillId="7" borderId="6" xfId="3" applyNumberFormat="1" applyFont="1" applyFill="1" applyBorder="1" applyAlignment="1">
      <alignment horizontal="right" vertical="center"/>
    </xf>
    <xf numFmtId="0" fontId="17" fillId="9" borderId="5" xfId="2" applyFont="1" applyFill="1" applyBorder="1" applyAlignment="1">
      <alignment horizontal="left" vertical="center"/>
    </xf>
    <xf numFmtId="0" fontId="17" fillId="9" borderId="6" xfId="2" applyFont="1" applyFill="1" applyBorder="1" applyAlignment="1">
      <alignment horizontal="left" vertical="center"/>
    </xf>
    <xf numFmtId="0" fontId="22" fillId="10" borderId="17" xfId="2" applyFont="1" applyFill="1" applyBorder="1" applyAlignment="1">
      <alignment horizontal="center" vertical="center" wrapText="1"/>
    </xf>
    <xf numFmtId="0" fontId="22" fillId="10" borderId="18" xfId="2" applyFont="1" applyFill="1" applyBorder="1" applyAlignment="1">
      <alignment horizontal="center" vertical="center" wrapText="1"/>
    </xf>
    <xf numFmtId="0" fontId="22" fillId="10" borderId="19" xfId="2" applyFont="1" applyFill="1" applyBorder="1" applyAlignment="1">
      <alignment horizontal="center" vertical="center" wrapText="1"/>
    </xf>
  </cellXfs>
  <cellStyles count="4">
    <cellStyle name="Moeda" xfId="1" builtinId="4"/>
    <cellStyle name="Normal" xfId="0" builtinId="0"/>
    <cellStyle name="Normal 2" xfId="2" xr:uid="{EC9190D0-BC34-436E-B340-A71977154BD1}"/>
    <cellStyle name="Separador de milhares 2" xfId="3" xr:uid="{19E1C3E6-80F9-4BBE-9057-5790F792B768}"/>
  </cellStyles>
  <dxfs count="87">
    <dxf>
      <font>
        <b/>
        <i/>
        <color theme="0"/>
      </font>
      <fill>
        <patternFill>
          <bgColor rgb="FFC00000"/>
        </patternFill>
      </fill>
    </dxf>
    <dxf>
      <font>
        <b/>
        <i/>
        <color theme="0"/>
      </font>
      <fill>
        <patternFill>
          <bgColor rgb="FF69A12B"/>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val="0"/>
        <color theme="0"/>
      </font>
      <fill>
        <patternFill>
          <bgColor rgb="FFFF0000"/>
        </patternFill>
      </fill>
    </dxf>
    <dxf>
      <font>
        <b/>
        <i/>
        <color theme="0"/>
      </font>
      <fill>
        <patternFill>
          <bgColor rgb="FFFFC000"/>
        </patternFill>
      </fill>
    </dxf>
    <dxf>
      <font>
        <b/>
        <i/>
        <color theme="0"/>
      </font>
      <fill>
        <patternFill>
          <bgColor rgb="FFC00000"/>
        </patternFill>
      </fill>
    </dxf>
    <dxf>
      <font>
        <b/>
        <i/>
        <color theme="0"/>
      </font>
      <fill>
        <patternFill>
          <bgColor rgb="FFC00000"/>
        </patternFill>
      </fill>
    </dxf>
    <dxf>
      <font>
        <b/>
        <i/>
        <color theme="0"/>
      </font>
      <fill>
        <patternFill>
          <bgColor rgb="FF69A12B"/>
        </patternFill>
      </fill>
    </dxf>
    <dxf>
      <font>
        <b/>
        <i/>
        <color theme="0"/>
      </font>
      <fill>
        <patternFill>
          <bgColor rgb="FFC00000"/>
        </patternFill>
      </fill>
    </dxf>
    <dxf>
      <font>
        <b/>
        <i/>
        <color theme="0"/>
      </font>
      <fill>
        <patternFill>
          <bgColor rgb="FF69A12B"/>
        </patternFill>
      </fill>
    </dxf>
    <dxf>
      <font>
        <b/>
        <i/>
        <color theme="0"/>
      </font>
      <fill>
        <patternFill>
          <bgColor rgb="FF69A12B"/>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C00000"/>
        </patternFill>
      </fill>
    </dxf>
    <dxf>
      <font>
        <b/>
        <i/>
        <color theme="0"/>
      </font>
      <fill>
        <patternFill>
          <bgColor rgb="FFFFC000"/>
        </patternFill>
      </fill>
    </dxf>
    <dxf>
      <font>
        <b/>
        <i/>
        <color theme="0"/>
      </font>
      <fill>
        <patternFill>
          <bgColor rgb="FFFFC000"/>
        </patternFill>
      </fill>
    </dxf>
    <dxf>
      <font>
        <b/>
        <i/>
        <color theme="0"/>
      </font>
      <fill>
        <patternFill>
          <bgColor rgb="FFC00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FFC000"/>
        </patternFill>
      </fill>
    </dxf>
    <dxf>
      <font>
        <b/>
        <i/>
        <color theme="0"/>
      </font>
      <fill>
        <patternFill>
          <bgColor rgb="FFC00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i/>
        <color theme="0"/>
      </font>
      <fill>
        <patternFill>
          <bgColor rgb="FFC00000"/>
        </patternFill>
      </fill>
    </dxf>
    <dxf>
      <font>
        <b/>
        <i/>
        <color theme="0"/>
      </font>
      <fill>
        <patternFill>
          <bgColor rgb="FFFFC000"/>
        </patternFill>
      </fill>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rgb="FFFFFFCC"/>
        </patternFill>
      </fill>
      <alignment horizontal="left" vertical="center" textRotation="0" wrapText="0" indent="0" justifyLastLine="0" shrinkToFit="0" readingOrder="0"/>
      <border diagonalUp="0" diagonalDown="0" outline="0">
        <left style="thin">
          <color theme="5" tint="-0.24994659260841701"/>
        </left>
        <right style="medium">
          <color theme="5" tint="-0.24994659260841701"/>
        </right>
        <top/>
        <bottom style="dashed">
          <color theme="5" tint="-0.24994659260841701"/>
        </bottom>
      </border>
    </dxf>
    <dxf>
      <font>
        <b val="0"/>
        <i val="0"/>
        <strike val="0"/>
        <condense val="0"/>
        <extend val="0"/>
        <outline val="0"/>
        <shadow val="0"/>
        <u val="none"/>
        <vertAlign val="baseline"/>
        <sz val="12"/>
        <color theme="1"/>
        <name val="Times New Roman"/>
        <family val="1"/>
        <scheme val="none"/>
      </font>
      <numFmt numFmtId="19" formatCode="dd/mm/yyyy"/>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5" tint="-0.24994659260841701"/>
        </left>
        <right/>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numFmt numFmtId="19" formatCode="dd/mm/yyyy"/>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alignment horizontal="right" vertical="center" textRotation="0" wrapText="0" indent="0" justifyLastLine="0" shrinkToFit="0" readingOrder="0"/>
      <border diagonalUp="0" diagonalDown="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Times New Roman"/>
        <family val="1"/>
        <scheme val="none"/>
      </font>
      <numFmt numFmtId="1" formatCode="0"/>
      <alignment horizontal="center" vertical="center" textRotation="0" wrapText="0" indent="0" justifyLastLine="0" shrinkToFit="0" readingOrder="0"/>
      <border diagonalUp="0" diagonalDown="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border diagonalUp="0" diagonalDown="0" outline="0">
        <left style="thin">
          <color theme="5" tint="-0.24994659260841701"/>
        </left>
        <right style="thin">
          <color theme="5" tint="-0.24994659260841701"/>
        </right>
        <top style="dashed">
          <color theme="5" tint="-0.24994659260841701"/>
        </top>
        <bottom style="dashed">
          <color theme="5" tint="-0.24994659260841701"/>
        </bottom>
      </border>
      <protection locked="0" hidden="0"/>
    </dxf>
    <dxf>
      <font>
        <b val="0"/>
        <i val="0"/>
        <strike val="0"/>
        <condense val="0"/>
        <extend val="0"/>
        <outline val="0"/>
        <shadow val="0"/>
        <u val="none"/>
        <vertAlign val="baseline"/>
        <sz val="12"/>
        <color theme="1"/>
        <name val="Times New Roman"/>
        <family val="1"/>
        <scheme val="none"/>
      </font>
      <numFmt numFmtId="19" formatCode="dd/mm/yyyy"/>
      <alignment horizontal="center" vertical="center" textRotation="0" wrapText="0" indent="0" justifyLastLine="0" shrinkToFit="0" readingOrder="0"/>
      <border diagonalUp="0" diagonalDown="0" outline="0">
        <left style="medium">
          <color theme="5" tint="-0.24994659260841701"/>
        </left>
        <right style="thin">
          <color theme="5" tint="-0.24994659260841701"/>
        </right>
        <top style="dashed">
          <color theme="5" tint="-0.24994659260841701"/>
        </top>
        <bottom style="dashed">
          <color theme="5" tint="-0.24994659260841701"/>
        </bottom>
      </border>
      <protection locked="0" hidden="0"/>
    </dxf>
    <dxf>
      <font>
        <strike val="0"/>
        <outline val="0"/>
        <shadow val="0"/>
        <u val="none"/>
        <vertAlign val="baseline"/>
        <sz val="12"/>
        <name val="Times New Roman"/>
        <family val="1"/>
        <scheme val="none"/>
      </font>
    </dxf>
    <dxf>
      <font>
        <b/>
        <i val="0"/>
        <strike val="0"/>
        <condense val="0"/>
        <extend val="0"/>
        <outline val="0"/>
        <shadow val="0"/>
        <u val="none"/>
        <vertAlign val="baseline"/>
        <sz val="13"/>
        <color theme="0"/>
        <name val="Times New Roman"/>
        <family val="1"/>
        <scheme val="none"/>
      </font>
      <fill>
        <gradientFill type="path" left="0.5" right="0.5" top="0.5" bottom="0.5">
          <stop position="0">
            <color rgb="FF00FF00"/>
          </stop>
          <stop position="1">
            <color rgb="FFCC0099"/>
          </stop>
        </gradientFill>
      </fill>
      <alignment horizontal="center" vertical="top" textRotation="0" wrapText="0" indent="0" justifyLastLine="0" shrinkToFit="0" readingOrder="0"/>
    </dxf>
  </dxfs>
  <tableStyles count="0" defaultTableStyle="TableStyleMedium2" defaultPivotStyle="PivotStyleLight16"/>
  <colors>
    <mruColors>
      <color rgb="FFFF5050"/>
      <color rgb="FFFF0000"/>
      <color rgb="FFCC3300"/>
      <color rgb="FF006600"/>
      <color rgb="FF0000FF"/>
      <color rgb="FF00FF00"/>
      <color rgb="FFFF33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C0872-670E-4B0F-99A0-F60E75F1D195}" name="Tabela1" displayName="Tabela1" ref="A9:P7875" totalsRowShown="0" headerRowDxfId="86" dataDxfId="85" headerRowCellStyle="Normal 2">
  <autoFilter ref="A9:P7875" xr:uid="{B58C0872-670E-4B0F-99A0-F60E75F1D195}"/>
  <sortState xmlns:xlrd2="http://schemas.microsoft.com/office/spreadsheetml/2017/richdata2" ref="A10:P7875">
    <sortCondition ref="B9:B7875"/>
  </sortState>
  <tableColumns count="16">
    <tableColumn id="1" xr3:uid="{E05C1807-4057-40AA-BB73-6248EB6D84E3}" name="Data Entrada" dataDxfId="84" dataCellStyle="Normal 2"/>
    <tableColumn id="2" xr3:uid="{D601E6D7-DB95-44B6-8DB6-9E903588E170}" name="Cliente" dataDxfId="83" dataCellStyle="Normal 2"/>
    <tableColumn id="3" xr3:uid="{0D02B083-443A-4793-8EF9-805C93AF9607}" name="N° Banco2" dataDxfId="82" dataCellStyle="Normal 2"/>
    <tableColumn id="4" xr3:uid="{FFF63FF9-34DA-47C1-B1ED-103E297026EF}" name="Banco Emissor" dataDxfId="81" dataCellStyle="Normal 2">
      <calculatedColumnFormula>IF(C10&lt;&gt;0,IF(ISNA(VLOOKUP(C10,lista_bancos,2,0)),"Banco não cadastrado",VLOOKUP(C10,lista_bancos,2,0)),"")</calculatedColumnFormula>
    </tableColumn>
    <tableColumn id="5" xr3:uid="{6D8CD883-1D6C-4809-95F0-2B16F3F189F0}" name="N° Ag" dataDxfId="80" dataCellStyle="Normal 2"/>
    <tableColumn id="6" xr3:uid="{3E1DEE05-278F-42A8-A845-6CB71AE79F40}" name="N° Conta" dataDxfId="79" dataCellStyle="Normal 2"/>
    <tableColumn id="7" xr3:uid="{26C4CE7F-F77C-4D77-941C-154E745748A0}" name="N° Cheque" dataDxfId="78" dataCellStyle="Normal 2"/>
    <tableColumn id="8" xr3:uid="{36CA14FD-42DD-4EC0-A9DE-CFBCE3A6F1CC}" name="Emitente" dataDxfId="77" dataCellStyle="Normal 2"/>
    <tableColumn id="9" xr3:uid="{3635D00F-1740-45A0-BE1B-885F675E3DEE}" name="CNPJ/CPF Emitente" dataDxfId="76" dataCellStyle="Normal 2"/>
    <tableColumn id="17" xr3:uid="{049893BB-B557-43AE-ACAA-4A9E717600BD}" name="E-mail ou observação cliente" dataDxfId="75" dataCellStyle="Normal 2"/>
    <tableColumn id="10" xr3:uid="{C72C2503-5DBE-45C2-9EBA-C4F16F9DAFB6}" name="Telefone" dataDxfId="74" dataCellStyle="Normal 2"/>
    <tableColumn id="11" xr3:uid="{52B7EB9D-83A1-4F95-BCAC-0759885DE9A3}" name="Valor" dataDxfId="73" dataCellStyle="Moeda"/>
    <tableColumn id="12" xr3:uid="{1502C9E4-4064-43A0-83D3-A6D5AE05A224}" name="Vencimento" dataDxfId="72" dataCellStyle="Normal 2"/>
    <tableColumn id="13" xr3:uid="{8323905A-3CA1-4C15-85F4-A9EA27AB6006}" name="Compensação" dataDxfId="71" dataCellStyle="Normal 2"/>
    <tableColumn id="14" xr3:uid="{505F4D5F-08E8-4739-AFF3-9EF2D1AAC7AA}" name="Observação" dataDxfId="70" dataCellStyle="Normal 2">
      <calculatedColumnFormula>IF(N10&gt;0,"Compensado",IF(M10="","",IF(M10&lt;=TODAY(),"Descontar Cheque","Faltam "&amp;M10-TODAY()&amp;" dias para descontar")))</calculatedColumnFormula>
    </tableColumn>
    <tableColumn id="15" xr3:uid="{5AF5C724-2F12-42A3-BB18-6A5F8F3601B0}" name="Destino" dataDxfId="69"/>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83E5-B433-474E-B72A-E978B9124763}">
  <sheetPr>
    <pageSetUpPr fitToPage="1"/>
  </sheetPr>
  <dimension ref="A1:XFD8003"/>
  <sheetViews>
    <sheetView tabSelected="1" zoomScale="70" zoomScaleNormal="70" workbookViewId="0">
      <pane ySplit="9" topLeftCell="A38" activePane="bottomLeft" state="frozen"/>
      <selection pane="bottomLeft" activeCell="I64" sqref="I64"/>
    </sheetView>
  </sheetViews>
  <sheetFormatPr defaultColWidth="9.140625" defaultRowHeight="15" x14ac:dyDescent="0.25"/>
  <cols>
    <col min="1" max="1" width="15" style="1" customWidth="1"/>
    <col min="2" max="2" width="24" style="1" bestFit="1" customWidth="1"/>
    <col min="3" max="3" width="7.5703125" style="1" customWidth="1"/>
    <col min="4" max="4" width="21.140625" style="2" bestFit="1" customWidth="1"/>
    <col min="5" max="5" width="10" style="2" customWidth="1"/>
    <col min="6" max="6" width="14.5703125" style="2" customWidth="1"/>
    <col min="7" max="7" width="14.85546875" style="2" customWidth="1"/>
    <col min="8" max="8" width="33.42578125" style="2" customWidth="1"/>
    <col min="9" max="9" width="27.7109375" style="88" customWidth="1"/>
    <col min="10" max="10" width="35" style="2" customWidth="1"/>
    <col min="11" max="11" width="16.5703125" style="2" bestFit="1" customWidth="1"/>
    <col min="12" max="12" width="20.140625" style="80" bestFit="1" customWidth="1"/>
    <col min="13" max="13" width="18.140625" style="2" customWidth="1"/>
    <col min="14" max="14" width="15" style="2" customWidth="1"/>
    <col min="15" max="15" width="16.7109375" style="2" customWidth="1"/>
    <col min="16" max="16" width="24.85546875" style="2" customWidth="1"/>
    <col min="17" max="16384" width="9.140625" style="2"/>
  </cols>
  <sheetData>
    <row r="1" spans="1:32" s="123" customFormat="1" ht="32.25" customHeight="1" x14ac:dyDescent="0.25">
      <c r="A1" s="609" t="s">
        <v>77</v>
      </c>
      <c r="B1" s="609"/>
      <c r="C1" s="609"/>
      <c r="D1" s="609"/>
      <c r="E1" s="609"/>
      <c r="F1" s="609"/>
      <c r="G1" s="609"/>
      <c r="H1" s="609"/>
      <c r="I1" s="609"/>
      <c r="J1" s="609"/>
      <c r="K1" s="609"/>
      <c r="L1" s="609"/>
      <c r="M1" s="609"/>
      <c r="N1" s="609"/>
      <c r="O1" s="609"/>
      <c r="P1" s="609"/>
      <c r="Q1" s="605"/>
      <c r="R1" s="605"/>
      <c r="S1" s="605"/>
      <c r="T1" s="605"/>
      <c r="U1" s="605"/>
      <c r="V1" s="605"/>
      <c r="W1" s="605"/>
      <c r="X1" s="605"/>
      <c r="Y1" s="605"/>
      <c r="Z1" s="605"/>
      <c r="AA1" s="605"/>
      <c r="AB1" s="605"/>
      <c r="AC1" s="605"/>
      <c r="AD1" s="605"/>
      <c r="AE1" s="605"/>
      <c r="AF1" s="605"/>
    </row>
    <row r="2" spans="1:32" s="123" customFormat="1" ht="32.25" customHeight="1" x14ac:dyDescent="0.25">
      <c r="A2" s="609"/>
      <c r="B2" s="609"/>
      <c r="C2" s="609"/>
      <c r="D2" s="609"/>
      <c r="E2" s="609"/>
      <c r="F2" s="609"/>
      <c r="G2" s="609"/>
      <c r="H2" s="609"/>
      <c r="I2" s="609"/>
      <c r="J2" s="609"/>
      <c r="K2" s="609"/>
      <c r="L2" s="609"/>
      <c r="M2" s="609"/>
      <c r="N2" s="609"/>
      <c r="O2" s="609"/>
      <c r="P2" s="609"/>
      <c r="Q2" s="605"/>
      <c r="R2" s="605"/>
      <c r="S2" s="605"/>
      <c r="T2" s="605"/>
      <c r="U2" s="605"/>
      <c r="V2" s="605"/>
      <c r="W2" s="605"/>
      <c r="X2" s="605"/>
      <c r="Y2" s="605"/>
      <c r="Z2" s="605"/>
      <c r="AA2" s="605"/>
      <c r="AB2" s="605"/>
      <c r="AC2" s="605"/>
      <c r="AD2" s="605"/>
      <c r="AE2" s="605"/>
      <c r="AF2" s="605"/>
    </row>
    <row r="3" spans="1:32" ht="15.75" thickBot="1" x14ac:dyDescent="0.3">
      <c r="A3" s="3"/>
      <c r="B3" s="3"/>
      <c r="C3" s="3"/>
      <c r="D3" s="3"/>
      <c r="E3" s="3"/>
      <c r="F3" s="3"/>
      <c r="G3" s="3"/>
      <c r="H3" s="3"/>
      <c r="I3" s="81"/>
      <c r="J3" s="3"/>
      <c r="K3" s="3"/>
      <c r="L3" s="74"/>
      <c r="M3" s="3"/>
      <c r="N3" s="3"/>
      <c r="O3" s="3"/>
    </row>
    <row r="4" spans="1:32" ht="25.5" thickTop="1" thickBot="1" x14ac:dyDescent="0.3">
      <c r="A4" s="637" t="s">
        <v>44</v>
      </c>
      <c r="B4" s="621">
        <f ca="1">TODAY()</f>
        <v>46056</v>
      </c>
      <c r="C4" s="622"/>
      <c r="D4" s="623"/>
      <c r="E4" s="3"/>
      <c r="F4" s="3"/>
      <c r="G4" s="611" t="s">
        <v>0</v>
      </c>
      <c r="H4" s="612"/>
      <c r="I4" s="613">
        <f ca="1">SUM(L10:L7876)-I7-I6-I5</f>
        <v>0</v>
      </c>
      <c r="J4" s="614"/>
      <c r="K4" s="615"/>
      <c r="L4" s="74"/>
      <c r="M4" s="3"/>
      <c r="N4" s="3"/>
      <c r="O4" s="52"/>
      <c r="P4" s="53"/>
    </row>
    <row r="5" spans="1:32" ht="24.75" thickBot="1" x14ac:dyDescent="0.3">
      <c r="A5" s="638"/>
      <c r="B5" s="624"/>
      <c r="C5" s="625"/>
      <c r="D5" s="626"/>
      <c r="E5" s="3"/>
      <c r="F5" s="3"/>
      <c r="G5" s="635" t="s">
        <v>41</v>
      </c>
      <c r="H5" s="636"/>
      <c r="I5" s="606">
        <f ca="1">SUMIF(O10:O7876,"Compensado",L10:L7876)</f>
        <v>92008.65</v>
      </c>
      <c r="J5" s="607"/>
      <c r="K5" s="608"/>
      <c r="L5" s="74"/>
      <c r="M5" s="3"/>
      <c r="N5" s="3"/>
      <c r="O5" s="52"/>
      <c r="P5" s="53"/>
    </row>
    <row r="6" spans="1:32" ht="24.75" thickBot="1" x14ac:dyDescent="0.3">
      <c r="A6" s="638"/>
      <c r="B6" s="624"/>
      <c r="C6" s="625"/>
      <c r="D6" s="626"/>
      <c r="E6" s="3"/>
      <c r="F6" s="3"/>
      <c r="G6" s="630" t="s">
        <v>42</v>
      </c>
      <c r="H6" s="631"/>
      <c r="I6" s="632">
        <f ca="1">SUMIF(O10:O7876,"ZEBRA",L10:L7876)</f>
        <v>262407.37</v>
      </c>
      <c r="J6" s="633"/>
      <c r="K6" s="634"/>
      <c r="L6" s="74"/>
      <c r="M6" s="3"/>
      <c r="N6" s="3"/>
      <c r="O6" s="52"/>
      <c r="P6" s="53"/>
    </row>
    <row r="7" spans="1:32" ht="24.75" thickBot="1" x14ac:dyDescent="0.3">
      <c r="A7" s="639"/>
      <c r="B7" s="627"/>
      <c r="C7" s="628"/>
      <c r="D7" s="629"/>
      <c r="E7" s="3"/>
      <c r="F7" s="118"/>
      <c r="G7" s="616" t="s">
        <v>1</v>
      </c>
      <c r="H7" s="617"/>
      <c r="I7" s="618">
        <f ca="1">SUMIF(O10:O7876,"Descontar Cheque",L10:L7876)</f>
        <v>0</v>
      </c>
      <c r="J7" s="619"/>
      <c r="K7" s="620"/>
      <c r="L7" s="74"/>
      <c r="M7" s="3"/>
      <c r="N7" s="3"/>
      <c r="O7" s="52"/>
      <c r="P7" s="53"/>
    </row>
    <row r="8" spans="1:32" ht="15.75" thickTop="1" x14ac:dyDescent="0.25">
      <c r="A8" s="4"/>
      <c r="B8" s="4"/>
      <c r="C8" s="4"/>
      <c r="D8" s="5"/>
      <c r="E8" s="5"/>
      <c r="F8" s="5"/>
      <c r="G8" s="5"/>
      <c r="H8" s="5"/>
      <c r="I8" s="82"/>
      <c r="J8" s="5"/>
      <c r="K8" s="5"/>
      <c r="L8" s="75"/>
      <c r="M8" s="5"/>
      <c r="N8" s="5"/>
      <c r="O8" s="5"/>
    </row>
    <row r="9" spans="1:32" s="124" customFormat="1" ht="31.5" customHeight="1" x14ac:dyDescent="0.25">
      <c r="A9" s="54" t="s">
        <v>45</v>
      </c>
      <c r="B9" s="54" t="s">
        <v>2</v>
      </c>
      <c r="C9" s="54" t="s">
        <v>46</v>
      </c>
      <c r="D9" s="54" t="s">
        <v>47</v>
      </c>
      <c r="E9" s="54" t="s">
        <v>48</v>
      </c>
      <c r="F9" s="54" t="s">
        <v>49</v>
      </c>
      <c r="G9" s="54" t="s">
        <v>50</v>
      </c>
      <c r="H9" s="55" t="s">
        <v>51</v>
      </c>
      <c r="I9" s="83" t="s">
        <v>3</v>
      </c>
      <c r="J9" s="54" t="s">
        <v>52</v>
      </c>
      <c r="K9" s="56" t="s">
        <v>53</v>
      </c>
      <c r="L9" s="76" t="s">
        <v>54</v>
      </c>
      <c r="M9" s="56" t="s">
        <v>55</v>
      </c>
      <c r="N9" s="56" t="s">
        <v>56</v>
      </c>
      <c r="O9" s="71" t="s">
        <v>4</v>
      </c>
      <c r="P9" s="57" t="s">
        <v>40</v>
      </c>
    </row>
    <row r="10" spans="1:32" ht="15.75" x14ac:dyDescent="0.25">
      <c r="A10" s="32">
        <v>45960</v>
      </c>
      <c r="B10" s="28">
        <v>163</v>
      </c>
      <c r="C10" s="33">
        <v>748</v>
      </c>
      <c r="D10" s="98" t="str">
        <f t="shared" ref="D10:D29" si="0">IF(C10&lt;&gt;0,IF(ISNA(VLOOKUP(C10,lista_bancos,2,0)),"Banco não cadastrado",VLOOKUP(C10,lista_bancos,2,0)),"")</f>
        <v>SICRED</v>
      </c>
      <c r="E10" s="24">
        <v>4065</v>
      </c>
      <c r="F10" s="24">
        <v>237306</v>
      </c>
      <c r="G10" s="24">
        <v>2</v>
      </c>
      <c r="H10" s="29" t="s">
        <v>135</v>
      </c>
      <c r="I10" s="23">
        <v>41400950000190</v>
      </c>
      <c r="J10" s="24" t="s">
        <v>168</v>
      </c>
      <c r="K10" s="24"/>
      <c r="L10" s="66">
        <v>1760</v>
      </c>
      <c r="M10" s="25">
        <v>45996</v>
      </c>
      <c r="N10" s="25">
        <v>46331</v>
      </c>
      <c r="O10" s="26" t="str">
        <f ca="1">IF(N10&gt;0,"Compensado",IF(M10="","",IF(M10&lt;=TODAY(),"Descontar Cheque","deFaltam "&amp;M10-TODAY()&amp;" dias para descontar")))</f>
        <v>Compensado</v>
      </c>
      <c r="P10" s="601" t="s">
        <v>134</v>
      </c>
    </row>
    <row r="11" spans="1:32" ht="15.75" x14ac:dyDescent="0.25">
      <c r="A11" s="32">
        <v>46023</v>
      </c>
      <c r="B11" s="33"/>
      <c r="C11" s="33">
        <v>341</v>
      </c>
      <c r="D11" s="21" t="str">
        <f t="shared" si="0"/>
        <v>ITAU</v>
      </c>
      <c r="E11" s="33">
        <v>3087</v>
      </c>
      <c r="F11" s="33">
        <v>998856</v>
      </c>
      <c r="G11" s="33">
        <v>84</v>
      </c>
      <c r="H11" s="30" t="s">
        <v>31</v>
      </c>
      <c r="I11" s="34">
        <v>46246847000151</v>
      </c>
      <c r="J11" s="34"/>
      <c r="K11" s="24"/>
      <c r="L11" s="35">
        <v>0</v>
      </c>
      <c r="M11" s="50">
        <v>46022</v>
      </c>
      <c r="N11" s="68">
        <v>46022</v>
      </c>
      <c r="O11" s="51" t="s">
        <v>73</v>
      </c>
      <c r="P11" s="120"/>
    </row>
    <row r="12" spans="1:32" ht="15.75" x14ac:dyDescent="0.25">
      <c r="A12" s="89">
        <v>46023</v>
      </c>
      <c r="B12" s="90"/>
      <c r="C12" s="91">
        <v>33</v>
      </c>
      <c r="D12" s="92" t="str">
        <f t="shared" si="0"/>
        <v>BANESPA</v>
      </c>
      <c r="E12" s="91">
        <v>2049</v>
      </c>
      <c r="F12" s="91">
        <v>1300796</v>
      </c>
      <c r="G12" s="91">
        <v>87</v>
      </c>
      <c r="H12" s="93" t="s">
        <v>43</v>
      </c>
      <c r="I12" s="70">
        <v>48927166000184</v>
      </c>
      <c r="J12" s="91"/>
      <c r="K12" s="91"/>
      <c r="L12" s="94">
        <v>0</v>
      </c>
      <c r="M12" s="69">
        <v>46022</v>
      </c>
      <c r="N12" s="68">
        <v>46022</v>
      </c>
      <c r="O12" s="26" t="str">
        <f ca="1">IF(N12&gt;0,"Compensado",IF(M12="","",IF(M12&lt;=TODAY(),"Descontar Cheque","deFaltam "&amp;M12-TODAY()&amp;" dias para descontar")))</f>
        <v>Compensado</v>
      </c>
      <c r="P12" s="120"/>
    </row>
    <row r="13" spans="1:32" ht="15.75" x14ac:dyDescent="0.25">
      <c r="A13" s="110">
        <v>46023</v>
      </c>
      <c r="B13" s="111"/>
      <c r="C13" s="111">
        <v>104</v>
      </c>
      <c r="D13" s="98" t="str">
        <f t="shared" si="0"/>
        <v>CAIXA</v>
      </c>
      <c r="E13" s="111">
        <v>322</v>
      </c>
      <c r="F13" s="111">
        <v>10323224</v>
      </c>
      <c r="G13" s="111">
        <v>900012</v>
      </c>
      <c r="H13" s="104" t="s">
        <v>32</v>
      </c>
      <c r="I13" s="112">
        <v>27808905844</v>
      </c>
      <c r="J13" s="112"/>
      <c r="K13" s="97"/>
      <c r="L13" s="113">
        <v>0</v>
      </c>
      <c r="M13" s="50">
        <v>46022</v>
      </c>
      <c r="N13" s="68">
        <v>46022</v>
      </c>
      <c r="O13" s="26" t="str">
        <f ca="1">IF(N13&gt;0,"Compensado",IF(M13="","",IF(M13&lt;=TODAY(),"Descontar Cheque","deFaltam "&amp;M13-TODAY()&amp;" dias para descontar")))</f>
        <v>Compensado</v>
      </c>
      <c r="P13" s="120"/>
    </row>
    <row r="14" spans="1:32" ht="15.75" x14ac:dyDescent="0.25">
      <c r="A14" s="19">
        <v>45971</v>
      </c>
      <c r="B14" s="28">
        <v>1702</v>
      </c>
      <c r="C14" s="33">
        <v>756</v>
      </c>
      <c r="D14" s="98" t="str">
        <f t="shared" si="0"/>
        <v>SICCOB CREDIVAG</v>
      </c>
      <c r="E14" s="24">
        <v>3125</v>
      </c>
      <c r="F14" s="24">
        <v>10310185</v>
      </c>
      <c r="G14" s="24">
        <v>480</v>
      </c>
      <c r="H14" s="29" t="s">
        <v>167</v>
      </c>
      <c r="I14" s="23">
        <v>20456239000188</v>
      </c>
      <c r="J14" s="24"/>
      <c r="K14" s="24"/>
      <c r="L14" s="66">
        <v>1600</v>
      </c>
      <c r="M14" s="25">
        <v>46027</v>
      </c>
      <c r="N14" s="102"/>
      <c r="O14" s="51" t="s">
        <v>79</v>
      </c>
      <c r="P14" s="129"/>
    </row>
    <row r="15" spans="1:32" ht="15.75" x14ac:dyDescent="0.25">
      <c r="A15" s="25">
        <v>45660</v>
      </c>
      <c r="B15" s="28">
        <v>2080</v>
      </c>
      <c r="C15" s="33">
        <v>341</v>
      </c>
      <c r="D15" s="98" t="str">
        <f t="shared" si="0"/>
        <v>ITAU</v>
      </c>
      <c r="E15" s="24">
        <v>7961</v>
      </c>
      <c r="F15" s="24">
        <v>50023</v>
      </c>
      <c r="G15" s="24">
        <v>1290</v>
      </c>
      <c r="H15" s="29" t="s">
        <v>138</v>
      </c>
      <c r="I15" s="23">
        <v>28918673</v>
      </c>
      <c r="J15" s="24"/>
      <c r="K15" s="24"/>
      <c r="L15" s="66">
        <v>1390</v>
      </c>
      <c r="M15" s="25">
        <v>46017</v>
      </c>
      <c r="N15" s="25"/>
      <c r="O15" s="51" t="s">
        <v>79</v>
      </c>
      <c r="P15" s="22" t="s">
        <v>134</v>
      </c>
    </row>
    <row r="16" spans="1:32" ht="15.75" x14ac:dyDescent="0.25">
      <c r="A16" s="68">
        <v>45999</v>
      </c>
      <c r="B16" s="600" t="s">
        <v>131</v>
      </c>
      <c r="C16" s="33">
        <v>748</v>
      </c>
      <c r="D16" s="98" t="str">
        <f t="shared" si="0"/>
        <v>SICRED</v>
      </c>
      <c r="E16" s="24">
        <v>5412</v>
      </c>
      <c r="F16" s="24">
        <v>669208</v>
      </c>
      <c r="G16" s="24">
        <v>29</v>
      </c>
      <c r="H16" s="29" t="s">
        <v>132</v>
      </c>
      <c r="I16" s="23">
        <v>18721242836</v>
      </c>
      <c r="J16" s="24"/>
      <c r="K16" s="24"/>
      <c r="L16" s="66">
        <v>2509.79</v>
      </c>
      <c r="M16" s="25">
        <v>46003</v>
      </c>
      <c r="N16" s="25">
        <v>46028</v>
      </c>
      <c r="O16" s="26" t="str">
        <f ca="1">IF(N16&gt;0,"Compensado",IF(M16="","",IF(M16&lt;=TODAY(),"Descontar Cheque","deFaltam "&amp;M16-TODAY()&amp;" dias para descontar")))</f>
        <v>Compensado</v>
      </c>
      <c r="P16" s="601" t="s">
        <v>173</v>
      </c>
    </row>
    <row r="17" spans="1:16" ht="15.75" x14ac:dyDescent="0.25">
      <c r="A17" s="25">
        <v>45890</v>
      </c>
      <c r="B17" s="28" t="s">
        <v>74</v>
      </c>
      <c r="C17" s="24">
        <v>1</v>
      </c>
      <c r="D17" s="414" t="str">
        <f t="shared" si="0"/>
        <v>BANCO DO BRASIL</v>
      </c>
      <c r="E17" s="24">
        <v>3062</v>
      </c>
      <c r="F17" s="24">
        <v>361879</v>
      </c>
      <c r="G17" s="24">
        <v>260842</v>
      </c>
      <c r="H17" s="29">
        <v>230</v>
      </c>
      <c r="I17" s="84">
        <v>5472321000102</v>
      </c>
      <c r="J17" s="24"/>
      <c r="K17" s="24"/>
      <c r="L17" s="66">
        <v>30400</v>
      </c>
      <c r="M17" s="25">
        <v>46021</v>
      </c>
      <c r="N17" s="25"/>
      <c r="O17" s="51" t="s">
        <v>79</v>
      </c>
      <c r="P17" s="601" t="s">
        <v>88</v>
      </c>
    </row>
    <row r="18" spans="1:16" ht="15.75" x14ac:dyDescent="0.25">
      <c r="A18" s="413">
        <v>45890</v>
      </c>
      <c r="B18" s="428" t="s">
        <v>74</v>
      </c>
      <c r="C18" s="428">
        <v>104</v>
      </c>
      <c r="D18" s="414" t="str">
        <f t="shared" si="0"/>
        <v>CAIXA</v>
      </c>
      <c r="E18" s="428">
        <v>1104</v>
      </c>
      <c r="F18" s="428">
        <v>30011625</v>
      </c>
      <c r="G18" s="428">
        <v>900022</v>
      </c>
      <c r="H18" s="431" t="s">
        <v>76</v>
      </c>
      <c r="I18" s="429">
        <v>15235615000174</v>
      </c>
      <c r="J18" s="429"/>
      <c r="K18" s="24"/>
      <c r="L18" s="430">
        <v>859</v>
      </c>
      <c r="M18" s="413">
        <v>46020</v>
      </c>
      <c r="N18" s="25"/>
      <c r="O18" s="51" t="s">
        <v>79</v>
      </c>
      <c r="P18" s="117" t="s">
        <v>122</v>
      </c>
    </row>
    <row r="19" spans="1:16" ht="15.75" x14ac:dyDescent="0.25">
      <c r="A19" s="67">
        <v>45960</v>
      </c>
      <c r="B19" s="28" t="s">
        <v>159</v>
      </c>
      <c r="C19" s="33">
        <v>756</v>
      </c>
      <c r="D19" s="98" t="str">
        <f t="shared" si="0"/>
        <v>SICCOB CREDIVAG</v>
      </c>
      <c r="E19" s="24">
        <v>3125</v>
      </c>
      <c r="F19" s="24">
        <v>7104049</v>
      </c>
      <c r="G19" s="24">
        <v>119</v>
      </c>
      <c r="H19" s="29" t="s">
        <v>87</v>
      </c>
      <c r="I19" s="23">
        <v>11562936697</v>
      </c>
      <c r="J19" s="24"/>
      <c r="K19" s="24"/>
      <c r="L19" s="66">
        <v>1277</v>
      </c>
      <c r="M19" s="25">
        <v>46019</v>
      </c>
      <c r="N19" s="25"/>
      <c r="O19" s="51" t="s">
        <v>79</v>
      </c>
      <c r="P19" s="601" t="s">
        <v>134</v>
      </c>
    </row>
    <row r="20" spans="1:16" ht="15.75" x14ac:dyDescent="0.25">
      <c r="A20" s="32">
        <v>45903</v>
      </c>
      <c r="B20" s="28" t="s">
        <v>159</v>
      </c>
      <c r="C20" s="20">
        <v>33</v>
      </c>
      <c r="D20" s="414" t="str">
        <f t="shared" si="0"/>
        <v>BANESPA</v>
      </c>
      <c r="E20" s="20">
        <v>2049</v>
      </c>
      <c r="F20" s="20">
        <v>1083717</v>
      </c>
      <c r="G20" s="20">
        <v>54</v>
      </c>
      <c r="H20" s="22" t="s">
        <v>147</v>
      </c>
      <c r="I20" s="23" t="s">
        <v>148</v>
      </c>
      <c r="J20" s="23"/>
      <c r="K20" s="24"/>
      <c r="L20" s="66">
        <v>900</v>
      </c>
      <c r="M20" s="19">
        <v>45930</v>
      </c>
      <c r="N20" s="25"/>
      <c r="O20" s="51" t="s">
        <v>79</v>
      </c>
      <c r="P20" s="117" t="s">
        <v>149</v>
      </c>
    </row>
    <row r="21" spans="1:16" ht="15.75" x14ac:dyDescent="0.25">
      <c r="A21" s="67">
        <v>45960</v>
      </c>
      <c r="B21" s="602" t="s">
        <v>90</v>
      </c>
      <c r="C21" s="33">
        <v>756</v>
      </c>
      <c r="D21" s="98" t="str">
        <f t="shared" si="0"/>
        <v>SICCOB CREDIVAG</v>
      </c>
      <c r="E21" s="24">
        <v>3125</v>
      </c>
      <c r="F21" s="24">
        <v>7104049</v>
      </c>
      <c r="G21" s="24">
        <v>118</v>
      </c>
      <c r="H21" s="29" t="s">
        <v>87</v>
      </c>
      <c r="I21" s="23">
        <v>11562936697</v>
      </c>
      <c r="J21" s="24"/>
      <c r="K21" s="24"/>
      <c r="L21" s="66">
        <v>1277</v>
      </c>
      <c r="M21" s="25">
        <v>45989</v>
      </c>
      <c r="N21" s="25"/>
      <c r="O21" s="51" t="s">
        <v>79</v>
      </c>
      <c r="P21" s="601" t="s">
        <v>88</v>
      </c>
    </row>
    <row r="22" spans="1:16" ht="15.75" x14ac:dyDescent="0.25">
      <c r="A22" s="25">
        <v>45901</v>
      </c>
      <c r="B22" s="28" t="s">
        <v>160</v>
      </c>
      <c r="C22" s="24">
        <v>756</v>
      </c>
      <c r="D22" s="414" t="str">
        <f t="shared" si="0"/>
        <v>SICCOB CREDIVAG</v>
      </c>
      <c r="E22" s="24">
        <v>3122</v>
      </c>
      <c r="F22" s="24">
        <v>8329010</v>
      </c>
      <c r="G22" s="33">
        <v>494</v>
      </c>
      <c r="H22" s="30" t="s">
        <v>150</v>
      </c>
      <c r="I22" s="34">
        <v>777969000173</v>
      </c>
      <c r="J22" s="34" t="s">
        <v>169</v>
      </c>
      <c r="K22" s="24"/>
      <c r="L22" s="77">
        <v>598.66</v>
      </c>
      <c r="M22" s="19">
        <v>45982</v>
      </c>
      <c r="N22" s="25">
        <v>46378</v>
      </c>
      <c r="O22" s="26" t="str">
        <f ca="1">IF(N22&gt;0,"Compensado",IF(M22="","",IF(M22&lt;=TODAY(),"Descontar Cheque","deFaltam "&amp;M22-TODAY()&amp;" dias para descontar")))</f>
        <v>Compensado</v>
      </c>
      <c r="P22" s="117" t="s">
        <v>93</v>
      </c>
    </row>
    <row r="23" spans="1:16" ht="15.75" x14ac:dyDescent="0.25">
      <c r="A23" s="19">
        <v>45978</v>
      </c>
      <c r="B23" s="28" t="s">
        <v>156</v>
      </c>
      <c r="C23" s="33">
        <v>748</v>
      </c>
      <c r="D23" s="98" t="str">
        <f t="shared" si="0"/>
        <v>SICRED</v>
      </c>
      <c r="E23" s="24">
        <v>4065</v>
      </c>
      <c r="F23" s="24">
        <v>237306</v>
      </c>
      <c r="G23" s="24">
        <v>3</v>
      </c>
      <c r="H23" s="29" t="s">
        <v>135</v>
      </c>
      <c r="I23" s="23">
        <v>41400950000190</v>
      </c>
      <c r="J23" s="24"/>
      <c r="K23" s="24"/>
      <c r="L23" s="66">
        <v>1760</v>
      </c>
      <c r="M23" s="25">
        <v>46027</v>
      </c>
      <c r="N23" s="25"/>
      <c r="O23" s="51" t="s">
        <v>79</v>
      </c>
      <c r="P23" s="601" t="s">
        <v>134</v>
      </c>
    </row>
    <row r="24" spans="1:16" ht="15.75" x14ac:dyDescent="0.25">
      <c r="A24" s="68">
        <v>45986</v>
      </c>
      <c r="B24" s="600" t="s">
        <v>112</v>
      </c>
      <c r="C24" s="33">
        <v>341</v>
      </c>
      <c r="D24" s="98" t="str">
        <f t="shared" si="0"/>
        <v>ITAU</v>
      </c>
      <c r="E24" s="24">
        <v>1639</v>
      </c>
      <c r="F24" s="24">
        <v>493012</v>
      </c>
      <c r="G24" s="24">
        <v>249</v>
      </c>
      <c r="H24" s="29" t="s">
        <v>113</v>
      </c>
      <c r="I24" s="23">
        <v>7120445669</v>
      </c>
      <c r="J24" s="24"/>
      <c r="K24" s="24"/>
      <c r="L24" s="66">
        <v>4000</v>
      </c>
      <c r="M24" s="25">
        <v>46005</v>
      </c>
      <c r="N24" s="25">
        <v>46037</v>
      </c>
      <c r="O24" s="51" t="s">
        <v>73</v>
      </c>
      <c r="P24" s="601" t="s">
        <v>88</v>
      </c>
    </row>
    <row r="25" spans="1:16" ht="15.75" x14ac:dyDescent="0.25">
      <c r="A25" s="25">
        <v>45924</v>
      </c>
      <c r="B25" s="28" t="s">
        <v>164</v>
      </c>
      <c r="C25" s="24">
        <v>756</v>
      </c>
      <c r="D25" s="98" t="str">
        <f t="shared" si="0"/>
        <v>SICCOB CREDIVAG</v>
      </c>
      <c r="E25" s="24">
        <v>5032</v>
      </c>
      <c r="F25" s="24">
        <v>124524</v>
      </c>
      <c r="G25" s="24">
        <v>8</v>
      </c>
      <c r="H25" s="29" t="s">
        <v>139</v>
      </c>
      <c r="I25" s="84">
        <v>40996257888</v>
      </c>
      <c r="J25" s="24"/>
      <c r="K25" s="24">
        <v>7280</v>
      </c>
      <c r="L25" s="66">
        <v>7000</v>
      </c>
      <c r="M25" s="25">
        <v>46016</v>
      </c>
      <c r="N25" s="25">
        <v>46037</v>
      </c>
      <c r="O25" s="26" t="str">
        <f ca="1">IF(N25&gt;0,"Compensado",IF(M25="","",IF(M25&lt;=TODAY(),"Descontar Cheque","deFaltam "&amp;M25-TODAY()&amp;" dias para descontar")))</f>
        <v>Compensado</v>
      </c>
      <c r="P25" s="601" t="s">
        <v>134</v>
      </c>
    </row>
    <row r="26" spans="1:16" ht="15.75" x14ac:dyDescent="0.25">
      <c r="A26" s="25">
        <v>45982</v>
      </c>
      <c r="B26" s="600" t="s">
        <v>106</v>
      </c>
      <c r="C26" s="33">
        <v>748</v>
      </c>
      <c r="D26" s="98" t="str">
        <f t="shared" si="0"/>
        <v>SICRED</v>
      </c>
      <c r="E26" s="24">
        <v>5244</v>
      </c>
      <c r="F26" s="24">
        <v>601280</v>
      </c>
      <c r="G26" s="24">
        <v>112</v>
      </c>
      <c r="H26" s="29" t="s">
        <v>107</v>
      </c>
      <c r="I26" s="23">
        <v>6553732680</v>
      </c>
      <c r="J26" s="603" t="s">
        <v>108</v>
      </c>
      <c r="K26" s="24"/>
      <c r="L26" s="66">
        <v>4785</v>
      </c>
      <c r="M26" s="25">
        <v>46020</v>
      </c>
      <c r="N26" s="25">
        <v>46027</v>
      </c>
      <c r="O26" s="26" t="str">
        <f ca="1">IF(N26&gt;0,"Compensado",IF(M26="","",IF(M26&lt;=TODAY(),"Descontar Cheque","deFaltam "&amp;M26-TODAY()&amp;" dias para descontar")))</f>
        <v>Compensado</v>
      </c>
      <c r="P26" s="601" t="s">
        <v>88</v>
      </c>
    </row>
    <row r="27" spans="1:16" ht="15.75" x14ac:dyDescent="0.25">
      <c r="A27" s="32">
        <v>45937</v>
      </c>
      <c r="B27" s="28" t="s">
        <v>161</v>
      </c>
      <c r="C27" s="33">
        <v>1</v>
      </c>
      <c r="D27" s="98" t="str">
        <f t="shared" si="0"/>
        <v>BANCO DO BRASIL</v>
      </c>
      <c r="E27" s="24">
        <v>64</v>
      </c>
      <c r="F27" s="24">
        <v>478148</v>
      </c>
      <c r="G27" s="24">
        <v>850031</v>
      </c>
      <c r="H27" s="29" t="s">
        <v>144</v>
      </c>
      <c r="I27" s="23">
        <v>49497830000165</v>
      </c>
      <c r="J27" s="24"/>
      <c r="K27" s="24"/>
      <c r="L27" s="66">
        <v>1780.7</v>
      </c>
      <c r="M27" s="25">
        <v>45987</v>
      </c>
      <c r="N27" s="25"/>
      <c r="O27" s="51" t="s">
        <v>79</v>
      </c>
      <c r="P27" s="601" t="s">
        <v>134</v>
      </c>
    </row>
    <row r="28" spans="1:16" ht="15.75" x14ac:dyDescent="0.25">
      <c r="A28" s="25">
        <v>45960</v>
      </c>
      <c r="B28" s="28" t="s">
        <v>155</v>
      </c>
      <c r="C28" s="33">
        <v>756</v>
      </c>
      <c r="D28" s="98" t="str">
        <f t="shared" si="0"/>
        <v>SICCOB CREDIVAG</v>
      </c>
      <c r="E28" s="24">
        <v>3171</v>
      </c>
      <c r="F28" s="24">
        <v>430021</v>
      </c>
      <c r="G28" s="24">
        <v>82</v>
      </c>
      <c r="H28" s="29" t="s">
        <v>133</v>
      </c>
      <c r="I28" s="23">
        <v>16120967605</v>
      </c>
      <c r="J28" s="24"/>
      <c r="K28" s="24"/>
      <c r="L28" s="66">
        <v>4503.3</v>
      </c>
      <c r="M28" s="25">
        <v>46024</v>
      </c>
      <c r="N28" s="25"/>
      <c r="O28" s="51" t="s">
        <v>79</v>
      </c>
      <c r="P28" s="601" t="s">
        <v>134</v>
      </c>
    </row>
    <row r="29" spans="1:16" ht="15.75" x14ac:dyDescent="0.25">
      <c r="A29" s="25">
        <v>45901</v>
      </c>
      <c r="B29" s="20" t="s">
        <v>95</v>
      </c>
      <c r="C29" s="20">
        <v>341</v>
      </c>
      <c r="D29" s="414" t="str">
        <f t="shared" si="0"/>
        <v>ITAU</v>
      </c>
      <c r="E29" s="20">
        <v>809</v>
      </c>
      <c r="F29" s="20">
        <v>23496</v>
      </c>
      <c r="G29" s="20">
        <v>384</v>
      </c>
      <c r="H29" s="22" t="s">
        <v>92</v>
      </c>
      <c r="I29" s="23">
        <v>30383920817</v>
      </c>
      <c r="J29" s="23" t="s">
        <v>102</v>
      </c>
      <c r="K29" s="24"/>
      <c r="L29" s="66">
        <v>2580.6999999999998</v>
      </c>
      <c r="M29" s="19">
        <v>45981</v>
      </c>
      <c r="N29" s="25">
        <v>46357</v>
      </c>
      <c r="O29" s="26" t="str">
        <f ca="1">IF(N29&gt;0,"Compensado",IF(M29="","",IF(M29&lt;=TODAY(),"Descontar Cheque","deFaltam "&amp;M29-TODAY()&amp;" dias para descontar")))</f>
        <v>Compensado</v>
      </c>
      <c r="P29" s="117" t="s">
        <v>93</v>
      </c>
    </row>
    <row r="30" spans="1:16" ht="15.75" x14ac:dyDescent="0.25">
      <c r="A30" s="107">
        <v>45960</v>
      </c>
      <c r="B30" s="108" t="s">
        <v>158</v>
      </c>
      <c r="C30" s="103">
        <v>756</v>
      </c>
      <c r="D30" s="98" t="s">
        <v>30</v>
      </c>
      <c r="E30" s="103">
        <v>3091</v>
      </c>
      <c r="F30" s="103">
        <v>43010</v>
      </c>
      <c r="G30" s="586">
        <v>3329</v>
      </c>
      <c r="H30" s="109" t="s">
        <v>137</v>
      </c>
      <c r="I30" s="100">
        <v>8083287601</v>
      </c>
      <c r="J30" s="604">
        <v>2056</v>
      </c>
      <c r="K30" s="589"/>
      <c r="L30" s="593">
        <v>2000</v>
      </c>
      <c r="M30" s="107">
        <v>46020</v>
      </c>
      <c r="N30" s="102">
        <v>46036</v>
      </c>
      <c r="O30" s="51" t="s">
        <v>73</v>
      </c>
      <c r="P30" s="580" t="s">
        <v>134</v>
      </c>
    </row>
    <row r="31" spans="1:16" ht="15.75" x14ac:dyDescent="0.25">
      <c r="A31" s="107">
        <v>45964</v>
      </c>
      <c r="B31" s="600" t="s">
        <v>94</v>
      </c>
      <c r="C31" s="33">
        <v>748</v>
      </c>
      <c r="D31" s="98" t="str">
        <f t="shared" ref="D31:D56" si="1">IF(C31&lt;&gt;0,IF(ISNA(VLOOKUP(C31,lista_bancos,2,0)),"Banco não cadastrado",VLOOKUP(C31,lista_bancos,2,0)),"")</f>
        <v>SICRED</v>
      </c>
      <c r="E31" s="24">
        <v>5294</v>
      </c>
      <c r="F31" s="24">
        <v>431107</v>
      </c>
      <c r="G31" s="24">
        <v>15</v>
      </c>
      <c r="H31" s="29" t="s">
        <v>91</v>
      </c>
      <c r="I31" s="23">
        <v>3794192117</v>
      </c>
      <c r="J31" s="24"/>
      <c r="K31" s="24"/>
      <c r="L31" s="66">
        <v>2000</v>
      </c>
      <c r="M31" s="25">
        <v>45990</v>
      </c>
      <c r="N31" s="25"/>
      <c r="O31" s="51" t="s">
        <v>79</v>
      </c>
      <c r="P31" s="601" t="s">
        <v>88</v>
      </c>
    </row>
    <row r="32" spans="1:16" ht="15.75" x14ac:dyDescent="0.25">
      <c r="A32" s="25">
        <v>45919</v>
      </c>
      <c r="B32" s="28" t="s">
        <v>127</v>
      </c>
      <c r="C32" s="24">
        <v>341</v>
      </c>
      <c r="D32" s="98" t="str">
        <f t="shared" si="1"/>
        <v>ITAU</v>
      </c>
      <c r="E32" s="24">
        <v>4232</v>
      </c>
      <c r="F32" s="24">
        <v>208209</v>
      </c>
      <c r="G32" s="24">
        <v>348</v>
      </c>
      <c r="H32" s="29" t="s">
        <v>125</v>
      </c>
      <c r="I32" s="84">
        <v>15703109000162</v>
      </c>
      <c r="J32" s="24"/>
      <c r="K32" s="24"/>
      <c r="L32" s="66">
        <v>2211</v>
      </c>
      <c r="M32" s="25">
        <v>46016</v>
      </c>
      <c r="N32" s="25"/>
      <c r="O32" s="51" t="s">
        <v>79</v>
      </c>
      <c r="P32" s="601" t="s">
        <v>88</v>
      </c>
    </row>
    <row r="33" spans="1:16" ht="15.75" x14ac:dyDescent="0.25">
      <c r="A33" s="102">
        <v>45887</v>
      </c>
      <c r="B33" s="28" t="s">
        <v>154</v>
      </c>
      <c r="C33" s="24">
        <v>756</v>
      </c>
      <c r="D33" s="414" t="str">
        <f t="shared" si="1"/>
        <v>SICCOB CREDIVAG</v>
      </c>
      <c r="E33" s="24">
        <v>3125</v>
      </c>
      <c r="F33" s="24">
        <v>5178118</v>
      </c>
      <c r="G33" s="24">
        <v>2</v>
      </c>
      <c r="H33" s="29" t="s">
        <v>145</v>
      </c>
      <c r="I33" s="84">
        <v>46417947823</v>
      </c>
      <c r="J33" s="24"/>
      <c r="K33" s="24"/>
      <c r="L33" s="66">
        <v>700</v>
      </c>
      <c r="M33" s="25">
        <v>45940</v>
      </c>
      <c r="N33" s="25"/>
      <c r="O33" s="51" t="s">
        <v>79</v>
      </c>
      <c r="P33" s="117" t="s">
        <v>146</v>
      </c>
    </row>
    <row r="34" spans="1:16" ht="15.75" x14ac:dyDescent="0.25">
      <c r="A34" s="25">
        <v>45992</v>
      </c>
      <c r="B34" s="28" t="s">
        <v>140</v>
      </c>
      <c r="C34" s="33">
        <v>756</v>
      </c>
      <c r="D34" s="98" t="str">
        <f t="shared" si="1"/>
        <v>SICCOB CREDIVAG</v>
      </c>
      <c r="E34" s="24">
        <v>4312</v>
      </c>
      <c r="F34" s="24">
        <v>42160014</v>
      </c>
      <c r="G34" s="24">
        <v>933</v>
      </c>
      <c r="H34" s="29" t="s">
        <v>141</v>
      </c>
      <c r="I34" s="23">
        <v>17756851000161</v>
      </c>
      <c r="J34" s="24"/>
      <c r="K34" s="24"/>
      <c r="L34" s="66">
        <v>1370</v>
      </c>
      <c r="M34" s="25">
        <v>46015</v>
      </c>
      <c r="N34" s="25"/>
      <c r="O34" s="51" t="s">
        <v>79</v>
      </c>
      <c r="P34" s="601" t="s">
        <v>134</v>
      </c>
    </row>
    <row r="35" spans="1:16" ht="15.75" x14ac:dyDescent="0.25">
      <c r="A35" s="19">
        <v>45968</v>
      </c>
      <c r="B35" s="28" t="s">
        <v>128</v>
      </c>
      <c r="C35" s="33">
        <v>1</v>
      </c>
      <c r="D35" s="98" t="str">
        <f t="shared" si="1"/>
        <v>BANCO DO BRASIL</v>
      </c>
      <c r="E35" s="24">
        <v>2353</v>
      </c>
      <c r="F35" s="24">
        <v>167266</v>
      </c>
      <c r="G35" s="24">
        <v>850112</v>
      </c>
      <c r="H35" s="29" t="s">
        <v>126</v>
      </c>
      <c r="I35" s="23">
        <v>13725004722</v>
      </c>
      <c r="J35" s="24"/>
      <c r="K35" s="24"/>
      <c r="L35" s="66">
        <v>4443.25</v>
      </c>
      <c r="M35" s="25">
        <v>46019</v>
      </c>
      <c r="N35" s="25"/>
      <c r="O35" s="51" t="s">
        <v>79</v>
      </c>
      <c r="P35" s="601" t="s">
        <v>88</v>
      </c>
    </row>
    <row r="36" spans="1:16" ht="15.75" x14ac:dyDescent="0.25">
      <c r="A36" s="25">
        <v>45867</v>
      </c>
      <c r="B36" s="122" t="s">
        <v>98</v>
      </c>
      <c r="C36" s="24">
        <v>748</v>
      </c>
      <c r="D36" s="21" t="str">
        <f t="shared" si="1"/>
        <v>SICRED</v>
      </c>
      <c r="E36" s="24">
        <v>5294</v>
      </c>
      <c r="F36" s="24">
        <v>284721</v>
      </c>
      <c r="G36" s="24">
        <v>243</v>
      </c>
      <c r="H36" s="29" t="s">
        <v>96</v>
      </c>
      <c r="I36" s="84">
        <v>41987842804</v>
      </c>
      <c r="J36" s="24"/>
      <c r="K36" s="24"/>
      <c r="L36" s="101">
        <v>2500</v>
      </c>
      <c r="M36" s="25">
        <v>45954</v>
      </c>
      <c r="N36" s="25"/>
      <c r="O36" s="51" t="s">
        <v>79</v>
      </c>
      <c r="P36" s="117" t="s">
        <v>97</v>
      </c>
    </row>
    <row r="37" spans="1:16" ht="15.75" x14ac:dyDescent="0.25">
      <c r="A37" s="25">
        <v>45995</v>
      </c>
      <c r="B37" s="28" t="s">
        <v>119</v>
      </c>
      <c r="C37" s="33">
        <v>1</v>
      </c>
      <c r="D37" s="98" t="str">
        <f t="shared" si="1"/>
        <v>BANCO DO BRASIL</v>
      </c>
      <c r="E37" s="24">
        <v>3397</v>
      </c>
      <c r="F37" s="24">
        <v>291889</v>
      </c>
      <c r="G37" s="24">
        <v>850376</v>
      </c>
      <c r="H37" s="29" t="s">
        <v>115</v>
      </c>
      <c r="I37" s="23">
        <v>9317639836</v>
      </c>
      <c r="J37" s="24"/>
      <c r="K37" s="24"/>
      <c r="L37" s="66">
        <v>1500</v>
      </c>
      <c r="M37" s="25">
        <v>46021</v>
      </c>
      <c r="N37" s="25"/>
      <c r="O37" s="51" t="s">
        <v>79</v>
      </c>
      <c r="P37" s="601" t="s">
        <v>116</v>
      </c>
    </row>
    <row r="38" spans="1:16" ht="15.75" x14ac:dyDescent="0.25">
      <c r="A38" s="25">
        <v>45890</v>
      </c>
      <c r="B38" s="28" t="s">
        <v>89</v>
      </c>
      <c r="C38" s="24">
        <v>1</v>
      </c>
      <c r="D38" s="414" t="str">
        <f t="shared" si="1"/>
        <v>BANCO DO BRASIL</v>
      </c>
      <c r="E38" s="24">
        <v>1784</v>
      </c>
      <c r="F38" s="24">
        <v>151947</v>
      </c>
      <c r="G38" s="24">
        <v>850230</v>
      </c>
      <c r="H38" s="29" t="s">
        <v>78</v>
      </c>
      <c r="I38" s="84">
        <v>12740562683</v>
      </c>
      <c r="J38" s="24"/>
      <c r="K38" s="24"/>
      <c r="L38" s="66">
        <v>55000</v>
      </c>
      <c r="M38" s="599">
        <v>46001</v>
      </c>
      <c r="N38" s="25">
        <v>46022</v>
      </c>
      <c r="O38" s="26" t="str">
        <f ca="1">IF(N38&gt;0,"Compensado",IF(M38="","",IF(M38&lt;=TODAY(),"Descontar Cheque","deFaltam "&amp;M38-TODAY()&amp;" dias para descontar")))</f>
        <v>Compensado</v>
      </c>
      <c r="P38" s="117" t="s">
        <v>80</v>
      </c>
    </row>
    <row r="39" spans="1:16" ht="15.75" x14ac:dyDescent="0.25">
      <c r="A39" s="68">
        <v>45995</v>
      </c>
      <c r="B39" s="600" t="s">
        <v>120</v>
      </c>
      <c r="C39" s="33">
        <v>104</v>
      </c>
      <c r="D39" s="98" t="str">
        <f t="shared" si="1"/>
        <v>CAIXA</v>
      </c>
      <c r="E39" s="24">
        <v>1093</v>
      </c>
      <c r="F39" s="24">
        <v>5817495461</v>
      </c>
      <c r="G39" s="24">
        <v>35</v>
      </c>
      <c r="H39" s="29" t="s">
        <v>117</v>
      </c>
      <c r="I39" s="23">
        <v>11290410690</v>
      </c>
      <c r="J39" s="24"/>
      <c r="K39" s="24"/>
      <c r="L39" s="66">
        <v>2525</v>
      </c>
      <c r="M39" s="25">
        <v>46018</v>
      </c>
      <c r="N39" s="25"/>
      <c r="O39" s="51" t="s">
        <v>79</v>
      </c>
      <c r="P39" s="601" t="s">
        <v>116</v>
      </c>
    </row>
    <row r="40" spans="1:16" ht="15.75" x14ac:dyDescent="0.25">
      <c r="A40" s="25">
        <v>45995</v>
      </c>
      <c r="B40" s="28" t="s">
        <v>120</v>
      </c>
      <c r="C40" s="33">
        <v>104</v>
      </c>
      <c r="D40" s="98" t="str">
        <f t="shared" si="1"/>
        <v>CAIXA</v>
      </c>
      <c r="E40" s="24">
        <v>1093</v>
      </c>
      <c r="F40" s="24">
        <v>5817495461</v>
      </c>
      <c r="G40" s="24">
        <v>36</v>
      </c>
      <c r="H40" s="29" t="s">
        <v>117</v>
      </c>
      <c r="I40" s="23">
        <v>11290410690</v>
      </c>
      <c r="J40" s="24"/>
      <c r="K40" s="24"/>
      <c r="L40" s="66">
        <v>2525</v>
      </c>
      <c r="M40" s="25">
        <v>46018</v>
      </c>
      <c r="N40" s="25"/>
      <c r="O40" s="51" t="s">
        <v>79</v>
      </c>
      <c r="P40" s="601" t="s">
        <v>116</v>
      </c>
    </row>
    <row r="41" spans="1:16" ht="15.75" x14ac:dyDescent="0.25">
      <c r="A41" s="25">
        <v>45908</v>
      </c>
      <c r="B41" s="28" t="s">
        <v>163</v>
      </c>
      <c r="C41" s="24">
        <v>756</v>
      </c>
      <c r="D41" s="414" t="str">
        <f t="shared" si="1"/>
        <v>SICCOB CREDIVAG</v>
      </c>
      <c r="E41" s="24">
        <v>3125</v>
      </c>
      <c r="F41" s="24">
        <v>137529</v>
      </c>
      <c r="G41" s="24">
        <v>1184</v>
      </c>
      <c r="H41" s="122" t="s">
        <v>153</v>
      </c>
      <c r="I41" s="23">
        <v>13584074000164</v>
      </c>
      <c r="J41" s="24"/>
      <c r="K41" s="24"/>
      <c r="L41" s="66">
        <v>5687.5</v>
      </c>
      <c r="M41" s="25">
        <v>46030</v>
      </c>
      <c r="N41" s="25"/>
      <c r="O41" s="51" t="s">
        <v>79</v>
      </c>
      <c r="P41" s="117" t="s">
        <v>93</v>
      </c>
    </row>
    <row r="42" spans="1:16" ht="15.75" x14ac:dyDescent="0.25">
      <c r="A42" s="25">
        <v>45894</v>
      </c>
      <c r="B42" s="33" t="s">
        <v>83</v>
      </c>
      <c r="C42" s="33">
        <v>756</v>
      </c>
      <c r="D42" s="414" t="str">
        <f t="shared" si="1"/>
        <v>SICCOB CREDIVAG</v>
      </c>
      <c r="E42" s="33">
        <v>3122</v>
      </c>
      <c r="F42" s="33">
        <v>8270341</v>
      </c>
      <c r="G42" s="33">
        <v>107</v>
      </c>
      <c r="H42" s="30" t="s">
        <v>81</v>
      </c>
      <c r="I42" s="34">
        <v>21879008000140</v>
      </c>
      <c r="J42" s="34"/>
      <c r="K42" s="24"/>
      <c r="L42" s="35">
        <v>5100</v>
      </c>
      <c r="M42" s="32">
        <v>46009</v>
      </c>
      <c r="N42" s="25">
        <v>46036</v>
      </c>
      <c r="O42" s="51" t="s">
        <v>73</v>
      </c>
      <c r="P42" s="117" t="s">
        <v>82</v>
      </c>
    </row>
    <row r="43" spans="1:16" s="125" customFormat="1" ht="15.75" x14ac:dyDescent="0.25">
      <c r="A43" s="25">
        <v>45905</v>
      </c>
      <c r="B43" s="28" t="s">
        <v>83</v>
      </c>
      <c r="C43" s="24">
        <v>1</v>
      </c>
      <c r="D43" s="414" t="str">
        <f t="shared" si="1"/>
        <v>BANCO DO BRASIL</v>
      </c>
      <c r="E43" s="24">
        <v>64</v>
      </c>
      <c r="F43" s="24">
        <v>470090</v>
      </c>
      <c r="G43" s="24">
        <v>850017</v>
      </c>
      <c r="H43" s="29" t="s">
        <v>151</v>
      </c>
      <c r="I43" s="23">
        <v>15358485619</v>
      </c>
      <c r="J43" s="24"/>
      <c r="K43" s="24"/>
      <c r="L43" s="66">
        <v>3092</v>
      </c>
      <c r="M43" s="25">
        <v>46011</v>
      </c>
      <c r="N43" s="25">
        <v>46036</v>
      </c>
      <c r="O43" s="51" t="s">
        <v>73</v>
      </c>
      <c r="P43" s="117" t="s">
        <v>152</v>
      </c>
    </row>
    <row r="44" spans="1:16" ht="15.75" x14ac:dyDescent="0.25">
      <c r="A44" s="68">
        <v>45950</v>
      </c>
      <c r="B44" s="600" t="s">
        <v>118</v>
      </c>
      <c r="C44" s="33">
        <v>33</v>
      </c>
      <c r="D44" s="98" t="str">
        <f t="shared" si="1"/>
        <v>BANESPA</v>
      </c>
      <c r="E44" s="24">
        <v>13</v>
      </c>
      <c r="F44" s="24">
        <v>10014608</v>
      </c>
      <c r="G44" s="24">
        <v>67</v>
      </c>
      <c r="H44" s="29" t="s">
        <v>109</v>
      </c>
      <c r="I44" s="23">
        <v>14413699610</v>
      </c>
      <c r="J44" s="24"/>
      <c r="K44" s="24"/>
      <c r="L44" s="66">
        <v>400</v>
      </c>
      <c r="M44" s="25">
        <v>46007</v>
      </c>
      <c r="N44" s="25"/>
      <c r="O44" s="51" t="s">
        <v>79</v>
      </c>
      <c r="P44" s="601" t="s">
        <v>88</v>
      </c>
    </row>
    <row r="45" spans="1:16" ht="15.75" x14ac:dyDescent="0.25">
      <c r="A45" s="25">
        <v>45818</v>
      </c>
      <c r="B45" s="122" t="s">
        <v>130</v>
      </c>
      <c r="C45" s="24">
        <v>756</v>
      </c>
      <c r="D45" s="21" t="str">
        <f t="shared" si="1"/>
        <v>SICCOB CREDIVAG</v>
      </c>
      <c r="E45" s="24">
        <v>3172</v>
      </c>
      <c r="F45" s="24">
        <v>183610</v>
      </c>
      <c r="G45" s="24">
        <v>525</v>
      </c>
      <c r="H45" s="29" t="s">
        <v>129</v>
      </c>
      <c r="I45" s="84">
        <v>7799815884</v>
      </c>
      <c r="J45" s="24"/>
      <c r="K45" s="24"/>
      <c r="L45" s="66">
        <v>4900</v>
      </c>
      <c r="M45" s="25">
        <v>46052</v>
      </c>
      <c r="N45" s="25"/>
      <c r="O45" s="51" t="s">
        <v>79</v>
      </c>
      <c r="P45" s="601" t="s">
        <v>88</v>
      </c>
    </row>
    <row r="46" spans="1:16" ht="15.75" x14ac:dyDescent="0.25">
      <c r="A46" s="19">
        <v>45671</v>
      </c>
      <c r="B46" s="22" t="s">
        <v>157</v>
      </c>
      <c r="C46" s="20">
        <v>237</v>
      </c>
      <c r="D46" s="21" t="str">
        <f t="shared" si="1"/>
        <v>BRADESCO</v>
      </c>
      <c r="E46" s="20">
        <v>3667</v>
      </c>
      <c r="F46" s="20">
        <v>21694</v>
      </c>
      <c r="G46" s="20">
        <v>921</v>
      </c>
      <c r="H46" s="30" t="s">
        <v>136</v>
      </c>
      <c r="I46" s="23">
        <v>18771568840</v>
      </c>
      <c r="J46" s="23"/>
      <c r="K46" s="24"/>
      <c r="L46" s="31">
        <v>5000</v>
      </c>
      <c r="M46" s="19">
        <v>46021</v>
      </c>
      <c r="N46" s="25"/>
      <c r="O46" s="51" t="s">
        <v>79</v>
      </c>
      <c r="P46" s="601" t="s">
        <v>134</v>
      </c>
    </row>
    <row r="47" spans="1:16" ht="15.75" x14ac:dyDescent="0.25">
      <c r="A47" s="25">
        <v>45971</v>
      </c>
      <c r="B47" s="122" t="s">
        <v>105</v>
      </c>
      <c r="C47" s="33">
        <v>33</v>
      </c>
      <c r="D47" s="98" t="str">
        <f t="shared" si="1"/>
        <v>BANESPA</v>
      </c>
      <c r="E47" s="24">
        <v>113</v>
      </c>
      <c r="F47" s="24">
        <v>1264143</v>
      </c>
      <c r="G47" s="24">
        <v>25</v>
      </c>
      <c r="H47" s="29" t="s">
        <v>104</v>
      </c>
      <c r="I47" s="23">
        <v>17282779813</v>
      </c>
      <c r="J47" s="24"/>
      <c r="K47" s="24"/>
      <c r="L47" s="66">
        <v>415</v>
      </c>
      <c r="M47" s="25">
        <v>46013</v>
      </c>
      <c r="N47" s="25"/>
      <c r="O47" s="51" t="s">
        <v>79</v>
      </c>
      <c r="P47" s="601" t="s">
        <v>88</v>
      </c>
    </row>
    <row r="48" spans="1:16" ht="15.75" x14ac:dyDescent="0.25">
      <c r="A48" s="25">
        <v>46017</v>
      </c>
      <c r="B48" s="122" t="s">
        <v>86</v>
      </c>
      <c r="C48" s="24">
        <v>756</v>
      </c>
      <c r="D48" s="21" t="str">
        <f t="shared" si="1"/>
        <v>SICCOB CREDIVAG</v>
      </c>
      <c r="E48" s="24">
        <v>3182</v>
      </c>
      <c r="F48" s="24">
        <v>30037956</v>
      </c>
      <c r="G48" s="24">
        <v>76</v>
      </c>
      <c r="H48" s="29" t="s">
        <v>84</v>
      </c>
      <c r="I48" s="84">
        <v>8925192667</v>
      </c>
      <c r="J48" s="24"/>
      <c r="K48" s="24"/>
      <c r="L48" s="66">
        <v>1866</v>
      </c>
      <c r="M48" s="25">
        <v>46016</v>
      </c>
      <c r="N48" s="25"/>
      <c r="O48" s="51" t="s">
        <v>79</v>
      </c>
      <c r="P48" s="601" t="s">
        <v>85</v>
      </c>
    </row>
    <row r="49" spans="1:16" ht="15.75" x14ac:dyDescent="0.25">
      <c r="A49" s="25">
        <v>45921</v>
      </c>
      <c r="B49" s="600" t="s">
        <v>165</v>
      </c>
      <c r="C49" s="33">
        <v>748</v>
      </c>
      <c r="D49" s="98" t="str">
        <f t="shared" si="1"/>
        <v>SICRED</v>
      </c>
      <c r="E49" s="24">
        <v>4215</v>
      </c>
      <c r="F49" s="24">
        <v>884096</v>
      </c>
      <c r="G49" s="24">
        <v>168</v>
      </c>
      <c r="H49" s="29" t="s">
        <v>123</v>
      </c>
      <c r="I49" s="23">
        <v>24678133000180</v>
      </c>
      <c r="J49" s="24" t="s">
        <v>166</v>
      </c>
      <c r="K49" s="24"/>
      <c r="L49" s="66">
        <v>77068.11</v>
      </c>
      <c r="M49" s="25">
        <v>46016</v>
      </c>
      <c r="N49" s="25"/>
      <c r="O49" s="51" t="s">
        <v>79</v>
      </c>
      <c r="P49" s="601" t="s">
        <v>88</v>
      </c>
    </row>
    <row r="50" spans="1:16" ht="15.75" x14ac:dyDescent="0.25">
      <c r="A50" s="102">
        <v>45958</v>
      </c>
      <c r="B50" s="600" t="s">
        <v>165</v>
      </c>
      <c r="C50" s="33">
        <v>341</v>
      </c>
      <c r="D50" s="98" t="str">
        <f t="shared" si="1"/>
        <v>ITAU</v>
      </c>
      <c r="E50" s="24">
        <v>3184</v>
      </c>
      <c r="F50" s="24">
        <v>998024</v>
      </c>
      <c r="G50" s="24">
        <v>62</v>
      </c>
      <c r="H50" s="29" t="s">
        <v>124</v>
      </c>
      <c r="I50" s="23">
        <v>45742396000180</v>
      </c>
      <c r="J50" s="24"/>
      <c r="K50" s="24"/>
      <c r="L50" s="66">
        <v>66227.350000000006</v>
      </c>
      <c r="M50" s="25">
        <v>46018</v>
      </c>
      <c r="N50" s="25"/>
      <c r="O50" s="51" t="s">
        <v>79</v>
      </c>
      <c r="P50" s="601" t="s">
        <v>88</v>
      </c>
    </row>
    <row r="51" spans="1:16" ht="15.75" x14ac:dyDescent="0.25">
      <c r="A51" s="67">
        <v>45938</v>
      </c>
      <c r="B51" s="602" t="s">
        <v>100</v>
      </c>
      <c r="C51" s="33">
        <v>237</v>
      </c>
      <c r="D51" s="98" t="str">
        <f t="shared" si="1"/>
        <v>BRADESCO</v>
      </c>
      <c r="E51" s="24">
        <v>1661</v>
      </c>
      <c r="F51" s="24">
        <v>20220</v>
      </c>
      <c r="G51" s="24">
        <v>5</v>
      </c>
      <c r="H51" s="29" t="s">
        <v>99</v>
      </c>
      <c r="I51" s="23">
        <v>48913253000182</v>
      </c>
      <c r="J51" s="24"/>
      <c r="K51" s="24"/>
      <c r="L51" s="66">
        <v>2200</v>
      </c>
      <c r="M51" s="25">
        <v>46015</v>
      </c>
      <c r="N51" s="25"/>
      <c r="O51" s="51" t="s">
        <v>79</v>
      </c>
      <c r="P51" s="601" t="s">
        <v>88</v>
      </c>
    </row>
    <row r="52" spans="1:16" ht="15.75" x14ac:dyDescent="0.25">
      <c r="A52" s="25">
        <v>45947</v>
      </c>
      <c r="B52" s="600" t="s">
        <v>111</v>
      </c>
      <c r="C52" s="33">
        <v>104</v>
      </c>
      <c r="D52" s="98" t="str">
        <f t="shared" si="1"/>
        <v>CAIXA</v>
      </c>
      <c r="E52" s="24">
        <v>2427</v>
      </c>
      <c r="F52" s="24">
        <v>5888456833</v>
      </c>
      <c r="G52" s="24">
        <v>31</v>
      </c>
      <c r="H52" s="29" t="s">
        <v>110</v>
      </c>
      <c r="I52" s="23">
        <v>40747255687</v>
      </c>
      <c r="J52" s="24"/>
      <c r="K52" s="24"/>
      <c r="L52" s="66">
        <v>6500</v>
      </c>
      <c r="M52" s="25">
        <v>46004</v>
      </c>
      <c r="N52" s="25"/>
      <c r="O52" s="51" t="s">
        <v>79</v>
      </c>
      <c r="P52" s="601" t="s">
        <v>88</v>
      </c>
    </row>
    <row r="53" spans="1:16" ht="15.75" x14ac:dyDescent="0.25">
      <c r="A53" s="19">
        <v>45968</v>
      </c>
      <c r="B53" s="602" t="s">
        <v>103</v>
      </c>
      <c r="C53" s="33">
        <v>756</v>
      </c>
      <c r="D53" s="98" t="str">
        <f t="shared" si="1"/>
        <v>SICCOB CREDIVAG</v>
      </c>
      <c r="E53" s="24">
        <v>3172</v>
      </c>
      <c r="F53" s="24">
        <v>499102</v>
      </c>
      <c r="G53" s="24">
        <v>109</v>
      </c>
      <c r="H53" s="29" t="s">
        <v>101</v>
      </c>
      <c r="I53" s="23">
        <v>5685132662</v>
      </c>
      <c r="J53" s="24"/>
      <c r="K53" s="24"/>
      <c r="L53" s="66">
        <v>1030.57</v>
      </c>
      <c r="M53" s="25">
        <v>46013</v>
      </c>
      <c r="N53" s="25"/>
      <c r="O53" s="51" t="s">
        <v>79</v>
      </c>
      <c r="P53" s="601" t="s">
        <v>88</v>
      </c>
    </row>
    <row r="54" spans="1:16" ht="15.75" x14ac:dyDescent="0.25">
      <c r="A54" s="19">
        <v>45968</v>
      </c>
      <c r="B54" s="28" t="s">
        <v>103</v>
      </c>
      <c r="C54" s="33">
        <v>756</v>
      </c>
      <c r="D54" s="98" t="str">
        <f t="shared" si="1"/>
        <v>SICCOB CREDIVAG</v>
      </c>
      <c r="E54" s="24">
        <v>3171</v>
      </c>
      <c r="F54" s="24">
        <v>145327</v>
      </c>
      <c r="G54" s="24">
        <v>700425</v>
      </c>
      <c r="H54" s="29" t="s">
        <v>143</v>
      </c>
      <c r="I54" s="23">
        <v>229912630</v>
      </c>
      <c r="J54" s="24"/>
      <c r="K54" s="24"/>
      <c r="L54" s="66">
        <v>1150</v>
      </c>
      <c r="M54" s="25">
        <v>46008</v>
      </c>
      <c r="N54" s="25"/>
      <c r="O54" s="51" t="s">
        <v>79</v>
      </c>
      <c r="P54" s="601" t="s">
        <v>88</v>
      </c>
    </row>
    <row r="55" spans="1:16" ht="15.75" x14ac:dyDescent="0.25">
      <c r="A55" s="25">
        <v>45968</v>
      </c>
      <c r="B55" s="28" t="s">
        <v>162</v>
      </c>
      <c r="C55" s="33">
        <v>748</v>
      </c>
      <c r="D55" s="98" t="str">
        <f t="shared" si="1"/>
        <v>SICRED</v>
      </c>
      <c r="E55" s="24">
        <v>4308</v>
      </c>
      <c r="F55" s="24">
        <v>879093</v>
      </c>
      <c r="G55" s="24">
        <v>176</v>
      </c>
      <c r="H55" s="29" t="s">
        <v>142</v>
      </c>
      <c r="I55" s="23">
        <v>46072657000165</v>
      </c>
      <c r="J55" s="24">
        <v>3747.3</v>
      </c>
      <c r="K55" s="24"/>
      <c r="L55" s="66">
        <v>3582.5</v>
      </c>
      <c r="M55" s="25">
        <v>46011</v>
      </c>
      <c r="N55" s="25">
        <v>46036</v>
      </c>
      <c r="O55" s="51" t="s">
        <v>73</v>
      </c>
      <c r="P55" s="601" t="s">
        <v>88</v>
      </c>
    </row>
    <row r="56" spans="1:16" ht="15.75" x14ac:dyDescent="0.25">
      <c r="A56" s="19">
        <v>45968</v>
      </c>
      <c r="B56" s="602" t="s">
        <v>121</v>
      </c>
      <c r="C56" s="33">
        <v>748</v>
      </c>
      <c r="D56" s="98" t="str">
        <f t="shared" si="1"/>
        <v>SICRED</v>
      </c>
      <c r="E56" s="24">
        <v>4308</v>
      </c>
      <c r="F56" s="24">
        <v>492944</v>
      </c>
      <c r="G56" s="24">
        <v>65</v>
      </c>
      <c r="H56" s="29" t="s">
        <v>114</v>
      </c>
      <c r="I56" s="23">
        <v>18630051000162</v>
      </c>
      <c r="J56" s="24"/>
      <c r="K56" s="24"/>
      <c r="L56" s="66">
        <v>13237</v>
      </c>
      <c r="M56" s="25">
        <v>46001</v>
      </c>
      <c r="N56" s="25"/>
      <c r="O56" s="51" t="s">
        <v>79</v>
      </c>
      <c r="P56" s="601" t="s">
        <v>88</v>
      </c>
    </row>
    <row r="57" spans="1:16" ht="15.75" x14ac:dyDescent="0.25">
      <c r="A57" s="25">
        <v>46010</v>
      </c>
      <c r="B57" s="28" t="s">
        <v>172</v>
      </c>
      <c r="C57" s="24">
        <v>756</v>
      </c>
      <c r="D57" s="21" t="str">
        <f t="shared" ref="D57" si="2">IF(C57&lt;&gt;0,IF(ISNA(VLOOKUP(C57,lista_bancos,2,0)),"Banco não cadastrado",VLOOKUP(C57,lista_bancos,2,0)),"")</f>
        <v>SICCOB CREDIVAG</v>
      </c>
      <c r="E57" s="24">
        <v>3172</v>
      </c>
      <c r="F57" s="24">
        <v>112798</v>
      </c>
      <c r="G57" s="24">
        <v>700003</v>
      </c>
      <c r="H57" s="29" t="s">
        <v>170</v>
      </c>
      <c r="I57" s="84">
        <v>25451458000198</v>
      </c>
      <c r="J57" s="24"/>
      <c r="K57" s="24"/>
      <c r="L57" s="66">
        <v>2760</v>
      </c>
      <c r="M57" s="25">
        <v>46014</v>
      </c>
      <c r="N57" s="102"/>
      <c r="O57" s="51" t="s">
        <v>79</v>
      </c>
      <c r="P57" s="578" t="s">
        <v>171</v>
      </c>
    </row>
    <row r="58" spans="1:16" ht="15.75" x14ac:dyDescent="0.25">
      <c r="A58" s="25">
        <v>45901</v>
      </c>
      <c r="B58" s="30" t="s">
        <v>150</v>
      </c>
      <c r="C58" s="33">
        <v>756</v>
      </c>
      <c r="D58" s="414" t="str">
        <f t="shared" ref="D58" si="3">IF(C58&lt;&gt;0,IF(ISNA(VLOOKUP(C58,lista_bancos,2,0)),"Banco não cadastrado",VLOOKUP(C58,lista_bancos,2,0)),"")</f>
        <v>SICCOB CREDIVAG</v>
      </c>
      <c r="E58" s="33">
        <v>3122</v>
      </c>
      <c r="F58" s="33">
        <v>8329010</v>
      </c>
      <c r="G58" s="33">
        <v>486</v>
      </c>
      <c r="H58" s="30" t="s">
        <v>150</v>
      </c>
      <c r="I58" s="34">
        <v>777969000173</v>
      </c>
      <c r="J58" s="34"/>
      <c r="K58" s="24"/>
      <c r="L58" s="77">
        <v>1018.46</v>
      </c>
      <c r="M58" s="19">
        <v>45945</v>
      </c>
      <c r="N58" s="25"/>
      <c r="O58" s="51" t="s">
        <v>79</v>
      </c>
      <c r="P58" s="117" t="s">
        <v>93</v>
      </c>
    </row>
    <row r="59" spans="1:16" ht="15.75" x14ac:dyDescent="0.25">
      <c r="A59" s="32">
        <v>45932</v>
      </c>
      <c r="B59" s="28" t="s">
        <v>175</v>
      </c>
      <c r="C59" s="24">
        <v>341</v>
      </c>
      <c r="D59" s="21" t="str">
        <f t="shared" ref="D59" si="4">IF(C59&lt;&gt;0,IF(ISNA(VLOOKUP(C59,lista_bancos,2,0)),"Banco não cadastrado",VLOOKUP(C59,lista_bancos,2,0)),"")</f>
        <v>ITAU</v>
      </c>
      <c r="E59" s="24">
        <v>3087</v>
      </c>
      <c r="F59" s="24">
        <v>50690</v>
      </c>
      <c r="G59" s="24">
        <v>751</v>
      </c>
      <c r="H59" s="29" t="s">
        <v>174</v>
      </c>
      <c r="I59" s="23">
        <v>3045642659</v>
      </c>
      <c r="J59" s="24"/>
      <c r="K59" s="24"/>
      <c r="L59" s="66">
        <v>1500</v>
      </c>
      <c r="M59" s="25">
        <v>45960</v>
      </c>
      <c r="N59" s="25"/>
      <c r="O59" s="51" t="s">
        <v>79</v>
      </c>
      <c r="P59" s="601" t="s">
        <v>88</v>
      </c>
    </row>
    <row r="60" spans="1:16" ht="15.75" x14ac:dyDescent="0.25">
      <c r="A60" s="25">
        <v>45938</v>
      </c>
      <c r="B60" s="600" t="s">
        <v>176</v>
      </c>
      <c r="C60" s="33">
        <v>748</v>
      </c>
      <c r="D60" s="98" t="str">
        <f t="shared" ref="D60" si="5">IF(C60&lt;&gt;0,IF(ISNA(VLOOKUP(C60,lista_bancos,2,0)),"Banco não cadastrado",VLOOKUP(C60,lista_bancos,2,0)),"")</f>
        <v>SICRED</v>
      </c>
      <c r="E60" s="24">
        <v>4065</v>
      </c>
      <c r="F60" s="24">
        <v>237306</v>
      </c>
      <c r="G60" s="24">
        <v>1</v>
      </c>
      <c r="H60" s="29" t="s">
        <v>135</v>
      </c>
      <c r="I60" s="23">
        <v>41400950000190</v>
      </c>
      <c r="J60" s="24"/>
      <c r="K60" s="24"/>
      <c r="L60" s="66">
        <v>1760</v>
      </c>
      <c r="M60" s="25">
        <v>45966</v>
      </c>
      <c r="N60" s="25"/>
      <c r="O60" s="51" t="s">
        <v>79</v>
      </c>
      <c r="P60" s="601" t="s">
        <v>88</v>
      </c>
    </row>
    <row r="61" spans="1:16" ht="15.75" x14ac:dyDescent="0.25">
      <c r="A61" s="25">
        <v>45901</v>
      </c>
      <c r="B61" s="33" t="s">
        <v>160</v>
      </c>
      <c r="C61" s="33">
        <v>756</v>
      </c>
      <c r="D61" s="414" t="str">
        <f t="shared" ref="D61" si="6">IF(C61&lt;&gt;0,IF(ISNA(VLOOKUP(C61,lista_bancos,2,0)),"Banco não cadastrado",VLOOKUP(C61,lista_bancos,2,0)),"")</f>
        <v>SICCOB CREDIVAG</v>
      </c>
      <c r="E61" s="33">
        <v>3122</v>
      </c>
      <c r="F61" s="33">
        <v>8329010</v>
      </c>
      <c r="G61" s="33">
        <v>484</v>
      </c>
      <c r="H61" s="30" t="s">
        <v>150</v>
      </c>
      <c r="I61" s="34">
        <v>777969000173</v>
      </c>
      <c r="J61" s="34"/>
      <c r="K61" s="24"/>
      <c r="L61" s="77">
        <v>866.13</v>
      </c>
      <c r="M61" s="19">
        <v>45958</v>
      </c>
      <c r="N61" s="25"/>
      <c r="O61" s="51" t="s">
        <v>79</v>
      </c>
      <c r="P61" s="117" t="s">
        <v>93</v>
      </c>
    </row>
    <row r="62" spans="1:16" ht="15.75" x14ac:dyDescent="0.25">
      <c r="A62" s="68">
        <v>45965</v>
      </c>
      <c r="B62" s="600" t="s">
        <v>178</v>
      </c>
      <c r="C62" s="33">
        <v>756</v>
      </c>
      <c r="D62" s="98" t="str">
        <f t="shared" ref="D62" si="7">IF(C62&lt;&gt;0,IF(ISNA(VLOOKUP(C62,lista_bancos,2,0)),"Banco não cadastrado",VLOOKUP(C62,lista_bancos,2,0)),"")</f>
        <v>SICCOB CREDIVAG</v>
      </c>
      <c r="E62" s="24">
        <v>3122</v>
      </c>
      <c r="F62" s="24">
        <v>8535779</v>
      </c>
      <c r="G62" s="24">
        <v>73</v>
      </c>
      <c r="H62" s="29" t="s">
        <v>177</v>
      </c>
      <c r="I62" s="23">
        <v>49644783000135</v>
      </c>
      <c r="J62" s="24"/>
      <c r="K62" s="24"/>
      <c r="L62" s="66">
        <v>1300</v>
      </c>
      <c r="M62" s="25">
        <v>45997</v>
      </c>
      <c r="N62" s="25"/>
      <c r="O62" s="51" t="s">
        <v>79</v>
      </c>
      <c r="P62" s="601" t="s">
        <v>88</v>
      </c>
    </row>
    <row r="63" spans="1:16" ht="15.75" x14ac:dyDescent="0.25">
      <c r="A63" s="68">
        <v>45964</v>
      </c>
      <c r="B63" s="600" t="s">
        <v>94</v>
      </c>
      <c r="C63" s="33">
        <v>748</v>
      </c>
      <c r="D63" s="98" t="str">
        <f t="shared" ref="D63" si="8">IF(C63&lt;&gt;0,IF(ISNA(VLOOKUP(C63,lista_bancos,2,0)),"Banco não cadastrado",VLOOKUP(C63,lista_bancos,2,0)),"")</f>
        <v>SICRED</v>
      </c>
      <c r="E63" s="24">
        <v>5294</v>
      </c>
      <c r="F63" s="24">
        <v>284721</v>
      </c>
      <c r="G63" s="24">
        <v>247</v>
      </c>
      <c r="H63" s="29" t="s">
        <v>98</v>
      </c>
      <c r="I63" s="23">
        <v>41987842804</v>
      </c>
      <c r="J63" s="24"/>
      <c r="K63" s="24"/>
      <c r="L63" s="66">
        <v>2000</v>
      </c>
      <c r="M63" s="25">
        <v>45991</v>
      </c>
      <c r="N63" s="25"/>
      <c r="O63" s="51" t="s">
        <v>79</v>
      </c>
      <c r="P63" s="601" t="s">
        <v>88</v>
      </c>
    </row>
    <row r="64" spans="1:16" ht="15.75" x14ac:dyDescent="0.25">
      <c r="A64" s="107"/>
      <c r="B64" s="103"/>
      <c r="C64" s="103"/>
      <c r="D64" s="98" t="str">
        <f t="shared" ref="D64:D127" si="9">IF(C64&lt;&gt;0,IF(ISNA(VLOOKUP(C64,lista_bancos,2,0)),"Banco não cadastrado",VLOOKUP(C64,lista_bancos,2,0)),"")</f>
        <v/>
      </c>
      <c r="E64" s="103"/>
      <c r="F64" s="103"/>
      <c r="G64" s="586"/>
      <c r="H64" s="109"/>
      <c r="I64" s="100"/>
      <c r="J64" s="592"/>
      <c r="K64" s="589"/>
      <c r="L64" s="593"/>
      <c r="M64" s="107"/>
      <c r="N64" s="102"/>
      <c r="O64" s="26" t="str">
        <f t="shared" ref="O64:O88" ca="1" si="10">IF(N64&gt;0,"Compensado",IF(M64="","",IF(M64&lt;=TODAY(),"Descontar Cheque","deFaltam "&amp;M64-TODAY()&amp;" dias para descontar")))</f>
        <v/>
      </c>
      <c r="P64" s="578"/>
    </row>
    <row r="65" spans="1:19" ht="15.75" x14ac:dyDescent="0.25">
      <c r="A65" s="107"/>
      <c r="B65" s="103"/>
      <c r="C65" s="103"/>
      <c r="D65" s="98" t="str">
        <f t="shared" si="9"/>
        <v/>
      </c>
      <c r="E65" s="103"/>
      <c r="F65" s="103"/>
      <c r="G65" s="586"/>
      <c r="H65" s="109"/>
      <c r="I65" s="100"/>
      <c r="J65" s="592"/>
      <c r="K65" s="589"/>
      <c r="L65" s="593"/>
      <c r="M65" s="107"/>
      <c r="N65" s="102"/>
      <c r="O65" s="26" t="str">
        <f t="shared" ca="1" si="10"/>
        <v/>
      </c>
      <c r="P65" s="578"/>
    </row>
    <row r="66" spans="1:19" ht="15.75" x14ac:dyDescent="0.25">
      <c r="A66" s="107"/>
      <c r="B66" s="103"/>
      <c r="C66" s="103"/>
      <c r="D66" s="98" t="str">
        <f t="shared" si="9"/>
        <v/>
      </c>
      <c r="E66" s="103"/>
      <c r="F66" s="103"/>
      <c r="G66" s="586"/>
      <c r="H66" s="109"/>
      <c r="I66" s="100"/>
      <c r="J66" s="592"/>
      <c r="K66" s="589"/>
      <c r="L66" s="593"/>
      <c r="M66" s="107"/>
      <c r="N66" s="102"/>
      <c r="O66" s="26" t="str">
        <f t="shared" ca="1" si="10"/>
        <v/>
      </c>
      <c r="P66" s="578"/>
    </row>
    <row r="67" spans="1:19" ht="15.75" x14ac:dyDescent="0.25">
      <c r="A67" s="107"/>
      <c r="B67" s="103"/>
      <c r="C67" s="103"/>
      <c r="D67" s="98" t="str">
        <f t="shared" si="9"/>
        <v/>
      </c>
      <c r="E67" s="103"/>
      <c r="F67" s="103"/>
      <c r="G67" s="586"/>
      <c r="H67" s="109"/>
      <c r="I67" s="100"/>
      <c r="J67" s="592"/>
      <c r="K67" s="589"/>
      <c r="L67" s="593"/>
      <c r="M67" s="107"/>
      <c r="N67" s="102"/>
      <c r="O67" s="26" t="str">
        <f t="shared" ca="1" si="10"/>
        <v/>
      </c>
      <c r="P67" s="578"/>
    </row>
    <row r="68" spans="1:19" ht="15.75" x14ac:dyDescent="0.25">
      <c r="A68" s="107"/>
      <c r="B68" s="103"/>
      <c r="C68" s="103"/>
      <c r="D68" s="98" t="str">
        <f t="shared" si="9"/>
        <v/>
      </c>
      <c r="E68" s="103"/>
      <c r="F68" s="103"/>
      <c r="G68" s="586"/>
      <c r="H68" s="109"/>
      <c r="I68" s="100"/>
      <c r="J68" s="592"/>
      <c r="K68" s="589"/>
      <c r="L68" s="593"/>
      <c r="M68" s="107"/>
      <c r="N68" s="102"/>
      <c r="O68" s="26" t="str">
        <f t="shared" ca="1" si="10"/>
        <v/>
      </c>
      <c r="P68" s="578"/>
    </row>
    <row r="69" spans="1:19" ht="15.75" x14ac:dyDescent="0.25">
      <c r="A69" s="43"/>
      <c r="B69" s="44"/>
      <c r="C69" s="44"/>
      <c r="D69" s="98" t="str">
        <f t="shared" si="9"/>
        <v/>
      </c>
      <c r="E69" s="44"/>
      <c r="F69" s="44"/>
      <c r="G69" s="586"/>
      <c r="H69" s="590"/>
      <c r="I69" s="45"/>
      <c r="J69" s="596"/>
      <c r="K69" s="589"/>
      <c r="L69" s="597"/>
      <c r="M69" s="43"/>
      <c r="N69" s="37"/>
      <c r="O69" s="26" t="str">
        <f t="shared" ca="1" si="10"/>
        <v/>
      </c>
      <c r="P69" s="129"/>
    </row>
    <row r="70" spans="1:19" ht="15.75" x14ac:dyDescent="0.25">
      <c r="A70" s="43"/>
      <c r="B70" s="44"/>
      <c r="C70" s="44"/>
      <c r="D70" s="98" t="str">
        <f t="shared" si="9"/>
        <v/>
      </c>
      <c r="E70" s="44"/>
      <c r="F70" s="44"/>
      <c r="G70" s="586"/>
      <c r="H70" s="590"/>
      <c r="I70" s="45"/>
      <c r="J70" s="596"/>
      <c r="K70" s="589"/>
      <c r="L70" s="597"/>
      <c r="M70" s="43"/>
      <c r="N70" s="37"/>
      <c r="O70" s="26" t="str">
        <f t="shared" ca="1" si="10"/>
        <v/>
      </c>
      <c r="P70" s="129"/>
    </row>
    <row r="71" spans="1:19" ht="15.75" x14ac:dyDescent="0.25">
      <c r="A71" s="43"/>
      <c r="B71" s="44"/>
      <c r="C71" s="44"/>
      <c r="D71" s="98" t="str">
        <f t="shared" si="9"/>
        <v/>
      </c>
      <c r="E71" s="44"/>
      <c r="F71" s="44"/>
      <c r="G71" s="586"/>
      <c r="H71" s="590"/>
      <c r="I71" s="45"/>
      <c r="J71" s="596"/>
      <c r="K71" s="589"/>
      <c r="L71" s="597"/>
      <c r="M71" s="43"/>
      <c r="N71" s="37"/>
      <c r="O71" s="26" t="str">
        <f t="shared" ca="1" si="10"/>
        <v/>
      </c>
      <c r="P71" s="129"/>
      <c r="S71" s="126"/>
    </row>
    <row r="72" spans="1:19" ht="15.75" x14ac:dyDescent="0.25">
      <c r="A72" s="43"/>
      <c r="B72" s="44"/>
      <c r="C72" s="44"/>
      <c r="D72" s="98" t="str">
        <f t="shared" si="9"/>
        <v/>
      </c>
      <c r="E72" s="44"/>
      <c r="F72" s="44"/>
      <c r="G72" s="586"/>
      <c r="H72" s="590"/>
      <c r="I72" s="45"/>
      <c r="J72" s="596"/>
      <c r="K72" s="589"/>
      <c r="L72" s="597"/>
      <c r="M72" s="43"/>
      <c r="N72" s="37"/>
      <c r="O72" s="26" t="str">
        <f t="shared" ca="1" si="10"/>
        <v/>
      </c>
      <c r="P72" s="129"/>
      <c r="S72" s="126"/>
    </row>
    <row r="73" spans="1:19" ht="15.75" x14ac:dyDescent="0.25">
      <c r="A73" s="107"/>
      <c r="B73" s="103"/>
      <c r="C73" s="103"/>
      <c r="D73" s="98" t="str">
        <f t="shared" si="9"/>
        <v/>
      </c>
      <c r="E73" s="103"/>
      <c r="F73" s="103"/>
      <c r="G73" s="586"/>
      <c r="H73" s="109"/>
      <c r="I73" s="100"/>
      <c r="J73" s="592"/>
      <c r="K73" s="589"/>
      <c r="L73" s="593"/>
      <c r="M73" s="107"/>
      <c r="N73" s="102"/>
      <c r="O73" s="26" t="str">
        <f t="shared" ca="1" si="10"/>
        <v/>
      </c>
      <c r="P73" s="578"/>
      <c r="S73" s="126"/>
    </row>
    <row r="74" spans="1:19" ht="15.75" x14ac:dyDescent="0.25">
      <c r="A74" s="107"/>
      <c r="B74" s="103"/>
      <c r="C74" s="103"/>
      <c r="D74" s="98" t="str">
        <f t="shared" si="9"/>
        <v/>
      </c>
      <c r="E74" s="103"/>
      <c r="F74" s="103"/>
      <c r="G74" s="586"/>
      <c r="H74" s="109"/>
      <c r="I74" s="100"/>
      <c r="J74" s="592"/>
      <c r="K74" s="589"/>
      <c r="L74" s="593"/>
      <c r="M74" s="107"/>
      <c r="N74" s="102"/>
      <c r="O74" s="26" t="str">
        <f t="shared" ca="1" si="10"/>
        <v/>
      </c>
      <c r="P74" s="582"/>
      <c r="S74" s="126"/>
    </row>
    <row r="75" spans="1:19" ht="15.75" x14ac:dyDescent="0.25">
      <c r="A75" s="107"/>
      <c r="B75" s="103"/>
      <c r="C75" s="103"/>
      <c r="D75" s="98" t="str">
        <f t="shared" si="9"/>
        <v/>
      </c>
      <c r="E75" s="103"/>
      <c r="F75" s="103"/>
      <c r="G75" s="586"/>
      <c r="H75" s="109"/>
      <c r="I75" s="100"/>
      <c r="J75" s="592"/>
      <c r="K75" s="589"/>
      <c r="L75" s="593"/>
      <c r="M75" s="107"/>
      <c r="N75" s="102"/>
      <c r="O75" s="26" t="str">
        <f t="shared" ca="1" si="10"/>
        <v/>
      </c>
      <c r="P75" s="578"/>
      <c r="S75" s="126"/>
    </row>
    <row r="76" spans="1:19" ht="15.75" x14ac:dyDescent="0.25">
      <c r="A76" s="102"/>
      <c r="B76" s="96"/>
      <c r="C76" s="97"/>
      <c r="D76" s="98" t="str">
        <f t="shared" si="9"/>
        <v/>
      </c>
      <c r="E76" s="97"/>
      <c r="F76" s="97"/>
      <c r="G76" s="586"/>
      <c r="H76" s="588"/>
      <c r="I76" s="100"/>
      <c r="J76" s="589"/>
      <c r="K76" s="589"/>
      <c r="L76" s="595"/>
      <c r="M76" s="102"/>
      <c r="N76" s="102"/>
      <c r="O76" s="26" t="str">
        <f t="shared" ca="1" si="10"/>
        <v/>
      </c>
      <c r="P76" s="129"/>
      <c r="S76" s="126"/>
    </row>
    <row r="77" spans="1:19" ht="15.75" x14ac:dyDescent="0.25">
      <c r="A77" s="102"/>
      <c r="B77" s="96"/>
      <c r="C77" s="97"/>
      <c r="D77" s="98" t="str">
        <f t="shared" si="9"/>
        <v/>
      </c>
      <c r="E77" s="97"/>
      <c r="F77" s="97"/>
      <c r="G77" s="586"/>
      <c r="H77" s="588"/>
      <c r="I77" s="100"/>
      <c r="J77" s="589"/>
      <c r="K77" s="589"/>
      <c r="L77" s="595"/>
      <c r="M77" s="102"/>
      <c r="N77" s="102"/>
      <c r="O77" s="26" t="str">
        <f t="shared" ca="1" si="10"/>
        <v/>
      </c>
      <c r="P77" s="129"/>
    </row>
    <row r="78" spans="1:19" ht="15.75" x14ac:dyDescent="0.25">
      <c r="A78" s="102"/>
      <c r="B78" s="96"/>
      <c r="C78" s="97"/>
      <c r="D78" s="98" t="str">
        <f t="shared" si="9"/>
        <v/>
      </c>
      <c r="E78" s="97"/>
      <c r="F78" s="97"/>
      <c r="G78" s="586"/>
      <c r="H78" s="588"/>
      <c r="I78" s="100"/>
      <c r="J78" s="589"/>
      <c r="K78" s="589"/>
      <c r="L78" s="595"/>
      <c r="M78" s="102"/>
      <c r="N78" s="102"/>
      <c r="O78" s="26" t="str">
        <f t="shared" ca="1" si="10"/>
        <v/>
      </c>
      <c r="P78" s="129"/>
    </row>
    <row r="79" spans="1:19" ht="15.75" x14ac:dyDescent="0.25">
      <c r="A79" s="107"/>
      <c r="B79" s="103"/>
      <c r="C79" s="103"/>
      <c r="D79" s="98" t="str">
        <f t="shared" si="9"/>
        <v/>
      </c>
      <c r="E79" s="103"/>
      <c r="F79" s="103"/>
      <c r="G79" s="586"/>
      <c r="H79" s="109"/>
      <c r="I79" s="100"/>
      <c r="J79" s="592"/>
      <c r="K79" s="589"/>
      <c r="L79" s="593"/>
      <c r="M79" s="107"/>
      <c r="N79" s="102"/>
      <c r="O79" s="26" t="str">
        <f t="shared" ca="1" si="10"/>
        <v/>
      </c>
      <c r="P79" s="578"/>
    </row>
    <row r="80" spans="1:19" ht="15.75" x14ac:dyDescent="0.25">
      <c r="A80" s="102"/>
      <c r="B80" s="96"/>
      <c r="C80" s="97"/>
      <c r="D80" s="98" t="str">
        <f t="shared" si="9"/>
        <v/>
      </c>
      <c r="E80" s="97"/>
      <c r="F80" s="97"/>
      <c r="G80" s="586"/>
      <c r="H80" s="588"/>
      <c r="I80" s="106"/>
      <c r="J80" s="589"/>
      <c r="K80" s="589"/>
      <c r="L80" s="595"/>
      <c r="M80" s="102"/>
      <c r="N80" s="102"/>
      <c r="O80" s="26" t="str">
        <f t="shared" ca="1" si="10"/>
        <v/>
      </c>
      <c r="P80" s="129"/>
    </row>
    <row r="81" spans="1:16" ht="15.75" x14ac:dyDescent="0.25">
      <c r="A81" s="102"/>
      <c r="B81" s="96"/>
      <c r="C81" s="97"/>
      <c r="D81" s="98" t="str">
        <f t="shared" si="9"/>
        <v/>
      </c>
      <c r="E81" s="97"/>
      <c r="F81" s="97"/>
      <c r="G81" s="586"/>
      <c r="H81" s="588"/>
      <c r="I81" s="100"/>
      <c r="J81" s="589"/>
      <c r="K81" s="589"/>
      <c r="L81" s="595"/>
      <c r="M81" s="102"/>
      <c r="N81" s="102"/>
      <c r="O81" s="26" t="str">
        <f t="shared" ca="1" si="10"/>
        <v/>
      </c>
      <c r="P81" s="129"/>
    </row>
    <row r="82" spans="1:16" ht="15.75" x14ac:dyDescent="0.25">
      <c r="A82" s="107"/>
      <c r="B82" s="103"/>
      <c r="C82" s="103"/>
      <c r="D82" s="98" t="str">
        <f t="shared" si="9"/>
        <v/>
      </c>
      <c r="E82" s="103"/>
      <c r="F82" s="103"/>
      <c r="G82" s="586"/>
      <c r="H82" s="109"/>
      <c r="I82" s="100"/>
      <c r="J82" s="592"/>
      <c r="K82" s="589"/>
      <c r="L82" s="593"/>
      <c r="M82" s="107"/>
      <c r="N82" s="102"/>
      <c r="O82" s="26" t="str">
        <f t="shared" ca="1" si="10"/>
        <v/>
      </c>
      <c r="P82" s="578"/>
    </row>
    <row r="83" spans="1:16" ht="15.75" x14ac:dyDescent="0.25">
      <c r="A83" s="102"/>
      <c r="B83" s="96"/>
      <c r="C83" s="97"/>
      <c r="D83" s="98" t="str">
        <f t="shared" si="9"/>
        <v/>
      </c>
      <c r="E83" s="97"/>
      <c r="F83" s="97"/>
      <c r="G83" s="586"/>
      <c r="H83" s="588"/>
      <c r="I83" s="100"/>
      <c r="J83" s="589"/>
      <c r="K83" s="589"/>
      <c r="L83" s="595"/>
      <c r="M83" s="102"/>
      <c r="N83" s="102"/>
      <c r="O83" s="26" t="str">
        <f t="shared" ca="1" si="10"/>
        <v/>
      </c>
      <c r="P83" s="129"/>
    </row>
    <row r="84" spans="1:16" ht="15.75" x14ac:dyDescent="0.25">
      <c r="A84" s="102"/>
      <c r="B84" s="96"/>
      <c r="C84" s="97"/>
      <c r="D84" s="98" t="str">
        <f t="shared" si="9"/>
        <v/>
      </c>
      <c r="E84" s="97"/>
      <c r="F84" s="97"/>
      <c r="G84" s="586"/>
      <c r="H84" s="588"/>
      <c r="I84" s="100"/>
      <c r="J84" s="589"/>
      <c r="K84" s="589"/>
      <c r="L84" s="595"/>
      <c r="M84" s="102"/>
      <c r="N84" s="102"/>
      <c r="O84" s="26" t="str">
        <f t="shared" ca="1" si="10"/>
        <v/>
      </c>
      <c r="P84" s="129"/>
    </row>
    <row r="85" spans="1:16" ht="15.75" x14ac:dyDescent="0.25">
      <c r="A85" s="102"/>
      <c r="B85" s="96"/>
      <c r="C85" s="97"/>
      <c r="D85" s="98" t="str">
        <f t="shared" si="9"/>
        <v/>
      </c>
      <c r="E85" s="97"/>
      <c r="F85" s="97"/>
      <c r="G85" s="586"/>
      <c r="H85" s="588"/>
      <c r="I85" s="100"/>
      <c r="J85" s="589"/>
      <c r="K85" s="589"/>
      <c r="L85" s="595"/>
      <c r="M85" s="102"/>
      <c r="N85" s="102"/>
      <c r="O85" s="26" t="str">
        <f t="shared" ca="1" si="10"/>
        <v/>
      </c>
      <c r="P85" s="129"/>
    </row>
    <row r="86" spans="1:16" ht="15.75" x14ac:dyDescent="0.25">
      <c r="A86" s="102"/>
      <c r="B86" s="96"/>
      <c r="C86" s="97"/>
      <c r="D86" s="98" t="str">
        <f t="shared" si="9"/>
        <v/>
      </c>
      <c r="E86" s="97"/>
      <c r="F86" s="97"/>
      <c r="G86" s="586"/>
      <c r="H86" s="588"/>
      <c r="I86" s="106"/>
      <c r="J86" s="589"/>
      <c r="K86" s="589"/>
      <c r="L86" s="595"/>
      <c r="M86" s="102"/>
      <c r="N86" s="102"/>
      <c r="O86" s="26" t="str">
        <f t="shared" ca="1" si="10"/>
        <v/>
      </c>
      <c r="P86" s="129"/>
    </row>
    <row r="87" spans="1:16" ht="15.75" x14ac:dyDescent="0.25">
      <c r="A87" s="43"/>
      <c r="B87" s="44"/>
      <c r="C87" s="44"/>
      <c r="D87" s="98" t="str">
        <f t="shared" si="9"/>
        <v/>
      </c>
      <c r="E87" s="44"/>
      <c r="F87" s="44"/>
      <c r="G87" s="586"/>
      <c r="H87" s="590"/>
      <c r="I87" s="45"/>
      <c r="J87" s="596"/>
      <c r="K87" s="589"/>
      <c r="L87" s="597"/>
      <c r="M87" s="43"/>
      <c r="N87" s="37"/>
      <c r="O87" s="26" t="str">
        <f t="shared" ca="1" si="10"/>
        <v/>
      </c>
      <c r="P87" s="581"/>
    </row>
    <row r="88" spans="1:16" ht="15.75" x14ac:dyDescent="0.25">
      <c r="A88" s="102"/>
      <c r="B88" s="96"/>
      <c r="C88" s="97"/>
      <c r="D88" s="98" t="str">
        <f t="shared" si="9"/>
        <v/>
      </c>
      <c r="E88" s="97"/>
      <c r="F88" s="97"/>
      <c r="G88" s="586"/>
      <c r="H88" s="588"/>
      <c r="I88" s="106"/>
      <c r="J88" s="589"/>
      <c r="K88" s="589"/>
      <c r="L88" s="595"/>
      <c r="M88" s="102"/>
      <c r="N88" s="102"/>
      <c r="O88" s="26" t="str">
        <f t="shared" ca="1" si="10"/>
        <v/>
      </c>
      <c r="P88" s="129"/>
    </row>
    <row r="89" spans="1:16" ht="15.75" x14ac:dyDescent="0.25">
      <c r="A89" s="102"/>
      <c r="B89" s="96"/>
      <c r="C89" s="97"/>
      <c r="D89" s="98" t="str">
        <f t="shared" si="9"/>
        <v/>
      </c>
      <c r="E89" s="97"/>
      <c r="F89" s="97"/>
      <c r="G89" s="586"/>
      <c r="H89" s="588"/>
      <c r="I89" s="106"/>
      <c r="J89" s="589"/>
      <c r="K89" s="589"/>
      <c r="L89" s="595"/>
      <c r="M89" s="102"/>
      <c r="N89" s="102"/>
      <c r="O89" s="26" t="str">
        <f t="shared" ref="O89:O120" ca="1" si="11">IF(N89&gt;0,"Compensado",IF(M89="","",IF(M89&lt;=TODAY(),"Descontar Cheque","deFaltam "&amp;M89-TODAY()&amp;" dias para descontar")))</f>
        <v/>
      </c>
      <c r="P89" s="129"/>
    </row>
    <row r="90" spans="1:16" ht="15.75" x14ac:dyDescent="0.25">
      <c r="A90" s="102"/>
      <c r="B90" s="96"/>
      <c r="C90" s="97"/>
      <c r="D90" s="98" t="str">
        <f t="shared" si="9"/>
        <v/>
      </c>
      <c r="E90" s="97"/>
      <c r="F90" s="97"/>
      <c r="G90" s="586"/>
      <c r="H90" s="588"/>
      <c r="I90" s="106"/>
      <c r="J90" s="589"/>
      <c r="K90" s="589"/>
      <c r="L90" s="595"/>
      <c r="M90" s="102"/>
      <c r="N90" s="102"/>
      <c r="O90" s="26" t="str">
        <f t="shared" ca="1" si="11"/>
        <v/>
      </c>
      <c r="P90" s="129"/>
    </row>
    <row r="91" spans="1:16" ht="15.75" x14ac:dyDescent="0.25">
      <c r="A91" s="102"/>
      <c r="B91" s="96"/>
      <c r="C91" s="97"/>
      <c r="D91" s="98" t="str">
        <f t="shared" si="9"/>
        <v/>
      </c>
      <c r="E91" s="97"/>
      <c r="F91" s="97"/>
      <c r="G91" s="586"/>
      <c r="H91" s="588"/>
      <c r="I91" s="106"/>
      <c r="J91" s="589"/>
      <c r="K91" s="589"/>
      <c r="L91" s="595"/>
      <c r="M91" s="102"/>
      <c r="N91" s="102"/>
      <c r="O91" s="26" t="str">
        <f t="shared" ca="1" si="11"/>
        <v/>
      </c>
      <c r="P91" s="129"/>
    </row>
    <row r="92" spans="1:16" ht="15.75" x14ac:dyDescent="0.25">
      <c r="A92" s="102"/>
      <c r="B92" s="96"/>
      <c r="C92" s="97"/>
      <c r="D92" s="98" t="str">
        <f t="shared" si="9"/>
        <v/>
      </c>
      <c r="E92" s="97"/>
      <c r="F92" s="97"/>
      <c r="G92" s="586"/>
      <c r="H92" s="588"/>
      <c r="I92" s="106"/>
      <c r="J92" s="589"/>
      <c r="K92" s="589"/>
      <c r="L92" s="595"/>
      <c r="M92" s="102"/>
      <c r="N92" s="102"/>
      <c r="O92" s="26" t="str">
        <f t="shared" ca="1" si="11"/>
        <v/>
      </c>
      <c r="P92" s="129"/>
    </row>
    <row r="93" spans="1:16" ht="15.75" x14ac:dyDescent="0.25">
      <c r="A93" s="102"/>
      <c r="B93" s="96"/>
      <c r="C93" s="97"/>
      <c r="D93" s="98" t="str">
        <f t="shared" si="9"/>
        <v/>
      </c>
      <c r="E93" s="97"/>
      <c r="F93" s="97"/>
      <c r="G93" s="586"/>
      <c r="H93" s="588"/>
      <c r="I93" s="106"/>
      <c r="J93" s="589"/>
      <c r="K93" s="589"/>
      <c r="L93" s="595"/>
      <c r="M93" s="102"/>
      <c r="N93" s="102"/>
      <c r="O93" s="26" t="str">
        <f t="shared" ca="1" si="11"/>
        <v/>
      </c>
      <c r="P93" s="129"/>
    </row>
    <row r="94" spans="1:16" ht="15.75" x14ac:dyDescent="0.25">
      <c r="A94" s="102"/>
      <c r="B94" s="96"/>
      <c r="C94" s="97"/>
      <c r="D94" s="98" t="str">
        <f t="shared" si="9"/>
        <v/>
      </c>
      <c r="E94" s="97"/>
      <c r="F94" s="97"/>
      <c r="G94" s="586"/>
      <c r="H94" s="588"/>
      <c r="I94" s="106"/>
      <c r="J94" s="589"/>
      <c r="K94" s="589"/>
      <c r="L94" s="595"/>
      <c r="M94" s="102"/>
      <c r="N94" s="102"/>
      <c r="O94" s="26" t="str">
        <f t="shared" ca="1" si="11"/>
        <v/>
      </c>
      <c r="P94" s="129"/>
    </row>
    <row r="95" spans="1:16" ht="15.75" x14ac:dyDescent="0.25">
      <c r="A95" s="43"/>
      <c r="B95" s="44"/>
      <c r="C95" s="44"/>
      <c r="D95" s="98" t="str">
        <f t="shared" si="9"/>
        <v/>
      </c>
      <c r="E95" s="44"/>
      <c r="F95" s="44"/>
      <c r="G95" s="586"/>
      <c r="H95" s="591"/>
      <c r="I95" s="45"/>
      <c r="J95" s="596"/>
      <c r="K95" s="589"/>
      <c r="L95" s="597"/>
      <c r="M95" s="43"/>
      <c r="N95" s="37"/>
      <c r="O95" s="26" t="str">
        <f t="shared" ca="1" si="11"/>
        <v/>
      </c>
      <c r="P95" s="581"/>
    </row>
    <row r="96" spans="1:16" ht="15.75" x14ac:dyDescent="0.25">
      <c r="A96" s="102"/>
      <c r="B96" s="96"/>
      <c r="C96" s="97"/>
      <c r="D96" s="98" t="str">
        <f t="shared" si="9"/>
        <v/>
      </c>
      <c r="E96" s="97"/>
      <c r="F96" s="97"/>
      <c r="G96" s="586"/>
      <c r="H96" s="588"/>
      <c r="I96" s="106"/>
      <c r="J96" s="589"/>
      <c r="K96" s="589"/>
      <c r="L96" s="595"/>
      <c r="M96" s="102"/>
      <c r="N96" s="102"/>
      <c r="O96" s="26" t="str">
        <f t="shared" ca="1" si="11"/>
        <v/>
      </c>
      <c r="P96" s="129"/>
    </row>
    <row r="97" spans="1:16" ht="15.75" x14ac:dyDescent="0.25">
      <c r="A97" s="102"/>
      <c r="B97" s="96"/>
      <c r="C97" s="97"/>
      <c r="D97" s="98" t="str">
        <f t="shared" si="9"/>
        <v/>
      </c>
      <c r="E97" s="97"/>
      <c r="F97" s="97"/>
      <c r="G97" s="586"/>
      <c r="H97" s="588"/>
      <c r="I97" s="106"/>
      <c r="J97" s="589"/>
      <c r="K97" s="589"/>
      <c r="L97" s="595"/>
      <c r="M97" s="102"/>
      <c r="N97" s="102"/>
      <c r="O97" s="26" t="str">
        <f t="shared" ca="1" si="11"/>
        <v/>
      </c>
      <c r="P97" s="129"/>
    </row>
    <row r="98" spans="1:16" ht="15.75" x14ac:dyDescent="0.25">
      <c r="A98" s="102"/>
      <c r="B98" s="96"/>
      <c r="C98" s="97"/>
      <c r="D98" s="98" t="str">
        <f t="shared" si="9"/>
        <v/>
      </c>
      <c r="E98" s="97"/>
      <c r="F98" s="97"/>
      <c r="G98" s="586"/>
      <c r="H98" s="588"/>
      <c r="I98" s="100"/>
      <c r="J98" s="589"/>
      <c r="K98" s="589"/>
      <c r="L98" s="595"/>
      <c r="M98" s="102"/>
      <c r="N98" s="102"/>
      <c r="O98" s="26" t="str">
        <f t="shared" ca="1" si="11"/>
        <v/>
      </c>
      <c r="P98" s="129"/>
    </row>
    <row r="99" spans="1:16" ht="15.75" x14ac:dyDescent="0.25">
      <c r="A99" s="102"/>
      <c r="B99" s="44"/>
      <c r="C99" s="44"/>
      <c r="D99" s="98" t="str">
        <f t="shared" si="9"/>
        <v/>
      </c>
      <c r="E99" s="44"/>
      <c r="F99" s="44"/>
      <c r="G99" s="586"/>
      <c r="H99" s="588"/>
      <c r="I99" s="100"/>
      <c r="J99" s="589"/>
      <c r="K99" s="589"/>
      <c r="L99" s="595"/>
      <c r="M99" s="102"/>
      <c r="N99" s="102"/>
      <c r="O99" s="26" t="str">
        <f t="shared" ca="1" si="11"/>
        <v/>
      </c>
      <c r="P99" s="129"/>
    </row>
    <row r="100" spans="1:16" ht="15.75" x14ac:dyDescent="0.25">
      <c r="A100" s="102"/>
      <c r="B100" s="96"/>
      <c r="C100" s="97"/>
      <c r="D100" s="98" t="str">
        <f t="shared" si="9"/>
        <v/>
      </c>
      <c r="E100" s="97"/>
      <c r="F100" s="97"/>
      <c r="G100" s="586"/>
      <c r="H100" s="588"/>
      <c r="I100" s="100"/>
      <c r="J100" s="589"/>
      <c r="K100" s="589"/>
      <c r="L100" s="595"/>
      <c r="M100" s="102"/>
      <c r="N100" s="102"/>
      <c r="O100" s="26" t="str">
        <f t="shared" ca="1" si="11"/>
        <v/>
      </c>
      <c r="P100" s="129"/>
    </row>
    <row r="101" spans="1:16" ht="15.75" x14ac:dyDescent="0.25">
      <c r="A101" s="102"/>
      <c r="B101" s="96"/>
      <c r="C101" s="97"/>
      <c r="D101" s="98" t="str">
        <f t="shared" si="9"/>
        <v/>
      </c>
      <c r="E101" s="97"/>
      <c r="F101" s="97"/>
      <c r="G101" s="586"/>
      <c r="H101" s="588"/>
      <c r="I101" s="106"/>
      <c r="J101" s="589"/>
      <c r="K101" s="589"/>
      <c r="L101" s="595"/>
      <c r="M101" s="102"/>
      <c r="N101" s="102"/>
      <c r="O101" s="26" t="str">
        <f t="shared" ca="1" si="11"/>
        <v/>
      </c>
      <c r="P101" s="129"/>
    </row>
    <row r="102" spans="1:16" ht="15.75" x14ac:dyDescent="0.25">
      <c r="A102" s="102"/>
      <c r="B102" s="96"/>
      <c r="C102" s="97"/>
      <c r="D102" s="98" t="str">
        <f t="shared" si="9"/>
        <v/>
      </c>
      <c r="E102" s="97"/>
      <c r="F102" s="97"/>
      <c r="G102" s="586"/>
      <c r="H102" s="588"/>
      <c r="I102" s="106"/>
      <c r="J102" s="589"/>
      <c r="K102" s="589"/>
      <c r="L102" s="595"/>
      <c r="M102" s="102"/>
      <c r="N102" s="102"/>
      <c r="O102" s="26" t="str">
        <f t="shared" ca="1" si="11"/>
        <v/>
      </c>
      <c r="P102" s="129"/>
    </row>
    <row r="103" spans="1:16" ht="15.75" x14ac:dyDescent="0.25">
      <c r="A103" s="102"/>
      <c r="B103" s="96"/>
      <c r="C103" s="97"/>
      <c r="D103" s="98" t="str">
        <f t="shared" si="9"/>
        <v/>
      </c>
      <c r="E103" s="97"/>
      <c r="F103" s="97"/>
      <c r="G103" s="586"/>
      <c r="H103" s="588"/>
      <c r="I103" s="106"/>
      <c r="J103" s="589"/>
      <c r="K103" s="589"/>
      <c r="L103" s="595"/>
      <c r="M103" s="102"/>
      <c r="N103" s="102"/>
      <c r="O103" s="26" t="str">
        <f t="shared" ca="1" si="11"/>
        <v/>
      </c>
      <c r="P103" s="129"/>
    </row>
    <row r="104" spans="1:16" ht="15.75" x14ac:dyDescent="0.25">
      <c r="A104" s="102"/>
      <c r="B104" s="96"/>
      <c r="C104" s="97"/>
      <c r="D104" s="98" t="str">
        <f t="shared" si="9"/>
        <v/>
      </c>
      <c r="E104" s="97"/>
      <c r="F104" s="97"/>
      <c r="G104" s="586"/>
      <c r="H104" s="588"/>
      <c r="I104" s="100"/>
      <c r="J104" s="589"/>
      <c r="K104" s="589"/>
      <c r="L104" s="595"/>
      <c r="M104" s="102"/>
      <c r="N104" s="102"/>
      <c r="O104" s="26" t="str">
        <f t="shared" ca="1" si="11"/>
        <v/>
      </c>
      <c r="P104" s="129"/>
    </row>
    <row r="105" spans="1:16" ht="15.75" x14ac:dyDescent="0.25">
      <c r="A105" s="102"/>
      <c r="B105" s="96"/>
      <c r="C105" s="97"/>
      <c r="D105" s="98" t="str">
        <f t="shared" si="9"/>
        <v/>
      </c>
      <c r="E105" s="97"/>
      <c r="F105" s="97"/>
      <c r="G105" s="97"/>
      <c r="H105" s="588"/>
      <c r="I105" s="106"/>
      <c r="J105" s="589"/>
      <c r="K105" s="589"/>
      <c r="L105" s="595"/>
      <c r="M105" s="102"/>
      <c r="N105" s="102"/>
      <c r="O105" s="26" t="str">
        <f t="shared" ca="1" si="11"/>
        <v/>
      </c>
      <c r="P105" s="129"/>
    </row>
    <row r="106" spans="1:16" ht="15.75" x14ac:dyDescent="0.25">
      <c r="A106" s="102"/>
      <c r="B106" s="96"/>
      <c r="C106" s="97"/>
      <c r="D106" s="98" t="str">
        <f t="shared" si="9"/>
        <v/>
      </c>
      <c r="E106" s="97"/>
      <c r="F106" s="97"/>
      <c r="G106" s="97"/>
      <c r="H106" s="588"/>
      <c r="I106" s="100"/>
      <c r="J106" s="589"/>
      <c r="K106" s="589"/>
      <c r="L106" s="595"/>
      <c r="M106" s="102"/>
      <c r="N106" s="102"/>
      <c r="O106" s="26" t="str">
        <f t="shared" ca="1" si="11"/>
        <v/>
      </c>
      <c r="P106" s="129"/>
    </row>
    <row r="107" spans="1:16" ht="15.75" x14ac:dyDescent="0.25">
      <c r="A107" s="37"/>
      <c r="B107" s="38"/>
      <c r="C107" s="38"/>
      <c r="D107" s="98" t="str">
        <f t="shared" si="9"/>
        <v/>
      </c>
      <c r="E107" s="38"/>
      <c r="F107" s="38"/>
      <c r="G107" s="38"/>
      <c r="H107" s="591"/>
      <c r="I107" s="40"/>
      <c r="J107" s="598"/>
      <c r="K107" s="589"/>
      <c r="L107" s="595"/>
      <c r="M107" s="37"/>
      <c r="N107" s="37"/>
      <c r="O107" s="26" t="str">
        <f t="shared" ca="1" si="11"/>
        <v/>
      </c>
      <c r="P107" s="581"/>
    </row>
    <row r="108" spans="1:16" ht="15.75" x14ac:dyDescent="0.25">
      <c r="A108" s="37"/>
      <c r="B108" s="38"/>
      <c r="C108" s="38"/>
      <c r="D108" s="98" t="str">
        <f t="shared" si="9"/>
        <v/>
      </c>
      <c r="E108" s="38"/>
      <c r="F108" s="38"/>
      <c r="G108" s="38"/>
      <c r="H108" s="591"/>
      <c r="I108" s="40"/>
      <c r="J108" s="598"/>
      <c r="K108" s="589"/>
      <c r="L108" s="595"/>
      <c r="M108" s="37"/>
      <c r="N108" s="37"/>
      <c r="O108" s="26" t="str">
        <f t="shared" ca="1" si="11"/>
        <v/>
      </c>
      <c r="P108" s="581"/>
    </row>
    <row r="109" spans="1:16" ht="15.75" x14ac:dyDescent="0.25">
      <c r="A109" s="102"/>
      <c r="B109" s="96"/>
      <c r="C109" s="97"/>
      <c r="D109" s="98" t="str">
        <f t="shared" si="9"/>
        <v/>
      </c>
      <c r="E109" s="97"/>
      <c r="F109" s="97"/>
      <c r="G109" s="97"/>
      <c r="H109" s="588"/>
      <c r="I109" s="100"/>
      <c r="J109" s="589"/>
      <c r="K109" s="589"/>
      <c r="L109" s="595"/>
      <c r="M109" s="102"/>
      <c r="N109" s="102"/>
      <c r="O109" s="26" t="str">
        <f t="shared" ca="1" si="11"/>
        <v/>
      </c>
      <c r="P109" s="129"/>
    </row>
    <row r="110" spans="1:16" ht="15.75" x14ac:dyDescent="0.25">
      <c r="A110" s="102"/>
      <c r="B110" s="96"/>
      <c r="C110" s="97"/>
      <c r="D110" s="98" t="str">
        <f t="shared" si="9"/>
        <v/>
      </c>
      <c r="E110" s="97"/>
      <c r="F110" s="97"/>
      <c r="G110" s="97"/>
      <c r="H110" s="588"/>
      <c r="I110" s="100"/>
      <c r="J110" s="589"/>
      <c r="K110" s="589"/>
      <c r="L110" s="595"/>
      <c r="M110" s="102"/>
      <c r="N110" s="102"/>
      <c r="O110" s="26" t="str">
        <f t="shared" ca="1" si="11"/>
        <v/>
      </c>
      <c r="P110" s="129"/>
    </row>
    <row r="111" spans="1:16" ht="15.75" x14ac:dyDescent="0.25">
      <c r="A111" s="102"/>
      <c r="B111" s="103"/>
      <c r="C111" s="103"/>
      <c r="D111" s="98" t="str">
        <f t="shared" si="9"/>
        <v/>
      </c>
      <c r="E111" s="103"/>
      <c r="F111" s="103"/>
      <c r="G111" s="103"/>
      <c r="H111" s="109"/>
      <c r="I111" s="40"/>
      <c r="J111" s="592"/>
      <c r="K111" s="589"/>
      <c r="L111" s="593"/>
      <c r="M111" s="107"/>
      <c r="N111" s="102"/>
      <c r="O111" s="26" t="str">
        <f t="shared" ca="1" si="11"/>
        <v/>
      </c>
      <c r="P111" s="129"/>
    </row>
    <row r="112" spans="1:16" ht="15.75" x14ac:dyDescent="0.25">
      <c r="A112" s="107"/>
      <c r="B112" s="103"/>
      <c r="C112" s="103"/>
      <c r="D112" s="98" t="str">
        <f t="shared" si="9"/>
        <v/>
      </c>
      <c r="E112" s="103"/>
      <c r="F112" s="103"/>
      <c r="G112" s="103"/>
      <c r="H112" s="109"/>
      <c r="I112" s="100"/>
      <c r="J112" s="592"/>
      <c r="K112" s="589"/>
      <c r="L112" s="593"/>
      <c r="M112" s="107"/>
      <c r="N112" s="102"/>
      <c r="O112" s="26" t="str">
        <f t="shared" ca="1" si="11"/>
        <v/>
      </c>
      <c r="P112" s="129"/>
    </row>
    <row r="113" spans="1:19" ht="15.75" x14ac:dyDescent="0.25">
      <c r="A113" s="102"/>
      <c r="B113" s="96"/>
      <c r="C113" s="97"/>
      <c r="D113" s="98" t="str">
        <f t="shared" si="9"/>
        <v/>
      </c>
      <c r="E113" s="97"/>
      <c r="F113" s="97"/>
      <c r="G113" s="97"/>
      <c r="H113" s="588"/>
      <c r="I113" s="100"/>
      <c r="J113" s="97"/>
      <c r="K113" s="97"/>
      <c r="L113" s="101"/>
      <c r="M113" s="102"/>
      <c r="N113" s="102"/>
      <c r="O113" s="26" t="str">
        <f t="shared" ca="1" si="11"/>
        <v/>
      </c>
      <c r="P113" s="129"/>
    </row>
    <row r="114" spans="1:19" ht="15.75" x14ac:dyDescent="0.25">
      <c r="A114" s="102"/>
      <c r="B114" s="96"/>
      <c r="C114" s="97"/>
      <c r="D114" s="98" t="str">
        <f t="shared" si="9"/>
        <v/>
      </c>
      <c r="E114" s="97"/>
      <c r="F114" s="97"/>
      <c r="G114" s="97"/>
      <c r="H114" s="588"/>
      <c r="I114" s="106"/>
      <c r="J114" s="97"/>
      <c r="K114" s="97"/>
      <c r="L114" s="101"/>
      <c r="M114" s="102"/>
      <c r="N114" s="102"/>
      <c r="O114" s="26" t="str">
        <f t="shared" ca="1" si="11"/>
        <v/>
      </c>
      <c r="P114" s="129"/>
    </row>
    <row r="115" spans="1:19" ht="15.75" x14ac:dyDescent="0.25">
      <c r="A115" s="102"/>
      <c r="B115" s="96"/>
      <c r="C115" s="97"/>
      <c r="D115" s="98" t="str">
        <f t="shared" si="9"/>
        <v/>
      </c>
      <c r="E115" s="97"/>
      <c r="F115" s="97"/>
      <c r="G115" s="97"/>
      <c r="H115" s="588"/>
      <c r="I115" s="100"/>
      <c r="J115" s="97"/>
      <c r="K115" s="97"/>
      <c r="L115" s="101"/>
      <c r="M115" s="102"/>
      <c r="N115" s="102"/>
      <c r="O115" s="26" t="str">
        <f t="shared" ca="1" si="11"/>
        <v/>
      </c>
      <c r="P115" s="129"/>
    </row>
    <row r="116" spans="1:19" ht="15.75" x14ac:dyDescent="0.25">
      <c r="A116" s="102"/>
      <c r="B116" s="96"/>
      <c r="C116" s="97"/>
      <c r="D116" s="98" t="str">
        <f t="shared" si="9"/>
        <v/>
      </c>
      <c r="E116" s="97"/>
      <c r="F116" s="97"/>
      <c r="G116" s="97"/>
      <c r="H116" s="588"/>
      <c r="I116" s="106"/>
      <c r="J116" s="97"/>
      <c r="K116" s="97"/>
      <c r="L116" s="101"/>
      <c r="M116" s="102"/>
      <c r="N116" s="102"/>
      <c r="O116" s="26" t="str">
        <f t="shared" ca="1" si="11"/>
        <v/>
      </c>
      <c r="P116" s="129"/>
    </row>
    <row r="117" spans="1:19" ht="15.75" x14ac:dyDescent="0.25">
      <c r="A117" s="102"/>
      <c r="B117" s="96"/>
      <c r="C117" s="97"/>
      <c r="D117" s="98" t="str">
        <f t="shared" si="9"/>
        <v/>
      </c>
      <c r="E117" s="97"/>
      <c r="F117" s="97"/>
      <c r="G117" s="97"/>
      <c r="H117" s="588"/>
      <c r="I117" s="40"/>
      <c r="J117" s="97"/>
      <c r="K117" s="97"/>
      <c r="L117" s="101"/>
      <c r="M117" s="102"/>
      <c r="N117" s="102"/>
      <c r="O117" s="26" t="str">
        <f t="shared" ca="1" si="11"/>
        <v/>
      </c>
      <c r="P117" s="129"/>
    </row>
    <row r="118" spans="1:19" ht="15.75" x14ac:dyDescent="0.25">
      <c r="A118" s="102"/>
      <c r="B118" s="96"/>
      <c r="C118" s="97"/>
      <c r="D118" s="98" t="str">
        <f t="shared" si="9"/>
        <v/>
      </c>
      <c r="E118" s="97"/>
      <c r="F118" s="97"/>
      <c r="G118" s="97"/>
      <c r="H118" s="588"/>
      <c r="I118" s="106"/>
      <c r="J118" s="97"/>
      <c r="K118" s="97"/>
      <c r="L118" s="101"/>
      <c r="M118" s="102"/>
      <c r="N118" s="102"/>
      <c r="O118" s="26" t="str">
        <f t="shared" ca="1" si="11"/>
        <v/>
      </c>
      <c r="P118" s="129"/>
    </row>
    <row r="119" spans="1:19" ht="15.75" x14ac:dyDescent="0.25">
      <c r="A119" s="102"/>
      <c r="B119" s="96"/>
      <c r="C119" s="97"/>
      <c r="D119" s="98" t="str">
        <f t="shared" si="9"/>
        <v/>
      </c>
      <c r="E119" s="97"/>
      <c r="F119" s="97"/>
      <c r="G119" s="97"/>
      <c r="H119" s="588"/>
      <c r="I119" s="100"/>
      <c r="J119" s="97"/>
      <c r="K119" s="97"/>
      <c r="L119" s="101"/>
      <c r="M119" s="102"/>
      <c r="N119" s="102"/>
      <c r="O119" s="26" t="str">
        <f t="shared" ca="1" si="11"/>
        <v/>
      </c>
      <c r="P119" s="129"/>
    </row>
    <row r="120" spans="1:19" ht="15.75" x14ac:dyDescent="0.25">
      <c r="A120" s="43"/>
      <c r="B120" s="44"/>
      <c r="C120" s="44"/>
      <c r="D120" s="98" t="str">
        <f t="shared" si="9"/>
        <v/>
      </c>
      <c r="E120" s="44"/>
      <c r="F120" s="44"/>
      <c r="G120" s="44"/>
      <c r="H120" s="590"/>
      <c r="I120" s="45"/>
      <c r="J120" s="45"/>
      <c r="K120" s="97"/>
      <c r="L120" s="46"/>
      <c r="M120" s="43"/>
      <c r="N120" s="102"/>
      <c r="O120" s="26" t="str">
        <f t="shared" ca="1" si="11"/>
        <v/>
      </c>
      <c r="P120" s="581"/>
    </row>
    <row r="121" spans="1:19" ht="15.75" x14ac:dyDescent="0.25">
      <c r="A121" s="107"/>
      <c r="B121" s="103"/>
      <c r="C121" s="103"/>
      <c r="D121" s="98" t="str">
        <f t="shared" si="9"/>
        <v/>
      </c>
      <c r="E121" s="103"/>
      <c r="F121" s="103"/>
      <c r="G121" s="103"/>
      <c r="H121" s="587"/>
      <c r="I121" s="100"/>
      <c r="J121" s="100"/>
      <c r="K121" s="97"/>
      <c r="L121" s="105"/>
      <c r="M121" s="107"/>
      <c r="N121" s="102"/>
      <c r="O121" s="26" t="str">
        <f t="shared" ref="O121:O130" ca="1" si="12">IF(N121&gt;0,"Compensado",IF(M121="","",IF(M121&lt;=TODAY(),"Descontar Cheque","deFaltam "&amp;M121-TODAY()&amp;" dias para descontar")))</f>
        <v/>
      </c>
      <c r="P121" s="578"/>
      <c r="S121" s="168"/>
    </row>
    <row r="122" spans="1:19" ht="15.75" x14ac:dyDescent="0.25">
      <c r="A122" s="102"/>
      <c r="B122" s="96"/>
      <c r="C122" s="97"/>
      <c r="D122" s="98" t="str">
        <f t="shared" si="9"/>
        <v/>
      </c>
      <c r="E122" s="97"/>
      <c r="F122" s="97"/>
      <c r="G122" s="97"/>
      <c r="H122" s="588"/>
      <c r="I122" s="106"/>
      <c r="J122" s="97"/>
      <c r="K122" s="97"/>
      <c r="L122" s="101"/>
      <c r="M122" s="102"/>
      <c r="N122" s="102"/>
      <c r="O122" s="26" t="str">
        <f t="shared" ca="1" si="12"/>
        <v/>
      </c>
      <c r="P122" s="129"/>
      <c r="S122" s="168"/>
    </row>
    <row r="123" spans="1:19" ht="15.75" x14ac:dyDescent="0.25">
      <c r="A123" s="102"/>
      <c r="B123" s="96"/>
      <c r="C123" s="97"/>
      <c r="D123" s="98" t="str">
        <f t="shared" si="9"/>
        <v/>
      </c>
      <c r="E123" s="97"/>
      <c r="F123" s="97"/>
      <c r="G123" s="97"/>
      <c r="H123" s="588"/>
      <c r="I123" s="106"/>
      <c r="J123" s="97"/>
      <c r="K123" s="97"/>
      <c r="L123" s="101"/>
      <c r="M123" s="102"/>
      <c r="N123" s="102"/>
      <c r="O123" s="26" t="str">
        <f t="shared" ca="1" si="12"/>
        <v/>
      </c>
      <c r="P123" s="129"/>
      <c r="S123" s="168"/>
    </row>
    <row r="124" spans="1:19" ht="15.75" x14ac:dyDescent="0.25">
      <c r="A124" s="102"/>
      <c r="B124" s="96"/>
      <c r="C124" s="97"/>
      <c r="D124" s="98" t="str">
        <f t="shared" si="9"/>
        <v/>
      </c>
      <c r="E124" s="97"/>
      <c r="F124" s="97"/>
      <c r="G124" s="97"/>
      <c r="H124" s="588"/>
      <c r="I124" s="100"/>
      <c r="J124" s="97"/>
      <c r="K124" s="97"/>
      <c r="L124" s="101"/>
      <c r="M124" s="102"/>
      <c r="N124" s="102"/>
      <c r="O124" s="26" t="str">
        <f t="shared" ca="1" si="12"/>
        <v/>
      </c>
      <c r="P124" s="129"/>
      <c r="S124" s="168"/>
    </row>
    <row r="125" spans="1:19" ht="15.75" x14ac:dyDescent="0.25">
      <c r="A125" s="37"/>
      <c r="B125" s="38"/>
      <c r="C125" s="38"/>
      <c r="D125" s="98" t="str">
        <f t="shared" si="9"/>
        <v/>
      </c>
      <c r="E125" s="38"/>
      <c r="F125" s="38"/>
      <c r="G125" s="38"/>
      <c r="H125" s="591"/>
      <c r="I125" s="40"/>
      <c r="J125" s="40"/>
      <c r="K125" s="97"/>
      <c r="L125" s="41"/>
      <c r="M125" s="37"/>
      <c r="N125" s="37"/>
      <c r="O125" s="26" t="str">
        <f t="shared" ca="1" si="12"/>
        <v/>
      </c>
      <c r="P125" s="581"/>
      <c r="S125" s="168"/>
    </row>
    <row r="126" spans="1:19" ht="15.75" x14ac:dyDescent="0.25">
      <c r="A126" s="102"/>
      <c r="B126" s="96"/>
      <c r="C126" s="97"/>
      <c r="D126" s="98" t="str">
        <f t="shared" si="9"/>
        <v/>
      </c>
      <c r="E126" s="97"/>
      <c r="F126" s="97"/>
      <c r="G126" s="97"/>
      <c r="H126" s="588"/>
      <c r="I126" s="100"/>
      <c r="J126" s="97"/>
      <c r="K126" s="97"/>
      <c r="L126" s="101"/>
      <c r="M126" s="102"/>
      <c r="N126" s="102"/>
      <c r="O126" s="26" t="str">
        <f t="shared" ca="1" si="12"/>
        <v/>
      </c>
      <c r="P126" s="129"/>
      <c r="S126" s="168"/>
    </row>
    <row r="127" spans="1:19" ht="15.75" x14ac:dyDescent="0.25">
      <c r="A127" s="102"/>
      <c r="B127" s="96"/>
      <c r="C127" s="97"/>
      <c r="D127" s="98" t="str">
        <f t="shared" si="9"/>
        <v/>
      </c>
      <c r="E127" s="97"/>
      <c r="F127" s="97"/>
      <c r="G127" s="97"/>
      <c r="H127" s="588"/>
      <c r="I127" s="40"/>
      <c r="J127" s="100"/>
      <c r="K127" s="97"/>
      <c r="L127" s="101"/>
      <c r="M127" s="102"/>
      <c r="N127" s="102"/>
      <c r="O127" s="26" t="str">
        <f t="shared" ca="1" si="12"/>
        <v/>
      </c>
      <c r="P127" s="129"/>
      <c r="S127" s="168"/>
    </row>
    <row r="128" spans="1:19" ht="15.75" x14ac:dyDescent="0.25">
      <c r="A128" s="102"/>
      <c r="B128" s="96"/>
      <c r="C128" s="97"/>
      <c r="D128" s="98" t="str">
        <f t="shared" ref="D128:D191" si="13">IF(C128&lt;&gt;0,IF(ISNA(VLOOKUP(C128,lista_bancos,2,0)),"Banco não cadastrado",VLOOKUP(C128,lista_bancos,2,0)),"")</f>
        <v/>
      </c>
      <c r="E128" s="97"/>
      <c r="F128" s="97"/>
      <c r="G128" s="97"/>
      <c r="H128" s="588"/>
      <c r="I128" s="100"/>
      <c r="J128" s="97"/>
      <c r="K128" s="97"/>
      <c r="L128" s="101"/>
      <c r="M128" s="102"/>
      <c r="N128" s="102"/>
      <c r="O128" s="26" t="str">
        <f t="shared" ca="1" si="12"/>
        <v/>
      </c>
      <c r="P128" s="129"/>
      <c r="S128" s="168"/>
    </row>
    <row r="129" spans="1:19" ht="15.75" x14ac:dyDescent="0.25">
      <c r="A129" s="102"/>
      <c r="B129" s="96"/>
      <c r="C129" s="97"/>
      <c r="D129" s="98" t="str">
        <f t="shared" si="13"/>
        <v/>
      </c>
      <c r="E129" s="97"/>
      <c r="F129" s="97"/>
      <c r="G129" s="97"/>
      <c r="H129" s="588"/>
      <c r="I129" s="100"/>
      <c r="J129" s="97"/>
      <c r="K129" s="97"/>
      <c r="L129" s="101"/>
      <c r="M129" s="102"/>
      <c r="N129" s="102"/>
      <c r="O129" s="26" t="str">
        <f t="shared" ca="1" si="12"/>
        <v/>
      </c>
      <c r="P129" s="129"/>
      <c r="S129" s="168"/>
    </row>
    <row r="130" spans="1:19" ht="15.75" x14ac:dyDescent="0.25">
      <c r="A130" s="37"/>
      <c r="B130" s="38"/>
      <c r="C130" s="38"/>
      <c r="D130" s="98" t="str">
        <f t="shared" si="13"/>
        <v/>
      </c>
      <c r="E130" s="38"/>
      <c r="F130" s="38"/>
      <c r="G130" s="38"/>
      <c r="H130" s="591"/>
      <c r="I130" s="40"/>
      <c r="J130" s="40"/>
      <c r="K130" s="97"/>
      <c r="L130" s="41"/>
      <c r="M130" s="37"/>
      <c r="N130" s="37"/>
      <c r="O130" s="26" t="str">
        <f t="shared" ca="1" si="12"/>
        <v/>
      </c>
      <c r="P130" s="581"/>
      <c r="S130" s="168"/>
    </row>
    <row r="131" spans="1:19" ht="15.75" x14ac:dyDescent="0.25">
      <c r="A131" s="37"/>
      <c r="B131" s="38"/>
      <c r="C131" s="38"/>
      <c r="D131" s="98" t="str">
        <f t="shared" si="13"/>
        <v/>
      </c>
      <c r="E131" s="38"/>
      <c r="F131" s="38"/>
      <c r="G131" s="38"/>
      <c r="H131" s="591"/>
      <c r="I131" s="40"/>
      <c r="J131" s="40"/>
      <c r="K131" s="97"/>
      <c r="L131" s="41"/>
      <c r="M131" s="37"/>
      <c r="N131" s="37"/>
      <c r="O131" s="579"/>
      <c r="P131" s="581"/>
      <c r="S131" s="168"/>
    </row>
    <row r="132" spans="1:19" ht="15.75" x14ac:dyDescent="0.25">
      <c r="A132" s="43"/>
      <c r="B132" s="44"/>
      <c r="C132" s="44"/>
      <c r="D132" s="98" t="str">
        <f t="shared" si="13"/>
        <v/>
      </c>
      <c r="E132" s="44"/>
      <c r="F132" s="44"/>
      <c r="G132" s="44"/>
      <c r="H132" s="591"/>
      <c r="I132" s="45"/>
      <c r="J132" s="45"/>
      <c r="K132" s="97"/>
      <c r="L132" s="46"/>
      <c r="M132" s="43"/>
      <c r="N132" s="37"/>
      <c r="O132" s="579"/>
      <c r="P132" s="581"/>
      <c r="S132" s="168"/>
    </row>
    <row r="133" spans="1:19" ht="15.75" x14ac:dyDescent="0.25">
      <c r="A133" s="102"/>
      <c r="B133" s="96"/>
      <c r="C133" s="97"/>
      <c r="D133" s="98" t="str">
        <f t="shared" si="13"/>
        <v/>
      </c>
      <c r="E133" s="97"/>
      <c r="F133" s="97"/>
      <c r="G133" s="97"/>
      <c r="H133" s="588"/>
      <c r="I133" s="100"/>
      <c r="J133" s="97"/>
      <c r="K133" s="97"/>
      <c r="L133" s="101"/>
      <c r="M133" s="102"/>
      <c r="N133" s="102"/>
      <c r="O133" s="579"/>
      <c r="P133" s="129"/>
      <c r="S133" s="168"/>
    </row>
    <row r="134" spans="1:19" ht="15.75" x14ac:dyDescent="0.25">
      <c r="A134" s="102"/>
      <c r="B134" s="96"/>
      <c r="C134" s="97"/>
      <c r="D134" s="98" t="str">
        <f t="shared" si="13"/>
        <v/>
      </c>
      <c r="E134" s="97"/>
      <c r="F134" s="97"/>
      <c r="G134" s="97"/>
      <c r="H134" s="588"/>
      <c r="I134" s="100"/>
      <c r="J134" s="97"/>
      <c r="K134" s="97"/>
      <c r="L134" s="101"/>
      <c r="M134" s="102"/>
      <c r="N134" s="102"/>
      <c r="O134" s="579"/>
      <c r="P134" s="129"/>
      <c r="S134" s="168"/>
    </row>
    <row r="135" spans="1:19" ht="15.75" x14ac:dyDescent="0.25">
      <c r="A135" s="43"/>
      <c r="B135" s="44"/>
      <c r="C135" s="44"/>
      <c r="D135" s="98" t="str">
        <f t="shared" si="13"/>
        <v/>
      </c>
      <c r="E135" s="44"/>
      <c r="F135" s="44"/>
      <c r="G135" s="44"/>
      <c r="H135" s="590"/>
      <c r="I135" s="45"/>
      <c r="J135" s="45"/>
      <c r="K135" s="97"/>
      <c r="L135" s="46"/>
      <c r="M135" s="43"/>
      <c r="N135" s="37"/>
      <c r="O135" s="579"/>
      <c r="P135" s="129"/>
      <c r="S135" s="168"/>
    </row>
    <row r="136" spans="1:19" ht="15.75" x14ac:dyDescent="0.25">
      <c r="A136" s="43"/>
      <c r="B136" s="44"/>
      <c r="C136" s="44"/>
      <c r="D136" s="98" t="str">
        <f t="shared" si="13"/>
        <v/>
      </c>
      <c r="E136" s="44"/>
      <c r="F136" s="44"/>
      <c r="G136" s="44"/>
      <c r="H136" s="590"/>
      <c r="I136" s="45"/>
      <c r="J136" s="45"/>
      <c r="K136" s="97"/>
      <c r="L136" s="46"/>
      <c r="M136" s="43"/>
      <c r="N136" s="37"/>
      <c r="O136" s="579"/>
      <c r="P136" s="129"/>
      <c r="S136" s="168"/>
    </row>
    <row r="137" spans="1:19" ht="15.75" x14ac:dyDescent="0.25">
      <c r="A137" s="43"/>
      <c r="B137" s="44"/>
      <c r="C137" s="44"/>
      <c r="D137" s="98" t="str">
        <f t="shared" si="13"/>
        <v/>
      </c>
      <c r="E137" s="44"/>
      <c r="F137" s="44"/>
      <c r="G137" s="44"/>
      <c r="H137" s="591"/>
      <c r="I137" s="45"/>
      <c r="J137" s="45"/>
      <c r="K137" s="97"/>
      <c r="L137" s="46"/>
      <c r="M137" s="43"/>
      <c r="N137" s="37"/>
      <c r="O137" s="579"/>
      <c r="P137" s="581"/>
      <c r="S137" s="168"/>
    </row>
    <row r="138" spans="1:19" ht="15.75" x14ac:dyDescent="0.25">
      <c r="A138" s="102"/>
      <c r="B138" s="96"/>
      <c r="C138" s="97"/>
      <c r="D138" s="98" t="str">
        <f t="shared" si="13"/>
        <v/>
      </c>
      <c r="E138" s="97"/>
      <c r="F138" s="583"/>
      <c r="G138" s="97"/>
      <c r="H138" s="588"/>
      <c r="I138" s="584"/>
      <c r="J138" s="97"/>
      <c r="K138" s="97"/>
      <c r="L138" s="101"/>
      <c r="M138" s="102"/>
      <c r="N138" s="102"/>
      <c r="O138" s="38"/>
      <c r="P138" s="129"/>
      <c r="S138" s="168"/>
    </row>
    <row r="139" spans="1:19" ht="15.75" x14ac:dyDescent="0.25">
      <c r="A139" s="107"/>
      <c r="B139" s="103"/>
      <c r="C139" s="103"/>
      <c r="D139" s="98" t="str">
        <f t="shared" si="13"/>
        <v/>
      </c>
      <c r="E139" s="103"/>
      <c r="F139" s="103"/>
      <c r="G139" s="103"/>
      <c r="H139" s="109"/>
      <c r="I139" s="100"/>
      <c r="J139" s="100"/>
      <c r="K139" s="310"/>
      <c r="L139" s="105"/>
      <c r="M139" s="107"/>
      <c r="N139" s="102"/>
      <c r="O139" s="579"/>
      <c r="P139" s="578"/>
      <c r="S139" s="168"/>
    </row>
    <row r="140" spans="1:19" ht="15.75" x14ac:dyDescent="0.25">
      <c r="A140" s="107"/>
      <c r="B140" s="103"/>
      <c r="C140" s="103"/>
      <c r="D140" s="98" t="str">
        <f t="shared" si="13"/>
        <v/>
      </c>
      <c r="E140" s="103"/>
      <c r="F140" s="103"/>
      <c r="G140" s="103"/>
      <c r="H140" s="109"/>
      <c r="I140" s="100"/>
      <c r="J140" s="100"/>
      <c r="K140" s="97"/>
      <c r="L140" s="105"/>
      <c r="M140" s="107"/>
      <c r="N140" s="102"/>
      <c r="O140" s="579"/>
      <c r="P140" s="578"/>
      <c r="S140" s="168"/>
    </row>
    <row r="141" spans="1:19" ht="15.75" x14ac:dyDescent="0.25">
      <c r="A141" s="102"/>
      <c r="B141" s="96"/>
      <c r="C141" s="97"/>
      <c r="D141" s="98" t="str">
        <f t="shared" si="13"/>
        <v/>
      </c>
      <c r="E141" s="97"/>
      <c r="F141" s="97"/>
      <c r="G141" s="97"/>
      <c r="H141" s="588"/>
      <c r="I141" s="100"/>
      <c r="J141" s="97"/>
      <c r="K141" s="97"/>
      <c r="L141" s="101"/>
      <c r="M141" s="102"/>
      <c r="N141" s="102"/>
      <c r="O141" s="579"/>
      <c r="P141" s="129"/>
      <c r="S141" s="168"/>
    </row>
    <row r="142" spans="1:19" ht="15.75" x14ac:dyDescent="0.25">
      <c r="A142" s="102"/>
      <c r="B142" s="96"/>
      <c r="C142" s="97"/>
      <c r="D142" s="98" t="str">
        <f t="shared" si="13"/>
        <v/>
      </c>
      <c r="E142" s="97"/>
      <c r="F142" s="97"/>
      <c r="G142" s="97"/>
      <c r="H142" s="588"/>
      <c r="I142" s="106"/>
      <c r="J142" s="97"/>
      <c r="K142" s="97"/>
      <c r="L142" s="101"/>
      <c r="M142" s="102"/>
      <c r="N142" s="102"/>
      <c r="O142" s="579"/>
      <c r="P142" s="129"/>
      <c r="S142" s="168"/>
    </row>
    <row r="143" spans="1:19" ht="15.75" x14ac:dyDescent="0.25">
      <c r="A143" s="102"/>
      <c r="B143" s="96"/>
      <c r="C143" s="97"/>
      <c r="D143" s="98" t="str">
        <f t="shared" si="13"/>
        <v/>
      </c>
      <c r="E143" s="97"/>
      <c r="F143" s="97"/>
      <c r="G143" s="97"/>
      <c r="H143" s="588"/>
      <c r="I143" s="100"/>
      <c r="J143" s="97"/>
      <c r="K143" s="97"/>
      <c r="L143" s="101"/>
      <c r="M143" s="102"/>
      <c r="N143" s="102"/>
      <c r="O143" s="579"/>
      <c r="P143" s="129"/>
      <c r="S143" s="168"/>
    </row>
    <row r="144" spans="1:19" ht="15.75" x14ac:dyDescent="0.25">
      <c r="A144" s="43"/>
      <c r="B144" s="590"/>
      <c r="C144" s="44"/>
      <c r="D144" s="98" t="str">
        <f t="shared" si="13"/>
        <v/>
      </c>
      <c r="E144" s="44"/>
      <c r="F144" s="44"/>
      <c r="G144" s="44"/>
      <c r="H144" s="591"/>
      <c r="I144" s="45"/>
      <c r="J144" s="45"/>
      <c r="K144" s="97"/>
      <c r="L144" s="46"/>
      <c r="M144" s="43"/>
      <c r="N144" s="37"/>
      <c r="O144" s="579"/>
      <c r="P144" s="129"/>
      <c r="S144" s="168"/>
    </row>
    <row r="145" spans="1:19" ht="15.75" x14ac:dyDescent="0.25">
      <c r="A145" s="102"/>
      <c r="B145" s="588"/>
      <c r="C145" s="97"/>
      <c r="D145" s="98" t="str">
        <f t="shared" si="13"/>
        <v/>
      </c>
      <c r="E145" s="97"/>
      <c r="F145" s="97"/>
      <c r="G145" s="97"/>
      <c r="H145" s="588"/>
      <c r="I145" s="106"/>
      <c r="J145" s="97"/>
      <c r="K145" s="97"/>
      <c r="L145" s="101"/>
      <c r="M145" s="102"/>
      <c r="N145" s="102"/>
      <c r="O145" s="579"/>
      <c r="P145" s="129"/>
      <c r="S145" s="168"/>
    </row>
    <row r="146" spans="1:19" ht="15.75" x14ac:dyDescent="0.25">
      <c r="A146" s="102"/>
      <c r="B146" s="588"/>
      <c r="C146" s="97"/>
      <c r="D146" s="98" t="str">
        <f t="shared" si="13"/>
        <v/>
      </c>
      <c r="E146" s="97"/>
      <c r="F146" s="97"/>
      <c r="G146" s="97"/>
      <c r="H146" s="588"/>
      <c r="I146" s="100"/>
      <c r="J146" s="97"/>
      <c r="K146" s="97"/>
      <c r="L146" s="101"/>
      <c r="M146" s="102"/>
      <c r="N146" s="102"/>
      <c r="O146" s="579"/>
      <c r="P146" s="129"/>
      <c r="S146" s="168"/>
    </row>
    <row r="147" spans="1:19" ht="15.75" x14ac:dyDescent="0.25">
      <c r="A147" s="43"/>
      <c r="B147" s="590"/>
      <c r="C147" s="44"/>
      <c r="D147" s="98" t="str">
        <f t="shared" si="13"/>
        <v/>
      </c>
      <c r="E147" s="44"/>
      <c r="F147" s="44"/>
      <c r="G147" s="44"/>
      <c r="H147" s="591"/>
      <c r="I147" s="45"/>
      <c r="J147" s="45"/>
      <c r="K147" s="97"/>
      <c r="L147" s="46"/>
      <c r="M147" s="43"/>
      <c r="N147" s="37"/>
      <c r="O147" s="579"/>
      <c r="P147" s="129"/>
      <c r="S147" s="168"/>
    </row>
    <row r="148" spans="1:19" ht="15.75" x14ac:dyDescent="0.25">
      <c r="A148" s="102"/>
      <c r="B148" s="588"/>
      <c r="C148" s="97"/>
      <c r="D148" s="98" t="str">
        <f t="shared" si="13"/>
        <v/>
      </c>
      <c r="E148" s="97"/>
      <c r="F148" s="97"/>
      <c r="G148" s="97"/>
      <c r="H148" s="588"/>
      <c r="I148" s="106"/>
      <c r="J148" s="97"/>
      <c r="K148" s="97"/>
      <c r="L148" s="101"/>
      <c r="M148" s="102"/>
      <c r="N148" s="102"/>
      <c r="O148" s="579"/>
      <c r="P148" s="129"/>
      <c r="S148" s="168"/>
    </row>
    <row r="149" spans="1:19" ht="15.75" x14ac:dyDescent="0.25">
      <c r="A149" s="102"/>
      <c r="B149" s="588"/>
      <c r="C149" s="97"/>
      <c r="D149" s="98" t="str">
        <f t="shared" si="13"/>
        <v/>
      </c>
      <c r="E149" s="97"/>
      <c r="F149" s="97"/>
      <c r="G149" s="97"/>
      <c r="H149" s="588"/>
      <c r="I149" s="100"/>
      <c r="J149" s="97"/>
      <c r="K149" s="97"/>
      <c r="L149" s="101"/>
      <c r="M149" s="102"/>
      <c r="N149" s="102"/>
      <c r="O149" s="579"/>
      <c r="P149" s="129"/>
      <c r="S149" s="168"/>
    </row>
    <row r="150" spans="1:19" ht="15.75" x14ac:dyDescent="0.25">
      <c r="A150" s="102"/>
      <c r="B150" s="588"/>
      <c r="C150" s="97"/>
      <c r="D150" s="98" t="str">
        <f t="shared" si="13"/>
        <v/>
      </c>
      <c r="E150" s="97"/>
      <c r="F150" s="97"/>
      <c r="G150" s="97"/>
      <c r="H150" s="588"/>
      <c r="I150" s="40"/>
      <c r="J150" s="97"/>
      <c r="K150" s="97"/>
      <c r="L150" s="101"/>
      <c r="M150" s="102"/>
      <c r="N150" s="102"/>
      <c r="O150" s="579"/>
      <c r="P150" s="129"/>
      <c r="S150" s="168"/>
    </row>
    <row r="151" spans="1:19" ht="15.75" x14ac:dyDescent="0.25">
      <c r="A151" s="107"/>
      <c r="B151" s="587"/>
      <c r="C151" s="103"/>
      <c r="D151" s="98" t="str">
        <f t="shared" si="13"/>
        <v/>
      </c>
      <c r="E151" s="103"/>
      <c r="F151" s="103"/>
      <c r="G151" s="103"/>
      <c r="H151" s="587"/>
      <c r="I151" s="100"/>
      <c r="J151" s="100"/>
      <c r="K151" s="97"/>
      <c r="L151" s="101"/>
      <c r="M151" s="107"/>
      <c r="N151" s="102"/>
      <c r="O151" s="579"/>
      <c r="P151" s="129"/>
      <c r="S151" s="168"/>
    </row>
    <row r="152" spans="1:19" ht="15.75" x14ac:dyDescent="0.25">
      <c r="A152" s="43"/>
      <c r="B152" s="590"/>
      <c r="C152" s="44"/>
      <c r="D152" s="98" t="str">
        <f t="shared" si="13"/>
        <v/>
      </c>
      <c r="E152" s="44"/>
      <c r="F152" s="44"/>
      <c r="G152" s="44"/>
      <c r="H152" s="591"/>
      <c r="I152" s="45"/>
      <c r="J152" s="45"/>
      <c r="K152" s="97"/>
      <c r="L152" s="46"/>
      <c r="M152" s="43"/>
      <c r="N152" s="37"/>
      <c r="O152" s="579"/>
      <c r="P152" s="129"/>
      <c r="S152" s="168"/>
    </row>
    <row r="153" spans="1:19" ht="15.75" x14ac:dyDescent="0.25">
      <c r="A153" s="43"/>
      <c r="B153" s="590"/>
      <c r="C153" s="44"/>
      <c r="D153" s="98" t="str">
        <f t="shared" si="13"/>
        <v/>
      </c>
      <c r="E153" s="44"/>
      <c r="F153" s="44"/>
      <c r="G153" s="44"/>
      <c r="H153" s="591"/>
      <c r="I153" s="45"/>
      <c r="J153" s="45"/>
      <c r="K153" s="97"/>
      <c r="L153" s="46"/>
      <c r="M153" s="43"/>
      <c r="N153" s="37"/>
      <c r="O153" s="579"/>
      <c r="P153" s="129"/>
      <c r="S153" s="168"/>
    </row>
    <row r="154" spans="1:19" ht="15.75" x14ac:dyDescent="0.25">
      <c r="A154" s="43"/>
      <c r="B154" s="590"/>
      <c r="C154" s="44"/>
      <c r="D154" s="98" t="str">
        <f t="shared" si="13"/>
        <v/>
      </c>
      <c r="E154" s="44"/>
      <c r="F154" s="44"/>
      <c r="G154" s="44"/>
      <c r="H154" s="591"/>
      <c r="I154" s="45"/>
      <c r="J154" s="45"/>
      <c r="K154" s="97"/>
      <c r="L154" s="46"/>
      <c r="M154" s="43"/>
      <c r="N154" s="37"/>
      <c r="O154" s="579"/>
      <c r="P154" s="581"/>
      <c r="S154" s="168"/>
    </row>
    <row r="155" spans="1:19" ht="15.75" x14ac:dyDescent="0.25">
      <c r="A155" s="43"/>
      <c r="B155" s="590"/>
      <c r="C155" s="44"/>
      <c r="D155" s="98" t="str">
        <f t="shared" si="13"/>
        <v/>
      </c>
      <c r="E155" s="44"/>
      <c r="F155" s="44"/>
      <c r="G155" s="44"/>
      <c r="H155" s="591"/>
      <c r="I155" s="45"/>
      <c r="J155" s="45"/>
      <c r="K155" s="97"/>
      <c r="L155" s="46"/>
      <c r="M155" s="43"/>
      <c r="N155" s="37"/>
      <c r="O155" s="579"/>
      <c r="P155" s="129"/>
      <c r="S155" s="168"/>
    </row>
    <row r="156" spans="1:19" ht="15.75" x14ac:dyDescent="0.25">
      <c r="A156" s="43"/>
      <c r="B156" s="590"/>
      <c r="C156" s="44"/>
      <c r="D156" s="98" t="str">
        <f t="shared" si="13"/>
        <v/>
      </c>
      <c r="E156" s="44"/>
      <c r="F156" s="44"/>
      <c r="G156" s="44"/>
      <c r="H156" s="591"/>
      <c r="I156" s="45"/>
      <c r="J156" s="45"/>
      <c r="K156" s="97"/>
      <c r="L156" s="46"/>
      <c r="M156" s="43"/>
      <c r="N156" s="37"/>
      <c r="O156" s="579"/>
      <c r="P156" s="129"/>
      <c r="S156" s="168"/>
    </row>
    <row r="157" spans="1:19" ht="15.75" x14ac:dyDescent="0.25">
      <c r="A157" s="102"/>
      <c r="B157" s="588"/>
      <c r="C157" s="97"/>
      <c r="D157" s="98" t="str">
        <f t="shared" si="13"/>
        <v/>
      </c>
      <c r="E157" s="97"/>
      <c r="F157" s="97"/>
      <c r="G157" s="97"/>
      <c r="H157" s="588"/>
      <c r="I157" s="106"/>
      <c r="J157" s="97"/>
      <c r="K157" s="97"/>
      <c r="L157" s="101"/>
      <c r="M157" s="102"/>
      <c r="N157" s="102"/>
      <c r="O157" s="579"/>
      <c r="P157" s="129"/>
      <c r="S157" s="168"/>
    </row>
    <row r="158" spans="1:19" ht="15.75" x14ac:dyDescent="0.25">
      <c r="A158" s="102"/>
      <c r="B158" s="588"/>
      <c r="C158" s="97"/>
      <c r="D158" s="98" t="str">
        <f t="shared" si="13"/>
        <v/>
      </c>
      <c r="E158" s="97"/>
      <c r="F158" s="97"/>
      <c r="G158" s="97"/>
      <c r="H158" s="588"/>
      <c r="I158" s="106"/>
      <c r="J158" s="97"/>
      <c r="K158" s="97"/>
      <c r="L158" s="101"/>
      <c r="M158" s="102"/>
      <c r="N158" s="102"/>
      <c r="O158" s="579"/>
      <c r="P158" s="129"/>
      <c r="S158" s="168"/>
    </row>
    <row r="159" spans="1:19" ht="15.75" x14ac:dyDescent="0.25">
      <c r="A159" s="102"/>
      <c r="B159" s="588"/>
      <c r="C159" s="97"/>
      <c r="D159" s="98" t="str">
        <f t="shared" si="13"/>
        <v/>
      </c>
      <c r="E159" s="97"/>
      <c r="F159" s="97"/>
      <c r="G159" s="97"/>
      <c r="H159" s="588"/>
      <c r="I159" s="40"/>
      <c r="J159" s="97"/>
      <c r="K159" s="97"/>
      <c r="L159" s="101"/>
      <c r="M159" s="102"/>
      <c r="N159" s="102"/>
      <c r="O159" s="579"/>
      <c r="P159" s="129"/>
      <c r="S159" s="168"/>
    </row>
    <row r="160" spans="1:19" ht="15.75" x14ac:dyDescent="0.25">
      <c r="A160" s="107"/>
      <c r="B160" s="587"/>
      <c r="C160" s="103"/>
      <c r="D160" s="98" t="str">
        <f t="shared" si="13"/>
        <v/>
      </c>
      <c r="E160" s="103"/>
      <c r="F160" s="103"/>
      <c r="G160" s="103"/>
      <c r="H160" s="587"/>
      <c r="I160" s="100"/>
      <c r="J160" s="100"/>
      <c r="K160" s="97"/>
      <c r="L160" s="105"/>
      <c r="M160" s="107"/>
      <c r="N160" s="102"/>
      <c r="O160" s="579"/>
      <c r="P160" s="129"/>
      <c r="S160" s="168"/>
    </row>
    <row r="161" spans="1:16" ht="15.75" x14ac:dyDescent="0.25">
      <c r="A161" s="107"/>
      <c r="B161" s="587"/>
      <c r="C161" s="103"/>
      <c r="D161" s="98" t="str">
        <f t="shared" si="13"/>
        <v/>
      </c>
      <c r="E161" s="103"/>
      <c r="F161" s="103"/>
      <c r="G161" s="103"/>
      <c r="H161" s="109"/>
      <c r="I161" s="100"/>
      <c r="J161" s="100"/>
      <c r="K161" s="97"/>
      <c r="L161" s="105"/>
      <c r="M161" s="107"/>
      <c r="N161" s="102"/>
      <c r="O161" s="579"/>
      <c r="P161" s="129"/>
    </row>
    <row r="162" spans="1:16" ht="15.75" x14ac:dyDescent="0.25">
      <c r="A162" s="107"/>
      <c r="B162" s="587"/>
      <c r="C162" s="103"/>
      <c r="D162" s="98" t="str">
        <f t="shared" si="13"/>
        <v/>
      </c>
      <c r="E162" s="103"/>
      <c r="F162" s="103"/>
      <c r="G162" s="103"/>
      <c r="H162" s="109"/>
      <c r="I162" s="100"/>
      <c r="J162" s="100"/>
      <c r="K162" s="97"/>
      <c r="L162" s="105"/>
      <c r="M162" s="107"/>
      <c r="N162" s="102"/>
      <c r="O162" s="579"/>
      <c r="P162" s="129"/>
    </row>
    <row r="163" spans="1:16" ht="15.75" x14ac:dyDescent="0.25">
      <c r="A163" s="107"/>
      <c r="B163" s="587"/>
      <c r="C163" s="103"/>
      <c r="D163" s="98" t="str">
        <f t="shared" si="13"/>
        <v/>
      </c>
      <c r="E163" s="103"/>
      <c r="F163" s="103"/>
      <c r="G163" s="103"/>
      <c r="H163" s="109"/>
      <c r="I163" s="100"/>
      <c r="J163" s="100"/>
      <c r="K163" s="97"/>
      <c r="L163" s="105"/>
      <c r="M163" s="107"/>
      <c r="N163" s="102"/>
      <c r="O163" s="579"/>
      <c r="P163" s="129"/>
    </row>
    <row r="164" spans="1:16" ht="15.75" x14ac:dyDescent="0.25">
      <c r="A164" s="107"/>
      <c r="B164" s="587"/>
      <c r="C164" s="103"/>
      <c r="D164" s="98" t="str">
        <f t="shared" si="13"/>
        <v/>
      </c>
      <c r="E164" s="103"/>
      <c r="F164" s="103"/>
      <c r="G164" s="103"/>
      <c r="H164" s="109"/>
      <c r="I164" s="100"/>
      <c r="J164" s="100"/>
      <c r="K164" s="97"/>
      <c r="L164" s="105"/>
      <c r="M164" s="107"/>
      <c r="N164" s="102"/>
      <c r="O164" s="579"/>
      <c r="P164" s="129"/>
    </row>
    <row r="165" spans="1:16" ht="15.75" x14ac:dyDescent="0.25">
      <c r="A165" s="107"/>
      <c r="B165" s="587"/>
      <c r="C165" s="103"/>
      <c r="D165" s="98" t="str">
        <f t="shared" si="13"/>
        <v/>
      </c>
      <c r="E165" s="103"/>
      <c r="F165" s="103"/>
      <c r="G165" s="103"/>
      <c r="H165" s="109"/>
      <c r="I165" s="100"/>
      <c r="J165" s="100"/>
      <c r="K165" s="97"/>
      <c r="L165" s="105"/>
      <c r="M165" s="107"/>
      <c r="N165" s="102"/>
      <c r="O165" s="579"/>
      <c r="P165" s="129"/>
    </row>
    <row r="166" spans="1:16" ht="15.75" x14ac:dyDescent="0.25">
      <c r="A166" s="107"/>
      <c r="B166" s="587"/>
      <c r="C166" s="103"/>
      <c r="D166" s="98" t="str">
        <f t="shared" si="13"/>
        <v/>
      </c>
      <c r="E166" s="103"/>
      <c r="F166" s="103"/>
      <c r="G166" s="103"/>
      <c r="H166" s="109"/>
      <c r="I166" s="100"/>
      <c r="J166" s="100"/>
      <c r="K166" s="97"/>
      <c r="L166" s="105"/>
      <c r="M166" s="107"/>
      <c r="N166" s="102"/>
      <c r="O166" s="579"/>
      <c r="P166" s="129"/>
    </row>
    <row r="167" spans="1:16" ht="15.75" x14ac:dyDescent="0.25">
      <c r="A167" s="95"/>
      <c r="B167" s="588"/>
      <c r="C167" s="97"/>
      <c r="D167" s="98" t="str">
        <f t="shared" si="13"/>
        <v/>
      </c>
      <c r="E167" s="97"/>
      <c r="F167" s="97"/>
      <c r="G167" s="97"/>
      <c r="H167" s="588"/>
      <c r="I167" s="100"/>
      <c r="J167" s="97"/>
      <c r="K167" s="97"/>
      <c r="L167" s="101"/>
      <c r="M167" s="102"/>
      <c r="N167" s="102"/>
      <c r="O167" s="579"/>
      <c r="P167" s="129"/>
    </row>
    <row r="168" spans="1:16" ht="15.75" x14ac:dyDescent="0.25">
      <c r="A168" s="95"/>
      <c r="B168" s="588"/>
      <c r="C168" s="97"/>
      <c r="D168" s="98" t="str">
        <f t="shared" si="13"/>
        <v/>
      </c>
      <c r="E168" s="97"/>
      <c r="F168" s="97"/>
      <c r="G168" s="97"/>
      <c r="H168" s="588"/>
      <c r="I168" s="100"/>
      <c r="J168" s="97"/>
      <c r="K168" s="97"/>
      <c r="L168" s="101"/>
      <c r="M168" s="102"/>
      <c r="N168" s="102"/>
      <c r="O168" s="579"/>
      <c r="P168" s="129"/>
    </row>
    <row r="169" spans="1:16" ht="15.75" x14ac:dyDescent="0.25">
      <c r="A169" s="102"/>
      <c r="B169" s="588"/>
      <c r="C169" s="97"/>
      <c r="D169" s="98" t="str">
        <f t="shared" si="13"/>
        <v/>
      </c>
      <c r="E169" s="97"/>
      <c r="F169" s="97"/>
      <c r="G169" s="97"/>
      <c r="H169" s="588"/>
      <c r="I169" s="100"/>
      <c r="J169" s="97"/>
      <c r="K169" s="97"/>
      <c r="L169" s="101"/>
      <c r="M169" s="102"/>
      <c r="N169" s="102"/>
      <c r="O169" s="579"/>
      <c r="P169" s="129"/>
    </row>
    <row r="170" spans="1:16" ht="15.75" x14ac:dyDescent="0.25">
      <c r="A170" s="102"/>
      <c r="B170" s="588"/>
      <c r="C170" s="97"/>
      <c r="D170" s="98" t="str">
        <f t="shared" si="13"/>
        <v/>
      </c>
      <c r="E170" s="97"/>
      <c r="F170" s="97"/>
      <c r="G170" s="97"/>
      <c r="H170" s="588"/>
      <c r="I170" s="106"/>
      <c r="J170" s="97"/>
      <c r="K170" s="97"/>
      <c r="L170" s="101"/>
      <c r="M170" s="102"/>
      <c r="N170" s="102"/>
      <c r="O170" s="579"/>
      <c r="P170" s="129"/>
    </row>
    <row r="171" spans="1:16" ht="15.75" x14ac:dyDescent="0.25">
      <c r="A171" s="102"/>
      <c r="B171" s="588"/>
      <c r="C171" s="97"/>
      <c r="D171" s="98" t="str">
        <f t="shared" si="13"/>
        <v/>
      </c>
      <c r="E171" s="97"/>
      <c r="F171" s="97"/>
      <c r="G171" s="97"/>
      <c r="H171" s="588"/>
      <c r="I171" s="100"/>
      <c r="J171" s="97"/>
      <c r="K171" s="97"/>
      <c r="L171" s="101"/>
      <c r="M171" s="102"/>
      <c r="N171" s="102"/>
      <c r="O171" s="579"/>
      <c r="P171" s="129"/>
    </row>
    <row r="172" spans="1:16" ht="15.75" x14ac:dyDescent="0.25">
      <c r="A172" s="107"/>
      <c r="B172" s="587"/>
      <c r="C172" s="103"/>
      <c r="D172" s="98" t="str">
        <f t="shared" si="13"/>
        <v/>
      </c>
      <c r="E172" s="103"/>
      <c r="F172" s="103"/>
      <c r="G172" s="103"/>
      <c r="H172" s="109"/>
      <c r="I172" s="100"/>
      <c r="J172" s="100"/>
      <c r="K172" s="97"/>
      <c r="L172" s="105"/>
      <c r="M172" s="107"/>
      <c r="N172" s="102"/>
      <c r="O172" s="579"/>
      <c r="P172" s="129"/>
    </row>
    <row r="173" spans="1:16" ht="15.75" x14ac:dyDescent="0.25">
      <c r="A173" s="102"/>
      <c r="B173" s="588"/>
      <c r="C173" s="97"/>
      <c r="D173" s="98" t="str">
        <f t="shared" si="13"/>
        <v/>
      </c>
      <c r="E173" s="97"/>
      <c r="F173" s="97"/>
      <c r="G173" s="97"/>
      <c r="H173" s="588"/>
      <c r="I173" s="106"/>
      <c r="J173" s="97"/>
      <c r="K173" s="97"/>
      <c r="L173" s="101"/>
      <c r="M173" s="102"/>
      <c r="N173" s="102"/>
      <c r="O173" s="579"/>
      <c r="P173" s="129"/>
    </row>
    <row r="174" spans="1:16" ht="15.75" x14ac:dyDescent="0.25">
      <c r="A174" s="102"/>
      <c r="B174" s="588"/>
      <c r="C174" s="97"/>
      <c r="D174" s="98" t="str">
        <f t="shared" si="13"/>
        <v/>
      </c>
      <c r="E174" s="97"/>
      <c r="F174" s="97"/>
      <c r="G174" s="97"/>
      <c r="H174" s="588"/>
      <c r="I174" s="100"/>
      <c r="J174" s="97"/>
      <c r="K174" s="97"/>
      <c r="L174" s="101"/>
      <c r="M174" s="102"/>
      <c r="N174" s="102"/>
      <c r="O174" s="579"/>
      <c r="P174" s="129"/>
    </row>
    <row r="175" spans="1:16" ht="15.75" x14ac:dyDescent="0.25">
      <c r="A175" s="102"/>
      <c r="B175" s="588"/>
      <c r="C175" s="97"/>
      <c r="D175" s="98" t="str">
        <f t="shared" si="13"/>
        <v/>
      </c>
      <c r="E175" s="97"/>
      <c r="F175" s="97"/>
      <c r="G175" s="97"/>
      <c r="H175" s="588"/>
      <c r="I175" s="106"/>
      <c r="J175" s="97"/>
      <c r="K175" s="97"/>
      <c r="L175" s="101"/>
      <c r="M175" s="102"/>
      <c r="N175" s="102"/>
      <c r="O175" s="579"/>
      <c r="P175" s="129"/>
    </row>
    <row r="176" spans="1:16" ht="15.75" x14ac:dyDescent="0.25">
      <c r="A176" s="102"/>
      <c r="B176" s="588"/>
      <c r="C176" s="97"/>
      <c r="D176" s="98" t="str">
        <f t="shared" si="13"/>
        <v/>
      </c>
      <c r="E176" s="97"/>
      <c r="F176" s="97"/>
      <c r="G176" s="97"/>
      <c r="H176" s="588"/>
      <c r="I176" s="40"/>
      <c r="J176" s="100"/>
      <c r="K176" s="97"/>
      <c r="L176" s="101"/>
      <c r="M176" s="102"/>
      <c r="N176" s="102"/>
      <c r="O176" s="579"/>
      <c r="P176" s="129"/>
    </row>
    <row r="177" spans="1:19" ht="15.75" x14ac:dyDescent="0.25">
      <c r="A177" s="102"/>
      <c r="B177" s="588"/>
      <c r="C177" s="97"/>
      <c r="D177" s="98" t="str">
        <f t="shared" si="13"/>
        <v/>
      </c>
      <c r="E177" s="97"/>
      <c r="F177" s="97"/>
      <c r="G177" s="97"/>
      <c r="H177" s="588"/>
      <c r="I177" s="106"/>
      <c r="J177" s="97"/>
      <c r="K177" s="97"/>
      <c r="L177" s="101"/>
      <c r="M177" s="102"/>
      <c r="N177" s="102"/>
      <c r="O177" s="579"/>
      <c r="P177" s="129"/>
    </row>
    <row r="178" spans="1:19" ht="15.75" x14ac:dyDescent="0.25">
      <c r="A178" s="102"/>
      <c r="B178" s="588"/>
      <c r="C178" s="97"/>
      <c r="D178" s="98" t="str">
        <f t="shared" si="13"/>
        <v/>
      </c>
      <c r="E178" s="97"/>
      <c r="F178" s="97"/>
      <c r="G178" s="97"/>
      <c r="H178" s="588"/>
      <c r="I178" s="106"/>
      <c r="J178" s="97"/>
      <c r="K178" s="97"/>
      <c r="L178" s="101"/>
      <c r="M178" s="102"/>
      <c r="N178" s="102"/>
      <c r="O178" s="579"/>
      <c r="P178" s="129"/>
    </row>
    <row r="179" spans="1:19" s="162" customFormat="1" ht="15.75" x14ac:dyDescent="0.25">
      <c r="A179" s="107"/>
      <c r="B179" s="587"/>
      <c r="C179" s="103"/>
      <c r="D179" s="98" t="str">
        <f t="shared" si="13"/>
        <v/>
      </c>
      <c r="E179" s="103"/>
      <c r="F179" s="103"/>
      <c r="G179" s="103"/>
      <c r="H179" s="587"/>
      <c r="I179" s="100"/>
      <c r="J179" s="100"/>
      <c r="K179" s="97"/>
      <c r="L179" s="105"/>
      <c r="M179" s="107"/>
      <c r="N179" s="102"/>
      <c r="O179" s="579"/>
      <c r="P179" s="129"/>
    </row>
    <row r="180" spans="1:19" s="162" customFormat="1" ht="15.75" x14ac:dyDescent="0.25">
      <c r="A180" s="107"/>
      <c r="B180" s="587"/>
      <c r="C180" s="103"/>
      <c r="D180" s="98" t="str">
        <f t="shared" si="13"/>
        <v/>
      </c>
      <c r="E180" s="103"/>
      <c r="F180" s="103"/>
      <c r="G180" s="103"/>
      <c r="H180" s="587"/>
      <c r="I180" s="100"/>
      <c r="J180" s="100"/>
      <c r="K180" s="97"/>
      <c r="L180" s="105"/>
      <c r="M180" s="107"/>
      <c r="N180" s="102"/>
      <c r="O180" s="579"/>
      <c r="P180" s="129"/>
    </row>
    <row r="181" spans="1:19" s="162" customFormat="1" ht="15.75" x14ac:dyDescent="0.25">
      <c r="A181" s="107"/>
      <c r="B181" s="587"/>
      <c r="C181" s="103"/>
      <c r="D181" s="98" t="str">
        <f t="shared" si="13"/>
        <v/>
      </c>
      <c r="E181" s="103"/>
      <c r="F181" s="103"/>
      <c r="G181" s="103"/>
      <c r="H181" s="109"/>
      <c r="I181" s="100"/>
      <c r="J181" s="100"/>
      <c r="K181" s="97"/>
      <c r="L181" s="105"/>
      <c r="M181" s="107"/>
      <c r="N181" s="102"/>
      <c r="O181" s="579"/>
      <c r="P181" s="129"/>
    </row>
    <row r="182" spans="1:19" s="162" customFormat="1" ht="15.75" x14ac:dyDescent="0.25">
      <c r="A182" s="107"/>
      <c r="B182" s="587"/>
      <c r="C182" s="103"/>
      <c r="D182" s="98" t="str">
        <f t="shared" si="13"/>
        <v/>
      </c>
      <c r="E182" s="103"/>
      <c r="F182" s="103"/>
      <c r="G182" s="103"/>
      <c r="H182" s="587"/>
      <c r="I182" s="100"/>
      <c r="J182" s="100"/>
      <c r="K182" s="97"/>
      <c r="L182" s="105"/>
      <c r="M182" s="107"/>
      <c r="N182" s="102"/>
      <c r="O182" s="579"/>
      <c r="P182" s="129"/>
      <c r="S182" s="157"/>
    </row>
    <row r="183" spans="1:19" s="162" customFormat="1" ht="15.75" x14ac:dyDescent="0.25">
      <c r="A183" s="107"/>
      <c r="B183" s="587"/>
      <c r="C183" s="103"/>
      <c r="D183" s="98" t="str">
        <f t="shared" si="13"/>
        <v/>
      </c>
      <c r="E183" s="103"/>
      <c r="F183" s="103"/>
      <c r="G183" s="103"/>
      <c r="H183" s="109"/>
      <c r="I183" s="100"/>
      <c r="J183" s="100"/>
      <c r="K183" s="97"/>
      <c r="L183" s="105"/>
      <c r="M183" s="107"/>
      <c r="N183" s="102"/>
      <c r="O183" s="579"/>
      <c r="P183" s="129"/>
      <c r="S183" s="157"/>
    </row>
    <row r="184" spans="1:19" s="162" customFormat="1" ht="15.75" x14ac:dyDescent="0.25">
      <c r="A184" s="107"/>
      <c r="B184" s="587"/>
      <c r="C184" s="103"/>
      <c r="D184" s="98" t="str">
        <f t="shared" si="13"/>
        <v/>
      </c>
      <c r="E184" s="103"/>
      <c r="F184" s="103"/>
      <c r="G184" s="103"/>
      <c r="H184" s="109"/>
      <c r="I184" s="100"/>
      <c r="J184" s="100"/>
      <c r="K184" s="97"/>
      <c r="L184" s="105"/>
      <c r="M184" s="107"/>
      <c r="N184" s="102"/>
      <c r="O184" s="579"/>
      <c r="P184" s="129"/>
      <c r="S184" s="157"/>
    </row>
    <row r="185" spans="1:19" s="162" customFormat="1" ht="15.75" x14ac:dyDescent="0.25">
      <c r="A185" s="107"/>
      <c r="B185" s="587"/>
      <c r="C185" s="103"/>
      <c r="D185" s="98" t="str">
        <f t="shared" si="13"/>
        <v/>
      </c>
      <c r="E185" s="103"/>
      <c r="F185" s="103"/>
      <c r="G185" s="103"/>
      <c r="H185" s="109"/>
      <c r="I185" s="100"/>
      <c r="J185" s="100"/>
      <c r="K185" s="97"/>
      <c r="L185" s="105"/>
      <c r="M185" s="107"/>
      <c r="N185" s="102"/>
      <c r="O185" s="579"/>
      <c r="P185" s="129"/>
      <c r="S185" s="157"/>
    </row>
    <row r="186" spans="1:19" s="162" customFormat="1" ht="15.75" x14ac:dyDescent="0.25">
      <c r="A186" s="107"/>
      <c r="B186" s="587"/>
      <c r="C186" s="103"/>
      <c r="D186" s="98" t="str">
        <f t="shared" si="13"/>
        <v/>
      </c>
      <c r="E186" s="103"/>
      <c r="F186" s="103"/>
      <c r="G186" s="103"/>
      <c r="H186" s="109"/>
      <c r="I186" s="100"/>
      <c r="J186" s="100"/>
      <c r="K186" s="97"/>
      <c r="L186" s="105"/>
      <c r="M186" s="107"/>
      <c r="N186" s="102"/>
      <c r="O186" s="579"/>
      <c r="P186" s="129"/>
      <c r="S186" s="157"/>
    </row>
    <row r="187" spans="1:19" s="162" customFormat="1" ht="15.75" x14ac:dyDescent="0.25">
      <c r="A187" s="107"/>
      <c r="B187" s="587"/>
      <c r="C187" s="103"/>
      <c r="D187" s="98" t="str">
        <f t="shared" si="13"/>
        <v/>
      </c>
      <c r="E187" s="103"/>
      <c r="F187" s="103"/>
      <c r="G187" s="103"/>
      <c r="H187" s="109"/>
      <c r="I187" s="100"/>
      <c r="J187" s="100"/>
      <c r="K187" s="97"/>
      <c r="L187" s="105"/>
      <c r="M187" s="107"/>
      <c r="N187" s="102"/>
      <c r="O187" s="579"/>
      <c r="P187" s="129"/>
      <c r="S187" s="157">
        <v>455</v>
      </c>
    </row>
    <row r="188" spans="1:19" s="162" customFormat="1" ht="15.75" x14ac:dyDescent="0.25">
      <c r="A188" s="102"/>
      <c r="B188" s="588"/>
      <c r="C188" s="97"/>
      <c r="D188" s="98" t="str">
        <f t="shared" si="13"/>
        <v/>
      </c>
      <c r="E188" s="97"/>
      <c r="F188" s="97"/>
      <c r="G188" s="97"/>
      <c r="H188" s="588"/>
      <c r="I188" s="100"/>
      <c r="J188" s="97"/>
      <c r="K188" s="97"/>
      <c r="L188" s="101"/>
      <c r="M188" s="102"/>
      <c r="N188" s="102"/>
      <c r="O188" s="579"/>
      <c r="P188" s="129"/>
      <c r="S188" s="157"/>
    </row>
    <row r="189" spans="1:19" s="162" customFormat="1" ht="15.75" x14ac:dyDescent="0.25">
      <c r="A189" s="102"/>
      <c r="B189" s="588"/>
      <c r="C189" s="97"/>
      <c r="D189" s="98" t="str">
        <f t="shared" si="13"/>
        <v/>
      </c>
      <c r="E189" s="97"/>
      <c r="F189" s="97"/>
      <c r="G189" s="97"/>
      <c r="H189" s="588"/>
      <c r="I189" s="100"/>
      <c r="J189" s="97"/>
      <c r="K189" s="97"/>
      <c r="L189" s="101"/>
      <c r="M189" s="102"/>
      <c r="N189" s="102"/>
      <c r="O189" s="579"/>
      <c r="P189" s="129"/>
      <c r="S189" s="157">
        <v>458</v>
      </c>
    </row>
    <row r="190" spans="1:19" s="162" customFormat="1" ht="15.75" x14ac:dyDescent="0.25">
      <c r="A190" s="102"/>
      <c r="B190" s="588"/>
      <c r="C190" s="97"/>
      <c r="D190" s="98" t="str">
        <f t="shared" si="13"/>
        <v/>
      </c>
      <c r="E190" s="97"/>
      <c r="F190" s="97"/>
      <c r="G190" s="97"/>
      <c r="H190" s="588"/>
      <c r="I190" s="106"/>
      <c r="J190" s="97"/>
      <c r="K190" s="97"/>
      <c r="L190" s="101"/>
      <c r="M190" s="102"/>
      <c r="N190" s="102"/>
      <c r="O190" s="579"/>
      <c r="P190" s="129"/>
      <c r="S190" s="157"/>
    </row>
    <row r="191" spans="1:19" s="162" customFormat="1" ht="15.75" x14ac:dyDescent="0.25">
      <c r="A191" s="102"/>
      <c r="B191" s="588"/>
      <c r="C191" s="97"/>
      <c r="D191" s="98" t="str">
        <f t="shared" si="13"/>
        <v/>
      </c>
      <c r="E191" s="97"/>
      <c r="F191" s="97"/>
      <c r="G191" s="97"/>
      <c r="H191" s="588"/>
      <c r="I191" s="106"/>
      <c r="J191" s="97"/>
      <c r="K191" s="97"/>
      <c r="L191" s="101"/>
      <c r="M191" s="102"/>
      <c r="N191" s="102"/>
      <c r="O191" s="579"/>
      <c r="P191" s="129"/>
      <c r="S191" s="157"/>
    </row>
    <row r="192" spans="1:19" s="162" customFormat="1" ht="15.75" x14ac:dyDescent="0.25">
      <c r="A192" s="102"/>
      <c r="B192" s="588"/>
      <c r="C192" s="97"/>
      <c r="D192" s="98" t="str">
        <f t="shared" ref="D192:D255" si="14">IF(C192&lt;&gt;0,IF(ISNA(VLOOKUP(C192,lista_bancos,2,0)),"Banco não cadastrado",VLOOKUP(C192,lista_bancos,2,0)),"")</f>
        <v/>
      </c>
      <c r="E192" s="97"/>
      <c r="F192" s="97"/>
      <c r="G192" s="97"/>
      <c r="H192" s="588"/>
      <c r="I192" s="100"/>
      <c r="J192" s="97"/>
      <c r="K192" s="97"/>
      <c r="L192" s="101"/>
      <c r="M192" s="102"/>
      <c r="N192" s="102"/>
      <c r="O192" s="579"/>
      <c r="P192" s="129"/>
      <c r="S192" s="157"/>
    </row>
    <row r="193" spans="1:19" s="162" customFormat="1" ht="15.75" x14ac:dyDescent="0.25">
      <c r="A193" s="107"/>
      <c r="B193" s="587"/>
      <c r="C193" s="103"/>
      <c r="D193" s="98" t="str">
        <f t="shared" si="14"/>
        <v/>
      </c>
      <c r="E193" s="103"/>
      <c r="F193" s="103"/>
      <c r="G193" s="103"/>
      <c r="H193" s="109"/>
      <c r="I193" s="100"/>
      <c r="J193" s="100"/>
      <c r="K193" s="97"/>
      <c r="L193" s="105"/>
      <c r="M193" s="107"/>
      <c r="N193" s="102"/>
      <c r="O193" s="579"/>
      <c r="P193" s="129"/>
      <c r="S193" s="157"/>
    </row>
    <row r="194" spans="1:19" s="162" customFormat="1" ht="15.75" x14ac:dyDescent="0.25">
      <c r="A194" s="107"/>
      <c r="B194" s="587"/>
      <c r="C194" s="103"/>
      <c r="D194" s="98" t="str">
        <f t="shared" si="14"/>
        <v/>
      </c>
      <c r="E194" s="103"/>
      <c r="F194" s="103"/>
      <c r="G194" s="103"/>
      <c r="H194" s="109"/>
      <c r="I194" s="100"/>
      <c r="J194" s="100"/>
      <c r="K194" s="97"/>
      <c r="L194" s="105"/>
      <c r="M194" s="107"/>
      <c r="N194" s="102"/>
      <c r="O194" s="579"/>
      <c r="P194" s="129"/>
      <c r="S194" s="157"/>
    </row>
    <row r="195" spans="1:19" s="162" customFormat="1" ht="15.75" x14ac:dyDescent="0.25">
      <c r="A195" s="102"/>
      <c r="B195" s="588"/>
      <c r="C195" s="97"/>
      <c r="D195" s="98" t="str">
        <f t="shared" si="14"/>
        <v/>
      </c>
      <c r="E195" s="97"/>
      <c r="F195" s="97"/>
      <c r="G195" s="97"/>
      <c r="H195" s="588"/>
      <c r="I195" s="106"/>
      <c r="J195" s="97"/>
      <c r="K195" s="97"/>
      <c r="L195" s="101"/>
      <c r="M195" s="102"/>
      <c r="N195" s="102"/>
      <c r="O195" s="579"/>
      <c r="P195" s="129"/>
      <c r="S195" s="157"/>
    </row>
    <row r="196" spans="1:19" s="162" customFormat="1" ht="15.75" x14ac:dyDescent="0.25">
      <c r="A196" s="102"/>
      <c r="B196" s="588"/>
      <c r="C196" s="97"/>
      <c r="D196" s="98" t="str">
        <f t="shared" si="14"/>
        <v/>
      </c>
      <c r="E196" s="97"/>
      <c r="F196" s="97"/>
      <c r="G196" s="97"/>
      <c r="H196" s="588"/>
      <c r="I196" s="100"/>
      <c r="J196" s="97"/>
      <c r="K196" s="97"/>
      <c r="L196" s="101"/>
      <c r="M196" s="102"/>
      <c r="N196" s="102"/>
      <c r="O196" s="579"/>
      <c r="P196" s="129"/>
      <c r="S196" s="157"/>
    </row>
    <row r="197" spans="1:19" s="162" customFormat="1" ht="15.75" x14ac:dyDescent="0.25">
      <c r="A197" s="110"/>
      <c r="B197" s="109"/>
      <c r="C197" s="111"/>
      <c r="D197" s="98" t="str">
        <f t="shared" si="14"/>
        <v/>
      </c>
      <c r="E197" s="111"/>
      <c r="F197" s="111"/>
      <c r="G197" s="111"/>
      <c r="H197" s="109"/>
      <c r="I197" s="112"/>
      <c r="J197" s="112"/>
      <c r="K197" s="97"/>
      <c r="L197" s="113"/>
      <c r="M197" s="110"/>
      <c r="N197" s="102"/>
      <c r="O197" s="579"/>
      <c r="P197" s="129"/>
      <c r="S197" s="157"/>
    </row>
    <row r="198" spans="1:19" s="162" customFormat="1" ht="15.75" x14ac:dyDescent="0.25">
      <c r="A198" s="107"/>
      <c r="B198" s="587"/>
      <c r="C198" s="103"/>
      <c r="D198" s="98" t="str">
        <f t="shared" si="14"/>
        <v/>
      </c>
      <c r="E198" s="103"/>
      <c r="F198" s="103"/>
      <c r="G198" s="103"/>
      <c r="H198" s="109"/>
      <c r="I198" s="100"/>
      <c r="J198" s="100"/>
      <c r="K198" s="97"/>
      <c r="L198" s="105"/>
      <c r="M198" s="107"/>
      <c r="N198" s="102"/>
      <c r="O198" s="579"/>
      <c r="P198" s="129"/>
      <c r="S198" s="157"/>
    </row>
    <row r="199" spans="1:19" s="162" customFormat="1" ht="15.75" x14ac:dyDescent="0.25">
      <c r="A199" s="107"/>
      <c r="B199" s="587"/>
      <c r="C199" s="103"/>
      <c r="D199" s="98" t="str">
        <f t="shared" si="14"/>
        <v/>
      </c>
      <c r="E199" s="103"/>
      <c r="F199" s="103"/>
      <c r="G199" s="103"/>
      <c r="H199" s="109"/>
      <c r="I199" s="100"/>
      <c r="J199" s="100"/>
      <c r="K199" s="97"/>
      <c r="L199" s="105"/>
      <c r="M199" s="107"/>
      <c r="N199" s="102"/>
      <c r="O199" s="579"/>
      <c r="P199" s="129"/>
      <c r="S199" s="157"/>
    </row>
    <row r="200" spans="1:19" s="162" customFormat="1" ht="15.75" x14ac:dyDescent="0.25">
      <c r="A200" s="102"/>
      <c r="B200" s="588"/>
      <c r="C200" s="97"/>
      <c r="D200" s="98" t="str">
        <f t="shared" si="14"/>
        <v/>
      </c>
      <c r="E200" s="97"/>
      <c r="F200" s="97"/>
      <c r="G200" s="97"/>
      <c r="H200" s="588"/>
      <c r="I200" s="100"/>
      <c r="J200" s="97"/>
      <c r="K200" s="97"/>
      <c r="L200" s="101"/>
      <c r="M200" s="102"/>
      <c r="N200" s="102"/>
      <c r="O200" s="579"/>
      <c r="P200" s="129"/>
      <c r="S200" s="157"/>
    </row>
    <row r="201" spans="1:19" s="162" customFormat="1" ht="15.75" x14ac:dyDescent="0.25">
      <c r="A201" s="107"/>
      <c r="B201" s="587"/>
      <c r="C201" s="103"/>
      <c r="D201" s="98" t="str">
        <f t="shared" si="14"/>
        <v/>
      </c>
      <c r="E201" s="103"/>
      <c r="F201" s="103"/>
      <c r="G201" s="103"/>
      <c r="H201" s="109"/>
      <c r="I201" s="100"/>
      <c r="J201" s="100"/>
      <c r="K201" s="97"/>
      <c r="L201" s="105"/>
      <c r="M201" s="107"/>
      <c r="N201" s="102"/>
      <c r="O201" s="579"/>
      <c r="P201" s="129"/>
      <c r="S201" s="157"/>
    </row>
    <row r="202" spans="1:19" s="162" customFormat="1" ht="15.75" x14ac:dyDescent="0.25">
      <c r="A202" s="107"/>
      <c r="B202" s="587"/>
      <c r="C202" s="103"/>
      <c r="D202" s="98" t="str">
        <f t="shared" si="14"/>
        <v/>
      </c>
      <c r="E202" s="103"/>
      <c r="F202" s="103"/>
      <c r="G202" s="103"/>
      <c r="H202" s="109"/>
      <c r="I202" s="100"/>
      <c r="J202" s="100"/>
      <c r="K202" s="97"/>
      <c r="L202" s="105"/>
      <c r="M202" s="107"/>
      <c r="N202" s="102"/>
      <c r="O202" s="579"/>
      <c r="P202" s="129"/>
      <c r="S202" s="157"/>
    </row>
    <row r="203" spans="1:19" s="162" customFormat="1" ht="15.75" x14ac:dyDescent="0.25">
      <c r="A203" s="107"/>
      <c r="B203" s="587"/>
      <c r="C203" s="103"/>
      <c r="D203" s="98" t="str">
        <f t="shared" si="14"/>
        <v/>
      </c>
      <c r="E203" s="103"/>
      <c r="F203" s="103"/>
      <c r="G203" s="103"/>
      <c r="H203" s="109"/>
      <c r="I203" s="100"/>
      <c r="J203" s="100"/>
      <c r="K203" s="97"/>
      <c r="L203" s="105"/>
      <c r="M203" s="107"/>
      <c r="N203" s="102"/>
      <c r="O203" s="579"/>
      <c r="P203" s="129"/>
      <c r="S203" s="157"/>
    </row>
    <row r="204" spans="1:19" s="162" customFormat="1" ht="15.75" x14ac:dyDescent="0.25">
      <c r="A204" s="102"/>
      <c r="B204" s="588"/>
      <c r="C204" s="97"/>
      <c r="D204" s="98" t="str">
        <f t="shared" si="14"/>
        <v/>
      </c>
      <c r="E204" s="97"/>
      <c r="F204" s="97"/>
      <c r="G204" s="97"/>
      <c r="H204" s="588"/>
      <c r="I204" s="106"/>
      <c r="J204" s="97"/>
      <c r="K204" s="97"/>
      <c r="L204" s="101"/>
      <c r="M204" s="102"/>
      <c r="N204" s="102"/>
      <c r="O204" s="579"/>
      <c r="P204" s="129"/>
      <c r="S204" s="157"/>
    </row>
    <row r="205" spans="1:19" s="162" customFormat="1" ht="15.75" x14ac:dyDescent="0.25">
      <c r="A205" s="95"/>
      <c r="B205" s="588"/>
      <c r="C205" s="97"/>
      <c r="D205" s="98" t="str">
        <f t="shared" si="14"/>
        <v/>
      </c>
      <c r="E205" s="97"/>
      <c r="F205" s="97"/>
      <c r="G205" s="97"/>
      <c r="H205" s="588"/>
      <c r="I205" s="100"/>
      <c r="J205" s="97"/>
      <c r="K205" s="97"/>
      <c r="L205" s="101"/>
      <c r="M205" s="102"/>
      <c r="N205" s="102"/>
      <c r="O205" s="579"/>
      <c r="P205" s="129"/>
      <c r="S205" s="157"/>
    </row>
    <row r="206" spans="1:19" s="162" customFormat="1" ht="15.75" x14ac:dyDescent="0.25">
      <c r="A206" s="102"/>
      <c r="B206" s="588"/>
      <c r="C206" s="97"/>
      <c r="D206" s="98" t="str">
        <f t="shared" si="14"/>
        <v/>
      </c>
      <c r="E206" s="97"/>
      <c r="F206" s="97"/>
      <c r="G206" s="97"/>
      <c r="H206" s="588"/>
      <c r="I206" s="40"/>
      <c r="J206" s="100"/>
      <c r="K206" s="97"/>
      <c r="L206" s="101"/>
      <c r="M206" s="102"/>
      <c r="N206" s="102"/>
      <c r="O206" s="579"/>
      <c r="P206" s="129"/>
      <c r="S206" s="157"/>
    </row>
    <row r="207" spans="1:19" s="162" customFormat="1" ht="15.75" x14ac:dyDescent="0.25">
      <c r="A207" s="102"/>
      <c r="B207" s="588"/>
      <c r="C207" s="97"/>
      <c r="D207" s="98" t="str">
        <f t="shared" si="14"/>
        <v/>
      </c>
      <c r="E207" s="97"/>
      <c r="F207" s="97"/>
      <c r="G207" s="97"/>
      <c r="H207" s="588"/>
      <c r="I207" s="40"/>
      <c r="J207" s="100"/>
      <c r="K207" s="97"/>
      <c r="L207" s="101"/>
      <c r="M207" s="102"/>
      <c r="N207" s="102"/>
      <c r="O207" s="579"/>
      <c r="P207" s="129"/>
      <c r="S207" s="157"/>
    </row>
    <row r="208" spans="1:19" s="162" customFormat="1" ht="15.75" x14ac:dyDescent="0.25">
      <c r="A208" s="95"/>
      <c r="B208" s="588"/>
      <c r="C208" s="97"/>
      <c r="D208" s="98" t="str">
        <f t="shared" si="14"/>
        <v/>
      </c>
      <c r="E208" s="97"/>
      <c r="F208" s="97"/>
      <c r="G208" s="97"/>
      <c r="H208" s="588"/>
      <c r="I208" s="100"/>
      <c r="J208" s="97"/>
      <c r="K208" s="97"/>
      <c r="L208" s="101"/>
      <c r="M208" s="102"/>
      <c r="N208" s="102"/>
      <c r="O208" s="579"/>
      <c r="P208" s="129"/>
      <c r="S208" s="157"/>
    </row>
    <row r="209" spans="1:19" s="162" customFormat="1" ht="15.75" x14ac:dyDescent="0.25">
      <c r="A209" s="95"/>
      <c r="B209" s="588"/>
      <c r="C209" s="97"/>
      <c r="D209" s="98" t="str">
        <f t="shared" si="14"/>
        <v/>
      </c>
      <c r="E209" s="97"/>
      <c r="F209" s="97"/>
      <c r="G209" s="97"/>
      <c r="H209" s="588"/>
      <c r="I209" s="100"/>
      <c r="J209" s="97"/>
      <c r="K209" s="97"/>
      <c r="L209" s="101"/>
      <c r="M209" s="102"/>
      <c r="N209" s="102"/>
      <c r="O209" s="579"/>
      <c r="P209" s="129"/>
      <c r="S209" s="157"/>
    </row>
    <row r="210" spans="1:19" s="162" customFormat="1" ht="15.75" x14ac:dyDescent="0.25">
      <c r="A210" s="102"/>
      <c r="B210" s="588"/>
      <c r="C210" s="97"/>
      <c r="D210" s="98" t="str">
        <f t="shared" si="14"/>
        <v/>
      </c>
      <c r="E210" s="97"/>
      <c r="F210" s="97"/>
      <c r="G210" s="97"/>
      <c r="H210" s="588"/>
      <c r="I210" s="100"/>
      <c r="J210" s="97"/>
      <c r="K210" s="97"/>
      <c r="L210" s="101"/>
      <c r="M210" s="102"/>
      <c r="N210" s="102"/>
      <c r="O210" s="579"/>
      <c r="P210" s="129"/>
      <c r="S210" s="157"/>
    </row>
    <row r="211" spans="1:19" s="162" customFormat="1" ht="15.75" x14ac:dyDescent="0.25">
      <c r="A211" s="102"/>
      <c r="B211" s="588"/>
      <c r="C211" s="97"/>
      <c r="D211" s="98" t="str">
        <f t="shared" si="14"/>
        <v/>
      </c>
      <c r="E211" s="97"/>
      <c r="F211" s="97"/>
      <c r="G211" s="97"/>
      <c r="H211" s="588"/>
      <c r="I211" s="106"/>
      <c r="J211" s="97"/>
      <c r="K211" s="97"/>
      <c r="L211" s="101"/>
      <c r="M211" s="102"/>
      <c r="N211" s="102"/>
      <c r="O211" s="579"/>
      <c r="P211" s="129"/>
      <c r="S211" s="157"/>
    </row>
    <row r="212" spans="1:19" s="162" customFormat="1" ht="15.75" x14ac:dyDescent="0.25">
      <c r="A212" s="102"/>
      <c r="B212" s="588"/>
      <c r="C212" s="97"/>
      <c r="D212" s="98" t="str">
        <f t="shared" si="14"/>
        <v/>
      </c>
      <c r="E212" s="97"/>
      <c r="F212" s="97"/>
      <c r="G212" s="97"/>
      <c r="H212" s="588"/>
      <c r="I212" s="106"/>
      <c r="J212" s="97"/>
      <c r="K212" s="97"/>
      <c r="L212" s="101"/>
      <c r="M212" s="102"/>
      <c r="N212" s="102"/>
      <c r="O212" s="579"/>
      <c r="P212" s="129"/>
      <c r="S212" s="157"/>
    </row>
    <row r="213" spans="1:19" s="162" customFormat="1" ht="15.75" x14ac:dyDescent="0.25">
      <c r="A213" s="102"/>
      <c r="B213" s="588"/>
      <c r="C213" s="97"/>
      <c r="D213" s="98" t="str">
        <f t="shared" si="14"/>
        <v/>
      </c>
      <c r="E213" s="97"/>
      <c r="F213" s="97"/>
      <c r="G213" s="97"/>
      <c r="H213" s="588"/>
      <c r="I213" s="100"/>
      <c r="J213" s="100"/>
      <c r="K213" s="97"/>
      <c r="L213" s="101"/>
      <c r="M213" s="102"/>
      <c r="N213" s="102"/>
      <c r="O213" s="579"/>
      <c r="P213" s="129"/>
      <c r="S213" s="157"/>
    </row>
    <row r="214" spans="1:19" s="162" customFormat="1" ht="15.75" x14ac:dyDescent="0.25">
      <c r="A214" s="102"/>
      <c r="B214" s="587"/>
      <c r="C214" s="103"/>
      <c r="D214" s="98" t="str">
        <f t="shared" si="14"/>
        <v/>
      </c>
      <c r="E214" s="103"/>
      <c r="F214" s="103"/>
      <c r="G214" s="103"/>
      <c r="H214" s="109"/>
      <c r="I214" s="40"/>
      <c r="J214" s="100"/>
      <c r="K214" s="97"/>
      <c r="L214" s="105"/>
      <c r="M214" s="107"/>
      <c r="N214" s="102"/>
      <c r="O214" s="579"/>
      <c r="P214" s="129"/>
      <c r="S214" s="158"/>
    </row>
    <row r="215" spans="1:19" s="162" customFormat="1" ht="15.75" x14ac:dyDescent="0.25">
      <c r="A215" s="102"/>
      <c r="B215" s="588"/>
      <c r="C215" s="97"/>
      <c r="D215" s="98" t="str">
        <f t="shared" si="14"/>
        <v/>
      </c>
      <c r="E215" s="97"/>
      <c r="F215" s="97"/>
      <c r="G215" s="97"/>
      <c r="H215" s="589"/>
      <c r="I215" s="100"/>
      <c r="J215" s="97"/>
      <c r="K215" s="97"/>
      <c r="L215" s="101"/>
      <c r="M215" s="102"/>
      <c r="N215" s="102"/>
      <c r="O215" s="579"/>
      <c r="P215" s="129"/>
      <c r="S215" s="157"/>
    </row>
    <row r="216" spans="1:19" s="162" customFormat="1" ht="15.75" x14ac:dyDescent="0.25">
      <c r="A216" s="102"/>
      <c r="B216" s="588"/>
      <c r="C216" s="97"/>
      <c r="D216" s="98" t="str">
        <f t="shared" si="14"/>
        <v/>
      </c>
      <c r="E216" s="97"/>
      <c r="F216" s="97"/>
      <c r="G216" s="97"/>
      <c r="H216" s="588"/>
      <c r="I216" s="106"/>
      <c r="J216" s="97"/>
      <c r="K216" s="97"/>
      <c r="L216" s="101"/>
      <c r="M216" s="102"/>
      <c r="N216" s="102"/>
      <c r="O216" s="579"/>
      <c r="P216" s="129"/>
      <c r="S216" s="157">
        <v>1373</v>
      </c>
    </row>
    <row r="217" spans="1:19" s="162" customFormat="1" ht="15.75" x14ac:dyDescent="0.25">
      <c r="A217" s="102"/>
      <c r="B217" s="588"/>
      <c r="C217" s="97"/>
      <c r="D217" s="98" t="str">
        <f t="shared" si="14"/>
        <v/>
      </c>
      <c r="E217" s="97"/>
      <c r="F217" s="97"/>
      <c r="G217" s="97"/>
      <c r="H217" s="588"/>
      <c r="I217" s="106"/>
      <c r="J217" s="97"/>
      <c r="K217" s="97"/>
      <c r="L217" s="101"/>
      <c r="M217" s="102"/>
      <c r="N217" s="102"/>
      <c r="O217" s="579"/>
      <c r="P217" s="129"/>
      <c r="S217" s="157">
        <v>1374</v>
      </c>
    </row>
    <row r="218" spans="1:19" s="162" customFormat="1" ht="15.75" x14ac:dyDescent="0.25">
      <c r="A218" s="102"/>
      <c r="B218" s="588"/>
      <c r="C218" s="103"/>
      <c r="D218" s="98" t="str">
        <f t="shared" si="14"/>
        <v/>
      </c>
      <c r="E218" s="97"/>
      <c r="F218" s="97"/>
      <c r="G218" s="97"/>
      <c r="H218" s="588"/>
      <c r="I218" s="100"/>
      <c r="J218" s="97"/>
      <c r="K218" s="97"/>
      <c r="L218" s="101"/>
      <c r="M218" s="102"/>
      <c r="N218" s="102"/>
      <c r="O218" s="111"/>
      <c r="P218" s="129"/>
      <c r="S218" s="157">
        <v>708</v>
      </c>
    </row>
    <row r="219" spans="1:19" s="162" customFormat="1" ht="15.75" x14ac:dyDescent="0.25">
      <c r="A219" s="110"/>
      <c r="B219" s="109"/>
      <c r="C219" s="111"/>
      <c r="D219" s="98" t="str">
        <f t="shared" si="14"/>
        <v/>
      </c>
      <c r="E219" s="111"/>
      <c r="F219" s="111"/>
      <c r="G219" s="111"/>
      <c r="H219" s="109"/>
      <c r="I219" s="112"/>
      <c r="J219" s="112"/>
      <c r="K219" s="97"/>
      <c r="L219" s="113"/>
      <c r="M219" s="110"/>
      <c r="N219" s="102"/>
      <c r="O219" s="38"/>
      <c r="P219" s="129"/>
      <c r="S219" s="157">
        <v>4337</v>
      </c>
    </row>
    <row r="220" spans="1:19" s="162" customFormat="1" ht="15.75" x14ac:dyDescent="0.25">
      <c r="A220" s="107"/>
      <c r="B220" s="587"/>
      <c r="C220" s="103"/>
      <c r="D220" s="98" t="str">
        <f t="shared" si="14"/>
        <v/>
      </c>
      <c r="E220" s="103"/>
      <c r="F220" s="103"/>
      <c r="G220" s="103"/>
      <c r="H220" s="109"/>
      <c r="I220" s="100"/>
      <c r="J220" s="100"/>
      <c r="K220" s="97"/>
      <c r="L220" s="105"/>
      <c r="M220" s="107"/>
      <c r="N220" s="102"/>
      <c r="O220" s="579"/>
      <c r="P220" s="129"/>
      <c r="S220" s="158">
        <v>287</v>
      </c>
    </row>
    <row r="221" spans="1:19" s="162" customFormat="1" ht="15.75" x14ac:dyDescent="0.25">
      <c r="A221" s="102"/>
      <c r="B221" s="588"/>
      <c r="C221" s="97"/>
      <c r="D221" s="98" t="str">
        <f t="shared" si="14"/>
        <v/>
      </c>
      <c r="E221" s="97"/>
      <c r="F221" s="97"/>
      <c r="G221" s="97"/>
      <c r="H221" s="588"/>
      <c r="I221" s="100"/>
      <c r="J221" s="97"/>
      <c r="K221" s="97"/>
      <c r="L221" s="101"/>
      <c r="M221" s="102"/>
      <c r="N221" s="102"/>
      <c r="O221" s="579"/>
      <c r="P221" s="129"/>
      <c r="S221" s="158">
        <v>522</v>
      </c>
    </row>
    <row r="222" spans="1:19" s="162" customFormat="1" ht="15.75" x14ac:dyDescent="0.25">
      <c r="A222" s="102"/>
      <c r="B222" s="588"/>
      <c r="C222" s="97"/>
      <c r="D222" s="98" t="str">
        <f t="shared" si="14"/>
        <v/>
      </c>
      <c r="E222" s="97"/>
      <c r="F222" s="97"/>
      <c r="G222" s="97"/>
      <c r="H222" s="588"/>
      <c r="I222" s="100"/>
      <c r="J222" s="97"/>
      <c r="K222" s="97"/>
      <c r="L222" s="101"/>
      <c r="M222" s="102"/>
      <c r="N222" s="102"/>
      <c r="O222" s="579"/>
      <c r="P222" s="129"/>
    </row>
    <row r="223" spans="1:19" s="162" customFormat="1" ht="15.75" x14ac:dyDescent="0.25">
      <c r="A223" s="102"/>
      <c r="B223" s="588"/>
      <c r="C223" s="97"/>
      <c r="D223" s="98" t="str">
        <f t="shared" si="14"/>
        <v/>
      </c>
      <c r="E223" s="97"/>
      <c r="F223" s="97"/>
      <c r="G223" s="97"/>
      <c r="H223" s="588"/>
      <c r="I223" s="40"/>
      <c r="J223" s="100"/>
      <c r="K223" s="97"/>
      <c r="L223" s="101"/>
      <c r="M223" s="102"/>
      <c r="N223" s="102"/>
      <c r="O223" s="579"/>
      <c r="P223" s="129"/>
    </row>
    <row r="224" spans="1:19" s="162" customFormat="1" ht="15.75" x14ac:dyDescent="0.25">
      <c r="A224" s="102"/>
      <c r="B224" s="588"/>
      <c r="C224" s="97"/>
      <c r="D224" s="98" t="str">
        <f t="shared" si="14"/>
        <v/>
      </c>
      <c r="E224" s="97"/>
      <c r="F224" s="97"/>
      <c r="G224" s="97"/>
      <c r="H224" s="588"/>
      <c r="I224" s="100"/>
      <c r="J224" s="97"/>
      <c r="K224" s="97"/>
      <c r="L224" s="101"/>
      <c r="M224" s="102"/>
      <c r="N224" s="102"/>
      <c r="O224" s="579"/>
      <c r="P224" s="129"/>
    </row>
    <row r="225" spans="1:16" s="162" customFormat="1" ht="15.75" x14ac:dyDescent="0.25">
      <c r="A225" s="102"/>
      <c r="B225" s="588"/>
      <c r="C225" s="97"/>
      <c r="D225" s="98" t="str">
        <f t="shared" si="14"/>
        <v/>
      </c>
      <c r="E225" s="97"/>
      <c r="F225" s="97"/>
      <c r="G225" s="97"/>
      <c r="H225" s="588"/>
      <c r="I225" s="100"/>
      <c r="J225" s="97"/>
      <c r="K225" s="97"/>
      <c r="L225" s="101"/>
      <c r="M225" s="102"/>
      <c r="N225" s="102"/>
      <c r="O225" s="579"/>
      <c r="P225" s="129"/>
    </row>
    <row r="226" spans="1:16" s="162" customFormat="1" ht="15.75" x14ac:dyDescent="0.25">
      <c r="A226" s="110"/>
      <c r="B226" s="109"/>
      <c r="C226" s="111"/>
      <c r="D226" s="98" t="str">
        <f t="shared" si="14"/>
        <v/>
      </c>
      <c r="E226" s="111"/>
      <c r="F226" s="111"/>
      <c r="G226" s="111"/>
      <c r="H226" s="109"/>
      <c r="I226" s="112"/>
      <c r="J226" s="112"/>
      <c r="K226" s="97"/>
      <c r="L226" s="113"/>
      <c r="M226" s="110"/>
      <c r="N226" s="102"/>
      <c r="O226" s="579"/>
      <c r="P226" s="129"/>
    </row>
    <row r="227" spans="1:16" s="162" customFormat="1" ht="15.75" x14ac:dyDescent="0.25">
      <c r="A227" s="110"/>
      <c r="B227" s="109"/>
      <c r="C227" s="111"/>
      <c r="D227" s="98" t="str">
        <f t="shared" si="14"/>
        <v/>
      </c>
      <c r="E227" s="111"/>
      <c r="F227" s="111"/>
      <c r="G227" s="111"/>
      <c r="H227" s="109"/>
      <c r="I227" s="112"/>
      <c r="J227" s="112"/>
      <c r="K227" s="97"/>
      <c r="L227" s="113"/>
      <c r="M227" s="110"/>
      <c r="N227" s="102"/>
      <c r="O227" s="579"/>
      <c r="P227" s="129"/>
    </row>
    <row r="228" spans="1:16" s="162" customFormat="1" ht="15.75" x14ac:dyDescent="0.25">
      <c r="A228" s="102"/>
      <c r="B228" s="588"/>
      <c r="C228" s="97"/>
      <c r="D228" s="98" t="str">
        <f t="shared" si="14"/>
        <v/>
      </c>
      <c r="E228" s="97"/>
      <c r="F228" s="97"/>
      <c r="G228" s="97"/>
      <c r="H228" s="588"/>
      <c r="I228" s="106"/>
      <c r="J228" s="97"/>
      <c r="K228" s="97"/>
      <c r="L228" s="101"/>
      <c r="M228" s="102"/>
      <c r="N228" s="102"/>
      <c r="O228" s="579"/>
      <c r="P228" s="129"/>
    </row>
    <row r="229" spans="1:16" s="162" customFormat="1" ht="15.75" x14ac:dyDescent="0.25">
      <c r="A229" s="102"/>
      <c r="B229" s="588"/>
      <c r="C229" s="97"/>
      <c r="D229" s="98" t="str">
        <f t="shared" si="14"/>
        <v/>
      </c>
      <c r="E229" s="97"/>
      <c r="F229" s="97"/>
      <c r="G229" s="97"/>
      <c r="H229" s="588"/>
      <c r="I229" s="100"/>
      <c r="J229" s="97"/>
      <c r="K229" s="97"/>
      <c r="L229" s="101"/>
      <c r="M229" s="102"/>
      <c r="N229" s="102"/>
      <c r="O229" s="579"/>
      <c r="P229" s="129"/>
    </row>
    <row r="230" spans="1:16" s="162" customFormat="1" ht="15.75" x14ac:dyDescent="0.25">
      <c r="A230" s="102"/>
      <c r="B230" s="588"/>
      <c r="C230" s="97"/>
      <c r="D230" s="98" t="str">
        <f t="shared" si="14"/>
        <v/>
      </c>
      <c r="E230" s="97"/>
      <c r="F230" s="97"/>
      <c r="G230" s="97"/>
      <c r="H230" s="588"/>
      <c r="I230" s="106"/>
      <c r="J230" s="97"/>
      <c r="K230" s="97"/>
      <c r="L230" s="101"/>
      <c r="M230" s="102"/>
      <c r="N230" s="102"/>
      <c r="O230" s="579"/>
      <c r="P230" s="580"/>
    </row>
    <row r="231" spans="1:16" s="162" customFormat="1" ht="15.75" x14ac:dyDescent="0.25">
      <c r="A231" s="102"/>
      <c r="B231" s="588"/>
      <c r="C231" s="97"/>
      <c r="D231" s="98" t="str">
        <f t="shared" si="14"/>
        <v/>
      </c>
      <c r="E231" s="97"/>
      <c r="F231" s="97"/>
      <c r="G231" s="97"/>
      <c r="H231" s="588"/>
      <c r="I231" s="106"/>
      <c r="J231" s="97"/>
      <c r="K231" s="97"/>
      <c r="L231" s="101"/>
      <c r="M231" s="102"/>
      <c r="N231" s="102"/>
      <c r="O231" s="579"/>
      <c r="P231" s="129"/>
    </row>
    <row r="232" spans="1:16" s="162" customFormat="1" ht="15.75" x14ac:dyDescent="0.25">
      <c r="A232" s="102"/>
      <c r="B232" s="588"/>
      <c r="C232" s="97"/>
      <c r="D232" s="98" t="str">
        <f t="shared" si="14"/>
        <v/>
      </c>
      <c r="E232" s="97"/>
      <c r="F232" s="97"/>
      <c r="G232" s="97"/>
      <c r="H232" s="588"/>
      <c r="I232" s="106"/>
      <c r="J232" s="97"/>
      <c r="K232" s="97"/>
      <c r="L232" s="101"/>
      <c r="M232" s="102"/>
      <c r="N232" s="102"/>
      <c r="O232" s="579"/>
      <c r="P232" s="129"/>
    </row>
    <row r="233" spans="1:16" s="162" customFormat="1" ht="15.75" x14ac:dyDescent="0.25">
      <c r="A233" s="102"/>
      <c r="B233" s="588"/>
      <c r="C233" s="97"/>
      <c r="D233" s="98" t="str">
        <f t="shared" si="14"/>
        <v/>
      </c>
      <c r="E233" s="97"/>
      <c r="F233" s="97"/>
      <c r="G233" s="97"/>
      <c r="H233" s="588"/>
      <c r="I233" s="100"/>
      <c r="J233" s="97"/>
      <c r="K233" s="97"/>
      <c r="L233" s="101"/>
      <c r="M233" s="102"/>
      <c r="N233" s="102"/>
      <c r="O233" s="579"/>
      <c r="P233" s="129"/>
    </row>
    <row r="234" spans="1:16" s="162" customFormat="1" ht="15.75" x14ac:dyDescent="0.25">
      <c r="A234" s="110"/>
      <c r="B234" s="109"/>
      <c r="C234" s="111"/>
      <c r="D234" s="98" t="str">
        <f t="shared" si="14"/>
        <v/>
      </c>
      <c r="E234" s="111"/>
      <c r="F234" s="111"/>
      <c r="G234" s="111"/>
      <c r="H234" s="109"/>
      <c r="I234" s="112"/>
      <c r="J234" s="112"/>
      <c r="K234" s="97"/>
      <c r="L234" s="113"/>
      <c r="M234" s="110"/>
      <c r="N234" s="102"/>
      <c r="O234" s="579"/>
      <c r="P234" s="129"/>
    </row>
    <row r="235" spans="1:16" s="162" customFormat="1" ht="15.75" x14ac:dyDescent="0.25">
      <c r="A235" s="107"/>
      <c r="B235" s="587"/>
      <c r="C235" s="103"/>
      <c r="D235" s="98" t="str">
        <f t="shared" si="14"/>
        <v/>
      </c>
      <c r="E235" s="103"/>
      <c r="F235" s="103"/>
      <c r="G235" s="103"/>
      <c r="H235" s="587"/>
      <c r="I235" s="100"/>
      <c r="J235" s="100"/>
      <c r="K235" s="97"/>
      <c r="L235" s="105"/>
      <c r="M235" s="107"/>
      <c r="N235" s="102"/>
      <c r="O235" s="579"/>
      <c r="P235" s="129"/>
    </row>
    <row r="236" spans="1:16" s="162" customFormat="1" ht="15.75" x14ac:dyDescent="0.25">
      <c r="A236" s="102"/>
      <c r="B236" s="588"/>
      <c r="C236" s="97"/>
      <c r="D236" s="98" t="str">
        <f t="shared" si="14"/>
        <v/>
      </c>
      <c r="E236" s="97"/>
      <c r="F236" s="97"/>
      <c r="G236" s="97"/>
      <c r="H236" s="588"/>
      <c r="I236" s="106"/>
      <c r="J236" s="97"/>
      <c r="K236" s="97"/>
      <c r="L236" s="101"/>
      <c r="M236" s="102"/>
      <c r="N236" s="102"/>
      <c r="O236" s="579"/>
      <c r="P236" s="129"/>
    </row>
    <row r="237" spans="1:16" s="162" customFormat="1" ht="15.75" x14ac:dyDescent="0.25">
      <c r="A237" s="102"/>
      <c r="B237" s="588"/>
      <c r="C237" s="97"/>
      <c r="D237" s="98" t="str">
        <f t="shared" si="14"/>
        <v/>
      </c>
      <c r="E237" s="97"/>
      <c r="F237" s="97"/>
      <c r="G237" s="97"/>
      <c r="H237" s="588"/>
      <c r="I237" s="100"/>
      <c r="J237" s="97"/>
      <c r="K237" s="97"/>
      <c r="L237" s="101"/>
      <c r="M237" s="102"/>
      <c r="N237" s="102"/>
      <c r="O237" s="579"/>
      <c r="P237" s="129"/>
    </row>
    <row r="238" spans="1:16" s="162" customFormat="1" ht="15.75" x14ac:dyDescent="0.25">
      <c r="A238" s="102"/>
      <c r="B238" s="588"/>
      <c r="C238" s="97"/>
      <c r="D238" s="98" t="str">
        <f t="shared" si="14"/>
        <v/>
      </c>
      <c r="E238" s="97"/>
      <c r="F238" s="97"/>
      <c r="G238" s="97"/>
      <c r="H238" s="588"/>
      <c r="I238" s="100"/>
      <c r="J238" s="97"/>
      <c r="K238" s="97"/>
      <c r="L238" s="101"/>
      <c r="M238" s="102"/>
      <c r="N238" s="102"/>
      <c r="O238" s="579"/>
      <c r="P238" s="129"/>
    </row>
    <row r="239" spans="1:16" s="162" customFormat="1" ht="15.75" x14ac:dyDescent="0.25">
      <c r="A239" s="107"/>
      <c r="B239" s="587"/>
      <c r="C239" s="103"/>
      <c r="D239" s="98" t="str">
        <f t="shared" si="14"/>
        <v/>
      </c>
      <c r="E239" s="103"/>
      <c r="F239" s="103"/>
      <c r="G239" s="103"/>
      <c r="H239" s="587"/>
      <c r="I239" s="100"/>
      <c r="J239" s="100"/>
      <c r="K239" s="97"/>
      <c r="L239" s="105"/>
      <c r="M239" s="107"/>
      <c r="N239" s="102"/>
      <c r="O239" s="579"/>
      <c r="P239" s="129"/>
    </row>
    <row r="240" spans="1:16" s="162" customFormat="1" ht="15.75" x14ac:dyDescent="0.25">
      <c r="A240" s="102"/>
      <c r="B240" s="588"/>
      <c r="C240" s="97"/>
      <c r="D240" s="98" t="str">
        <f t="shared" si="14"/>
        <v/>
      </c>
      <c r="E240" s="97"/>
      <c r="F240" s="97"/>
      <c r="G240" s="97"/>
      <c r="H240" s="588"/>
      <c r="I240" s="100"/>
      <c r="J240" s="97"/>
      <c r="K240" s="97"/>
      <c r="L240" s="101"/>
      <c r="M240" s="102"/>
      <c r="N240" s="102"/>
      <c r="O240" s="579"/>
      <c r="P240" s="129"/>
    </row>
    <row r="241" spans="1:16" s="162" customFormat="1" ht="15.75" x14ac:dyDescent="0.25">
      <c r="A241" s="95"/>
      <c r="B241" s="588"/>
      <c r="C241" s="97"/>
      <c r="D241" s="98" t="str">
        <f t="shared" si="14"/>
        <v/>
      </c>
      <c r="E241" s="97"/>
      <c r="F241" s="97"/>
      <c r="G241" s="97"/>
      <c r="H241" s="588"/>
      <c r="I241" s="100"/>
      <c r="J241" s="97"/>
      <c r="K241" s="97"/>
      <c r="L241" s="101"/>
      <c r="M241" s="102"/>
      <c r="N241" s="102"/>
      <c r="O241" s="579"/>
      <c r="P241" s="129"/>
    </row>
    <row r="242" spans="1:16" s="162" customFormat="1" ht="15.75" x14ac:dyDescent="0.25">
      <c r="A242" s="102"/>
      <c r="B242" s="588"/>
      <c r="C242" s="97"/>
      <c r="D242" s="98" t="str">
        <f t="shared" si="14"/>
        <v/>
      </c>
      <c r="E242" s="97"/>
      <c r="F242" s="97"/>
      <c r="G242" s="97"/>
      <c r="H242" s="588"/>
      <c r="I242" s="106"/>
      <c r="J242" s="97"/>
      <c r="K242" s="97"/>
      <c r="L242" s="101"/>
      <c r="M242" s="102"/>
      <c r="N242" s="102"/>
      <c r="O242" s="579"/>
      <c r="P242" s="129"/>
    </row>
    <row r="243" spans="1:16" s="162" customFormat="1" ht="15.75" x14ac:dyDescent="0.25">
      <c r="A243" s="102"/>
      <c r="B243" s="588"/>
      <c r="C243" s="97"/>
      <c r="D243" s="98" t="str">
        <f t="shared" si="14"/>
        <v/>
      </c>
      <c r="E243" s="97"/>
      <c r="F243" s="97"/>
      <c r="G243" s="97"/>
      <c r="H243" s="588"/>
      <c r="I243" s="106"/>
      <c r="J243" s="97"/>
      <c r="K243" s="97"/>
      <c r="L243" s="101"/>
      <c r="M243" s="102"/>
      <c r="N243" s="102"/>
      <c r="O243" s="579"/>
      <c r="P243" s="129"/>
    </row>
    <row r="244" spans="1:16" s="162" customFormat="1" ht="15.75" x14ac:dyDescent="0.25">
      <c r="A244" s="102"/>
      <c r="B244" s="588"/>
      <c r="C244" s="97"/>
      <c r="D244" s="98" t="str">
        <f t="shared" si="14"/>
        <v/>
      </c>
      <c r="E244" s="97"/>
      <c r="F244" s="97"/>
      <c r="G244" s="97"/>
      <c r="H244" s="588"/>
      <c r="I244" s="100"/>
      <c r="J244" s="97"/>
      <c r="K244" s="97"/>
      <c r="L244" s="101"/>
      <c r="M244" s="102"/>
      <c r="N244" s="102"/>
      <c r="O244" s="579"/>
      <c r="P244" s="129"/>
    </row>
    <row r="245" spans="1:16" s="162" customFormat="1" ht="15.75" x14ac:dyDescent="0.25">
      <c r="A245" s="102"/>
      <c r="B245" s="588"/>
      <c r="C245" s="97"/>
      <c r="D245" s="98" t="str">
        <f t="shared" si="14"/>
        <v/>
      </c>
      <c r="E245" s="97"/>
      <c r="F245" s="97"/>
      <c r="G245" s="97"/>
      <c r="H245" s="588"/>
      <c r="I245" s="106"/>
      <c r="J245" s="97"/>
      <c r="K245" s="97"/>
      <c r="L245" s="101"/>
      <c r="M245" s="102"/>
      <c r="N245" s="102"/>
      <c r="O245" s="579"/>
      <c r="P245" s="129"/>
    </row>
    <row r="246" spans="1:16" s="162" customFormat="1" ht="15.75" x14ac:dyDescent="0.25">
      <c r="A246" s="102"/>
      <c r="B246" s="588"/>
      <c r="C246" s="97"/>
      <c r="D246" s="98" t="str">
        <f t="shared" si="14"/>
        <v/>
      </c>
      <c r="E246" s="97"/>
      <c r="F246" s="97"/>
      <c r="G246" s="97"/>
      <c r="H246" s="588"/>
      <c r="I246" s="106"/>
      <c r="J246" s="97"/>
      <c r="K246" s="97"/>
      <c r="L246" s="101"/>
      <c r="M246" s="102"/>
      <c r="N246" s="102"/>
      <c r="O246" s="579"/>
      <c r="P246" s="129"/>
    </row>
    <row r="247" spans="1:16" s="162" customFormat="1" ht="15.75" x14ac:dyDescent="0.25">
      <c r="A247" s="102"/>
      <c r="B247" s="588"/>
      <c r="C247" s="97"/>
      <c r="D247" s="98" t="str">
        <f t="shared" si="14"/>
        <v/>
      </c>
      <c r="E247" s="97"/>
      <c r="F247" s="97"/>
      <c r="G247" s="97"/>
      <c r="H247" s="588"/>
      <c r="I247" s="106"/>
      <c r="J247" s="97"/>
      <c r="K247" s="97"/>
      <c r="L247" s="101"/>
      <c r="M247" s="102"/>
      <c r="N247" s="102"/>
      <c r="O247" s="579"/>
      <c r="P247" s="129"/>
    </row>
    <row r="248" spans="1:16" s="162" customFormat="1" ht="15.75" x14ac:dyDescent="0.25">
      <c r="A248" s="102"/>
      <c r="B248" s="588"/>
      <c r="C248" s="97"/>
      <c r="D248" s="98" t="str">
        <f t="shared" si="14"/>
        <v/>
      </c>
      <c r="E248" s="97"/>
      <c r="F248" s="97"/>
      <c r="G248" s="97"/>
      <c r="H248" s="588"/>
      <c r="I248" s="100"/>
      <c r="J248" s="97"/>
      <c r="K248" s="97"/>
      <c r="L248" s="101"/>
      <c r="M248" s="102"/>
      <c r="N248" s="102"/>
      <c r="O248" s="579"/>
      <c r="P248" s="129"/>
    </row>
    <row r="249" spans="1:16" s="162" customFormat="1" ht="15.75" x14ac:dyDescent="0.25">
      <c r="A249" s="102"/>
      <c r="B249" s="588"/>
      <c r="C249" s="97"/>
      <c r="D249" s="98" t="str">
        <f t="shared" si="14"/>
        <v/>
      </c>
      <c r="E249" s="97"/>
      <c r="F249" s="97"/>
      <c r="G249" s="97"/>
      <c r="H249" s="588"/>
      <c r="I249" s="100"/>
      <c r="J249" s="97"/>
      <c r="K249" s="97"/>
      <c r="L249" s="101"/>
      <c r="M249" s="102"/>
      <c r="N249" s="102"/>
      <c r="O249" s="579"/>
      <c r="P249" s="129"/>
    </row>
    <row r="250" spans="1:16" s="162" customFormat="1" ht="15.75" x14ac:dyDescent="0.25">
      <c r="A250" s="110"/>
      <c r="B250" s="109"/>
      <c r="C250" s="111"/>
      <c r="D250" s="98" t="str">
        <f t="shared" si="14"/>
        <v/>
      </c>
      <c r="E250" s="111"/>
      <c r="F250" s="111"/>
      <c r="G250" s="111"/>
      <c r="H250" s="109"/>
      <c r="I250" s="112"/>
      <c r="J250" s="112"/>
      <c r="K250" s="97"/>
      <c r="L250" s="113"/>
      <c r="M250" s="110"/>
      <c r="N250" s="102"/>
      <c r="O250" s="579"/>
      <c r="P250" s="129"/>
    </row>
    <row r="251" spans="1:16" s="162" customFormat="1" ht="15.75" x14ac:dyDescent="0.25">
      <c r="A251" s="102"/>
      <c r="B251" s="588"/>
      <c r="C251" s="97"/>
      <c r="D251" s="98" t="str">
        <f t="shared" si="14"/>
        <v/>
      </c>
      <c r="E251" s="97"/>
      <c r="F251" s="44"/>
      <c r="G251" s="97"/>
      <c r="H251" s="591"/>
      <c r="I251" s="45"/>
      <c r="J251" s="97"/>
      <c r="K251" s="97"/>
      <c r="L251" s="101"/>
      <c r="M251" s="102"/>
      <c r="N251" s="102"/>
      <c r="O251" s="579"/>
      <c r="P251" s="578"/>
    </row>
    <row r="252" spans="1:16" s="162" customFormat="1" ht="15.75" x14ac:dyDescent="0.25">
      <c r="A252" s="102"/>
      <c r="B252" s="588"/>
      <c r="C252" s="103"/>
      <c r="D252" s="98" t="str">
        <f t="shared" si="14"/>
        <v/>
      </c>
      <c r="E252" s="97"/>
      <c r="F252" s="97"/>
      <c r="G252" s="97"/>
      <c r="H252" s="588"/>
      <c r="I252" s="100"/>
      <c r="J252" s="97"/>
      <c r="K252" s="97"/>
      <c r="L252" s="101"/>
      <c r="M252" s="102"/>
      <c r="N252" s="102"/>
      <c r="O252" s="579"/>
      <c r="P252" s="129"/>
    </row>
    <row r="253" spans="1:16" s="162" customFormat="1" ht="15.75" x14ac:dyDescent="0.25">
      <c r="A253" s="102"/>
      <c r="B253" s="588"/>
      <c r="C253" s="97"/>
      <c r="D253" s="98" t="str">
        <f t="shared" si="14"/>
        <v/>
      </c>
      <c r="E253" s="97"/>
      <c r="F253" s="97"/>
      <c r="G253" s="97"/>
      <c r="H253" s="588"/>
      <c r="I253" s="106"/>
      <c r="J253" s="97"/>
      <c r="K253" s="97"/>
      <c r="L253" s="101"/>
      <c r="M253" s="102"/>
      <c r="N253" s="102"/>
      <c r="O253" s="579"/>
      <c r="P253" s="129"/>
    </row>
    <row r="254" spans="1:16" s="162" customFormat="1" ht="15.75" x14ac:dyDescent="0.25">
      <c r="A254" s="95"/>
      <c r="B254" s="588"/>
      <c r="C254" s="97"/>
      <c r="D254" s="98" t="str">
        <f t="shared" si="14"/>
        <v/>
      </c>
      <c r="E254" s="97"/>
      <c r="F254" s="97"/>
      <c r="G254" s="97"/>
      <c r="H254" s="588"/>
      <c r="I254" s="100"/>
      <c r="J254" s="97"/>
      <c r="K254" s="97"/>
      <c r="L254" s="101"/>
      <c r="M254" s="102"/>
      <c r="N254" s="102"/>
      <c r="O254" s="579"/>
      <c r="P254" s="129"/>
    </row>
    <row r="255" spans="1:16" s="162" customFormat="1" ht="15.75" x14ac:dyDescent="0.25">
      <c r="A255" s="102"/>
      <c r="B255" s="588"/>
      <c r="C255" s="97"/>
      <c r="D255" s="98" t="str">
        <f t="shared" si="14"/>
        <v/>
      </c>
      <c r="E255" s="97"/>
      <c r="F255" s="97"/>
      <c r="G255" s="97"/>
      <c r="H255" s="588"/>
      <c r="I255" s="100"/>
      <c r="J255" s="97"/>
      <c r="K255" s="97"/>
      <c r="L255" s="101"/>
      <c r="M255" s="102"/>
      <c r="N255" s="102"/>
      <c r="O255" s="38"/>
      <c r="P255" s="129"/>
    </row>
    <row r="256" spans="1:16" s="162" customFormat="1" ht="15.75" x14ac:dyDescent="0.25">
      <c r="A256" s="110"/>
      <c r="B256" s="109"/>
      <c r="C256" s="111"/>
      <c r="D256" s="98" t="str">
        <f t="shared" ref="D256:D319" si="15">IF(C256&lt;&gt;0,IF(ISNA(VLOOKUP(C256,lista_bancos,2,0)),"Banco não cadastrado",VLOOKUP(C256,lista_bancos,2,0)),"")</f>
        <v/>
      </c>
      <c r="E256" s="111"/>
      <c r="F256" s="111"/>
      <c r="G256" s="111"/>
      <c r="H256" s="109"/>
      <c r="I256" s="112"/>
      <c r="J256" s="112"/>
      <c r="K256" s="97"/>
      <c r="L256" s="113"/>
      <c r="M256" s="110"/>
      <c r="N256" s="102"/>
      <c r="O256" s="579"/>
      <c r="P256" s="129"/>
    </row>
    <row r="257" spans="1:16" s="162" customFormat="1" ht="15.75" x14ac:dyDescent="0.25">
      <c r="A257" s="102"/>
      <c r="B257" s="588"/>
      <c r="C257" s="97"/>
      <c r="D257" s="98" t="str">
        <f t="shared" si="15"/>
        <v/>
      </c>
      <c r="E257" s="97"/>
      <c r="F257" s="97"/>
      <c r="G257" s="97"/>
      <c r="H257" s="588"/>
      <c r="I257" s="106"/>
      <c r="J257" s="97"/>
      <c r="K257" s="97"/>
      <c r="L257" s="101"/>
      <c r="M257" s="102"/>
      <c r="N257" s="102"/>
      <c r="O257" s="579"/>
      <c r="P257" s="129"/>
    </row>
    <row r="258" spans="1:16" s="162" customFormat="1" ht="15.75" x14ac:dyDescent="0.25">
      <c r="A258" s="102"/>
      <c r="B258" s="588"/>
      <c r="C258" s="97"/>
      <c r="D258" s="98" t="str">
        <f t="shared" si="15"/>
        <v/>
      </c>
      <c r="E258" s="97"/>
      <c r="F258" s="97"/>
      <c r="G258" s="97"/>
      <c r="H258" s="588"/>
      <c r="I258" s="106"/>
      <c r="J258" s="97"/>
      <c r="K258" s="97"/>
      <c r="L258" s="101"/>
      <c r="M258" s="102"/>
      <c r="N258" s="102"/>
      <c r="O258" s="579"/>
      <c r="P258" s="129"/>
    </row>
    <row r="259" spans="1:16" s="162" customFormat="1" ht="15.75" x14ac:dyDescent="0.25">
      <c r="A259" s="102"/>
      <c r="B259" s="588"/>
      <c r="C259" s="97"/>
      <c r="D259" s="98" t="str">
        <f t="shared" si="15"/>
        <v/>
      </c>
      <c r="E259" s="97"/>
      <c r="F259" s="97"/>
      <c r="G259" s="97"/>
      <c r="H259" s="588"/>
      <c r="I259" s="100"/>
      <c r="J259" s="97"/>
      <c r="K259" s="97"/>
      <c r="L259" s="101"/>
      <c r="M259" s="102"/>
      <c r="N259" s="102"/>
      <c r="O259" s="579"/>
      <c r="P259" s="129"/>
    </row>
    <row r="260" spans="1:16" s="162" customFormat="1" ht="15.75" x14ac:dyDescent="0.25">
      <c r="A260" s="95"/>
      <c r="B260" s="588"/>
      <c r="C260" s="97"/>
      <c r="D260" s="98" t="str">
        <f t="shared" si="15"/>
        <v/>
      </c>
      <c r="E260" s="97"/>
      <c r="F260" s="97"/>
      <c r="G260" s="97"/>
      <c r="H260" s="588"/>
      <c r="I260" s="106"/>
      <c r="J260" s="97"/>
      <c r="K260" s="97"/>
      <c r="L260" s="101"/>
      <c r="M260" s="102"/>
      <c r="N260" s="102"/>
      <c r="O260" s="579"/>
      <c r="P260" s="129"/>
    </row>
    <row r="261" spans="1:16" s="162" customFormat="1" ht="15.75" x14ac:dyDescent="0.25">
      <c r="A261" s="345"/>
      <c r="B261" s="588"/>
      <c r="C261" s="97"/>
      <c r="D261" s="98" t="str">
        <f t="shared" si="15"/>
        <v/>
      </c>
      <c r="E261" s="97"/>
      <c r="F261" s="97"/>
      <c r="G261" s="97"/>
      <c r="H261" s="588"/>
      <c r="I261" s="100"/>
      <c r="J261" s="97"/>
      <c r="K261" s="97"/>
      <c r="L261" s="101"/>
      <c r="M261" s="102"/>
      <c r="N261" s="102"/>
      <c r="O261" s="579"/>
      <c r="P261" s="129"/>
    </row>
    <row r="262" spans="1:16" s="162" customFormat="1" ht="15.75" x14ac:dyDescent="0.25">
      <c r="A262" s="102"/>
      <c r="B262" s="588"/>
      <c r="C262" s="97"/>
      <c r="D262" s="98" t="str">
        <f t="shared" si="15"/>
        <v/>
      </c>
      <c r="E262" s="97"/>
      <c r="F262" s="97"/>
      <c r="G262" s="97"/>
      <c r="H262" s="588"/>
      <c r="I262" s="100"/>
      <c r="J262" s="97"/>
      <c r="K262" s="97"/>
      <c r="L262" s="101"/>
      <c r="M262" s="102"/>
      <c r="N262" s="102"/>
      <c r="O262" s="579"/>
      <c r="P262" s="129"/>
    </row>
    <row r="263" spans="1:16" s="162" customFormat="1" ht="15.75" x14ac:dyDescent="0.25">
      <c r="A263" s="102"/>
      <c r="B263" s="588"/>
      <c r="C263" s="97"/>
      <c r="D263" s="98" t="str">
        <f t="shared" si="15"/>
        <v/>
      </c>
      <c r="E263" s="97"/>
      <c r="F263" s="97"/>
      <c r="G263" s="97"/>
      <c r="H263" s="588"/>
      <c r="I263" s="100"/>
      <c r="J263" s="97"/>
      <c r="K263" s="97"/>
      <c r="L263" s="101"/>
      <c r="M263" s="102"/>
      <c r="N263" s="102"/>
      <c r="O263" s="579"/>
      <c r="P263" s="129"/>
    </row>
    <row r="264" spans="1:16" s="162" customFormat="1" ht="15.75" x14ac:dyDescent="0.25">
      <c r="A264" s="102"/>
      <c r="B264" s="588"/>
      <c r="C264" s="97"/>
      <c r="D264" s="98" t="str">
        <f t="shared" si="15"/>
        <v/>
      </c>
      <c r="E264" s="97"/>
      <c r="F264" s="97"/>
      <c r="G264" s="97"/>
      <c r="H264" s="588"/>
      <c r="I264" s="106"/>
      <c r="J264" s="97"/>
      <c r="K264" s="97"/>
      <c r="L264" s="101"/>
      <c r="M264" s="102"/>
      <c r="N264" s="102"/>
      <c r="O264" s="579"/>
      <c r="P264" s="129"/>
    </row>
    <row r="265" spans="1:16" s="162" customFormat="1" ht="15.75" x14ac:dyDescent="0.25">
      <c r="A265" s="102"/>
      <c r="B265" s="588"/>
      <c r="C265" s="97"/>
      <c r="D265" s="98" t="str">
        <f t="shared" si="15"/>
        <v/>
      </c>
      <c r="E265" s="97"/>
      <c r="F265" s="97"/>
      <c r="G265" s="97"/>
      <c r="H265" s="588"/>
      <c r="I265" s="106"/>
      <c r="J265" s="97"/>
      <c r="K265" s="97"/>
      <c r="L265" s="101"/>
      <c r="M265" s="102"/>
      <c r="N265" s="102"/>
      <c r="O265" s="579"/>
      <c r="P265" s="129"/>
    </row>
    <row r="266" spans="1:16" s="162" customFormat="1" ht="15.75" x14ac:dyDescent="0.25">
      <c r="A266" s="102"/>
      <c r="B266" s="588"/>
      <c r="C266" s="97"/>
      <c r="D266" s="98" t="str">
        <f t="shared" si="15"/>
        <v/>
      </c>
      <c r="E266" s="97"/>
      <c r="F266" s="97"/>
      <c r="G266" s="97"/>
      <c r="H266" s="588"/>
      <c r="I266" s="106"/>
      <c r="J266" s="97"/>
      <c r="K266" s="97"/>
      <c r="L266" s="101"/>
      <c r="M266" s="102"/>
      <c r="N266" s="102"/>
      <c r="O266" s="579"/>
      <c r="P266" s="129"/>
    </row>
    <row r="267" spans="1:16" s="162" customFormat="1" ht="15.75" x14ac:dyDescent="0.25">
      <c r="A267" s="102"/>
      <c r="B267" s="588"/>
      <c r="C267" s="97"/>
      <c r="D267" s="98" t="str">
        <f t="shared" si="15"/>
        <v/>
      </c>
      <c r="E267" s="97"/>
      <c r="F267" s="97"/>
      <c r="G267" s="97"/>
      <c r="H267" s="588"/>
      <c r="I267" s="106"/>
      <c r="J267" s="97"/>
      <c r="K267" s="97"/>
      <c r="L267" s="101"/>
      <c r="M267" s="102"/>
      <c r="N267" s="102"/>
      <c r="O267" s="579"/>
      <c r="P267" s="129"/>
    </row>
    <row r="268" spans="1:16" s="162" customFormat="1" ht="15.75" x14ac:dyDescent="0.25">
      <c r="A268" s="102"/>
      <c r="B268" s="588"/>
      <c r="C268" s="97"/>
      <c r="D268" s="98" t="str">
        <f t="shared" si="15"/>
        <v/>
      </c>
      <c r="E268" s="97"/>
      <c r="F268" s="97"/>
      <c r="G268" s="97"/>
      <c r="H268" s="588"/>
      <c r="I268" s="106"/>
      <c r="J268" s="97"/>
      <c r="K268" s="97"/>
      <c r="L268" s="101"/>
      <c r="M268" s="102"/>
      <c r="N268" s="102"/>
      <c r="O268" s="579"/>
      <c r="P268" s="129"/>
    </row>
    <row r="269" spans="1:16" s="162" customFormat="1" ht="15.75" x14ac:dyDescent="0.25">
      <c r="A269" s="110"/>
      <c r="B269" s="109"/>
      <c r="C269" s="111"/>
      <c r="D269" s="98" t="str">
        <f t="shared" si="15"/>
        <v/>
      </c>
      <c r="E269" s="111"/>
      <c r="F269" s="111"/>
      <c r="G269" s="111"/>
      <c r="H269" s="109"/>
      <c r="I269" s="112"/>
      <c r="J269" s="112"/>
      <c r="K269" s="97"/>
      <c r="L269" s="113"/>
      <c r="M269" s="110"/>
      <c r="N269" s="102"/>
      <c r="O269" s="579"/>
      <c r="P269" s="129"/>
    </row>
    <row r="270" spans="1:16" s="162" customFormat="1" ht="15.75" x14ac:dyDescent="0.25">
      <c r="A270" s="110"/>
      <c r="B270" s="109"/>
      <c r="C270" s="111"/>
      <c r="D270" s="98" t="str">
        <f t="shared" si="15"/>
        <v/>
      </c>
      <c r="E270" s="111"/>
      <c r="F270" s="111"/>
      <c r="G270" s="111"/>
      <c r="H270" s="109"/>
      <c r="I270" s="112"/>
      <c r="J270" s="112"/>
      <c r="K270" s="97"/>
      <c r="L270" s="113"/>
      <c r="M270" s="110"/>
      <c r="N270" s="102"/>
      <c r="O270" s="579"/>
      <c r="P270" s="129"/>
    </row>
    <row r="271" spans="1:16" s="162" customFormat="1" ht="15.75" x14ac:dyDescent="0.25">
      <c r="A271" s="95"/>
      <c r="B271" s="588"/>
      <c r="C271" s="97"/>
      <c r="D271" s="98" t="str">
        <f t="shared" si="15"/>
        <v/>
      </c>
      <c r="E271" s="97"/>
      <c r="F271" s="97"/>
      <c r="G271" s="97"/>
      <c r="H271" s="588"/>
      <c r="I271" s="100"/>
      <c r="J271" s="97"/>
      <c r="K271" s="97"/>
      <c r="L271" s="101"/>
      <c r="M271" s="102"/>
      <c r="N271" s="102"/>
      <c r="O271" s="38"/>
      <c r="P271" s="129"/>
    </row>
    <row r="272" spans="1:16" s="162" customFormat="1" ht="15.75" x14ac:dyDescent="0.25">
      <c r="A272" s="102"/>
      <c r="B272" s="588"/>
      <c r="C272" s="97"/>
      <c r="D272" s="98" t="str">
        <f t="shared" si="15"/>
        <v/>
      </c>
      <c r="E272" s="97"/>
      <c r="F272" s="97"/>
      <c r="G272" s="97"/>
      <c r="H272" s="588"/>
      <c r="I272" s="106"/>
      <c r="J272" s="97"/>
      <c r="K272" s="97"/>
      <c r="L272" s="101"/>
      <c r="M272" s="102"/>
      <c r="N272" s="102"/>
      <c r="O272" s="579"/>
      <c r="P272" s="129"/>
    </row>
    <row r="273" spans="1:16" s="162" customFormat="1" ht="15.75" x14ac:dyDescent="0.25">
      <c r="A273" s="95"/>
      <c r="B273" s="588"/>
      <c r="C273" s="97"/>
      <c r="D273" s="98" t="str">
        <f t="shared" si="15"/>
        <v/>
      </c>
      <c r="E273" s="97"/>
      <c r="F273" s="97"/>
      <c r="G273" s="97"/>
      <c r="H273" s="588"/>
      <c r="I273" s="100"/>
      <c r="J273" s="97"/>
      <c r="K273" s="97"/>
      <c r="L273" s="101"/>
      <c r="M273" s="102"/>
      <c r="N273" s="102"/>
      <c r="O273" s="579"/>
      <c r="P273" s="129"/>
    </row>
    <row r="274" spans="1:16" s="162" customFormat="1" ht="15.75" x14ac:dyDescent="0.25">
      <c r="A274" s="102"/>
      <c r="B274" s="588"/>
      <c r="C274" s="97"/>
      <c r="D274" s="98" t="str">
        <f t="shared" si="15"/>
        <v/>
      </c>
      <c r="E274" s="97"/>
      <c r="F274" s="97"/>
      <c r="G274" s="97"/>
      <c r="H274" s="588"/>
      <c r="I274" s="100"/>
      <c r="J274" s="97"/>
      <c r="K274" s="97"/>
      <c r="L274" s="101"/>
      <c r="M274" s="102"/>
      <c r="N274" s="102"/>
      <c r="O274" s="579"/>
      <c r="P274" s="129"/>
    </row>
    <row r="275" spans="1:16" s="162" customFormat="1" ht="15.75" x14ac:dyDescent="0.25">
      <c r="A275" s="102"/>
      <c r="B275" s="588"/>
      <c r="C275" s="97"/>
      <c r="D275" s="98" t="str">
        <f t="shared" si="15"/>
        <v/>
      </c>
      <c r="E275" s="97"/>
      <c r="F275" s="97"/>
      <c r="G275" s="97"/>
      <c r="H275" s="588"/>
      <c r="I275" s="100"/>
      <c r="J275" s="97"/>
      <c r="K275" s="97"/>
      <c r="L275" s="101"/>
      <c r="M275" s="102"/>
      <c r="N275" s="102"/>
      <c r="O275" s="579"/>
      <c r="P275" s="129"/>
    </row>
    <row r="276" spans="1:16" s="162" customFormat="1" ht="15.75" x14ac:dyDescent="0.25">
      <c r="A276" s="102"/>
      <c r="B276" s="588"/>
      <c r="C276" s="97"/>
      <c r="D276" s="98" t="str">
        <f t="shared" si="15"/>
        <v/>
      </c>
      <c r="E276" s="97"/>
      <c r="F276" s="97"/>
      <c r="G276" s="97"/>
      <c r="H276" s="588"/>
      <c r="I276" s="100"/>
      <c r="J276" s="97"/>
      <c r="K276" s="97"/>
      <c r="L276" s="101"/>
      <c r="M276" s="102"/>
      <c r="N276" s="102"/>
      <c r="O276" s="579"/>
      <c r="P276" s="129"/>
    </row>
    <row r="277" spans="1:16" s="162" customFormat="1" ht="15.75" x14ac:dyDescent="0.25">
      <c r="A277" s="95"/>
      <c r="B277" s="588"/>
      <c r="C277" s="97"/>
      <c r="D277" s="98" t="str">
        <f t="shared" si="15"/>
        <v/>
      </c>
      <c r="E277" s="97"/>
      <c r="F277" s="97"/>
      <c r="G277" s="97"/>
      <c r="H277" s="588"/>
      <c r="I277" s="100"/>
      <c r="J277" s="97"/>
      <c r="K277" s="97"/>
      <c r="L277" s="101"/>
      <c r="M277" s="102"/>
      <c r="N277" s="102"/>
      <c r="O277" s="579"/>
      <c r="P277" s="129"/>
    </row>
    <row r="278" spans="1:16" s="162" customFormat="1" ht="15.75" x14ac:dyDescent="0.25">
      <c r="A278" s="95"/>
      <c r="B278" s="588"/>
      <c r="C278" s="97"/>
      <c r="D278" s="98" t="str">
        <f t="shared" si="15"/>
        <v/>
      </c>
      <c r="E278" s="97"/>
      <c r="F278" s="97"/>
      <c r="G278" s="97"/>
      <c r="H278" s="588"/>
      <c r="I278" s="100"/>
      <c r="J278" s="97"/>
      <c r="K278" s="97"/>
      <c r="L278" s="101"/>
      <c r="M278" s="102"/>
      <c r="N278" s="102"/>
      <c r="O278" s="579"/>
      <c r="P278" s="129"/>
    </row>
    <row r="279" spans="1:16" s="162" customFormat="1" ht="15.75" x14ac:dyDescent="0.25">
      <c r="A279" s="102"/>
      <c r="B279" s="588"/>
      <c r="C279" s="97"/>
      <c r="D279" s="98" t="str">
        <f t="shared" si="15"/>
        <v/>
      </c>
      <c r="E279" s="97"/>
      <c r="F279" s="97"/>
      <c r="G279" s="97"/>
      <c r="H279" s="588"/>
      <c r="I279" s="100"/>
      <c r="J279" s="97"/>
      <c r="K279" s="97"/>
      <c r="L279" s="101"/>
      <c r="M279" s="102"/>
      <c r="N279" s="102"/>
      <c r="O279" s="579"/>
      <c r="P279" s="129"/>
    </row>
    <row r="280" spans="1:16" s="162" customFormat="1" ht="15.75" x14ac:dyDescent="0.25">
      <c r="A280" s="102"/>
      <c r="B280" s="588"/>
      <c r="C280" s="97"/>
      <c r="D280" s="98" t="str">
        <f t="shared" si="15"/>
        <v/>
      </c>
      <c r="E280" s="97"/>
      <c r="F280" s="97"/>
      <c r="G280" s="97"/>
      <c r="H280" s="588"/>
      <c r="I280" s="106"/>
      <c r="J280" s="97"/>
      <c r="K280" s="97"/>
      <c r="L280" s="101"/>
      <c r="M280" s="102"/>
      <c r="N280" s="102"/>
      <c r="O280" s="579"/>
      <c r="P280" s="129"/>
    </row>
    <row r="281" spans="1:16" s="162" customFormat="1" ht="15.75" x14ac:dyDescent="0.25">
      <c r="A281" s="102"/>
      <c r="B281" s="588"/>
      <c r="C281" s="97"/>
      <c r="D281" s="98" t="str">
        <f t="shared" si="15"/>
        <v/>
      </c>
      <c r="E281" s="97"/>
      <c r="F281" s="97"/>
      <c r="G281" s="97"/>
      <c r="H281" s="588"/>
      <c r="I281" s="106"/>
      <c r="J281" s="97"/>
      <c r="K281" s="97"/>
      <c r="L281" s="101"/>
      <c r="M281" s="102"/>
      <c r="N281" s="102"/>
      <c r="O281" s="579"/>
      <c r="P281" s="129"/>
    </row>
    <row r="282" spans="1:16" s="162" customFormat="1" ht="15.75" x14ac:dyDescent="0.25">
      <c r="A282" s="110"/>
      <c r="B282" s="109"/>
      <c r="C282" s="111"/>
      <c r="D282" s="98" t="str">
        <f t="shared" si="15"/>
        <v/>
      </c>
      <c r="E282" s="111"/>
      <c r="F282" s="111"/>
      <c r="G282" s="111"/>
      <c r="H282" s="109"/>
      <c r="I282" s="112"/>
      <c r="J282" s="112"/>
      <c r="K282" s="97"/>
      <c r="L282" s="113"/>
      <c r="M282" s="110"/>
      <c r="N282" s="102"/>
      <c r="O282" s="579"/>
      <c r="P282" s="129"/>
    </row>
    <row r="283" spans="1:16" s="162" customFormat="1" ht="15.75" x14ac:dyDescent="0.25">
      <c r="A283" s="110"/>
      <c r="B283" s="109"/>
      <c r="C283" s="111"/>
      <c r="D283" s="98" t="str">
        <f t="shared" si="15"/>
        <v/>
      </c>
      <c r="E283" s="111"/>
      <c r="F283" s="111"/>
      <c r="G283" s="111"/>
      <c r="H283" s="109"/>
      <c r="I283" s="112"/>
      <c r="J283" s="112"/>
      <c r="K283" s="97"/>
      <c r="L283" s="113"/>
      <c r="M283" s="110"/>
      <c r="N283" s="102"/>
      <c r="O283" s="579"/>
      <c r="P283" s="129"/>
    </row>
    <row r="284" spans="1:16" s="162" customFormat="1" ht="15.75" x14ac:dyDescent="0.25">
      <c r="A284" s="102"/>
      <c r="B284" s="588"/>
      <c r="C284" s="97"/>
      <c r="D284" s="98" t="str">
        <f t="shared" si="15"/>
        <v/>
      </c>
      <c r="E284" s="97"/>
      <c r="F284" s="97"/>
      <c r="G284" s="97"/>
      <c r="H284" s="588"/>
      <c r="I284" s="100"/>
      <c r="J284" s="97"/>
      <c r="K284" s="97"/>
      <c r="L284" s="101"/>
      <c r="M284" s="102"/>
      <c r="N284" s="102"/>
      <c r="O284" s="579"/>
      <c r="P284" s="129"/>
    </row>
    <row r="285" spans="1:16" s="162" customFormat="1" ht="15.75" x14ac:dyDescent="0.25">
      <c r="A285" s="102"/>
      <c r="B285" s="588"/>
      <c r="C285" s="97"/>
      <c r="D285" s="98" t="str">
        <f t="shared" si="15"/>
        <v/>
      </c>
      <c r="E285" s="97"/>
      <c r="F285" s="97"/>
      <c r="G285" s="97"/>
      <c r="H285" s="588"/>
      <c r="I285" s="100"/>
      <c r="J285" s="97"/>
      <c r="K285" s="97"/>
      <c r="L285" s="101"/>
      <c r="M285" s="102"/>
      <c r="N285" s="102"/>
      <c r="O285" s="579"/>
      <c r="P285" s="129"/>
    </row>
    <row r="286" spans="1:16" s="162" customFormat="1" ht="15.75" x14ac:dyDescent="0.25">
      <c r="A286" s="102"/>
      <c r="B286" s="588"/>
      <c r="C286" s="97"/>
      <c r="D286" s="98" t="str">
        <f t="shared" si="15"/>
        <v/>
      </c>
      <c r="E286" s="97"/>
      <c r="F286" s="97"/>
      <c r="G286" s="97"/>
      <c r="H286" s="588"/>
      <c r="I286" s="106"/>
      <c r="J286" s="97"/>
      <c r="K286" s="97"/>
      <c r="L286" s="101"/>
      <c r="M286" s="102"/>
      <c r="N286" s="102"/>
      <c r="O286" s="579"/>
      <c r="P286" s="129"/>
    </row>
    <row r="287" spans="1:16" s="162" customFormat="1" ht="15.75" x14ac:dyDescent="0.25">
      <c r="A287" s="107"/>
      <c r="B287" s="587"/>
      <c r="C287" s="103"/>
      <c r="D287" s="98" t="str">
        <f t="shared" si="15"/>
        <v/>
      </c>
      <c r="E287" s="103"/>
      <c r="F287" s="103"/>
      <c r="G287" s="103"/>
      <c r="H287" s="587"/>
      <c r="I287" s="100"/>
      <c r="J287" s="100"/>
      <c r="K287" s="97"/>
      <c r="L287" s="105"/>
      <c r="M287" s="107"/>
      <c r="N287" s="102"/>
      <c r="O287" s="579"/>
      <c r="P287" s="129"/>
    </row>
    <row r="288" spans="1:16" s="162" customFormat="1" ht="15.75" x14ac:dyDescent="0.25">
      <c r="A288" s="102"/>
      <c r="B288" s="588"/>
      <c r="C288" s="97"/>
      <c r="D288" s="98" t="str">
        <f t="shared" si="15"/>
        <v/>
      </c>
      <c r="E288" s="97"/>
      <c r="F288" s="97"/>
      <c r="G288" s="97"/>
      <c r="H288" s="588"/>
      <c r="I288" s="106"/>
      <c r="J288" s="97"/>
      <c r="K288" s="97"/>
      <c r="L288" s="101"/>
      <c r="M288" s="102"/>
      <c r="N288" s="102"/>
      <c r="O288" s="579"/>
      <c r="P288" s="129"/>
    </row>
    <row r="289" spans="1:16" s="162" customFormat="1" ht="15.75" x14ac:dyDescent="0.25">
      <c r="A289" s="102"/>
      <c r="B289" s="588"/>
      <c r="C289" s="97"/>
      <c r="D289" s="98" t="str">
        <f t="shared" si="15"/>
        <v/>
      </c>
      <c r="E289" s="97"/>
      <c r="F289" s="97"/>
      <c r="G289" s="97"/>
      <c r="H289" s="588"/>
      <c r="I289" s="106"/>
      <c r="J289" s="97"/>
      <c r="K289" s="97"/>
      <c r="L289" s="101"/>
      <c r="M289" s="102"/>
      <c r="N289" s="102"/>
      <c r="O289" s="579"/>
      <c r="P289" s="129"/>
    </row>
    <row r="290" spans="1:16" s="162" customFormat="1" ht="15.75" x14ac:dyDescent="0.25">
      <c r="A290" s="102"/>
      <c r="B290" s="588"/>
      <c r="C290" s="97"/>
      <c r="D290" s="98" t="str">
        <f t="shared" si="15"/>
        <v/>
      </c>
      <c r="E290" s="97"/>
      <c r="F290" s="97"/>
      <c r="G290" s="97"/>
      <c r="H290" s="588"/>
      <c r="I290" s="106"/>
      <c r="J290" s="97"/>
      <c r="K290" s="97"/>
      <c r="L290" s="101"/>
      <c r="M290" s="102"/>
      <c r="N290" s="102"/>
      <c r="O290" s="579"/>
      <c r="P290" s="129"/>
    </row>
    <row r="291" spans="1:16" s="162" customFormat="1" ht="15.75" x14ac:dyDescent="0.25">
      <c r="A291" s="95"/>
      <c r="B291" s="588"/>
      <c r="C291" s="97"/>
      <c r="D291" s="98" t="str">
        <f t="shared" si="15"/>
        <v/>
      </c>
      <c r="E291" s="97"/>
      <c r="F291" s="97"/>
      <c r="G291" s="97"/>
      <c r="H291" s="588"/>
      <c r="I291" s="100"/>
      <c r="J291" s="97"/>
      <c r="K291" s="97"/>
      <c r="L291" s="101"/>
      <c r="M291" s="102"/>
      <c r="N291" s="102"/>
      <c r="O291" s="579"/>
      <c r="P291" s="129"/>
    </row>
    <row r="292" spans="1:16" s="162" customFormat="1" ht="15.75" x14ac:dyDescent="0.25">
      <c r="A292" s="95"/>
      <c r="B292" s="588"/>
      <c r="C292" s="97"/>
      <c r="D292" s="98" t="str">
        <f t="shared" si="15"/>
        <v/>
      </c>
      <c r="E292" s="97"/>
      <c r="F292" s="97"/>
      <c r="G292" s="97"/>
      <c r="H292" s="588"/>
      <c r="I292" s="100"/>
      <c r="J292" s="97"/>
      <c r="K292" s="97"/>
      <c r="L292" s="101"/>
      <c r="M292" s="102"/>
      <c r="N292" s="102"/>
      <c r="O292" s="579"/>
      <c r="P292" s="129"/>
    </row>
    <row r="293" spans="1:16" s="162" customFormat="1" ht="15.75" x14ac:dyDescent="0.25">
      <c r="A293" s="102"/>
      <c r="B293" s="588"/>
      <c r="C293" s="97"/>
      <c r="D293" s="98" t="str">
        <f t="shared" si="15"/>
        <v/>
      </c>
      <c r="E293" s="97"/>
      <c r="F293" s="97"/>
      <c r="G293" s="97"/>
      <c r="H293" s="588"/>
      <c r="I293" s="100"/>
      <c r="J293" s="97"/>
      <c r="K293" s="97"/>
      <c r="L293" s="101"/>
      <c r="M293" s="102"/>
      <c r="N293" s="102"/>
      <c r="O293" s="579"/>
      <c r="P293" s="129"/>
    </row>
    <row r="294" spans="1:16" s="162" customFormat="1" ht="15.75" x14ac:dyDescent="0.25">
      <c r="A294" s="102"/>
      <c r="B294" s="588"/>
      <c r="C294" s="97"/>
      <c r="D294" s="98" t="str">
        <f t="shared" si="15"/>
        <v/>
      </c>
      <c r="E294" s="97"/>
      <c r="F294" s="97"/>
      <c r="G294" s="97"/>
      <c r="H294" s="588"/>
      <c r="I294" s="100"/>
      <c r="J294" s="97"/>
      <c r="K294" s="97"/>
      <c r="L294" s="101"/>
      <c r="M294" s="102"/>
      <c r="N294" s="102"/>
      <c r="O294" s="579"/>
      <c r="P294" s="129"/>
    </row>
    <row r="295" spans="1:16" s="162" customFormat="1" ht="15.75" x14ac:dyDescent="0.25">
      <c r="A295" s="102"/>
      <c r="B295" s="588"/>
      <c r="C295" s="97"/>
      <c r="D295" s="98" t="str">
        <f t="shared" si="15"/>
        <v/>
      </c>
      <c r="E295" s="97"/>
      <c r="F295" s="97"/>
      <c r="G295" s="97"/>
      <c r="H295" s="588"/>
      <c r="I295" s="106"/>
      <c r="J295" s="97"/>
      <c r="K295" s="97"/>
      <c r="L295" s="101"/>
      <c r="M295" s="102"/>
      <c r="N295" s="102"/>
      <c r="O295" s="579"/>
      <c r="P295" s="129"/>
    </row>
    <row r="296" spans="1:16" s="162" customFormat="1" ht="15.75" x14ac:dyDescent="0.25">
      <c r="A296" s="107"/>
      <c r="B296" s="587"/>
      <c r="C296" s="103"/>
      <c r="D296" s="98" t="str">
        <f t="shared" si="15"/>
        <v/>
      </c>
      <c r="E296" s="103"/>
      <c r="F296" s="103"/>
      <c r="G296" s="103"/>
      <c r="H296" s="587"/>
      <c r="I296" s="100"/>
      <c r="J296" s="100"/>
      <c r="K296" s="97"/>
      <c r="L296" s="105"/>
      <c r="M296" s="107"/>
      <c r="N296" s="102"/>
      <c r="O296" s="579"/>
      <c r="P296" s="129"/>
    </row>
    <row r="297" spans="1:16" s="162" customFormat="1" ht="15.75" x14ac:dyDescent="0.25">
      <c r="A297" s="102"/>
      <c r="B297" s="588"/>
      <c r="C297" s="97"/>
      <c r="D297" s="98" t="str">
        <f t="shared" si="15"/>
        <v/>
      </c>
      <c r="E297" s="97"/>
      <c r="F297" s="97"/>
      <c r="G297" s="97"/>
      <c r="H297" s="588"/>
      <c r="I297" s="100"/>
      <c r="J297" s="97"/>
      <c r="K297" s="97"/>
      <c r="L297" s="101"/>
      <c r="M297" s="102"/>
      <c r="N297" s="102"/>
      <c r="O297" s="579"/>
      <c r="P297" s="129"/>
    </row>
    <row r="298" spans="1:16" s="162" customFormat="1" ht="15.75" x14ac:dyDescent="0.25">
      <c r="A298" s="102"/>
      <c r="B298" s="588"/>
      <c r="C298" s="97"/>
      <c r="D298" s="98" t="str">
        <f t="shared" si="15"/>
        <v/>
      </c>
      <c r="E298" s="97"/>
      <c r="F298" s="97"/>
      <c r="G298" s="97"/>
      <c r="H298" s="588"/>
      <c r="I298" s="40"/>
      <c r="J298" s="97"/>
      <c r="K298" s="97"/>
      <c r="L298" s="101"/>
      <c r="M298" s="102"/>
      <c r="N298" s="102"/>
      <c r="O298" s="579"/>
      <c r="P298" s="129"/>
    </row>
    <row r="299" spans="1:16" s="162" customFormat="1" ht="15.75" x14ac:dyDescent="0.25">
      <c r="A299" s="102"/>
      <c r="B299" s="588"/>
      <c r="C299" s="97"/>
      <c r="D299" s="98" t="str">
        <f t="shared" si="15"/>
        <v/>
      </c>
      <c r="E299" s="97"/>
      <c r="F299" s="97"/>
      <c r="G299" s="97"/>
      <c r="H299" s="588"/>
      <c r="I299" s="106"/>
      <c r="J299" s="97"/>
      <c r="K299" s="97"/>
      <c r="L299" s="101"/>
      <c r="M299" s="102"/>
      <c r="N299" s="102"/>
      <c r="O299" s="579"/>
      <c r="P299" s="129"/>
    </row>
    <row r="300" spans="1:16" s="162" customFormat="1" ht="15.75" x14ac:dyDescent="0.25">
      <c r="A300" s="102"/>
      <c r="B300" s="96"/>
      <c r="C300" s="97"/>
      <c r="D300" s="98" t="str">
        <f t="shared" si="15"/>
        <v/>
      </c>
      <c r="E300" s="97"/>
      <c r="F300" s="97"/>
      <c r="G300" s="97"/>
      <c r="H300" s="588"/>
      <c r="I300" s="106"/>
      <c r="J300" s="97"/>
      <c r="K300" s="97"/>
      <c r="L300" s="101"/>
      <c r="M300" s="102"/>
      <c r="N300" s="102"/>
      <c r="O300" s="579"/>
      <c r="P300" s="129"/>
    </row>
    <row r="301" spans="1:16" s="162" customFormat="1" ht="15.75" x14ac:dyDescent="0.25">
      <c r="A301" s="102"/>
      <c r="B301" s="96"/>
      <c r="C301" s="97"/>
      <c r="D301" s="98" t="str">
        <f t="shared" si="15"/>
        <v/>
      </c>
      <c r="E301" s="97"/>
      <c r="F301" s="97"/>
      <c r="G301" s="97"/>
      <c r="H301" s="588"/>
      <c r="I301" s="106"/>
      <c r="J301" s="97"/>
      <c r="K301" s="97"/>
      <c r="L301" s="101"/>
      <c r="M301" s="102"/>
      <c r="N301" s="102"/>
      <c r="O301" s="579"/>
      <c r="P301" s="129"/>
    </row>
    <row r="302" spans="1:16" s="162" customFormat="1" ht="15.75" x14ac:dyDescent="0.25">
      <c r="A302" s="102"/>
      <c r="B302" s="96"/>
      <c r="C302" s="97"/>
      <c r="D302" s="98" t="str">
        <f t="shared" si="15"/>
        <v/>
      </c>
      <c r="E302" s="97"/>
      <c r="F302" s="97"/>
      <c r="G302" s="97"/>
      <c r="H302" s="588"/>
      <c r="I302" s="106"/>
      <c r="J302" s="97"/>
      <c r="K302" s="97"/>
      <c r="L302" s="101"/>
      <c r="M302" s="102"/>
      <c r="N302" s="102"/>
      <c r="O302" s="579"/>
      <c r="P302" s="129"/>
    </row>
    <row r="303" spans="1:16" s="162" customFormat="1" ht="15.75" x14ac:dyDescent="0.25">
      <c r="A303" s="107"/>
      <c r="B303" s="103"/>
      <c r="C303" s="103"/>
      <c r="D303" s="98" t="str">
        <f t="shared" si="15"/>
        <v/>
      </c>
      <c r="E303" s="103"/>
      <c r="F303" s="103"/>
      <c r="G303" s="103"/>
      <c r="H303" s="109"/>
      <c r="I303" s="100"/>
      <c r="J303" s="100"/>
      <c r="K303" s="97"/>
      <c r="L303" s="105"/>
      <c r="M303" s="107"/>
      <c r="N303" s="102"/>
      <c r="O303" s="579"/>
      <c r="P303" s="129"/>
    </row>
    <row r="304" spans="1:16" s="162" customFormat="1" ht="15.75" x14ac:dyDescent="0.25">
      <c r="A304" s="102"/>
      <c r="B304" s="96"/>
      <c r="C304" s="97"/>
      <c r="D304" s="98" t="str">
        <f t="shared" si="15"/>
        <v/>
      </c>
      <c r="E304" s="97"/>
      <c r="F304" s="97"/>
      <c r="G304" s="97"/>
      <c r="H304" s="588"/>
      <c r="I304" s="100"/>
      <c r="J304" s="97"/>
      <c r="K304" s="97"/>
      <c r="L304" s="101"/>
      <c r="M304" s="102"/>
      <c r="N304" s="102"/>
      <c r="O304" s="579"/>
      <c r="P304" s="129"/>
    </row>
    <row r="305" spans="1:16" s="162" customFormat="1" ht="15.75" x14ac:dyDescent="0.25">
      <c r="A305" s="107"/>
      <c r="B305" s="103"/>
      <c r="C305" s="103"/>
      <c r="D305" s="98" t="str">
        <f t="shared" si="15"/>
        <v/>
      </c>
      <c r="E305" s="103"/>
      <c r="F305" s="103"/>
      <c r="G305" s="103"/>
      <c r="H305" s="587"/>
      <c r="I305" s="100"/>
      <c r="J305" s="100"/>
      <c r="K305" s="97"/>
      <c r="L305" s="105"/>
      <c r="M305" s="107"/>
      <c r="N305" s="102"/>
      <c r="O305" s="579"/>
      <c r="P305" s="129"/>
    </row>
    <row r="306" spans="1:16" s="162" customFormat="1" ht="15.75" x14ac:dyDescent="0.25">
      <c r="A306" s="110"/>
      <c r="B306" s="111"/>
      <c r="C306" s="111"/>
      <c r="D306" s="98" t="str">
        <f t="shared" si="15"/>
        <v/>
      </c>
      <c r="E306" s="111"/>
      <c r="F306" s="111"/>
      <c r="G306" s="111"/>
      <c r="H306" s="109"/>
      <c r="I306" s="112"/>
      <c r="J306" s="112"/>
      <c r="K306" s="97"/>
      <c r="L306" s="113"/>
      <c r="M306" s="110"/>
      <c r="N306" s="102"/>
      <c r="O306" s="579"/>
      <c r="P306" s="129"/>
    </row>
    <row r="307" spans="1:16" s="162" customFormat="1" ht="15.75" x14ac:dyDescent="0.25">
      <c r="A307" s="102"/>
      <c r="B307" s="96"/>
      <c r="C307" s="97"/>
      <c r="D307" s="98" t="str">
        <f t="shared" si="15"/>
        <v/>
      </c>
      <c r="E307" s="97"/>
      <c r="F307" s="97"/>
      <c r="G307" s="97"/>
      <c r="H307" s="588"/>
      <c r="I307" s="106"/>
      <c r="J307" s="97"/>
      <c r="K307" s="97"/>
      <c r="L307" s="101"/>
      <c r="M307" s="102"/>
      <c r="N307" s="102"/>
      <c r="O307" s="579"/>
      <c r="P307" s="129"/>
    </row>
    <row r="308" spans="1:16" s="162" customFormat="1" ht="15.75" x14ac:dyDescent="0.25">
      <c r="A308" s="102"/>
      <c r="B308" s="96"/>
      <c r="C308" s="97"/>
      <c r="D308" s="98" t="str">
        <f t="shared" si="15"/>
        <v/>
      </c>
      <c r="E308" s="97"/>
      <c r="F308" s="97"/>
      <c r="G308" s="97"/>
      <c r="H308" s="588"/>
      <c r="I308" s="100"/>
      <c r="J308" s="97"/>
      <c r="K308" s="97"/>
      <c r="L308" s="101"/>
      <c r="M308" s="102"/>
      <c r="N308" s="102"/>
      <c r="O308" s="579"/>
      <c r="P308" s="129"/>
    </row>
    <row r="309" spans="1:16" s="162" customFormat="1" ht="15.75" x14ac:dyDescent="0.25">
      <c r="A309" s="102"/>
      <c r="B309" s="96"/>
      <c r="C309" s="97"/>
      <c r="D309" s="98" t="str">
        <f t="shared" si="15"/>
        <v/>
      </c>
      <c r="E309" s="97"/>
      <c r="F309" s="97"/>
      <c r="G309" s="97"/>
      <c r="H309" s="588"/>
      <c r="I309" s="100"/>
      <c r="J309" s="97"/>
      <c r="K309" s="97"/>
      <c r="L309" s="101"/>
      <c r="M309" s="102"/>
      <c r="N309" s="102"/>
      <c r="O309" s="579"/>
      <c r="P309" s="129"/>
    </row>
    <row r="310" spans="1:16" s="162" customFormat="1" ht="15.75" x14ac:dyDescent="0.25">
      <c r="A310" s="102"/>
      <c r="B310" s="96"/>
      <c r="C310" s="97"/>
      <c r="D310" s="98" t="str">
        <f t="shared" si="15"/>
        <v/>
      </c>
      <c r="E310" s="97"/>
      <c r="F310" s="97"/>
      <c r="G310" s="97"/>
      <c r="H310" s="588"/>
      <c r="I310" s="40"/>
      <c r="J310" s="97"/>
      <c r="K310" s="97"/>
      <c r="L310" s="101"/>
      <c r="M310" s="102"/>
      <c r="N310" s="102"/>
      <c r="O310" s="579"/>
      <c r="P310" s="129"/>
    </row>
    <row r="311" spans="1:16" s="162" customFormat="1" ht="15.75" x14ac:dyDescent="0.25">
      <c r="A311" s="107"/>
      <c r="B311" s="103"/>
      <c r="C311" s="103"/>
      <c r="D311" s="98" t="str">
        <f t="shared" si="15"/>
        <v/>
      </c>
      <c r="E311" s="103"/>
      <c r="F311" s="103"/>
      <c r="G311" s="103"/>
      <c r="H311" s="109"/>
      <c r="I311" s="100"/>
      <c r="J311" s="100"/>
      <c r="K311" s="97"/>
      <c r="L311" s="105"/>
      <c r="M311" s="107"/>
      <c r="N311" s="102"/>
      <c r="O311" s="579"/>
      <c r="P311" s="129"/>
    </row>
    <row r="312" spans="1:16" s="162" customFormat="1" ht="15.75" x14ac:dyDescent="0.25">
      <c r="A312" s="102"/>
      <c r="B312" s="96"/>
      <c r="C312" s="97"/>
      <c r="D312" s="98" t="str">
        <f t="shared" si="15"/>
        <v/>
      </c>
      <c r="E312" s="97"/>
      <c r="F312" s="97"/>
      <c r="G312" s="97"/>
      <c r="H312" s="588"/>
      <c r="I312" s="106"/>
      <c r="J312" s="97"/>
      <c r="K312" s="97"/>
      <c r="L312" s="101"/>
      <c r="M312" s="102"/>
      <c r="N312" s="102"/>
      <c r="O312" s="579"/>
      <c r="P312" s="129"/>
    </row>
    <row r="313" spans="1:16" s="162" customFormat="1" ht="15.75" x14ac:dyDescent="0.25">
      <c r="A313" s="102"/>
      <c r="B313" s="96"/>
      <c r="C313" s="97"/>
      <c r="D313" s="98" t="str">
        <f t="shared" si="15"/>
        <v/>
      </c>
      <c r="E313" s="97"/>
      <c r="F313" s="97"/>
      <c r="G313" s="97"/>
      <c r="H313" s="588"/>
      <c r="I313" s="100"/>
      <c r="J313" s="97"/>
      <c r="K313" s="97"/>
      <c r="L313" s="101"/>
      <c r="M313" s="102"/>
      <c r="N313" s="102"/>
      <c r="O313" s="579"/>
      <c r="P313" s="129"/>
    </row>
    <row r="314" spans="1:16" s="162" customFormat="1" ht="15.75" x14ac:dyDescent="0.25">
      <c r="A314" s="110"/>
      <c r="B314" s="111"/>
      <c r="C314" s="111"/>
      <c r="D314" s="98" t="str">
        <f t="shared" si="15"/>
        <v/>
      </c>
      <c r="E314" s="111"/>
      <c r="F314" s="111"/>
      <c r="G314" s="111"/>
      <c r="H314" s="109"/>
      <c r="I314" s="112"/>
      <c r="J314" s="112"/>
      <c r="K314" s="97"/>
      <c r="L314" s="113"/>
      <c r="M314" s="110"/>
      <c r="N314" s="102"/>
      <c r="O314" s="579"/>
      <c r="P314" s="129"/>
    </row>
    <row r="315" spans="1:16" s="162" customFormat="1" ht="15.75" x14ac:dyDescent="0.25">
      <c r="A315" s="110"/>
      <c r="B315" s="111"/>
      <c r="C315" s="111"/>
      <c r="D315" s="98" t="str">
        <f t="shared" si="15"/>
        <v/>
      </c>
      <c r="E315" s="111"/>
      <c r="F315" s="111"/>
      <c r="G315" s="111"/>
      <c r="H315" s="109"/>
      <c r="I315" s="112"/>
      <c r="J315" s="112"/>
      <c r="K315" s="97"/>
      <c r="L315" s="113"/>
      <c r="M315" s="110"/>
      <c r="N315" s="102"/>
      <c r="O315" s="579"/>
      <c r="P315" s="129"/>
    </row>
    <row r="316" spans="1:16" s="162" customFormat="1" ht="15.75" x14ac:dyDescent="0.25">
      <c r="A316" s="110"/>
      <c r="B316" s="111"/>
      <c r="C316" s="111"/>
      <c r="D316" s="98" t="str">
        <f t="shared" si="15"/>
        <v/>
      </c>
      <c r="E316" s="111"/>
      <c r="F316" s="111"/>
      <c r="G316" s="111"/>
      <c r="H316" s="109"/>
      <c r="I316" s="112"/>
      <c r="J316" s="112"/>
      <c r="K316" s="97"/>
      <c r="L316" s="113"/>
      <c r="M316" s="110"/>
      <c r="N316" s="102"/>
      <c r="O316" s="579"/>
      <c r="P316" s="129"/>
    </row>
    <row r="317" spans="1:16" s="162" customFormat="1" ht="15.75" x14ac:dyDescent="0.25">
      <c r="A317" s="102"/>
      <c r="B317" s="96"/>
      <c r="C317" s="97"/>
      <c r="D317" s="98" t="str">
        <f t="shared" si="15"/>
        <v/>
      </c>
      <c r="E317" s="97"/>
      <c r="F317" s="97"/>
      <c r="G317" s="97"/>
      <c r="H317" s="588"/>
      <c r="I317" s="100"/>
      <c r="J317" s="97"/>
      <c r="K317" s="97"/>
      <c r="L317" s="101"/>
      <c r="M317" s="102"/>
      <c r="N317" s="102"/>
      <c r="O317" s="579"/>
      <c r="P317" s="129"/>
    </row>
    <row r="318" spans="1:16" s="162" customFormat="1" ht="15.75" x14ac:dyDescent="0.25">
      <c r="A318" s="102"/>
      <c r="B318" s="96"/>
      <c r="C318" s="97"/>
      <c r="D318" s="98" t="str">
        <f t="shared" si="15"/>
        <v/>
      </c>
      <c r="E318" s="97"/>
      <c r="F318" s="97"/>
      <c r="G318" s="97"/>
      <c r="H318" s="588"/>
      <c r="I318" s="106"/>
      <c r="J318" s="97"/>
      <c r="K318" s="97"/>
      <c r="L318" s="101"/>
      <c r="M318" s="102"/>
      <c r="N318" s="102"/>
      <c r="O318" s="579"/>
      <c r="P318" s="129"/>
    </row>
    <row r="319" spans="1:16" s="162" customFormat="1" ht="15.75" x14ac:dyDescent="0.25">
      <c r="A319" s="102"/>
      <c r="B319" s="96"/>
      <c r="C319" s="97"/>
      <c r="D319" s="98" t="str">
        <f t="shared" si="15"/>
        <v/>
      </c>
      <c r="E319" s="97"/>
      <c r="F319" s="97"/>
      <c r="G319" s="97"/>
      <c r="H319" s="588"/>
      <c r="I319" s="100"/>
      <c r="J319" s="97"/>
      <c r="K319" s="97"/>
      <c r="L319" s="101"/>
      <c r="M319" s="102"/>
      <c r="N319" s="102"/>
      <c r="O319" s="579"/>
      <c r="P319" s="129"/>
    </row>
    <row r="320" spans="1:16" s="162" customFormat="1" ht="15.75" x14ac:dyDescent="0.25">
      <c r="A320" s="102"/>
      <c r="B320" s="96"/>
      <c r="C320" s="97"/>
      <c r="D320" s="98" t="str">
        <f t="shared" ref="D320:D383" si="16">IF(C320&lt;&gt;0,IF(ISNA(VLOOKUP(C320,lista_bancos,2,0)),"Banco não cadastrado",VLOOKUP(C320,lista_bancos,2,0)),"")</f>
        <v/>
      </c>
      <c r="E320" s="97"/>
      <c r="F320" s="97"/>
      <c r="G320" s="97"/>
      <c r="H320" s="588"/>
      <c r="I320" s="100"/>
      <c r="J320" s="97"/>
      <c r="K320" s="97"/>
      <c r="L320" s="101"/>
      <c r="M320" s="102"/>
      <c r="N320" s="102"/>
      <c r="O320" s="579"/>
      <c r="P320" s="129"/>
    </row>
    <row r="321" spans="1:16" s="162" customFormat="1" ht="15.75" x14ac:dyDescent="0.25">
      <c r="A321" s="102"/>
      <c r="B321" s="96"/>
      <c r="C321" s="97"/>
      <c r="D321" s="98" t="str">
        <f t="shared" si="16"/>
        <v/>
      </c>
      <c r="E321" s="97"/>
      <c r="F321" s="97"/>
      <c r="G321" s="97"/>
      <c r="H321" s="588"/>
      <c r="I321" s="100"/>
      <c r="J321" s="97"/>
      <c r="K321" s="97"/>
      <c r="L321" s="101"/>
      <c r="M321" s="102"/>
      <c r="N321" s="102"/>
      <c r="O321" s="579"/>
      <c r="P321" s="129"/>
    </row>
    <row r="322" spans="1:16" s="162" customFormat="1" ht="15.75" x14ac:dyDescent="0.25">
      <c r="A322" s="102"/>
      <c r="B322" s="96"/>
      <c r="C322" s="97"/>
      <c r="D322" s="98" t="str">
        <f t="shared" si="16"/>
        <v/>
      </c>
      <c r="E322" s="97"/>
      <c r="F322" s="97"/>
      <c r="G322" s="97"/>
      <c r="H322" s="588"/>
      <c r="I322" s="100"/>
      <c r="J322" s="97"/>
      <c r="K322" s="97"/>
      <c r="L322" s="101"/>
      <c r="M322" s="102"/>
      <c r="N322" s="102"/>
      <c r="O322" s="579"/>
      <c r="P322" s="129"/>
    </row>
    <row r="323" spans="1:16" s="162" customFormat="1" ht="15.75" x14ac:dyDescent="0.25">
      <c r="A323" s="102"/>
      <c r="B323" s="96"/>
      <c r="C323" s="97"/>
      <c r="D323" s="98" t="str">
        <f t="shared" si="16"/>
        <v/>
      </c>
      <c r="E323" s="97"/>
      <c r="F323" s="97"/>
      <c r="G323" s="97"/>
      <c r="H323" s="588"/>
      <c r="I323" s="100"/>
      <c r="J323" s="97"/>
      <c r="K323" s="97"/>
      <c r="L323" s="101"/>
      <c r="M323" s="102"/>
      <c r="N323" s="102"/>
      <c r="O323" s="579"/>
      <c r="P323" s="129"/>
    </row>
    <row r="324" spans="1:16" s="162" customFormat="1" ht="15.75" x14ac:dyDescent="0.25">
      <c r="A324" s="102"/>
      <c r="B324" s="96"/>
      <c r="C324" s="97"/>
      <c r="D324" s="98" t="str">
        <f t="shared" si="16"/>
        <v/>
      </c>
      <c r="E324" s="97"/>
      <c r="F324" s="97"/>
      <c r="G324" s="97"/>
      <c r="H324" s="588"/>
      <c r="I324" s="100"/>
      <c r="J324" s="97"/>
      <c r="K324" s="97"/>
      <c r="L324" s="101"/>
      <c r="M324" s="102"/>
      <c r="N324" s="102"/>
      <c r="O324" s="579"/>
      <c r="P324" s="129"/>
    </row>
    <row r="325" spans="1:16" s="162" customFormat="1" ht="15.75" x14ac:dyDescent="0.25">
      <c r="A325" s="95"/>
      <c r="B325" s="96"/>
      <c r="C325" s="97"/>
      <c r="D325" s="98" t="str">
        <f t="shared" si="16"/>
        <v/>
      </c>
      <c r="E325" s="97"/>
      <c r="F325" s="97"/>
      <c r="G325" s="97"/>
      <c r="H325" s="588"/>
      <c r="I325" s="100"/>
      <c r="J325" s="97"/>
      <c r="K325" s="97"/>
      <c r="L325" s="101"/>
      <c r="M325" s="102"/>
      <c r="N325" s="102"/>
      <c r="O325" s="579"/>
      <c r="P325" s="129"/>
    </row>
    <row r="326" spans="1:16" s="162" customFormat="1" ht="15.75" x14ac:dyDescent="0.25">
      <c r="A326" s="102"/>
      <c r="B326" s="96"/>
      <c r="C326" s="97"/>
      <c r="D326" s="98" t="str">
        <f t="shared" si="16"/>
        <v/>
      </c>
      <c r="E326" s="97"/>
      <c r="F326" s="97"/>
      <c r="G326" s="97"/>
      <c r="H326" s="588"/>
      <c r="I326" s="100"/>
      <c r="J326" s="97"/>
      <c r="K326" s="97"/>
      <c r="L326" s="101"/>
      <c r="M326" s="102"/>
      <c r="N326" s="102"/>
      <c r="O326" s="579"/>
      <c r="P326" s="129"/>
    </row>
    <row r="327" spans="1:16" s="162" customFormat="1" ht="15.75" x14ac:dyDescent="0.25">
      <c r="A327" s="102"/>
      <c r="B327" s="96"/>
      <c r="C327" s="97"/>
      <c r="D327" s="98" t="str">
        <f t="shared" si="16"/>
        <v/>
      </c>
      <c r="E327" s="97"/>
      <c r="F327" s="97"/>
      <c r="G327" s="97"/>
      <c r="H327" s="588"/>
      <c r="I327" s="100"/>
      <c r="J327" s="97"/>
      <c r="K327" s="97"/>
      <c r="L327" s="101"/>
      <c r="M327" s="102"/>
      <c r="N327" s="102"/>
      <c r="O327" s="579"/>
      <c r="P327" s="129"/>
    </row>
    <row r="328" spans="1:16" s="162" customFormat="1" ht="15.75" x14ac:dyDescent="0.25">
      <c r="A328" s="107"/>
      <c r="B328" s="103"/>
      <c r="C328" s="103"/>
      <c r="D328" s="98" t="str">
        <f t="shared" si="16"/>
        <v/>
      </c>
      <c r="E328" s="103"/>
      <c r="F328" s="103"/>
      <c r="G328" s="103"/>
      <c r="H328" s="109"/>
      <c r="I328" s="100"/>
      <c r="J328" s="100"/>
      <c r="K328" s="97"/>
      <c r="L328" s="105"/>
      <c r="M328" s="107"/>
      <c r="N328" s="102"/>
      <c r="O328" s="38"/>
      <c r="P328" s="129"/>
    </row>
    <row r="329" spans="1:16" s="162" customFormat="1" ht="15.75" x14ac:dyDescent="0.25">
      <c r="A329" s="95"/>
      <c r="B329" s="96"/>
      <c r="C329" s="97"/>
      <c r="D329" s="98" t="str">
        <f t="shared" si="16"/>
        <v/>
      </c>
      <c r="E329" s="97"/>
      <c r="F329" s="97"/>
      <c r="G329" s="97"/>
      <c r="H329" s="588"/>
      <c r="I329" s="100"/>
      <c r="J329" s="97"/>
      <c r="K329" s="97"/>
      <c r="L329" s="101"/>
      <c r="M329" s="102"/>
      <c r="N329" s="102"/>
      <c r="O329" s="310"/>
      <c r="P329" s="129"/>
    </row>
    <row r="330" spans="1:16" s="162" customFormat="1" ht="15.75" x14ac:dyDescent="0.25">
      <c r="A330" s="107"/>
      <c r="B330" s="103"/>
      <c r="C330" s="103"/>
      <c r="D330" s="98" t="str">
        <f t="shared" si="16"/>
        <v/>
      </c>
      <c r="E330" s="103"/>
      <c r="F330" s="103"/>
      <c r="G330" s="103"/>
      <c r="H330" s="587"/>
      <c r="I330" s="100"/>
      <c r="J330" s="100"/>
      <c r="K330" s="97"/>
      <c r="L330" s="105"/>
      <c r="M330" s="107"/>
      <c r="N330" s="102"/>
      <c r="O330" s="579"/>
      <c r="P330" s="129"/>
    </row>
    <row r="331" spans="1:16" s="162" customFormat="1" ht="15.75" x14ac:dyDescent="0.25">
      <c r="A331" s="102"/>
      <c r="B331" s="96"/>
      <c r="C331" s="97"/>
      <c r="D331" s="98" t="str">
        <f t="shared" si="16"/>
        <v/>
      </c>
      <c r="E331" s="97"/>
      <c r="F331" s="97"/>
      <c r="G331" s="97"/>
      <c r="H331" s="588"/>
      <c r="I331" s="100"/>
      <c r="J331" s="97"/>
      <c r="K331" s="97"/>
      <c r="L331" s="101"/>
      <c r="M331" s="102"/>
      <c r="N331" s="102"/>
      <c r="O331" s="579"/>
      <c r="P331" s="129"/>
    </row>
    <row r="332" spans="1:16" s="162" customFormat="1" ht="15.75" x14ac:dyDescent="0.25">
      <c r="A332" s="102"/>
      <c r="B332" s="96"/>
      <c r="C332" s="97"/>
      <c r="D332" s="98" t="str">
        <f t="shared" si="16"/>
        <v/>
      </c>
      <c r="E332" s="97"/>
      <c r="F332" s="97"/>
      <c r="G332" s="97"/>
      <c r="H332" s="588"/>
      <c r="I332" s="106"/>
      <c r="J332" s="97"/>
      <c r="K332" s="97"/>
      <c r="L332" s="101"/>
      <c r="M332" s="102"/>
      <c r="N332" s="102"/>
      <c r="O332" s="579"/>
      <c r="P332" s="129"/>
    </row>
    <row r="333" spans="1:16" s="162" customFormat="1" ht="15.75" x14ac:dyDescent="0.25">
      <c r="A333" s="102"/>
      <c r="B333" s="96"/>
      <c r="C333" s="97"/>
      <c r="D333" s="98" t="str">
        <f t="shared" si="16"/>
        <v/>
      </c>
      <c r="E333" s="97"/>
      <c r="F333" s="97"/>
      <c r="G333" s="97"/>
      <c r="H333" s="588"/>
      <c r="I333" s="106"/>
      <c r="J333" s="97"/>
      <c r="K333" s="97"/>
      <c r="L333" s="101"/>
      <c r="M333" s="102"/>
      <c r="N333" s="102"/>
      <c r="O333" s="579"/>
      <c r="P333" s="129"/>
    </row>
    <row r="334" spans="1:16" s="162" customFormat="1" ht="15.75" x14ac:dyDescent="0.25">
      <c r="A334" s="102"/>
      <c r="B334" s="96"/>
      <c r="C334" s="97"/>
      <c r="D334" s="98" t="str">
        <f t="shared" si="16"/>
        <v/>
      </c>
      <c r="E334" s="97"/>
      <c r="F334" s="97"/>
      <c r="G334" s="97"/>
      <c r="H334" s="588"/>
      <c r="I334" s="100"/>
      <c r="J334" s="97"/>
      <c r="K334" s="97"/>
      <c r="L334" s="101"/>
      <c r="M334" s="102"/>
      <c r="N334" s="102"/>
      <c r="O334" s="579"/>
      <c r="P334" s="129"/>
    </row>
    <row r="335" spans="1:16" s="162" customFormat="1" ht="15.75" x14ac:dyDescent="0.25">
      <c r="A335" s="95"/>
      <c r="B335" s="96"/>
      <c r="C335" s="97"/>
      <c r="D335" s="98" t="str">
        <f t="shared" si="16"/>
        <v/>
      </c>
      <c r="E335" s="97"/>
      <c r="F335" s="97"/>
      <c r="G335" s="97"/>
      <c r="H335" s="588"/>
      <c r="I335" s="100"/>
      <c r="J335" s="97"/>
      <c r="K335" s="97"/>
      <c r="L335" s="101"/>
      <c r="M335" s="102"/>
      <c r="N335" s="102"/>
      <c r="O335" s="579"/>
      <c r="P335" s="129"/>
    </row>
    <row r="336" spans="1:16" s="162" customFormat="1" ht="15.75" x14ac:dyDescent="0.25">
      <c r="A336" s="95"/>
      <c r="B336" s="96"/>
      <c r="C336" s="97"/>
      <c r="D336" s="98" t="str">
        <f t="shared" si="16"/>
        <v/>
      </c>
      <c r="E336" s="97"/>
      <c r="F336" s="97"/>
      <c r="G336" s="97"/>
      <c r="H336" s="588"/>
      <c r="I336" s="106"/>
      <c r="J336" s="97"/>
      <c r="K336" s="97"/>
      <c r="L336" s="101"/>
      <c r="M336" s="102"/>
      <c r="N336" s="102"/>
      <c r="O336" s="579"/>
      <c r="P336" s="129"/>
    </row>
    <row r="337" spans="1:16" s="162" customFormat="1" ht="15.75" x14ac:dyDescent="0.25">
      <c r="A337" s="95"/>
      <c r="B337" s="96"/>
      <c r="C337" s="97"/>
      <c r="D337" s="98" t="str">
        <f t="shared" si="16"/>
        <v/>
      </c>
      <c r="E337" s="97"/>
      <c r="F337" s="97"/>
      <c r="G337" s="97"/>
      <c r="H337" s="588"/>
      <c r="I337" s="100"/>
      <c r="J337" s="97"/>
      <c r="K337" s="97"/>
      <c r="L337" s="101"/>
      <c r="M337" s="102"/>
      <c r="N337" s="102"/>
      <c r="O337" s="579"/>
      <c r="P337" s="129"/>
    </row>
    <row r="338" spans="1:16" s="162" customFormat="1" ht="15.75" x14ac:dyDescent="0.25">
      <c r="A338" s="102"/>
      <c r="B338" s="96"/>
      <c r="C338" s="97"/>
      <c r="D338" s="98" t="str">
        <f t="shared" si="16"/>
        <v/>
      </c>
      <c r="E338" s="97"/>
      <c r="F338" s="97"/>
      <c r="G338" s="97"/>
      <c r="H338" s="588"/>
      <c r="I338" s="100"/>
      <c r="J338" s="97"/>
      <c r="K338" s="97"/>
      <c r="L338" s="101"/>
      <c r="M338" s="102"/>
      <c r="N338" s="102"/>
      <c r="O338" s="579"/>
      <c r="P338" s="129"/>
    </row>
    <row r="339" spans="1:16" s="162" customFormat="1" ht="15.75" x14ac:dyDescent="0.25">
      <c r="A339" s="107"/>
      <c r="B339" s="103"/>
      <c r="C339" s="103"/>
      <c r="D339" s="98" t="str">
        <f t="shared" si="16"/>
        <v/>
      </c>
      <c r="E339" s="103"/>
      <c r="F339" s="103"/>
      <c r="G339" s="103"/>
      <c r="H339" s="587"/>
      <c r="I339" s="100"/>
      <c r="J339" s="100"/>
      <c r="K339" s="97"/>
      <c r="L339" s="105"/>
      <c r="M339" s="107"/>
      <c r="N339" s="102"/>
      <c r="O339" s="579"/>
      <c r="P339" s="129"/>
    </row>
    <row r="340" spans="1:16" s="162" customFormat="1" ht="15.75" x14ac:dyDescent="0.25">
      <c r="A340" s="107"/>
      <c r="B340" s="103"/>
      <c r="C340" s="103"/>
      <c r="D340" s="98" t="str">
        <f t="shared" si="16"/>
        <v/>
      </c>
      <c r="E340" s="103"/>
      <c r="F340" s="103"/>
      <c r="G340" s="103"/>
      <c r="H340" s="109"/>
      <c r="I340" s="100"/>
      <c r="J340" s="100"/>
      <c r="K340" s="97"/>
      <c r="L340" s="105"/>
      <c r="M340" s="107"/>
      <c r="N340" s="102"/>
      <c r="O340" s="579"/>
      <c r="P340" s="129"/>
    </row>
    <row r="341" spans="1:16" s="162" customFormat="1" ht="15.75" x14ac:dyDescent="0.25">
      <c r="A341" s="107"/>
      <c r="B341" s="103"/>
      <c r="C341" s="103"/>
      <c r="D341" s="98" t="str">
        <f t="shared" si="16"/>
        <v/>
      </c>
      <c r="E341" s="103"/>
      <c r="F341" s="103"/>
      <c r="G341" s="103"/>
      <c r="H341" s="587"/>
      <c r="I341" s="100"/>
      <c r="J341" s="100"/>
      <c r="K341" s="97"/>
      <c r="L341" s="105"/>
      <c r="M341" s="107"/>
      <c r="N341" s="102"/>
      <c r="O341" s="579"/>
      <c r="P341" s="129"/>
    </row>
    <row r="342" spans="1:16" s="162" customFormat="1" ht="15.75" x14ac:dyDescent="0.25">
      <c r="A342" s="102"/>
      <c r="B342" s="96"/>
      <c r="C342" s="97"/>
      <c r="D342" s="98" t="str">
        <f t="shared" si="16"/>
        <v/>
      </c>
      <c r="E342" s="97"/>
      <c r="F342" s="97"/>
      <c r="G342" s="97"/>
      <c r="H342" s="588"/>
      <c r="I342" s="100"/>
      <c r="J342" s="97"/>
      <c r="K342" s="97"/>
      <c r="L342" s="101"/>
      <c r="M342" s="102"/>
      <c r="N342" s="102"/>
      <c r="O342" s="579"/>
      <c r="P342" s="129"/>
    </row>
    <row r="343" spans="1:16" s="162" customFormat="1" ht="15.75" x14ac:dyDescent="0.25">
      <c r="A343" s="102"/>
      <c r="B343" s="96"/>
      <c r="C343" s="97"/>
      <c r="D343" s="98" t="str">
        <f t="shared" si="16"/>
        <v/>
      </c>
      <c r="E343" s="97"/>
      <c r="F343" s="97"/>
      <c r="G343" s="97"/>
      <c r="H343" s="588"/>
      <c r="I343" s="100"/>
      <c r="J343" s="97"/>
      <c r="K343" s="97"/>
      <c r="L343" s="101"/>
      <c r="M343" s="102"/>
      <c r="N343" s="102"/>
      <c r="O343" s="579"/>
      <c r="P343" s="129"/>
    </row>
    <row r="344" spans="1:16" s="162" customFormat="1" ht="15.75" x14ac:dyDescent="0.25">
      <c r="A344" s="110"/>
      <c r="B344" s="111"/>
      <c r="C344" s="111"/>
      <c r="D344" s="98" t="str">
        <f t="shared" si="16"/>
        <v/>
      </c>
      <c r="E344" s="111"/>
      <c r="F344" s="111"/>
      <c r="G344" s="111"/>
      <c r="H344" s="109"/>
      <c r="I344" s="112"/>
      <c r="J344" s="112"/>
      <c r="K344" s="97"/>
      <c r="L344" s="113"/>
      <c r="M344" s="110"/>
      <c r="N344" s="102"/>
      <c r="O344" s="579"/>
      <c r="P344" s="129"/>
    </row>
    <row r="345" spans="1:16" s="162" customFormat="1" ht="15.75" x14ac:dyDescent="0.25">
      <c r="A345" s="110"/>
      <c r="B345" s="111"/>
      <c r="C345" s="111"/>
      <c r="D345" s="98" t="str">
        <f t="shared" si="16"/>
        <v/>
      </c>
      <c r="E345" s="111"/>
      <c r="F345" s="111"/>
      <c r="G345" s="111"/>
      <c r="H345" s="109"/>
      <c r="I345" s="112"/>
      <c r="J345" s="112"/>
      <c r="K345" s="97"/>
      <c r="L345" s="113"/>
      <c r="M345" s="110"/>
      <c r="N345" s="102"/>
      <c r="O345" s="579"/>
      <c r="P345" s="129"/>
    </row>
    <row r="346" spans="1:16" s="162" customFormat="1" ht="15.75" x14ac:dyDescent="0.25">
      <c r="A346" s="107"/>
      <c r="B346" s="103"/>
      <c r="C346" s="103"/>
      <c r="D346" s="98" t="str">
        <f t="shared" si="16"/>
        <v/>
      </c>
      <c r="E346" s="103"/>
      <c r="F346" s="103"/>
      <c r="G346" s="103"/>
      <c r="H346" s="109"/>
      <c r="I346" s="100"/>
      <c r="J346" s="100"/>
      <c r="K346" s="97"/>
      <c r="L346" s="105"/>
      <c r="M346" s="107"/>
      <c r="N346" s="102"/>
      <c r="O346" s="579"/>
      <c r="P346" s="129"/>
    </row>
    <row r="347" spans="1:16" s="162" customFormat="1" ht="15.75" x14ac:dyDescent="0.25">
      <c r="A347" s="37"/>
      <c r="B347" s="38"/>
      <c r="C347" s="38"/>
      <c r="D347" s="98" t="str">
        <f t="shared" si="16"/>
        <v/>
      </c>
      <c r="E347" s="38"/>
      <c r="F347" s="38"/>
      <c r="G347" s="38"/>
      <c r="H347" s="591"/>
      <c r="I347" s="40"/>
      <c r="J347" s="40"/>
      <c r="K347" s="97"/>
      <c r="L347" s="41"/>
      <c r="M347" s="37"/>
      <c r="N347" s="37"/>
      <c r="O347" s="579"/>
      <c r="P347" s="581"/>
    </row>
    <row r="348" spans="1:16" s="162" customFormat="1" ht="15.75" x14ac:dyDescent="0.25">
      <c r="A348" s="102"/>
      <c r="B348" s="96"/>
      <c r="C348" s="97"/>
      <c r="D348" s="98" t="str">
        <f t="shared" si="16"/>
        <v/>
      </c>
      <c r="E348" s="97"/>
      <c r="F348" s="97"/>
      <c r="G348" s="97"/>
      <c r="H348" s="588"/>
      <c r="I348" s="106"/>
      <c r="J348" s="97"/>
      <c r="K348" s="97"/>
      <c r="L348" s="101"/>
      <c r="M348" s="102"/>
      <c r="N348" s="102"/>
      <c r="O348" s="579"/>
      <c r="P348" s="129"/>
    </row>
    <row r="349" spans="1:16" s="162" customFormat="1" ht="15.75" x14ac:dyDescent="0.25">
      <c r="A349" s="102"/>
      <c r="B349" s="96"/>
      <c r="C349" s="97"/>
      <c r="D349" s="98" t="str">
        <f t="shared" si="16"/>
        <v/>
      </c>
      <c r="E349" s="97"/>
      <c r="F349" s="97"/>
      <c r="G349" s="97"/>
      <c r="H349" s="588"/>
      <c r="I349" s="100"/>
      <c r="J349" s="97"/>
      <c r="K349" s="97"/>
      <c r="L349" s="101"/>
      <c r="M349" s="102"/>
      <c r="N349" s="102"/>
      <c r="O349" s="579"/>
      <c r="P349" s="129"/>
    </row>
    <row r="350" spans="1:16" s="162" customFormat="1" ht="15.75" x14ac:dyDescent="0.25">
      <c r="A350" s="95"/>
      <c r="B350" s="96"/>
      <c r="C350" s="97"/>
      <c r="D350" s="98" t="str">
        <f t="shared" si="16"/>
        <v/>
      </c>
      <c r="E350" s="97"/>
      <c r="F350" s="97"/>
      <c r="G350" s="97"/>
      <c r="H350" s="588"/>
      <c r="I350" s="100"/>
      <c r="J350" s="97"/>
      <c r="K350" s="97"/>
      <c r="L350" s="101"/>
      <c r="M350" s="102"/>
      <c r="N350" s="102"/>
      <c r="O350" s="579"/>
      <c r="P350" s="129"/>
    </row>
    <row r="351" spans="1:16" s="162" customFormat="1" ht="15.75" x14ac:dyDescent="0.25">
      <c r="A351" s="102"/>
      <c r="B351" s="96"/>
      <c r="C351" s="97"/>
      <c r="D351" s="98" t="str">
        <f t="shared" si="16"/>
        <v/>
      </c>
      <c r="E351" s="97"/>
      <c r="F351" s="97"/>
      <c r="G351" s="97"/>
      <c r="H351" s="588"/>
      <c r="I351" s="100"/>
      <c r="J351" s="97"/>
      <c r="K351" s="97"/>
      <c r="L351" s="101"/>
      <c r="M351" s="102"/>
      <c r="N351" s="102"/>
      <c r="O351" s="579"/>
      <c r="P351" s="129"/>
    </row>
    <row r="352" spans="1:16" s="162" customFormat="1" ht="15.75" x14ac:dyDescent="0.25">
      <c r="A352" s="107"/>
      <c r="B352" s="103"/>
      <c r="C352" s="103"/>
      <c r="D352" s="98" t="str">
        <f t="shared" si="16"/>
        <v/>
      </c>
      <c r="E352" s="103"/>
      <c r="F352" s="103"/>
      <c r="G352" s="103"/>
      <c r="H352" s="587"/>
      <c r="I352" s="100"/>
      <c r="J352" s="100"/>
      <c r="K352" s="97"/>
      <c r="L352" s="105"/>
      <c r="M352" s="107"/>
      <c r="N352" s="102"/>
      <c r="O352" s="579"/>
      <c r="P352" s="129"/>
    </row>
    <row r="353" spans="1:16" s="162" customFormat="1" ht="15.75" x14ac:dyDescent="0.25">
      <c r="A353" s="107"/>
      <c r="B353" s="103"/>
      <c r="C353" s="103"/>
      <c r="D353" s="98" t="str">
        <f t="shared" si="16"/>
        <v/>
      </c>
      <c r="E353" s="103"/>
      <c r="F353" s="103"/>
      <c r="G353" s="103"/>
      <c r="H353" s="587"/>
      <c r="I353" s="100"/>
      <c r="J353" s="100"/>
      <c r="K353" s="97"/>
      <c r="L353" s="105"/>
      <c r="M353" s="107"/>
      <c r="N353" s="102"/>
      <c r="O353" s="579"/>
      <c r="P353" s="129"/>
    </row>
    <row r="354" spans="1:16" s="162" customFormat="1" ht="15.75" x14ac:dyDescent="0.25">
      <c r="A354" s="110"/>
      <c r="B354" s="111"/>
      <c r="C354" s="111"/>
      <c r="D354" s="98" t="str">
        <f t="shared" si="16"/>
        <v/>
      </c>
      <c r="E354" s="111"/>
      <c r="F354" s="111"/>
      <c r="G354" s="111"/>
      <c r="H354" s="109"/>
      <c r="I354" s="112"/>
      <c r="J354" s="112"/>
      <c r="K354" s="97"/>
      <c r="L354" s="113"/>
      <c r="M354" s="110"/>
      <c r="N354" s="102"/>
      <c r="O354" s="579"/>
      <c r="P354" s="129"/>
    </row>
    <row r="355" spans="1:16" s="162" customFormat="1" ht="15.75" x14ac:dyDescent="0.25">
      <c r="A355" s="110"/>
      <c r="B355" s="111"/>
      <c r="C355" s="111"/>
      <c r="D355" s="98" t="str">
        <f t="shared" si="16"/>
        <v/>
      </c>
      <c r="E355" s="111"/>
      <c r="F355" s="111"/>
      <c r="G355" s="111"/>
      <c r="H355" s="109"/>
      <c r="I355" s="112"/>
      <c r="J355" s="112"/>
      <c r="K355" s="97"/>
      <c r="L355" s="113"/>
      <c r="M355" s="110"/>
      <c r="N355" s="102"/>
      <c r="O355" s="579"/>
      <c r="P355" s="129"/>
    </row>
    <row r="356" spans="1:16" s="162" customFormat="1" ht="15.75" x14ac:dyDescent="0.25">
      <c r="A356" s="110"/>
      <c r="B356" s="111"/>
      <c r="C356" s="111"/>
      <c r="D356" s="98" t="str">
        <f t="shared" si="16"/>
        <v/>
      </c>
      <c r="E356" s="111"/>
      <c r="F356" s="111"/>
      <c r="G356" s="111"/>
      <c r="H356" s="109"/>
      <c r="I356" s="112"/>
      <c r="J356" s="112"/>
      <c r="K356" s="97"/>
      <c r="L356" s="113"/>
      <c r="M356" s="110"/>
      <c r="N356" s="102"/>
      <c r="O356" s="579"/>
      <c r="P356" s="129"/>
    </row>
    <row r="357" spans="1:16" s="162" customFormat="1" ht="15.75" x14ac:dyDescent="0.25">
      <c r="A357" s="102"/>
      <c r="B357" s="96"/>
      <c r="C357" s="97"/>
      <c r="D357" s="98" t="str">
        <f t="shared" si="16"/>
        <v/>
      </c>
      <c r="E357" s="97"/>
      <c r="F357" s="97"/>
      <c r="G357" s="97"/>
      <c r="H357" s="588"/>
      <c r="I357" s="100"/>
      <c r="J357" s="97"/>
      <c r="K357" s="97"/>
      <c r="L357" s="101"/>
      <c r="M357" s="102"/>
      <c r="N357" s="102"/>
      <c r="O357" s="579"/>
      <c r="P357" s="129"/>
    </row>
    <row r="358" spans="1:16" s="162" customFormat="1" ht="15.75" x14ac:dyDescent="0.25">
      <c r="A358" s="102"/>
      <c r="B358" s="96"/>
      <c r="C358" s="97"/>
      <c r="D358" s="98" t="str">
        <f t="shared" si="16"/>
        <v/>
      </c>
      <c r="E358" s="97"/>
      <c r="F358" s="97"/>
      <c r="G358" s="97"/>
      <c r="H358" s="588"/>
      <c r="I358" s="100"/>
      <c r="J358" s="97"/>
      <c r="K358" s="97"/>
      <c r="L358" s="101"/>
      <c r="M358" s="102"/>
      <c r="N358" s="102"/>
      <c r="O358" s="579"/>
      <c r="P358" s="129"/>
    </row>
    <row r="359" spans="1:16" s="162" customFormat="1" ht="15.75" x14ac:dyDescent="0.25">
      <c r="A359" s="107"/>
      <c r="B359" s="103"/>
      <c r="C359" s="103"/>
      <c r="D359" s="98" t="str">
        <f t="shared" si="16"/>
        <v/>
      </c>
      <c r="E359" s="103"/>
      <c r="F359" s="103"/>
      <c r="G359" s="103"/>
      <c r="H359" s="587"/>
      <c r="I359" s="100"/>
      <c r="J359" s="100"/>
      <c r="K359" s="97"/>
      <c r="L359" s="105"/>
      <c r="M359" s="107"/>
      <c r="N359" s="102"/>
      <c r="O359" s="579"/>
      <c r="P359" s="129"/>
    </row>
    <row r="360" spans="1:16" s="162" customFormat="1" ht="15.75" x14ac:dyDescent="0.25">
      <c r="A360" s="102"/>
      <c r="B360" s="96"/>
      <c r="C360" s="97"/>
      <c r="D360" s="98" t="str">
        <f t="shared" si="16"/>
        <v/>
      </c>
      <c r="E360" s="97"/>
      <c r="F360" s="97"/>
      <c r="G360" s="97"/>
      <c r="H360" s="588"/>
      <c r="I360" s="100"/>
      <c r="J360" s="97"/>
      <c r="K360" s="97"/>
      <c r="L360" s="101"/>
      <c r="M360" s="102"/>
      <c r="N360" s="102"/>
      <c r="O360" s="579"/>
      <c r="P360" s="129"/>
    </row>
    <row r="361" spans="1:16" s="162" customFormat="1" ht="15.75" x14ac:dyDescent="0.25">
      <c r="A361" s="102"/>
      <c r="B361" s="96"/>
      <c r="C361" s="97"/>
      <c r="D361" s="98" t="str">
        <f t="shared" si="16"/>
        <v/>
      </c>
      <c r="E361" s="97"/>
      <c r="F361" s="97"/>
      <c r="G361" s="97"/>
      <c r="H361" s="588"/>
      <c r="I361" s="106"/>
      <c r="J361" s="97"/>
      <c r="K361" s="97"/>
      <c r="L361" s="101"/>
      <c r="M361" s="102"/>
      <c r="N361" s="102"/>
      <c r="O361" s="579"/>
      <c r="P361" s="129"/>
    </row>
    <row r="362" spans="1:16" s="162" customFormat="1" ht="15.75" x14ac:dyDescent="0.25">
      <c r="A362" s="102"/>
      <c r="B362" s="96"/>
      <c r="C362" s="97"/>
      <c r="D362" s="98" t="str">
        <f t="shared" si="16"/>
        <v/>
      </c>
      <c r="E362" s="97"/>
      <c r="F362" s="97"/>
      <c r="G362" s="97"/>
      <c r="H362" s="588"/>
      <c r="I362" s="106"/>
      <c r="J362" s="97"/>
      <c r="K362" s="97"/>
      <c r="L362" s="101"/>
      <c r="M362" s="102"/>
      <c r="N362" s="102"/>
      <c r="O362" s="579"/>
      <c r="P362" s="129"/>
    </row>
    <row r="363" spans="1:16" s="162" customFormat="1" ht="15.75" x14ac:dyDescent="0.25">
      <c r="A363" s="102"/>
      <c r="B363" s="96"/>
      <c r="C363" s="97"/>
      <c r="D363" s="98" t="str">
        <f t="shared" si="16"/>
        <v/>
      </c>
      <c r="E363" s="97"/>
      <c r="F363" s="97"/>
      <c r="G363" s="97"/>
      <c r="H363" s="588"/>
      <c r="I363" s="106"/>
      <c r="J363" s="97"/>
      <c r="K363" s="97"/>
      <c r="L363" s="101"/>
      <c r="M363" s="102"/>
      <c r="N363" s="102"/>
      <c r="O363" s="579"/>
      <c r="P363" s="129"/>
    </row>
    <row r="364" spans="1:16" s="162" customFormat="1" ht="15.75" x14ac:dyDescent="0.25">
      <c r="A364" s="102"/>
      <c r="B364" s="96"/>
      <c r="C364" s="97"/>
      <c r="D364" s="98" t="str">
        <f t="shared" si="16"/>
        <v/>
      </c>
      <c r="E364" s="97"/>
      <c r="F364" s="97"/>
      <c r="G364" s="97"/>
      <c r="H364" s="588"/>
      <c r="I364" s="106"/>
      <c r="J364" s="97"/>
      <c r="K364" s="97"/>
      <c r="L364" s="101"/>
      <c r="M364" s="102"/>
      <c r="N364" s="102"/>
      <c r="O364" s="579"/>
      <c r="P364" s="578"/>
    </row>
    <row r="365" spans="1:16" s="162" customFormat="1" ht="15.75" x14ac:dyDescent="0.25">
      <c r="A365" s="102"/>
      <c r="B365" s="96"/>
      <c r="C365" s="97"/>
      <c r="D365" s="98" t="str">
        <f t="shared" si="16"/>
        <v/>
      </c>
      <c r="E365" s="97"/>
      <c r="F365" s="97"/>
      <c r="G365" s="97"/>
      <c r="H365" s="588"/>
      <c r="I365" s="106"/>
      <c r="J365" s="97"/>
      <c r="K365" s="97"/>
      <c r="L365" s="101"/>
      <c r="M365" s="102"/>
      <c r="N365" s="102"/>
      <c r="O365" s="579"/>
      <c r="P365" s="580"/>
    </row>
    <row r="366" spans="1:16" s="162" customFormat="1" ht="15.75" x14ac:dyDescent="0.25">
      <c r="A366" s="102"/>
      <c r="B366" s="96"/>
      <c r="C366" s="97"/>
      <c r="D366" s="98" t="str">
        <f t="shared" si="16"/>
        <v/>
      </c>
      <c r="E366" s="97"/>
      <c r="F366" s="97"/>
      <c r="G366" s="97"/>
      <c r="H366" s="588"/>
      <c r="I366" s="106"/>
      <c r="J366" s="97"/>
      <c r="K366" s="97"/>
      <c r="L366" s="101"/>
      <c r="M366" s="102"/>
      <c r="N366" s="102"/>
      <c r="O366" s="579"/>
      <c r="P366" s="580"/>
    </row>
    <row r="367" spans="1:16" s="162" customFormat="1" ht="15.75" x14ac:dyDescent="0.25">
      <c r="A367" s="102"/>
      <c r="B367" s="96"/>
      <c r="C367" s="97"/>
      <c r="D367" s="98" t="str">
        <f t="shared" si="16"/>
        <v/>
      </c>
      <c r="E367" s="97"/>
      <c r="F367" s="97"/>
      <c r="G367" s="97"/>
      <c r="H367" s="588"/>
      <c r="I367" s="106"/>
      <c r="J367" s="97"/>
      <c r="K367" s="97"/>
      <c r="L367" s="101"/>
      <c r="M367" s="102"/>
      <c r="N367" s="102"/>
      <c r="O367" s="579"/>
      <c r="P367" s="129"/>
    </row>
    <row r="368" spans="1:16" s="162" customFormat="1" ht="15.75" x14ac:dyDescent="0.25">
      <c r="A368" s="102"/>
      <c r="B368" s="96"/>
      <c r="C368" s="97"/>
      <c r="D368" s="98" t="str">
        <f t="shared" si="16"/>
        <v/>
      </c>
      <c r="E368" s="97"/>
      <c r="F368" s="97"/>
      <c r="G368" s="97"/>
      <c r="H368" s="588"/>
      <c r="I368" s="106"/>
      <c r="J368" s="97"/>
      <c r="K368" s="97"/>
      <c r="L368" s="101"/>
      <c r="M368" s="102"/>
      <c r="N368" s="102"/>
      <c r="O368" s="579"/>
      <c r="P368" s="129"/>
    </row>
    <row r="369" spans="1:16" s="162" customFormat="1" ht="15.75" x14ac:dyDescent="0.25">
      <c r="A369" s="102"/>
      <c r="B369" s="96"/>
      <c r="C369" s="97"/>
      <c r="D369" s="98" t="str">
        <f t="shared" si="16"/>
        <v/>
      </c>
      <c r="E369" s="97"/>
      <c r="F369" s="97"/>
      <c r="G369" s="97"/>
      <c r="H369" s="588"/>
      <c r="I369" s="106"/>
      <c r="J369" s="97"/>
      <c r="K369" s="97"/>
      <c r="L369" s="101"/>
      <c r="M369" s="102"/>
      <c r="N369" s="102"/>
      <c r="O369" s="579"/>
      <c r="P369" s="129"/>
    </row>
    <row r="370" spans="1:16" s="162" customFormat="1" ht="15.75" x14ac:dyDescent="0.25">
      <c r="A370" s="102"/>
      <c r="B370" s="96"/>
      <c r="C370" s="97"/>
      <c r="D370" s="98" t="str">
        <f t="shared" si="16"/>
        <v/>
      </c>
      <c r="E370" s="97"/>
      <c r="F370" s="97"/>
      <c r="G370" s="97"/>
      <c r="H370" s="588"/>
      <c r="I370" s="106"/>
      <c r="J370" s="97"/>
      <c r="K370" s="97"/>
      <c r="L370" s="101"/>
      <c r="M370" s="102"/>
      <c r="N370" s="102"/>
      <c r="O370" s="579"/>
      <c r="P370" s="129"/>
    </row>
    <row r="371" spans="1:16" s="162" customFormat="1" ht="15.75" x14ac:dyDescent="0.25">
      <c r="A371" s="102"/>
      <c r="B371" s="96"/>
      <c r="C371" s="97"/>
      <c r="D371" s="98" t="str">
        <f t="shared" si="16"/>
        <v/>
      </c>
      <c r="E371" s="97"/>
      <c r="F371" s="97"/>
      <c r="G371" s="97"/>
      <c r="H371" s="588"/>
      <c r="I371" s="100"/>
      <c r="J371" s="97"/>
      <c r="K371" s="97"/>
      <c r="L371" s="101"/>
      <c r="M371" s="102"/>
      <c r="N371" s="102"/>
      <c r="O371" s="579"/>
      <c r="P371" s="129"/>
    </row>
    <row r="372" spans="1:16" s="162" customFormat="1" ht="15.75" x14ac:dyDescent="0.25">
      <c r="A372" s="102"/>
      <c r="B372" s="96"/>
      <c r="C372" s="97"/>
      <c r="D372" s="98" t="str">
        <f t="shared" si="16"/>
        <v/>
      </c>
      <c r="E372" s="97"/>
      <c r="F372" s="97"/>
      <c r="G372" s="97"/>
      <c r="H372" s="588"/>
      <c r="I372" s="100"/>
      <c r="J372" s="97"/>
      <c r="K372" s="97"/>
      <c r="L372" s="101"/>
      <c r="M372" s="102"/>
      <c r="N372" s="102"/>
      <c r="O372" s="579"/>
      <c r="P372" s="129"/>
    </row>
    <row r="373" spans="1:16" s="162" customFormat="1" ht="15.75" x14ac:dyDescent="0.25">
      <c r="A373" s="102"/>
      <c r="B373" s="96"/>
      <c r="C373" s="97"/>
      <c r="D373" s="98" t="str">
        <f t="shared" si="16"/>
        <v/>
      </c>
      <c r="E373" s="97"/>
      <c r="F373" s="97"/>
      <c r="G373" s="97"/>
      <c r="H373" s="588"/>
      <c r="I373" s="106"/>
      <c r="J373" s="97"/>
      <c r="K373" s="97"/>
      <c r="L373" s="101"/>
      <c r="M373" s="102"/>
      <c r="N373" s="102"/>
      <c r="O373" s="579"/>
      <c r="P373" s="129"/>
    </row>
    <row r="374" spans="1:16" s="162" customFormat="1" ht="15.75" x14ac:dyDescent="0.25">
      <c r="A374" s="102"/>
      <c r="B374" s="96"/>
      <c r="C374" s="97"/>
      <c r="D374" s="98" t="str">
        <f t="shared" si="16"/>
        <v/>
      </c>
      <c r="E374" s="97"/>
      <c r="F374" s="97"/>
      <c r="G374" s="97"/>
      <c r="H374" s="588"/>
      <c r="I374" s="100"/>
      <c r="J374" s="97"/>
      <c r="K374" s="97"/>
      <c r="L374" s="101"/>
      <c r="M374" s="102"/>
      <c r="N374" s="102"/>
      <c r="O374" s="579"/>
      <c r="P374" s="129"/>
    </row>
    <row r="375" spans="1:16" s="162" customFormat="1" ht="15.75" x14ac:dyDescent="0.25">
      <c r="A375" s="102"/>
      <c r="B375" s="96"/>
      <c r="C375" s="97"/>
      <c r="D375" s="98" t="str">
        <f t="shared" si="16"/>
        <v/>
      </c>
      <c r="E375" s="97"/>
      <c r="F375" s="97"/>
      <c r="G375" s="97"/>
      <c r="H375" s="588"/>
      <c r="I375" s="100"/>
      <c r="J375" s="97"/>
      <c r="K375" s="97"/>
      <c r="L375" s="101"/>
      <c r="M375" s="102"/>
      <c r="N375" s="102"/>
      <c r="O375" s="579"/>
      <c r="P375" s="129"/>
    </row>
    <row r="376" spans="1:16" s="162" customFormat="1" ht="15.75" x14ac:dyDescent="0.25">
      <c r="A376" s="102"/>
      <c r="B376" s="96"/>
      <c r="C376" s="97"/>
      <c r="D376" s="98" t="str">
        <f t="shared" si="16"/>
        <v/>
      </c>
      <c r="E376" s="97"/>
      <c r="F376" s="97"/>
      <c r="G376" s="97"/>
      <c r="H376" s="588"/>
      <c r="I376" s="100"/>
      <c r="J376" s="97"/>
      <c r="K376" s="97"/>
      <c r="L376" s="101"/>
      <c r="M376" s="102"/>
      <c r="N376" s="102"/>
      <c r="O376" s="579"/>
      <c r="P376" s="129"/>
    </row>
    <row r="377" spans="1:16" s="162" customFormat="1" ht="15.75" x14ac:dyDescent="0.25">
      <c r="A377" s="95"/>
      <c r="B377" s="96"/>
      <c r="C377" s="97"/>
      <c r="D377" s="98" t="str">
        <f t="shared" si="16"/>
        <v/>
      </c>
      <c r="E377" s="97"/>
      <c r="F377" s="97"/>
      <c r="G377" s="97"/>
      <c r="H377" s="588"/>
      <c r="I377" s="100"/>
      <c r="J377" s="97"/>
      <c r="K377" s="97"/>
      <c r="L377" s="101"/>
      <c r="M377" s="102"/>
      <c r="N377" s="102"/>
      <c r="O377" s="579"/>
      <c r="P377" s="129"/>
    </row>
    <row r="378" spans="1:16" s="162" customFormat="1" ht="15.75" x14ac:dyDescent="0.25">
      <c r="A378" s="102"/>
      <c r="B378" s="96"/>
      <c r="C378" s="97"/>
      <c r="D378" s="98" t="str">
        <f t="shared" si="16"/>
        <v/>
      </c>
      <c r="E378" s="97"/>
      <c r="F378" s="97"/>
      <c r="G378" s="97"/>
      <c r="H378" s="588"/>
      <c r="I378" s="100"/>
      <c r="J378" s="97"/>
      <c r="K378" s="97"/>
      <c r="L378" s="101"/>
      <c r="M378" s="102"/>
      <c r="N378" s="102"/>
      <c r="O378" s="579"/>
      <c r="P378" s="129"/>
    </row>
    <row r="379" spans="1:16" s="162" customFormat="1" ht="15.75" x14ac:dyDescent="0.25">
      <c r="A379" s="110"/>
      <c r="B379" s="111"/>
      <c r="C379" s="111"/>
      <c r="D379" s="98" t="str">
        <f t="shared" si="16"/>
        <v/>
      </c>
      <c r="E379" s="111"/>
      <c r="F379" s="111"/>
      <c r="G379" s="111"/>
      <c r="H379" s="594"/>
      <c r="I379" s="112"/>
      <c r="J379" s="112"/>
      <c r="K379" s="97"/>
      <c r="L379" s="113"/>
      <c r="M379" s="110"/>
      <c r="N379" s="102"/>
      <c r="O379" s="579"/>
      <c r="P379" s="129"/>
    </row>
    <row r="380" spans="1:16" s="162" customFormat="1" ht="15.75" x14ac:dyDescent="0.25">
      <c r="A380" s="110"/>
      <c r="B380" s="111"/>
      <c r="C380" s="111"/>
      <c r="D380" s="98" t="str">
        <f t="shared" si="16"/>
        <v/>
      </c>
      <c r="E380" s="111"/>
      <c r="F380" s="111"/>
      <c r="G380" s="111"/>
      <c r="H380" s="109"/>
      <c r="I380" s="112"/>
      <c r="J380" s="112"/>
      <c r="K380" s="97"/>
      <c r="L380" s="113"/>
      <c r="M380" s="110"/>
      <c r="N380" s="102"/>
      <c r="O380" s="579"/>
      <c r="P380" s="129"/>
    </row>
    <row r="381" spans="1:16" s="162" customFormat="1" ht="15.75" x14ac:dyDescent="0.25">
      <c r="A381" s="110"/>
      <c r="B381" s="111"/>
      <c r="C381" s="111"/>
      <c r="D381" s="98" t="str">
        <f t="shared" si="16"/>
        <v/>
      </c>
      <c r="E381" s="111"/>
      <c r="F381" s="111"/>
      <c r="G381" s="111"/>
      <c r="H381" s="109"/>
      <c r="I381" s="112"/>
      <c r="J381" s="112"/>
      <c r="K381" s="97"/>
      <c r="L381" s="113"/>
      <c r="M381" s="110"/>
      <c r="N381" s="102"/>
      <c r="O381" s="579"/>
      <c r="P381" s="129"/>
    </row>
    <row r="382" spans="1:16" s="162" customFormat="1" ht="15.75" x14ac:dyDescent="0.25">
      <c r="A382" s="102"/>
      <c r="B382" s="96"/>
      <c r="C382" s="97"/>
      <c r="D382" s="98" t="str">
        <f t="shared" si="16"/>
        <v/>
      </c>
      <c r="E382" s="97"/>
      <c r="F382" s="97"/>
      <c r="G382" s="97"/>
      <c r="H382" s="588"/>
      <c r="I382" s="100"/>
      <c r="J382" s="97"/>
      <c r="K382" s="97"/>
      <c r="L382" s="101"/>
      <c r="M382" s="102"/>
      <c r="N382" s="102"/>
      <c r="O382" s="579"/>
      <c r="P382" s="129"/>
    </row>
    <row r="383" spans="1:16" s="162" customFormat="1" ht="15.75" x14ac:dyDescent="0.25">
      <c r="A383" s="110"/>
      <c r="B383" s="111"/>
      <c r="C383" s="111"/>
      <c r="D383" s="98" t="str">
        <f t="shared" si="16"/>
        <v/>
      </c>
      <c r="E383" s="111"/>
      <c r="F383" s="111"/>
      <c r="G383" s="111"/>
      <c r="H383" s="109"/>
      <c r="I383" s="112"/>
      <c r="J383" s="112"/>
      <c r="K383" s="97"/>
      <c r="L383" s="113"/>
      <c r="M383" s="110"/>
      <c r="N383" s="102"/>
      <c r="O383" s="579"/>
      <c r="P383" s="129"/>
    </row>
    <row r="384" spans="1:16" s="162" customFormat="1" ht="15.75" x14ac:dyDescent="0.25">
      <c r="A384" s="102"/>
      <c r="B384" s="96"/>
      <c r="C384" s="97"/>
      <c r="D384" s="98" t="str">
        <f t="shared" ref="D384:D429" si="17">IF(C384&lt;&gt;0,IF(ISNA(VLOOKUP(C384,lista_bancos,2,0)),"Banco não cadastrado",VLOOKUP(C384,lista_bancos,2,0)),"")</f>
        <v/>
      </c>
      <c r="E384" s="97"/>
      <c r="F384" s="97"/>
      <c r="G384" s="97"/>
      <c r="H384" s="588"/>
      <c r="I384" s="100"/>
      <c r="J384" s="97"/>
      <c r="K384" s="97"/>
      <c r="L384" s="101"/>
      <c r="M384" s="102"/>
      <c r="N384" s="102"/>
      <c r="O384" s="579"/>
      <c r="P384" s="129"/>
    </row>
    <row r="385" spans="1:16" s="162" customFormat="1" ht="15.75" x14ac:dyDescent="0.25">
      <c r="A385" s="102"/>
      <c r="B385" s="96"/>
      <c r="C385" s="97"/>
      <c r="D385" s="98" t="str">
        <f t="shared" si="17"/>
        <v/>
      </c>
      <c r="E385" s="97"/>
      <c r="F385" s="97"/>
      <c r="G385" s="97"/>
      <c r="H385" s="588"/>
      <c r="I385" s="106"/>
      <c r="J385" s="97"/>
      <c r="K385" s="97"/>
      <c r="L385" s="101"/>
      <c r="M385" s="102"/>
      <c r="N385" s="102"/>
      <c r="O385" s="579"/>
      <c r="P385" s="129"/>
    </row>
    <row r="386" spans="1:16" s="162" customFormat="1" ht="15.75" x14ac:dyDescent="0.25">
      <c r="A386" s="95"/>
      <c r="B386" s="96"/>
      <c r="C386" s="97"/>
      <c r="D386" s="98" t="str">
        <f t="shared" si="17"/>
        <v/>
      </c>
      <c r="E386" s="97"/>
      <c r="F386" s="97"/>
      <c r="G386" s="97"/>
      <c r="H386" s="588"/>
      <c r="I386" s="100"/>
      <c r="J386" s="97"/>
      <c r="K386" s="97"/>
      <c r="L386" s="101"/>
      <c r="M386" s="102"/>
      <c r="N386" s="102"/>
      <c r="O386" s="579"/>
      <c r="P386" s="129"/>
    </row>
    <row r="387" spans="1:16" s="162" customFormat="1" ht="15.75" x14ac:dyDescent="0.25">
      <c r="A387" s="95"/>
      <c r="B387" s="96"/>
      <c r="C387" s="97"/>
      <c r="D387" s="98" t="str">
        <f t="shared" si="17"/>
        <v/>
      </c>
      <c r="E387" s="97"/>
      <c r="F387" s="97"/>
      <c r="G387" s="97"/>
      <c r="H387" s="588"/>
      <c r="I387" s="100"/>
      <c r="J387" s="97"/>
      <c r="K387" s="97"/>
      <c r="L387" s="101"/>
      <c r="M387" s="102"/>
      <c r="N387" s="102"/>
      <c r="O387" s="579"/>
      <c r="P387" s="129"/>
    </row>
    <row r="388" spans="1:16" s="162" customFormat="1" ht="15.75" x14ac:dyDescent="0.25">
      <c r="A388" s="95"/>
      <c r="B388" s="96"/>
      <c r="C388" s="97"/>
      <c r="D388" s="98" t="str">
        <f t="shared" si="17"/>
        <v/>
      </c>
      <c r="E388" s="97"/>
      <c r="F388" s="97"/>
      <c r="G388" s="97"/>
      <c r="H388" s="588"/>
      <c r="I388" s="100"/>
      <c r="J388" s="97"/>
      <c r="K388" s="97"/>
      <c r="L388" s="101"/>
      <c r="M388" s="102"/>
      <c r="N388" s="102"/>
      <c r="O388" s="579"/>
      <c r="P388" s="129"/>
    </row>
    <row r="389" spans="1:16" s="162" customFormat="1" ht="15.75" x14ac:dyDescent="0.25">
      <c r="A389" s="102"/>
      <c r="B389" s="96"/>
      <c r="C389" s="97"/>
      <c r="D389" s="98" t="str">
        <f t="shared" si="17"/>
        <v/>
      </c>
      <c r="E389" s="97"/>
      <c r="F389" s="97"/>
      <c r="G389" s="97"/>
      <c r="H389" s="588"/>
      <c r="I389" s="100"/>
      <c r="J389" s="97"/>
      <c r="K389" s="97"/>
      <c r="L389" s="101"/>
      <c r="M389" s="102"/>
      <c r="N389" s="102"/>
      <c r="O389" s="579"/>
      <c r="P389" s="129"/>
    </row>
    <row r="390" spans="1:16" s="162" customFormat="1" ht="15.75" x14ac:dyDescent="0.25">
      <c r="A390" s="102"/>
      <c r="B390" s="96"/>
      <c r="C390" s="97"/>
      <c r="D390" s="98" t="str">
        <f t="shared" si="17"/>
        <v/>
      </c>
      <c r="E390" s="97"/>
      <c r="F390" s="97"/>
      <c r="G390" s="97"/>
      <c r="H390" s="588"/>
      <c r="I390" s="106"/>
      <c r="J390" s="97"/>
      <c r="K390" s="97"/>
      <c r="L390" s="101"/>
      <c r="M390" s="102"/>
      <c r="N390" s="102"/>
      <c r="O390" s="579"/>
      <c r="P390" s="129"/>
    </row>
    <row r="391" spans="1:16" s="162" customFormat="1" ht="15.75" x14ac:dyDescent="0.25">
      <c r="A391" s="102"/>
      <c r="B391" s="96"/>
      <c r="C391" s="97"/>
      <c r="D391" s="98" t="str">
        <f t="shared" si="17"/>
        <v/>
      </c>
      <c r="E391" s="97"/>
      <c r="F391" s="97"/>
      <c r="G391" s="97"/>
      <c r="H391" s="588"/>
      <c r="I391" s="100"/>
      <c r="J391" s="97"/>
      <c r="K391" s="97"/>
      <c r="L391" s="101"/>
      <c r="M391" s="102"/>
      <c r="N391" s="102"/>
      <c r="O391" s="579"/>
      <c r="P391" s="129"/>
    </row>
    <row r="392" spans="1:16" s="162" customFormat="1" ht="15.75" x14ac:dyDescent="0.25">
      <c r="A392" s="107"/>
      <c r="B392" s="103"/>
      <c r="C392" s="103"/>
      <c r="D392" s="98" t="str">
        <f t="shared" si="17"/>
        <v/>
      </c>
      <c r="E392" s="103"/>
      <c r="F392" s="103"/>
      <c r="G392" s="103"/>
      <c r="H392" s="587"/>
      <c r="I392" s="100"/>
      <c r="J392" s="100"/>
      <c r="K392" s="97"/>
      <c r="L392" s="105"/>
      <c r="M392" s="107"/>
      <c r="N392" s="102"/>
      <c r="O392" s="579"/>
      <c r="P392" s="129"/>
    </row>
    <row r="393" spans="1:16" s="162" customFormat="1" ht="15.75" x14ac:dyDescent="0.25">
      <c r="A393" s="107"/>
      <c r="B393" s="103"/>
      <c r="C393" s="103"/>
      <c r="D393" s="98" t="str">
        <f t="shared" si="17"/>
        <v/>
      </c>
      <c r="E393" s="103"/>
      <c r="F393" s="103"/>
      <c r="G393" s="103"/>
      <c r="H393" s="587"/>
      <c r="I393" s="100"/>
      <c r="J393" s="100"/>
      <c r="K393" s="97"/>
      <c r="L393" s="105"/>
      <c r="M393" s="107"/>
      <c r="N393" s="102"/>
      <c r="O393" s="579"/>
      <c r="P393" s="129"/>
    </row>
    <row r="394" spans="1:16" s="162" customFormat="1" ht="15.75" x14ac:dyDescent="0.25">
      <c r="A394" s="110"/>
      <c r="B394" s="111"/>
      <c r="C394" s="111"/>
      <c r="D394" s="98" t="str">
        <f t="shared" si="17"/>
        <v/>
      </c>
      <c r="E394" s="111"/>
      <c r="F394" s="111"/>
      <c r="G394" s="111"/>
      <c r="H394" s="109"/>
      <c r="I394" s="112"/>
      <c r="J394" s="112"/>
      <c r="K394" s="97"/>
      <c r="L394" s="113"/>
      <c r="M394" s="110"/>
      <c r="N394" s="102"/>
      <c r="O394" s="579"/>
      <c r="P394" s="129"/>
    </row>
    <row r="395" spans="1:16" s="162" customFormat="1" ht="15.75" x14ac:dyDescent="0.25">
      <c r="A395" s="102"/>
      <c r="B395" s="96"/>
      <c r="C395" s="97"/>
      <c r="D395" s="98" t="str">
        <f t="shared" si="17"/>
        <v/>
      </c>
      <c r="E395" s="97"/>
      <c r="F395" s="97"/>
      <c r="G395" s="97"/>
      <c r="H395" s="588"/>
      <c r="I395" s="100"/>
      <c r="J395" s="97"/>
      <c r="K395" s="97"/>
      <c r="L395" s="101"/>
      <c r="M395" s="102"/>
      <c r="N395" s="102"/>
      <c r="O395" s="579"/>
      <c r="P395" s="129"/>
    </row>
    <row r="396" spans="1:16" s="162" customFormat="1" ht="15.75" x14ac:dyDescent="0.25">
      <c r="A396" s="102"/>
      <c r="B396" s="96"/>
      <c r="C396" s="97"/>
      <c r="D396" s="98" t="str">
        <f t="shared" si="17"/>
        <v/>
      </c>
      <c r="E396" s="97"/>
      <c r="F396" s="97"/>
      <c r="G396" s="97"/>
      <c r="H396" s="588"/>
      <c r="I396" s="106"/>
      <c r="J396" s="97"/>
      <c r="K396" s="97"/>
      <c r="L396" s="101"/>
      <c r="M396" s="102"/>
      <c r="N396" s="102"/>
      <c r="O396" s="579"/>
      <c r="P396" s="129"/>
    </row>
    <row r="397" spans="1:16" s="162" customFormat="1" ht="15.75" x14ac:dyDescent="0.25">
      <c r="A397" s="102"/>
      <c r="B397" s="96"/>
      <c r="C397" s="97"/>
      <c r="D397" s="98" t="str">
        <f t="shared" si="17"/>
        <v/>
      </c>
      <c r="E397" s="97"/>
      <c r="F397" s="97"/>
      <c r="G397" s="97"/>
      <c r="H397" s="588"/>
      <c r="I397" s="106"/>
      <c r="J397" s="97"/>
      <c r="K397" s="97"/>
      <c r="L397" s="101"/>
      <c r="M397" s="102"/>
      <c r="N397" s="102"/>
      <c r="O397" s="579"/>
      <c r="P397" s="129"/>
    </row>
    <row r="398" spans="1:16" s="162" customFormat="1" ht="15.75" x14ac:dyDescent="0.25">
      <c r="A398" s="102"/>
      <c r="B398" s="96"/>
      <c r="C398" s="97"/>
      <c r="D398" s="98" t="str">
        <f t="shared" si="17"/>
        <v/>
      </c>
      <c r="E398" s="97"/>
      <c r="F398" s="97"/>
      <c r="G398" s="97"/>
      <c r="H398" s="588"/>
      <c r="I398" s="100"/>
      <c r="J398" s="97"/>
      <c r="K398" s="97"/>
      <c r="L398" s="101"/>
      <c r="M398" s="102"/>
      <c r="N398" s="102"/>
      <c r="O398" s="579"/>
      <c r="P398" s="129"/>
    </row>
    <row r="399" spans="1:16" s="162" customFormat="1" ht="15.75" x14ac:dyDescent="0.25">
      <c r="A399" s="102"/>
      <c r="B399" s="96"/>
      <c r="C399" s="97"/>
      <c r="D399" s="98" t="str">
        <f t="shared" si="17"/>
        <v/>
      </c>
      <c r="E399" s="97"/>
      <c r="F399" s="97"/>
      <c r="G399" s="97"/>
      <c r="H399" s="588"/>
      <c r="I399" s="100"/>
      <c r="J399" s="97"/>
      <c r="K399" s="97"/>
      <c r="L399" s="101"/>
      <c r="M399" s="102"/>
      <c r="N399" s="102"/>
      <c r="O399" s="579"/>
      <c r="P399" s="129"/>
    </row>
    <row r="400" spans="1:16" s="162" customFormat="1" ht="15.75" x14ac:dyDescent="0.25">
      <c r="A400" s="107"/>
      <c r="B400" s="103"/>
      <c r="C400" s="103"/>
      <c r="D400" s="98" t="str">
        <f t="shared" si="17"/>
        <v/>
      </c>
      <c r="E400" s="103"/>
      <c r="F400" s="103"/>
      <c r="G400" s="103"/>
      <c r="H400" s="587"/>
      <c r="I400" s="100"/>
      <c r="J400" s="100"/>
      <c r="K400" s="97"/>
      <c r="L400" s="105"/>
      <c r="M400" s="107"/>
      <c r="N400" s="102"/>
      <c r="O400" s="579"/>
      <c r="P400" s="129"/>
    </row>
    <row r="401" spans="1:16" s="162" customFormat="1" ht="15.75" x14ac:dyDescent="0.25">
      <c r="A401" s="102"/>
      <c r="B401" s="96"/>
      <c r="C401" s="97"/>
      <c r="D401" s="98" t="str">
        <f t="shared" si="17"/>
        <v/>
      </c>
      <c r="E401" s="97"/>
      <c r="F401" s="97"/>
      <c r="G401" s="97"/>
      <c r="H401" s="588"/>
      <c r="I401" s="106"/>
      <c r="J401" s="97"/>
      <c r="K401" s="97"/>
      <c r="L401" s="101"/>
      <c r="M401" s="102"/>
      <c r="N401" s="102"/>
      <c r="O401" s="38"/>
      <c r="P401" s="129"/>
    </row>
    <row r="402" spans="1:16" s="162" customFormat="1" ht="15.75" x14ac:dyDescent="0.25">
      <c r="A402" s="102"/>
      <c r="B402" s="96"/>
      <c r="C402" s="97"/>
      <c r="D402" s="98" t="str">
        <f t="shared" si="17"/>
        <v/>
      </c>
      <c r="E402" s="97"/>
      <c r="F402" s="97"/>
      <c r="G402" s="97"/>
      <c r="H402" s="588"/>
      <c r="I402" s="106"/>
      <c r="J402" s="97"/>
      <c r="K402" s="97"/>
      <c r="L402" s="101"/>
      <c r="M402" s="102"/>
      <c r="N402" s="102"/>
      <c r="O402" s="579"/>
      <c r="P402" s="129"/>
    </row>
    <row r="403" spans="1:16" s="162" customFormat="1" ht="15.75" x14ac:dyDescent="0.25">
      <c r="A403" s="102"/>
      <c r="B403" s="96"/>
      <c r="C403" s="97"/>
      <c r="D403" s="98" t="str">
        <f t="shared" si="17"/>
        <v/>
      </c>
      <c r="E403" s="97"/>
      <c r="F403" s="97"/>
      <c r="G403" s="97"/>
      <c r="H403" s="588"/>
      <c r="I403" s="106"/>
      <c r="J403" s="97"/>
      <c r="K403" s="97"/>
      <c r="L403" s="101"/>
      <c r="M403" s="102"/>
      <c r="N403" s="102"/>
      <c r="O403" s="579"/>
      <c r="P403" s="129"/>
    </row>
    <row r="404" spans="1:16" s="162" customFormat="1" ht="15.75" x14ac:dyDescent="0.25">
      <c r="A404" s="102"/>
      <c r="B404" s="96"/>
      <c r="C404" s="97"/>
      <c r="D404" s="98" t="str">
        <f t="shared" si="17"/>
        <v/>
      </c>
      <c r="E404" s="97"/>
      <c r="F404" s="97"/>
      <c r="G404" s="97"/>
      <c r="H404" s="588"/>
      <c r="I404" s="106"/>
      <c r="J404" s="97"/>
      <c r="K404" s="97"/>
      <c r="L404" s="101"/>
      <c r="M404" s="102"/>
      <c r="N404" s="102"/>
      <c r="O404" s="579"/>
      <c r="P404" s="129"/>
    </row>
    <row r="405" spans="1:16" s="162" customFormat="1" ht="15.75" x14ac:dyDescent="0.25">
      <c r="A405" s="102"/>
      <c r="B405" s="96"/>
      <c r="C405" s="97"/>
      <c r="D405" s="98" t="str">
        <f t="shared" si="17"/>
        <v/>
      </c>
      <c r="E405" s="97"/>
      <c r="F405" s="97"/>
      <c r="G405" s="97"/>
      <c r="H405" s="588"/>
      <c r="I405" s="106"/>
      <c r="J405" s="97"/>
      <c r="K405" s="97"/>
      <c r="L405" s="101"/>
      <c r="M405" s="102"/>
      <c r="N405" s="102"/>
      <c r="O405" s="579"/>
      <c r="P405" s="129"/>
    </row>
    <row r="406" spans="1:16" s="162" customFormat="1" ht="15.75" x14ac:dyDescent="0.25">
      <c r="A406" s="95"/>
      <c r="B406" s="96"/>
      <c r="C406" s="97"/>
      <c r="D406" s="98" t="str">
        <f t="shared" si="17"/>
        <v/>
      </c>
      <c r="E406" s="97"/>
      <c r="F406" s="97"/>
      <c r="G406" s="97"/>
      <c r="H406" s="588"/>
      <c r="I406" s="100"/>
      <c r="J406" s="97"/>
      <c r="K406" s="97"/>
      <c r="L406" s="101"/>
      <c r="M406" s="102"/>
      <c r="N406" s="102"/>
      <c r="O406" s="579"/>
      <c r="P406" s="129"/>
    </row>
    <row r="407" spans="1:16" s="162" customFormat="1" ht="15.75" x14ac:dyDescent="0.25">
      <c r="A407" s="102"/>
      <c r="B407" s="96"/>
      <c r="C407" s="97"/>
      <c r="D407" s="98" t="str">
        <f t="shared" si="17"/>
        <v/>
      </c>
      <c r="E407" s="97"/>
      <c r="F407" s="97"/>
      <c r="G407" s="97"/>
      <c r="H407" s="588"/>
      <c r="I407" s="106"/>
      <c r="J407" s="97"/>
      <c r="K407" s="97"/>
      <c r="L407" s="101"/>
      <c r="M407" s="102"/>
      <c r="N407" s="102"/>
      <c r="O407" s="579"/>
      <c r="P407" s="129"/>
    </row>
    <row r="408" spans="1:16" s="162" customFormat="1" ht="15.75" x14ac:dyDescent="0.25">
      <c r="A408" s="107"/>
      <c r="B408" s="103"/>
      <c r="C408" s="103"/>
      <c r="D408" s="98" t="str">
        <f t="shared" si="17"/>
        <v/>
      </c>
      <c r="E408" s="103"/>
      <c r="F408" s="103"/>
      <c r="G408" s="103"/>
      <c r="H408" s="587"/>
      <c r="I408" s="100"/>
      <c r="J408" s="100"/>
      <c r="K408" s="97"/>
      <c r="L408" s="105"/>
      <c r="M408" s="107"/>
      <c r="N408" s="102"/>
      <c r="O408" s="579"/>
      <c r="P408" s="129"/>
    </row>
    <row r="409" spans="1:16" s="162" customFormat="1" ht="15.75" x14ac:dyDescent="0.25">
      <c r="A409" s="107"/>
      <c r="B409" s="585"/>
      <c r="C409" s="103"/>
      <c r="D409" s="98" t="str">
        <f t="shared" si="17"/>
        <v/>
      </c>
      <c r="E409" s="103"/>
      <c r="F409" s="103"/>
      <c r="G409" s="103"/>
      <c r="H409" s="587"/>
      <c r="I409" s="100"/>
      <c r="J409" s="100"/>
      <c r="K409" s="97"/>
      <c r="L409" s="105"/>
      <c r="M409" s="107"/>
      <c r="N409" s="102"/>
      <c r="O409" s="579"/>
      <c r="P409" s="129"/>
    </row>
    <row r="410" spans="1:16" s="162" customFormat="1" ht="15.75" x14ac:dyDescent="0.25">
      <c r="A410" s="102"/>
      <c r="B410" s="96"/>
      <c r="C410" s="97"/>
      <c r="D410" s="98" t="str">
        <f t="shared" si="17"/>
        <v/>
      </c>
      <c r="E410" s="97"/>
      <c r="F410" s="97"/>
      <c r="G410" s="97"/>
      <c r="H410" s="588"/>
      <c r="I410" s="100"/>
      <c r="J410" s="97"/>
      <c r="K410" s="97"/>
      <c r="L410" s="101"/>
      <c r="M410" s="102"/>
      <c r="N410" s="102"/>
      <c r="O410" s="579"/>
      <c r="P410" s="129"/>
    </row>
    <row r="411" spans="1:16" s="162" customFormat="1" ht="15.75" x14ac:dyDescent="0.25">
      <c r="A411" s="102"/>
      <c r="B411" s="96"/>
      <c r="C411" s="97"/>
      <c r="D411" s="98" t="str">
        <f t="shared" si="17"/>
        <v/>
      </c>
      <c r="E411" s="97"/>
      <c r="F411" s="97"/>
      <c r="G411" s="97"/>
      <c r="H411" s="588"/>
      <c r="I411" s="106"/>
      <c r="J411" s="97"/>
      <c r="K411" s="97"/>
      <c r="L411" s="101"/>
      <c r="M411" s="102"/>
      <c r="N411" s="102"/>
      <c r="O411" s="579"/>
      <c r="P411" s="129"/>
    </row>
    <row r="412" spans="1:16" s="162" customFormat="1" ht="15.75" x14ac:dyDescent="0.25">
      <c r="A412" s="102"/>
      <c r="B412" s="96"/>
      <c r="C412" s="97"/>
      <c r="D412" s="98" t="str">
        <f t="shared" si="17"/>
        <v/>
      </c>
      <c r="E412" s="97"/>
      <c r="F412" s="97"/>
      <c r="G412" s="97"/>
      <c r="H412" s="588"/>
      <c r="I412" s="106"/>
      <c r="J412" s="97"/>
      <c r="K412" s="97"/>
      <c r="L412" s="101"/>
      <c r="M412" s="102"/>
      <c r="N412" s="102"/>
      <c r="O412" s="579"/>
      <c r="P412" s="129"/>
    </row>
    <row r="413" spans="1:16" s="162" customFormat="1" ht="15.75" x14ac:dyDescent="0.25">
      <c r="A413" s="110"/>
      <c r="B413" s="111"/>
      <c r="C413" s="111"/>
      <c r="D413" s="98" t="str">
        <f t="shared" si="17"/>
        <v/>
      </c>
      <c r="E413" s="111"/>
      <c r="F413" s="111"/>
      <c r="G413" s="111"/>
      <c r="H413" s="109"/>
      <c r="I413" s="112"/>
      <c r="J413" s="112"/>
      <c r="K413" s="97"/>
      <c r="L413" s="113"/>
      <c r="M413" s="110"/>
      <c r="N413" s="102"/>
      <c r="O413" s="579"/>
      <c r="P413" s="129"/>
    </row>
    <row r="414" spans="1:16" s="162" customFormat="1" ht="15.75" x14ac:dyDescent="0.25">
      <c r="A414" s="102"/>
      <c r="B414" s="96"/>
      <c r="C414" s="97"/>
      <c r="D414" s="98" t="str">
        <f t="shared" si="17"/>
        <v/>
      </c>
      <c r="E414" s="97"/>
      <c r="F414" s="97"/>
      <c r="G414" s="97"/>
      <c r="H414" s="588"/>
      <c r="I414" s="106"/>
      <c r="J414" s="97"/>
      <c r="K414" s="97"/>
      <c r="L414" s="101"/>
      <c r="M414" s="102"/>
      <c r="N414" s="102"/>
      <c r="O414" s="579"/>
      <c r="P414" s="129"/>
    </row>
    <row r="415" spans="1:16" s="162" customFormat="1" ht="15.75" x14ac:dyDescent="0.25">
      <c r="A415" s="102"/>
      <c r="B415" s="96"/>
      <c r="C415" s="97"/>
      <c r="D415" s="98" t="str">
        <f t="shared" si="17"/>
        <v/>
      </c>
      <c r="E415" s="97"/>
      <c r="F415" s="97"/>
      <c r="G415" s="97"/>
      <c r="H415" s="588"/>
      <c r="I415" s="106"/>
      <c r="J415" s="97"/>
      <c r="K415" s="97"/>
      <c r="L415" s="101"/>
      <c r="M415" s="102"/>
      <c r="N415" s="102"/>
      <c r="O415" s="579"/>
      <c r="P415" s="129"/>
    </row>
    <row r="416" spans="1:16" s="162" customFormat="1" ht="15.75" x14ac:dyDescent="0.25">
      <c r="A416" s="102"/>
      <c r="B416" s="96"/>
      <c r="C416" s="97"/>
      <c r="D416" s="98" t="str">
        <f t="shared" si="17"/>
        <v/>
      </c>
      <c r="E416" s="97"/>
      <c r="F416" s="97"/>
      <c r="G416" s="97"/>
      <c r="H416" s="588"/>
      <c r="I416" s="106"/>
      <c r="J416" s="97"/>
      <c r="K416" s="97"/>
      <c r="L416" s="101"/>
      <c r="M416" s="102"/>
      <c r="N416" s="102"/>
      <c r="O416" s="579"/>
      <c r="P416" s="129"/>
    </row>
    <row r="417" spans="1:16" s="162" customFormat="1" ht="15.75" x14ac:dyDescent="0.25">
      <c r="A417" s="102"/>
      <c r="B417" s="96"/>
      <c r="C417" s="97"/>
      <c r="D417" s="98" t="str">
        <f t="shared" si="17"/>
        <v/>
      </c>
      <c r="E417" s="97"/>
      <c r="F417" s="97"/>
      <c r="G417" s="97"/>
      <c r="H417" s="588"/>
      <c r="I417" s="106"/>
      <c r="J417" s="97"/>
      <c r="K417" s="97"/>
      <c r="L417" s="101"/>
      <c r="M417" s="102"/>
      <c r="N417" s="102"/>
      <c r="O417" s="579"/>
      <c r="P417" s="129"/>
    </row>
    <row r="418" spans="1:16" s="162" customFormat="1" ht="15.75" x14ac:dyDescent="0.25">
      <c r="A418" s="102"/>
      <c r="B418" s="96"/>
      <c r="C418" s="97"/>
      <c r="D418" s="98" t="str">
        <f t="shared" si="17"/>
        <v/>
      </c>
      <c r="E418" s="97"/>
      <c r="F418" s="97"/>
      <c r="G418" s="97"/>
      <c r="H418" s="588"/>
      <c r="I418" s="100"/>
      <c r="J418" s="97"/>
      <c r="K418" s="97"/>
      <c r="L418" s="101"/>
      <c r="M418" s="102"/>
      <c r="N418" s="102"/>
      <c r="O418" s="579"/>
      <c r="P418" s="129"/>
    </row>
    <row r="419" spans="1:16" s="162" customFormat="1" ht="15.75" x14ac:dyDescent="0.25">
      <c r="A419" s="102"/>
      <c r="B419" s="96"/>
      <c r="C419" s="97"/>
      <c r="D419" s="98" t="str">
        <f t="shared" si="17"/>
        <v/>
      </c>
      <c r="E419" s="97"/>
      <c r="F419" s="97"/>
      <c r="G419" s="97"/>
      <c r="H419" s="588"/>
      <c r="I419" s="100"/>
      <c r="J419" s="97"/>
      <c r="K419" s="97"/>
      <c r="L419" s="101"/>
      <c r="M419" s="102"/>
      <c r="N419" s="102"/>
      <c r="O419" s="579"/>
      <c r="P419" s="129"/>
    </row>
    <row r="420" spans="1:16" s="162" customFormat="1" ht="15.75" x14ac:dyDescent="0.25">
      <c r="A420" s="102"/>
      <c r="B420" s="96"/>
      <c r="C420" s="97"/>
      <c r="D420" s="98" t="str">
        <f t="shared" si="17"/>
        <v/>
      </c>
      <c r="E420" s="97"/>
      <c r="F420" s="97"/>
      <c r="G420" s="97"/>
      <c r="H420" s="588"/>
      <c r="I420" s="100"/>
      <c r="J420" s="97"/>
      <c r="K420" s="97"/>
      <c r="L420" s="101"/>
      <c r="M420" s="102"/>
      <c r="N420" s="102"/>
      <c r="O420" s="579"/>
      <c r="P420" s="129"/>
    </row>
    <row r="421" spans="1:16" s="162" customFormat="1" ht="15.75" x14ac:dyDescent="0.25">
      <c r="A421" s="102"/>
      <c r="B421" s="96"/>
      <c r="C421" s="97"/>
      <c r="D421" s="98" t="str">
        <f t="shared" si="17"/>
        <v/>
      </c>
      <c r="E421" s="97"/>
      <c r="F421" s="97"/>
      <c r="G421" s="97"/>
      <c r="H421" s="588"/>
      <c r="I421" s="106"/>
      <c r="J421" s="97"/>
      <c r="K421" s="97"/>
      <c r="L421" s="101"/>
      <c r="M421" s="102"/>
      <c r="N421" s="102"/>
      <c r="O421" s="579"/>
      <c r="P421" s="129"/>
    </row>
    <row r="422" spans="1:16" s="162" customFormat="1" ht="15.75" x14ac:dyDescent="0.25">
      <c r="A422" s="102"/>
      <c r="B422" s="96"/>
      <c r="C422" s="97"/>
      <c r="D422" s="98" t="str">
        <f t="shared" si="17"/>
        <v/>
      </c>
      <c r="E422" s="97"/>
      <c r="F422" s="97"/>
      <c r="G422" s="97"/>
      <c r="H422" s="588"/>
      <c r="I422" s="106"/>
      <c r="J422" s="97"/>
      <c r="K422" s="97"/>
      <c r="L422" s="101"/>
      <c r="M422" s="102"/>
      <c r="N422" s="102"/>
      <c r="O422" s="579"/>
      <c r="P422" s="129"/>
    </row>
    <row r="423" spans="1:16" s="162" customFormat="1" ht="15.75" x14ac:dyDescent="0.25">
      <c r="A423" s="102"/>
      <c r="B423" s="96"/>
      <c r="C423" s="97"/>
      <c r="D423" s="98" t="str">
        <f t="shared" si="17"/>
        <v/>
      </c>
      <c r="E423" s="97"/>
      <c r="F423" s="97"/>
      <c r="G423" s="97"/>
      <c r="H423" s="588"/>
      <c r="I423" s="100"/>
      <c r="J423" s="97"/>
      <c r="K423" s="97"/>
      <c r="L423" s="101"/>
      <c r="M423" s="102"/>
      <c r="N423" s="102"/>
      <c r="O423" s="579"/>
      <c r="P423" s="129"/>
    </row>
    <row r="424" spans="1:16" s="162" customFormat="1" ht="15.75" x14ac:dyDescent="0.25">
      <c r="A424" s="102"/>
      <c r="B424" s="96"/>
      <c r="C424" s="97"/>
      <c r="D424" s="98" t="str">
        <f t="shared" si="17"/>
        <v/>
      </c>
      <c r="E424" s="97"/>
      <c r="F424" s="97"/>
      <c r="G424" s="97"/>
      <c r="H424" s="588"/>
      <c r="I424" s="106"/>
      <c r="J424" s="97"/>
      <c r="K424" s="97"/>
      <c r="L424" s="101"/>
      <c r="M424" s="102"/>
      <c r="N424" s="102"/>
      <c r="O424" s="579"/>
      <c r="P424" s="129"/>
    </row>
    <row r="425" spans="1:16" s="162" customFormat="1" ht="15.75" x14ac:dyDescent="0.25">
      <c r="A425" s="102"/>
      <c r="B425" s="96"/>
      <c r="C425" s="97"/>
      <c r="D425" s="98" t="str">
        <f t="shared" si="17"/>
        <v/>
      </c>
      <c r="E425" s="97"/>
      <c r="F425" s="97"/>
      <c r="G425" s="97"/>
      <c r="H425" s="588"/>
      <c r="I425" s="106"/>
      <c r="J425" s="97"/>
      <c r="K425" s="97"/>
      <c r="L425" s="101"/>
      <c r="M425" s="102"/>
      <c r="N425" s="102"/>
      <c r="O425" s="579"/>
      <c r="P425" s="129"/>
    </row>
    <row r="426" spans="1:16" s="162" customFormat="1" ht="15.75" x14ac:dyDescent="0.25">
      <c r="A426" s="102"/>
      <c r="B426" s="96"/>
      <c r="C426" s="97"/>
      <c r="D426" s="98" t="str">
        <f t="shared" si="17"/>
        <v/>
      </c>
      <c r="E426" s="97"/>
      <c r="F426" s="97"/>
      <c r="G426" s="97"/>
      <c r="H426" s="588"/>
      <c r="I426" s="100"/>
      <c r="J426" s="97"/>
      <c r="K426" s="97"/>
      <c r="L426" s="101"/>
      <c r="M426" s="102"/>
      <c r="N426" s="102"/>
      <c r="O426" s="579"/>
      <c r="P426" s="129"/>
    </row>
    <row r="427" spans="1:16" s="162" customFormat="1" ht="15.75" x14ac:dyDescent="0.25">
      <c r="A427" s="102"/>
      <c r="B427" s="96"/>
      <c r="C427" s="97"/>
      <c r="D427" s="98" t="str">
        <f t="shared" si="17"/>
        <v/>
      </c>
      <c r="E427" s="97"/>
      <c r="F427" s="97"/>
      <c r="G427" s="97"/>
      <c r="H427" s="588"/>
      <c r="I427" s="100"/>
      <c r="J427" s="97"/>
      <c r="K427" s="97"/>
      <c r="L427" s="101"/>
      <c r="M427" s="102"/>
      <c r="N427" s="102"/>
      <c r="O427" s="579"/>
      <c r="P427" s="129"/>
    </row>
    <row r="428" spans="1:16" s="162" customFormat="1" ht="15.75" x14ac:dyDescent="0.25">
      <c r="A428" s="102"/>
      <c r="B428" s="96"/>
      <c r="C428" s="97"/>
      <c r="D428" s="98" t="str">
        <f t="shared" si="17"/>
        <v/>
      </c>
      <c r="E428" s="97"/>
      <c r="F428" s="97"/>
      <c r="G428" s="97"/>
      <c r="H428" s="588"/>
      <c r="I428" s="100"/>
      <c r="J428" s="97"/>
      <c r="K428" s="97"/>
      <c r="L428" s="101"/>
      <c r="M428" s="102"/>
      <c r="N428" s="102"/>
      <c r="O428" s="579"/>
      <c r="P428" s="129"/>
    </row>
    <row r="429" spans="1:16" s="162" customFormat="1" ht="15.75" x14ac:dyDescent="0.25">
      <c r="A429" s="102"/>
      <c r="B429" s="96"/>
      <c r="C429" s="97"/>
      <c r="D429" s="98" t="str">
        <f t="shared" si="17"/>
        <v/>
      </c>
      <c r="E429" s="97"/>
      <c r="F429" s="97"/>
      <c r="G429" s="97"/>
      <c r="H429" s="588"/>
      <c r="I429" s="100"/>
      <c r="J429" s="97"/>
      <c r="K429" s="97"/>
      <c r="L429" s="101"/>
      <c r="M429" s="102"/>
      <c r="N429" s="102"/>
      <c r="O429" s="579"/>
      <c r="P429" s="129"/>
    </row>
    <row r="430" spans="1:16" s="162" customFormat="1" ht="15.75" x14ac:dyDescent="0.25">
      <c r="A430" s="102"/>
      <c r="B430" s="96"/>
      <c r="C430" s="97"/>
      <c r="D430" s="98"/>
      <c r="E430" s="97"/>
      <c r="F430" s="97"/>
      <c r="G430" s="97"/>
      <c r="H430" s="588"/>
      <c r="I430" s="100"/>
      <c r="J430" s="97"/>
      <c r="K430" s="97"/>
      <c r="L430" s="101"/>
      <c r="M430" s="102"/>
      <c r="N430" s="102"/>
      <c r="O430" s="579"/>
      <c r="P430" s="129"/>
    </row>
    <row r="431" spans="1:16" s="162" customFormat="1" ht="15.75" x14ac:dyDescent="0.25">
      <c r="A431" s="102"/>
      <c r="B431" s="96"/>
      <c r="C431" s="97"/>
      <c r="D431" s="98"/>
      <c r="E431" s="97"/>
      <c r="F431" s="97"/>
      <c r="G431" s="97"/>
      <c r="H431" s="588"/>
      <c r="I431" s="100"/>
      <c r="J431" s="97"/>
      <c r="K431" s="97"/>
      <c r="L431" s="101"/>
      <c r="M431" s="102"/>
      <c r="N431" s="102"/>
      <c r="O431" s="579"/>
      <c r="P431" s="129"/>
    </row>
    <row r="432" spans="1:16" s="162" customFormat="1" ht="15.75" x14ac:dyDescent="0.25">
      <c r="A432" s="102"/>
      <c r="B432" s="103"/>
      <c r="C432" s="103"/>
      <c r="D432" s="98"/>
      <c r="E432" s="103"/>
      <c r="F432" s="103"/>
      <c r="G432" s="103"/>
      <c r="H432" s="109"/>
      <c r="I432" s="40"/>
      <c r="J432" s="100"/>
      <c r="K432" s="97"/>
      <c r="L432" s="105"/>
      <c r="M432" s="107"/>
      <c r="N432" s="102"/>
      <c r="O432" s="579"/>
      <c r="P432" s="129"/>
    </row>
    <row r="433" spans="1:16" s="162" customFormat="1" ht="15.75" x14ac:dyDescent="0.25">
      <c r="A433" s="102"/>
      <c r="B433" s="103"/>
      <c r="C433" s="103"/>
      <c r="D433" s="98"/>
      <c r="E433" s="103"/>
      <c r="F433" s="103"/>
      <c r="G433" s="103"/>
      <c r="H433" s="109"/>
      <c r="I433" s="40"/>
      <c r="J433" s="100"/>
      <c r="K433" s="97"/>
      <c r="L433" s="105"/>
      <c r="M433" s="107"/>
      <c r="N433" s="102"/>
      <c r="O433" s="579"/>
      <c r="P433" s="129"/>
    </row>
    <row r="434" spans="1:16" s="162" customFormat="1" ht="15.75" x14ac:dyDescent="0.25">
      <c r="A434" s="102"/>
      <c r="B434" s="96"/>
      <c r="C434" s="97"/>
      <c r="D434" s="98"/>
      <c r="E434" s="97"/>
      <c r="F434" s="97"/>
      <c r="G434" s="97"/>
      <c r="H434" s="588"/>
      <c r="I434" s="100"/>
      <c r="J434" s="97"/>
      <c r="K434" s="97"/>
      <c r="L434" s="101"/>
      <c r="M434" s="102"/>
      <c r="N434" s="102"/>
      <c r="O434" s="579"/>
      <c r="P434" s="129"/>
    </row>
    <row r="435" spans="1:16" s="162" customFormat="1" ht="15.75" x14ac:dyDescent="0.25">
      <c r="A435" s="102"/>
      <c r="B435" s="96"/>
      <c r="C435" s="97"/>
      <c r="D435" s="98"/>
      <c r="E435" s="97"/>
      <c r="F435" s="97"/>
      <c r="G435" s="97"/>
      <c r="H435" s="588"/>
      <c r="I435" s="106"/>
      <c r="J435" s="97"/>
      <c r="K435" s="97"/>
      <c r="L435" s="101"/>
      <c r="M435" s="102"/>
      <c r="N435" s="102"/>
      <c r="O435" s="579"/>
      <c r="P435" s="129"/>
    </row>
    <row r="436" spans="1:16" s="162" customFormat="1" ht="15.75" x14ac:dyDescent="0.25">
      <c r="A436" s="102"/>
      <c r="B436" s="96"/>
      <c r="C436" s="97"/>
      <c r="D436" s="98"/>
      <c r="E436" s="97"/>
      <c r="F436" s="97"/>
      <c r="G436" s="97"/>
      <c r="H436" s="588"/>
      <c r="I436" s="100"/>
      <c r="J436" s="97"/>
      <c r="K436" s="97"/>
      <c r="L436" s="101"/>
      <c r="M436" s="102"/>
      <c r="N436" s="102"/>
      <c r="O436" s="579"/>
      <c r="P436" s="129"/>
    </row>
    <row r="437" spans="1:16" s="162" customFormat="1" ht="15.75" x14ac:dyDescent="0.25">
      <c r="A437" s="102"/>
      <c r="B437" s="96"/>
      <c r="C437" s="97"/>
      <c r="D437" s="98"/>
      <c r="E437" s="97"/>
      <c r="F437" s="97"/>
      <c r="G437" s="97"/>
      <c r="H437" s="588"/>
      <c r="I437" s="106"/>
      <c r="J437" s="97"/>
      <c r="K437" s="97"/>
      <c r="L437" s="101"/>
      <c r="M437" s="102"/>
      <c r="N437" s="102"/>
      <c r="O437" s="579"/>
      <c r="P437" s="129"/>
    </row>
    <row r="438" spans="1:16" s="162" customFormat="1" ht="15.75" x14ac:dyDescent="0.25">
      <c r="A438" s="102"/>
      <c r="B438" s="96"/>
      <c r="C438" s="97"/>
      <c r="D438" s="98"/>
      <c r="E438" s="97"/>
      <c r="F438" s="97"/>
      <c r="G438" s="97"/>
      <c r="H438" s="588"/>
      <c r="I438" s="100"/>
      <c r="J438" s="97"/>
      <c r="K438" s="97"/>
      <c r="L438" s="101"/>
      <c r="M438" s="102"/>
      <c r="N438" s="102"/>
      <c r="O438" s="579"/>
      <c r="P438" s="129"/>
    </row>
    <row r="439" spans="1:16" s="162" customFormat="1" ht="15.75" x14ac:dyDescent="0.25">
      <c r="A439" s="102"/>
      <c r="B439" s="96"/>
      <c r="C439" s="97"/>
      <c r="D439" s="98"/>
      <c r="E439" s="97"/>
      <c r="F439" s="97"/>
      <c r="G439" s="97"/>
      <c r="H439" s="588"/>
      <c r="I439" s="100"/>
      <c r="J439" s="97"/>
      <c r="K439" s="97"/>
      <c r="L439" s="101"/>
      <c r="M439" s="102"/>
      <c r="N439" s="102"/>
      <c r="O439" s="579"/>
      <c r="P439" s="129"/>
    </row>
    <row r="440" spans="1:16" s="162" customFormat="1" ht="15.75" x14ac:dyDescent="0.25">
      <c r="A440" s="102"/>
      <c r="B440" s="96"/>
      <c r="C440" s="97"/>
      <c r="D440" s="98"/>
      <c r="E440" s="97"/>
      <c r="F440" s="97"/>
      <c r="G440" s="97"/>
      <c r="H440" s="588"/>
      <c r="I440" s="100"/>
      <c r="J440" s="97"/>
      <c r="K440" s="97"/>
      <c r="L440" s="101"/>
      <c r="M440" s="102"/>
      <c r="N440" s="102"/>
      <c r="O440" s="579"/>
      <c r="P440" s="129"/>
    </row>
    <row r="441" spans="1:16" s="162" customFormat="1" ht="15.75" x14ac:dyDescent="0.25">
      <c r="A441" s="102"/>
      <c r="B441" s="96"/>
      <c r="C441" s="97"/>
      <c r="D441" s="98"/>
      <c r="E441" s="97"/>
      <c r="F441" s="97"/>
      <c r="G441" s="97"/>
      <c r="H441" s="588"/>
      <c r="I441" s="100"/>
      <c r="J441" s="97"/>
      <c r="K441" s="97"/>
      <c r="L441" s="101"/>
      <c r="M441" s="102"/>
      <c r="N441" s="102"/>
      <c r="O441" s="579"/>
      <c r="P441" s="129"/>
    </row>
    <row r="442" spans="1:16" s="162" customFormat="1" ht="15.75" x14ac:dyDescent="0.25">
      <c r="A442" s="102"/>
      <c r="B442" s="96"/>
      <c r="C442" s="97"/>
      <c r="D442" s="98"/>
      <c r="E442" s="97"/>
      <c r="F442" s="97"/>
      <c r="G442" s="97"/>
      <c r="H442" s="588"/>
      <c r="I442" s="100"/>
      <c r="J442" s="97"/>
      <c r="K442" s="97"/>
      <c r="L442" s="101"/>
      <c r="M442" s="102"/>
      <c r="N442" s="102"/>
      <c r="O442" s="579"/>
      <c r="P442" s="129"/>
    </row>
    <row r="443" spans="1:16" s="162" customFormat="1" ht="15.75" x14ac:dyDescent="0.25">
      <c r="A443" s="102"/>
      <c r="B443" s="96"/>
      <c r="C443" s="97"/>
      <c r="D443" s="98"/>
      <c r="E443" s="97"/>
      <c r="F443" s="97"/>
      <c r="G443" s="97"/>
      <c r="H443" s="588"/>
      <c r="I443" s="100"/>
      <c r="J443" s="97"/>
      <c r="K443" s="97"/>
      <c r="L443" s="101"/>
      <c r="M443" s="102"/>
      <c r="N443" s="102"/>
      <c r="O443" s="579"/>
      <c r="P443" s="129"/>
    </row>
    <row r="444" spans="1:16" s="162" customFormat="1" ht="15.75" x14ac:dyDescent="0.25">
      <c r="A444" s="102"/>
      <c r="B444" s="96"/>
      <c r="C444" s="97"/>
      <c r="D444" s="98"/>
      <c r="E444" s="97"/>
      <c r="F444" s="97"/>
      <c r="G444" s="97"/>
      <c r="H444" s="588"/>
      <c r="I444" s="106"/>
      <c r="J444" s="97"/>
      <c r="K444" s="97"/>
      <c r="L444" s="101"/>
      <c r="M444" s="102"/>
      <c r="N444" s="102"/>
      <c r="O444" s="579"/>
      <c r="P444" s="129"/>
    </row>
    <row r="445" spans="1:16" s="162" customFormat="1" ht="15.75" x14ac:dyDescent="0.25">
      <c r="A445" s="102"/>
      <c r="B445" s="96"/>
      <c r="C445" s="97"/>
      <c r="D445" s="98"/>
      <c r="E445" s="97"/>
      <c r="F445" s="97"/>
      <c r="G445" s="97"/>
      <c r="H445" s="588"/>
      <c r="I445" s="106"/>
      <c r="J445" s="97"/>
      <c r="K445" s="97"/>
      <c r="L445" s="101"/>
      <c r="M445" s="102"/>
      <c r="N445" s="102"/>
      <c r="O445" s="579"/>
      <c r="P445" s="129"/>
    </row>
    <row r="446" spans="1:16" s="162" customFormat="1" ht="15.75" x14ac:dyDescent="0.25">
      <c r="A446" s="107"/>
      <c r="B446" s="103"/>
      <c r="C446" s="103"/>
      <c r="D446" s="98"/>
      <c r="E446" s="103"/>
      <c r="F446" s="103"/>
      <c r="G446" s="103"/>
      <c r="H446" s="587"/>
      <c r="I446" s="100"/>
      <c r="J446" s="100"/>
      <c r="K446" s="97"/>
      <c r="L446" s="105"/>
      <c r="M446" s="107"/>
      <c r="N446" s="102"/>
      <c r="O446" s="579"/>
      <c r="P446" s="129"/>
    </row>
    <row r="447" spans="1:16" s="162" customFormat="1" ht="15.75" x14ac:dyDescent="0.25">
      <c r="A447" s="110"/>
      <c r="B447" s="111"/>
      <c r="C447" s="111"/>
      <c r="D447" s="98"/>
      <c r="E447" s="111"/>
      <c r="F447" s="111"/>
      <c r="G447" s="111"/>
      <c r="H447" s="109"/>
      <c r="I447" s="112"/>
      <c r="J447" s="112"/>
      <c r="K447" s="97"/>
      <c r="L447" s="113"/>
      <c r="M447" s="110"/>
      <c r="N447" s="102"/>
      <c r="O447" s="579"/>
      <c r="P447" s="129"/>
    </row>
    <row r="448" spans="1:16" s="162" customFormat="1" ht="15.75" x14ac:dyDescent="0.25">
      <c r="A448" s="110"/>
      <c r="B448" s="111"/>
      <c r="C448" s="111"/>
      <c r="D448" s="98"/>
      <c r="E448" s="111"/>
      <c r="F448" s="111"/>
      <c r="G448" s="111"/>
      <c r="H448" s="109"/>
      <c r="I448" s="112"/>
      <c r="J448" s="112"/>
      <c r="K448" s="97"/>
      <c r="L448" s="113"/>
      <c r="M448" s="110"/>
      <c r="N448" s="102"/>
      <c r="O448" s="579"/>
      <c r="P448" s="129"/>
    </row>
    <row r="449" spans="1:16" s="162" customFormat="1" ht="15.75" x14ac:dyDescent="0.25">
      <c r="A449" s="110"/>
      <c r="B449" s="111"/>
      <c r="C449" s="111"/>
      <c r="D449" s="98"/>
      <c r="E449" s="111"/>
      <c r="F449" s="111"/>
      <c r="G449" s="111"/>
      <c r="H449" s="109"/>
      <c r="I449" s="112"/>
      <c r="J449" s="112"/>
      <c r="K449" s="97"/>
      <c r="L449" s="113"/>
      <c r="M449" s="110"/>
      <c r="N449" s="102"/>
      <c r="O449" s="579"/>
      <c r="P449" s="129"/>
    </row>
    <row r="450" spans="1:16" s="162" customFormat="1" ht="15.75" x14ac:dyDescent="0.25">
      <c r="A450" s="102"/>
      <c r="B450" s="96"/>
      <c r="C450" s="97"/>
      <c r="D450" s="98"/>
      <c r="E450" s="97"/>
      <c r="F450" s="97"/>
      <c r="G450" s="97"/>
      <c r="H450" s="588"/>
      <c r="I450" s="106"/>
      <c r="J450" s="97"/>
      <c r="K450" s="97"/>
      <c r="L450" s="101"/>
      <c r="M450" s="102"/>
      <c r="N450" s="102"/>
      <c r="O450" s="579"/>
      <c r="P450" s="129"/>
    </row>
    <row r="451" spans="1:16" s="162" customFormat="1" ht="15.75" x14ac:dyDescent="0.25">
      <c r="A451" s="95"/>
      <c r="B451" s="96"/>
      <c r="C451" s="97"/>
      <c r="D451" s="98"/>
      <c r="E451" s="97"/>
      <c r="F451" s="97"/>
      <c r="G451" s="97"/>
      <c r="H451" s="588"/>
      <c r="I451" s="100"/>
      <c r="J451" s="97"/>
      <c r="K451" s="97"/>
      <c r="L451" s="101"/>
      <c r="M451" s="102"/>
      <c r="N451" s="102"/>
      <c r="O451" s="579"/>
      <c r="P451" s="129"/>
    </row>
    <row r="452" spans="1:16" s="162" customFormat="1" ht="15.75" x14ac:dyDescent="0.25">
      <c r="A452" s="95"/>
      <c r="B452" s="96"/>
      <c r="C452" s="97"/>
      <c r="D452" s="98"/>
      <c r="E452" s="97"/>
      <c r="F452" s="97"/>
      <c r="G452" s="97"/>
      <c r="H452" s="99"/>
      <c r="I452" s="100"/>
      <c r="J452" s="97"/>
      <c r="K452" s="97"/>
      <c r="L452" s="101"/>
      <c r="M452" s="102"/>
      <c r="N452" s="102"/>
      <c r="O452" s="579"/>
      <c r="P452" s="129"/>
    </row>
    <row r="453" spans="1:16" s="162" customFormat="1" ht="15.75" x14ac:dyDescent="0.25">
      <c r="A453" s="102"/>
      <c r="B453" s="96"/>
      <c r="C453" s="97"/>
      <c r="D453" s="98"/>
      <c r="E453" s="97"/>
      <c r="F453" s="97"/>
      <c r="G453" s="97"/>
      <c r="H453" s="99"/>
      <c r="I453" s="106"/>
      <c r="J453" s="97"/>
      <c r="K453" s="97"/>
      <c r="L453" s="101"/>
      <c r="M453" s="102"/>
      <c r="N453" s="102"/>
      <c r="O453" s="579"/>
      <c r="P453" s="129"/>
    </row>
    <row r="454" spans="1:16" s="162" customFormat="1" ht="15.75" x14ac:dyDescent="0.25">
      <c r="A454" s="102"/>
      <c r="B454" s="96"/>
      <c r="C454" s="97"/>
      <c r="D454" s="98"/>
      <c r="E454" s="97"/>
      <c r="F454" s="97"/>
      <c r="G454" s="97"/>
      <c r="H454" s="99"/>
      <c r="I454" s="100"/>
      <c r="J454" s="97"/>
      <c r="K454" s="97"/>
      <c r="L454" s="101"/>
      <c r="M454" s="102"/>
      <c r="N454" s="102"/>
      <c r="O454" s="579"/>
      <c r="P454" s="129"/>
    </row>
    <row r="455" spans="1:16" s="162" customFormat="1" ht="15.75" x14ac:dyDescent="0.25">
      <c r="A455" s="102"/>
      <c r="B455" s="96"/>
      <c r="C455" s="97"/>
      <c r="D455" s="98"/>
      <c r="E455" s="97"/>
      <c r="F455" s="97"/>
      <c r="G455" s="97"/>
      <c r="H455" s="99"/>
      <c r="I455" s="100"/>
      <c r="J455" s="97"/>
      <c r="K455" s="97"/>
      <c r="L455" s="101"/>
      <c r="M455" s="102"/>
      <c r="N455" s="102"/>
      <c r="O455" s="579"/>
      <c r="P455" s="129"/>
    </row>
    <row r="456" spans="1:16" s="162" customFormat="1" ht="15.75" x14ac:dyDescent="0.25">
      <c r="A456" s="102"/>
      <c r="B456" s="96"/>
      <c r="C456" s="97"/>
      <c r="D456" s="98"/>
      <c r="E456" s="97"/>
      <c r="F456" s="97"/>
      <c r="G456" s="97"/>
      <c r="H456" s="99"/>
      <c r="I456" s="106"/>
      <c r="J456" s="97"/>
      <c r="K456" s="97"/>
      <c r="L456" s="101"/>
      <c r="M456" s="102"/>
      <c r="N456" s="102"/>
      <c r="O456" s="579"/>
      <c r="P456" s="129"/>
    </row>
    <row r="457" spans="1:16" s="162" customFormat="1" ht="15.75" x14ac:dyDescent="0.25">
      <c r="A457" s="110"/>
      <c r="B457" s="111"/>
      <c r="C457" s="111"/>
      <c r="D457" s="98"/>
      <c r="E457" s="111"/>
      <c r="F457" s="111"/>
      <c r="G457" s="111"/>
      <c r="H457" s="104"/>
      <c r="I457" s="112"/>
      <c r="J457" s="112"/>
      <c r="K457" s="97"/>
      <c r="L457" s="113"/>
      <c r="M457" s="110"/>
      <c r="N457" s="102"/>
      <c r="O457" s="579"/>
      <c r="P457" s="129"/>
    </row>
    <row r="458" spans="1:16" s="162" customFormat="1" ht="15.75" x14ac:dyDescent="0.25">
      <c r="A458" s="102"/>
      <c r="B458" s="96"/>
      <c r="C458" s="97"/>
      <c r="D458" s="98"/>
      <c r="E458" s="97"/>
      <c r="F458" s="97"/>
      <c r="G458" s="97"/>
      <c r="H458" s="99"/>
      <c r="I458" s="100"/>
      <c r="J458" s="97"/>
      <c r="K458" s="97"/>
      <c r="L458" s="101"/>
      <c r="M458" s="102"/>
      <c r="N458" s="102"/>
      <c r="O458" s="579"/>
      <c r="P458" s="129"/>
    </row>
    <row r="459" spans="1:16" s="162" customFormat="1" ht="15.75" x14ac:dyDescent="0.25">
      <c r="A459" s="67"/>
      <c r="B459" s="96"/>
      <c r="C459" s="97"/>
      <c r="D459" s="98"/>
      <c r="E459" s="97"/>
      <c r="F459" s="97"/>
      <c r="G459" s="97"/>
      <c r="H459" s="99"/>
      <c r="I459" s="100"/>
      <c r="J459" s="97"/>
      <c r="K459" s="97"/>
      <c r="L459" s="101"/>
      <c r="M459" s="102"/>
      <c r="N459" s="102"/>
      <c r="O459" s="579"/>
      <c r="P459" s="129"/>
    </row>
    <row r="460" spans="1:16" s="162" customFormat="1" ht="15.75" x14ac:dyDescent="0.25">
      <c r="A460" s="25"/>
      <c r="B460" s="103"/>
      <c r="C460" s="103"/>
      <c r="D460" s="98"/>
      <c r="E460" s="103"/>
      <c r="F460" s="103"/>
      <c r="G460" s="103"/>
      <c r="H460" s="104"/>
      <c r="I460" s="40"/>
      <c r="J460" s="100"/>
      <c r="K460" s="97"/>
      <c r="L460" s="105"/>
      <c r="M460" s="107"/>
      <c r="N460" s="102"/>
      <c r="O460" s="579"/>
      <c r="P460" s="129"/>
    </row>
    <row r="461" spans="1:16" s="162" customFormat="1" ht="15.75" x14ac:dyDescent="0.25">
      <c r="A461" s="25"/>
      <c r="B461" s="96"/>
      <c r="C461" s="97"/>
      <c r="D461" s="98"/>
      <c r="E461" s="97"/>
      <c r="F461" s="97"/>
      <c r="G461" s="97"/>
      <c r="H461" s="99"/>
      <c r="I461" s="100"/>
      <c r="J461" s="97"/>
      <c r="K461" s="97"/>
      <c r="L461" s="101"/>
      <c r="M461" s="102"/>
      <c r="N461" s="102"/>
      <c r="O461" s="579"/>
      <c r="P461" s="129"/>
    </row>
    <row r="462" spans="1:16" s="162" customFormat="1" ht="15.75" x14ac:dyDescent="0.25">
      <c r="A462" s="25"/>
      <c r="B462" s="96"/>
      <c r="C462" s="97"/>
      <c r="D462" s="98"/>
      <c r="E462" s="97"/>
      <c r="F462" s="97"/>
      <c r="G462" s="97"/>
      <c r="H462" s="99"/>
      <c r="I462" s="106"/>
      <c r="J462" s="97"/>
      <c r="K462" s="97"/>
      <c r="L462" s="101"/>
      <c r="M462" s="102"/>
      <c r="N462" s="102"/>
      <c r="O462" s="579"/>
      <c r="P462" s="129"/>
    </row>
    <row r="463" spans="1:16" s="162" customFormat="1" ht="15.75" x14ac:dyDescent="0.25">
      <c r="A463" s="25"/>
      <c r="B463" s="96"/>
      <c r="C463" s="97"/>
      <c r="D463" s="98"/>
      <c r="E463" s="97"/>
      <c r="F463" s="97"/>
      <c r="G463" s="97"/>
      <c r="H463" s="99"/>
      <c r="I463" s="40"/>
      <c r="J463" s="97"/>
      <c r="K463" s="97"/>
      <c r="L463" s="101"/>
      <c r="M463" s="102"/>
      <c r="N463" s="102"/>
      <c r="O463" s="579"/>
      <c r="P463" s="129"/>
    </row>
    <row r="464" spans="1:16" s="162" customFormat="1" ht="15.75" x14ac:dyDescent="0.25">
      <c r="A464" s="19"/>
      <c r="B464" s="103"/>
      <c r="C464" s="103"/>
      <c r="D464" s="98"/>
      <c r="E464" s="103"/>
      <c r="F464" s="103"/>
      <c r="G464" s="103"/>
      <c r="H464" s="103"/>
      <c r="I464" s="100"/>
      <c r="J464" s="100"/>
      <c r="K464" s="97"/>
      <c r="L464" s="105"/>
      <c r="M464" s="107"/>
      <c r="N464" s="102"/>
      <c r="O464" s="579"/>
      <c r="P464" s="129"/>
    </row>
    <row r="465" spans="1:16" s="162" customFormat="1" ht="15.75" x14ac:dyDescent="0.25">
      <c r="A465" s="32"/>
      <c r="B465" s="111"/>
      <c r="C465" s="111"/>
      <c r="D465" s="98"/>
      <c r="E465" s="111"/>
      <c r="F465" s="111"/>
      <c r="G465" s="111"/>
      <c r="H465" s="104"/>
      <c r="I465" s="112"/>
      <c r="J465" s="112"/>
      <c r="K465" s="97"/>
      <c r="L465" s="113"/>
      <c r="M465" s="110"/>
      <c r="N465" s="102"/>
      <c r="O465" s="579"/>
      <c r="P465" s="129"/>
    </row>
    <row r="466" spans="1:16" s="162" customFormat="1" ht="15.75" x14ac:dyDescent="0.25">
      <c r="A466" s="25"/>
      <c r="B466" s="96"/>
      <c r="C466" s="97"/>
      <c r="D466" s="98"/>
      <c r="E466" s="97"/>
      <c r="F466" s="97"/>
      <c r="G466" s="97"/>
      <c r="H466" s="99"/>
      <c r="I466" s="100"/>
      <c r="J466" s="97"/>
      <c r="K466" s="97"/>
      <c r="L466" s="101"/>
      <c r="M466" s="102"/>
      <c r="N466" s="102"/>
      <c r="O466" s="579"/>
      <c r="P466" s="129"/>
    </row>
    <row r="467" spans="1:16" s="162" customFormat="1" ht="15.75" x14ac:dyDescent="0.25">
      <c r="A467" s="25"/>
      <c r="B467" s="96"/>
      <c r="C467" s="97"/>
      <c r="D467" s="98"/>
      <c r="E467" s="97"/>
      <c r="F467" s="97"/>
      <c r="G467" s="97"/>
      <c r="H467" s="99"/>
      <c r="I467" s="106"/>
      <c r="J467" s="97"/>
      <c r="K467" s="97"/>
      <c r="L467" s="101"/>
      <c r="M467" s="102"/>
      <c r="N467" s="102"/>
      <c r="O467" s="579"/>
      <c r="P467" s="129"/>
    </row>
    <row r="468" spans="1:16" s="162" customFormat="1" ht="15.75" x14ac:dyDescent="0.25">
      <c r="A468" s="25"/>
      <c r="B468" s="96"/>
      <c r="C468" s="97"/>
      <c r="D468" s="98"/>
      <c r="E468" s="97"/>
      <c r="F468" s="97"/>
      <c r="G468" s="97"/>
      <c r="H468" s="99"/>
      <c r="I468" s="106"/>
      <c r="J468" s="97"/>
      <c r="K468" s="97"/>
      <c r="L468" s="101"/>
      <c r="M468" s="102"/>
      <c r="N468" s="102"/>
      <c r="O468" s="579"/>
      <c r="P468" s="580"/>
    </row>
    <row r="469" spans="1:16" s="162" customFormat="1" ht="15.75" x14ac:dyDescent="0.25">
      <c r="A469" s="25"/>
      <c r="B469" s="96"/>
      <c r="C469" s="97"/>
      <c r="D469" s="98"/>
      <c r="E469" s="97"/>
      <c r="F469" s="97"/>
      <c r="G469" s="97"/>
      <c r="H469" s="99"/>
      <c r="I469" s="106"/>
      <c r="J469" s="97"/>
      <c r="K469" s="97"/>
      <c r="L469" s="101"/>
      <c r="M469" s="102"/>
      <c r="N469" s="102"/>
      <c r="O469" s="579"/>
      <c r="P469" s="580"/>
    </row>
    <row r="470" spans="1:16" s="162" customFormat="1" ht="15.75" x14ac:dyDescent="0.25">
      <c r="A470" s="25"/>
      <c r="B470" s="96"/>
      <c r="C470" s="97"/>
      <c r="D470" s="98"/>
      <c r="E470" s="97"/>
      <c r="F470" s="97"/>
      <c r="G470" s="97"/>
      <c r="H470" s="99"/>
      <c r="I470" s="106"/>
      <c r="J470" s="97"/>
      <c r="K470" s="97"/>
      <c r="L470" s="101"/>
      <c r="M470" s="102"/>
      <c r="N470" s="102"/>
      <c r="O470" s="579"/>
      <c r="P470" s="129"/>
    </row>
    <row r="471" spans="1:16" s="162" customFormat="1" ht="15.75" x14ac:dyDescent="0.25">
      <c r="A471" s="25"/>
      <c r="B471" s="96"/>
      <c r="C471" s="97"/>
      <c r="D471" s="98"/>
      <c r="E471" s="97"/>
      <c r="F471" s="97"/>
      <c r="G471" s="97"/>
      <c r="H471" s="99"/>
      <c r="I471" s="106"/>
      <c r="J471" s="97"/>
      <c r="K471" s="97"/>
      <c r="L471" s="101"/>
      <c r="M471" s="102"/>
      <c r="N471" s="102"/>
      <c r="O471" s="579"/>
      <c r="P471" s="129"/>
    </row>
    <row r="472" spans="1:16" s="162" customFormat="1" ht="15.75" x14ac:dyDescent="0.25">
      <c r="A472" s="25"/>
      <c r="B472" s="96"/>
      <c r="C472" s="97"/>
      <c r="D472" s="98"/>
      <c r="E472" s="97"/>
      <c r="F472" s="97"/>
      <c r="G472" s="97"/>
      <c r="H472" s="99"/>
      <c r="I472" s="100"/>
      <c r="J472" s="97"/>
      <c r="K472" s="97"/>
      <c r="L472" s="101"/>
      <c r="M472" s="102"/>
      <c r="N472" s="102"/>
      <c r="O472" s="579"/>
      <c r="P472" s="129"/>
    </row>
    <row r="473" spans="1:16" s="162" customFormat="1" ht="15.75" x14ac:dyDescent="0.25">
      <c r="A473" s="25"/>
      <c r="B473" s="96"/>
      <c r="C473" s="97"/>
      <c r="D473" s="98"/>
      <c r="E473" s="97"/>
      <c r="F473" s="97"/>
      <c r="G473" s="97"/>
      <c r="H473" s="99"/>
      <c r="I473" s="100"/>
      <c r="J473" s="97"/>
      <c r="K473" s="97"/>
      <c r="L473" s="101"/>
      <c r="M473" s="102"/>
      <c r="N473" s="102"/>
      <c r="O473" s="579"/>
      <c r="P473" s="129"/>
    </row>
    <row r="474" spans="1:16" s="162" customFormat="1" ht="15.75" x14ac:dyDescent="0.25">
      <c r="A474" s="25"/>
      <c r="B474" s="96"/>
      <c r="C474" s="97"/>
      <c r="D474" s="98"/>
      <c r="E474" s="97"/>
      <c r="F474" s="97"/>
      <c r="G474" s="97"/>
      <c r="H474" s="99"/>
      <c r="I474" s="40"/>
      <c r="J474" s="97"/>
      <c r="K474" s="97"/>
      <c r="L474" s="101"/>
      <c r="M474" s="102"/>
      <c r="N474" s="102"/>
      <c r="O474" s="579"/>
      <c r="P474" s="129"/>
    </row>
    <row r="475" spans="1:16" s="162" customFormat="1" ht="15.75" x14ac:dyDescent="0.25">
      <c r="A475" s="110"/>
      <c r="B475" s="111"/>
      <c r="C475" s="111"/>
      <c r="D475" s="98"/>
      <c r="E475" s="111"/>
      <c r="F475" s="111"/>
      <c r="G475" s="111"/>
      <c r="H475" s="104"/>
      <c r="I475" s="112"/>
      <c r="J475" s="112"/>
      <c r="K475" s="97"/>
      <c r="L475" s="113"/>
      <c r="M475" s="110"/>
      <c r="N475" s="102"/>
      <c r="O475" s="579"/>
      <c r="P475" s="129"/>
    </row>
    <row r="476" spans="1:16" s="162" customFormat="1" ht="15.75" x14ac:dyDescent="0.25">
      <c r="A476" s="25"/>
      <c r="B476" s="96"/>
      <c r="C476" s="97"/>
      <c r="D476" s="98"/>
      <c r="E476" s="97"/>
      <c r="F476" s="97"/>
      <c r="G476" s="97"/>
      <c r="H476" s="99"/>
      <c r="I476" s="100"/>
      <c r="J476" s="97"/>
      <c r="K476" s="97"/>
      <c r="L476" s="101"/>
      <c r="M476" s="102"/>
      <c r="N476" s="102"/>
      <c r="O476" s="579"/>
      <c r="P476" s="129"/>
    </row>
    <row r="477" spans="1:16" s="162" customFormat="1" ht="15.75" x14ac:dyDescent="0.25">
      <c r="A477" s="25"/>
      <c r="B477" s="103"/>
      <c r="C477" s="103"/>
      <c r="D477" s="98"/>
      <c r="E477" s="103"/>
      <c r="F477" s="103"/>
      <c r="G477" s="103"/>
      <c r="H477" s="104"/>
      <c r="I477" s="40"/>
      <c r="J477" s="100"/>
      <c r="K477" s="97"/>
      <c r="L477" s="105"/>
      <c r="M477" s="107"/>
      <c r="N477" s="102"/>
      <c r="O477" s="579"/>
      <c r="P477" s="129"/>
    </row>
    <row r="478" spans="1:16" s="162" customFormat="1" ht="15.75" x14ac:dyDescent="0.25">
      <c r="A478" s="25"/>
      <c r="B478" s="103"/>
      <c r="C478" s="103"/>
      <c r="D478" s="98"/>
      <c r="E478" s="103"/>
      <c r="F478" s="103"/>
      <c r="G478" s="103"/>
      <c r="H478" s="104"/>
      <c r="I478" s="40"/>
      <c r="J478" s="100"/>
      <c r="K478" s="97"/>
      <c r="L478" s="105"/>
      <c r="M478" s="107"/>
      <c r="N478" s="102"/>
      <c r="O478" s="579"/>
      <c r="P478" s="129"/>
    </row>
    <row r="479" spans="1:16" s="162" customFormat="1" ht="15.75" x14ac:dyDescent="0.25">
      <c r="A479" s="305"/>
      <c r="B479" s="111"/>
      <c r="C479" s="111"/>
      <c r="D479" s="98"/>
      <c r="E479" s="111"/>
      <c r="F479" s="111"/>
      <c r="G479" s="111"/>
      <c r="H479" s="104"/>
      <c r="I479" s="112"/>
      <c r="J479" s="112"/>
      <c r="K479" s="97"/>
      <c r="L479" s="113"/>
      <c r="M479" s="110"/>
      <c r="N479" s="102"/>
      <c r="O479" s="38"/>
      <c r="P479" s="129"/>
    </row>
    <row r="480" spans="1:16" s="162" customFormat="1" ht="15.75" x14ac:dyDescent="0.25">
      <c r="A480" s="115"/>
      <c r="B480" s="96"/>
      <c r="C480" s="97"/>
      <c r="D480" s="98"/>
      <c r="E480" s="97"/>
      <c r="F480" s="97"/>
      <c r="G480" s="97"/>
      <c r="H480" s="99"/>
      <c r="I480" s="106"/>
      <c r="J480" s="97"/>
      <c r="K480" s="97"/>
      <c r="L480" s="101"/>
      <c r="M480" s="102"/>
      <c r="N480" s="102"/>
      <c r="O480" s="111"/>
      <c r="P480" s="129"/>
    </row>
    <row r="481" spans="1:16" s="162" customFormat="1" ht="15.75" x14ac:dyDescent="0.25">
      <c r="A481" s="115"/>
      <c r="B481" s="96"/>
      <c r="C481" s="103"/>
      <c r="D481" s="98"/>
      <c r="E481" s="97"/>
      <c r="F481" s="97"/>
      <c r="G481" s="97"/>
      <c r="H481" s="99"/>
      <c r="I481" s="100"/>
      <c r="J481" s="97"/>
      <c r="K481" s="97"/>
      <c r="L481" s="101"/>
      <c r="M481" s="102"/>
      <c r="N481" s="102"/>
      <c r="O481" s="111"/>
      <c r="P481" s="129"/>
    </row>
    <row r="482" spans="1:16" s="162" customFormat="1" ht="15.75" x14ac:dyDescent="0.25">
      <c r="A482" s="25"/>
      <c r="B482" s="96"/>
      <c r="C482" s="97"/>
      <c r="D482" s="98"/>
      <c r="E482" s="97"/>
      <c r="F482" s="97"/>
      <c r="G482" s="97"/>
      <c r="H482" s="99"/>
      <c r="I482" s="106"/>
      <c r="J482" s="97"/>
      <c r="K482" s="97"/>
      <c r="L482" s="101"/>
      <c r="M482" s="102"/>
      <c r="N482" s="102"/>
      <c r="O482" s="579"/>
      <c r="P482" s="129"/>
    </row>
    <row r="483" spans="1:16" s="162" customFormat="1" ht="15.75" x14ac:dyDescent="0.25">
      <c r="A483" s="25"/>
      <c r="B483" s="96"/>
      <c r="C483" s="97"/>
      <c r="D483" s="98"/>
      <c r="E483" s="97"/>
      <c r="F483" s="97"/>
      <c r="G483" s="97"/>
      <c r="H483" s="99"/>
      <c r="I483" s="106"/>
      <c r="J483" s="97"/>
      <c r="K483" s="97"/>
      <c r="L483" s="101"/>
      <c r="M483" s="102"/>
      <c r="N483" s="102"/>
      <c r="O483" s="579"/>
      <c r="P483" s="129"/>
    </row>
    <row r="484" spans="1:16" s="162" customFormat="1" ht="15.75" x14ac:dyDescent="0.25">
      <c r="A484" s="25"/>
      <c r="B484" s="96"/>
      <c r="C484" s="97"/>
      <c r="D484" s="98"/>
      <c r="E484" s="97"/>
      <c r="F484" s="97"/>
      <c r="G484" s="97"/>
      <c r="H484" s="99"/>
      <c r="I484" s="106"/>
      <c r="J484" s="97"/>
      <c r="K484" s="97"/>
      <c r="L484" s="101"/>
      <c r="M484" s="102"/>
      <c r="N484" s="102"/>
      <c r="O484" s="579"/>
      <c r="P484" s="129"/>
    </row>
    <row r="485" spans="1:16" s="162" customFormat="1" ht="15.75" x14ac:dyDescent="0.25">
      <c r="A485" s="25"/>
      <c r="B485" s="96"/>
      <c r="C485" s="97"/>
      <c r="D485" s="98"/>
      <c r="E485" s="97"/>
      <c r="F485" s="97"/>
      <c r="G485" s="97"/>
      <c r="H485" s="99"/>
      <c r="I485" s="106"/>
      <c r="J485" s="97"/>
      <c r="K485" s="97"/>
      <c r="L485" s="101"/>
      <c r="M485" s="102"/>
      <c r="N485" s="102"/>
      <c r="O485" s="579"/>
      <c r="P485" s="129"/>
    </row>
    <row r="486" spans="1:16" s="162" customFormat="1" ht="15.75" x14ac:dyDescent="0.25">
      <c r="A486" s="25"/>
      <c r="B486" s="96"/>
      <c r="C486" s="97"/>
      <c r="D486" s="98"/>
      <c r="E486" s="97"/>
      <c r="F486" s="97"/>
      <c r="G486" s="97"/>
      <c r="H486" s="99"/>
      <c r="I486" s="106"/>
      <c r="J486" s="97"/>
      <c r="K486" s="97"/>
      <c r="L486" s="101"/>
      <c r="M486" s="102"/>
      <c r="N486" s="102"/>
      <c r="O486" s="579"/>
      <c r="P486" s="129"/>
    </row>
    <row r="487" spans="1:16" s="162" customFormat="1" ht="15.75" x14ac:dyDescent="0.25">
      <c r="A487" s="25"/>
      <c r="B487" s="96"/>
      <c r="C487" s="97"/>
      <c r="D487" s="98"/>
      <c r="E487" s="97"/>
      <c r="F487" s="97"/>
      <c r="G487" s="97"/>
      <c r="H487" s="99"/>
      <c r="I487" s="106"/>
      <c r="J487" s="97"/>
      <c r="K487" s="97"/>
      <c r="L487" s="101"/>
      <c r="M487" s="102"/>
      <c r="N487" s="102"/>
      <c r="O487" s="579"/>
      <c r="P487" s="129"/>
    </row>
    <row r="488" spans="1:16" s="162" customFormat="1" ht="15.75" x14ac:dyDescent="0.25">
      <c r="A488" s="25"/>
      <c r="B488" s="28"/>
      <c r="C488" s="24"/>
      <c r="D488" s="21"/>
      <c r="E488" s="24"/>
      <c r="F488" s="24"/>
      <c r="G488" s="24"/>
      <c r="H488" s="29"/>
      <c r="I488" s="84"/>
      <c r="J488" s="24"/>
      <c r="K488" s="24"/>
      <c r="L488" s="66"/>
      <c r="M488" s="25"/>
      <c r="N488" s="25"/>
      <c r="O488" s="26"/>
      <c r="P488" s="117"/>
    </row>
    <row r="489" spans="1:16" s="162" customFormat="1" ht="15.75" x14ac:dyDescent="0.25">
      <c r="A489" s="25"/>
      <c r="B489" s="28"/>
      <c r="C489" s="24"/>
      <c r="D489" s="21"/>
      <c r="E489" s="24"/>
      <c r="F489" s="24"/>
      <c r="G489" s="24"/>
      <c r="H489" s="29"/>
      <c r="I489" s="84"/>
      <c r="J489" s="24"/>
      <c r="K489" s="24"/>
      <c r="L489" s="66"/>
      <c r="M489" s="25"/>
      <c r="N489" s="25"/>
      <c r="O489" s="26"/>
      <c r="P489" s="117"/>
    </row>
    <row r="490" spans="1:16" s="162" customFormat="1" ht="15.75" x14ac:dyDescent="0.25">
      <c r="A490" s="25"/>
      <c r="B490" s="28"/>
      <c r="C490" s="24"/>
      <c r="D490" s="21"/>
      <c r="E490" s="24"/>
      <c r="F490" s="24"/>
      <c r="G490" s="24"/>
      <c r="H490" s="29"/>
      <c r="I490" s="84"/>
      <c r="J490" s="24"/>
      <c r="K490" s="24"/>
      <c r="L490" s="66"/>
      <c r="M490" s="25"/>
      <c r="N490" s="25"/>
      <c r="O490" s="26"/>
      <c r="P490" s="117"/>
    </row>
    <row r="491" spans="1:16" s="162" customFormat="1" ht="15.75" x14ac:dyDescent="0.25">
      <c r="A491" s="25"/>
      <c r="B491" s="28"/>
      <c r="C491" s="24"/>
      <c r="D491" s="21"/>
      <c r="E491" s="24"/>
      <c r="F491" s="24"/>
      <c r="G491" s="24"/>
      <c r="H491" s="29"/>
      <c r="I491" s="23"/>
      <c r="J491" s="24"/>
      <c r="K491" s="24"/>
      <c r="L491" s="66"/>
      <c r="M491" s="25"/>
      <c r="N491" s="25"/>
      <c r="O491" s="26"/>
      <c r="P491" s="117"/>
    </row>
    <row r="492" spans="1:16" s="162" customFormat="1" ht="15.75" x14ac:dyDescent="0.25">
      <c r="A492" s="25"/>
      <c r="B492" s="28"/>
      <c r="C492" s="24"/>
      <c r="D492" s="21"/>
      <c r="E492" s="24"/>
      <c r="F492" s="24"/>
      <c r="G492" s="24"/>
      <c r="H492" s="29"/>
      <c r="I492" s="23"/>
      <c r="J492" s="24"/>
      <c r="K492" s="24"/>
      <c r="L492" s="66"/>
      <c r="M492" s="25"/>
      <c r="N492" s="25"/>
      <c r="O492" s="26"/>
      <c r="P492" s="117"/>
    </row>
    <row r="493" spans="1:16" s="162" customFormat="1" ht="15.75" x14ac:dyDescent="0.25">
      <c r="A493" s="25"/>
      <c r="B493" s="28"/>
      <c r="C493" s="24"/>
      <c r="D493" s="21"/>
      <c r="E493" s="24"/>
      <c r="F493" s="24"/>
      <c r="G493" s="24"/>
      <c r="H493" s="29"/>
      <c r="I493" s="23"/>
      <c r="J493" s="24"/>
      <c r="K493" s="24"/>
      <c r="L493" s="66"/>
      <c r="M493" s="25"/>
      <c r="N493" s="25"/>
      <c r="O493" s="26"/>
      <c r="P493" s="117"/>
    </row>
    <row r="494" spans="1:16" s="162" customFormat="1" ht="15.75" x14ac:dyDescent="0.25">
      <c r="A494" s="25"/>
      <c r="B494" s="28"/>
      <c r="C494" s="24"/>
      <c r="D494" s="21"/>
      <c r="E494" s="24"/>
      <c r="F494" s="24"/>
      <c r="G494" s="24"/>
      <c r="H494" s="29"/>
      <c r="I494" s="23"/>
      <c r="J494" s="24"/>
      <c r="K494" s="24"/>
      <c r="L494" s="66"/>
      <c r="M494" s="25"/>
      <c r="N494" s="25"/>
      <c r="O494" s="26"/>
      <c r="P494" s="117"/>
    </row>
    <row r="495" spans="1:16" s="162" customFormat="1" ht="15.75" x14ac:dyDescent="0.25">
      <c r="A495" s="32"/>
      <c r="B495" s="33"/>
      <c r="C495" s="33"/>
      <c r="D495" s="21"/>
      <c r="E495" s="33"/>
      <c r="F495" s="33"/>
      <c r="G495" s="33"/>
      <c r="H495" s="30"/>
      <c r="I495" s="34"/>
      <c r="J495" s="34"/>
      <c r="K495" s="24"/>
      <c r="L495" s="35"/>
      <c r="M495" s="32"/>
      <c r="N495" s="25"/>
      <c r="O495" s="26"/>
      <c r="P495" s="117"/>
    </row>
    <row r="496" spans="1:16" s="162" customFormat="1" ht="15.75" x14ac:dyDescent="0.25">
      <c r="A496" s="19"/>
      <c r="B496" s="20"/>
      <c r="C496" s="20"/>
      <c r="D496" s="21"/>
      <c r="E496" s="20"/>
      <c r="F496" s="20"/>
      <c r="G496" s="20"/>
      <c r="H496" s="33"/>
      <c r="I496" s="23"/>
      <c r="J496" s="23"/>
      <c r="K496" s="24"/>
      <c r="L496" s="31"/>
      <c r="M496" s="19"/>
      <c r="N496" s="25"/>
      <c r="O496" s="26"/>
      <c r="P496" s="117"/>
    </row>
    <row r="497" spans="1:16" s="162" customFormat="1" ht="15.75" x14ac:dyDescent="0.25">
      <c r="A497" s="25"/>
      <c r="B497" s="28"/>
      <c r="C497" s="24"/>
      <c r="D497" s="21"/>
      <c r="E497" s="24"/>
      <c r="F497" s="24"/>
      <c r="G497" s="24"/>
      <c r="H497" s="29"/>
      <c r="I497" s="84"/>
      <c r="J497" s="24"/>
      <c r="K497" s="24"/>
      <c r="L497" s="66"/>
      <c r="M497" s="25"/>
      <c r="N497" s="25"/>
      <c r="O497" s="26"/>
      <c r="P497" s="117"/>
    </row>
    <row r="498" spans="1:16" s="162" customFormat="1" ht="15.75" x14ac:dyDescent="0.25">
      <c r="A498" s="25"/>
      <c r="B498" s="28"/>
      <c r="C498" s="24"/>
      <c r="D498" s="21"/>
      <c r="E498" s="24"/>
      <c r="F498" s="24"/>
      <c r="G498" s="24"/>
      <c r="H498" s="29"/>
      <c r="I498" s="84"/>
      <c r="J498" s="24"/>
      <c r="K498" s="24"/>
      <c r="L498" s="66"/>
      <c r="M498" s="25"/>
      <c r="N498" s="25"/>
      <c r="O498" s="26"/>
      <c r="P498" s="117"/>
    </row>
    <row r="499" spans="1:16" s="162" customFormat="1" ht="15.75" x14ac:dyDescent="0.25">
      <c r="A499" s="25"/>
      <c r="B499" s="28"/>
      <c r="C499" s="24"/>
      <c r="D499" s="21"/>
      <c r="E499" s="24"/>
      <c r="F499" s="24"/>
      <c r="G499" s="24"/>
      <c r="H499" s="29"/>
      <c r="I499" s="23"/>
      <c r="J499" s="24"/>
      <c r="K499" s="24"/>
      <c r="L499" s="66"/>
      <c r="M499" s="25"/>
      <c r="N499" s="25"/>
      <c r="O499" s="26"/>
      <c r="P499" s="117"/>
    </row>
    <row r="500" spans="1:16" s="162" customFormat="1" ht="15.75" x14ac:dyDescent="0.25">
      <c r="A500" s="67"/>
      <c r="B500" s="28"/>
      <c r="C500" s="24"/>
      <c r="D500" s="21"/>
      <c r="E500" s="24"/>
      <c r="F500" s="24"/>
      <c r="G500" s="24"/>
      <c r="H500" s="29"/>
      <c r="I500" s="23"/>
      <c r="J500" s="24"/>
      <c r="K500" s="24"/>
      <c r="L500" s="66"/>
      <c r="M500" s="25"/>
      <c r="N500" s="25"/>
      <c r="O500" s="26"/>
      <c r="P500" s="117"/>
    </row>
    <row r="501" spans="1:16" s="162" customFormat="1" ht="15.75" x14ac:dyDescent="0.25">
      <c r="A501" s="25"/>
      <c r="B501" s="20"/>
      <c r="C501" s="20"/>
      <c r="D501" s="21"/>
      <c r="E501" s="20"/>
      <c r="F501" s="20"/>
      <c r="G501" s="20"/>
      <c r="H501" s="30"/>
      <c r="I501" s="23"/>
      <c r="J501" s="23"/>
      <c r="K501" s="24"/>
      <c r="L501" s="31"/>
      <c r="M501" s="19"/>
      <c r="N501" s="25"/>
      <c r="O501" s="26"/>
      <c r="P501" s="117"/>
    </row>
    <row r="502" spans="1:16" s="162" customFormat="1" ht="15.75" x14ac:dyDescent="0.25">
      <c r="A502" s="25"/>
      <c r="B502" s="20"/>
      <c r="C502" s="20"/>
      <c r="D502" s="21"/>
      <c r="E502" s="20"/>
      <c r="F502" s="20"/>
      <c r="G502" s="20"/>
      <c r="H502" s="30"/>
      <c r="I502" s="40"/>
      <c r="J502" s="23"/>
      <c r="K502" s="24"/>
      <c r="L502" s="31"/>
      <c r="M502" s="19"/>
      <c r="N502" s="25"/>
      <c r="O502" s="26"/>
      <c r="P502" s="117"/>
    </row>
    <row r="503" spans="1:16" s="162" customFormat="1" ht="15.75" x14ac:dyDescent="0.25">
      <c r="A503" s="25"/>
      <c r="B503" s="28"/>
      <c r="C503" s="24"/>
      <c r="D503" s="21"/>
      <c r="E503" s="24"/>
      <c r="F503" s="24"/>
      <c r="G503" s="24"/>
      <c r="H503" s="29"/>
      <c r="I503" s="23"/>
      <c r="J503" s="24"/>
      <c r="K503" s="24"/>
      <c r="L503" s="66"/>
      <c r="M503" s="25"/>
      <c r="N503" s="25"/>
      <c r="O503" s="26"/>
      <c r="P503" s="117"/>
    </row>
    <row r="504" spans="1:16" s="162" customFormat="1" ht="15.75" x14ac:dyDescent="0.25">
      <c r="A504" s="19"/>
      <c r="B504" s="20"/>
      <c r="C504" s="20"/>
      <c r="D504" s="21"/>
      <c r="E504" s="20"/>
      <c r="F504" s="20"/>
      <c r="G504" s="20"/>
      <c r="H504" s="20"/>
      <c r="I504" s="23"/>
      <c r="J504" s="23"/>
      <c r="K504" s="24"/>
      <c r="L504" s="31"/>
      <c r="M504" s="19"/>
      <c r="N504" s="25"/>
      <c r="O504" s="26"/>
      <c r="P504" s="117"/>
    </row>
    <row r="505" spans="1:16" s="162" customFormat="1" ht="15.75" x14ac:dyDescent="0.25">
      <c r="A505" s="32"/>
      <c r="B505" s="33"/>
      <c r="C505" s="33"/>
      <c r="D505" s="21"/>
      <c r="E505" s="33"/>
      <c r="F505" s="33"/>
      <c r="G505" s="33"/>
      <c r="H505" s="30"/>
      <c r="I505" s="34"/>
      <c r="J505" s="34"/>
      <c r="K505" s="24"/>
      <c r="L505" s="35"/>
      <c r="M505" s="32"/>
      <c r="N505" s="25"/>
      <c r="O505" s="26"/>
      <c r="P505" s="117"/>
    </row>
    <row r="506" spans="1:16" s="162" customFormat="1" ht="15.75" x14ac:dyDescent="0.25">
      <c r="A506" s="25"/>
      <c r="B506" s="28"/>
      <c r="C506" s="24"/>
      <c r="D506" s="21"/>
      <c r="E506" s="24"/>
      <c r="F506" s="24"/>
      <c r="G506" s="24"/>
      <c r="H506" s="29"/>
      <c r="I506" s="84"/>
      <c r="J506" s="24"/>
      <c r="K506" s="24"/>
      <c r="L506" s="66"/>
      <c r="M506" s="25"/>
      <c r="N506" s="25"/>
      <c r="O506" s="26"/>
      <c r="P506" s="311"/>
    </row>
    <row r="507" spans="1:16" s="162" customFormat="1" ht="15.75" x14ac:dyDescent="0.25">
      <c r="A507" s="25"/>
      <c r="B507" s="28"/>
      <c r="C507" s="24"/>
      <c r="D507" s="21"/>
      <c r="E507" s="24"/>
      <c r="F507" s="24"/>
      <c r="G507" s="24"/>
      <c r="H507" s="29"/>
      <c r="I507" s="84"/>
      <c r="J507" s="24"/>
      <c r="K507" s="24"/>
      <c r="L507" s="66"/>
      <c r="M507" s="25"/>
      <c r="N507" s="25"/>
      <c r="O507" s="26"/>
      <c r="P507" s="311"/>
    </row>
    <row r="508" spans="1:16" s="162" customFormat="1" ht="15.75" x14ac:dyDescent="0.25">
      <c r="A508" s="25"/>
      <c r="B508" s="28"/>
      <c r="C508" s="24"/>
      <c r="D508" s="21"/>
      <c r="E508" s="24"/>
      <c r="F508" s="24"/>
      <c r="G508" s="24"/>
      <c r="H508" s="29"/>
      <c r="I508" s="84"/>
      <c r="J508" s="24"/>
      <c r="K508" s="24"/>
      <c r="L508" s="66"/>
      <c r="M508" s="25"/>
      <c r="N508" s="25"/>
      <c r="O508" s="26"/>
      <c r="P508" s="311"/>
    </row>
    <row r="509" spans="1:16" s="162" customFormat="1" ht="15.75" x14ac:dyDescent="0.25">
      <c r="A509" s="25"/>
      <c r="B509" s="28"/>
      <c r="C509" s="24"/>
      <c r="D509" s="21"/>
      <c r="E509" s="24"/>
      <c r="F509" s="24"/>
      <c r="G509" s="24"/>
      <c r="H509" s="29"/>
      <c r="I509" s="84"/>
      <c r="J509" s="24"/>
      <c r="K509" s="24"/>
      <c r="L509" s="66"/>
      <c r="M509" s="25"/>
      <c r="N509" s="25"/>
      <c r="O509" s="26"/>
      <c r="P509" s="117"/>
    </row>
    <row r="510" spans="1:16" s="162" customFormat="1" ht="15.75" x14ac:dyDescent="0.25">
      <c r="A510" s="25"/>
      <c r="B510" s="28"/>
      <c r="C510" s="24"/>
      <c r="D510" s="21"/>
      <c r="E510" s="24"/>
      <c r="F510" s="24"/>
      <c r="G510" s="24"/>
      <c r="H510" s="29"/>
      <c r="I510" s="84"/>
      <c r="J510" s="24"/>
      <c r="K510" s="24"/>
      <c r="L510" s="66"/>
      <c r="M510" s="25"/>
      <c r="N510" s="25"/>
      <c r="O510" s="26"/>
      <c r="P510" s="117"/>
    </row>
    <row r="511" spans="1:16" s="162" customFormat="1" ht="15.75" x14ac:dyDescent="0.25">
      <c r="A511" s="25"/>
      <c r="B511" s="28"/>
      <c r="C511" s="24"/>
      <c r="D511" s="21"/>
      <c r="E511" s="24"/>
      <c r="F511" s="24"/>
      <c r="G511" s="24"/>
      <c r="H511" s="29"/>
      <c r="I511" s="84"/>
      <c r="J511" s="24"/>
      <c r="K511" s="24"/>
      <c r="L511" s="66"/>
      <c r="M511" s="25"/>
      <c r="N511" s="25"/>
      <c r="O511" s="26"/>
      <c r="P511" s="117"/>
    </row>
    <row r="512" spans="1:16" s="162" customFormat="1" ht="15.75" x14ac:dyDescent="0.25">
      <c r="A512" s="25"/>
      <c r="B512" s="28"/>
      <c r="C512" s="24"/>
      <c r="D512" s="21"/>
      <c r="E512" s="24"/>
      <c r="F512" s="24"/>
      <c r="G512" s="24"/>
      <c r="H512" s="29"/>
      <c r="I512" s="84"/>
      <c r="J512" s="24"/>
      <c r="K512" s="24"/>
      <c r="L512" s="66"/>
      <c r="M512" s="25"/>
      <c r="N512" s="25"/>
      <c r="O512" s="26"/>
      <c r="P512" s="117"/>
    </row>
    <row r="513" spans="1:16" s="162" customFormat="1" ht="15.75" x14ac:dyDescent="0.25">
      <c r="A513" s="25"/>
      <c r="B513" s="28"/>
      <c r="C513" s="24"/>
      <c r="D513" s="21"/>
      <c r="E513" s="24"/>
      <c r="F513" s="24"/>
      <c r="G513" s="24"/>
      <c r="H513" s="29"/>
      <c r="I513" s="84"/>
      <c r="J513" s="24"/>
      <c r="K513" s="24"/>
      <c r="L513" s="66"/>
      <c r="M513" s="25"/>
      <c r="N513" s="25"/>
      <c r="O513" s="26"/>
      <c r="P513" s="117"/>
    </row>
    <row r="514" spans="1:16" s="162" customFormat="1" ht="15.75" x14ac:dyDescent="0.25">
      <c r="A514" s="25"/>
      <c r="B514" s="28"/>
      <c r="C514" s="24"/>
      <c r="D514" s="21"/>
      <c r="E514" s="24"/>
      <c r="F514" s="24"/>
      <c r="G514" s="24"/>
      <c r="H514" s="29"/>
      <c r="I514" s="23"/>
      <c r="J514" s="24"/>
      <c r="K514" s="24"/>
      <c r="L514" s="66"/>
      <c r="M514" s="25"/>
      <c r="N514" s="25"/>
      <c r="O514" s="26"/>
      <c r="P514" s="117"/>
    </row>
    <row r="515" spans="1:16" s="162" customFormat="1" ht="15.75" x14ac:dyDescent="0.25">
      <c r="A515" s="25"/>
      <c r="B515" s="28"/>
      <c r="C515" s="24"/>
      <c r="D515" s="21"/>
      <c r="E515" s="24"/>
      <c r="F515" s="24"/>
      <c r="G515" s="24"/>
      <c r="H515" s="29"/>
      <c r="I515" s="23"/>
      <c r="J515" s="24"/>
      <c r="K515" s="24"/>
      <c r="L515" s="66"/>
      <c r="M515" s="25"/>
      <c r="N515" s="25"/>
      <c r="O515" s="26"/>
      <c r="P515" s="117"/>
    </row>
    <row r="516" spans="1:16" s="162" customFormat="1" ht="15.75" x14ac:dyDescent="0.25">
      <c r="A516" s="25"/>
      <c r="B516" s="28"/>
      <c r="C516" s="24"/>
      <c r="D516" s="21"/>
      <c r="E516" s="24"/>
      <c r="F516" s="24"/>
      <c r="G516" s="24"/>
      <c r="H516" s="29"/>
      <c r="I516" s="23"/>
      <c r="J516" s="24"/>
      <c r="K516" s="24"/>
      <c r="L516" s="66"/>
      <c r="M516" s="25"/>
      <c r="N516" s="25"/>
      <c r="O516" s="26"/>
      <c r="P516" s="117"/>
    </row>
    <row r="517" spans="1:16" s="162" customFormat="1" ht="15.75" x14ac:dyDescent="0.25">
      <c r="A517" s="65"/>
      <c r="B517" s="28"/>
      <c r="C517" s="24"/>
      <c r="D517" s="21"/>
      <c r="E517" s="24"/>
      <c r="F517" s="24"/>
      <c r="G517" s="24"/>
      <c r="H517" s="29"/>
      <c r="I517" s="23"/>
      <c r="J517" s="24"/>
      <c r="K517" s="24"/>
      <c r="L517" s="66"/>
      <c r="M517" s="25"/>
      <c r="N517" s="25"/>
      <c r="O517" s="26"/>
      <c r="P517" s="117"/>
    </row>
    <row r="518" spans="1:16" s="162" customFormat="1" ht="15.75" x14ac:dyDescent="0.25">
      <c r="A518" s="25"/>
      <c r="B518" s="28"/>
      <c r="C518" s="24"/>
      <c r="D518" s="21"/>
      <c r="E518" s="24"/>
      <c r="F518" s="24"/>
      <c r="G518" s="24"/>
      <c r="H518" s="29"/>
      <c r="I518" s="84"/>
      <c r="J518" s="24"/>
      <c r="K518" s="24"/>
      <c r="L518" s="66"/>
      <c r="M518" s="25"/>
      <c r="N518" s="25"/>
      <c r="O518" s="26"/>
      <c r="P518" s="117"/>
    </row>
    <row r="519" spans="1:16" s="162" customFormat="1" ht="15.75" x14ac:dyDescent="0.25">
      <c r="A519" s="25"/>
      <c r="B519" s="28"/>
      <c r="C519" s="24"/>
      <c r="D519" s="21"/>
      <c r="E519" s="24"/>
      <c r="F519" s="24"/>
      <c r="G519" s="24"/>
      <c r="H519" s="29"/>
      <c r="I519" s="84"/>
      <c r="J519" s="24"/>
      <c r="K519" s="24"/>
      <c r="L519" s="66"/>
      <c r="M519" s="25"/>
      <c r="N519" s="25"/>
      <c r="O519" s="26"/>
      <c r="P519" s="117"/>
    </row>
    <row r="520" spans="1:16" s="162" customFormat="1" ht="15.75" x14ac:dyDescent="0.25">
      <c r="A520" s="25"/>
      <c r="B520" s="28"/>
      <c r="C520" s="24"/>
      <c r="D520" s="21"/>
      <c r="E520" s="24"/>
      <c r="F520" s="24"/>
      <c r="G520" s="24"/>
      <c r="H520" s="29"/>
      <c r="I520" s="84"/>
      <c r="J520" s="24"/>
      <c r="K520" s="24"/>
      <c r="L520" s="66"/>
      <c r="M520" s="25"/>
      <c r="N520" s="25"/>
      <c r="O520" s="26"/>
      <c r="P520" s="117"/>
    </row>
    <row r="521" spans="1:16" s="162" customFormat="1" ht="15.75" x14ac:dyDescent="0.25">
      <c r="A521" s="32"/>
      <c r="B521" s="33"/>
      <c r="C521" s="33"/>
      <c r="D521" s="21"/>
      <c r="E521" s="33"/>
      <c r="F521" s="33"/>
      <c r="G521" s="33"/>
      <c r="H521" s="30"/>
      <c r="I521" s="34"/>
      <c r="J521" s="34"/>
      <c r="K521" s="24"/>
      <c r="L521" s="35"/>
      <c r="M521" s="32"/>
      <c r="N521" s="25"/>
      <c r="O521" s="26"/>
      <c r="P521" s="117"/>
    </row>
    <row r="522" spans="1:16" s="162" customFormat="1" ht="15.75" x14ac:dyDescent="0.25">
      <c r="A522" s="25"/>
      <c r="B522" s="28"/>
      <c r="C522" s="24"/>
      <c r="D522" s="21"/>
      <c r="E522" s="24"/>
      <c r="F522" s="24"/>
      <c r="G522" s="24"/>
      <c r="H522" s="29"/>
      <c r="I522" s="84"/>
      <c r="J522" s="24"/>
      <c r="K522" s="24"/>
      <c r="L522" s="66"/>
      <c r="M522" s="25"/>
      <c r="N522" s="25"/>
      <c r="O522" s="26"/>
      <c r="P522" s="117"/>
    </row>
    <row r="523" spans="1:16" s="162" customFormat="1" ht="15.75" x14ac:dyDescent="0.25">
      <c r="A523" s="25"/>
      <c r="B523" s="28"/>
      <c r="C523" s="24"/>
      <c r="D523" s="21"/>
      <c r="E523" s="24"/>
      <c r="F523" s="24"/>
      <c r="G523" s="24"/>
      <c r="H523" s="29"/>
      <c r="I523" s="84"/>
      <c r="J523" s="24"/>
      <c r="K523" s="24"/>
      <c r="L523" s="66"/>
      <c r="M523" s="25"/>
      <c r="N523" s="25"/>
      <c r="O523" s="26"/>
      <c r="P523" s="117"/>
    </row>
    <row r="524" spans="1:16" s="162" customFormat="1" ht="15.75" x14ac:dyDescent="0.25">
      <c r="A524" s="95"/>
      <c r="B524" s="96"/>
      <c r="C524" s="97"/>
      <c r="D524" s="98"/>
      <c r="E524" s="97"/>
      <c r="F524" s="97"/>
      <c r="G524" s="97"/>
      <c r="H524" s="99"/>
      <c r="I524" s="100"/>
      <c r="J524" s="97"/>
      <c r="K524" s="97"/>
      <c r="L524" s="101"/>
      <c r="M524" s="115"/>
      <c r="N524" s="25"/>
      <c r="O524" s="159"/>
      <c r="P524" s="117"/>
    </row>
    <row r="525" spans="1:16" s="162" customFormat="1" ht="15.75" x14ac:dyDescent="0.25">
      <c r="A525" s="25"/>
      <c r="B525" s="28"/>
      <c r="C525" s="24"/>
      <c r="D525" s="21"/>
      <c r="E525" s="24"/>
      <c r="F525" s="24"/>
      <c r="G525" s="24"/>
      <c r="H525" s="29"/>
      <c r="I525" s="84"/>
      <c r="J525" s="24"/>
      <c r="K525" s="24"/>
      <c r="L525" s="66"/>
      <c r="M525" s="25"/>
      <c r="N525" s="25"/>
      <c r="O525" s="26"/>
      <c r="P525" s="117"/>
    </row>
    <row r="526" spans="1:16" s="162" customFormat="1" ht="15.75" x14ac:dyDescent="0.25">
      <c r="A526" s="25"/>
      <c r="B526" s="28"/>
      <c r="C526" s="24"/>
      <c r="D526" s="21"/>
      <c r="E526" s="24"/>
      <c r="F526" s="24"/>
      <c r="G526" s="24"/>
      <c r="H526" s="29"/>
      <c r="I526" s="84"/>
      <c r="J526" s="24"/>
      <c r="K526" s="24"/>
      <c r="L526" s="66"/>
      <c r="M526" s="25"/>
      <c r="N526" s="25"/>
      <c r="O526" s="26"/>
      <c r="P526" s="117"/>
    </row>
    <row r="527" spans="1:16" s="162" customFormat="1" ht="15.75" x14ac:dyDescent="0.25">
      <c r="A527" s="25"/>
      <c r="B527" s="28"/>
      <c r="C527" s="24"/>
      <c r="D527" s="21"/>
      <c r="E527" s="24"/>
      <c r="F527" s="24"/>
      <c r="G527" s="24"/>
      <c r="H527" s="29"/>
      <c r="I527" s="84"/>
      <c r="J527" s="24"/>
      <c r="K527" s="24"/>
      <c r="L527" s="66"/>
      <c r="M527" s="25"/>
      <c r="N527" s="25"/>
      <c r="O527" s="26"/>
      <c r="P527" s="117"/>
    </row>
    <row r="528" spans="1:16" s="162" customFormat="1" ht="15.75" x14ac:dyDescent="0.25">
      <c r="A528" s="25"/>
      <c r="B528" s="28"/>
      <c r="C528" s="24"/>
      <c r="D528" s="21"/>
      <c r="E528" s="24"/>
      <c r="F528" s="24"/>
      <c r="G528" s="24"/>
      <c r="H528" s="29"/>
      <c r="I528" s="84"/>
      <c r="J528" s="24"/>
      <c r="K528" s="24"/>
      <c r="L528" s="66"/>
      <c r="M528" s="25"/>
      <c r="N528" s="25"/>
      <c r="O528" s="26"/>
      <c r="P528" s="152"/>
    </row>
    <row r="529" spans="1:16" s="162" customFormat="1" ht="15.75" x14ac:dyDescent="0.25">
      <c r="A529" s="25"/>
      <c r="B529" s="28"/>
      <c r="C529" s="24"/>
      <c r="D529" s="21"/>
      <c r="E529" s="24"/>
      <c r="F529" s="24"/>
      <c r="G529" s="24"/>
      <c r="H529" s="29"/>
      <c r="I529" s="84"/>
      <c r="J529" s="24"/>
      <c r="K529" s="24"/>
      <c r="L529" s="66"/>
      <c r="M529" s="25"/>
      <c r="N529" s="25"/>
      <c r="O529" s="26"/>
      <c r="P529" s="311"/>
    </row>
    <row r="530" spans="1:16" s="162" customFormat="1" ht="15.75" x14ac:dyDescent="0.25">
      <c r="A530" s="25"/>
      <c r="B530" s="28"/>
      <c r="C530" s="24"/>
      <c r="D530" s="21"/>
      <c r="E530" s="24"/>
      <c r="F530" s="24"/>
      <c r="G530" s="24"/>
      <c r="H530" s="29"/>
      <c r="I530" s="84"/>
      <c r="J530" s="24"/>
      <c r="K530" s="24"/>
      <c r="L530" s="66"/>
      <c r="M530" s="25"/>
      <c r="N530" s="25"/>
      <c r="O530" s="26"/>
      <c r="P530" s="152"/>
    </row>
    <row r="531" spans="1:16" s="162" customFormat="1" ht="15.75" x14ac:dyDescent="0.25">
      <c r="A531" s="25"/>
      <c r="B531" s="28"/>
      <c r="C531" s="24"/>
      <c r="D531" s="21"/>
      <c r="E531" s="24"/>
      <c r="F531" s="24"/>
      <c r="G531" s="24"/>
      <c r="H531" s="29"/>
      <c r="I531" s="84"/>
      <c r="J531" s="24"/>
      <c r="K531" s="24"/>
      <c r="L531" s="66"/>
      <c r="M531" s="25"/>
      <c r="N531" s="25"/>
      <c r="O531" s="26"/>
      <c r="P531" s="311"/>
    </row>
    <row r="532" spans="1:16" s="162" customFormat="1" ht="15.75" x14ac:dyDescent="0.25">
      <c r="A532" s="25"/>
      <c r="B532" s="28"/>
      <c r="C532" s="24"/>
      <c r="D532" s="21"/>
      <c r="E532" s="24"/>
      <c r="F532" s="24"/>
      <c r="G532" s="24"/>
      <c r="H532" s="29"/>
      <c r="I532" s="23"/>
      <c r="J532" s="24"/>
      <c r="K532" s="24"/>
      <c r="L532" s="66"/>
      <c r="M532" s="25"/>
      <c r="N532" s="25"/>
      <c r="O532" s="26"/>
      <c r="P532" s="117"/>
    </row>
    <row r="533" spans="1:16" s="162" customFormat="1" ht="15.75" x14ac:dyDescent="0.25">
      <c r="A533" s="67"/>
      <c r="B533" s="28"/>
      <c r="C533" s="24"/>
      <c r="D533" s="21"/>
      <c r="E533" s="24"/>
      <c r="F533" s="24"/>
      <c r="G533" s="24"/>
      <c r="H533" s="29"/>
      <c r="I533" s="23"/>
      <c r="J533" s="24"/>
      <c r="K533" s="24"/>
      <c r="L533" s="66"/>
      <c r="M533" s="25"/>
      <c r="N533" s="25"/>
      <c r="O533" s="26"/>
      <c r="P533" s="117"/>
    </row>
    <row r="534" spans="1:16" s="162" customFormat="1" ht="15.75" x14ac:dyDescent="0.25">
      <c r="A534" s="25"/>
      <c r="B534" s="28"/>
      <c r="C534" s="24"/>
      <c r="D534" s="21"/>
      <c r="E534" s="24"/>
      <c r="F534" s="24"/>
      <c r="G534" s="24"/>
      <c r="H534" s="29"/>
      <c r="I534" s="23"/>
      <c r="J534" s="24"/>
      <c r="K534" s="24"/>
      <c r="L534" s="66"/>
      <c r="M534" s="25"/>
      <c r="N534" s="25"/>
      <c r="O534" s="26"/>
      <c r="P534" s="117"/>
    </row>
    <row r="535" spans="1:16" s="162" customFormat="1" ht="15.75" x14ac:dyDescent="0.25">
      <c r="A535" s="25"/>
      <c r="B535" s="28"/>
      <c r="C535" s="24"/>
      <c r="D535" s="21"/>
      <c r="E535" s="24"/>
      <c r="F535" s="24"/>
      <c r="G535" s="24"/>
      <c r="H535" s="29"/>
      <c r="I535" s="23"/>
      <c r="J535" s="24"/>
      <c r="K535" s="24"/>
      <c r="L535" s="66"/>
      <c r="M535" s="25"/>
      <c r="N535" s="25"/>
      <c r="O535" s="26"/>
      <c r="P535" s="117"/>
    </row>
    <row r="536" spans="1:16" s="162" customFormat="1" ht="15.75" x14ac:dyDescent="0.25">
      <c r="A536" s="25"/>
      <c r="B536" s="28"/>
      <c r="C536" s="24"/>
      <c r="D536" s="21"/>
      <c r="E536" s="24"/>
      <c r="F536" s="24"/>
      <c r="G536" s="24"/>
      <c r="H536" s="29"/>
      <c r="I536" s="84"/>
      <c r="J536" s="24"/>
      <c r="K536" s="24"/>
      <c r="L536" s="66"/>
      <c r="M536" s="25"/>
      <c r="N536" s="25"/>
      <c r="O536" s="26"/>
      <c r="P536" s="117"/>
    </row>
    <row r="537" spans="1:16" s="162" customFormat="1" ht="15.75" x14ac:dyDescent="0.25">
      <c r="A537" s="25"/>
      <c r="B537" s="28"/>
      <c r="C537" s="24"/>
      <c r="D537" s="21"/>
      <c r="E537" s="24"/>
      <c r="F537" s="24"/>
      <c r="G537" s="24"/>
      <c r="H537" s="29"/>
      <c r="I537" s="23"/>
      <c r="J537" s="24"/>
      <c r="K537" s="24"/>
      <c r="L537" s="66"/>
      <c r="M537" s="25"/>
      <c r="N537" s="25"/>
      <c r="O537" s="26"/>
      <c r="P537" s="117"/>
    </row>
    <row r="538" spans="1:16" s="162" customFormat="1" ht="15.75" x14ac:dyDescent="0.25">
      <c r="A538" s="25"/>
      <c r="B538" s="28"/>
      <c r="C538" s="24"/>
      <c r="D538" s="21"/>
      <c r="E538" s="24"/>
      <c r="F538" s="24"/>
      <c r="G538" s="24"/>
      <c r="H538" s="29"/>
      <c r="I538" s="84"/>
      <c r="J538" s="24"/>
      <c r="K538" s="24"/>
      <c r="L538" s="66"/>
      <c r="M538" s="25"/>
      <c r="N538" s="25"/>
      <c r="O538" s="26"/>
      <c r="P538" s="117"/>
    </row>
    <row r="539" spans="1:16" s="162" customFormat="1" ht="15.75" x14ac:dyDescent="0.25">
      <c r="A539" s="25"/>
      <c r="B539" s="28"/>
      <c r="C539" s="24"/>
      <c r="D539" s="21"/>
      <c r="E539" s="24"/>
      <c r="F539" s="24"/>
      <c r="G539" s="24"/>
      <c r="H539" s="29"/>
      <c r="I539" s="23"/>
      <c r="J539" s="24"/>
      <c r="K539" s="24"/>
      <c r="L539" s="66"/>
      <c r="M539" s="25"/>
      <c r="N539" s="25"/>
      <c r="O539" s="26"/>
      <c r="P539" s="117"/>
    </row>
    <row r="540" spans="1:16" s="162" customFormat="1" ht="15.75" x14ac:dyDescent="0.25">
      <c r="A540" s="25"/>
      <c r="B540" s="28"/>
      <c r="C540" s="24"/>
      <c r="D540" s="21"/>
      <c r="E540" s="24"/>
      <c r="F540" s="24"/>
      <c r="G540" s="24"/>
      <c r="H540" s="29"/>
      <c r="I540" s="84"/>
      <c r="J540" s="24"/>
      <c r="K540" s="24"/>
      <c r="L540" s="66"/>
      <c r="M540" s="25"/>
      <c r="N540" s="25"/>
      <c r="O540" s="26"/>
      <c r="P540" s="117"/>
    </row>
    <row r="541" spans="1:16" s="162" customFormat="1" ht="15.75" x14ac:dyDescent="0.25">
      <c r="A541" s="25"/>
      <c r="B541" s="28"/>
      <c r="C541" s="24"/>
      <c r="D541" s="21"/>
      <c r="E541" s="24"/>
      <c r="F541" s="24"/>
      <c r="G541" s="24"/>
      <c r="H541" s="29"/>
      <c r="I541" s="84"/>
      <c r="J541" s="24"/>
      <c r="K541" s="24"/>
      <c r="L541" s="66"/>
      <c r="M541" s="25"/>
      <c r="N541" s="25"/>
      <c r="O541" s="26"/>
      <c r="P541" s="152"/>
    </row>
    <row r="542" spans="1:16" s="162" customFormat="1" ht="15.75" x14ac:dyDescent="0.25">
      <c r="A542" s="25"/>
      <c r="B542" s="28"/>
      <c r="C542" s="24"/>
      <c r="D542" s="21"/>
      <c r="E542" s="24"/>
      <c r="F542" s="24"/>
      <c r="G542" s="24"/>
      <c r="H542" s="29"/>
      <c r="I542" s="84"/>
      <c r="J542" s="24"/>
      <c r="K542" s="24"/>
      <c r="L542" s="66"/>
      <c r="M542" s="25"/>
      <c r="N542" s="25"/>
      <c r="O542" s="26"/>
      <c r="P542" s="117"/>
    </row>
    <row r="543" spans="1:16" s="162" customFormat="1" ht="15.75" x14ac:dyDescent="0.25">
      <c r="A543" s="25"/>
      <c r="B543" s="28"/>
      <c r="C543" s="24"/>
      <c r="D543" s="21"/>
      <c r="E543" s="24"/>
      <c r="F543" s="24"/>
      <c r="G543" s="24"/>
      <c r="H543" s="29"/>
      <c r="I543" s="84"/>
      <c r="J543" s="24"/>
      <c r="K543" s="24"/>
      <c r="L543" s="66"/>
      <c r="M543" s="25"/>
      <c r="N543" s="25"/>
      <c r="O543" s="26"/>
      <c r="P543" s="311"/>
    </row>
    <row r="544" spans="1:16" s="162" customFormat="1" ht="15.75" x14ac:dyDescent="0.25">
      <c r="A544" s="25"/>
      <c r="B544" s="28"/>
      <c r="C544" s="24"/>
      <c r="D544" s="21"/>
      <c r="E544" s="24"/>
      <c r="F544" s="24"/>
      <c r="G544" s="24"/>
      <c r="H544" s="29"/>
      <c r="I544" s="84"/>
      <c r="J544" s="24"/>
      <c r="K544" s="24"/>
      <c r="L544" s="66"/>
      <c r="M544" s="25"/>
      <c r="N544" s="25"/>
      <c r="O544" s="26"/>
      <c r="P544" s="117"/>
    </row>
    <row r="545" spans="1:16" s="162" customFormat="1" ht="15.75" x14ac:dyDescent="0.25">
      <c r="A545" s="25"/>
      <c r="B545" s="28"/>
      <c r="C545" s="24"/>
      <c r="D545" s="21"/>
      <c r="E545" s="24"/>
      <c r="F545" s="24"/>
      <c r="G545" s="24"/>
      <c r="H545" s="29"/>
      <c r="I545" s="84"/>
      <c r="J545" s="24"/>
      <c r="K545" s="24"/>
      <c r="L545" s="66"/>
      <c r="M545" s="25"/>
      <c r="N545" s="25"/>
      <c r="O545" s="26"/>
      <c r="P545" s="117"/>
    </row>
    <row r="546" spans="1:16" s="162" customFormat="1" ht="15.75" x14ac:dyDescent="0.25">
      <c r="A546" s="25"/>
      <c r="B546" s="28"/>
      <c r="C546" s="24"/>
      <c r="D546" s="21"/>
      <c r="E546" s="24"/>
      <c r="F546" s="24"/>
      <c r="G546" s="24"/>
      <c r="H546" s="29"/>
      <c r="I546" s="84"/>
      <c r="J546" s="24"/>
      <c r="K546" s="24"/>
      <c r="L546" s="66"/>
      <c r="M546" s="25"/>
      <c r="N546" s="25"/>
      <c r="O546" s="26"/>
      <c r="P546" s="117"/>
    </row>
    <row r="547" spans="1:16" s="162" customFormat="1" ht="15.75" x14ac:dyDescent="0.25">
      <c r="A547" s="25"/>
      <c r="B547" s="28"/>
      <c r="C547" s="24"/>
      <c r="D547" s="21"/>
      <c r="E547" s="24"/>
      <c r="F547" s="24"/>
      <c r="G547" s="24"/>
      <c r="H547" s="29"/>
      <c r="I547" s="23"/>
      <c r="J547" s="24"/>
      <c r="K547" s="24"/>
      <c r="L547" s="66"/>
      <c r="M547" s="25"/>
      <c r="N547" s="25"/>
      <c r="O547" s="26"/>
      <c r="P547" s="117"/>
    </row>
    <row r="548" spans="1:16" s="162" customFormat="1" ht="15.75" x14ac:dyDescent="0.25">
      <c r="A548" s="25"/>
      <c r="B548" s="28"/>
      <c r="C548" s="24"/>
      <c r="D548" s="21"/>
      <c r="E548" s="24"/>
      <c r="F548" s="24"/>
      <c r="G548" s="24"/>
      <c r="H548" s="29"/>
      <c r="I548" s="23"/>
      <c r="J548" s="24"/>
      <c r="K548" s="24"/>
      <c r="L548" s="66"/>
      <c r="M548" s="25"/>
      <c r="N548" s="25"/>
      <c r="O548" s="26"/>
      <c r="P548" s="117"/>
    </row>
    <row r="549" spans="1:16" s="162" customFormat="1" ht="15.75" x14ac:dyDescent="0.25">
      <c r="A549" s="25"/>
      <c r="B549" s="28"/>
      <c r="C549" s="24"/>
      <c r="D549" s="21"/>
      <c r="E549" s="24"/>
      <c r="F549" s="24"/>
      <c r="G549" s="24"/>
      <c r="H549" s="29"/>
      <c r="I549" s="84"/>
      <c r="J549" s="24"/>
      <c r="K549" s="24"/>
      <c r="L549" s="66"/>
      <c r="M549" s="25"/>
      <c r="N549" s="25"/>
      <c r="O549" s="26"/>
      <c r="P549" s="117"/>
    </row>
    <row r="550" spans="1:16" s="162" customFormat="1" ht="15.75" x14ac:dyDescent="0.25">
      <c r="A550" s="67"/>
      <c r="B550" s="28"/>
      <c r="C550" s="24"/>
      <c r="D550" s="21"/>
      <c r="E550" s="24"/>
      <c r="F550" s="24"/>
      <c r="G550" s="24"/>
      <c r="H550" s="29"/>
      <c r="I550" s="23"/>
      <c r="J550" s="24"/>
      <c r="K550" s="24"/>
      <c r="L550" s="66"/>
      <c r="M550" s="25"/>
      <c r="N550" s="25"/>
      <c r="O550" s="26"/>
      <c r="P550" s="117"/>
    </row>
    <row r="551" spans="1:16" s="162" customFormat="1" ht="15.75" x14ac:dyDescent="0.25">
      <c r="A551" s="67"/>
      <c r="B551" s="28"/>
      <c r="C551" s="24"/>
      <c r="D551" s="21"/>
      <c r="E551" s="24"/>
      <c r="F551" s="24"/>
      <c r="G551" s="24"/>
      <c r="H551" s="29"/>
      <c r="I551" s="84"/>
      <c r="J551" s="24"/>
      <c r="K551" s="24"/>
      <c r="L551" s="66"/>
      <c r="M551" s="25"/>
      <c r="N551" s="25"/>
      <c r="O551" s="26"/>
      <c r="P551" s="117"/>
    </row>
    <row r="552" spans="1:16" s="162" customFormat="1" ht="15.75" x14ac:dyDescent="0.25">
      <c r="A552" s="25"/>
      <c r="B552" s="28"/>
      <c r="C552" s="24"/>
      <c r="D552" s="21"/>
      <c r="E552" s="24"/>
      <c r="F552" s="24"/>
      <c r="G552" s="24"/>
      <c r="H552" s="29"/>
      <c r="I552" s="23"/>
      <c r="J552" s="24"/>
      <c r="K552" s="24"/>
      <c r="L552" s="66"/>
      <c r="M552" s="25"/>
      <c r="N552" s="25"/>
      <c r="O552" s="26"/>
      <c r="P552" s="117"/>
    </row>
    <row r="553" spans="1:16" s="162" customFormat="1" ht="15.75" x14ac:dyDescent="0.25">
      <c r="A553" s="25"/>
      <c r="B553" s="28"/>
      <c r="C553" s="24"/>
      <c r="D553" s="21"/>
      <c r="E553" s="24"/>
      <c r="F553" s="24"/>
      <c r="G553" s="24"/>
      <c r="H553" s="29"/>
      <c r="I553" s="23"/>
      <c r="J553" s="24"/>
      <c r="K553" s="24"/>
      <c r="L553" s="66"/>
      <c r="M553" s="25"/>
      <c r="N553" s="25"/>
      <c r="O553" s="26"/>
      <c r="P553" s="117"/>
    </row>
    <row r="554" spans="1:16" s="162" customFormat="1" ht="15.75" x14ac:dyDescent="0.25">
      <c r="A554" s="25"/>
      <c r="B554" s="28"/>
      <c r="C554" s="24"/>
      <c r="D554" s="21"/>
      <c r="E554" s="24"/>
      <c r="F554" s="24"/>
      <c r="G554" s="24"/>
      <c r="H554" s="29"/>
      <c r="I554" s="23"/>
      <c r="J554" s="24"/>
      <c r="K554" s="24"/>
      <c r="L554" s="66"/>
      <c r="M554" s="25"/>
      <c r="N554" s="25"/>
      <c r="O554" s="26"/>
      <c r="P554" s="117"/>
    </row>
    <row r="555" spans="1:16" s="162" customFormat="1" ht="15.75" x14ac:dyDescent="0.25">
      <c r="A555" s="25"/>
      <c r="B555" s="28"/>
      <c r="C555" s="24"/>
      <c r="D555" s="21"/>
      <c r="E555" s="24"/>
      <c r="F555" s="24"/>
      <c r="G555" s="24"/>
      <c r="H555" s="29"/>
      <c r="I555" s="84"/>
      <c r="J555" s="24"/>
      <c r="K555" s="24"/>
      <c r="L555" s="66"/>
      <c r="M555" s="25"/>
      <c r="N555" s="25"/>
      <c r="O555" s="26"/>
      <c r="P555" s="117"/>
    </row>
    <row r="556" spans="1:16" s="162" customFormat="1" ht="15.75" x14ac:dyDescent="0.25">
      <c r="A556" s="25"/>
      <c r="B556" s="28"/>
      <c r="C556" s="24"/>
      <c r="D556" s="21"/>
      <c r="E556" s="24"/>
      <c r="F556" s="24"/>
      <c r="G556" s="24"/>
      <c r="H556" s="29"/>
      <c r="I556" s="23"/>
      <c r="J556" s="24"/>
      <c r="K556" s="24"/>
      <c r="L556" s="66"/>
      <c r="M556" s="25"/>
      <c r="N556" s="25"/>
      <c r="O556" s="26"/>
      <c r="P556" s="117"/>
    </row>
    <row r="557" spans="1:16" s="162" customFormat="1" ht="15.75" x14ac:dyDescent="0.25">
      <c r="A557" s="25"/>
      <c r="B557" s="28"/>
      <c r="C557" s="24"/>
      <c r="D557" s="21"/>
      <c r="E557" s="24"/>
      <c r="F557" s="24"/>
      <c r="G557" s="24"/>
      <c r="H557" s="29"/>
      <c r="I557" s="23"/>
      <c r="J557" s="24"/>
      <c r="K557" s="24"/>
      <c r="L557" s="66"/>
      <c r="M557" s="25"/>
      <c r="N557" s="25"/>
      <c r="O557" s="26"/>
      <c r="P557" s="117"/>
    </row>
    <row r="558" spans="1:16" s="162" customFormat="1" ht="15.75" x14ac:dyDescent="0.25">
      <c r="A558" s="25"/>
      <c r="B558" s="28"/>
      <c r="C558" s="24"/>
      <c r="D558" s="21"/>
      <c r="E558" s="24"/>
      <c r="F558" s="24"/>
      <c r="G558" s="24"/>
      <c r="H558" s="29"/>
      <c r="I558" s="84"/>
      <c r="J558" s="24"/>
      <c r="K558" s="24"/>
      <c r="L558" s="66"/>
      <c r="M558" s="25"/>
      <c r="N558" s="25"/>
      <c r="O558" s="26"/>
      <c r="P558" s="117"/>
    </row>
    <row r="559" spans="1:16" s="162" customFormat="1" ht="15.75" x14ac:dyDescent="0.25">
      <c r="A559" s="25"/>
      <c r="B559" s="28"/>
      <c r="C559" s="24"/>
      <c r="D559" s="21"/>
      <c r="E559" s="24"/>
      <c r="F559" s="24"/>
      <c r="G559" s="24"/>
      <c r="H559" s="29"/>
      <c r="I559" s="23"/>
      <c r="J559" s="24"/>
      <c r="K559" s="24"/>
      <c r="L559" s="66"/>
      <c r="M559" s="25"/>
      <c r="N559" s="25"/>
      <c r="O559" s="26"/>
      <c r="P559" s="117"/>
    </row>
    <row r="560" spans="1:16" s="162" customFormat="1" ht="15.75" x14ac:dyDescent="0.25">
      <c r="A560" s="25"/>
      <c r="B560" s="28"/>
      <c r="C560" s="24"/>
      <c r="D560" s="21"/>
      <c r="E560" s="24"/>
      <c r="F560" s="24"/>
      <c r="G560" s="24"/>
      <c r="H560" s="29"/>
      <c r="I560" s="23"/>
      <c r="J560" s="24"/>
      <c r="K560" s="24"/>
      <c r="L560" s="66"/>
      <c r="M560" s="115"/>
      <c r="N560" s="25"/>
      <c r="O560" s="26"/>
      <c r="P560" s="117"/>
    </row>
    <row r="561" spans="1:16" s="162" customFormat="1" ht="15.75" x14ac:dyDescent="0.25">
      <c r="A561" s="25"/>
      <c r="B561" s="28"/>
      <c r="C561" s="24"/>
      <c r="D561" s="21"/>
      <c r="E561" s="24"/>
      <c r="F561" s="24"/>
      <c r="G561" s="24"/>
      <c r="H561" s="29"/>
      <c r="I561" s="84"/>
      <c r="J561" s="24"/>
      <c r="K561" s="24"/>
      <c r="L561" s="66"/>
      <c r="M561" s="25"/>
      <c r="N561" s="25"/>
      <c r="O561" s="26"/>
      <c r="P561" s="117"/>
    </row>
    <row r="562" spans="1:16" s="162" customFormat="1" ht="15.75" x14ac:dyDescent="0.25">
      <c r="A562" s="25"/>
      <c r="B562" s="28"/>
      <c r="C562" s="24"/>
      <c r="D562" s="21"/>
      <c r="E562" s="24"/>
      <c r="F562" s="24"/>
      <c r="G562" s="24"/>
      <c r="H562" s="29"/>
      <c r="I562" s="84"/>
      <c r="J562" s="24"/>
      <c r="K562" s="24"/>
      <c r="L562" s="66"/>
      <c r="M562" s="25"/>
      <c r="N562" s="25"/>
      <c r="O562" s="26"/>
      <c r="P562" s="117"/>
    </row>
    <row r="563" spans="1:16" s="162" customFormat="1" ht="15.75" x14ac:dyDescent="0.25">
      <c r="A563" s="32"/>
      <c r="B563" s="33"/>
      <c r="C563" s="33"/>
      <c r="D563" s="21"/>
      <c r="E563" s="33"/>
      <c r="F563" s="33"/>
      <c r="G563" s="33"/>
      <c r="H563" s="30"/>
      <c r="I563" s="34"/>
      <c r="J563" s="34"/>
      <c r="K563" s="24"/>
      <c r="L563" s="35"/>
      <c r="M563" s="32"/>
      <c r="N563" s="25"/>
      <c r="O563" s="26"/>
      <c r="P563" s="117"/>
    </row>
    <row r="564" spans="1:16" s="162" customFormat="1" ht="15.75" x14ac:dyDescent="0.25">
      <c r="A564" s="32"/>
      <c r="B564" s="33"/>
      <c r="C564" s="33"/>
      <c r="D564" s="21"/>
      <c r="E564" s="33"/>
      <c r="F564" s="33"/>
      <c r="G564" s="33"/>
      <c r="H564" s="30"/>
      <c r="I564" s="34"/>
      <c r="J564" s="34"/>
      <c r="K564" s="24"/>
      <c r="L564" s="35"/>
      <c r="M564" s="32"/>
      <c r="N564" s="25"/>
      <c r="O564" s="26"/>
      <c r="P564" s="117"/>
    </row>
    <row r="565" spans="1:16" s="162" customFormat="1" ht="15.75" x14ac:dyDescent="0.25">
      <c r="A565" s="25"/>
      <c r="B565" s="28"/>
      <c r="C565" s="24"/>
      <c r="D565" s="21"/>
      <c r="E565" s="24"/>
      <c r="F565" s="24"/>
      <c r="G565" s="24"/>
      <c r="H565" s="29"/>
      <c r="I565" s="23"/>
      <c r="J565" s="24"/>
      <c r="K565" s="24"/>
      <c r="L565" s="66"/>
      <c r="M565" s="25"/>
      <c r="N565" s="25"/>
      <c r="O565" s="26"/>
      <c r="P565" s="117"/>
    </row>
    <row r="566" spans="1:16" s="162" customFormat="1" ht="15.75" x14ac:dyDescent="0.25">
      <c r="A566" s="25"/>
      <c r="B566" s="28"/>
      <c r="C566" s="24"/>
      <c r="D566" s="21"/>
      <c r="E566" s="24"/>
      <c r="F566" s="24"/>
      <c r="G566" s="24"/>
      <c r="H566" s="29"/>
      <c r="I566" s="23"/>
      <c r="J566" s="24"/>
      <c r="K566" s="24"/>
      <c r="L566" s="66"/>
      <c r="M566" s="25"/>
      <c r="N566" s="25"/>
      <c r="O566" s="26"/>
      <c r="P566" s="117"/>
    </row>
    <row r="567" spans="1:16" s="162" customFormat="1" ht="15.75" x14ac:dyDescent="0.25">
      <c r="A567" s="25"/>
      <c r="B567" s="28"/>
      <c r="C567" s="24"/>
      <c r="D567" s="21"/>
      <c r="E567" s="24"/>
      <c r="F567" s="24"/>
      <c r="G567" s="24"/>
      <c r="H567" s="29"/>
      <c r="I567" s="84"/>
      <c r="J567" s="24"/>
      <c r="K567" s="24"/>
      <c r="L567" s="66"/>
      <c r="M567" s="25"/>
      <c r="N567" s="25"/>
      <c r="O567" s="26"/>
      <c r="P567" s="117"/>
    </row>
    <row r="568" spans="1:16" s="162" customFormat="1" ht="15.75" x14ac:dyDescent="0.25">
      <c r="A568" s="25"/>
      <c r="B568" s="28"/>
      <c r="C568" s="24"/>
      <c r="D568" s="21"/>
      <c r="E568" s="24"/>
      <c r="F568" s="24"/>
      <c r="G568" s="24"/>
      <c r="H568" s="29"/>
      <c r="I568" s="84"/>
      <c r="J568" s="24"/>
      <c r="K568" s="24"/>
      <c r="L568" s="66"/>
      <c r="M568" s="25"/>
      <c r="N568" s="25"/>
      <c r="O568" s="26"/>
      <c r="P568" s="117"/>
    </row>
    <row r="569" spans="1:16" s="162" customFormat="1" ht="15.75" x14ac:dyDescent="0.25">
      <c r="A569" s="25"/>
      <c r="B569" s="28"/>
      <c r="C569" s="24"/>
      <c r="D569" s="21"/>
      <c r="E569" s="24"/>
      <c r="F569" s="24"/>
      <c r="G569" s="24"/>
      <c r="H569" s="29"/>
      <c r="I569" s="40"/>
      <c r="J569" s="24"/>
      <c r="K569" s="24"/>
      <c r="L569" s="66"/>
      <c r="M569" s="115"/>
      <c r="N569" s="25"/>
      <c r="O569" s="26"/>
      <c r="P569" s="117"/>
    </row>
    <row r="570" spans="1:16" s="162" customFormat="1" ht="15.75" x14ac:dyDescent="0.25">
      <c r="A570" s="25"/>
      <c r="B570" s="28"/>
      <c r="C570" s="24"/>
      <c r="D570" s="21"/>
      <c r="E570" s="24"/>
      <c r="F570" s="24"/>
      <c r="G570" s="24"/>
      <c r="H570" s="29"/>
      <c r="I570" s="84"/>
      <c r="J570" s="24"/>
      <c r="K570" s="24"/>
      <c r="L570" s="66"/>
      <c r="M570" s="25"/>
      <c r="N570" s="25"/>
      <c r="O570" s="26"/>
      <c r="P570" s="117"/>
    </row>
    <row r="571" spans="1:16" s="162" customFormat="1" ht="15.75" x14ac:dyDescent="0.25">
      <c r="A571" s="25"/>
      <c r="B571" s="28"/>
      <c r="C571" s="24"/>
      <c r="D571" s="21"/>
      <c r="E571" s="24"/>
      <c r="F571" s="24"/>
      <c r="G571" s="24"/>
      <c r="H571" s="29"/>
      <c r="I571" s="84"/>
      <c r="J571" s="24"/>
      <c r="K571" s="24"/>
      <c r="L571" s="66"/>
      <c r="M571" s="25"/>
      <c r="N571" s="25"/>
      <c r="O571" s="26"/>
      <c r="P571" s="117"/>
    </row>
    <row r="572" spans="1:16" s="162" customFormat="1" ht="15.75" x14ac:dyDescent="0.25">
      <c r="A572" s="67"/>
      <c r="B572" s="28"/>
      <c r="C572" s="24"/>
      <c r="D572" s="21"/>
      <c r="E572" s="24"/>
      <c r="F572" s="24"/>
      <c r="G572" s="24"/>
      <c r="H572" s="29"/>
      <c r="I572" s="23"/>
      <c r="J572" s="24"/>
      <c r="K572" s="24"/>
      <c r="L572" s="66"/>
      <c r="M572" s="115"/>
      <c r="N572" s="25"/>
      <c r="O572" s="432"/>
      <c r="P572" s="117"/>
    </row>
    <row r="573" spans="1:16" s="162" customFormat="1" ht="15.75" x14ac:dyDescent="0.25">
      <c r="A573" s="110"/>
      <c r="B573" s="111"/>
      <c r="C573" s="111"/>
      <c r="D573" s="98"/>
      <c r="E573" s="111"/>
      <c r="F573" s="111"/>
      <c r="G573" s="111"/>
      <c r="H573" s="104"/>
      <c r="I573" s="112"/>
      <c r="J573" s="112"/>
      <c r="K573" s="97"/>
      <c r="L573" s="113"/>
      <c r="M573" s="305"/>
      <c r="N573" s="25"/>
      <c r="O573" s="26"/>
      <c r="P573" s="117"/>
    </row>
    <row r="574" spans="1:16" s="162" customFormat="1" ht="15.75" x14ac:dyDescent="0.25">
      <c r="A574" s="25"/>
      <c r="B574" s="28"/>
      <c r="C574" s="24"/>
      <c r="D574" s="21"/>
      <c r="E574" s="24"/>
      <c r="F574" s="24"/>
      <c r="G574" s="24"/>
      <c r="H574" s="29"/>
      <c r="I574" s="84"/>
      <c r="J574" s="24"/>
      <c r="K574" s="24"/>
      <c r="L574" s="66"/>
      <c r="M574" s="25"/>
      <c r="N574" s="25"/>
      <c r="O574" s="26"/>
      <c r="P574" s="152"/>
    </row>
    <row r="575" spans="1:16" s="162" customFormat="1" ht="15.75" x14ac:dyDescent="0.25">
      <c r="A575" s="25"/>
      <c r="B575" s="28"/>
      <c r="C575" s="24"/>
      <c r="D575" s="21"/>
      <c r="E575" s="24"/>
      <c r="F575" s="24"/>
      <c r="G575" s="24"/>
      <c r="H575" s="29"/>
      <c r="I575" s="84"/>
      <c r="J575" s="24"/>
      <c r="K575" s="24"/>
      <c r="L575" s="66"/>
      <c r="M575" s="25"/>
      <c r="N575" s="25"/>
      <c r="O575" s="26"/>
      <c r="P575" s="311"/>
    </row>
    <row r="576" spans="1:16" s="162" customFormat="1" ht="15.75" x14ac:dyDescent="0.25">
      <c r="A576" s="25"/>
      <c r="B576" s="28"/>
      <c r="C576" s="24"/>
      <c r="D576" s="21"/>
      <c r="E576" s="24"/>
      <c r="F576" s="24"/>
      <c r="G576" s="24"/>
      <c r="H576" s="29"/>
      <c r="I576" s="23"/>
      <c r="J576" s="24"/>
      <c r="K576" s="24"/>
      <c r="L576" s="66"/>
      <c r="M576" s="25"/>
      <c r="N576" s="25"/>
      <c r="O576" s="26"/>
      <c r="P576" s="117"/>
    </row>
    <row r="577" spans="1:16" s="162" customFormat="1" ht="15.75" x14ac:dyDescent="0.25">
      <c r="A577" s="25"/>
      <c r="B577" s="28"/>
      <c r="C577" s="24"/>
      <c r="D577" s="21"/>
      <c r="E577" s="24"/>
      <c r="F577" s="24"/>
      <c r="G577" s="24"/>
      <c r="H577" s="29"/>
      <c r="I577" s="23"/>
      <c r="J577" s="24"/>
      <c r="K577" s="24"/>
      <c r="L577" s="66"/>
      <c r="M577" s="25"/>
      <c r="N577" s="25"/>
      <c r="O577" s="26"/>
      <c r="P577" s="117"/>
    </row>
    <row r="578" spans="1:16" s="162" customFormat="1" ht="15.75" x14ac:dyDescent="0.25">
      <c r="A578" s="25"/>
      <c r="B578" s="28"/>
      <c r="C578" s="24"/>
      <c r="D578" s="21"/>
      <c r="E578" s="24"/>
      <c r="F578" s="24"/>
      <c r="G578" s="24"/>
      <c r="H578" s="29"/>
      <c r="I578" s="23"/>
      <c r="J578" s="24"/>
      <c r="K578" s="24"/>
      <c r="L578" s="66"/>
      <c r="M578" s="25"/>
      <c r="N578" s="25"/>
      <c r="O578" s="26"/>
      <c r="P578" s="117"/>
    </row>
    <row r="579" spans="1:16" s="162" customFormat="1" ht="15.75" x14ac:dyDescent="0.25">
      <c r="A579" s="25"/>
      <c r="B579" s="28"/>
      <c r="C579" s="24"/>
      <c r="D579" s="21"/>
      <c r="E579" s="24"/>
      <c r="F579" s="24"/>
      <c r="G579" s="24"/>
      <c r="H579" s="29"/>
      <c r="I579" s="23"/>
      <c r="J579" s="24"/>
      <c r="K579" s="24"/>
      <c r="L579" s="66"/>
      <c r="M579" s="25"/>
      <c r="N579" s="25"/>
      <c r="O579" s="26"/>
      <c r="P579" s="117"/>
    </row>
    <row r="580" spans="1:16" s="162" customFormat="1" ht="15.75" x14ac:dyDescent="0.25">
      <c r="A580" s="25"/>
      <c r="B580" s="28"/>
      <c r="C580" s="24"/>
      <c r="D580" s="21"/>
      <c r="E580" s="24"/>
      <c r="F580" s="24"/>
      <c r="G580" s="24"/>
      <c r="H580" s="29"/>
      <c r="I580" s="23"/>
      <c r="J580" s="24"/>
      <c r="K580" s="24"/>
      <c r="L580" s="66"/>
      <c r="M580" s="25"/>
      <c r="N580" s="25"/>
      <c r="O580" s="26"/>
      <c r="P580" s="117"/>
    </row>
    <row r="581" spans="1:16" s="162" customFormat="1" ht="15.75" x14ac:dyDescent="0.25">
      <c r="A581" s="25"/>
      <c r="B581" s="28"/>
      <c r="C581" s="24"/>
      <c r="D581" s="21"/>
      <c r="E581" s="24"/>
      <c r="F581" s="24"/>
      <c r="G581" s="24"/>
      <c r="H581" s="29"/>
      <c r="I581" s="84"/>
      <c r="J581" s="24"/>
      <c r="K581" s="24"/>
      <c r="L581" s="66"/>
      <c r="M581" s="25"/>
      <c r="N581" s="25"/>
      <c r="O581" s="26"/>
      <c r="P581" s="117"/>
    </row>
    <row r="582" spans="1:16" s="162" customFormat="1" ht="15.75" x14ac:dyDescent="0.25">
      <c r="A582" s="110"/>
      <c r="B582" s="111"/>
      <c r="C582" s="111"/>
      <c r="D582" s="98"/>
      <c r="E582" s="111"/>
      <c r="F582" s="111"/>
      <c r="G582" s="111"/>
      <c r="H582" s="104"/>
      <c r="I582" s="112"/>
      <c r="J582" s="112"/>
      <c r="K582" s="97"/>
      <c r="L582" s="113"/>
      <c r="M582" s="305"/>
      <c r="N582" s="25"/>
      <c r="O582" s="26"/>
      <c r="P582" s="117"/>
    </row>
    <row r="583" spans="1:16" s="162" customFormat="1" ht="15.75" x14ac:dyDescent="0.25">
      <c r="A583" s="25"/>
      <c r="B583" s="28"/>
      <c r="C583" s="24"/>
      <c r="D583" s="21"/>
      <c r="E583" s="24"/>
      <c r="F583" s="24"/>
      <c r="G583" s="24"/>
      <c r="H583" s="29"/>
      <c r="I583" s="84"/>
      <c r="J583" s="24"/>
      <c r="K583" s="24"/>
      <c r="L583" s="66"/>
      <c r="M583" s="25"/>
      <c r="N583" s="25"/>
      <c r="O583" s="26"/>
      <c r="P583" s="117"/>
    </row>
    <row r="584" spans="1:16" s="162" customFormat="1" ht="15.75" x14ac:dyDescent="0.25">
      <c r="A584" s="25"/>
      <c r="B584" s="28"/>
      <c r="C584" s="24"/>
      <c r="D584" s="21"/>
      <c r="E584" s="24"/>
      <c r="F584" s="24"/>
      <c r="G584" s="24"/>
      <c r="H584" s="29"/>
      <c r="I584" s="84"/>
      <c r="J584" s="24"/>
      <c r="K584" s="24"/>
      <c r="L584" s="66"/>
      <c r="M584" s="25"/>
      <c r="N584" s="25"/>
      <c r="O584" s="26"/>
      <c r="P584" s="152"/>
    </row>
    <row r="585" spans="1:16" s="162" customFormat="1" ht="15.75" x14ac:dyDescent="0.25">
      <c r="A585" s="25"/>
      <c r="B585" s="28"/>
      <c r="C585" s="24"/>
      <c r="D585" s="21"/>
      <c r="E585" s="24"/>
      <c r="F585" s="24"/>
      <c r="G585" s="24"/>
      <c r="H585" s="29"/>
      <c r="I585" s="84"/>
      <c r="J585" s="24"/>
      <c r="K585" s="24"/>
      <c r="L585" s="66"/>
      <c r="M585" s="25"/>
      <c r="N585" s="25"/>
      <c r="O585" s="26"/>
      <c r="P585" s="152"/>
    </row>
    <row r="586" spans="1:16" s="162" customFormat="1" ht="15.75" x14ac:dyDescent="0.25">
      <c r="A586" s="25"/>
      <c r="B586" s="28"/>
      <c r="C586" s="24"/>
      <c r="D586" s="21"/>
      <c r="E586" s="24"/>
      <c r="F586" s="24"/>
      <c r="G586" s="24"/>
      <c r="H586" s="29"/>
      <c r="I586" s="84"/>
      <c r="J586" s="24"/>
      <c r="K586" s="24"/>
      <c r="L586" s="66"/>
      <c r="M586" s="25"/>
      <c r="N586" s="25"/>
      <c r="O586" s="26"/>
      <c r="P586" s="152"/>
    </row>
    <row r="587" spans="1:16" s="162" customFormat="1" ht="15.75" x14ac:dyDescent="0.25">
      <c r="A587" s="25"/>
      <c r="B587" s="28"/>
      <c r="C587" s="24"/>
      <c r="D587" s="21"/>
      <c r="E587" s="24"/>
      <c r="F587" s="24"/>
      <c r="G587" s="24"/>
      <c r="H587" s="29"/>
      <c r="I587" s="312"/>
      <c r="J587" s="24"/>
      <c r="K587" s="24"/>
      <c r="L587" s="66"/>
      <c r="M587" s="25"/>
      <c r="N587" s="25"/>
      <c r="O587" s="26"/>
      <c r="P587" s="152"/>
    </row>
    <row r="588" spans="1:16" s="162" customFormat="1" ht="15.75" x14ac:dyDescent="0.25">
      <c r="A588" s="25"/>
      <c r="B588" s="28"/>
      <c r="C588" s="24"/>
      <c r="D588" s="21"/>
      <c r="E588" s="24"/>
      <c r="F588" s="24"/>
      <c r="G588" s="24"/>
      <c r="H588" s="29"/>
      <c r="I588" s="23"/>
      <c r="J588" s="24"/>
      <c r="K588" s="24"/>
      <c r="L588" s="66"/>
      <c r="M588" s="25"/>
      <c r="N588" s="25"/>
      <c r="O588" s="26"/>
      <c r="P588" s="152"/>
    </row>
    <row r="589" spans="1:16" s="162" customFormat="1" ht="15.75" x14ac:dyDescent="0.25">
      <c r="A589" s="25"/>
      <c r="B589" s="28"/>
      <c r="C589" s="24"/>
      <c r="D589" s="21"/>
      <c r="E589" s="24"/>
      <c r="F589" s="24"/>
      <c r="G589" s="24"/>
      <c r="H589" s="29"/>
      <c r="I589" s="23"/>
      <c r="J589" s="24"/>
      <c r="K589" s="24"/>
      <c r="L589" s="66"/>
      <c r="M589" s="25"/>
      <c r="N589" s="25"/>
      <c r="O589" s="26"/>
      <c r="P589" s="311"/>
    </row>
    <row r="590" spans="1:16" s="162" customFormat="1" ht="15.75" x14ac:dyDescent="0.25">
      <c r="A590" s="25"/>
      <c r="B590" s="28"/>
      <c r="C590" s="24"/>
      <c r="D590" s="21"/>
      <c r="E590" s="24"/>
      <c r="F590" s="24"/>
      <c r="G590" s="24"/>
      <c r="H590" s="29"/>
      <c r="I590" s="84"/>
      <c r="J590" s="24"/>
      <c r="K590" s="24"/>
      <c r="L590" s="66"/>
      <c r="M590" s="25"/>
      <c r="N590" s="25"/>
      <c r="O590" s="26"/>
      <c r="P590" s="117"/>
    </row>
    <row r="591" spans="1:16" s="162" customFormat="1" ht="15.75" x14ac:dyDescent="0.25">
      <c r="A591" s="25"/>
      <c r="B591" s="28"/>
      <c r="C591" s="24"/>
      <c r="D591" s="21"/>
      <c r="E591" s="24"/>
      <c r="F591" s="24"/>
      <c r="G591" s="24"/>
      <c r="H591" s="29"/>
      <c r="I591" s="84"/>
      <c r="J591" s="24"/>
      <c r="K591" s="24"/>
      <c r="L591" s="66"/>
      <c r="M591" s="25"/>
      <c r="N591" s="25"/>
      <c r="O591" s="26"/>
      <c r="P591" s="117"/>
    </row>
    <row r="592" spans="1:16" s="162" customFormat="1" ht="15.75" x14ac:dyDescent="0.25">
      <c r="A592" s="67"/>
      <c r="B592" s="28"/>
      <c r="C592" s="24"/>
      <c r="D592" s="21"/>
      <c r="E592" s="24"/>
      <c r="F592" s="24"/>
      <c r="G592" s="24"/>
      <c r="H592" s="29"/>
      <c r="I592" s="23"/>
      <c r="J592" s="24"/>
      <c r="K592" s="24"/>
      <c r="L592" s="66"/>
      <c r="M592" s="25"/>
      <c r="N592" s="25"/>
      <c r="O592" s="26"/>
      <c r="P592" s="117"/>
    </row>
    <row r="593" spans="1:16" s="162" customFormat="1" ht="15.75" x14ac:dyDescent="0.25">
      <c r="A593" s="67"/>
      <c r="B593" s="28"/>
      <c r="C593" s="24"/>
      <c r="D593" s="21"/>
      <c r="E593" s="24"/>
      <c r="F593" s="24"/>
      <c r="G593" s="24"/>
      <c r="H593" s="29"/>
      <c r="I593" s="84"/>
      <c r="J593" s="24"/>
      <c r="K593" s="24"/>
      <c r="L593" s="66"/>
      <c r="M593" s="25"/>
      <c r="N593" s="25"/>
      <c r="O593" s="26"/>
      <c r="P593" s="117"/>
    </row>
    <row r="594" spans="1:16" s="162" customFormat="1" ht="15.75" x14ac:dyDescent="0.25">
      <c r="A594" s="67"/>
      <c r="B594" s="28"/>
      <c r="C594" s="24"/>
      <c r="D594" s="21"/>
      <c r="E594" s="24"/>
      <c r="F594" s="24"/>
      <c r="G594" s="24"/>
      <c r="H594" s="29"/>
      <c r="I594" s="23"/>
      <c r="J594" s="24"/>
      <c r="K594" s="24"/>
      <c r="L594" s="66"/>
      <c r="M594" s="25"/>
      <c r="N594" s="25"/>
      <c r="O594" s="26"/>
      <c r="P594" s="117"/>
    </row>
    <row r="595" spans="1:16" s="162" customFormat="1" ht="15.75" x14ac:dyDescent="0.25">
      <c r="A595" s="65"/>
      <c r="B595" s="28"/>
      <c r="C595" s="24"/>
      <c r="D595" s="21"/>
      <c r="E595" s="24"/>
      <c r="F595" s="24"/>
      <c r="G595" s="24"/>
      <c r="H595" s="29"/>
      <c r="I595" s="23"/>
      <c r="J595" s="24"/>
      <c r="K595" s="24"/>
      <c r="L595" s="66"/>
      <c r="M595" s="25"/>
      <c r="N595" s="25"/>
      <c r="O595" s="26"/>
      <c r="P595" s="117"/>
    </row>
    <row r="596" spans="1:16" s="162" customFormat="1" ht="15.75" x14ac:dyDescent="0.25">
      <c r="A596" s="25"/>
      <c r="B596" s="28"/>
      <c r="C596" s="24"/>
      <c r="D596" s="21"/>
      <c r="E596" s="24"/>
      <c r="F596" s="24"/>
      <c r="G596" s="24"/>
      <c r="H596" s="29"/>
      <c r="I596" s="23"/>
      <c r="J596" s="24"/>
      <c r="K596" s="24"/>
      <c r="L596" s="66"/>
      <c r="M596" s="25"/>
      <c r="N596" s="25"/>
      <c r="O596" s="26"/>
      <c r="P596" s="117"/>
    </row>
    <row r="597" spans="1:16" s="162" customFormat="1" ht="15.75" x14ac:dyDescent="0.25">
      <c r="A597" s="65"/>
      <c r="B597" s="28"/>
      <c r="C597" s="24"/>
      <c r="D597" s="21"/>
      <c r="E597" s="24"/>
      <c r="F597" s="24"/>
      <c r="G597" s="24"/>
      <c r="H597" s="29"/>
      <c r="I597" s="84"/>
      <c r="J597" s="24"/>
      <c r="K597" s="24"/>
      <c r="L597" s="77"/>
      <c r="M597" s="25"/>
      <c r="N597" s="25"/>
      <c r="O597" s="26"/>
      <c r="P597" s="117"/>
    </row>
    <row r="598" spans="1:16" s="162" customFormat="1" ht="15.75" x14ac:dyDescent="0.25">
      <c r="A598" s="102"/>
      <c r="B598" s="96"/>
      <c r="C598" s="97"/>
      <c r="D598" s="98"/>
      <c r="E598" s="97"/>
      <c r="F598" s="97"/>
      <c r="G598" s="97"/>
      <c r="H598" s="99"/>
      <c r="I598" s="106"/>
      <c r="J598" s="97"/>
      <c r="K598" s="97"/>
      <c r="L598" s="101"/>
      <c r="M598" s="115"/>
      <c r="N598" s="25"/>
      <c r="O598" s="26"/>
      <c r="P598" s="117"/>
    </row>
    <row r="599" spans="1:16" s="162" customFormat="1" ht="15.75" x14ac:dyDescent="0.25">
      <c r="A599" s="25"/>
      <c r="B599" s="28"/>
      <c r="C599" s="24"/>
      <c r="D599" s="21"/>
      <c r="E599" s="24"/>
      <c r="F599" s="24"/>
      <c r="G599" s="24"/>
      <c r="H599" s="29"/>
      <c r="I599" s="84"/>
      <c r="J599" s="24"/>
      <c r="K599" s="24"/>
      <c r="L599" s="66"/>
      <c r="M599" s="25"/>
      <c r="N599" s="25"/>
      <c r="O599" s="26"/>
      <c r="P599" s="117"/>
    </row>
    <row r="600" spans="1:16" s="162" customFormat="1" ht="15.75" x14ac:dyDescent="0.25">
      <c r="A600" s="25"/>
      <c r="B600" s="28"/>
      <c r="C600" s="24"/>
      <c r="D600" s="21"/>
      <c r="E600" s="24"/>
      <c r="F600" s="24"/>
      <c r="G600" s="24"/>
      <c r="H600" s="29"/>
      <c r="I600" s="84"/>
      <c r="J600" s="24"/>
      <c r="K600" s="24"/>
      <c r="L600" s="66"/>
      <c r="M600" s="25"/>
      <c r="N600" s="25"/>
      <c r="O600" s="26"/>
      <c r="P600" s="117"/>
    </row>
    <row r="601" spans="1:16" s="162" customFormat="1" ht="15.75" x14ac:dyDescent="0.25">
      <c r="A601" s="25"/>
      <c r="B601" s="28"/>
      <c r="C601" s="24"/>
      <c r="D601" s="21"/>
      <c r="E601" s="24"/>
      <c r="F601" s="24"/>
      <c r="G601" s="24"/>
      <c r="H601" s="29"/>
      <c r="I601" s="23"/>
      <c r="J601" s="24"/>
      <c r="K601" s="24"/>
      <c r="L601" s="66"/>
      <c r="M601" s="25"/>
      <c r="N601" s="25"/>
      <c r="O601" s="26"/>
      <c r="P601" s="117"/>
    </row>
    <row r="602" spans="1:16" s="162" customFormat="1" ht="15.75" x14ac:dyDescent="0.25">
      <c r="A602" s="25"/>
      <c r="B602" s="28"/>
      <c r="C602" s="24"/>
      <c r="D602" s="21"/>
      <c r="E602" s="24"/>
      <c r="F602" s="24"/>
      <c r="G602" s="24"/>
      <c r="H602" s="29"/>
      <c r="I602" s="23"/>
      <c r="J602" s="24"/>
      <c r="K602" s="24"/>
      <c r="L602" s="66"/>
      <c r="M602" s="25"/>
      <c r="N602" s="25"/>
      <c r="O602" s="26"/>
      <c r="P602" s="117"/>
    </row>
    <row r="603" spans="1:16" s="162" customFormat="1" ht="15.75" x14ac:dyDescent="0.25">
      <c r="A603" s="25"/>
      <c r="B603" s="28"/>
      <c r="C603" s="24"/>
      <c r="D603" s="21"/>
      <c r="E603" s="24"/>
      <c r="F603" s="24"/>
      <c r="G603" s="24"/>
      <c r="H603" s="29"/>
      <c r="I603" s="23"/>
      <c r="J603" s="24"/>
      <c r="K603" s="24"/>
      <c r="L603" s="66"/>
      <c r="M603" s="25"/>
      <c r="N603" s="25"/>
      <c r="O603" s="26"/>
      <c r="P603" s="117"/>
    </row>
    <row r="604" spans="1:16" s="162" customFormat="1" ht="15.75" x14ac:dyDescent="0.25">
      <c r="A604" s="25"/>
      <c r="B604" s="28"/>
      <c r="C604" s="24"/>
      <c r="D604" s="21"/>
      <c r="E604" s="24"/>
      <c r="F604" s="24"/>
      <c r="G604" s="24"/>
      <c r="H604" s="29"/>
      <c r="I604" s="23"/>
      <c r="J604" s="24"/>
      <c r="K604" s="24"/>
      <c r="L604" s="66"/>
      <c r="M604" s="25"/>
      <c r="N604" s="25"/>
      <c r="O604" s="26"/>
      <c r="P604" s="117"/>
    </row>
    <row r="605" spans="1:16" s="162" customFormat="1" ht="15.75" x14ac:dyDescent="0.25">
      <c r="A605" s="65"/>
      <c r="B605" s="28"/>
      <c r="C605" s="24"/>
      <c r="D605" s="21"/>
      <c r="E605" s="24"/>
      <c r="F605" s="24"/>
      <c r="G605" s="24"/>
      <c r="H605" s="29"/>
      <c r="I605" s="23"/>
      <c r="J605" s="24"/>
      <c r="K605" s="24"/>
      <c r="L605" s="66"/>
      <c r="M605" s="25"/>
      <c r="N605" s="25"/>
      <c r="O605" s="26"/>
      <c r="P605" s="117"/>
    </row>
    <row r="606" spans="1:16" s="162" customFormat="1" ht="15.75" x14ac:dyDescent="0.25">
      <c r="A606" s="65"/>
      <c r="B606" s="28"/>
      <c r="C606" s="24"/>
      <c r="D606" s="21"/>
      <c r="E606" s="24"/>
      <c r="F606" s="24"/>
      <c r="G606" s="24"/>
      <c r="H606" s="29"/>
      <c r="I606" s="23"/>
      <c r="J606" s="24"/>
      <c r="K606" s="24"/>
      <c r="L606" s="66"/>
      <c r="M606" s="25"/>
      <c r="N606" s="25"/>
      <c r="O606" s="26"/>
      <c r="P606" s="117"/>
    </row>
    <row r="607" spans="1:16" s="162" customFormat="1" ht="15.75" x14ac:dyDescent="0.25">
      <c r="A607" s="115"/>
      <c r="B607" s="339"/>
      <c r="C607" s="308"/>
      <c r="D607" s="307"/>
      <c r="E607" s="308"/>
      <c r="F607" s="308"/>
      <c r="G607" s="308"/>
      <c r="H607" s="340"/>
      <c r="I607" s="565"/>
      <c r="J607" s="308"/>
      <c r="K607" s="308"/>
      <c r="L607" s="342"/>
      <c r="M607" s="115"/>
      <c r="N607" s="25"/>
      <c r="O607" s="432"/>
      <c r="P607" s="117"/>
    </row>
    <row r="608" spans="1:16" s="162" customFormat="1" ht="15.75" x14ac:dyDescent="0.25">
      <c r="A608" s="305"/>
      <c r="B608" s="560"/>
      <c r="C608" s="560"/>
      <c r="D608" s="307"/>
      <c r="E608" s="560"/>
      <c r="F608" s="560"/>
      <c r="G608" s="560"/>
      <c r="H608" s="561"/>
      <c r="I608" s="562"/>
      <c r="J608" s="562"/>
      <c r="K608" s="308"/>
      <c r="L608" s="563"/>
      <c r="M608" s="305"/>
      <c r="N608" s="25"/>
      <c r="O608" s="432"/>
      <c r="P608" s="117"/>
    </row>
    <row r="609" spans="1:16" s="162" customFormat="1" ht="15.75" x14ac:dyDescent="0.25">
      <c r="A609" s="107"/>
      <c r="B609" s="103"/>
      <c r="C609" s="103"/>
      <c r="D609" s="98"/>
      <c r="E609" s="103"/>
      <c r="F609" s="103"/>
      <c r="G609" s="103"/>
      <c r="H609" s="104"/>
      <c r="I609" s="100"/>
      <c r="J609" s="97"/>
      <c r="K609" s="97"/>
      <c r="L609" s="101"/>
      <c r="M609" s="115"/>
      <c r="N609" s="25"/>
      <c r="O609" s="26"/>
      <c r="P609" s="117"/>
    </row>
    <row r="610" spans="1:16" s="162" customFormat="1" ht="15.75" x14ac:dyDescent="0.25">
      <c r="A610" s="95"/>
      <c r="B610" s="96"/>
      <c r="C610" s="97"/>
      <c r="D610" s="98"/>
      <c r="E610" s="97"/>
      <c r="F610" s="97"/>
      <c r="G610" s="97"/>
      <c r="H610" s="99"/>
      <c r="I610" s="100"/>
      <c r="J610" s="97"/>
      <c r="K610" s="97"/>
      <c r="L610" s="101"/>
      <c r="M610" s="115"/>
      <c r="N610" s="25"/>
      <c r="O610" s="26"/>
      <c r="P610" s="117"/>
    </row>
    <row r="611" spans="1:16" s="162" customFormat="1" ht="15.75" x14ac:dyDescent="0.25">
      <c r="A611" s="25"/>
      <c r="B611" s="28"/>
      <c r="C611" s="24"/>
      <c r="D611" s="21"/>
      <c r="E611" s="24"/>
      <c r="F611" s="24"/>
      <c r="G611" s="24"/>
      <c r="H611" s="29"/>
      <c r="I611" s="84"/>
      <c r="J611" s="24"/>
      <c r="K611" s="24"/>
      <c r="L611" s="66"/>
      <c r="M611" s="25"/>
      <c r="N611" s="25"/>
      <c r="O611" s="26"/>
      <c r="P611" s="117"/>
    </row>
    <row r="612" spans="1:16" s="162" customFormat="1" ht="15.75" x14ac:dyDescent="0.25">
      <c r="A612" s="25"/>
      <c r="B612" s="28"/>
      <c r="C612" s="24"/>
      <c r="D612" s="21"/>
      <c r="E612" s="24"/>
      <c r="F612" s="24"/>
      <c r="G612" s="24"/>
      <c r="H612" s="29"/>
      <c r="I612" s="84"/>
      <c r="J612" s="24"/>
      <c r="K612" s="24"/>
      <c r="L612" s="66"/>
      <c r="M612" s="25"/>
      <c r="N612" s="25"/>
      <c r="O612" s="26"/>
      <c r="P612" s="117"/>
    </row>
    <row r="613" spans="1:16" s="162" customFormat="1" ht="15.75" x14ac:dyDescent="0.25">
      <c r="A613" s="25"/>
      <c r="B613" s="28"/>
      <c r="C613" s="24"/>
      <c r="D613" s="21"/>
      <c r="E613" s="24"/>
      <c r="F613" s="24"/>
      <c r="G613" s="24"/>
      <c r="H613" s="29"/>
      <c r="I613" s="84"/>
      <c r="J613" s="24"/>
      <c r="K613" s="24"/>
      <c r="L613" s="66"/>
      <c r="M613" s="25"/>
      <c r="N613" s="25"/>
      <c r="O613" s="26"/>
      <c r="P613" s="117"/>
    </row>
    <row r="614" spans="1:16" s="162" customFormat="1" ht="15.75" x14ac:dyDescent="0.25">
      <c r="A614" s="25"/>
      <c r="B614" s="28"/>
      <c r="C614" s="24"/>
      <c r="D614" s="21"/>
      <c r="E614" s="24"/>
      <c r="F614" s="24"/>
      <c r="G614" s="24"/>
      <c r="H614" s="29"/>
      <c r="I614" s="84"/>
      <c r="J614" s="24"/>
      <c r="K614" s="24"/>
      <c r="L614" s="66"/>
      <c r="M614" s="25"/>
      <c r="N614" s="25"/>
      <c r="O614" s="26"/>
      <c r="P614" s="117"/>
    </row>
    <row r="615" spans="1:16" s="162" customFormat="1" ht="15.75" x14ac:dyDescent="0.25">
      <c r="A615" s="25"/>
      <c r="B615" s="28"/>
      <c r="C615" s="24"/>
      <c r="D615" s="21"/>
      <c r="E615" s="24"/>
      <c r="F615" s="24"/>
      <c r="G615" s="24"/>
      <c r="H615" s="29"/>
      <c r="I615" s="84"/>
      <c r="J615" s="24"/>
      <c r="K615" s="24"/>
      <c r="L615" s="66"/>
      <c r="M615" s="25"/>
      <c r="N615" s="25"/>
      <c r="O615" s="26"/>
      <c r="P615" s="117"/>
    </row>
    <row r="616" spans="1:16" s="162" customFormat="1" ht="15.75" x14ac:dyDescent="0.25">
      <c r="A616" s="25"/>
      <c r="B616" s="28"/>
      <c r="C616" s="24"/>
      <c r="D616" s="21"/>
      <c r="E616" s="24"/>
      <c r="F616" s="24"/>
      <c r="G616" s="24"/>
      <c r="H616" s="29"/>
      <c r="I616" s="84"/>
      <c r="J616" s="24"/>
      <c r="K616" s="24"/>
      <c r="L616" s="66"/>
      <c r="M616" s="25"/>
      <c r="N616" s="25"/>
      <c r="O616" s="26"/>
      <c r="P616" s="117"/>
    </row>
    <row r="617" spans="1:16" s="162" customFormat="1" ht="15.75" x14ac:dyDescent="0.25">
      <c r="A617" s="25"/>
      <c r="B617" s="28"/>
      <c r="C617" s="24"/>
      <c r="D617" s="21"/>
      <c r="E617" s="24"/>
      <c r="F617" s="24"/>
      <c r="G617" s="24"/>
      <c r="H617" s="29"/>
      <c r="I617" s="23"/>
      <c r="J617" s="24"/>
      <c r="K617" s="24"/>
      <c r="L617" s="66"/>
      <c r="M617" s="25"/>
      <c r="N617" s="25"/>
      <c r="O617" s="26"/>
      <c r="P617" s="117"/>
    </row>
    <row r="618" spans="1:16" s="162" customFormat="1" ht="15.75" x14ac:dyDescent="0.25">
      <c r="A618" s="25"/>
      <c r="B618" s="28"/>
      <c r="C618" s="24"/>
      <c r="D618" s="21"/>
      <c r="E618" s="24"/>
      <c r="F618" s="24"/>
      <c r="G618" s="24"/>
      <c r="H618" s="29"/>
      <c r="I618" s="23"/>
      <c r="J618" s="24"/>
      <c r="K618" s="24"/>
      <c r="L618" s="66"/>
      <c r="M618" s="25"/>
      <c r="N618" s="25"/>
      <c r="O618" s="26"/>
      <c r="P618" s="117"/>
    </row>
    <row r="619" spans="1:16" s="162" customFormat="1" ht="15.75" x14ac:dyDescent="0.25">
      <c r="A619" s="25"/>
      <c r="B619" s="28"/>
      <c r="C619" s="24"/>
      <c r="D619" s="21"/>
      <c r="E619" s="24"/>
      <c r="F619" s="24"/>
      <c r="G619" s="24"/>
      <c r="H619" s="29"/>
      <c r="I619" s="23"/>
      <c r="J619" s="24"/>
      <c r="K619" s="24"/>
      <c r="L619" s="66"/>
      <c r="M619" s="25"/>
      <c r="N619" s="25"/>
      <c r="O619" s="26"/>
      <c r="P619" s="117"/>
    </row>
    <row r="620" spans="1:16" s="162" customFormat="1" ht="15.75" x14ac:dyDescent="0.25">
      <c r="A620" s="67"/>
      <c r="B620" s="28"/>
      <c r="C620" s="24"/>
      <c r="D620" s="21"/>
      <c r="E620" s="24"/>
      <c r="F620" s="24"/>
      <c r="G620" s="24"/>
      <c r="H620" s="29"/>
      <c r="I620" s="23"/>
      <c r="J620" s="24"/>
      <c r="K620" s="24"/>
      <c r="L620" s="66"/>
      <c r="M620" s="25"/>
      <c r="N620" s="25"/>
      <c r="O620" s="26"/>
      <c r="P620" s="117"/>
    </row>
    <row r="621" spans="1:16" s="162" customFormat="1" ht="15.75" x14ac:dyDescent="0.25">
      <c r="A621" s="25"/>
      <c r="B621" s="28"/>
      <c r="C621" s="24"/>
      <c r="D621" s="21"/>
      <c r="E621" s="24"/>
      <c r="F621" s="24"/>
      <c r="G621" s="24"/>
      <c r="H621" s="29"/>
      <c r="I621" s="23"/>
      <c r="J621" s="24"/>
      <c r="K621" s="24"/>
      <c r="L621" s="66"/>
      <c r="M621" s="25"/>
      <c r="N621" s="25"/>
      <c r="O621" s="26"/>
      <c r="P621" s="117"/>
    </row>
    <row r="622" spans="1:16" s="162" customFormat="1" ht="15.75" x14ac:dyDescent="0.25">
      <c r="A622" s="25"/>
      <c r="B622" s="28"/>
      <c r="C622" s="24"/>
      <c r="D622" s="21"/>
      <c r="E622" s="24"/>
      <c r="F622" s="24"/>
      <c r="G622" s="24"/>
      <c r="H622" s="29"/>
      <c r="I622" s="84"/>
      <c r="J622" s="24"/>
      <c r="K622" s="24"/>
      <c r="L622" s="66"/>
      <c r="M622" s="25"/>
      <c r="N622" s="25"/>
      <c r="O622" s="26"/>
      <c r="P622" s="117"/>
    </row>
    <row r="623" spans="1:16" s="162" customFormat="1" ht="15.75" x14ac:dyDescent="0.25">
      <c r="A623" s="19"/>
      <c r="B623" s="20"/>
      <c r="C623" s="20"/>
      <c r="D623" s="21"/>
      <c r="E623" s="20"/>
      <c r="F623" s="20"/>
      <c r="G623" s="20"/>
      <c r="H623" s="20"/>
      <c r="I623" s="23"/>
      <c r="J623" s="23"/>
      <c r="K623" s="24"/>
      <c r="L623" s="31"/>
      <c r="M623" s="19"/>
      <c r="N623" s="25"/>
      <c r="O623" s="26"/>
      <c r="P623" s="117"/>
    </row>
    <row r="624" spans="1:16" s="162" customFormat="1" ht="15.75" x14ac:dyDescent="0.25">
      <c r="A624" s="25"/>
      <c r="B624" s="28"/>
      <c r="C624" s="24"/>
      <c r="D624" s="21"/>
      <c r="E624" s="24"/>
      <c r="F624" s="24"/>
      <c r="G624" s="24"/>
      <c r="H624" s="29"/>
      <c r="I624" s="23"/>
      <c r="J624" s="24"/>
      <c r="K624" s="24"/>
      <c r="L624" s="66"/>
      <c r="M624" s="25"/>
      <c r="N624" s="25"/>
      <c r="O624" s="26"/>
      <c r="P624" s="117"/>
    </row>
    <row r="625" spans="1:16" s="162" customFormat="1" ht="15.75" x14ac:dyDescent="0.25">
      <c r="A625" s="25"/>
      <c r="B625" s="28"/>
      <c r="C625" s="24"/>
      <c r="D625" s="21"/>
      <c r="E625" s="24"/>
      <c r="F625" s="24"/>
      <c r="G625" s="24"/>
      <c r="H625" s="29"/>
      <c r="I625" s="84"/>
      <c r="J625" s="24"/>
      <c r="K625" s="24"/>
      <c r="L625" s="66"/>
      <c r="M625" s="25"/>
      <c r="N625" s="25"/>
      <c r="O625" s="26"/>
      <c r="P625" s="117"/>
    </row>
    <row r="626" spans="1:16" s="162" customFormat="1" ht="15.75" x14ac:dyDescent="0.25">
      <c r="A626" s="25"/>
      <c r="B626" s="28"/>
      <c r="C626" s="24"/>
      <c r="D626" s="21"/>
      <c r="E626" s="24"/>
      <c r="F626" s="24"/>
      <c r="G626" s="24"/>
      <c r="H626" s="29"/>
      <c r="I626" s="40"/>
      <c r="J626" s="24"/>
      <c r="K626" s="24"/>
      <c r="L626" s="66"/>
      <c r="M626" s="25"/>
      <c r="N626" s="25"/>
      <c r="O626" s="26"/>
      <c r="P626" s="117"/>
    </row>
    <row r="627" spans="1:16" s="162" customFormat="1" ht="15.75" x14ac:dyDescent="0.25">
      <c r="A627" s="102"/>
      <c r="B627" s="96"/>
      <c r="C627" s="97"/>
      <c r="D627" s="98"/>
      <c r="E627" s="97"/>
      <c r="F627" s="97"/>
      <c r="G627" s="97"/>
      <c r="H627" s="99"/>
      <c r="I627" s="100"/>
      <c r="J627" s="97"/>
      <c r="K627" s="97"/>
      <c r="L627" s="101"/>
      <c r="M627" s="115"/>
      <c r="N627" s="25"/>
      <c r="O627" s="26"/>
      <c r="P627" s="117"/>
    </row>
    <row r="628" spans="1:16" s="162" customFormat="1" ht="15.75" x14ac:dyDescent="0.25">
      <c r="A628" s="102"/>
      <c r="B628" s="96"/>
      <c r="C628" s="97"/>
      <c r="D628" s="98"/>
      <c r="E628" s="97"/>
      <c r="F628" s="97"/>
      <c r="G628" s="97"/>
      <c r="H628" s="99"/>
      <c r="I628" s="106"/>
      <c r="J628" s="97"/>
      <c r="K628" s="97"/>
      <c r="L628" s="101"/>
      <c r="M628" s="115"/>
      <c r="N628" s="102"/>
      <c r="O628" s="26"/>
      <c r="P628" s="129"/>
    </row>
    <row r="629" spans="1:16" s="162" customFormat="1" ht="15.75" x14ac:dyDescent="0.25">
      <c r="A629" s="25"/>
      <c r="B629" s="28"/>
      <c r="C629" s="24"/>
      <c r="D629" s="21"/>
      <c r="E629" s="24"/>
      <c r="F629" s="24"/>
      <c r="G629" s="24"/>
      <c r="H629" s="29"/>
      <c r="I629" s="84"/>
      <c r="J629" s="24"/>
      <c r="K629" s="24"/>
      <c r="L629" s="66"/>
      <c r="M629" s="25"/>
      <c r="N629" s="25"/>
      <c r="O629" s="26"/>
      <c r="P629" s="117"/>
    </row>
    <row r="630" spans="1:16" s="162" customFormat="1" ht="15.75" x14ac:dyDescent="0.25">
      <c r="A630" s="25"/>
      <c r="B630" s="28"/>
      <c r="C630" s="24"/>
      <c r="D630" s="21"/>
      <c r="E630" s="24"/>
      <c r="F630" s="24"/>
      <c r="G630" s="24"/>
      <c r="H630" s="29"/>
      <c r="I630" s="23"/>
      <c r="J630" s="24"/>
      <c r="K630" s="24"/>
      <c r="L630" s="66"/>
      <c r="M630" s="25"/>
      <c r="N630" s="25"/>
      <c r="O630" s="26"/>
      <c r="P630" s="117"/>
    </row>
    <row r="631" spans="1:16" s="162" customFormat="1" ht="15.75" x14ac:dyDescent="0.25">
      <c r="A631" s="25"/>
      <c r="B631" s="28"/>
      <c r="C631" s="24"/>
      <c r="D631" s="21"/>
      <c r="E631" s="24"/>
      <c r="F631" s="24"/>
      <c r="G631" s="24"/>
      <c r="H631" s="29"/>
      <c r="I631" s="23"/>
      <c r="J631" s="24"/>
      <c r="K631" s="24"/>
      <c r="L631" s="66"/>
      <c r="M631" s="25"/>
      <c r="N631" s="25"/>
      <c r="O631" s="26"/>
      <c r="P631" s="117"/>
    </row>
    <row r="632" spans="1:16" s="162" customFormat="1" ht="15.75" x14ac:dyDescent="0.25">
      <c r="A632" s="25"/>
      <c r="B632" s="28"/>
      <c r="C632" s="24"/>
      <c r="D632" s="21"/>
      <c r="E632" s="24"/>
      <c r="F632" s="24"/>
      <c r="G632" s="24"/>
      <c r="H632" s="29"/>
      <c r="I632" s="23"/>
      <c r="J632" s="24"/>
      <c r="K632" s="24"/>
      <c r="L632" s="66"/>
      <c r="M632" s="25"/>
      <c r="N632" s="25"/>
      <c r="O632" s="26"/>
      <c r="P632" s="117"/>
    </row>
    <row r="633" spans="1:16" s="162" customFormat="1" ht="15.75" x14ac:dyDescent="0.25">
      <c r="A633" s="67"/>
      <c r="B633" s="28"/>
      <c r="C633" s="24"/>
      <c r="D633" s="21"/>
      <c r="E633" s="24"/>
      <c r="F633" s="24"/>
      <c r="G633" s="24"/>
      <c r="H633" s="29"/>
      <c r="I633" s="23"/>
      <c r="J633" s="24"/>
      <c r="K633" s="24"/>
      <c r="L633" s="66"/>
      <c r="M633" s="25"/>
      <c r="N633" s="25"/>
      <c r="O633" s="26"/>
      <c r="P633" s="117"/>
    </row>
    <row r="634" spans="1:16" s="162" customFormat="1" ht="15.75" x14ac:dyDescent="0.25">
      <c r="A634" s="25"/>
      <c r="B634" s="28"/>
      <c r="C634" s="24"/>
      <c r="D634" s="21"/>
      <c r="E634" s="24"/>
      <c r="F634" s="24"/>
      <c r="G634" s="24"/>
      <c r="H634" s="29"/>
      <c r="I634" s="23"/>
      <c r="J634" s="24"/>
      <c r="K634" s="24"/>
      <c r="L634" s="66"/>
      <c r="M634" s="25"/>
      <c r="N634" s="25"/>
      <c r="O634" s="26"/>
      <c r="P634" s="117"/>
    </row>
    <row r="635" spans="1:16" s="162" customFormat="1" ht="15.75" x14ac:dyDescent="0.25">
      <c r="A635" s="25"/>
      <c r="B635" s="28"/>
      <c r="C635" s="24"/>
      <c r="D635" s="21"/>
      <c r="E635" s="24"/>
      <c r="F635" s="24"/>
      <c r="G635" s="24"/>
      <c r="H635" s="29"/>
      <c r="I635" s="23"/>
      <c r="J635" s="24"/>
      <c r="K635" s="24"/>
      <c r="L635" s="66"/>
      <c r="M635" s="25"/>
      <c r="N635" s="25"/>
      <c r="O635" s="26"/>
      <c r="P635" s="117"/>
    </row>
    <row r="636" spans="1:16" s="162" customFormat="1" ht="15.75" x14ac:dyDescent="0.25">
      <c r="A636" s="25"/>
      <c r="B636" s="28"/>
      <c r="C636" s="24"/>
      <c r="D636" s="21"/>
      <c r="E636" s="24"/>
      <c r="F636" s="24"/>
      <c r="G636" s="24"/>
      <c r="H636" s="29"/>
      <c r="I636" s="23"/>
      <c r="J636" s="24"/>
      <c r="K636" s="24"/>
      <c r="L636" s="66"/>
      <c r="M636" s="25"/>
      <c r="N636" s="25"/>
      <c r="O636" s="26"/>
      <c r="P636" s="117"/>
    </row>
    <row r="637" spans="1:16" s="162" customFormat="1" ht="15.75" x14ac:dyDescent="0.25">
      <c r="A637" s="25"/>
      <c r="B637" s="28"/>
      <c r="C637" s="24"/>
      <c r="D637" s="21"/>
      <c r="E637" s="24"/>
      <c r="F637" s="24"/>
      <c r="G637" s="24"/>
      <c r="H637" s="29"/>
      <c r="I637" s="84"/>
      <c r="J637" s="24"/>
      <c r="K637" s="24"/>
      <c r="L637" s="66"/>
      <c r="M637" s="115"/>
      <c r="N637" s="25"/>
      <c r="O637" s="26"/>
      <c r="P637" s="117"/>
    </row>
    <row r="638" spans="1:16" s="162" customFormat="1" ht="15.75" x14ac:dyDescent="0.25">
      <c r="A638" s="25"/>
      <c r="B638" s="28"/>
      <c r="C638" s="24"/>
      <c r="D638" s="21"/>
      <c r="E638" s="24"/>
      <c r="F638" s="24"/>
      <c r="G638" s="24"/>
      <c r="H638" s="29"/>
      <c r="I638" s="40"/>
      <c r="J638" s="24"/>
      <c r="K638" s="24"/>
      <c r="L638" s="66"/>
      <c r="M638" s="25"/>
      <c r="N638" s="25"/>
      <c r="O638" s="26"/>
      <c r="P638" s="117"/>
    </row>
    <row r="639" spans="1:16" s="162" customFormat="1" ht="15.75" x14ac:dyDescent="0.25">
      <c r="A639" s="19"/>
      <c r="B639" s="20"/>
      <c r="C639" s="20"/>
      <c r="D639" s="21"/>
      <c r="E639" s="20"/>
      <c r="F639" s="20"/>
      <c r="G639" s="20"/>
      <c r="H639" s="20"/>
      <c r="I639" s="23"/>
      <c r="J639" s="23"/>
      <c r="K639" s="24"/>
      <c r="L639" s="31"/>
      <c r="M639" s="19"/>
      <c r="N639" s="25"/>
      <c r="O639" s="26"/>
      <c r="P639" s="117"/>
    </row>
    <row r="640" spans="1:16" s="162" customFormat="1" ht="15.75" x14ac:dyDescent="0.25">
      <c r="A640" s="32"/>
      <c r="B640" s="33"/>
      <c r="C640" s="33"/>
      <c r="D640" s="21"/>
      <c r="E640" s="33"/>
      <c r="F640" s="33"/>
      <c r="G640" s="33"/>
      <c r="H640" s="30"/>
      <c r="I640" s="34"/>
      <c r="J640" s="34"/>
      <c r="K640" s="24"/>
      <c r="L640" s="35"/>
      <c r="M640" s="32"/>
      <c r="N640" s="25"/>
      <c r="O640" s="26"/>
      <c r="P640" s="117"/>
    </row>
    <row r="641" spans="1:16" s="162" customFormat="1" ht="15.75" x14ac:dyDescent="0.25">
      <c r="A641" s="102"/>
      <c r="B641" s="96"/>
      <c r="C641" s="97"/>
      <c r="D641" s="98"/>
      <c r="E641" s="97"/>
      <c r="F641" s="97"/>
      <c r="G641" s="97"/>
      <c r="H641" s="99"/>
      <c r="I641" s="40"/>
      <c r="J641" s="97"/>
      <c r="K641" s="97"/>
      <c r="L641" s="101"/>
      <c r="M641" s="115"/>
      <c r="N641" s="25"/>
      <c r="O641" s="26"/>
      <c r="P641" s="117"/>
    </row>
    <row r="642" spans="1:16" s="162" customFormat="1" ht="15.75" x14ac:dyDescent="0.25">
      <c r="A642" s="25"/>
      <c r="B642" s="28"/>
      <c r="C642" s="24"/>
      <c r="D642" s="21"/>
      <c r="E642" s="24"/>
      <c r="F642" s="24"/>
      <c r="G642" s="24"/>
      <c r="H642" s="29"/>
      <c r="I642" s="84"/>
      <c r="J642" s="24"/>
      <c r="K642" s="24"/>
      <c r="L642" s="66"/>
      <c r="M642" s="25"/>
      <c r="N642" s="25"/>
      <c r="O642" s="26"/>
      <c r="P642" s="117"/>
    </row>
    <row r="643" spans="1:16" s="162" customFormat="1" ht="15.75" x14ac:dyDescent="0.25">
      <c r="A643" s="25"/>
      <c r="B643" s="28"/>
      <c r="C643" s="24"/>
      <c r="D643" s="21"/>
      <c r="E643" s="24"/>
      <c r="F643" s="24"/>
      <c r="G643" s="24"/>
      <c r="H643" s="29"/>
      <c r="I643" s="84"/>
      <c r="J643" s="24"/>
      <c r="K643" s="24"/>
      <c r="L643" s="66"/>
      <c r="M643" s="25"/>
      <c r="N643" s="25"/>
      <c r="O643" s="26"/>
      <c r="P643" s="117"/>
    </row>
    <row r="644" spans="1:16" s="162" customFormat="1" ht="15.75" x14ac:dyDescent="0.25">
      <c r="A644" s="25"/>
      <c r="B644" s="28"/>
      <c r="C644" s="24"/>
      <c r="D644" s="21"/>
      <c r="E644" s="24"/>
      <c r="F644" s="24"/>
      <c r="G644" s="24"/>
      <c r="H644" s="29"/>
      <c r="I644" s="23"/>
      <c r="J644" s="24"/>
      <c r="K644" s="24"/>
      <c r="L644" s="66"/>
      <c r="M644" s="25"/>
      <c r="N644" s="25"/>
      <c r="O644" s="26"/>
      <c r="P644" s="117"/>
    </row>
    <row r="645" spans="1:16" s="162" customFormat="1" ht="15.75" x14ac:dyDescent="0.25">
      <c r="A645" s="25"/>
      <c r="B645" s="28"/>
      <c r="C645" s="24"/>
      <c r="D645" s="21"/>
      <c r="E645" s="24"/>
      <c r="F645" s="24"/>
      <c r="G645" s="24"/>
      <c r="H645" s="29"/>
      <c r="I645" s="23"/>
      <c r="J645" s="24"/>
      <c r="K645" s="24"/>
      <c r="L645" s="66"/>
      <c r="M645" s="25"/>
      <c r="N645" s="25"/>
      <c r="O645" s="26"/>
      <c r="P645" s="117"/>
    </row>
    <row r="646" spans="1:16" s="162" customFormat="1" ht="15.75" x14ac:dyDescent="0.25">
      <c r="A646" s="67"/>
      <c r="B646" s="28"/>
      <c r="C646" s="24"/>
      <c r="D646" s="21"/>
      <c r="E646" s="24"/>
      <c r="F646" s="24"/>
      <c r="G646" s="24"/>
      <c r="H646" s="29"/>
      <c r="I646" s="84"/>
      <c r="J646" s="24"/>
      <c r="K646" s="24"/>
      <c r="L646" s="66"/>
      <c r="M646" s="25"/>
      <c r="N646" s="25"/>
      <c r="O646" s="26"/>
      <c r="P646" s="117"/>
    </row>
    <row r="647" spans="1:16" s="162" customFormat="1" ht="15.75" x14ac:dyDescent="0.25">
      <c r="A647" s="67"/>
      <c r="B647" s="28"/>
      <c r="C647" s="24"/>
      <c r="D647" s="21"/>
      <c r="E647" s="24"/>
      <c r="F647" s="24"/>
      <c r="G647" s="24"/>
      <c r="H647" s="29"/>
      <c r="I647" s="23"/>
      <c r="J647" s="24"/>
      <c r="K647" s="24"/>
      <c r="L647" s="66"/>
      <c r="M647" s="25"/>
      <c r="N647" s="25"/>
      <c r="O647" s="26"/>
      <c r="P647" s="117"/>
    </row>
    <row r="648" spans="1:16" s="162" customFormat="1" ht="15.75" x14ac:dyDescent="0.25">
      <c r="A648" s="32"/>
      <c r="B648" s="33"/>
      <c r="C648" s="33"/>
      <c r="D648" s="21"/>
      <c r="E648" s="33"/>
      <c r="F648" s="33"/>
      <c r="G648" s="33"/>
      <c r="H648" s="30"/>
      <c r="I648" s="34"/>
      <c r="J648" s="34"/>
      <c r="K648" s="24"/>
      <c r="L648" s="35"/>
      <c r="M648" s="32"/>
      <c r="N648" s="25"/>
      <c r="O648" s="26"/>
      <c r="P648" s="117"/>
    </row>
    <row r="649" spans="1:16" s="162" customFormat="1" ht="15.75" x14ac:dyDescent="0.25">
      <c r="A649" s="102"/>
      <c r="B649" s="96"/>
      <c r="C649" s="97"/>
      <c r="D649" s="98"/>
      <c r="E649" s="97"/>
      <c r="F649" s="97"/>
      <c r="G649" s="97"/>
      <c r="H649" s="99"/>
      <c r="I649" s="106"/>
      <c r="J649" s="97"/>
      <c r="K649" s="97"/>
      <c r="L649" s="101"/>
      <c r="M649" s="115"/>
      <c r="N649" s="25"/>
      <c r="O649" s="26"/>
      <c r="P649" s="117"/>
    </row>
    <row r="650" spans="1:16" s="162" customFormat="1" ht="15.75" x14ac:dyDescent="0.25">
      <c r="A650" s="25"/>
      <c r="B650" s="28"/>
      <c r="C650" s="24"/>
      <c r="D650" s="21"/>
      <c r="E650" s="24"/>
      <c r="F650" s="24"/>
      <c r="G650" s="24"/>
      <c r="H650" s="29"/>
      <c r="I650" s="84"/>
      <c r="J650" s="24"/>
      <c r="K650" s="24"/>
      <c r="L650" s="66"/>
      <c r="M650" s="25"/>
      <c r="N650" s="25"/>
      <c r="O650" s="26"/>
      <c r="P650" s="117"/>
    </row>
    <row r="651" spans="1:16" s="162" customFormat="1" ht="15.75" x14ac:dyDescent="0.25">
      <c r="A651" s="25"/>
      <c r="B651" s="28"/>
      <c r="C651" s="24"/>
      <c r="D651" s="21"/>
      <c r="E651" s="24"/>
      <c r="F651" s="24"/>
      <c r="G651" s="24"/>
      <c r="H651" s="29"/>
      <c r="I651" s="84"/>
      <c r="J651" s="24"/>
      <c r="K651" s="24"/>
      <c r="L651" s="66"/>
      <c r="M651" s="25"/>
      <c r="N651" s="25"/>
      <c r="O651" s="26"/>
      <c r="P651" s="117"/>
    </row>
    <row r="652" spans="1:16" s="162" customFormat="1" ht="15.75" x14ac:dyDescent="0.25">
      <c r="A652" s="25"/>
      <c r="B652" s="28"/>
      <c r="C652" s="24"/>
      <c r="D652" s="21"/>
      <c r="E652" s="24"/>
      <c r="F652" s="24"/>
      <c r="G652" s="24"/>
      <c r="H652" s="29"/>
      <c r="I652" s="84"/>
      <c r="J652" s="24"/>
      <c r="K652" s="24"/>
      <c r="L652" s="66"/>
      <c r="M652" s="25"/>
      <c r="N652" s="25"/>
      <c r="O652" s="26"/>
      <c r="P652" s="117"/>
    </row>
    <row r="653" spans="1:16" s="162" customFormat="1" ht="15.75" x14ac:dyDescent="0.25">
      <c r="A653" s="25"/>
      <c r="B653" s="28"/>
      <c r="C653" s="24"/>
      <c r="D653" s="21"/>
      <c r="E653" s="24"/>
      <c r="F653" s="24"/>
      <c r="G653" s="24"/>
      <c r="H653" s="29"/>
      <c r="I653" s="23"/>
      <c r="J653" s="24"/>
      <c r="K653" s="24"/>
      <c r="L653" s="66"/>
      <c r="M653" s="25"/>
      <c r="N653" s="25"/>
      <c r="O653" s="26"/>
      <c r="P653" s="117"/>
    </row>
    <row r="654" spans="1:16" s="162" customFormat="1" ht="15.75" x14ac:dyDescent="0.25">
      <c r="A654" s="25"/>
      <c r="B654" s="28"/>
      <c r="C654" s="24"/>
      <c r="D654" s="21"/>
      <c r="E654" s="24"/>
      <c r="F654" s="24"/>
      <c r="G654" s="24"/>
      <c r="H654" s="29"/>
      <c r="I654" s="84"/>
      <c r="J654" s="24"/>
      <c r="K654" s="24"/>
      <c r="L654" s="66"/>
      <c r="M654" s="25"/>
      <c r="N654" s="25"/>
      <c r="O654" s="26"/>
      <c r="P654" s="117"/>
    </row>
    <row r="655" spans="1:16" s="162" customFormat="1" ht="15.75" x14ac:dyDescent="0.25">
      <c r="A655" s="25"/>
      <c r="B655" s="28"/>
      <c r="C655" s="24"/>
      <c r="D655" s="21"/>
      <c r="E655" s="24"/>
      <c r="F655" s="24"/>
      <c r="G655" s="24"/>
      <c r="H655" s="29"/>
      <c r="I655" s="84"/>
      <c r="J655" s="24"/>
      <c r="K655" s="24"/>
      <c r="L655" s="66"/>
      <c r="M655" s="25"/>
      <c r="N655" s="25"/>
      <c r="O655" s="26"/>
      <c r="P655" s="117"/>
    </row>
    <row r="656" spans="1:16" s="162" customFormat="1" ht="15.75" x14ac:dyDescent="0.25">
      <c r="A656" s="25"/>
      <c r="B656" s="28"/>
      <c r="C656" s="24"/>
      <c r="D656" s="21"/>
      <c r="E656" s="24"/>
      <c r="F656" s="24"/>
      <c r="G656" s="24"/>
      <c r="H656" s="29"/>
      <c r="I656" s="23"/>
      <c r="J656" s="24"/>
      <c r="K656" s="24"/>
      <c r="L656" s="66"/>
      <c r="M656" s="25"/>
      <c r="N656" s="25"/>
      <c r="O656" s="26"/>
      <c r="P656" s="117"/>
    </row>
    <row r="657" spans="1:16" s="162" customFormat="1" ht="15.75" x14ac:dyDescent="0.25">
      <c r="A657" s="65"/>
      <c r="B657" s="28"/>
      <c r="C657" s="24"/>
      <c r="D657" s="21"/>
      <c r="E657" s="24"/>
      <c r="F657" s="24"/>
      <c r="G657" s="24"/>
      <c r="H657" s="29"/>
      <c r="I657" s="23"/>
      <c r="J657" s="24"/>
      <c r="K657" s="24"/>
      <c r="L657" s="66"/>
      <c r="M657" s="25"/>
      <c r="N657" s="25"/>
      <c r="O657" s="26"/>
      <c r="P657" s="117"/>
    </row>
    <row r="658" spans="1:16" s="162" customFormat="1" ht="15.75" x14ac:dyDescent="0.25">
      <c r="A658" s="32"/>
      <c r="B658" s="33"/>
      <c r="C658" s="33"/>
      <c r="D658" s="21"/>
      <c r="E658" s="33"/>
      <c r="F658" s="33"/>
      <c r="G658" s="33"/>
      <c r="H658" s="30"/>
      <c r="I658" s="34"/>
      <c r="J658" s="34"/>
      <c r="K658" s="24"/>
      <c r="L658" s="35"/>
      <c r="M658" s="32"/>
      <c r="N658" s="25"/>
      <c r="O658" s="26"/>
      <c r="P658" s="117"/>
    </row>
    <row r="659" spans="1:16" s="162" customFormat="1" ht="15.75" x14ac:dyDescent="0.25">
      <c r="A659" s="32"/>
      <c r="B659" s="33"/>
      <c r="C659" s="33"/>
      <c r="D659" s="21"/>
      <c r="E659" s="33"/>
      <c r="F659" s="33"/>
      <c r="G659" s="33"/>
      <c r="H659" s="30"/>
      <c r="I659" s="34"/>
      <c r="J659" s="34"/>
      <c r="K659" s="24"/>
      <c r="L659" s="35"/>
      <c r="M659" s="32"/>
      <c r="N659" s="25"/>
      <c r="O659" s="26"/>
      <c r="P659" s="117"/>
    </row>
    <row r="660" spans="1:16" s="162" customFormat="1" ht="15.75" x14ac:dyDescent="0.25">
      <c r="A660" s="25"/>
      <c r="B660" s="28"/>
      <c r="C660" s="24"/>
      <c r="D660" s="21"/>
      <c r="E660" s="24"/>
      <c r="F660" s="24"/>
      <c r="G660" s="24"/>
      <c r="H660" s="29"/>
      <c r="I660" s="23"/>
      <c r="J660" s="24"/>
      <c r="K660" s="24"/>
      <c r="L660" s="66"/>
      <c r="M660" s="115"/>
      <c r="N660" s="25"/>
      <c r="O660" s="26"/>
      <c r="P660" s="117"/>
    </row>
    <row r="661" spans="1:16" s="162" customFormat="1" ht="15.75" x14ac:dyDescent="0.25">
      <c r="A661" s="25"/>
      <c r="B661" s="28"/>
      <c r="C661" s="24"/>
      <c r="D661" s="21"/>
      <c r="E661" s="24"/>
      <c r="F661" s="24"/>
      <c r="G661" s="24"/>
      <c r="H661" s="29"/>
      <c r="I661" s="84"/>
      <c r="J661" s="24"/>
      <c r="K661" s="24"/>
      <c r="L661" s="66"/>
      <c r="M661" s="25"/>
      <c r="N661" s="25"/>
      <c r="O661" s="26"/>
      <c r="P661" s="117"/>
    </row>
    <row r="662" spans="1:16" s="162" customFormat="1" ht="15.75" x14ac:dyDescent="0.25">
      <c r="A662" s="25"/>
      <c r="B662" s="28"/>
      <c r="C662" s="24"/>
      <c r="D662" s="21"/>
      <c r="E662" s="24"/>
      <c r="F662" s="24"/>
      <c r="G662" s="24"/>
      <c r="H662" s="29"/>
      <c r="I662" s="23"/>
      <c r="J662" s="24"/>
      <c r="K662" s="24"/>
      <c r="L662" s="66"/>
      <c r="M662" s="25"/>
      <c r="N662" s="25"/>
      <c r="O662" s="26"/>
      <c r="P662" s="117"/>
    </row>
    <row r="663" spans="1:16" s="162" customFormat="1" ht="15.75" x14ac:dyDescent="0.25">
      <c r="A663" s="25"/>
      <c r="B663" s="28"/>
      <c r="C663" s="24"/>
      <c r="D663" s="21"/>
      <c r="E663" s="24"/>
      <c r="F663" s="24"/>
      <c r="G663" s="24"/>
      <c r="H663" s="29"/>
      <c r="I663" s="84"/>
      <c r="J663" s="24"/>
      <c r="K663" s="24"/>
      <c r="L663" s="66"/>
      <c r="M663" s="25"/>
      <c r="N663" s="25"/>
      <c r="O663" s="26"/>
      <c r="P663" s="152"/>
    </row>
    <row r="664" spans="1:16" s="162" customFormat="1" ht="15.75" x14ac:dyDescent="0.25">
      <c r="A664" s="25"/>
      <c r="B664" s="28"/>
      <c r="C664" s="24"/>
      <c r="D664" s="21"/>
      <c r="E664" s="24"/>
      <c r="F664" s="24"/>
      <c r="G664" s="24"/>
      <c r="H664" s="29"/>
      <c r="I664" s="23"/>
      <c r="J664" s="24"/>
      <c r="K664" s="24"/>
      <c r="L664" s="66"/>
      <c r="M664" s="25"/>
      <c r="N664" s="25"/>
      <c r="O664" s="26"/>
      <c r="P664" s="117"/>
    </row>
    <row r="665" spans="1:16" s="162" customFormat="1" ht="15.75" x14ac:dyDescent="0.25">
      <c r="A665" s="25"/>
      <c r="B665" s="28"/>
      <c r="C665" s="24"/>
      <c r="D665" s="21"/>
      <c r="E665" s="24"/>
      <c r="F665" s="24"/>
      <c r="G665" s="24"/>
      <c r="H665" s="29"/>
      <c r="I665" s="23"/>
      <c r="J665" s="24"/>
      <c r="K665" s="24"/>
      <c r="L665" s="66"/>
      <c r="M665" s="25"/>
      <c r="N665" s="25"/>
      <c r="O665" s="26"/>
      <c r="P665" s="117"/>
    </row>
    <row r="666" spans="1:16" s="162" customFormat="1" ht="15.75" x14ac:dyDescent="0.25">
      <c r="A666" s="25"/>
      <c r="B666" s="28"/>
      <c r="C666" s="24"/>
      <c r="D666" s="21"/>
      <c r="E666" s="24"/>
      <c r="F666" s="24"/>
      <c r="G666" s="24"/>
      <c r="H666" s="29"/>
      <c r="I666" s="23"/>
      <c r="J666" s="24"/>
      <c r="K666" s="24"/>
      <c r="L666" s="66"/>
      <c r="M666" s="25"/>
      <c r="N666" s="25"/>
      <c r="O666" s="26"/>
      <c r="P666" s="117"/>
    </row>
    <row r="667" spans="1:16" s="162" customFormat="1" ht="15.75" x14ac:dyDescent="0.25">
      <c r="A667" s="25"/>
      <c r="B667" s="28"/>
      <c r="C667" s="24"/>
      <c r="D667" s="21"/>
      <c r="E667" s="24"/>
      <c r="F667" s="24"/>
      <c r="G667" s="24"/>
      <c r="H667" s="29"/>
      <c r="I667" s="23"/>
      <c r="J667" s="24"/>
      <c r="K667" s="24"/>
      <c r="L667" s="66"/>
      <c r="M667" s="25"/>
      <c r="N667" s="25"/>
      <c r="O667" s="26"/>
      <c r="P667" s="117"/>
    </row>
    <row r="668" spans="1:16" s="162" customFormat="1" ht="15.75" x14ac:dyDescent="0.25">
      <c r="A668" s="67"/>
      <c r="B668" s="28"/>
      <c r="C668" s="24"/>
      <c r="D668" s="21"/>
      <c r="E668" s="24"/>
      <c r="F668" s="24"/>
      <c r="G668" s="24"/>
      <c r="H668" s="29"/>
      <c r="I668" s="23"/>
      <c r="J668" s="24"/>
      <c r="K668" s="24"/>
      <c r="L668" s="66"/>
      <c r="M668" s="25"/>
      <c r="N668" s="25"/>
      <c r="O668" s="26"/>
      <c r="P668" s="117"/>
    </row>
    <row r="669" spans="1:16" s="162" customFormat="1" ht="15.75" x14ac:dyDescent="0.25">
      <c r="A669" s="67"/>
      <c r="B669" s="28"/>
      <c r="C669" s="24"/>
      <c r="D669" s="21"/>
      <c r="E669" s="24"/>
      <c r="F669" s="24"/>
      <c r="G669" s="24"/>
      <c r="H669" s="29"/>
      <c r="I669" s="23"/>
      <c r="J669" s="24"/>
      <c r="K669" s="24"/>
      <c r="L669" s="66"/>
      <c r="M669" s="25"/>
      <c r="N669" s="25"/>
      <c r="O669" s="26"/>
      <c r="P669" s="117"/>
    </row>
    <row r="670" spans="1:16" s="162" customFormat="1" ht="15.75" x14ac:dyDescent="0.25">
      <c r="A670" s="67"/>
      <c r="B670" s="28"/>
      <c r="C670" s="24"/>
      <c r="D670" s="21"/>
      <c r="E670" s="24"/>
      <c r="F670" s="24"/>
      <c r="G670" s="24"/>
      <c r="H670" s="29"/>
      <c r="I670" s="23"/>
      <c r="J670" s="24"/>
      <c r="K670" s="24"/>
      <c r="L670" s="66"/>
      <c r="M670" s="25"/>
      <c r="N670" s="25"/>
      <c r="O670" s="26"/>
      <c r="P670" s="117"/>
    </row>
    <row r="671" spans="1:16" s="162" customFormat="1" ht="15.75" x14ac:dyDescent="0.25">
      <c r="A671" s="25"/>
      <c r="B671" s="28"/>
      <c r="C671" s="24"/>
      <c r="D671" s="21"/>
      <c r="E671" s="24"/>
      <c r="F671" s="24"/>
      <c r="G671" s="24"/>
      <c r="H671" s="29"/>
      <c r="I671" s="84"/>
      <c r="J671" s="24"/>
      <c r="K671" s="24"/>
      <c r="L671" s="66"/>
      <c r="M671" s="25"/>
      <c r="N671" s="25"/>
      <c r="O671" s="26"/>
      <c r="P671" s="117"/>
    </row>
    <row r="672" spans="1:16" s="162" customFormat="1" ht="15.75" x14ac:dyDescent="0.25">
      <c r="A672" s="25"/>
      <c r="B672" s="28"/>
      <c r="C672" s="24"/>
      <c r="D672" s="21"/>
      <c r="E672" s="24"/>
      <c r="F672" s="24"/>
      <c r="G672" s="24"/>
      <c r="H672" s="29"/>
      <c r="I672" s="23"/>
      <c r="J672" s="24"/>
      <c r="K672" s="24"/>
      <c r="L672" s="66"/>
      <c r="M672" s="25"/>
      <c r="N672" s="25"/>
      <c r="O672" s="26"/>
      <c r="P672" s="117"/>
    </row>
    <row r="673" spans="1:16" s="162" customFormat="1" ht="15.75" x14ac:dyDescent="0.25">
      <c r="A673" s="115"/>
      <c r="B673" s="339"/>
      <c r="C673" s="308"/>
      <c r="D673" s="307"/>
      <c r="E673" s="308"/>
      <c r="F673" s="308"/>
      <c r="G673" s="308"/>
      <c r="H673" s="340"/>
      <c r="I673" s="565"/>
      <c r="J673" s="308"/>
      <c r="K673" s="308"/>
      <c r="L673" s="342"/>
      <c r="M673" s="115"/>
      <c r="N673" s="25"/>
      <c r="O673" s="33"/>
      <c r="P673" s="117"/>
    </row>
    <row r="674" spans="1:16" s="162" customFormat="1" ht="15.75" x14ac:dyDescent="0.25">
      <c r="A674" s="25"/>
      <c r="B674" s="28"/>
      <c r="C674" s="24"/>
      <c r="D674" s="21"/>
      <c r="E674" s="24"/>
      <c r="F674" s="24"/>
      <c r="G674" s="24"/>
      <c r="H674" s="29"/>
      <c r="I674" s="84"/>
      <c r="J674" s="24"/>
      <c r="K674" s="24"/>
      <c r="L674" s="66"/>
      <c r="M674" s="25"/>
      <c r="N674" s="25"/>
      <c r="O674" s="26"/>
      <c r="P674" s="117"/>
    </row>
    <row r="675" spans="1:16" s="162" customFormat="1" ht="15.75" x14ac:dyDescent="0.25">
      <c r="A675" s="25"/>
      <c r="B675" s="28"/>
      <c r="C675" s="24"/>
      <c r="D675" s="21"/>
      <c r="E675" s="24"/>
      <c r="F675" s="24"/>
      <c r="G675" s="24"/>
      <c r="H675" s="29"/>
      <c r="I675" s="23"/>
      <c r="J675" s="24"/>
      <c r="K675" s="24"/>
      <c r="L675" s="66"/>
      <c r="M675" s="115"/>
      <c r="N675" s="25"/>
      <c r="O675" s="26"/>
      <c r="P675" s="117"/>
    </row>
    <row r="676" spans="1:16" s="162" customFormat="1" ht="15.75" x14ac:dyDescent="0.25">
      <c r="A676" s="25"/>
      <c r="B676" s="28"/>
      <c r="C676" s="24"/>
      <c r="D676" s="21"/>
      <c r="E676" s="24"/>
      <c r="F676" s="24"/>
      <c r="G676" s="24"/>
      <c r="H676" s="29"/>
      <c r="I676" s="84"/>
      <c r="J676" s="24"/>
      <c r="K676" s="24"/>
      <c r="L676" s="66"/>
      <c r="M676" s="25"/>
      <c r="N676" s="25"/>
      <c r="O676" s="26"/>
      <c r="P676" s="117"/>
    </row>
    <row r="677" spans="1:16" s="162" customFormat="1" ht="15.75" x14ac:dyDescent="0.25">
      <c r="A677" s="25"/>
      <c r="B677" s="28"/>
      <c r="C677" s="24"/>
      <c r="D677" s="21"/>
      <c r="E677" s="24"/>
      <c r="F677" s="24"/>
      <c r="G677" s="24"/>
      <c r="H677" s="29"/>
      <c r="I677" s="84"/>
      <c r="J677" s="24"/>
      <c r="K677" s="24"/>
      <c r="L677" s="66"/>
      <c r="M677" s="25"/>
      <c r="N677" s="25"/>
      <c r="O677" s="26"/>
      <c r="P677" s="117"/>
    </row>
    <row r="678" spans="1:16" s="162" customFormat="1" ht="15.75" x14ac:dyDescent="0.25">
      <c r="A678" s="25"/>
      <c r="B678" s="28"/>
      <c r="C678" s="24"/>
      <c r="D678" s="21"/>
      <c r="E678" s="24"/>
      <c r="F678" s="24"/>
      <c r="G678" s="24"/>
      <c r="H678" s="29"/>
      <c r="I678" s="23"/>
      <c r="J678" s="24"/>
      <c r="K678" s="24"/>
      <c r="L678" s="66"/>
      <c r="M678" s="25"/>
      <c r="N678" s="25"/>
      <c r="O678" s="26"/>
      <c r="P678" s="117"/>
    </row>
    <row r="679" spans="1:16" s="162" customFormat="1" ht="15.75" x14ac:dyDescent="0.25">
      <c r="A679" s="25"/>
      <c r="B679" s="28"/>
      <c r="C679" s="24"/>
      <c r="D679" s="21"/>
      <c r="E679" s="24"/>
      <c r="F679" s="24"/>
      <c r="G679" s="24"/>
      <c r="H679" s="29"/>
      <c r="I679" s="23"/>
      <c r="J679" s="24"/>
      <c r="K679" s="24"/>
      <c r="L679" s="66"/>
      <c r="M679" s="25"/>
      <c r="N679" s="25"/>
      <c r="O679" s="26"/>
      <c r="P679" s="117"/>
    </row>
    <row r="680" spans="1:16" s="162" customFormat="1" ht="15.75" x14ac:dyDescent="0.25">
      <c r="A680" s="25"/>
      <c r="B680" s="28"/>
      <c r="C680" s="24"/>
      <c r="D680" s="21"/>
      <c r="E680" s="24"/>
      <c r="F680" s="24"/>
      <c r="G680" s="24"/>
      <c r="H680" s="29"/>
      <c r="I680" s="23"/>
      <c r="J680" s="24"/>
      <c r="K680" s="24"/>
      <c r="L680" s="66"/>
      <c r="M680" s="25"/>
      <c r="N680" s="25"/>
      <c r="O680" s="26"/>
      <c r="P680" s="117"/>
    </row>
    <row r="681" spans="1:16" s="162" customFormat="1" ht="15.75" x14ac:dyDescent="0.25">
      <c r="A681" s="25"/>
      <c r="B681" s="28"/>
      <c r="C681" s="24"/>
      <c r="D681" s="21"/>
      <c r="E681" s="24"/>
      <c r="F681" s="24"/>
      <c r="G681" s="24"/>
      <c r="H681" s="29"/>
      <c r="I681" s="23"/>
      <c r="J681" s="24"/>
      <c r="K681" s="24"/>
      <c r="L681" s="66"/>
      <c r="M681" s="25"/>
      <c r="N681" s="25"/>
      <c r="O681" s="26"/>
      <c r="P681" s="117"/>
    </row>
    <row r="682" spans="1:16" s="162" customFormat="1" ht="15.75" x14ac:dyDescent="0.25">
      <c r="A682" s="25"/>
      <c r="B682" s="28"/>
      <c r="C682" s="24"/>
      <c r="D682" s="21"/>
      <c r="E682" s="24"/>
      <c r="F682" s="24"/>
      <c r="G682" s="24"/>
      <c r="H682" s="29"/>
      <c r="I682" s="23"/>
      <c r="J682" s="24"/>
      <c r="K682" s="24"/>
      <c r="L682" s="66"/>
      <c r="M682" s="25"/>
      <c r="N682" s="25"/>
      <c r="O682" s="26"/>
      <c r="P682" s="117"/>
    </row>
    <row r="683" spans="1:16" s="162" customFormat="1" ht="15.75" x14ac:dyDescent="0.25">
      <c r="A683" s="25"/>
      <c r="B683" s="28"/>
      <c r="C683" s="24"/>
      <c r="D683" s="21"/>
      <c r="E683" s="24"/>
      <c r="F683" s="24"/>
      <c r="G683" s="24"/>
      <c r="H683" s="29"/>
      <c r="I683" s="84"/>
      <c r="J683" s="24"/>
      <c r="K683" s="24"/>
      <c r="L683" s="66"/>
      <c r="M683" s="25"/>
      <c r="N683" s="25"/>
      <c r="O683" s="26"/>
      <c r="P683" s="117"/>
    </row>
    <row r="684" spans="1:16" s="162" customFormat="1" ht="15.75" x14ac:dyDescent="0.25">
      <c r="A684" s="25"/>
      <c r="B684" s="28"/>
      <c r="C684" s="24"/>
      <c r="D684" s="21"/>
      <c r="E684" s="24"/>
      <c r="F684" s="24"/>
      <c r="G684" s="24"/>
      <c r="H684" s="29"/>
      <c r="I684" s="84"/>
      <c r="J684" s="24"/>
      <c r="K684" s="24"/>
      <c r="L684" s="66"/>
      <c r="M684" s="25"/>
      <c r="N684" s="25"/>
      <c r="O684" s="26"/>
      <c r="P684" s="117"/>
    </row>
    <row r="685" spans="1:16" s="162" customFormat="1" ht="15.75" x14ac:dyDescent="0.25">
      <c r="A685" s="25"/>
      <c r="B685" s="28"/>
      <c r="C685" s="24"/>
      <c r="D685" s="21"/>
      <c r="E685" s="24"/>
      <c r="F685" s="24"/>
      <c r="G685" s="24"/>
      <c r="H685" s="29"/>
      <c r="I685" s="84"/>
      <c r="J685" s="24"/>
      <c r="K685" s="24"/>
      <c r="L685" s="66"/>
      <c r="M685" s="25"/>
      <c r="N685" s="25"/>
      <c r="O685" s="26"/>
      <c r="P685" s="117"/>
    </row>
    <row r="686" spans="1:16" s="162" customFormat="1" ht="15.75" x14ac:dyDescent="0.25">
      <c r="A686" s="25"/>
      <c r="B686" s="28"/>
      <c r="C686" s="24"/>
      <c r="D686" s="21"/>
      <c r="E686" s="24"/>
      <c r="F686" s="24"/>
      <c r="G686" s="24"/>
      <c r="H686" s="29"/>
      <c r="I686" s="84"/>
      <c r="J686" s="24"/>
      <c r="K686" s="24"/>
      <c r="L686" s="66"/>
      <c r="M686" s="25"/>
      <c r="N686" s="25"/>
      <c r="O686" s="26"/>
      <c r="P686" s="117"/>
    </row>
    <row r="687" spans="1:16" s="162" customFormat="1" ht="15.75" x14ac:dyDescent="0.25">
      <c r="A687" s="25"/>
      <c r="B687" s="28"/>
      <c r="C687" s="24"/>
      <c r="D687" s="21"/>
      <c r="E687" s="24"/>
      <c r="F687" s="24"/>
      <c r="G687" s="24"/>
      <c r="H687" s="29"/>
      <c r="I687" s="84"/>
      <c r="J687" s="24"/>
      <c r="K687" s="24"/>
      <c r="L687" s="66"/>
      <c r="M687" s="25"/>
      <c r="N687" s="25"/>
      <c r="O687" s="26"/>
      <c r="P687" s="117"/>
    </row>
    <row r="688" spans="1:16" s="162" customFormat="1" ht="15.75" x14ac:dyDescent="0.25">
      <c r="A688" s="25"/>
      <c r="B688" s="28"/>
      <c r="C688" s="24"/>
      <c r="D688" s="21"/>
      <c r="E688" s="24"/>
      <c r="F688" s="24"/>
      <c r="G688" s="24"/>
      <c r="H688" s="29"/>
      <c r="I688" s="84"/>
      <c r="J688" s="24"/>
      <c r="K688" s="24"/>
      <c r="L688" s="66"/>
      <c r="M688" s="25"/>
      <c r="N688" s="25"/>
      <c r="O688" s="26"/>
      <c r="P688" s="117"/>
    </row>
    <row r="689" spans="1:16" s="162" customFormat="1" ht="15.75" x14ac:dyDescent="0.25">
      <c r="A689" s="25"/>
      <c r="B689" s="28"/>
      <c r="C689" s="24"/>
      <c r="D689" s="21"/>
      <c r="E689" s="24"/>
      <c r="F689" s="24"/>
      <c r="G689" s="24"/>
      <c r="H689" s="29"/>
      <c r="I689" s="84"/>
      <c r="J689" s="24"/>
      <c r="K689" s="24"/>
      <c r="L689" s="66"/>
      <c r="M689" s="25"/>
      <c r="N689" s="25"/>
      <c r="O689" s="26"/>
      <c r="P689" s="117"/>
    </row>
    <row r="690" spans="1:16" s="162" customFormat="1" ht="15.75" x14ac:dyDescent="0.25">
      <c r="A690" s="25"/>
      <c r="B690" s="28"/>
      <c r="C690" s="24"/>
      <c r="D690" s="21"/>
      <c r="E690" s="24"/>
      <c r="F690" s="24"/>
      <c r="G690" s="24"/>
      <c r="H690" s="29"/>
      <c r="I690" s="84"/>
      <c r="J690" s="24"/>
      <c r="K690" s="24"/>
      <c r="L690" s="66"/>
      <c r="M690" s="25"/>
      <c r="N690" s="25"/>
      <c r="O690" s="26"/>
      <c r="P690" s="117"/>
    </row>
    <row r="691" spans="1:16" s="162" customFormat="1" ht="15.75" x14ac:dyDescent="0.25">
      <c r="A691" s="25"/>
      <c r="B691" s="28"/>
      <c r="C691" s="24"/>
      <c r="D691" s="21"/>
      <c r="E691" s="24"/>
      <c r="F691" s="24"/>
      <c r="G691" s="24"/>
      <c r="H691" s="29"/>
      <c r="I691" s="84"/>
      <c r="J691" s="24"/>
      <c r="K691" s="24"/>
      <c r="L691" s="66"/>
      <c r="M691" s="25"/>
      <c r="N691" s="25"/>
      <c r="O691" s="26"/>
      <c r="P691" s="117"/>
    </row>
    <row r="692" spans="1:16" s="162" customFormat="1" ht="15.75" x14ac:dyDescent="0.25">
      <c r="A692" s="25"/>
      <c r="B692" s="28"/>
      <c r="C692" s="24"/>
      <c r="D692" s="21"/>
      <c r="E692" s="24"/>
      <c r="F692" s="24"/>
      <c r="G692" s="24"/>
      <c r="H692" s="29"/>
      <c r="I692" s="23"/>
      <c r="J692" s="24"/>
      <c r="K692" s="24"/>
      <c r="L692" s="66"/>
      <c r="M692" s="25"/>
      <c r="N692" s="25"/>
      <c r="O692" s="26"/>
      <c r="P692" s="117"/>
    </row>
    <row r="693" spans="1:16" s="162" customFormat="1" ht="15.75" x14ac:dyDescent="0.25">
      <c r="A693" s="25"/>
      <c r="B693" s="28"/>
      <c r="C693" s="24"/>
      <c r="D693" s="21"/>
      <c r="E693" s="24"/>
      <c r="F693" s="24"/>
      <c r="G693" s="24"/>
      <c r="H693" s="29"/>
      <c r="I693" s="23"/>
      <c r="J693" s="24"/>
      <c r="K693" s="24"/>
      <c r="L693" s="66"/>
      <c r="M693" s="25"/>
      <c r="N693" s="25"/>
      <c r="O693" s="26"/>
      <c r="P693" s="117"/>
    </row>
    <row r="694" spans="1:16" s="162" customFormat="1" ht="15.75" x14ac:dyDescent="0.25">
      <c r="A694" s="25"/>
      <c r="B694" s="28"/>
      <c r="C694" s="24"/>
      <c r="D694" s="21"/>
      <c r="E694" s="24"/>
      <c r="F694" s="24"/>
      <c r="G694" s="24"/>
      <c r="H694" s="29"/>
      <c r="I694" s="23"/>
      <c r="J694" s="24"/>
      <c r="K694" s="24"/>
      <c r="L694" s="66"/>
      <c r="M694" s="25"/>
      <c r="N694" s="25"/>
      <c r="O694" s="26"/>
      <c r="P694" s="117"/>
    </row>
    <row r="695" spans="1:16" s="162" customFormat="1" ht="15.75" x14ac:dyDescent="0.25">
      <c r="A695" s="25"/>
      <c r="B695" s="28"/>
      <c r="C695" s="24"/>
      <c r="D695" s="21"/>
      <c r="E695" s="24"/>
      <c r="F695" s="24"/>
      <c r="G695" s="24"/>
      <c r="H695" s="29"/>
      <c r="I695" s="23"/>
      <c r="J695" s="24"/>
      <c r="K695" s="24"/>
      <c r="L695" s="66"/>
      <c r="M695" s="25"/>
      <c r="N695" s="25"/>
      <c r="O695" s="26"/>
      <c r="P695" s="117"/>
    </row>
    <row r="696" spans="1:16" s="162" customFormat="1" ht="15.75" x14ac:dyDescent="0.25">
      <c r="A696" s="25"/>
      <c r="B696" s="28"/>
      <c r="C696" s="24"/>
      <c r="D696" s="21"/>
      <c r="E696" s="24"/>
      <c r="F696" s="24"/>
      <c r="G696" s="24"/>
      <c r="H696" s="29"/>
      <c r="I696" s="23"/>
      <c r="J696" s="24"/>
      <c r="K696" s="24"/>
      <c r="L696" s="66"/>
      <c r="M696" s="25"/>
      <c r="N696" s="25"/>
      <c r="O696" s="26"/>
      <c r="P696" s="117"/>
    </row>
    <row r="697" spans="1:16" s="162" customFormat="1" ht="15.75" x14ac:dyDescent="0.25">
      <c r="A697" s="67"/>
      <c r="B697" s="28"/>
      <c r="C697" s="24"/>
      <c r="D697" s="21"/>
      <c r="E697" s="24"/>
      <c r="F697" s="24"/>
      <c r="G697" s="24"/>
      <c r="H697" s="29"/>
      <c r="I697" s="23"/>
      <c r="J697" s="24"/>
      <c r="K697" s="24"/>
      <c r="L697" s="66"/>
      <c r="M697" s="25"/>
      <c r="N697" s="25"/>
      <c r="O697" s="26"/>
      <c r="P697" s="117"/>
    </row>
    <row r="698" spans="1:16" s="162" customFormat="1" ht="15.75" x14ac:dyDescent="0.25">
      <c r="A698" s="25"/>
      <c r="B698" s="28"/>
      <c r="C698" s="24"/>
      <c r="D698" s="21"/>
      <c r="E698" s="24"/>
      <c r="F698" s="24"/>
      <c r="G698" s="24"/>
      <c r="H698" s="29"/>
      <c r="I698" s="23"/>
      <c r="J698" s="24"/>
      <c r="K698" s="24"/>
      <c r="L698" s="66"/>
      <c r="M698" s="25"/>
      <c r="N698" s="25"/>
      <c r="O698" s="26"/>
      <c r="P698" s="117"/>
    </row>
    <row r="699" spans="1:16" s="162" customFormat="1" ht="15.75" x14ac:dyDescent="0.25">
      <c r="A699" s="25"/>
      <c r="B699" s="28"/>
      <c r="C699" s="24"/>
      <c r="D699" s="21"/>
      <c r="E699" s="24"/>
      <c r="F699" s="24"/>
      <c r="G699" s="24"/>
      <c r="H699" s="29"/>
      <c r="I699" s="23"/>
      <c r="J699" s="24"/>
      <c r="K699" s="24"/>
      <c r="L699" s="66"/>
      <c r="M699" s="25"/>
      <c r="N699" s="25"/>
      <c r="O699" s="26"/>
      <c r="P699" s="117"/>
    </row>
    <row r="700" spans="1:16" s="162" customFormat="1" ht="15.75" x14ac:dyDescent="0.25">
      <c r="A700" s="25"/>
      <c r="B700" s="28"/>
      <c r="C700" s="24"/>
      <c r="D700" s="21"/>
      <c r="E700" s="24"/>
      <c r="F700" s="24"/>
      <c r="G700" s="24"/>
      <c r="H700" s="29"/>
      <c r="I700" s="23"/>
      <c r="J700" s="24"/>
      <c r="K700" s="24"/>
      <c r="L700" s="66"/>
      <c r="M700" s="25"/>
      <c r="N700" s="25"/>
      <c r="O700" s="26"/>
      <c r="P700" s="117"/>
    </row>
    <row r="701" spans="1:16" s="162" customFormat="1" ht="15.75" x14ac:dyDescent="0.25">
      <c r="A701" s="25"/>
      <c r="B701" s="28"/>
      <c r="C701" s="24"/>
      <c r="D701" s="21"/>
      <c r="E701" s="24"/>
      <c r="F701" s="24"/>
      <c r="G701" s="24"/>
      <c r="H701" s="29"/>
      <c r="I701" s="84"/>
      <c r="J701" s="24"/>
      <c r="K701" s="24"/>
      <c r="L701" s="66"/>
      <c r="M701" s="25"/>
      <c r="N701" s="25"/>
      <c r="O701" s="26"/>
      <c r="P701" s="117"/>
    </row>
    <row r="702" spans="1:16" s="162" customFormat="1" ht="15.75" x14ac:dyDescent="0.25">
      <c r="A702" s="19"/>
      <c r="B702" s="20"/>
      <c r="C702" s="20"/>
      <c r="D702" s="21"/>
      <c r="E702" s="20"/>
      <c r="F702" s="20"/>
      <c r="G702" s="20"/>
      <c r="H702" s="22"/>
      <c r="I702" s="23"/>
      <c r="J702" s="23"/>
      <c r="K702" s="24"/>
      <c r="L702" s="31"/>
      <c r="M702" s="19"/>
      <c r="N702" s="25"/>
      <c r="O702" s="26"/>
      <c r="P702" s="117"/>
    </row>
    <row r="703" spans="1:16" s="162" customFormat="1" ht="15.75" x14ac:dyDescent="0.25">
      <c r="A703" s="19"/>
      <c r="B703" s="20"/>
      <c r="C703" s="20"/>
      <c r="D703" s="21"/>
      <c r="E703" s="20"/>
      <c r="F703" s="20"/>
      <c r="G703" s="20"/>
      <c r="H703" s="22"/>
      <c r="I703" s="23"/>
      <c r="J703" s="23"/>
      <c r="K703" s="24"/>
      <c r="L703" s="31"/>
      <c r="M703" s="19"/>
      <c r="N703" s="25"/>
      <c r="O703" s="26"/>
      <c r="P703" s="117"/>
    </row>
    <row r="704" spans="1:16" s="162" customFormat="1" ht="15.75" x14ac:dyDescent="0.25">
      <c r="A704" s="32"/>
      <c r="B704" s="33"/>
      <c r="C704" s="33"/>
      <c r="D704" s="21"/>
      <c r="E704" s="33"/>
      <c r="F704" s="33"/>
      <c r="G704" s="33"/>
      <c r="H704" s="30"/>
      <c r="I704" s="34"/>
      <c r="J704" s="34"/>
      <c r="K704" s="24"/>
      <c r="L704" s="35"/>
      <c r="M704" s="32"/>
      <c r="N704" s="25"/>
      <c r="O704" s="26"/>
      <c r="P704" s="117"/>
    </row>
    <row r="705" spans="1:16" s="162" customFormat="1" ht="15.75" x14ac:dyDescent="0.25">
      <c r="A705" s="19"/>
      <c r="B705" s="20"/>
      <c r="C705" s="20"/>
      <c r="D705" s="21"/>
      <c r="E705" s="20"/>
      <c r="F705" s="20"/>
      <c r="G705" s="20"/>
      <c r="H705" s="30"/>
      <c r="I705" s="23"/>
      <c r="J705" s="23"/>
      <c r="K705" s="24"/>
      <c r="L705" s="31"/>
      <c r="M705" s="19"/>
      <c r="N705" s="25"/>
      <c r="O705" s="26"/>
      <c r="P705" s="117"/>
    </row>
    <row r="706" spans="1:16" s="162" customFormat="1" ht="15.75" x14ac:dyDescent="0.25">
      <c r="A706" s="25"/>
      <c r="B706" s="28"/>
      <c r="C706" s="24"/>
      <c r="D706" s="21"/>
      <c r="E706" s="24"/>
      <c r="F706" s="24"/>
      <c r="G706" s="24"/>
      <c r="H706" s="29"/>
      <c r="I706" s="84"/>
      <c r="J706" s="24"/>
      <c r="K706" s="24"/>
      <c r="L706" s="66"/>
      <c r="M706" s="25"/>
      <c r="N706" s="25"/>
      <c r="O706" s="26"/>
      <c r="P706" s="117"/>
    </row>
    <row r="707" spans="1:16" s="162" customFormat="1" ht="15.75" x14ac:dyDescent="0.25">
      <c r="A707" s="25"/>
      <c r="B707" s="28"/>
      <c r="C707" s="24"/>
      <c r="D707" s="21"/>
      <c r="E707" s="24"/>
      <c r="F707" s="24"/>
      <c r="G707" s="24"/>
      <c r="H707" s="29"/>
      <c r="I707" s="23"/>
      <c r="J707" s="24"/>
      <c r="K707" s="24"/>
      <c r="L707" s="66"/>
      <c r="M707" s="25"/>
      <c r="N707" s="25"/>
      <c r="O707" s="26"/>
      <c r="P707" s="117"/>
    </row>
    <row r="708" spans="1:16" s="162" customFormat="1" ht="15.75" x14ac:dyDescent="0.25">
      <c r="A708" s="25"/>
      <c r="B708" s="28"/>
      <c r="C708" s="24"/>
      <c r="D708" s="21"/>
      <c r="E708" s="24"/>
      <c r="F708" s="24"/>
      <c r="G708" s="24"/>
      <c r="H708" s="29"/>
      <c r="I708" s="84"/>
      <c r="J708" s="24"/>
      <c r="K708" s="24"/>
      <c r="L708" s="66"/>
      <c r="M708" s="25"/>
      <c r="N708" s="25"/>
      <c r="O708" s="26"/>
      <c r="P708" s="117"/>
    </row>
    <row r="709" spans="1:16" s="162" customFormat="1" ht="15.75" x14ac:dyDescent="0.25">
      <c r="A709" s="102"/>
      <c r="B709" s="96"/>
      <c r="C709" s="97"/>
      <c r="D709" s="98"/>
      <c r="E709" s="97"/>
      <c r="F709" s="97"/>
      <c r="G709" s="97"/>
      <c r="H709" s="99"/>
      <c r="I709" s="106"/>
      <c r="J709" s="97"/>
      <c r="K709" s="97"/>
      <c r="L709" s="101"/>
      <c r="M709" s="115"/>
      <c r="N709" s="25"/>
      <c r="O709" s="26"/>
      <c r="P709" s="117"/>
    </row>
    <row r="710" spans="1:16" s="162" customFormat="1" ht="15.75" x14ac:dyDescent="0.25">
      <c r="A710" s="25"/>
      <c r="B710" s="28"/>
      <c r="C710" s="24"/>
      <c r="D710" s="21"/>
      <c r="E710" s="24"/>
      <c r="F710" s="24"/>
      <c r="G710" s="24"/>
      <c r="H710" s="29"/>
      <c r="I710" s="84"/>
      <c r="J710" s="24"/>
      <c r="K710" s="24"/>
      <c r="L710" s="66"/>
      <c r="M710" s="25"/>
      <c r="N710" s="25"/>
      <c r="O710" s="26"/>
      <c r="P710" s="117"/>
    </row>
    <row r="711" spans="1:16" s="162" customFormat="1" ht="15.75" x14ac:dyDescent="0.25">
      <c r="A711" s="25"/>
      <c r="B711" s="28"/>
      <c r="C711" s="24"/>
      <c r="D711" s="21"/>
      <c r="E711" s="24"/>
      <c r="F711" s="24"/>
      <c r="G711" s="24"/>
      <c r="H711" s="29"/>
      <c r="I711" s="84"/>
      <c r="J711" s="24"/>
      <c r="K711" s="24"/>
      <c r="L711" s="66"/>
      <c r="M711" s="25"/>
      <c r="N711" s="25"/>
      <c r="O711" s="26"/>
      <c r="P711" s="117"/>
    </row>
    <row r="712" spans="1:16" s="162" customFormat="1" ht="15.75" x14ac:dyDescent="0.25">
      <c r="A712" s="25"/>
      <c r="B712" s="28"/>
      <c r="C712" s="24"/>
      <c r="D712" s="21"/>
      <c r="E712" s="24"/>
      <c r="F712" s="24"/>
      <c r="G712" s="24"/>
      <c r="H712" s="29"/>
      <c r="I712" s="84"/>
      <c r="J712" s="24"/>
      <c r="K712" s="24"/>
      <c r="L712" s="66"/>
      <c r="M712" s="25"/>
      <c r="N712" s="25"/>
      <c r="O712" s="26"/>
      <c r="P712" s="117"/>
    </row>
    <row r="713" spans="1:16" s="162" customFormat="1" ht="15.75" x14ac:dyDescent="0.25">
      <c r="A713" s="25"/>
      <c r="B713" s="28"/>
      <c r="C713" s="24"/>
      <c r="D713" s="21"/>
      <c r="E713" s="24"/>
      <c r="F713" s="24"/>
      <c r="G713" s="24"/>
      <c r="H713" s="29"/>
      <c r="I713" s="84"/>
      <c r="J713" s="24"/>
      <c r="K713" s="24"/>
      <c r="L713" s="66"/>
      <c r="M713" s="25"/>
      <c r="N713" s="25"/>
      <c r="O713" s="26"/>
      <c r="P713" s="117"/>
    </row>
    <row r="714" spans="1:16" s="162" customFormat="1" ht="15.75" x14ac:dyDescent="0.25">
      <c r="A714" s="25"/>
      <c r="B714" s="28"/>
      <c r="C714" s="24"/>
      <c r="D714" s="21"/>
      <c r="E714" s="24"/>
      <c r="F714" s="24"/>
      <c r="G714" s="24"/>
      <c r="H714" s="29"/>
      <c r="I714" s="84"/>
      <c r="J714" s="24"/>
      <c r="K714" s="24"/>
      <c r="L714" s="66"/>
      <c r="M714" s="25"/>
      <c r="N714" s="25"/>
      <c r="O714" s="26"/>
      <c r="P714" s="117"/>
    </row>
    <row r="715" spans="1:16" s="162" customFormat="1" ht="15.75" x14ac:dyDescent="0.25">
      <c r="A715" s="25"/>
      <c r="B715" s="28"/>
      <c r="C715" s="24"/>
      <c r="D715" s="21"/>
      <c r="E715" s="24"/>
      <c r="F715" s="24"/>
      <c r="G715" s="24"/>
      <c r="H715" s="29"/>
      <c r="I715" s="84"/>
      <c r="J715" s="24"/>
      <c r="K715" s="24"/>
      <c r="L715" s="66"/>
      <c r="M715" s="25"/>
      <c r="N715" s="25"/>
      <c r="O715" s="26"/>
      <c r="P715" s="152"/>
    </row>
    <row r="716" spans="1:16" s="162" customFormat="1" ht="15.75" x14ac:dyDescent="0.25">
      <c r="A716" s="25"/>
      <c r="B716" s="28"/>
      <c r="C716" s="24"/>
      <c r="D716" s="21"/>
      <c r="E716" s="24"/>
      <c r="F716" s="24"/>
      <c r="G716" s="24"/>
      <c r="H716" s="29"/>
      <c r="I716" s="23"/>
      <c r="J716" s="24"/>
      <c r="K716" s="24"/>
      <c r="L716" s="66"/>
      <c r="M716" s="25"/>
      <c r="N716" s="25"/>
      <c r="O716" s="26"/>
      <c r="P716" s="117"/>
    </row>
    <row r="717" spans="1:16" s="162" customFormat="1" ht="15.75" x14ac:dyDescent="0.25">
      <c r="A717" s="25"/>
      <c r="B717" s="28"/>
      <c r="C717" s="24"/>
      <c r="D717" s="21"/>
      <c r="E717" s="24"/>
      <c r="F717" s="24"/>
      <c r="G717" s="24"/>
      <c r="H717" s="29"/>
      <c r="I717" s="23"/>
      <c r="J717" s="24"/>
      <c r="K717" s="24"/>
      <c r="L717" s="66"/>
      <c r="M717" s="25"/>
      <c r="N717" s="25"/>
      <c r="O717" s="26"/>
      <c r="P717" s="117"/>
    </row>
    <row r="718" spans="1:16" s="162" customFormat="1" ht="15.75" x14ac:dyDescent="0.25">
      <c r="A718" s="19"/>
      <c r="B718" s="20"/>
      <c r="C718" s="20"/>
      <c r="D718" s="21"/>
      <c r="E718" s="20"/>
      <c r="F718" s="20"/>
      <c r="G718" s="20"/>
      <c r="H718" s="22"/>
      <c r="I718" s="23"/>
      <c r="J718" s="23"/>
      <c r="K718" s="24"/>
      <c r="L718" s="31"/>
      <c r="M718" s="19"/>
      <c r="N718" s="25"/>
      <c r="O718" s="26"/>
      <c r="P718" s="117"/>
    </row>
    <row r="719" spans="1:16" s="162" customFormat="1" ht="15.75" x14ac:dyDescent="0.25">
      <c r="A719" s="32"/>
      <c r="B719" s="33"/>
      <c r="C719" s="33"/>
      <c r="D719" s="21"/>
      <c r="E719" s="33"/>
      <c r="F719" s="33"/>
      <c r="G719" s="33"/>
      <c r="H719" s="30"/>
      <c r="I719" s="34"/>
      <c r="J719" s="34"/>
      <c r="K719" s="24"/>
      <c r="L719" s="35"/>
      <c r="M719" s="32"/>
      <c r="N719" s="25"/>
      <c r="O719" s="26"/>
      <c r="P719" s="117"/>
    </row>
    <row r="720" spans="1:16" s="162" customFormat="1" ht="15.75" x14ac:dyDescent="0.25">
      <c r="A720" s="32"/>
      <c r="B720" s="33"/>
      <c r="C720" s="33"/>
      <c r="D720" s="21"/>
      <c r="E720" s="33"/>
      <c r="F720" s="33"/>
      <c r="G720" s="33"/>
      <c r="H720" s="30"/>
      <c r="I720" s="34"/>
      <c r="J720" s="34"/>
      <c r="K720" s="24"/>
      <c r="L720" s="35"/>
      <c r="M720" s="32"/>
      <c r="N720" s="25"/>
      <c r="O720" s="26"/>
      <c r="P720" s="117"/>
    </row>
    <row r="721" spans="1:16" s="162" customFormat="1" ht="15.75" x14ac:dyDescent="0.25">
      <c r="A721" s="25"/>
      <c r="B721" s="28"/>
      <c r="C721" s="24"/>
      <c r="D721" s="21"/>
      <c r="E721" s="24"/>
      <c r="F721" s="24"/>
      <c r="G721" s="24"/>
      <c r="H721" s="29"/>
      <c r="I721" s="84"/>
      <c r="J721" s="24"/>
      <c r="K721" s="24"/>
      <c r="L721" s="66"/>
      <c r="M721" s="25"/>
      <c r="N721" s="25"/>
      <c r="O721" s="26"/>
      <c r="P721" s="117"/>
    </row>
    <row r="722" spans="1:16" s="162" customFormat="1" ht="15.75" x14ac:dyDescent="0.25">
      <c r="A722" s="25"/>
      <c r="B722" s="28"/>
      <c r="C722" s="24"/>
      <c r="D722" s="21"/>
      <c r="E722" s="24"/>
      <c r="F722" s="24"/>
      <c r="G722" s="24"/>
      <c r="H722" s="29"/>
      <c r="I722" s="84"/>
      <c r="J722" s="24"/>
      <c r="K722" s="24"/>
      <c r="L722" s="66"/>
      <c r="M722" s="25"/>
      <c r="N722" s="25"/>
      <c r="O722" s="26"/>
      <c r="P722" s="117"/>
    </row>
    <row r="723" spans="1:16" s="162" customFormat="1" ht="15.75" x14ac:dyDescent="0.25">
      <c r="A723" s="25"/>
      <c r="B723" s="28"/>
      <c r="C723" s="24"/>
      <c r="D723" s="21"/>
      <c r="E723" s="24"/>
      <c r="F723" s="24"/>
      <c r="G723" s="24"/>
      <c r="H723" s="29"/>
      <c r="I723" s="23"/>
      <c r="J723" s="24"/>
      <c r="K723" s="24"/>
      <c r="L723" s="66"/>
      <c r="M723" s="25"/>
      <c r="N723" s="25"/>
      <c r="O723" s="26"/>
      <c r="P723" s="117"/>
    </row>
    <row r="724" spans="1:16" s="162" customFormat="1" ht="15.75" x14ac:dyDescent="0.25">
      <c r="A724" s="25"/>
      <c r="B724" s="28"/>
      <c r="C724" s="24"/>
      <c r="D724" s="21"/>
      <c r="E724" s="24"/>
      <c r="F724" s="24"/>
      <c r="G724" s="24"/>
      <c r="H724" s="29"/>
      <c r="I724" s="84"/>
      <c r="J724" s="24"/>
      <c r="K724" s="24"/>
      <c r="L724" s="66"/>
      <c r="M724" s="25"/>
      <c r="N724" s="25"/>
      <c r="O724" s="26"/>
      <c r="P724" s="117"/>
    </row>
    <row r="725" spans="1:16" s="162" customFormat="1" ht="15.75" x14ac:dyDescent="0.25">
      <c r="A725" s="25"/>
      <c r="B725" s="28"/>
      <c r="C725" s="24"/>
      <c r="D725" s="21"/>
      <c r="E725" s="24"/>
      <c r="F725" s="24"/>
      <c r="G725" s="24"/>
      <c r="H725" s="29"/>
      <c r="I725" s="23"/>
      <c r="J725" s="24"/>
      <c r="K725" s="24"/>
      <c r="L725" s="66"/>
      <c r="M725" s="25"/>
      <c r="N725" s="25"/>
      <c r="O725" s="26"/>
      <c r="P725" s="117"/>
    </row>
    <row r="726" spans="1:16" s="162" customFormat="1" ht="15.75" x14ac:dyDescent="0.25">
      <c r="A726" s="25"/>
      <c r="B726" s="28"/>
      <c r="C726" s="24"/>
      <c r="D726" s="21"/>
      <c r="E726" s="24"/>
      <c r="F726" s="24"/>
      <c r="G726" s="24"/>
      <c r="H726" s="29"/>
      <c r="I726" s="84"/>
      <c r="J726" s="24"/>
      <c r="K726" s="24"/>
      <c r="L726" s="66"/>
      <c r="M726" s="25"/>
      <c r="N726" s="25"/>
      <c r="O726" s="26"/>
      <c r="P726" s="117"/>
    </row>
    <row r="727" spans="1:16" s="162" customFormat="1" ht="15.75" x14ac:dyDescent="0.25">
      <c r="A727" s="25"/>
      <c r="B727" s="28"/>
      <c r="C727" s="24"/>
      <c r="D727" s="21"/>
      <c r="E727" s="24"/>
      <c r="F727" s="24"/>
      <c r="G727" s="24"/>
      <c r="H727" s="29"/>
      <c r="I727" s="40"/>
      <c r="J727" s="24"/>
      <c r="K727" s="24"/>
      <c r="L727" s="66"/>
      <c r="M727" s="25"/>
      <c r="N727" s="25"/>
      <c r="O727" s="26"/>
      <c r="P727" s="117"/>
    </row>
    <row r="728" spans="1:16" s="162" customFormat="1" ht="15.75" x14ac:dyDescent="0.25">
      <c r="A728" s="19"/>
      <c r="B728" s="20"/>
      <c r="C728" s="20"/>
      <c r="D728" s="21"/>
      <c r="E728" s="20"/>
      <c r="F728" s="20"/>
      <c r="G728" s="20"/>
      <c r="H728" s="22"/>
      <c r="I728" s="23"/>
      <c r="J728" s="23"/>
      <c r="K728" s="24"/>
      <c r="L728" s="31"/>
      <c r="M728" s="19"/>
      <c r="N728" s="25"/>
      <c r="O728" s="26"/>
      <c r="P728" s="117"/>
    </row>
    <row r="729" spans="1:16" s="162" customFormat="1" ht="15.75" x14ac:dyDescent="0.25">
      <c r="A729" s="32"/>
      <c r="B729" s="33"/>
      <c r="C729" s="33"/>
      <c r="D729" s="21"/>
      <c r="E729" s="33"/>
      <c r="F729" s="33"/>
      <c r="G729" s="33"/>
      <c r="H729" s="30"/>
      <c r="I729" s="34"/>
      <c r="J729" s="34"/>
      <c r="K729" s="24"/>
      <c r="L729" s="35"/>
      <c r="M729" s="32"/>
      <c r="N729" s="25"/>
      <c r="O729" s="26"/>
      <c r="P729" s="117"/>
    </row>
    <row r="730" spans="1:16" s="162" customFormat="1" ht="15.75" x14ac:dyDescent="0.25">
      <c r="A730" s="32"/>
      <c r="B730" s="33"/>
      <c r="C730" s="33"/>
      <c r="D730" s="21"/>
      <c r="E730" s="33"/>
      <c r="F730" s="33"/>
      <c r="G730" s="33"/>
      <c r="H730" s="30"/>
      <c r="I730" s="34"/>
      <c r="J730" s="34"/>
      <c r="K730" s="24"/>
      <c r="L730" s="35"/>
      <c r="M730" s="32"/>
      <c r="N730" s="25"/>
      <c r="O730" s="26"/>
      <c r="P730" s="117"/>
    </row>
    <row r="731" spans="1:16" s="162" customFormat="1" ht="15.75" x14ac:dyDescent="0.25">
      <c r="A731" s="32"/>
      <c r="B731" s="33"/>
      <c r="C731" s="33"/>
      <c r="D731" s="21"/>
      <c r="E731" s="33"/>
      <c r="F731" s="33"/>
      <c r="G731" s="33"/>
      <c r="H731" s="30"/>
      <c r="I731" s="34"/>
      <c r="J731" s="34"/>
      <c r="K731" s="24"/>
      <c r="L731" s="35"/>
      <c r="M731" s="32"/>
      <c r="N731" s="25"/>
      <c r="O731" s="26"/>
      <c r="P731" s="117"/>
    </row>
    <row r="732" spans="1:16" s="162" customFormat="1" ht="15.75" x14ac:dyDescent="0.25">
      <c r="A732" s="25"/>
      <c r="B732" s="28"/>
      <c r="C732" s="24"/>
      <c r="D732" s="21"/>
      <c r="E732" s="24"/>
      <c r="F732" s="24"/>
      <c r="G732" s="24"/>
      <c r="H732" s="29"/>
      <c r="I732" s="23"/>
      <c r="J732" s="24"/>
      <c r="K732" s="24"/>
      <c r="L732" s="66"/>
      <c r="M732" s="25"/>
      <c r="N732" s="25"/>
      <c r="O732" s="26"/>
      <c r="P732" s="117"/>
    </row>
    <row r="733" spans="1:16" s="162" customFormat="1" ht="15.75" x14ac:dyDescent="0.25">
      <c r="A733" s="25"/>
      <c r="B733" s="28"/>
      <c r="C733" s="24"/>
      <c r="D733" s="21"/>
      <c r="E733" s="24"/>
      <c r="F733" s="24"/>
      <c r="G733" s="24"/>
      <c r="H733" s="29"/>
      <c r="I733" s="84"/>
      <c r="J733" s="24"/>
      <c r="K733" s="24"/>
      <c r="L733" s="66"/>
      <c r="M733" s="25"/>
      <c r="N733" s="25"/>
      <c r="O733" s="26"/>
      <c r="P733" s="117"/>
    </row>
    <row r="734" spans="1:16" s="162" customFormat="1" ht="15.75" x14ac:dyDescent="0.25">
      <c r="A734" s="25"/>
      <c r="B734" s="28"/>
      <c r="C734" s="24"/>
      <c r="D734" s="21"/>
      <c r="E734" s="24"/>
      <c r="F734" s="24"/>
      <c r="G734" s="24"/>
      <c r="H734" s="29"/>
      <c r="I734" s="84"/>
      <c r="J734" s="24"/>
      <c r="K734" s="24"/>
      <c r="L734" s="66"/>
      <c r="M734" s="25"/>
      <c r="N734" s="25"/>
      <c r="O734" s="26"/>
      <c r="P734" s="117"/>
    </row>
    <row r="735" spans="1:16" s="162" customFormat="1" ht="15.75" x14ac:dyDescent="0.25">
      <c r="A735" s="25"/>
      <c r="B735" s="28"/>
      <c r="C735" s="24"/>
      <c r="D735" s="21"/>
      <c r="E735" s="24"/>
      <c r="F735" s="24"/>
      <c r="G735" s="24"/>
      <c r="H735" s="29"/>
      <c r="I735" s="84"/>
      <c r="J735" s="24"/>
      <c r="K735" s="24"/>
      <c r="L735" s="66"/>
      <c r="M735" s="25"/>
      <c r="N735" s="25"/>
      <c r="O735" s="26"/>
      <c r="P735" s="117"/>
    </row>
    <row r="736" spans="1:16" s="162" customFormat="1" ht="15.75" x14ac:dyDescent="0.25">
      <c r="A736" s="25"/>
      <c r="B736" s="28"/>
      <c r="C736" s="24"/>
      <c r="D736" s="21"/>
      <c r="E736" s="24"/>
      <c r="F736" s="24"/>
      <c r="G736" s="24"/>
      <c r="H736" s="29"/>
      <c r="I736" s="23"/>
      <c r="J736" s="24"/>
      <c r="K736" s="24"/>
      <c r="L736" s="66"/>
      <c r="M736" s="25"/>
      <c r="N736" s="25"/>
      <c r="O736" s="26"/>
      <c r="P736" s="117"/>
    </row>
    <row r="737" spans="1:16" s="162" customFormat="1" ht="15.75" x14ac:dyDescent="0.25">
      <c r="A737" s="25"/>
      <c r="B737" s="28"/>
      <c r="C737" s="24"/>
      <c r="D737" s="21"/>
      <c r="E737" s="24"/>
      <c r="F737" s="24"/>
      <c r="G737" s="24"/>
      <c r="H737" s="29"/>
      <c r="I737" s="23"/>
      <c r="J737" s="24"/>
      <c r="K737" s="24"/>
      <c r="L737" s="66"/>
      <c r="M737" s="25"/>
      <c r="N737" s="25"/>
      <c r="O737" s="26"/>
      <c r="P737" s="117"/>
    </row>
    <row r="738" spans="1:16" s="162" customFormat="1" ht="15.75" x14ac:dyDescent="0.25">
      <c r="A738" s="25"/>
      <c r="B738" s="28"/>
      <c r="C738" s="24"/>
      <c r="D738" s="21"/>
      <c r="E738" s="24"/>
      <c r="F738" s="24"/>
      <c r="G738" s="24"/>
      <c r="H738" s="29"/>
      <c r="I738" s="84"/>
      <c r="J738" s="24"/>
      <c r="K738" s="24"/>
      <c r="L738" s="66"/>
      <c r="M738" s="25"/>
      <c r="N738" s="25"/>
      <c r="O738" s="26"/>
      <c r="P738" s="117"/>
    </row>
    <row r="739" spans="1:16" s="162" customFormat="1" ht="15.75" x14ac:dyDescent="0.25">
      <c r="A739" s="65"/>
      <c r="B739" s="28"/>
      <c r="C739" s="24"/>
      <c r="D739" s="21"/>
      <c r="E739" s="24"/>
      <c r="F739" s="24"/>
      <c r="G739" s="24"/>
      <c r="H739" s="29"/>
      <c r="I739" s="23"/>
      <c r="J739" s="24"/>
      <c r="K739" s="24"/>
      <c r="L739" s="66"/>
      <c r="M739" s="25"/>
      <c r="N739" s="25"/>
      <c r="O739" s="26"/>
      <c r="P739" s="117"/>
    </row>
    <row r="740" spans="1:16" s="162" customFormat="1" ht="15.75" x14ac:dyDescent="0.25">
      <c r="A740" s="102"/>
      <c r="B740" s="96"/>
      <c r="C740" s="97"/>
      <c r="D740" s="98"/>
      <c r="E740" s="97"/>
      <c r="F740" s="97"/>
      <c r="G740" s="97"/>
      <c r="H740" s="99"/>
      <c r="I740" s="106"/>
      <c r="J740" s="97"/>
      <c r="K740" s="97"/>
      <c r="L740" s="101"/>
      <c r="M740" s="115"/>
      <c r="N740" s="25"/>
      <c r="O740" s="26"/>
      <c r="P740" s="117"/>
    </row>
    <row r="741" spans="1:16" s="162" customFormat="1" ht="15.75" x14ac:dyDescent="0.25">
      <c r="A741" s="25"/>
      <c r="B741" s="28"/>
      <c r="C741" s="24"/>
      <c r="D741" s="21"/>
      <c r="E741" s="24"/>
      <c r="F741" s="24"/>
      <c r="G741" s="24"/>
      <c r="H741" s="29"/>
      <c r="I741" s="84"/>
      <c r="J741" s="24"/>
      <c r="K741" s="24"/>
      <c r="L741" s="66"/>
      <c r="M741" s="25"/>
      <c r="N741" s="25"/>
      <c r="O741" s="26"/>
      <c r="P741" s="117"/>
    </row>
    <row r="742" spans="1:16" s="162" customFormat="1" ht="15.75" x14ac:dyDescent="0.25">
      <c r="A742" s="25"/>
      <c r="B742" s="28"/>
      <c r="C742" s="24"/>
      <c r="D742" s="21"/>
      <c r="E742" s="24"/>
      <c r="F742" s="24"/>
      <c r="G742" s="24"/>
      <c r="H742" s="29"/>
      <c r="I742" s="84"/>
      <c r="J742" s="24"/>
      <c r="K742" s="24"/>
      <c r="L742" s="66"/>
      <c r="M742" s="25"/>
      <c r="N742" s="25"/>
      <c r="O742" s="26"/>
      <c r="P742" s="117"/>
    </row>
    <row r="743" spans="1:16" s="162" customFormat="1" ht="15.75" x14ac:dyDescent="0.25">
      <c r="A743" s="25"/>
      <c r="B743" s="28"/>
      <c r="C743" s="24"/>
      <c r="D743" s="21"/>
      <c r="E743" s="24"/>
      <c r="F743" s="24"/>
      <c r="G743" s="24"/>
      <c r="H743" s="29"/>
      <c r="I743" s="84"/>
      <c r="J743" s="24"/>
      <c r="K743" s="24"/>
      <c r="L743" s="66"/>
      <c r="M743" s="25"/>
      <c r="N743" s="25"/>
      <c r="O743" s="26"/>
      <c r="P743" s="117"/>
    </row>
    <row r="744" spans="1:16" s="162" customFormat="1" ht="15.75" x14ac:dyDescent="0.25">
      <c r="A744" s="25"/>
      <c r="B744" s="28"/>
      <c r="C744" s="24"/>
      <c r="D744" s="21"/>
      <c r="E744" s="24"/>
      <c r="F744" s="24"/>
      <c r="G744" s="24"/>
      <c r="H744" s="29"/>
      <c r="I744" s="84"/>
      <c r="J744" s="24"/>
      <c r="K744" s="24"/>
      <c r="L744" s="66"/>
      <c r="M744" s="25"/>
      <c r="N744" s="25"/>
      <c r="O744" s="26"/>
      <c r="P744" s="117"/>
    </row>
    <row r="745" spans="1:16" s="162" customFormat="1" ht="15.75" x14ac:dyDescent="0.25">
      <c r="A745" s="25"/>
      <c r="B745" s="28"/>
      <c r="C745" s="24"/>
      <c r="D745" s="21"/>
      <c r="E745" s="24"/>
      <c r="F745" s="24"/>
      <c r="G745" s="24"/>
      <c r="H745" s="29"/>
      <c r="I745" s="84"/>
      <c r="J745" s="24"/>
      <c r="K745" s="24"/>
      <c r="L745" s="66"/>
      <c r="M745" s="25"/>
      <c r="N745" s="25"/>
      <c r="O745" s="26"/>
      <c r="P745" s="117"/>
    </row>
    <row r="746" spans="1:16" s="162" customFormat="1" ht="15.75" x14ac:dyDescent="0.25">
      <c r="A746" s="25"/>
      <c r="B746" s="28"/>
      <c r="C746" s="24"/>
      <c r="D746" s="21"/>
      <c r="E746" s="24"/>
      <c r="F746" s="24"/>
      <c r="G746" s="24"/>
      <c r="H746" s="29"/>
      <c r="I746" s="84"/>
      <c r="J746" s="24"/>
      <c r="K746" s="24"/>
      <c r="L746" s="66"/>
      <c r="M746" s="25"/>
      <c r="N746" s="25"/>
      <c r="O746" s="26"/>
      <c r="P746" s="117"/>
    </row>
    <row r="747" spans="1:16" s="162" customFormat="1" ht="15.75" x14ac:dyDescent="0.25">
      <c r="A747" s="25"/>
      <c r="B747" s="28"/>
      <c r="C747" s="24"/>
      <c r="D747" s="21"/>
      <c r="E747" s="24"/>
      <c r="F747" s="24"/>
      <c r="G747" s="24"/>
      <c r="H747" s="29"/>
      <c r="I747" s="84"/>
      <c r="J747" s="24"/>
      <c r="K747" s="24"/>
      <c r="L747" s="66"/>
      <c r="M747" s="25"/>
      <c r="N747" s="25"/>
      <c r="O747" s="26"/>
      <c r="P747" s="117"/>
    </row>
    <row r="748" spans="1:16" s="162" customFormat="1" ht="15.75" x14ac:dyDescent="0.25">
      <c r="A748" s="32"/>
      <c r="B748" s="33"/>
      <c r="C748" s="33"/>
      <c r="D748" s="21"/>
      <c r="E748" s="33"/>
      <c r="F748" s="33"/>
      <c r="G748" s="33"/>
      <c r="H748" s="34"/>
      <c r="I748" s="34"/>
      <c r="J748" s="34"/>
      <c r="K748" s="24"/>
      <c r="L748" s="35"/>
      <c r="M748" s="32"/>
      <c r="N748" s="25"/>
      <c r="O748" s="26"/>
      <c r="P748" s="117"/>
    </row>
    <row r="749" spans="1:16" s="162" customFormat="1" ht="15.75" x14ac:dyDescent="0.25">
      <c r="A749" s="32"/>
      <c r="B749" s="33"/>
      <c r="C749" s="33"/>
      <c r="D749" s="21"/>
      <c r="E749" s="33"/>
      <c r="F749" s="33"/>
      <c r="G749" s="33"/>
      <c r="H749" s="30"/>
      <c r="I749" s="34"/>
      <c r="J749" s="34"/>
      <c r="K749" s="24"/>
      <c r="L749" s="35"/>
      <c r="M749" s="32"/>
      <c r="N749" s="25"/>
      <c r="O749" s="26"/>
      <c r="P749" s="117"/>
    </row>
    <row r="750" spans="1:16" s="162" customFormat="1" ht="15.75" x14ac:dyDescent="0.25">
      <c r="A750" s="19"/>
      <c r="B750" s="20"/>
      <c r="C750" s="20"/>
      <c r="D750" s="21"/>
      <c r="E750" s="20"/>
      <c r="F750" s="20"/>
      <c r="G750" s="20"/>
      <c r="H750" s="30"/>
      <c r="I750" s="23"/>
      <c r="J750" s="23"/>
      <c r="K750" s="24"/>
      <c r="L750" s="31"/>
      <c r="M750" s="19"/>
      <c r="N750" s="25"/>
      <c r="O750" s="26"/>
      <c r="P750" s="117"/>
    </row>
    <row r="751" spans="1:16" s="162" customFormat="1" ht="15.75" x14ac:dyDescent="0.25">
      <c r="A751" s="25"/>
      <c r="B751" s="28"/>
      <c r="C751" s="24"/>
      <c r="D751" s="21"/>
      <c r="E751" s="24"/>
      <c r="F751" s="24"/>
      <c r="G751" s="24"/>
      <c r="H751" s="29"/>
      <c r="I751" s="84"/>
      <c r="J751" s="24"/>
      <c r="K751" s="24"/>
      <c r="L751" s="66"/>
      <c r="M751" s="25"/>
      <c r="N751" s="25"/>
      <c r="O751" s="26"/>
      <c r="P751" s="117"/>
    </row>
    <row r="752" spans="1:16" s="162" customFormat="1" ht="15.75" x14ac:dyDescent="0.25">
      <c r="A752" s="115"/>
      <c r="B752" s="339"/>
      <c r="C752" s="308"/>
      <c r="D752" s="307"/>
      <c r="E752" s="308"/>
      <c r="F752" s="567"/>
      <c r="G752" s="308"/>
      <c r="H752" s="340"/>
      <c r="I752" s="568"/>
      <c r="J752" s="308"/>
      <c r="K752" s="308"/>
      <c r="L752" s="342"/>
      <c r="M752" s="115"/>
      <c r="N752" s="25"/>
      <c r="O752" s="432"/>
      <c r="P752" s="152"/>
    </row>
    <row r="753" spans="1:16" s="162" customFormat="1" ht="15.75" x14ac:dyDescent="0.25">
      <c r="A753" s="25"/>
      <c r="B753" s="28"/>
      <c r="C753" s="24"/>
      <c r="D753" s="21"/>
      <c r="E753" s="24"/>
      <c r="F753" s="24"/>
      <c r="G753" s="24"/>
      <c r="H753" s="29"/>
      <c r="I753" s="84"/>
      <c r="J753" s="24"/>
      <c r="K753" s="24"/>
      <c r="L753" s="66"/>
      <c r="M753" s="115"/>
      <c r="N753" s="25"/>
      <c r="O753" s="33"/>
      <c r="P753" s="152"/>
    </row>
    <row r="754" spans="1:16" s="162" customFormat="1" ht="15.75" x14ac:dyDescent="0.25">
      <c r="A754" s="102"/>
      <c r="B754" s="96"/>
      <c r="C754" s="97"/>
      <c r="D754" s="98"/>
      <c r="E754" s="97"/>
      <c r="F754" s="97"/>
      <c r="G754" s="97"/>
      <c r="H754" s="99"/>
      <c r="I754" s="106"/>
      <c r="J754" s="97"/>
      <c r="K754" s="97"/>
      <c r="L754" s="101"/>
      <c r="M754" s="115"/>
      <c r="N754" s="25"/>
      <c r="O754" s="26"/>
      <c r="P754" s="117"/>
    </row>
    <row r="755" spans="1:16" s="162" customFormat="1" ht="15.75" x14ac:dyDescent="0.25">
      <c r="A755" s="25"/>
      <c r="B755" s="28"/>
      <c r="C755" s="24"/>
      <c r="D755" s="21"/>
      <c r="E755" s="24"/>
      <c r="F755" s="24"/>
      <c r="G755" s="24"/>
      <c r="H755" s="29"/>
      <c r="I755" s="84"/>
      <c r="J755" s="24"/>
      <c r="K755" s="24"/>
      <c r="L755" s="66"/>
      <c r="M755" s="25"/>
      <c r="N755" s="25"/>
      <c r="O755" s="26"/>
      <c r="P755" s="117"/>
    </row>
    <row r="756" spans="1:16" s="162" customFormat="1" ht="15.75" x14ac:dyDescent="0.25">
      <c r="A756" s="25"/>
      <c r="B756" s="28"/>
      <c r="C756" s="24"/>
      <c r="D756" s="21"/>
      <c r="E756" s="24"/>
      <c r="F756" s="24"/>
      <c r="G756" s="24"/>
      <c r="H756" s="29"/>
      <c r="I756" s="84"/>
      <c r="J756" s="24"/>
      <c r="K756" s="24"/>
      <c r="L756" s="66"/>
      <c r="M756" s="25"/>
      <c r="N756" s="25"/>
      <c r="O756" s="26"/>
      <c r="P756" s="117"/>
    </row>
    <row r="757" spans="1:16" s="162" customFormat="1" ht="15.75" x14ac:dyDescent="0.25">
      <c r="A757" s="25"/>
      <c r="B757" s="28"/>
      <c r="C757" s="24"/>
      <c r="D757" s="21"/>
      <c r="E757" s="24"/>
      <c r="F757" s="24"/>
      <c r="G757" s="24"/>
      <c r="H757" s="29"/>
      <c r="I757" s="84"/>
      <c r="J757" s="24"/>
      <c r="K757" s="24"/>
      <c r="L757" s="66"/>
      <c r="M757" s="25"/>
      <c r="N757" s="25"/>
      <c r="O757" s="26"/>
      <c r="P757" s="117"/>
    </row>
    <row r="758" spans="1:16" s="162" customFormat="1" ht="15.75" x14ac:dyDescent="0.25">
      <c r="A758" s="102"/>
      <c r="B758" s="96"/>
      <c r="C758" s="97"/>
      <c r="D758" s="98"/>
      <c r="E758" s="97"/>
      <c r="F758" s="97"/>
      <c r="G758" s="97"/>
      <c r="H758" s="99"/>
      <c r="I758" s="106"/>
      <c r="J758" s="97"/>
      <c r="K758" s="97"/>
      <c r="L758" s="101"/>
      <c r="M758" s="115"/>
      <c r="N758" s="25"/>
      <c r="O758" s="26"/>
      <c r="P758" s="117"/>
    </row>
    <row r="759" spans="1:16" s="162" customFormat="1" ht="15.75" x14ac:dyDescent="0.25">
      <c r="A759" s="25"/>
      <c r="B759" s="28"/>
      <c r="C759" s="24"/>
      <c r="D759" s="21"/>
      <c r="E759" s="24"/>
      <c r="F759" s="24"/>
      <c r="G759" s="24"/>
      <c r="H759" s="29"/>
      <c r="I759" s="84"/>
      <c r="J759" s="24"/>
      <c r="K759" s="24"/>
      <c r="L759" s="66"/>
      <c r="M759" s="25"/>
      <c r="N759" s="25"/>
      <c r="O759" s="26"/>
      <c r="P759" s="117"/>
    </row>
    <row r="760" spans="1:16" s="162" customFormat="1" ht="15.75" x14ac:dyDescent="0.25">
      <c r="A760" s="25"/>
      <c r="B760" s="28"/>
      <c r="C760" s="24"/>
      <c r="D760" s="21"/>
      <c r="E760" s="24"/>
      <c r="F760" s="24"/>
      <c r="G760" s="24"/>
      <c r="H760" s="29"/>
      <c r="I760" s="84"/>
      <c r="J760" s="24"/>
      <c r="K760" s="24"/>
      <c r="L760" s="66"/>
      <c r="M760" s="25"/>
      <c r="N760" s="25"/>
      <c r="O760" s="26"/>
      <c r="P760" s="117"/>
    </row>
    <row r="761" spans="1:16" s="162" customFormat="1" ht="15.75" x14ac:dyDescent="0.25">
      <c r="A761" s="25"/>
      <c r="B761" s="28"/>
      <c r="C761" s="24"/>
      <c r="D761" s="21"/>
      <c r="E761" s="24"/>
      <c r="F761" s="24"/>
      <c r="G761" s="24"/>
      <c r="H761" s="29"/>
      <c r="I761" s="84"/>
      <c r="J761" s="24"/>
      <c r="K761" s="24"/>
      <c r="L761" s="66"/>
      <c r="M761" s="25"/>
      <c r="N761" s="25"/>
      <c r="O761" s="26"/>
      <c r="P761" s="117"/>
    </row>
    <row r="762" spans="1:16" s="162" customFormat="1" ht="15.75" x14ac:dyDescent="0.25">
      <c r="A762" s="25"/>
      <c r="B762" s="28"/>
      <c r="C762" s="24"/>
      <c r="D762" s="21"/>
      <c r="E762" s="24"/>
      <c r="F762" s="24"/>
      <c r="G762" s="24"/>
      <c r="H762" s="29"/>
      <c r="I762" s="84"/>
      <c r="J762" s="24"/>
      <c r="K762" s="24"/>
      <c r="L762" s="66"/>
      <c r="M762" s="25"/>
      <c r="N762" s="25"/>
      <c r="O762" s="26"/>
      <c r="P762" s="117"/>
    </row>
    <row r="763" spans="1:16" s="162" customFormat="1" ht="15.75" x14ac:dyDescent="0.25">
      <c r="A763" s="25"/>
      <c r="B763" s="28"/>
      <c r="C763" s="24"/>
      <c r="D763" s="21"/>
      <c r="E763" s="24"/>
      <c r="F763" s="24"/>
      <c r="G763" s="24"/>
      <c r="H763" s="29"/>
      <c r="I763" s="84"/>
      <c r="J763" s="24"/>
      <c r="K763" s="24"/>
      <c r="L763" s="66"/>
      <c r="M763" s="25"/>
      <c r="N763" s="25"/>
      <c r="O763" s="26"/>
      <c r="P763" s="152"/>
    </row>
    <row r="764" spans="1:16" s="162" customFormat="1" ht="15.75" x14ac:dyDescent="0.25">
      <c r="A764" s="25"/>
      <c r="B764" s="28"/>
      <c r="C764" s="24"/>
      <c r="D764" s="21"/>
      <c r="E764" s="24"/>
      <c r="F764" s="24"/>
      <c r="G764" s="24"/>
      <c r="H764" s="29"/>
      <c r="I764" s="84"/>
      <c r="J764" s="24"/>
      <c r="K764" s="24"/>
      <c r="L764" s="66"/>
      <c r="M764" s="25"/>
      <c r="N764" s="25"/>
      <c r="O764" s="26"/>
      <c r="P764" s="152"/>
    </row>
    <row r="765" spans="1:16" s="162" customFormat="1" ht="15.75" x14ac:dyDescent="0.25">
      <c r="A765" s="25"/>
      <c r="B765" s="28"/>
      <c r="C765" s="24"/>
      <c r="D765" s="21"/>
      <c r="E765" s="24"/>
      <c r="F765" s="24"/>
      <c r="G765" s="24"/>
      <c r="H765" s="29"/>
      <c r="I765" s="84"/>
      <c r="J765" s="24"/>
      <c r="K765" s="24"/>
      <c r="L765" s="66"/>
      <c r="M765" s="25"/>
      <c r="N765" s="25"/>
      <c r="O765" s="26"/>
      <c r="P765" s="152"/>
    </row>
    <row r="766" spans="1:16" s="162" customFormat="1" ht="15.75" x14ac:dyDescent="0.25">
      <c r="A766" s="32"/>
      <c r="B766" s="33"/>
      <c r="C766" s="33"/>
      <c r="D766" s="21"/>
      <c r="E766" s="33"/>
      <c r="F766" s="33"/>
      <c r="G766" s="33"/>
      <c r="H766" s="30"/>
      <c r="I766" s="34"/>
      <c r="J766" s="34"/>
      <c r="K766" s="24"/>
      <c r="L766" s="35"/>
      <c r="M766" s="305"/>
      <c r="N766" s="25"/>
      <c r="O766" s="26"/>
      <c r="P766" s="117"/>
    </row>
    <row r="767" spans="1:16" s="162" customFormat="1" ht="15.75" x14ac:dyDescent="0.25">
      <c r="A767" s="25"/>
      <c r="B767" s="28"/>
      <c r="C767" s="24"/>
      <c r="D767" s="21"/>
      <c r="E767" s="24"/>
      <c r="F767" s="24"/>
      <c r="G767" s="24"/>
      <c r="H767" s="29"/>
      <c r="I767" s="23"/>
      <c r="J767" s="24"/>
      <c r="K767" s="24"/>
      <c r="L767" s="66"/>
      <c r="M767" s="25"/>
      <c r="N767" s="25"/>
      <c r="O767" s="26"/>
      <c r="P767" s="117"/>
    </row>
    <row r="768" spans="1:16" s="162" customFormat="1" ht="15.75" x14ac:dyDescent="0.25">
      <c r="A768" s="25"/>
      <c r="B768" s="28"/>
      <c r="C768" s="24"/>
      <c r="D768" s="21"/>
      <c r="E768" s="24"/>
      <c r="F768" s="24"/>
      <c r="G768" s="24"/>
      <c r="H768" s="29"/>
      <c r="I768" s="84"/>
      <c r="J768" s="24"/>
      <c r="K768" s="24"/>
      <c r="L768" s="66"/>
      <c r="M768" s="25"/>
      <c r="N768" s="25"/>
      <c r="O768" s="26"/>
      <c r="P768" s="117"/>
    </row>
    <row r="769" spans="1:16" s="162" customFormat="1" ht="15.75" x14ac:dyDescent="0.25">
      <c r="A769" s="25"/>
      <c r="B769" s="28"/>
      <c r="C769" s="24"/>
      <c r="D769" s="21"/>
      <c r="E769" s="24"/>
      <c r="F769" s="24"/>
      <c r="G769" s="24"/>
      <c r="H769" s="29"/>
      <c r="I769" s="84"/>
      <c r="J769" s="24"/>
      <c r="K769" s="24"/>
      <c r="L769" s="66"/>
      <c r="M769" s="25"/>
      <c r="N769" s="25"/>
      <c r="O769" s="26"/>
      <c r="P769" s="117"/>
    </row>
    <row r="770" spans="1:16" s="162" customFormat="1" ht="15.75" x14ac:dyDescent="0.25">
      <c r="A770" s="25"/>
      <c r="B770" s="28"/>
      <c r="C770" s="24"/>
      <c r="D770" s="21"/>
      <c r="E770" s="24"/>
      <c r="F770" s="24"/>
      <c r="G770" s="24"/>
      <c r="H770" s="29"/>
      <c r="I770" s="23"/>
      <c r="J770" s="24"/>
      <c r="K770" s="24"/>
      <c r="L770" s="66"/>
      <c r="M770" s="25"/>
      <c r="N770" s="25"/>
      <c r="O770" s="26"/>
      <c r="P770" s="117"/>
    </row>
    <row r="771" spans="1:16" s="162" customFormat="1" ht="15.75" x14ac:dyDescent="0.25">
      <c r="A771" s="25"/>
      <c r="B771" s="28"/>
      <c r="C771" s="24"/>
      <c r="D771" s="21"/>
      <c r="E771" s="24"/>
      <c r="F771" s="24"/>
      <c r="G771" s="24"/>
      <c r="H771" s="29"/>
      <c r="I771" s="84"/>
      <c r="J771" s="24"/>
      <c r="K771" s="24"/>
      <c r="L771" s="66"/>
      <c r="M771" s="25"/>
      <c r="N771" s="25"/>
      <c r="O771" s="26"/>
      <c r="P771" s="117"/>
    </row>
    <row r="772" spans="1:16" s="162" customFormat="1" ht="15.75" x14ac:dyDescent="0.25">
      <c r="A772" s="19"/>
      <c r="B772" s="20"/>
      <c r="C772" s="20"/>
      <c r="D772" s="21"/>
      <c r="E772" s="20"/>
      <c r="F772" s="20"/>
      <c r="G772" s="20"/>
      <c r="H772" s="22"/>
      <c r="I772" s="23"/>
      <c r="J772" s="23"/>
      <c r="K772" s="24"/>
      <c r="L772" s="31"/>
      <c r="M772" s="19"/>
      <c r="N772" s="25"/>
      <c r="O772" s="26"/>
      <c r="P772" s="117"/>
    </row>
    <row r="773" spans="1:16" s="162" customFormat="1" ht="15.75" x14ac:dyDescent="0.25">
      <c r="A773" s="19"/>
      <c r="B773" s="20"/>
      <c r="C773" s="20"/>
      <c r="D773" s="21"/>
      <c r="E773" s="20"/>
      <c r="F773" s="20"/>
      <c r="G773" s="20"/>
      <c r="H773" s="22"/>
      <c r="I773" s="23"/>
      <c r="J773" s="23"/>
      <c r="K773" s="24"/>
      <c r="L773" s="31"/>
      <c r="M773" s="19"/>
      <c r="N773" s="25"/>
      <c r="O773" s="26"/>
      <c r="P773" s="117"/>
    </row>
    <row r="774" spans="1:16" s="162" customFormat="1" ht="15.75" x14ac:dyDescent="0.25">
      <c r="A774" s="25"/>
      <c r="B774" s="28"/>
      <c r="C774" s="24"/>
      <c r="D774" s="21"/>
      <c r="E774" s="24"/>
      <c r="F774" s="24"/>
      <c r="G774" s="24"/>
      <c r="H774" s="29"/>
      <c r="I774" s="84"/>
      <c r="J774" s="24"/>
      <c r="K774" s="24"/>
      <c r="L774" s="66"/>
      <c r="M774" s="25"/>
      <c r="N774" s="25"/>
      <c r="O774" s="26"/>
      <c r="P774" s="152"/>
    </row>
    <row r="775" spans="1:16" s="162" customFormat="1" ht="15.75" x14ac:dyDescent="0.25">
      <c r="A775" s="25"/>
      <c r="B775" s="28"/>
      <c r="C775" s="24"/>
      <c r="D775" s="21"/>
      <c r="E775" s="24"/>
      <c r="F775" s="24"/>
      <c r="G775" s="24"/>
      <c r="H775" s="29"/>
      <c r="I775" s="84"/>
      <c r="J775" s="24"/>
      <c r="K775" s="24"/>
      <c r="L775" s="66"/>
      <c r="M775" s="25"/>
      <c r="N775" s="25"/>
      <c r="O775" s="26"/>
      <c r="P775" s="152"/>
    </row>
    <row r="776" spans="1:16" s="162" customFormat="1" ht="15.75" x14ac:dyDescent="0.25">
      <c r="A776" s="25"/>
      <c r="B776" s="28"/>
      <c r="C776" s="24"/>
      <c r="D776" s="21"/>
      <c r="E776" s="24"/>
      <c r="F776" s="24"/>
      <c r="G776" s="24"/>
      <c r="H776" s="29"/>
      <c r="I776" s="23"/>
      <c r="J776" s="24"/>
      <c r="K776" s="24"/>
      <c r="L776" s="66"/>
      <c r="M776" s="25"/>
      <c r="N776" s="25"/>
      <c r="O776" s="26"/>
      <c r="P776" s="117"/>
    </row>
    <row r="777" spans="1:16" s="162" customFormat="1" ht="15.75" x14ac:dyDescent="0.25">
      <c r="A777" s="102"/>
      <c r="B777" s="96"/>
      <c r="C777" s="97"/>
      <c r="D777" s="98"/>
      <c r="E777" s="97"/>
      <c r="F777" s="97"/>
      <c r="G777" s="97"/>
      <c r="H777" s="99"/>
      <c r="I777" s="106"/>
      <c r="J777" s="97"/>
      <c r="K777" s="97"/>
      <c r="L777" s="101"/>
      <c r="M777" s="115"/>
      <c r="N777" s="25"/>
      <c r="O777" s="26"/>
      <c r="P777" s="117"/>
    </row>
    <row r="778" spans="1:16" s="162" customFormat="1" ht="15.75" x14ac:dyDescent="0.25">
      <c r="A778" s="25"/>
      <c r="B778" s="28"/>
      <c r="C778" s="24"/>
      <c r="D778" s="21"/>
      <c r="E778" s="24"/>
      <c r="F778" s="24"/>
      <c r="G778" s="24"/>
      <c r="H778" s="29"/>
      <c r="I778" s="84"/>
      <c r="J778" s="24"/>
      <c r="K778" s="24"/>
      <c r="L778" s="66"/>
      <c r="M778" s="25"/>
      <c r="N778" s="25"/>
      <c r="O778" s="26"/>
      <c r="P778" s="117"/>
    </row>
    <row r="779" spans="1:16" s="162" customFormat="1" ht="15.75" x14ac:dyDescent="0.25">
      <c r="A779" s="25"/>
      <c r="B779" s="28"/>
      <c r="C779" s="24"/>
      <c r="D779" s="21"/>
      <c r="E779" s="24"/>
      <c r="F779" s="24"/>
      <c r="G779" s="24"/>
      <c r="H779" s="29"/>
      <c r="I779" s="40"/>
      <c r="J779" s="24"/>
      <c r="K779" s="24"/>
      <c r="L779" s="66"/>
      <c r="M779" s="25"/>
      <c r="N779" s="25"/>
      <c r="O779" s="26"/>
      <c r="P779" s="117"/>
    </row>
    <row r="780" spans="1:16" s="162" customFormat="1" ht="15.75" x14ac:dyDescent="0.25">
      <c r="A780" s="107"/>
      <c r="B780" s="103"/>
      <c r="C780" s="103"/>
      <c r="D780" s="98"/>
      <c r="E780" s="103"/>
      <c r="F780" s="103"/>
      <c r="G780" s="103"/>
      <c r="H780" s="108"/>
      <c r="I780" s="100"/>
      <c r="J780" s="100"/>
      <c r="K780" s="97"/>
      <c r="L780" s="105"/>
      <c r="M780" s="306"/>
      <c r="N780" s="25"/>
      <c r="O780" s="26"/>
      <c r="P780" s="117"/>
    </row>
    <row r="781" spans="1:16" s="162" customFormat="1" ht="15.75" x14ac:dyDescent="0.25">
      <c r="A781" s="25"/>
      <c r="B781" s="28"/>
      <c r="C781" s="24"/>
      <c r="D781" s="21"/>
      <c r="E781" s="24"/>
      <c r="F781" s="24"/>
      <c r="G781" s="24"/>
      <c r="H781" s="29"/>
      <c r="I781" s="84"/>
      <c r="J781" s="24"/>
      <c r="K781" s="24"/>
      <c r="L781" s="66"/>
      <c r="M781" s="25"/>
      <c r="N781" s="25"/>
      <c r="O781" s="26"/>
      <c r="P781" s="117"/>
    </row>
    <row r="782" spans="1:16" s="162" customFormat="1" ht="15.75" x14ac:dyDescent="0.25">
      <c r="A782" s="25"/>
      <c r="B782" s="28"/>
      <c r="C782" s="24"/>
      <c r="D782" s="21"/>
      <c r="E782" s="24"/>
      <c r="F782" s="24"/>
      <c r="G782" s="24"/>
      <c r="H782" s="29"/>
      <c r="I782" s="84"/>
      <c r="J782" s="24"/>
      <c r="K782" s="24"/>
      <c r="L782" s="66"/>
      <c r="M782" s="25"/>
      <c r="N782" s="25"/>
      <c r="O782" s="26"/>
      <c r="P782" s="117"/>
    </row>
    <row r="783" spans="1:16" s="162" customFormat="1" ht="15.75" x14ac:dyDescent="0.25">
      <c r="A783" s="25"/>
      <c r="B783" s="28"/>
      <c r="C783" s="24"/>
      <c r="D783" s="21"/>
      <c r="E783" s="24"/>
      <c r="F783" s="24"/>
      <c r="G783" s="24"/>
      <c r="H783" s="29"/>
      <c r="I783" s="84"/>
      <c r="J783" s="24"/>
      <c r="K783" s="24"/>
      <c r="L783" s="66"/>
      <c r="M783" s="25"/>
      <c r="N783" s="25"/>
      <c r="O783" s="26"/>
      <c r="P783" s="117"/>
    </row>
    <row r="784" spans="1:16" s="162" customFormat="1" ht="15.75" x14ac:dyDescent="0.25">
      <c r="A784" s="25"/>
      <c r="B784" s="28"/>
      <c r="C784" s="24"/>
      <c r="D784" s="21"/>
      <c r="E784" s="24"/>
      <c r="F784" s="24"/>
      <c r="G784" s="24"/>
      <c r="H784" s="29"/>
      <c r="I784" s="23"/>
      <c r="J784" s="24"/>
      <c r="K784" s="24"/>
      <c r="L784" s="66"/>
      <c r="M784" s="25"/>
      <c r="N784" s="25"/>
      <c r="O784" s="26"/>
      <c r="P784" s="117"/>
    </row>
    <row r="785" spans="1:16" s="162" customFormat="1" ht="15.75" x14ac:dyDescent="0.25">
      <c r="A785" s="25"/>
      <c r="B785" s="28"/>
      <c r="C785" s="24"/>
      <c r="D785" s="21"/>
      <c r="E785" s="24"/>
      <c r="F785" s="24"/>
      <c r="G785" s="24"/>
      <c r="H785" s="29"/>
      <c r="I785" s="23"/>
      <c r="J785" s="24"/>
      <c r="K785" s="24"/>
      <c r="L785" s="66"/>
      <c r="M785" s="25"/>
      <c r="N785" s="25"/>
      <c r="O785" s="26"/>
      <c r="P785" s="117"/>
    </row>
    <row r="786" spans="1:16" s="162" customFormat="1" ht="15.75" x14ac:dyDescent="0.25">
      <c r="A786" s="25"/>
      <c r="B786" s="28"/>
      <c r="C786" s="24"/>
      <c r="D786" s="21"/>
      <c r="E786" s="24"/>
      <c r="F786" s="24"/>
      <c r="G786" s="24"/>
      <c r="H786" s="29"/>
      <c r="I786" s="23"/>
      <c r="J786" s="24"/>
      <c r="K786" s="24"/>
      <c r="L786" s="66"/>
      <c r="M786" s="25"/>
      <c r="N786" s="25"/>
      <c r="O786" s="26"/>
      <c r="P786" s="117"/>
    </row>
    <row r="787" spans="1:16" s="162" customFormat="1" ht="15.75" x14ac:dyDescent="0.25">
      <c r="A787" s="25"/>
      <c r="B787" s="28"/>
      <c r="C787" s="24"/>
      <c r="D787" s="21"/>
      <c r="E787" s="24"/>
      <c r="F787" s="24"/>
      <c r="G787" s="24"/>
      <c r="H787" s="29"/>
      <c r="I787" s="23"/>
      <c r="J787" s="24"/>
      <c r="K787" s="24"/>
      <c r="L787" s="66"/>
      <c r="M787" s="25"/>
      <c r="N787" s="25"/>
      <c r="O787" s="26"/>
      <c r="P787" s="117"/>
    </row>
    <row r="788" spans="1:16" s="162" customFormat="1" ht="15.75" x14ac:dyDescent="0.25">
      <c r="A788" s="25"/>
      <c r="B788" s="28"/>
      <c r="C788" s="24"/>
      <c r="D788" s="21"/>
      <c r="E788" s="24"/>
      <c r="F788" s="24"/>
      <c r="G788" s="24"/>
      <c r="H788" s="29"/>
      <c r="I788" s="23"/>
      <c r="J788" s="24"/>
      <c r="K788" s="24"/>
      <c r="L788" s="66"/>
      <c r="M788" s="25"/>
      <c r="N788" s="25"/>
      <c r="O788" s="26"/>
      <c r="P788" s="117"/>
    </row>
    <row r="789" spans="1:16" s="162" customFormat="1" ht="15.75" x14ac:dyDescent="0.25">
      <c r="A789" s="25"/>
      <c r="B789" s="28"/>
      <c r="C789" s="24"/>
      <c r="D789" s="21"/>
      <c r="E789" s="24"/>
      <c r="F789" s="24"/>
      <c r="G789" s="24"/>
      <c r="H789" s="29"/>
      <c r="I789" s="23"/>
      <c r="J789" s="24"/>
      <c r="K789" s="24"/>
      <c r="L789" s="66"/>
      <c r="M789" s="25"/>
      <c r="N789" s="25"/>
      <c r="O789" s="26"/>
      <c r="P789" s="117"/>
    </row>
    <row r="790" spans="1:16" s="162" customFormat="1" ht="15.75" x14ac:dyDescent="0.25">
      <c r="A790" s="25"/>
      <c r="B790" s="28"/>
      <c r="C790" s="24"/>
      <c r="D790" s="21"/>
      <c r="E790" s="24"/>
      <c r="F790" s="24"/>
      <c r="G790" s="24"/>
      <c r="H790" s="29"/>
      <c r="I790" s="23"/>
      <c r="J790" s="24"/>
      <c r="K790" s="24"/>
      <c r="L790" s="66"/>
      <c r="M790" s="25"/>
      <c r="N790" s="25"/>
      <c r="O790" s="26"/>
      <c r="P790" s="117"/>
    </row>
    <row r="791" spans="1:16" s="162" customFormat="1" ht="15.75" x14ac:dyDescent="0.25">
      <c r="A791" s="25"/>
      <c r="B791" s="28"/>
      <c r="C791" s="24"/>
      <c r="D791" s="21"/>
      <c r="E791" s="24"/>
      <c r="F791" s="24"/>
      <c r="G791" s="24"/>
      <c r="H791" s="29"/>
      <c r="I791" s="84"/>
      <c r="J791" s="24"/>
      <c r="K791" s="24"/>
      <c r="L791" s="66"/>
      <c r="M791" s="25"/>
      <c r="N791" s="25"/>
      <c r="O791" s="26"/>
      <c r="P791" s="117"/>
    </row>
    <row r="792" spans="1:16" s="162" customFormat="1" ht="15.75" x14ac:dyDescent="0.25">
      <c r="A792" s="25"/>
      <c r="B792" s="28"/>
      <c r="C792" s="24"/>
      <c r="D792" s="21"/>
      <c r="E792" s="24"/>
      <c r="F792" s="24"/>
      <c r="G792" s="24"/>
      <c r="H792" s="29"/>
      <c r="I792" s="84"/>
      <c r="J792" s="24"/>
      <c r="K792" s="24"/>
      <c r="L792" s="66"/>
      <c r="M792" s="25"/>
      <c r="N792" s="25"/>
      <c r="O792" s="26"/>
      <c r="P792" s="117"/>
    </row>
    <row r="793" spans="1:16" s="162" customFormat="1" ht="15.75" x14ac:dyDescent="0.25">
      <c r="A793" s="25"/>
      <c r="B793" s="28"/>
      <c r="C793" s="24"/>
      <c r="D793" s="21"/>
      <c r="E793" s="24"/>
      <c r="F793" s="24"/>
      <c r="G793" s="24"/>
      <c r="H793" s="29"/>
      <c r="I793" s="84"/>
      <c r="J793" s="24"/>
      <c r="K793" s="24"/>
      <c r="L793" s="66"/>
      <c r="M793" s="25"/>
      <c r="N793" s="25"/>
      <c r="O793" s="26"/>
      <c r="P793" s="117"/>
    </row>
    <row r="794" spans="1:16" s="162" customFormat="1" ht="15.75" x14ac:dyDescent="0.25">
      <c r="A794" s="25"/>
      <c r="B794" s="28"/>
      <c r="C794" s="24"/>
      <c r="D794" s="21"/>
      <c r="E794" s="24"/>
      <c r="F794" s="24"/>
      <c r="G794" s="24"/>
      <c r="H794" s="29"/>
      <c r="I794" s="84"/>
      <c r="J794" s="24"/>
      <c r="K794" s="24"/>
      <c r="L794" s="66"/>
      <c r="M794" s="25"/>
      <c r="N794" s="25"/>
      <c r="O794" s="26"/>
      <c r="P794" s="117"/>
    </row>
    <row r="795" spans="1:16" s="162" customFormat="1" ht="15.75" x14ac:dyDescent="0.25">
      <c r="A795" s="25"/>
      <c r="B795" s="28"/>
      <c r="C795" s="24"/>
      <c r="D795" s="21"/>
      <c r="E795" s="24"/>
      <c r="F795" s="24"/>
      <c r="G795" s="24"/>
      <c r="H795" s="29"/>
      <c r="I795" s="84"/>
      <c r="J795" s="24"/>
      <c r="K795" s="24"/>
      <c r="L795" s="66"/>
      <c r="M795" s="25"/>
      <c r="N795" s="25"/>
      <c r="O795" s="26"/>
      <c r="P795" s="117"/>
    </row>
    <row r="796" spans="1:16" s="162" customFormat="1" ht="15.75" x14ac:dyDescent="0.25">
      <c r="A796" s="25"/>
      <c r="B796" s="28"/>
      <c r="C796" s="24"/>
      <c r="D796" s="21"/>
      <c r="E796" s="24"/>
      <c r="F796" s="24"/>
      <c r="G796" s="24"/>
      <c r="H796" s="29"/>
      <c r="I796" s="84"/>
      <c r="J796" s="24"/>
      <c r="K796" s="24"/>
      <c r="L796" s="66"/>
      <c r="M796" s="25"/>
      <c r="N796" s="25"/>
      <c r="O796" s="26"/>
      <c r="P796" s="117"/>
    </row>
    <row r="797" spans="1:16" s="162" customFormat="1" ht="15.75" x14ac:dyDescent="0.25">
      <c r="A797" s="25"/>
      <c r="B797" s="28"/>
      <c r="C797" s="24"/>
      <c r="D797" s="21"/>
      <c r="E797" s="24"/>
      <c r="F797" s="24"/>
      <c r="G797" s="24"/>
      <c r="H797" s="29"/>
      <c r="I797" s="84"/>
      <c r="J797" s="24"/>
      <c r="K797" s="24"/>
      <c r="L797" s="66"/>
      <c r="M797" s="25"/>
      <c r="N797" s="25"/>
      <c r="O797" s="26"/>
      <c r="P797" s="117"/>
    </row>
    <row r="798" spans="1:16" s="162" customFormat="1" ht="15.75" x14ac:dyDescent="0.25">
      <c r="A798" s="25"/>
      <c r="B798" s="28"/>
      <c r="C798" s="24"/>
      <c r="D798" s="21"/>
      <c r="E798" s="24"/>
      <c r="F798" s="24"/>
      <c r="G798" s="24"/>
      <c r="H798" s="29"/>
      <c r="I798" s="84"/>
      <c r="J798" s="24"/>
      <c r="K798" s="24"/>
      <c r="L798" s="66"/>
      <c r="M798" s="25"/>
      <c r="N798" s="25"/>
      <c r="O798" s="26"/>
      <c r="P798" s="152"/>
    </row>
    <row r="799" spans="1:16" s="162" customFormat="1" ht="15.75" x14ac:dyDescent="0.25">
      <c r="A799" s="25"/>
      <c r="B799" s="28"/>
      <c r="C799" s="24"/>
      <c r="D799" s="21"/>
      <c r="E799" s="24"/>
      <c r="F799" s="24"/>
      <c r="G799" s="24"/>
      <c r="H799" s="29"/>
      <c r="I799" s="84"/>
      <c r="J799" s="24"/>
      <c r="K799" s="24"/>
      <c r="L799" s="66"/>
      <c r="M799" s="25"/>
      <c r="N799" s="25"/>
      <c r="O799" s="26"/>
      <c r="P799" s="117"/>
    </row>
    <row r="800" spans="1:16" s="162" customFormat="1" ht="15.75" x14ac:dyDescent="0.25">
      <c r="A800" s="25"/>
      <c r="B800" s="28"/>
      <c r="C800" s="24"/>
      <c r="D800" s="21"/>
      <c r="E800" s="24"/>
      <c r="F800" s="24"/>
      <c r="G800" s="24"/>
      <c r="H800" s="29"/>
      <c r="I800" s="84"/>
      <c r="J800" s="24"/>
      <c r="K800" s="24"/>
      <c r="L800" s="66"/>
      <c r="M800" s="25"/>
      <c r="N800" s="25"/>
      <c r="O800" s="26"/>
      <c r="P800" s="117"/>
    </row>
    <row r="801" spans="1:16" s="162" customFormat="1" ht="15.75" x14ac:dyDescent="0.25">
      <c r="A801" s="19"/>
      <c r="B801" s="36"/>
      <c r="C801" s="20"/>
      <c r="D801" s="21"/>
      <c r="E801" s="20"/>
      <c r="F801" s="20"/>
      <c r="G801" s="20"/>
      <c r="H801" s="22"/>
      <c r="I801" s="23"/>
      <c r="J801" s="23"/>
      <c r="K801" s="24"/>
      <c r="L801" s="31"/>
      <c r="M801" s="19"/>
      <c r="N801" s="25"/>
      <c r="O801" s="26"/>
      <c r="P801" s="117"/>
    </row>
    <row r="802" spans="1:16" s="162" customFormat="1" ht="15.75" x14ac:dyDescent="0.25">
      <c r="A802" s="19"/>
      <c r="B802" s="20"/>
      <c r="C802" s="20"/>
      <c r="D802" s="21"/>
      <c r="E802" s="20"/>
      <c r="F802" s="20"/>
      <c r="G802" s="20"/>
      <c r="H802" s="30"/>
      <c r="I802" s="23"/>
      <c r="J802" s="23"/>
      <c r="K802" s="24"/>
      <c r="L802" s="31"/>
      <c r="M802" s="19"/>
      <c r="N802" s="25"/>
      <c r="O802" s="26"/>
      <c r="P802" s="117"/>
    </row>
    <row r="803" spans="1:16" s="162" customFormat="1" ht="15.75" x14ac:dyDescent="0.25">
      <c r="A803" s="25"/>
      <c r="B803" s="28"/>
      <c r="C803" s="24"/>
      <c r="D803" s="21"/>
      <c r="E803" s="24"/>
      <c r="F803" s="24"/>
      <c r="G803" s="24"/>
      <c r="H803" s="29"/>
      <c r="I803" s="84"/>
      <c r="J803" s="24"/>
      <c r="K803" s="24"/>
      <c r="L803" s="66"/>
      <c r="M803" s="25"/>
      <c r="N803" s="25"/>
      <c r="O803" s="26"/>
      <c r="P803" s="117"/>
    </row>
    <row r="804" spans="1:16" s="162" customFormat="1" ht="15.75" x14ac:dyDescent="0.25">
      <c r="A804" s="25"/>
      <c r="B804" s="28"/>
      <c r="C804" s="24"/>
      <c r="D804" s="21"/>
      <c r="E804" s="24"/>
      <c r="F804" s="24"/>
      <c r="G804" s="24"/>
      <c r="H804" s="29"/>
      <c r="I804" s="23"/>
      <c r="J804" s="24"/>
      <c r="K804" s="24"/>
      <c r="L804" s="66"/>
      <c r="M804" s="25"/>
      <c r="N804" s="25"/>
      <c r="O804" s="26"/>
      <c r="P804" s="117"/>
    </row>
    <row r="805" spans="1:16" s="162" customFormat="1" ht="15.75" x14ac:dyDescent="0.25">
      <c r="A805" s="25"/>
      <c r="B805" s="28"/>
      <c r="C805" s="24"/>
      <c r="D805" s="21"/>
      <c r="E805" s="24"/>
      <c r="F805" s="24"/>
      <c r="G805" s="24"/>
      <c r="H805" s="29"/>
      <c r="I805" s="84"/>
      <c r="J805" s="24"/>
      <c r="K805" s="24"/>
      <c r="L805" s="66"/>
      <c r="M805" s="25"/>
      <c r="N805" s="25"/>
      <c r="O805" s="26"/>
      <c r="P805" s="117"/>
    </row>
    <row r="806" spans="1:16" s="162" customFormat="1" ht="15.75" x14ac:dyDescent="0.25">
      <c r="A806" s="25"/>
      <c r="B806" s="28"/>
      <c r="C806" s="24"/>
      <c r="D806" s="21"/>
      <c r="E806" s="24"/>
      <c r="F806" s="24"/>
      <c r="G806" s="24"/>
      <c r="H806" s="29"/>
      <c r="I806" s="84"/>
      <c r="J806" s="24"/>
      <c r="K806" s="24"/>
      <c r="L806" s="66"/>
      <c r="M806" s="25"/>
      <c r="N806" s="25"/>
      <c r="O806" s="26"/>
      <c r="P806" s="117"/>
    </row>
    <row r="807" spans="1:16" s="162" customFormat="1" ht="15.75" x14ac:dyDescent="0.25">
      <c r="A807" s="25"/>
      <c r="B807" s="28"/>
      <c r="C807" s="24"/>
      <c r="D807" s="21"/>
      <c r="E807" s="24"/>
      <c r="F807" s="24"/>
      <c r="G807" s="24"/>
      <c r="H807" s="29"/>
      <c r="I807" s="84"/>
      <c r="J807" s="24"/>
      <c r="K807" s="24"/>
      <c r="L807" s="66"/>
      <c r="M807" s="25"/>
      <c r="N807" s="25"/>
      <c r="O807" s="26"/>
      <c r="P807" s="117"/>
    </row>
    <row r="808" spans="1:16" s="162" customFormat="1" ht="15.75" x14ac:dyDescent="0.25">
      <c r="A808" s="25"/>
      <c r="B808" s="28"/>
      <c r="C808" s="24"/>
      <c r="D808" s="21"/>
      <c r="E808" s="24"/>
      <c r="F808" s="24"/>
      <c r="G808" s="24"/>
      <c r="H808" s="29"/>
      <c r="I808" s="84"/>
      <c r="J808" s="24"/>
      <c r="K808" s="24"/>
      <c r="L808" s="66"/>
      <c r="M808" s="25"/>
      <c r="N808" s="25"/>
      <c r="O808" s="26"/>
      <c r="P808" s="117"/>
    </row>
    <row r="809" spans="1:16" s="162" customFormat="1" ht="15.75" x14ac:dyDescent="0.25">
      <c r="A809" s="25"/>
      <c r="B809" s="28"/>
      <c r="C809" s="24"/>
      <c r="D809" s="21"/>
      <c r="E809" s="24"/>
      <c r="F809" s="24"/>
      <c r="G809" s="24"/>
      <c r="H809" s="29"/>
      <c r="I809" s="84"/>
      <c r="J809" s="24"/>
      <c r="K809" s="24"/>
      <c r="L809" s="66"/>
      <c r="M809" s="25"/>
      <c r="N809" s="25"/>
      <c r="O809" s="26"/>
      <c r="P809" s="117"/>
    </row>
    <row r="810" spans="1:16" s="162" customFormat="1" ht="15.75" x14ac:dyDescent="0.25">
      <c r="A810" s="25"/>
      <c r="B810" s="28"/>
      <c r="C810" s="24"/>
      <c r="D810" s="21"/>
      <c r="E810" s="24"/>
      <c r="F810" s="24"/>
      <c r="G810" s="24"/>
      <c r="H810" s="29"/>
      <c r="I810" s="84"/>
      <c r="J810" s="24"/>
      <c r="K810" s="24"/>
      <c r="L810" s="66"/>
      <c r="M810" s="25"/>
      <c r="N810" s="25"/>
      <c r="O810" s="26"/>
      <c r="P810" s="117"/>
    </row>
    <row r="811" spans="1:16" s="162" customFormat="1" ht="15.75" x14ac:dyDescent="0.25">
      <c r="A811" s="25"/>
      <c r="B811" s="28"/>
      <c r="C811" s="24"/>
      <c r="D811" s="21"/>
      <c r="E811" s="24"/>
      <c r="F811" s="24"/>
      <c r="G811" s="24"/>
      <c r="H811" s="29"/>
      <c r="I811" s="84"/>
      <c r="J811" s="24"/>
      <c r="K811" s="24"/>
      <c r="L811" s="66"/>
      <c r="M811" s="25"/>
      <c r="N811" s="25"/>
      <c r="O811" s="26"/>
      <c r="P811" s="117"/>
    </row>
    <row r="812" spans="1:16" s="162" customFormat="1" ht="15.75" x14ac:dyDescent="0.25">
      <c r="A812" s="25"/>
      <c r="B812" s="28"/>
      <c r="C812" s="24"/>
      <c r="D812" s="21"/>
      <c r="E812" s="24"/>
      <c r="F812" s="24"/>
      <c r="G812" s="24"/>
      <c r="H812" s="29"/>
      <c r="I812" s="84"/>
      <c r="J812" s="24"/>
      <c r="K812" s="24"/>
      <c r="L812" s="66"/>
      <c r="M812" s="25"/>
      <c r="N812" s="25"/>
      <c r="O812" s="26"/>
      <c r="P812" s="117"/>
    </row>
    <row r="813" spans="1:16" s="162" customFormat="1" ht="15.75" x14ac:dyDescent="0.25">
      <c r="A813" s="25"/>
      <c r="B813" s="28"/>
      <c r="C813" s="24"/>
      <c r="D813" s="21"/>
      <c r="E813" s="24"/>
      <c r="F813" s="24"/>
      <c r="G813" s="24"/>
      <c r="H813" s="29"/>
      <c r="I813" s="84"/>
      <c r="J813" s="24"/>
      <c r="K813" s="24"/>
      <c r="L813" s="66"/>
      <c r="M813" s="25"/>
      <c r="N813" s="25"/>
      <c r="O813" s="26"/>
      <c r="P813" s="117"/>
    </row>
    <row r="814" spans="1:16" s="162" customFormat="1" ht="15.75" x14ac:dyDescent="0.25">
      <c r="A814" s="25"/>
      <c r="B814" s="28"/>
      <c r="C814" s="24"/>
      <c r="D814" s="21"/>
      <c r="E814" s="24"/>
      <c r="F814" s="24"/>
      <c r="G814" s="24"/>
      <c r="H814" s="29"/>
      <c r="I814" s="84"/>
      <c r="J814" s="24"/>
      <c r="K814" s="24"/>
      <c r="L814" s="66"/>
      <c r="M814" s="25"/>
      <c r="N814" s="25"/>
      <c r="O814" s="26"/>
      <c r="P814" s="117"/>
    </row>
    <row r="815" spans="1:16" s="162" customFormat="1" ht="15.75" x14ac:dyDescent="0.25">
      <c r="A815" s="25"/>
      <c r="B815" s="28"/>
      <c r="C815" s="24"/>
      <c r="D815" s="21"/>
      <c r="E815" s="24"/>
      <c r="F815" s="24"/>
      <c r="G815" s="24"/>
      <c r="H815" s="29"/>
      <c r="I815" s="84"/>
      <c r="J815" s="24"/>
      <c r="K815" s="24"/>
      <c r="L815" s="66"/>
      <c r="M815" s="25"/>
      <c r="N815" s="25"/>
      <c r="O815" s="26"/>
      <c r="P815" s="117"/>
    </row>
    <row r="816" spans="1:16" s="162" customFormat="1" ht="15.75" x14ac:dyDescent="0.25">
      <c r="A816" s="25"/>
      <c r="B816" s="28"/>
      <c r="C816" s="24"/>
      <c r="D816" s="21"/>
      <c r="E816" s="24"/>
      <c r="F816" s="24"/>
      <c r="G816" s="24"/>
      <c r="H816" s="29"/>
      <c r="I816" s="84"/>
      <c r="J816" s="24"/>
      <c r="K816" s="24"/>
      <c r="L816" s="66"/>
      <c r="M816" s="25"/>
      <c r="N816" s="25"/>
      <c r="O816" s="26"/>
      <c r="P816" s="152"/>
    </row>
    <row r="817" spans="1:16" s="162" customFormat="1" ht="15.75" x14ac:dyDescent="0.25">
      <c r="A817" s="25"/>
      <c r="B817" s="28"/>
      <c r="C817" s="24"/>
      <c r="D817" s="21"/>
      <c r="E817" s="24"/>
      <c r="F817" s="24"/>
      <c r="G817" s="24"/>
      <c r="H817" s="29"/>
      <c r="I817" s="84"/>
      <c r="J817" s="24"/>
      <c r="K817" s="24"/>
      <c r="L817" s="66"/>
      <c r="M817" s="25"/>
      <c r="N817" s="25"/>
      <c r="O817" s="26"/>
      <c r="P817" s="152"/>
    </row>
    <row r="818" spans="1:16" s="162" customFormat="1" ht="15.75" x14ac:dyDescent="0.25">
      <c r="A818" s="25"/>
      <c r="B818" s="28"/>
      <c r="C818" s="24"/>
      <c r="D818" s="21"/>
      <c r="E818" s="24"/>
      <c r="F818" s="24"/>
      <c r="G818" s="24"/>
      <c r="H818" s="29"/>
      <c r="I818" s="84"/>
      <c r="J818" s="24"/>
      <c r="K818" s="24"/>
      <c r="L818" s="66"/>
      <c r="M818" s="25"/>
      <c r="N818" s="25"/>
      <c r="O818" s="26"/>
      <c r="P818" s="117"/>
    </row>
    <row r="819" spans="1:16" s="162" customFormat="1" ht="15.75" x14ac:dyDescent="0.25">
      <c r="A819" s="25"/>
      <c r="B819" s="28"/>
      <c r="C819" s="24"/>
      <c r="D819" s="21"/>
      <c r="E819" s="24"/>
      <c r="F819" s="24"/>
      <c r="G819" s="24"/>
      <c r="H819" s="29"/>
      <c r="I819" s="84"/>
      <c r="J819" s="24"/>
      <c r="K819" s="24"/>
      <c r="L819" s="66"/>
      <c r="M819" s="25"/>
      <c r="N819" s="25"/>
      <c r="O819" s="26"/>
      <c r="P819" s="117"/>
    </row>
    <row r="820" spans="1:16" s="162" customFormat="1" ht="15.75" x14ac:dyDescent="0.25">
      <c r="A820" s="25"/>
      <c r="B820" s="28"/>
      <c r="C820" s="24"/>
      <c r="D820" s="21"/>
      <c r="E820" s="24"/>
      <c r="F820" s="24"/>
      <c r="G820" s="24"/>
      <c r="H820" s="29"/>
      <c r="I820" s="23"/>
      <c r="J820" s="24"/>
      <c r="K820" s="24"/>
      <c r="L820" s="66"/>
      <c r="M820" s="25"/>
      <c r="N820" s="25"/>
      <c r="O820" s="26"/>
      <c r="P820" s="117"/>
    </row>
    <row r="821" spans="1:16" s="162" customFormat="1" ht="15.75" x14ac:dyDescent="0.25">
      <c r="A821" s="67"/>
      <c r="B821" s="28"/>
      <c r="C821" s="24"/>
      <c r="D821" s="21"/>
      <c r="E821" s="24"/>
      <c r="F821" s="24"/>
      <c r="G821" s="24"/>
      <c r="H821" s="29"/>
      <c r="I821" s="23"/>
      <c r="J821" s="24"/>
      <c r="K821" s="24"/>
      <c r="L821" s="66"/>
      <c r="M821" s="25"/>
      <c r="N821" s="25"/>
      <c r="O821" s="26"/>
      <c r="P821" s="117"/>
    </row>
    <row r="822" spans="1:16" s="162" customFormat="1" ht="15.75" x14ac:dyDescent="0.25">
      <c r="A822" s="25"/>
      <c r="B822" s="28"/>
      <c r="C822" s="24"/>
      <c r="D822" s="21"/>
      <c r="E822" s="24"/>
      <c r="F822" s="24"/>
      <c r="G822" s="24"/>
      <c r="H822" s="29"/>
      <c r="I822" s="23"/>
      <c r="J822" s="24"/>
      <c r="K822" s="24"/>
      <c r="L822" s="66"/>
      <c r="M822" s="25"/>
      <c r="N822" s="25"/>
      <c r="O822" s="26"/>
      <c r="P822" s="117"/>
    </row>
    <row r="823" spans="1:16" s="162" customFormat="1" ht="15.75" x14ac:dyDescent="0.25">
      <c r="A823" s="25"/>
      <c r="B823" s="28"/>
      <c r="C823" s="24"/>
      <c r="D823" s="21"/>
      <c r="E823" s="24"/>
      <c r="F823" s="24"/>
      <c r="G823" s="24"/>
      <c r="H823" s="29"/>
      <c r="I823" s="84"/>
      <c r="J823" s="24"/>
      <c r="K823" s="24"/>
      <c r="L823" s="66"/>
      <c r="M823" s="25"/>
      <c r="N823" s="25"/>
      <c r="O823" s="26"/>
      <c r="P823" s="117"/>
    </row>
    <row r="824" spans="1:16" s="162" customFormat="1" ht="15.75" x14ac:dyDescent="0.25">
      <c r="A824" s="25"/>
      <c r="B824" s="28"/>
      <c r="C824" s="24"/>
      <c r="D824" s="21"/>
      <c r="E824" s="24"/>
      <c r="F824" s="24"/>
      <c r="G824" s="24"/>
      <c r="H824" s="29"/>
      <c r="I824" s="23"/>
      <c r="J824" s="24"/>
      <c r="K824" s="24"/>
      <c r="L824" s="66"/>
      <c r="M824" s="25"/>
      <c r="N824" s="25"/>
      <c r="O824" s="26"/>
      <c r="P824" s="117"/>
    </row>
    <row r="825" spans="1:16" s="162" customFormat="1" ht="15.75" x14ac:dyDescent="0.25">
      <c r="A825" s="25"/>
      <c r="B825" s="28"/>
      <c r="C825" s="24"/>
      <c r="D825" s="21"/>
      <c r="E825" s="24"/>
      <c r="F825" s="24"/>
      <c r="G825" s="24"/>
      <c r="H825" s="29"/>
      <c r="I825" s="84"/>
      <c r="J825" s="24"/>
      <c r="K825" s="24"/>
      <c r="L825" s="66"/>
      <c r="M825" s="25"/>
      <c r="N825" s="25"/>
      <c r="O825" s="26"/>
      <c r="P825" s="117"/>
    </row>
    <row r="826" spans="1:16" s="162" customFormat="1" ht="15.75" x14ac:dyDescent="0.25">
      <c r="A826" s="19"/>
      <c r="B826" s="20"/>
      <c r="C826" s="20"/>
      <c r="D826" s="21"/>
      <c r="E826" s="20"/>
      <c r="F826" s="20"/>
      <c r="G826" s="20"/>
      <c r="H826" s="30"/>
      <c r="I826" s="23"/>
      <c r="J826" s="23"/>
      <c r="K826" s="24"/>
      <c r="L826" s="31"/>
      <c r="M826" s="19"/>
      <c r="N826" s="25"/>
      <c r="O826" s="26"/>
      <c r="P826" s="117"/>
    </row>
    <row r="827" spans="1:16" s="162" customFormat="1" ht="15.75" x14ac:dyDescent="0.25">
      <c r="A827" s="25"/>
      <c r="B827" s="28"/>
      <c r="C827" s="24"/>
      <c r="D827" s="21"/>
      <c r="E827" s="24"/>
      <c r="F827" s="24"/>
      <c r="G827" s="24"/>
      <c r="H827" s="29"/>
      <c r="I827" s="84"/>
      <c r="J827" s="24"/>
      <c r="K827" s="24"/>
      <c r="L827" s="66"/>
      <c r="M827" s="25"/>
      <c r="N827" s="25"/>
      <c r="O827" s="26"/>
      <c r="P827" s="117"/>
    </row>
    <row r="828" spans="1:16" s="162" customFormat="1" ht="15.75" x14ac:dyDescent="0.25">
      <c r="A828" s="25"/>
      <c r="B828" s="28"/>
      <c r="C828" s="24"/>
      <c r="D828" s="21"/>
      <c r="E828" s="24"/>
      <c r="F828" s="24"/>
      <c r="G828" s="24"/>
      <c r="H828" s="29"/>
      <c r="I828" s="84"/>
      <c r="J828" s="24"/>
      <c r="K828" s="24"/>
      <c r="L828" s="66"/>
      <c r="M828" s="25"/>
      <c r="N828" s="25"/>
      <c r="O828" s="26"/>
      <c r="P828" s="117"/>
    </row>
    <row r="829" spans="1:16" s="162" customFormat="1" ht="15.75" x14ac:dyDescent="0.25">
      <c r="A829" s="110"/>
      <c r="B829" s="111"/>
      <c r="C829" s="111"/>
      <c r="D829" s="98"/>
      <c r="E829" s="111"/>
      <c r="F829" s="111"/>
      <c r="G829" s="111"/>
      <c r="H829" s="104"/>
      <c r="I829" s="112"/>
      <c r="J829" s="112"/>
      <c r="K829" s="97"/>
      <c r="L829" s="113"/>
      <c r="M829" s="305"/>
      <c r="N829" s="25"/>
      <c r="O829" s="432"/>
      <c r="P829" s="117"/>
    </row>
    <row r="830" spans="1:16" s="162" customFormat="1" ht="15.75" x14ac:dyDescent="0.25">
      <c r="A830" s="25"/>
      <c r="B830" s="28"/>
      <c r="C830" s="24"/>
      <c r="D830" s="21"/>
      <c r="E830" s="24"/>
      <c r="F830" s="24"/>
      <c r="G830" s="24"/>
      <c r="H830" s="29"/>
      <c r="I830" s="84"/>
      <c r="J830" s="24"/>
      <c r="K830" s="24"/>
      <c r="L830" s="66"/>
      <c r="M830" s="25"/>
      <c r="N830" s="25"/>
      <c r="O830" s="26"/>
      <c r="P830" s="152"/>
    </row>
    <row r="831" spans="1:16" s="162" customFormat="1" ht="15.75" x14ac:dyDescent="0.25">
      <c r="A831" s="25"/>
      <c r="B831" s="28"/>
      <c r="C831" s="24"/>
      <c r="D831" s="21"/>
      <c r="E831" s="24"/>
      <c r="F831" s="24"/>
      <c r="G831" s="24"/>
      <c r="H831" s="29"/>
      <c r="I831" s="23"/>
      <c r="J831" s="24"/>
      <c r="K831" s="24"/>
      <c r="L831" s="66"/>
      <c r="M831" s="25"/>
      <c r="N831" s="25"/>
      <c r="O831" s="26"/>
      <c r="P831" s="117"/>
    </row>
    <row r="832" spans="1:16" s="162" customFormat="1" ht="15.75" x14ac:dyDescent="0.25">
      <c r="A832" s="25"/>
      <c r="B832" s="20"/>
      <c r="C832" s="20"/>
      <c r="D832" s="21"/>
      <c r="E832" s="20"/>
      <c r="F832" s="20"/>
      <c r="G832" s="20"/>
      <c r="H832" s="30"/>
      <c r="I832" s="40"/>
      <c r="J832" s="23"/>
      <c r="K832" s="24"/>
      <c r="L832" s="31"/>
      <c r="M832" s="19"/>
      <c r="N832" s="25"/>
      <c r="O832" s="26"/>
      <c r="P832" s="117"/>
    </row>
    <row r="833" spans="1:16" s="162" customFormat="1" ht="15.75" x14ac:dyDescent="0.25">
      <c r="A833" s="25"/>
      <c r="B833" s="28"/>
      <c r="C833" s="24"/>
      <c r="D833" s="21"/>
      <c r="E833" s="24"/>
      <c r="F833" s="24"/>
      <c r="G833" s="24"/>
      <c r="H833" s="29"/>
      <c r="I833" s="23"/>
      <c r="J833" s="24"/>
      <c r="K833" s="24"/>
      <c r="L833" s="66"/>
      <c r="M833" s="25"/>
      <c r="N833" s="25"/>
      <c r="O833" s="26"/>
      <c r="P833" s="117"/>
    </row>
    <row r="834" spans="1:16" s="162" customFormat="1" ht="15.75" x14ac:dyDescent="0.25">
      <c r="A834" s="25"/>
      <c r="B834" s="28"/>
      <c r="C834" s="24"/>
      <c r="D834" s="21"/>
      <c r="E834" s="24"/>
      <c r="F834" s="24"/>
      <c r="G834" s="24"/>
      <c r="H834" s="29"/>
      <c r="I834" s="84"/>
      <c r="J834" s="24"/>
      <c r="K834" s="24"/>
      <c r="L834" s="66"/>
      <c r="M834" s="25"/>
      <c r="N834" s="25"/>
      <c r="O834" s="26"/>
      <c r="P834" s="117"/>
    </row>
    <row r="835" spans="1:16" s="162" customFormat="1" ht="15.75" x14ac:dyDescent="0.25">
      <c r="A835" s="25"/>
      <c r="B835" s="28"/>
      <c r="C835" s="24"/>
      <c r="D835" s="21"/>
      <c r="E835" s="24"/>
      <c r="F835" s="24"/>
      <c r="G835" s="24"/>
      <c r="H835" s="29"/>
      <c r="I835" s="23"/>
      <c r="J835" s="24"/>
      <c r="K835" s="24"/>
      <c r="L835" s="66"/>
      <c r="M835" s="25"/>
      <c r="N835" s="25"/>
      <c r="O835" s="26"/>
      <c r="P835" s="117"/>
    </row>
    <row r="836" spans="1:16" s="162" customFormat="1" ht="15.75" x14ac:dyDescent="0.25">
      <c r="A836" s="19"/>
      <c r="B836" s="20"/>
      <c r="C836" s="20"/>
      <c r="D836" s="21"/>
      <c r="E836" s="20"/>
      <c r="F836" s="20"/>
      <c r="G836" s="20"/>
      <c r="H836" s="30"/>
      <c r="I836" s="23"/>
      <c r="J836" s="23"/>
      <c r="K836" s="24"/>
      <c r="L836" s="31"/>
      <c r="M836" s="19"/>
      <c r="N836" s="25"/>
      <c r="O836" s="26"/>
      <c r="P836" s="117"/>
    </row>
    <row r="837" spans="1:16" s="162" customFormat="1" ht="15.75" x14ac:dyDescent="0.25">
      <c r="A837" s="19"/>
      <c r="B837" s="20"/>
      <c r="C837" s="20"/>
      <c r="D837" s="21"/>
      <c r="E837" s="20"/>
      <c r="F837" s="20"/>
      <c r="G837" s="20"/>
      <c r="H837" s="30"/>
      <c r="I837" s="23"/>
      <c r="J837" s="23"/>
      <c r="K837" s="24"/>
      <c r="L837" s="31"/>
      <c r="M837" s="19"/>
      <c r="N837" s="25"/>
      <c r="O837" s="26"/>
      <c r="P837" s="117"/>
    </row>
    <row r="838" spans="1:16" s="162" customFormat="1" ht="15.75" x14ac:dyDescent="0.25">
      <c r="A838" s="115"/>
      <c r="B838" s="339"/>
      <c r="C838" s="308"/>
      <c r="D838" s="307"/>
      <c r="E838" s="308"/>
      <c r="F838" s="308"/>
      <c r="G838" s="308"/>
      <c r="H838" s="340"/>
      <c r="I838" s="341"/>
      <c r="J838" s="308"/>
      <c r="K838" s="308"/>
      <c r="L838" s="342"/>
      <c r="M838" s="115"/>
      <c r="N838" s="25"/>
      <c r="O838" s="159"/>
      <c r="P838" s="117"/>
    </row>
    <row r="839" spans="1:16" s="162" customFormat="1" ht="15.75" x14ac:dyDescent="0.25">
      <c r="A839" s="115"/>
      <c r="B839" s="339"/>
      <c r="C839" s="308"/>
      <c r="D839" s="307"/>
      <c r="E839" s="308"/>
      <c r="F839" s="308"/>
      <c r="G839" s="308"/>
      <c r="H839" s="340"/>
      <c r="I839" s="565"/>
      <c r="J839" s="308"/>
      <c r="K839" s="308"/>
      <c r="L839" s="342"/>
      <c r="M839" s="115"/>
      <c r="N839" s="25"/>
      <c r="O839" s="432"/>
      <c r="P839" s="117"/>
    </row>
    <row r="840" spans="1:16" s="162" customFormat="1" ht="15.75" x14ac:dyDescent="0.25">
      <c r="A840" s="306"/>
      <c r="B840" s="564"/>
      <c r="C840" s="564"/>
      <c r="D840" s="307"/>
      <c r="E840" s="564"/>
      <c r="F840" s="564"/>
      <c r="G840" s="564"/>
      <c r="H840" s="561"/>
      <c r="I840" s="565"/>
      <c r="J840" s="565"/>
      <c r="K840" s="308"/>
      <c r="L840" s="566"/>
      <c r="M840" s="306"/>
      <c r="N840" s="25"/>
      <c r="O840" s="432"/>
      <c r="P840" s="117"/>
    </row>
    <row r="841" spans="1:16" s="162" customFormat="1" ht="15.75" x14ac:dyDescent="0.25">
      <c r="A841" s="306"/>
      <c r="B841" s="564"/>
      <c r="C841" s="564"/>
      <c r="D841" s="307"/>
      <c r="E841" s="564"/>
      <c r="F841" s="564"/>
      <c r="G841" s="564"/>
      <c r="H841" s="561"/>
      <c r="I841" s="565"/>
      <c r="J841" s="565"/>
      <c r="K841" s="308"/>
      <c r="L841" s="566"/>
      <c r="M841" s="306"/>
      <c r="N841" s="25"/>
      <c r="O841" s="432"/>
      <c r="P841" s="117"/>
    </row>
    <row r="842" spans="1:16" s="162" customFormat="1" ht="15.75" x14ac:dyDescent="0.25">
      <c r="A842" s="19"/>
      <c r="B842" s="20"/>
      <c r="C842" s="20"/>
      <c r="D842" s="21"/>
      <c r="E842" s="20"/>
      <c r="F842" s="20"/>
      <c r="G842" s="20"/>
      <c r="H842" s="30"/>
      <c r="I842" s="23"/>
      <c r="J842" s="23"/>
      <c r="K842" s="24"/>
      <c r="L842" s="31"/>
      <c r="M842" s="306"/>
      <c r="N842" s="25"/>
      <c r="O842" s="26"/>
      <c r="P842" s="117"/>
    </row>
    <row r="843" spans="1:16" s="162" customFormat="1" ht="15.75" x14ac:dyDescent="0.25">
      <c r="A843" s="25"/>
      <c r="B843" s="28"/>
      <c r="C843" s="24"/>
      <c r="D843" s="21"/>
      <c r="E843" s="24"/>
      <c r="F843" s="24"/>
      <c r="G843" s="24"/>
      <c r="H843" s="29"/>
      <c r="I843" s="84"/>
      <c r="J843" s="24"/>
      <c r="K843" s="24"/>
      <c r="L843" s="66"/>
      <c r="M843" s="25"/>
      <c r="N843" s="25"/>
      <c r="O843" s="26"/>
      <c r="P843" s="117"/>
    </row>
    <row r="844" spans="1:16" s="162" customFormat="1" ht="15.75" x14ac:dyDescent="0.25">
      <c r="A844" s="25"/>
      <c r="B844" s="28"/>
      <c r="C844" s="24"/>
      <c r="D844" s="21"/>
      <c r="E844" s="24"/>
      <c r="F844" s="24"/>
      <c r="G844" s="24"/>
      <c r="H844" s="29"/>
      <c r="I844" s="84"/>
      <c r="J844" s="24"/>
      <c r="K844" s="24"/>
      <c r="L844" s="66"/>
      <c r="M844" s="25"/>
      <c r="N844" s="25"/>
      <c r="O844" s="26"/>
      <c r="P844" s="117"/>
    </row>
    <row r="845" spans="1:16" s="162" customFormat="1" ht="15.75" x14ac:dyDescent="0.25">
      <c r="A845" s="25"/>
      <c r="B845" s="28"/>
      <c r="C845" s="24"/>
      <c r="D845" s="21"/>
      <c r="E845" s="24"/>
      <c r="F845" s="24"/>
      <c r="G845" s="24"/>
      <c r="H845" s="29"/>
      <c r="I845" s="84"/>
      <c r="J845" s="24"/>
      <c r="K845" s="24"/>
      <c r="L845" s="66"/>
      <c r="M845" s="25"/>
      <c r="N845" s="25"/>
      <c r="O845" s="26"/>
      <c r="P845" s="152"/>
    </row>
    <row r="846" spans="1:16" s="162" customFormat="1" ht="15.75" x14ac:dyDescent="0.25">
      <c r="A846" s="25"/>
      <c r="B846" s="28"/>
      <c r="C846" s="24"/>
      <c r="D846" s="21"/>
      <c r="E846" s="24"/>
      <c r="F846" s="24"/>
      <c r="G846" s="24"/>
      <c r="H846" s="29"/>
      <c r="I846" s="84"/>
      <c r="J846" s="24"/>
      <c r="K846" s="24"/>
      <c r="L846" s="66"/>
      <c r="M846" s="25"/>
      <c r="N846" s="25"/>
      <c r="O846" s="26"/>
      <c r="P846" s="152"/>
    </row>
    <row r="847" spans="1:16" s="162" customFormat="1" ht="15.75" x14ac:dyDescent="0.25">
      <c r="A847" s="25"/>
      <c r="B847" s="28"/>
      <c r="C847" s="24"/>
      <c r="D847" s="21"/>
      <c r="E847" s="24"/>
      <c r="F847" s="24"/>
      <c r="G847" s="24"/>
      <c r="H847" s="29"/>
      <c r="I847" s="84"/>
      <c r="J847" s="24"/>
      <c r="K847" s="24"/>
      <c r="L847" s="66"/>
      <c r="M847" s="25"/>
      <c r="N847" s="25"/>
      <c r="O847" s="26"/>
      <c r="P847" s="117"/>
    </row>
    <row r="848" spans="1:16" s="162" customFormat="1" ht="15.75" x14ac:dyDescent="0.25">
      <c r="A848" s="25"/>
      <c r="B848" s="28"/>
      <c r="C848" s="24"/>
      <c r="D848" s="21"/>
      <c r="E848" s="24"/>
      <c r="F848" s="24"/>
      <c r="G848" s="24"/>
      <c r="H848" s="29"/>
      <c r="I848" s="23"/>
      <c r="J848" s="24"/>
      <c r="K848" s="24"/>
      <c r="L848" s="66"/>
      <c r="M848" s="25"/>
      <c r="N848" s="25"/>
      <c r="O848" s="26"/>
      <c r="P848" s="117"/>
    </row>
    <row r="849" spans="1:16" s="162" customFormat="1" ht="15.75" x14ac:dyDescent="0.25">
      <c r="A849" s="67"/>
      <c r="B849" s="28"/>
      <c r="C849" s="24"/>
      <c r="D849" s="21"/>
      <c r="E849" s="24"/>
      <c r="F849" s="24"/>
      <c r="G849" s="24"/>
      <c r="H849" s="29"/>
      <c r="I849" s="23"/>
      <c r="J849" s="24"/>
      <c r="K849" s="24"/>
      <c r="L849" s="66"/>
      <c r="M849" s="25"/>
      <c r="N849" s="25"/>
      <c r="O849" s="26"/>
      <c r="P849" s="117"/>
    </row>
    <row r="850" spans="1:16" s="162" customFormat="1" ht="15.75" x14ac:dyDescent="0.25">
      <c r="A850" s="67"/>
      <c r="B850" s="28"/>
      <c r="C850" s="24"/>
      <c r="D850" s="21"/>
      <c r="E850" s="24"/>
      <c r="F850" s="24"/>
      <c r="G850" s="24"/>
      <c r="H850" s="29"/>
      <c r="I850" s="23"/>
      <c r="J850" s="24"/>
      <c r="K850" s="24"/>
      <c r="L850" s="66"/>
      <c r="M850" s="25"/>
      <c r="N850" s="25"/>
      <c r="O850" s="26"/>
      <c r="P850" s="117"/>
    </row>
    <row r="851" spans="1:16" s="162" customFormat="1" ht="15.75" x14ac:dyDescent="0.25">
      <c r="A851" s="25"/>
      <c r="B851" s="28"/>
      <c r="C851" s="24"/>
      <c r="D851" s="21"/>
      <c r="E851" s="24"/>
      <c r="F851" s="24"/>
      <c r="G851" s="24"/>
      <c r="H851" s="29"/>
      <c r="I851" s="23"/>
      <c r="J851" s="24"/>
      <c r="K851" s="127"/>
      <c r="L851" s="492"/>
      <c r="M851" s="467"/>
      <c r="N851" s="128"/>
      <c r="O851" s="26"/>
      <c r="P851" s="117"/>
    </row>
    <row r="852" spans="1:16" s="162" customFormat="1" ht="15.75" x14ac:dyDescent="0.25">
      <c r="A852" s="25"/>
      <c r="B852" s="28"/>
      <c r="C852" s="24"/>
      <c r="D852" s="21"/>
      <c r="E852" s="24"/>
      <c r="F852" s="24"/>
      <c r="G852" s="24"/>
      <c r="H852" s="29"/>
      <c r="I852" s="23"/>
      <c r="J852" s="24"/>
      <c r="K852" s="24"/>
      <c r="L852" s="66"/>
      <c r="M852" s="25"/>
      <c r="N852" s="25"/>
      <c r="O852" s="26"/>
      <c r="P852" s="117"/>
    </row>
    <row r="853" spans="1:16" s="162" customFormat="1" ht="15.75" x14ac:dyDescent="0.25">
      <c r="A853" s="19"/>
      <c r="B853" s="20"/>
      <c r="C853" s="20"/>
      <c r="D853" s="21"/>
      <c r="E853" s="20"/>
      <c r="F853" s="20"/>
      <c r="G853" s="20"/>
      <c r="H853" s="22"/>
      <c r="I853" s="23"/>
      <c r="J853" s="23"/>
      <c r="K853" s="24"/>
      <c r="L853" s="31"/>
      <c r="M853" s="19"/>
      <c r="N853" s="25"/>
      <c r="O853" s="26"/>
      <c r="P853" s="117"/>
    </row>
    <row r="854" spans="1:16" s="162" customFormat="1" ht="15.75" x14ac:dyDescent="0.25">
      <c r="A854" s="19"/>
      <c r="B854" s="20"/>
      <c r="C854" s="20"/>
      <c r="D854" s="21"/>
      <c r="E854" s="20"/>
      <c r="F854" s="20"/>
      <c r="G854" s="20"/>
      <c r="H854" s="22"/>
      <c r="I854" s="23"/>
      <c r="J854" s="23"/>
      <c r="K854" s="24"/>
      <c r="L854" s="31"/>
      <c r="M854" s="19"/>
      <c r="N854" s="25"/>
      <c r="O854" s="26"/>
      <c r="P854" s="117"/>
    </row>
    <row r="855" spans="1:16" s="162" customFormat="1" ht="15.75" x14ac:dyDescent="0.25">
      <c r="A855" s="19"/>
      <c r="B855" s="20"/>
      <c r="C855" s="20"/>
      <c r="D855" s="21"/>
      <c r="E855" s="20"/>
      <c r="F855" s="20"/>
      <c r="G855" s="20"/>
      <c r="H855" s="30"/>
      <c r="I855" s="23"/>
      <c r="J855" s="23"/>
      <c r="K855" s="24"/>
      <c r="L855" s="31"/>
      <c r="M855" s="19"/>
      <c r="N855" s="25"/>
      <c r="O855" s="26"/>
      <c r="P855" s="117"/>
    </row>
    <row r="856" spans="1:16" s="162" customFormat="1" ht="15.75" x14ac:dyDescent="0.25">
      <c r="A856" s="19"/>
      <c r="B856" s="20"/>
      <c r="C856" s="20"/>
      <c r="D856" s="21"/>
      <c r="E856" s="20"/>
      <c r="F856" s="20"/>
      <c r="G856" s="20"/>
      <c r="H856" s="30"/>
      <c r="I856" s="23"/>
      <c r="J856" s="23"/>
      <c r="K856" s="24"/>
      <c r="L856" s="31"/>
      <c r="M856" s="19"/>
      <c r="N856" s="25"/>
      <c r="O856" s="26"/>
      <c r="P856" s="117"/>
    </row>
    <row r="857" spans="1:16" s="162" customFormat="1" ht="15.75" x14ac:dyDescent="0.25">
      <c r="A857" s="19"/>
      <c r="B857" s="20"/>
      <c r="C857" s="20"/>
      <c r="D857" s="21"/>
      <c r="E857" s="20"/>
      <c r="F857" s="20"/>
      <c r="G857" s="20"/>
      <c r="H857" s="30"/>
      <c r="I857" s="23"/>
      <c r="J857" s="23"/>
      <c r="K857" s="24"/>
      <c r="L857" s="31"/>
      <c r="M857" s="19"/>
      <c r="N857" s="25"/>
      <c r="O857" s="26"/>
      <c r="P857" s="117"/>
    </row>
    <row r="858" spans="1:16" s="162" customFormat="1" ht="15.75" x14ac:dyDescent="0.25">
      <c r="A858" s="25"/>
      <c r="B858" s="28"/>
      <c r="C858" s="24"/>
      <c r="D858" s="21"/>
      <c r="E858" s="24"/>
      <c r="F858" s="24"/>
      <c r="G858" s="24"/>
      <c r="H858" s="29"/>
      <c r="I858" s="84"/>
      <c r="J858" s="24"/>
      <c r="K858" s="24"/>
      <c r="L858" s="66"/>
      <c r="M858" s="25"/>
      <c r="N858" s="25"/>
      <c r="O858" s="26"/>
      <c r="P858" s="117"/>
    </row>
    <row r="859" spans="1:16" s="162" customFormat="1" ht="15.75" x14ac:dyDescent="0.25">
      <c r="A859" s="25"/>
      <c r="B859" s="28"/>
      <c r="C859" s="24"/>
      <c r="D859" s="21"/>
      <c r="E859" s="24"/>
      <c r="F859" s="24"/>
      <c r="G859" s="24"/>
      <c r="H859" s="29"/>
      <c r="I859" s="84"/>
      <c r="J859" s="24"/>
      <c r="K859" s="24"/>
      <c r="L859" s="66"/>
      <c r="M859" s="25"/>
      <c r="N859" s="25"/>
      <c r="O859" s="26"/>
      <c r="P859" s="117"/>
    </row>
    <row r="860" spans="1:16" s="162" customFormat="1" ht="15.75" x14ac:dyDescent="0.25">
      <c r="A860" s="25"/>
      <c r="B860" s="28"/>
      <c r="C860" s="24"/>
      <c r="D860" s="21"/>
      <c r="E860" s="24"/>
      <c r="F860" s="24"/>
      <c r="G860" s="24"/>
      <c r="H860" s="29"/>
      <c r="I860" s="84"/>
      <c r="J860" s="24"/>
      <c r="K860" s="24"/>
      <c r="L860" s="66"/>
      <c r="M860" s="25"/>
      <c r="N860" s="25"/>
      <c r="O860" s="26"/>
      <c r="P860" s="117"/>
    </row>
    <row r="861" spans="1:16" s="162" customFormat="1" ht="15.75" x14ac:dyDescent="0.25">
      <c r="A861" s="25"/>
      <c r="B861" s="28"/>
      <c r="C861" s="24"/>
      <c r="D861" s="21"/>
      <c r="E861" s="24"/>
      <c r="F861" s="24"/>
      <c r="G861" s="24"/>
      <c r="H861" s="29"/>
      <c r="I861" s="84"/>
      <c r="J861" s="24"/>
      <c r="K861" s="24"/>
      <c r="L861" s="66"/>
      <c r="M861" s="25"/>
      <c r="N861" s="25"/>
      <c r="O861" s="26"/>
      <c r="P861" s="117"/>
    </row>
    <row r="862" spans="1:16" s="162" customFormat="1" ht="15.75" x14ac:dyDescent="0.25">
      <c r="A862" s="25"/>
      <c r="B862" s="28"/>
      <c r="C862" s="24"/>
      <c r="D862" s="21"/>
      <c r="E862" s="24"/>
      <c r="F862" s="24"/>
      <c r="G862" s="24"/>
      <c r="H862" s="29"/>
      <c r="I862" s="84"/>
      <c r="J862" s="24"/>
      <c r="K862" s="24"/>
      <c r="L862" s="66"/>
      <c r="M862" s="25"/>
      <c r="N862" s="25"/>
      <c r="O862" s="26"/>
      <c r="P862" s="117"/>
    </row>
    <row r="863" spans="1:16" s="162" customFormat="1" ht="15.75" x14ac:dyDescent="0.25">
      <c r="A863" s="25"/>
      <c r="B863" s="28"/>
      <c r="C863" s="24"/>
      <c r="D863" s="21"/>
      <c r="E863" s="24"/>
      <c r="F863" s="24"/>
      <c r="G863" s="24"/>
      <c r="H863" s="29"/>
      <c r="I863" s="84"/>
      <c r="J863" s="24"/>
      <c r="K863" s="24"/>
      <c r="L863" s="66"/>
      <c r="M863" s="25"/>
      <c r="N863" s="25"/>
      <c r="O863" s="26"/>
      <c r="P863" s="152"/>
    </row>
    <row r="864" spans="1:16" s="162" customFormat="1" ht="15.75" x14ac:dyDescent="0.25">
      <c r="A864" s="25"/>
      <c r="B864" s="28"/>
      <c r="C864" s="24"/>
      <c r="D864" s="21"/>
      <c r="E864" s="24"/>
      <c r="F864" s="24"/>
      <c r="G864" s="24"/>
      <c r="H864" s="29"/>
      <c r="I864" s="84"/>
      <c r="J864" s="24"/>
      <c r="K864" s="24"/>
      <c r="L864" s="66"/>
      <c r="M864" s="25"/>
      <c r="N864" s="25"/>
      <c r="O864" s="26"/>
      <c r="P864" s="152"/>
    </row>
    <row r="865" spans="1:16" s="162" customFormat="1" ht="15.75" x14ac:dyDescent="0.25">
      <c r="A865" s="25"/>
      <c r="B865" s="28"/>
      <c r="C865" s="24"/>
      <c r="D865" s="21"/>
      <c r="E865" s="24"/>
      <c r="F865" s="24"/>
      <c r="G865" s="24"/>
      <c r="H865" s="29"/>
      <c r="I865" s="84"/>
      <c r="J865" s="24"/>
      <c r="K865" s="24"/>
      <c r="L865" s="66"/>
      <c r="M865" s="25"/>
      <c r="N865" s="25"/>
      <c r="O865" s="26"/>
      <c r="P865" s="152"/>
    </row>
    <row r="866" spans="1:16" s="162" customFormat="1" ht="15.75" x14ac:dyDescent="0.25">
      <c r="A866" s="25"/>
      <c r="B866" s="28"/>
      <c r="C866" s="24"/>
      <c r="D866" s="21"/>
      <c r="E866" s="24"/>
      <c r="F866" s="24"/>
      <c r="G866" s="24"/>
      <c r="H866" s="29"/>
      <c r="I866" s="84"/>
      <c r="J866" s="24"/>
      <c r="K866" s="24"/>
      <c r="L866" s="66"/>
      <c r="M866" s="25"/>
      <c r="N866" s="25"/>
      <c r="O866" s="26"/>
      <c r="P866" s="117"/>
    </row>
    <row r="867" spans="1:16" s="162" customFormat="1" ht="15.75" x14ac:dyDescent="0.25">
      <c r="A867" s="25"/>
      <c r="B867" s="28"/>
      <c r="C867" s="24"/>
      <c r="D867" s="21"/>
      <c r="E867" s="24"/>
      <c r="F867" s="24"/>
      <c r="G867" s="24"/>
      <c r="H867" s="29"/>
      <c r="I867" s="84"/>
      <c r="J867" s="24"/>
      <c r="K867" s="24"/>
      <c r="L867" s="66"/>
      <c r="M867" s="25"/>
      <c r="N867" s="25"/>
      <c r="O867" s="26"/>
      <c r="P867" s="117"/>
    </row>
    <row r="868" spans="1:16" s="162" customFormat="1" ht="15.75" x14ac:dyDescent="0.25">
      <c r="A868" s="25"/>
      <c r="B868" s="28"/>
      <c r="C868" s="24"/>
      <c r="D868" s="21"/>
      <c r="E868" s="24"/>
      <c r="F868" s="24"/>
      <c r="G868" s="24"/>
      <c r="H868" s="29"/>
      <c r="I868" s="84"/>
      <c r="J868" s="24"/>
      <c r="K868" s="24"/>
      <c r="L868" s="66"/>
      <c r="M868" s="25"/>
      <c r="N868" s="25"/>
      <c r="O868" s="26"/>
      <c r="P868" s="117"/>
    </row>
    <row r="869" spans="1:16" s="162" customFormat="1" ht="15.75" x14ac:dyDescent="0.25">
      <c r="A869" s="25"/>
      <c r="B869" s="28"/>
      <c r="C869" s="24"/>
      <c r="D869" s="21"/>
      <c r="E869" s="24"/>
      <c r="F869" s="24"/>
      <c r="G869" s="24"/>
      <c r="H869" s="29"/>
      <c r="I869" s="84"/>
      <c r="J869" s="24"/>
      <c r="K869" s="24"/>
      <c r="L869" s="66"/>
      <c r="M869" s="25"/>
      <c r="N869" s="25"/>
      <c r="O869" s="26"/>
      <c r="P869" s="117"/>
    </row>
    <row r="870" spans="1:16" s="162" customFormat="1" ht="15.75" x14ac:dyDescent="0.25">
      <c r="A870" s="25"/>
      <c r="B870" s="28"/>
      <c r="C870" s="24"/>
      <c r="D870" s="21"/>
      <c r="E870" s="24"/>
      <c r="F870" s="24"/>
      <c r="G870" s="24"/>
      <c r="H870" s="29"/>
      <c r="I870" s="84"/>
      <c r="J870" s="24"/>
      <c r="K870" s="24"/>
      <c r="L870" s="66"/>
      <c r="M870" s="25"/>
      <c r="N870" s="25"/>
      <c r="O870" s="26"/>
      <c r="P870" s="117"/>
    </row>
    <row r="871" spans="1:16" s="162" customFormat="1" ht="15.75" x14ac:dyDescent="0.25">
      <c r="A871" s="25"/>
      <c r="B871" s="28"/>
      <c r="C871" s="24"/>
      <c r="D871" s="21"/>
      <c r="E871" s="24"/>
      <c r="F871" s="24"/>
      <c r="G871" s="24"/>
      <c r="H871" s="29"/>
      <c r="I871" s="84"/>
      <c r="J871" s="24"/>
      <c r="K871" s="24"/>
      <c r="L871" s="66"/>
      <c r="M871" s="25"/>
      <c r="N871" s="25"/>
      <c r="O871" s="26"/>
      <c r="P871" s="117"/>
    </row>
    <row r="872" spans="1:16" s="162" customFormat="1" ht="15.75" x14ac:dyDescent="0.25">
      <c r="A872" s="25"/>
      <c r="B872" s="28"/>
      <c r="C872" s="24"/>
      <c r="D872" s="21"/>
      <c r="E872" s="24"/>
      <c r="F872" s="24"/>
      <c r="G872" s="24"/>
      <c r="H872" s="29"/>
      <c r="I872" s="84"/>
      <c r="J872" s="24"/>
      <c r="K872" s="24"/>
      <c r="L872" s="66"/>
      <c r="M872" s="25"/>
      <c r="N872" s="25"/>
      <c r="O872" s="26"/>
      <c r="P872" s="152"/>
    </row>
    <row r="873" spans="1:16" s="162" customFormat="1" ht="15.75" x14ac:dyDescent="0.25">
      <c r="A873" s="25"/>
      <c r="B873" s="28"/>
      <c r="C873" s="24"/>
      <c r="D873" s="21"/>
      <c r="E873" s="24"/>
      <c r="F873" s="24"/>
      <c r="G873" s="24"/>
      <c r="H873" s="29"/>
      <c r="I873" s="84"/>
      <c r="J873" s="24"/>
      <c r="K873" s="24"/>
      <c r="L873" s="66"/>
      <c r="M873" s="25"/>
      <c r="N873" s="25"/>
      <c r="O873" s="26"/>
      <c r="P873" s="152"/>
    </row>
    <row r="874" spans="1:16" s="162" customFormat="1" ht="15.75" x14ac:dyDescent="0.25">
      <c r="A874" s="67"/>
      <c r="B874" s="28"/>
      <c r="C874" s="24"/>
      <c r="D874" s="21"/>
      <c r="E874" s="24"/>
      <c r="F874" s="24"/>
      <c r="G874" s="24"/>
      <c r="H874" s="29"/>
      <c r="I874" s="23"/>
      <c r="J874" s="24"/>
      <c r="K874" s="24"/>
      <c r="L874" s="66"/>
      <c r="M874" s="25"/>
      <c r="N874" s="25"/>
      <c r="O874" s="26"/>
      <c r="P874" s="117"/>
    </row>
    <row r="875" spans="1:16" s="162" customFormat="1" ht="15.75" x14ac:dyDescent="0.25">
      <c r="A875" s="32"/>
      <c r="B875" s="33"/>
      <c r="C875" s="33"/>
      <c r="D875" s="21"/>
      <c r="E875" s="33"/>
      <c r="F875" s="33"/>
      <c r="G875" s="33"/>
      <c r="H875" s="30"/>
      <c r="I875" s="34"/>
      <c r="J875" s="34"/>
      <c r="K875" s="24"/>
      <c r="L875" s="35"/>
      <c r="M875" s="32"/>
      <c r="N875" s="25"/>
      <c r="O875" s="26"/>
      <c r="P875" s="117"/>
    </row>
    <row r="876" spans="1:16" s="162" customFormat="1" ht="15.75" x14ac:dyDescent="0.25">
      <c r="A876" s="19"/>
      <c r="B876" s="20"/>
      <c r="C876" s="20"/>
      <c r="D876" s="21"/>
      <c r="E876" s="20"/>
      <c r="F876" s="20"/>
      <c r="G876" s="20"/>
      <c r="H876" s="30"/>
      <c r="I876" s="23"/>
      <c r="J876" s="23"/>
      <c r="K876" s="24"/>
      <c r="L876" s="31"/>
      <c r="M876" s="19"/>
      <c r="N876" s="25"/>
      <c r="O876" s="26"/>
      <c r="P876" s="117"/>
    </row>
    <row r="877" spans="1:16" s="162" customFormat="1" ht="15.75" x14ac:dyDescent="0.25">
      <c r="A877" s="25"/>
      <c r="B877" s="28"/>
      <c r="C877" s="24"/>
      <c r="D877" s="21"/>
      <c r="E877" s="24"/>
      <c r="F877" s="24"/>
      <c r="G877" s="24"/>
      <c r="H877" s="29"/>
      <c r="I877" s="84"/>
      <c r="J877" s="24"/>
      <c r="K877" s="24"/>
      <c r="L877" s="66"/>
      <c r="M877" s="25"/>
      <c r="N877" s="25"/>
      <c r="O877" s="26"/>
      <c r="P877" s="117"/>
    </row>
    <row r="878" spans="1:16" s="162" customFormat="1" ht="15.75" x14ac:dyDescent="0.25">
      <c r="A878" s="25"/>
      <c r="B878" s="28"/>
      <c r="C878" s="24"/>
      <c r="D878" s="21"/>
      <c r="E878" s="24"/>
      <c r="F878" s="24"/>
      <c r="G878" s="24"/>
      <c r="H878" s="29"/>
      <c r="I878" s="84"/>
      <c r="J878" s="24"/>
      <c r="K878" s="24"/>
      <c r="L878" s="66"/>
      <c r="M878" s="25"/>
      <c r="N878" s="25"/>
      <c r="O878" s="26"/>
      <c r="P878" s="117"/>
    </row>
    <row r="879" spans="1:16" s="162" customFormat="1" ht="15.75" x14ac:dyDescent="0.25">
      <c r="A879" s="107"/>
      <c r="B879" s="103"/>
      <c r="C879" s="103"/>
      <c r="D879" s="98"/>
      <c r="E879" s="103"/>
      <c r="F879" s="103"/>
      <c r="G879" s="103"/>
      <c r="H879" s="104"/>
      <c r="I879" s="100"/>
      <c r="J879" s="100"/>
      <c r="K879" s="97"/>
      <c r="L879" s="105"/>
      <c r="M879" s="306"/>
      <c r="N879" s="25"/>
      <c r="O879" s="26"/>
      <c r="P879" s="117"/>
    </row>
    <row r="880" spans="1:16" s="162" customFormat="1" ht="15.75" x14ac:dyDescent="0.25">
      <c r="A880" s="25"/>
      <c r="B880" s="28"/>
      <c r="C880" s="24"/>
      <c r="D880" s="21"/>
      <c r="E880" s="24"/>
      <c r="F880" s="24"/>
      <c r="G880" s="24"/>
      <c r="H880" s="29"/>
      <c r="I880" s="84"/>
      <c r="J880" s="24"/>
      <c r="K880" s="24"/>
      <c r="L880" s="66"/>
      <c r="M880" s="25"/>
      <c r="N880" s="25"/>
      <c r="O880" s="26"/>
      <c r="P880" s="117"/>
    </row>
    <row r="881" spans="1:16" s="162" customFormat="1" ht="15.75" x14ac:dyDescent="0.25">
      <c r="A881" s="25"/>
      <c r="B881" s="28"/>
      <c r="C881" s="24"/>
      <c r="D881" s="21"/>
      <c r="E881" s="24"/>
      <c r="F881" s="24"/>
      <c r="G881" s="24"/>
      <c r="H881" s="29"/>
      <c r="I881" s="84"/>
      <c r="J881" s="24"/>
      <c r="K881" s="24"/>
      <c r="L881" s="66"/>
      <c r="M881" s="25"/>
      <c r="N881" s="25"/>
      <c r="O881" s="26"/>
      <c r="P881" s="117"/>
    </row>
    <row r="882" spans="1:16" s="162" customFormat="1" ht="15.75" x14ac:dyDescent="0.25">
      <c r="A882" s="25"/>
      <c r="B882" s="28"/>
      <c r="C882" s="24"/>
      <c r="D882" s="21"/>
      <c r="E882" s="24"/>
      <c r="F882" s="24"/>
      <c r="G882" s="24"/>
      <c r="H882" s="29"/>
      <c r="I882" s="84"/>
      <c r="J882" s="24"/>
      <c r="K882" s="24"/>
      <c r="L882" s="66"/>
      <c r="M882" s="25"/>
      <c r="N882" s="25"/>
      <c r="O882" s="26"/>
      <c r="P882" s="117"/>
    </row>
    <row r="883" spans="1:16" s="162" customFormat="1" ht="15.75" x14ac:dyDescent="0.25">
      <c r="A883" s="25"/>
      <c r="B883" s="28"/>
      <c r="C883" s="24"/>
      <c r="D883" s="21"/>
      <c r="E883" s="24"/>
      <c r="F883" s="24"/>
      <c r="G883" s="24"/>
      <c r="H883" s="29"/>
      <c r="I883" s="84"/>
      <c r="J883" s="24"/>
      <c r="K883" s="24"/>
      <c r="L883" s="66"/>
      <c r="M883" s="25"/>
      <c r="N883" s="25"/>
      <c r="O883" s="26"/>
      <c r="P883" s="117"/>
    </row>
    <row r="884" spans="1:16" s="162" customFormat="1" ht="15.75" x14ac:dyDescent="0.25">
      <c r="A884" s="25"/>
      <c r="B884" s="28"/>
      <c r="C884" s="24"/>
      <c r="D884" s="21"/>
      <c r="E884" s="24"/>
      <c r="F884" s="24"/>
      <c r="G884" s="24"/>
      <c r="H884" s="29"/>
      <c r="I884" s="84"/>
      <c r="J884" s="24"/>
      <c r="K884" s="24"/>
      <c r="L884" s="66"/>
      <c r="M884" s="25"/>
      <c r="N884" s="25"/>
      <c r="O884" s="26"/>
      <c r="P884" s="117"/>
    </row>
    <row r="885" spans="1:16" s="162" customFormat="1" ht="15.75" x14ac:dyDescent="0.25">
      <c r="A885" s="25"/>
      <c r="B885" s="28"/>
      <c r="C885" s="24"/>
      <c r="D885" s="21"/>
      <c r="E885" s="24"/>
      <c r="F885" s="24"/>
      <c r="G885" s="24"/>
      <c r="H885" s="29"/>
      <c r="I885" s="84"/>
      <c r="J885" s="24"/>
      <c r="K885" s="24"/>
      <c r="L885" s="66"/>
      <c r="M885" s="25"/>
      <c r="N885" s="25"/>
      <c r="O885" s="26"/>
      <c r="P885" s="117"/>
    </row>
    <row r="886" spans="1:16" s="162" customFormat="1" ht="15.75" x14ac:dyDescent="0.25">
      <c r="A886" s="25"/>
      <c r="B886" s="28"/>
      <c r="C886" s="24"/>
      <c r="D886" s="21"/>
      <c r="E886" s="24"/>
      <c r="F886" s="24"/>
      <c r="G886" s="24"/>
      <c r="H886" s="29"/>
      <c r="I886" s="84"/>
      <c r="J886" s="24"/>
      <c r="K886" s="24"/>
      <c r="L886" s="66"/>
      <c r="M886" s="25"/>
      <c r="N886" s="25"/>
      <c r="O886" s="26"/>
      <c r="P886" s="117"/>
    </row>
    <row r="887" spans="1:16" s="162" customFormat="1" ht="15.75" x14ac:dyDescent="0.25">
      <c r="A887" s="25"/>
      <c r="B887" s="28"/>
      <c r="C887" s="24"/>
      <c r="D887" s="21"/>
      <c r="E887" s="24"/>
      <c r="F887" s="24"/>
      <c r="G887" s="24"/>
      <c r="H887" s="29"/>
      <c r="I887" s="84"/>
      <c r="J887" s="24"/>
      <c r="K887" s="24"/>
      <c r="L887" s="66"/>
      <c r="M887" s="25"/>
      <c r="N887" s="25"/>
      <c r="O887" s="26"/>
      <c r="P887" s="117"/>
    </row>
    <row r="888" spans="1:16" s="162" customFormat="1" ht="15.75" x14ac:dyDescent="0.25">
      <c r="A888" s="25"/>
      <c r="B888" s="28"/>
      <c r="C888" s="24"/>
      <c r="D888" s="21"/>
      <c r="E888" s="24"/>
      <c r="F888" s="24"/>
      <c r="G888" s="24"/>
      <c r="H888" s="29"/>
      <c r="I888" s="84"/>
      <c r="J888" s="24"/>
      <c r="K888" s="24"/>
      <c r="L888" s="66"/>
      <c r="M888" s="25"/>
      <c r="N888" s="25"/>
      <c r="O888" s="26"/>
      <c r="P888" s="117"/>
    </row>
    <row r="889" spans="1:16" s="162" customFormat="1" ht="15.75" x14ac:dyDescent="0.25">
      <c r="A889" s="25"/>
      <c r="B889" s="28"/>
      <c r="C889" s="24"/>
      <c r="D889" s="21"/>
      <c r="E889" s="24"/>
      <c r="F889" s="24"/>
      <c r="G889" s="24"/>
      <c r="H889" s="29"/>
      <c r="I889" s="84"/>
      <c r="J889" s="24"/>
      <c r="K889" s="24"/>
      <c r="L889" s="66"/>
      <c r="M889" s="19"/>
      <c r="N889" s="25"/>
      <c r="O889" s="26"/>
      <c r="P889" s="152"/>
    </row>
    <row r="890" spans="1:16" s="162" customFormat="1" ht="15.75" x14ac:dyDescent="0.25">
      <c r="A890" s="25"/>
      <c r="B890" s="20"/>
      <c r="C890" s="20"/>
      <c r="D890" s="21"/>
      <c r="E890" s="20"/>
      <c r="F890" s="20"/>
      <c r="G890" s="20"/>
      <c r="H890" s="30"/>
      <c r="I890" s="40"/>
      <c r="J890" s="23"/>
      <c r="K890" s="24"/>
      <c r="L890" s="31"/>
      <c r="M890" s="19"/>
      <c r="N890" s="25"/>
      <c r="O890" s="26"/>
      <c r="P890" s="152"/>
    </row>
    <row r="891" spans="1:16" s="162" customFormat="1" ht="15.75" x14ac:dyDescent="0.25">
      <c r="A891" s="19"/>
      <c r="B891" s="20"/>
      <c r="C891" s="20"/>
      <c r="D891" s="21"/>
      <c r="E891" s="20"/>
      <c r="F891" s="20"/>
      <c r="G891" s="20"/>
      <c r="H891" s="30"/>
      <c r="I891" s="23"/>
      <c r="J891" s="23"/>
      <c r="K891" s="24"/>
      <c r="L891" s="31"/>
      <c r="M891" s="19"/>
      <c r="N891" s="25"/>
      <c r="O891" s="26"/>
      <c r="P891" s="117"/>
    </row>
    <row r="892" spans="1:16" s="162" customFormat="1" ht="15.75" x14ac:dyDescent="0.25">
      <c r="A892" s="19"/>
      <c r="B892" s="20"/>
      <c r="C892" s="20"/>
      <c r="D892" s="21"/>
      <c r="E892" s="20"/>
      <c r="F892" s="20"/>
      <c r="G892" s="20"/>
      <c r="H892" s="30"/>
      <c r="I892" s="23"/>
      <c r="J892" s="23"/>
      <c r="K892" s="24"/>
      <c r="L892" s="31"/>
      <c r="M892" s="19"/>
      <c r="N892" s="25"/>
      <c r="O892" s="26"/>
      <c r="P892" s="117"/>
    </row>
    <row r="893" spans="1:16" s="162" customFormat="1" ht="15.75" x14ac:dyDescent="0.25">
      <c r="A893" s="19"/>
      <c r="B893" s="20"/>
      <c r="C893" s="20"/>
      <c r="D893" s="21"/>
      <c r="E893" s="20"/>
      <c r="F893" s="20"/>
      <c r="G893" s="20"/>
      <c r="H893" s="30"/>
      <c r="I893" s="23"/>
      <c r="J893" s="23"/>
      <c r="K893" s="24"/>
      <c r="L893" s="31"/>
      <c r="M893" s="19"/>
      <c r="N893" s="25"/>
      <c r="O893" s="26"/>
      <c r="P893" s="117"/>
    </row>
    <row r="894" spans="1:16" s="162" customFormat="1" ht="15.75" x14ac:dyDescent="0.25">
      <c r="A894" s="25"/>
      <c r="B894" s="28"/>
      <c r="C894" s="24"/>
      <c r="D894" s="21"/>
      <c r="E894" s="24"/>
      <c r="F894" s="24"/>
      <c r="G894" s="24"/>
      <c r="H894" s="29"/>
      <c r="I894" s="84"/>
      <c r="J894" s="24"/>
      <c r="K894" s="24"/>
      <c r="L894" s="66"/>
      <c r="M894" s="25"/>
      <c r="N894" s="25"/>
      <c r="O894" s="26"/>
      <c r="P894" s="152"/>
    </row>
    <row r="895" spans="1:16" s="162" customFormat="1" ht="15.75" x14ac:dyDescent="0.25">
      <c r="A895" s="25"/>
      <c r="B895" s="28"/>
      <c r="C895" s="24"/>
      <c r="D895" s="21"/>
      <c r="E895" s="24"/>
      <c r="F895" s="24"/>
      <c r="G895" s="24"/>
      <c r="H895" s="29"/>
      <c r="I895" s="84"/>
      <c r="J895" s="24"/>
      <c r="K895" s="24"/>
      <c r="L895" s="66"/>
      <c r="M895" s="25"/>
      <c r="N895" s="25"/>
      <c r="O895" s="26"/>
      <c r="P895" s="117"/>
    </row>
    <row r="896" spans="1:16" s="162" customFormat="1" ht="15.75" x14ac:dyDescent="0.25">
      <c r="A896" s="19"/>
      <c r="B896" s="20"/>
      <c r="C896" s="20"/>
      <c r="D896" s="21"/>
      <c r="E896" s="20"/>
      <c r="F896" s="20"/>
      <c r="G896" s="20"/>
      <c r="H896" s="30"/>
      <c r="I896" s="23"/>
      <c r="J896" s="23"/>
      <c r="K896" s="24"/>
      <c r="L896" s="31"/>
      <c r="M896" s="306"/>
      <c r="N896" s="25"/>
      <c r="O896" s="26"/>
      <c r="P896" s="117"/>
    </row>
    <row r="897" spans="1:16" s="162" customFormat="1" ht="15.75" x14ac:dyDescent="0.25">
      <c r="A897" s="25"/>
      <c r="B897" s="28"/>
      <c r="C897" s="24"/>
      <c r="D897" s="21"/>
      <c r="E897" s="24"/>
      <c r="F897" s="24"/>
      <c r="G897" s="24"/>
      <c r="H897" s="29"/>
      <c r="I897" s="84"/>
      <c r="J897" s="24"/>
      <c r="K897" s="24"/>
      <c r="L897" s="66"/>
      <c r="M897" s="25"/>
      <c r="N897" s="25"/>
      <c r="O897" s="26"/>
      <c r="P897" s="117"/>
    </row>
    <row r="898" spans="1:16" s="162" customFormat="1" ht="15.75" x14ac:dyDescent="0.25">
      <c r="A898" s="25"/>
      <c r="B898" s="28"/>
      <c r="C898" s="24"/>
      <c r="D898" s="21"/>
      <c r="E898" s="24"/>
      <c r="F898" s="24"/>
      <c r="G898" s="24"/>
      <c r="H898" s="29"/>
      <c r="I898" s="84"/>
      <c r="J898" s="24"/>
      <c r="K898" s="24"/>
      <c r="L898" s="66"/>
      <c r="M898" s="25"/>
      <c r="N898" s="25"/>
      <c r="O898" s="26"/>
      <c r="P898" s="117"/>
    </row>
    <row r="899" spans="1:16" s="162" customFormat="1" ht="15.75" x14ac:dyDescent="0.25">
      <c r="A899" s="25"/>
      <c r="B899" s="28"/>
      <c r="C899" s="24"/>
      <c r="D899" s="21"/>
      <c r="E899" s="24"/>
      <c r="F899" s="24"/>
      <c r="G899" s="24"/>
      <c r="H899" s="29"/>
      <c r="I899" s="84"/>
      <c r="J899" s="24"/>
      <c r="K899" s="24"/>
      <c r="L899" s="66"/>
      <c r="M899" s="25"/>
      <c r="N899" s="25"/>
      <c r="O899" s="26"/>
      <c r="P899" s="117"/>
    </row>
    <row r="900" spans="1:16" s="162" customFormat="1" ht="15.75" x14ac:dyDescent="0.25">
      <c r="A900" s="25"/>
      <c r="B900" s="28"/>
      <c r="C900" s="24"/>
      <c r="D900" s="21"/>
      <c r="E900" s="24"/>
      <c r="F900" s="24"/>
      <c r="G900" s="24"/>
      <c r="H900" s="29"/>
      <c r="I900" s="84"/>
      <c r="J900" s="24"/>
      <c r="K900" s="24"/>
      <c r="L900" s="66"/>
      <c r="M900" s="25"/>
      <c r="N900" s="25"/>
      <c r="O900" s="26"/>
      <c r="P900" s="152"/>
    </row>
    <row r="901" spans="1:16" s="162" customFormat="1" ht="15.75" x14ac:dyDescent="0.25">
      <c r="A901" s="25"/>
      <c r="B901" s="28"/>
      <c r="C901" s="24"/>
      <c r="D901" s="21"/>
      <c r="E901" s="24"/>
      <c r="F901" s="24"/>
      <c r="G901" s="24"/>
      <c r="H901" s="29"/>
      <c r="I901" s="84"/>
      <c r="J901" s="24"/>
      <c r="K901" s="24"/>
      <c r="L901" s="66"/>
      <c r="M901" s="25"/>
      <c r="N901" s="25"/>
      <c r="O901" s="26"/>
      <c r="P901" s="117"/>
    </row>
    <row r="902" spans="1:16" s="162" customFormat="1" ht="15.75" x14ac:dyDescent="0.25">
      <c r="A902" s="67"/>
      <c r="B902" s="28"/>
      <c r="C902" s="24"/>
      <c r="D902" s="21"/>
      <c r="E902" s="24"/>
      <c r="F902" s="24"/>
      <c r="G902" s="24"/>
      <c r="H902" s="29"/>
      <c r="I902" s="23"/>
      <c r="J902" s="24"/>
      <c r="K902" s="24"/>
      <c r="L902" s="66"/>
      <c r="M902" s="25"/>
      <c r="N902" s="25"/>
      <c r="O902" s="26"/>
      <c r="P902" s="117"/>
    </row>
    <row r="903" spans="1:16" s="162" customFormat="1" ht="15.75" x14ac:dyDescent="0.25">
      <c r="A903" s="25"/>
      <c r="B903" s="28"/>
      <c r="C903" s="24"/>
      <c r="D903" s="21"/>
      <c r="E903" s="24"/>
      <c r="F903" s="24"/>
      <c r="G903" s="24"/>
      <c r="H903" s="29"/>
      <c r="I903" s="84"/>
      <c r="J903" s="24"/>
      <c r="K903" s="24"/>
      <c r="L903" s="66"/>
      <c r="M903" s="25"/>
      <c r="N903" s="25"/>
      <c r="O903" s="26"/>
      <c r="P903" s="117"/>
    </row>
    <row r="904" spans="1:16" s="162" customFormat="1" ht="15.75" x14ac:dyDescent="0.25">
      <c r="A904" s="25"/>
      <c r="B904" s="28"/>
      <c r="C904" s="24"/>
      <c r="D904" s="21"/>
      <c r="E904" s="24"/>
      <c r="F904" s="24"/>
      <c r="G904" s="24"/>
      <c r="H904" s="29"/>
      <c r="I904" s="84"/>
      <c r="J904" s="24"/>
      <c r="K904" s="24"/>
      <c r="L904" s="66"/>
      <c r="M904" s="115"/>
      <c r="N904" s="25"/>
      <c r="O904" s="432"/>
      <c r="P904" s="117"/>
    </row>
    <row r="905" spans="1:16" s="162" customFormat="1" ht="15.75" x14ac:dyDescent="0.25">
      <c r="A905" s="19"/>
      <c r="B905" s="20"/>
      <c r="C905" s="20"/>
      <c r="D905" s="21"/>
      <c r="E905" s="20"/>
      <c r="F905" s="20"/>
      <c r="G905" s="20"/>
      <c r="H905" s="30"/>
      <c r="I905" s="23"/>
      <c r="J905" s="23"/>
      <c r="K905" s="24"/>
      <c r="L905" s="31"/>
      <c r="M905" s="19"/>
      <c r="N905" s="25"/>
      <c r="O905" s="26"/>
      <c r="P905" s="117"/>
    </row>
    <row r="906" spans="1:16" s="162" customFormat="1" ht="15.75" x14ac:dyDescent="0.25">
      <c r="A906" s="25"/>
      <c r="B906" s="28"/>
      <c r="C906" s="24"/>
      <c r="D906" s="21"/>
      <c r="E906" s="24"/>
      <c r="F906" s="24"/>
      <c r="G906" s="24"/>
      <c r="H906" s="29"/>
      <c r="I906" s="84"/>
      <c r="J906" s="24"/>
      <c r="K906" s="24"/>
      <c r="L906" s="66"/>
      <c r="M906" s="25"/>
      <c r="N906" s="25"/>
      <c r="O906" s="26"/>
      <c r="P906" s="117"/>
    </row>
    <row r="907" spans="1:16" s="162" customFormat="1" ht="15.75" x14ac:dyDescent="0.25">
      <c r="A907" s="25"/>
      <c r="B907" s="28"/>
      <c r="C907" s="24"/>
      <c r="D907" s="21"/>
      <c r="E907" s="24"/>
      <c r="F907" s="24"/>
      <c r="G907" s="24"/>
      <c r="H907" s="29"/>
      <c r="I907" s="84"/>
      <c r="J907" s="24"/>
      <c r="K907" s="24"/>
      <c r="L907" s="66"/>
      <c r="M907" s="25"/>
      <c r="N907" s="25"/>
      <c r="O907" s="26"/>
      <c r="P907" s="117"/>
    </row>
    <row r="908" spans="1:16" s="162" customFormat="1" ht="15.75" x14ac:dyDescent="0.25">
      <c r="A908" s="25"/>
      <c r="B908" s="28"/>
      <c r="C908" s="24"/>
      <c r="D908" s="21"/>
      <c r="E908" s="24"/>
      <c r="F908" s="24"/>
      <c r="G908" s="24"/>
      <c r="H908" s="29"/>
      <c r="I908" s="84"/>
      <c r="J908" s="24"/>
      <c r="K908" s="24"/>
      <c r="L908" s="66"/>
      <c r="M908" s="25"/>
      <c r="N908" s="25"/>
      <c r="O908" s="26"/>
      <c r="P908" s="117"/>
    </row>
    <row r="909" spans="1:16" s="162" customFormat="1" ht="15.75" x14ac:dyDescent="0.25">
      <c r="A909" s="25"/>
      <c r="B909" s="28"/>
      <c r="C909" s="24"/>
      <c r="D909" s="21"/>
      <c r="E909" s="24"/>
      <c r="F909" s="24"/>
      <c r="G909" s="24"/>
      <c r="H909" s="29"/>
      <c r="I909" s="84"/>
      <c r="J909" s="24"/>
      <c r="K909" s="24"/>
      <c r="L909" s="66"/>
      <c r="M909" s="25"/>
      <c r="N909" s="25"/>
      <c r="O909" s="26"/>
      <c r="P909" s="117"/>
    </row>
    <row r="910" spans="1:16" s="162" customFormat="1" ht="15.75" x14ac:dyDescent="0.25">
      <c r="A910" s="25"/>
      <c r="B910" s="28"/>
      <c r="C910" s="24"/>
      <c r="D910" s="21"/>
      <c r="E910" s="24"/>
      <c r="F910" s="24"/>
      <c r="G910" s="24"/>
      <c r="H910" s="29"/>
      <c r="I910" s="84"/>
      <c r="J910" s="24"/>
      <c r="K910" s="24"/>
      <c r="L910" s="66"/>
      <c r="M910" s="25"/>
      <c r="N910" s="25"/>
      <c r="O910" s="26"/>
      <c r="P910" s="117"/>
    </row>
    <row r="911" spans="1:16" s="162" customFormat="1" ht="15.75" x14ac:dyDescent="0.25">
      <c r="A911" s="25"/>
      <c r="B911" s="28"/>
      <c r="C911" s="24"/>
      <c r="D911" s="21"/>
      <c r="E911" s="24"/>
      <c r="F911" s="24"/>
      <c r="G911" s="24"/>
      <c r="H911" s="29"/>
      <c r="I911" s="84"/>
      <c r="J911" s="24"/>
      <c r="K911" s="24"/>
      <c r="L911" s="66"/>
      <c r="M911" s="25"/>
      <c r="N911" s="25"/>
      <c r="O911" s="26"/>
      <c r="P911" s="152"/>
    </row>
    <row r="912" spans="1:16" s="162" customFormat="1" ht="15.75" x14ac:dyDescent="0.25">
      <c r="A912" s="25"/>
      <c r="B912" s="28"/>
      <c r="C912" s="24"/>
      <c r="D912" s="21"/>
      <c r="E912" s="24"/>
      <c r="F912" s="24"/>
      <c r="G912" s="24"/>
      <c r="H912" s="29"/>
      <c r="I912" s="84"/>
      <c r="J912" s="24"/>
      <c r="K912" s="24"/>
      <c r="L912" s="66"/>
      <c r="M912" s="25"/>
      <c r="N912" s="25"/>
      <c r="O912" s="26"/>
      <c r="P912" s="117"/>
    </row>
    <row r="913" spans="1:16" s="162" customFormat="1" ht="15.75" x14ac:dyDescent="0.25">
      <c r="A913" s="25"/>
      <c r="B913" s="20"/>
      <c r="C913" s="20"/>
      <c r="D913" s="21"/>
      <c r="E913" s="20"/>
      <c r="F913" s="20"/>
      <c r="G913" s="20"/>
      <c r="H913" s="30"/>
      <c r="I913" s="40"/>
      <c r="J913" s="23"/>
      <c r="K913" s="24"/>
      <c r="L913" s="31"/>
      <c r="M913" s="19"/>
      <c r="N913" s="25"/>
      <c r="O913" s="26"/>
      <c r="P913" s="117"/>
    </row>
    <row r="914" spans="1:16" s="162" customFormat="1" ht="15.75" x14ac:dyDescent="0.25">
      <c r="A914" s="25"/>
      <c r="B914" s="28"/>
      <c r="C914" s="24"/>
      <c r="D914" s="21"/>
      <c r="E914" s="24"/>
      <c r="F914" s="24"/>
      <c r="G914" s="24"/>
      <c r="H914" s="29"/>
      <c r="I914" s="23"/>
      <c r="J914" s="24"/>
      <c r="K914" s="24"/>
      <c r="L914" s="66"/>
      <c r="M914" s="25"/>
      <c r="N914" s="25"/>
      <c r="O914" s="26"/>
      <c r="P914" s="117"/>
    </row>
    <row r="915" spans="1:16" s="162" customFormat="1" ht="15.75" x14ac:dyDescent="0.25">
      <c r="A915" s="25"/>
      <c r="B915" s="20"/>
      <c r="C915" s="20"/>
      <c r="D915" s="21"/>
      <c r="E915" s="20"/>
      <c r="F915" s="20"/>
      <c r="G915" s="20"/>
      <c r="H915" s="30"/>
      <c r="I915" s="40"/>
      <c r="J915" s="23"/>
      <c r="K915" s="24"/>
      <c r="L915" s="31"/>
      <c r="M915" s="19"/>
      <c r="N915" s="25"/>
      <c r="O915" s="26"/>
      <c r="P915" s="117"/>
    </row>
    <row r="916" spans="1:16" s="162" customFormat="1" ht="15.75" x14ac:dyDescent="0.25">
      <c r="A916" s="25"/>
      <c r="B916" s="28"/>
      <c r="C916" s="24"/>
      <c r="D916" s="21"/>
      <c r="E916" s="24"/>
      <c r="F916" s="24"/>
      <c r="G916" s="24"/>
      <c r="H916" s="29"/>
      <c r="I916" s="40"/>
      <c r="J916" s="24"/>
      <c r="K916" s="24"/>
      <c r="L916" s="66"/>
      <c r="M916" s="25"/>
      <c r="N916" s="25"/>
      <c r="O916" s="26"/>
      <c r="P916" s="117"/>
    </row>
    <row r="917" spans="1:16" s="162" customFormat="1" ht="15.75" x14ac:dyDescent="0.25">
      <c r="A917" s="19"/>
      <c r="B917" s="20"/>
      <c r="C917" s="20"/>
      <c r="D917" s="21"/>
      <c r="E917" s="20"/>
      <c r="F917" s="20"/>
      <c r="G917" s="20"/>
      <c r="H917" s="30"/>
      <c r="I917" s="23"/>
      <c r="J917" s="23"/>
      <c r="K917" s="24"/>
      <c r="L917" s="31"/>
      <c r="M917" s="19"/>
      <c r="N917" s="25"/>
      <c r="O917" s="26"/>
      <c r="P917" s="117"/>
    </row>
    <row r="918" spans="1:16" s="162" customFormat="1" ht="15.75" x14ac:dyDescent="0.25">
      <c r="A918" s="25"/>
      <c r="B918" s="28"/>
      <c r="C918" s="24"/>
      <c r="D918" s="21"/>
      <c r="E918" s="24"/>
      <c r="F918" s="24"/>
      <c r="G918" s="24"/>
      <c r="H918" s="29"/>
      <c r="I918" s="23"/>
      <c r="J918" s="24"/>
      <c r="K918" s="24"/>
      <c r="L918" s="66"/>
      <c r="M918" s="25"/>
      <c r="N918" s="25"/>
      <c r="O918" s="26"/>
      <c r="P918" s="117"/>
    </row>
    <row r="919" spans="1:16" s="162" customFormat="1" ht="15.75" x14ac:dyDescent="0.25">
      <c r="A919" s="115"/>
      <c r="B919" s="339"/>
      <c r="C919" s="308"/>
      <c r="D919" s="307"/>
      <c r="E919" s="308"/>
      <c r="F919" s="308"/>
      <c r="G919" s="308"/>
      <c r="H919" s="340"/>
      <c r="I919" s="341"/>
      <c r="J919" s="115"/>
      <c r="K919" s="308"/>
      <c r="L919" s="342"/>
      <c r="M919" s="115"/>
      <c r="N919" s="25"/>
      <c r="O919" s="159"/>
      <c r="P919" s="117"/>
    </row>
    <row r="920" spans="1:16" s="162" customFormat="1" ht="15.75" x14ac:dyDescent="0.25">
      <c r="A920" s="25"/>
      <c r="B920" s="28"/>
      <c r="C920" s="24"/>
      <c r="D920" s="21"/>
      <c r="E920" s="24"/>
      <c r="F920" s="24"/>
      <c r="G920" s="24"/>
      <c r="H920" s="29"/>
      <c r="I920" s="23"/>
      <c r="J920" s="24"/>
      <c r="K920" s="24"/>
      <c r="L920" s="66"/>
      <c r="M920" s="115"/>
      <c r="N920" s="25"/>
      <c r="O920" s="26"/>
      <c r="P920" s="117"/>
    </row>
    <row r="921" spans="1:16" s="162" customFormat="1" ht="15.75" x14ac:dyDescent="0.25">
      <c r="A921" s="25"/>
      <c r="B921" s="28"/>
      <c r="C921" s="24"/>
      <c r="D921" s="21"/>
      <c r="E921" s="24"/>
      <c r="F921" s="24"/>
      <c r="G921" s="24"/>
      <c r="H921" s="29"/>
      <c r="I921" s="84"/>
      <c r="J921" s="24"/>
      <c r="K921" s="24"/>
      <c r="L921" s="66"/>
      <c r="M921" s="25"/>
      <c r="N921" s="25"/>
      <c r="O921" s="26"/>
      <c r="P921" s="117"/>
    </row>
    <row r="922" spans="1:16" s="162" customFormat="1" ht="15.75" x14ac:dyDescent="0.25">
      <c r="A922" s="25"/>
      <c r="B922" s="28"/>
      <c r="C922" s="24"/>
      <c r="D922" s="21"/>
      <c r="E922" s="24"/>
      <c r="F922" s="24"/>
      <c r="G922" s="24"/>
      <c r="H922" s="29"/>
      <c r="I922" s="84"/>
      <c r="J922" s="24"/>
      <c r="K922" s="24"/>
      <c r="L922" s="66"/>
      <c r="M922" s="25"/>
      <c r="N922" s="25"/>
      <c r="O922" s="26"/>
      <c r="P922" s="117"/>
    </row>
    <row r="923" spans="1:16" s="162" customFormat="1" ht="15.75" x14ac:dyDescent="0.25">
      <c r="A923" s="25"/>
      <c r="B923" s="28"/>
      <c r="C923" s="24"/>
      <c r="D923" s="21"/>
      <c r="E923" s="24"/>
      <c r="F923" s="24"/>
      <c r="G923" s="24"/>
      <c r="H923" s="29"/>
      <c r="I923" s="84"/>
      <c r="J923" s="24"/>
      <c r="K923" s="24"/>
      <c r="L923" s="66"/>
      <c r="M923" s="25"/>
      <c r="N923" s="25"/>
      <c r="O923" s="26"/>
      <c r="P923" s="117"/>
    </row>
    <row r="924" spans="1:16" s="162" customFormat="1" ht="15.75" x14ac:dyDescent="0.25">
      <c r="A924" s="25"/>
      <c r="B924" s="28"/>
      <c r="C924" s="24"/>
      <c r="D924" s="21"/>
      <c r="E924" s="24"/>
      <c r="F924" s="24"/>
      <c r="G924" s="24"/>
      <c r="H924" s="29"/>
      <c r="I924" s="84"/>
      <c r="J924" s="24"/>
      <c r="K924" s="24"/>
      <c r="L924" s="66"/>
      <c r="M924" s="25"/>
      <c r="N924" s="25"/>
      <c r="O924" s="26"/>
      <c r="P924" s="117"/>
    </row>
    <row r="925" spans="1:16" s="162" customFormat="1" ht="15.75" x14ac:dyDescent="0.25">
      <c r="A925" s="25"/>
      <c r="B925" s="28"/>
      <c r="C925" s="24"/>
      <c r="D925" s="21"/>
      <c r="E925" s="24"/>
      <c r="F925" s="24"/>
      <c r="G925" s="24"/>
      <c r="H925" s="29"/>
      <c r="I925" s="84"/>
      <c r="J925" s="24"/>
      <c r="K925" s="24"/>
      <c r="L925" s="66"/>
      <c r="M925" s="25"/>
      <c r="N925" s="25"/>
      <c r="O925" s="26"/>
      <c r="P925" s="117"/>
    </row>
    <row r="926" spans="1:16" s="162" customFormat="1" ht="15.75" x14ac:dyDescent="0.25">
      <c r="A926" s="25"/>
      <c r="B926" s="28"/>
      <c r="C926" s="24"/>
      <c r="D926" s="21"/>
      <c r="E926" s="24"/>
      <c r="F926" s="24"/>
      <c r="G926" s="24"/>
      <c r="H926" s="29"/>
      <c r="I926" s="84"/>
      <c r="J926" s="24"/>
      <c r="K926" s="24"/>
      <c r="L926" s="66"/>
      <c r="M926" s="25"/>
      <c r="N926" s="25"/>
      <c r="O926" s="26"/>
      <c r="P926" s="117"/>
    </row>
    <row r="927" spans="1:16" s="162" customFormat="1" ht="15.75" x14ac:dyDescent="0.25">
      <c r="A927" s="25"/>
      <c r="B927" s="28"/>
      <c r="C927" s="24"/>
      <c r="D927" s="21"/>
      <c r="E927" s="24"/>
      <c r="F927" s="24"/>
      <c r="G927" s="24"/>
      <c r="H927" s="29"/>
      <c r="I927" s="84"/>
      <c r="J927" s="24"/>
      <c r="K927" s="24"/>
      <c r="L927" s="66"/>
      <c r="M927" s="25"/>
      <c r="N927" s="25"/>
      <c r="O927" s="26"/>
      <c r="P927" s="152"/>
    </row>
    <row r="928" spans="1:16" s="162" customFormat="1" ht="15.75" x14ac:dyDescent="0.25">
      <c r="A928" s="25"/>
      <c r="B928" s="28"/>
      <c r="C928" s="24"/>
      <c r="D928" s="21"/>
      <c r="E928" s="24"/>
      <c r="F928" s="24"/>
      <c r="G928" s="24"/>
      <c r="H928" s="29"/>
      <c r="I928" s="84"/>
      <c r="J928" s="24"/>
      <c r="K928" s="24"/>
      <c r="L928" s="66"/>
      <c r="M928" s="25"/>
      <c r="N928" s="25"/>
      <c r="O928" s="26"/>
      <c r="P928" s="152"/>
    </row>
    <row r="929" spans="1:16" s="162" customFormat="1" ht="15.75" x14ac:dyDescent="0.25">
      <c r="A929" s="25"/>
      <c r="B929" s="28"/>
      <c r="C929" s="24"/>
      <c r="D929" s="21"/>
      <c r="E929" s="24"/>
      <c r="F929" s="24"/>
      <c r="G929" s="24"/>
      <c r="H929" s="29"/>
      <c r="I929" s="84"/>
      <c r="J929" s="24"/>
      <c r="K929" s="24"/>
      <c r="L929" s="66"/>
      <c r="M929" s="25"/>
      <c r="N929" s="25"/>
      <c r="O929" s="26"/>
      <c r="P929" s="152"/>
    </row>
    <row r="930" spans="1:16" s="162" customFormat="1" ht="15.75" x14ac:dyDescent="0.25">
      <c r="A930" s="25"/>
      <c r="B930" s="28"/>
      <c r="C930" s="24"/>
      <c r="D930" s="21"/>
      <c r="E930" s="24"/>
      <c r="F930" s="24"/>
      <c r="G930" s="24"/>
      <c r="H930" s="29"/>
      <c r="I930" s="84"/>
      <c r="J930" s="24"/>
      <c r="K930" s="24"/>
      <c r="L930" s="66"/>
      <c r="M930" s="25"/>
      <c r="N930" s="25"/>
      <c r="O930" s="26"/>
      <c r="P930" s="117"/>
    </row>
    <row r="931" spans="1:16" s="162" customFormat="1" ht="15.75" x14ac:dyDescent="0.25">
      <c r="A931" s="65"/>
      <c r="B931" s="28"/>
      <c r="C931" s="24"/>
      <c r="D931" s="21"/>
      <c r="E931" s="24"/>
      <c r="F931" s="24"/>
      <c r="G931" s="24"/>
      <c r="H931" s="29"/>
      <c r="I931" s="23"/>
      <c r="J931" s="24"/>
      <c r="K931" s="24"/>
      <c r="L931" s="66"/>
      <c r="M931" s="25"/>
      <c r="N931" s="25"/>
      <c r="O931" s="26"/>
      <c r="P931" s="117"/>
    </row>
    <row r="932" spans="1:16" s="162" customFormat="1" ht="15.75" x14ac:dyDescent="0.25">
      <c r="A932" s="25"/>
      <c r="B932" s="20"/>
      <c r="C932" s="20"/>
      <c r="D932" s="21"/>
      <c r="E932" s="20"/>
      <c r="F932" s="20"/>
      <c r="G932" s="20"/>
      <c r="H932" s="30"/>
      <c r="I932" s="40"/>
      <c r="J932" s="23"/>
      <c r="K932" s="24"/>
      <c r="L932" s="31"/>
      <c r="M932" s="19"/>
      <c r="N932" s="25"/>
      <c r="O932" s="26"/>
      <c r="P932" s="117"/>
    </row>
    <row r="933" spans="1:16" s="162" customFormat="1" ht="15.75" x14ac:dyDescent="0.25">
      <c r="A933" s="19"/>
      <c r="B933" s="20"/>
      <c r="C933" s="20"/>
      <c r="D933" s="21"/>
      <c r="E933" s="20"/>
      <c r="F933" s="20"/>
      <c r="G933" s="20"/>
      <c r="H933" s="30"/>
      <c r="I933" s="23"/>
      <c r="J933" s="23"/>
      <c r="K933" s="24"/>
      <c r="L933" s="31"/>
      <c r="M933" s="19"/>
      <c r="N933" s="25"/>
      <c r="O933" s="26"/>
      <c r="P933" s="117"/>
    </row>
    <row r="934" spans="1:16" s="162" customFormat="1" ht="15.75" x14ac:dyDescent="0.25">
      <c r="A934" s="25"/>
      <c r="B934" s="28"/>
      <c r="C934" s="24"/>
      <c r="D934" s="21"/>
      <c r="E934" s="24"/>
      <c r="F934" s="24"/>
      <c r="G934" s="24"/>
      <c r="H934" s="29"/>
      <c r="I934" s="23"/>
      <c r="J934" s="24"/>
      <c r="K934" s="24"/>
      <c r="L934" s="66"/>
      <c r="M934" s="25"/>
      <c r="N934" s="25"/>
      <c r="O934" s="26"/>
      <c r="P934" s="117"/>
    </row>
    <row r="935" spans="1:16" s="162" customFormat="1" ht="15.75" x14ac:dyDescent="0.25">
      <c r="A935" s="19"/>
      <c r="B935" s="20"/>
      <c r="C935" s="20"/>
      <c r="D935" s="21"/>
      <c r="E935" s="20"/>
      <c r="F935" s="20"/>
      <c r="G935" s="20"/>
      <c r="H935" s="30"/>
      <c r="I935" s="23"/>
      <c r="J935" s="23"/>
      <c r="K935" s="24"/>
      <c r="L935" s="31"/>
      <c r="M935" s="19"/>
      <c r="N935" s="25"/>
      <c r="O935" s="26"/>
      <c r="P935" s="117"/>
    </row>
    <row r="936" spans="1:16" s="162" customFormat="1" ht="15.75" x14ac:dyDescent="0.25">
      <c r="A936" s="67"/>
      <c r="B936" s="28"/>
      <c r="C936" s="24"/>
      <c r="D936" s="21"/>
      <c r="E936" s="24"/>
      <c r="F936" s="24"/>
      <c r="G936" s="24"/>
      <c r="H936" s="29"/>
      <c r="I936" s="23"/>
      <c r="J936" s="24"/>
      <c r="K936" s="24"/>
      <c r="L936" s="66"/>
      <c r="M936" s="115"/>
      <c r="N936" s="25"/>
      <c r="O936" s="432"/>
      <c r="P936" s="117"/>
    </row>
    <row r="937" spans="1:16" s="162" customFormat="1" ht="15.75" x14ac:dyDescent="0.25">
      <c r="A937" s="25"/>
      <c r="B937" s="28"/>
      <c r="C937" s="24"/>
      <c r="D937" s="21"/>
      <c r="E937" s="24"/>
      <c r="F937" s="24"/>
      <c r="G937" s="24"/>
      <c r="H937" s="29"/>
      <c r="I937" s="84"/>
      <c r="J937" s="24"/>
      <c r="K937" s="24"/>
      <c r="L937" s="66"/>
      <c r="M937" s="25"/>
      <c r="N937" s="25"/>
      <c r="O937" s="26"/>
      <c r="P937" s="117"/>
    </row>
    <row r="938" spans="1:16" s="162" customFormat="1" ht="15.75" x14ac:dyDescent="0.25">
      <c r="A938" s="25"/>
      <c r="B938" s="28"/>
      <c r="C938" s="24"/>
      <c r="D938" s="21"/>
      <c r="E938" s="24"/>
      <c r="F938" s="24"/>
      <c r="G938" s="24"/>
      <c r="H938" s="29"/>
      <c r="I938" s="84"/>
      <c r="J938" s="24"/>
      <c r="K938" s="24"/>
      <c r="L938" s="66"/>
      <c r="M938" s="25"/>
      <c r="N938" s="25"/>
      <c r="O938" s="26"/>
      <c r="P938" s="117"/>
    </row>
    <row r="939" spans="1:16" s="162" customFormat="1" ht="15.75" x14ac:dyDescent="0.25">
      <c r="A939" s="25"/>
      <c r="B939" s="28"/>
      <c r="C939" s="24"/>
      <c r="D939" s="21"/>
      <c r="E939" s="24"/>
      <c r="F939" s="24"/>
      <c r="G939" s="24"/>
      <c r="H939" s="29"/>
      <c r="I939" s="84"/>
      <c r="J939" s="24"/>
      <c r="K939" s="24"/>
      <c r="L939" s="66"/>
      <c r="M939" s="25"/>
      <c r="N939" s="25"/>
      <c r="O939" s="26"/>
      <c r="P939" s="117"/>
    </row>
    <row r="940" spans="1:16" s="162" customFormat="1" ht="15.75" x14ac:dyDescent="0.25">
      <c r="A940" s="25"/>
      <c r="B940" s="28"/>
      <c r="C940" s="24"/>
      <c r="D940" s="21"/>
      <c r="E940" s="24"/>
      <c r="F940" s="24"/>
      <c r="G940" s="24"/>
      <c r="H940" s="29"/>
      <c r="I940" s="84"/>
      <c r="J940" s="24"/>
      <c r="K940" s="24"/>
      <c r="L940" s="66"/>
      <c r="M940" s="25"/>
      <c r="N940" s="25"/>
      <c r="O940" s="26"/>
      <c r="P940" s="117"/>
    </row>
    <row r="941" spans="1:16" s="162" customFormat="1" ht="15.75" x14ac:dyDescent="0.25">
      <c r="A941" s="25"/>
      <c r="B941" s="20"/>
      <c r="C941" s="20"/>
      <c r="D941" s="21"/>
      <c r="E941" s="20"/>
      <c r="F941" s="20"/>
      <c r="G941" s="20"/>
      <c r="H941" s="30"/>
      <c r="I941" s="23"/>
      <c r="J941" s="23"/>
      <c r="K941" s="24"/>
      <c r="L941" s="31"/>
      <c r="M941" s="19"/>
      <c r="N941" s="25"/>
      <c r="O941" s="26"/>
      <c r="P941" s="117"/>
    </row>
    <row r="942" spans="1:16" s="162" customFormat="1" ht="15.75" x14ac:dyDescent="0.25">
      <c r="A942" s="25"/>
      <c r="B942" s="20"/>
      <c r="C942" s="20"/>
      <c r="D942" s="21"/>
      <c r="E942" s="20"/>
      <c r="F942" s="20"/>
      <c r="G942" s="20"/>
      <c r="H942" s="30"/>
      <c r="I942" s="40"/>
      <c r="J942" s="23"/>
      <c r="K942" s="24"/>
      <c r="L942" s="31"/>
      <c r="M942" s="19"/>
      <c r="N942" s="25"/>
      <c r="O942" s="26"/>
      <c r="P942" s="117"/>
    </row>
    <row r="943" spans="1:16" s="162" customFormat="1" ht="15.75" x14ac:dyDescent="0.25">
      <c r="A943" s="25"/>
      <c r="B943" s="28"/>
      <c r="C943" s="24"/>
      <c r="D943" s="21"/>
      <c r="E943" s="24"/>
      <c r="F943" s="24"/>
      <c r="G943" s="24"/>
      <c r="H943" s="29"/>
      <c r="I943" s="23"/>
      <c r="J943" s="24"/>
      <c r="K943" s="24"/>
      <c r="L943" s="66"/>
      <c r="M943" s="25"/>
      <c r="N943" s="25"/>
      <c r="O943" s="26"/>
      <c r="P943" s="117"/>
    </row>
    <row r="944" spans="1:16" s="162" customFormat="1" ht="15.75" x14ac:dyDescent="0.25">
      <c r="A944" s="19"/>
      <c r="B944" s="20"/>
      <c r="C944" s="20"/>
      <c r="D944" s="21"/>
      <c r="E944" s="20"/>
      <c r="F944" s="20"/>
      <c r="G944" s="20"/>
      <c r="H944" s="22"/>
      <c r="I944" s="23"/>
      <c r="J944" s="23"/>
      <c r="K944" s="24"/>
      <c r="L944" s="31"/>
      <c r="M944" s="19"/>
      <c r="N944" s="25"/>
      <c r="O944" s="26"/>
      <c r="P944" s="117"/>
    </row>
    <row r="945" spans="1:16" s="162" customFormat="1" ht="15.75" x14ac:dyDescent="0.25">
      <c r="A945" s="19"/>
      <c r="B945" s="20"/>
      <c r="C945" s="20"/>
      <c r="D945" s="21"/>
      <c r="E945" s="20"/>
      <c r="F945" s="20"/>
      <c r="G945" s="20"/>
      <c r="H945" s="30"/>
      <c r="I945" s="23"/>
      <c r="J945" s="23"/>
      <c r="K945" s="24"/>
      <c r="L945" s="31"/>
      <c r="M945" s="19"/>
      <c r="N945" s="25"/>
      <c r="O945" s="26"/>
      <c r="P945" s="117"/>
    </row>
    <row r="946" spans="1:16" s="162" customFormat="1" ht="15.75" x14ac:dyDescent="0.25">
      <c r="A946" s="25"/>
      <c r="B946" s="28"/>
      <c r="C946" s="24"/>
      <c r="D946" s="21"/>
      <c r="E946" s="24"/>
      <c r="F946" s="24"/>
      <c r="G946" s="24"/>
      <c r="H946" s="29"/>
      <c r="I946" s="84"/>
      <c r="J946" s="24"/>
      <c r="K946" s="24"/>
      <c r="L946" s="66"/>
      <c r="M946" s="25"/>
      <c r="N946" s="25"/>
      <c r="O946" s="26"/>
      <c r="P946" s="117"/>
    </row>
    <row r="947" spans="1:16" s="162" customFormat="1" ht="15.75" x14ac:dyDescent="0.25">
      <c r="A947" s="25"/>
      <c r="B947" s="28"/>
      <c r="C947" s="24"/>
      <c r="D947" s="21"/>
      <c r="E947" s="24"/>
      <c r="F947" s="24"/>
      <c r="G947" s="24"/>
      <c r="H947" s="29"/>
      <c r="I947" s="84"/>
      <c r="J947" s="24"/>
      <c r="K947" s="24"/>
      <c r="L947" s="66"/>
      <c r="M947" s="25"/>
      <c r="N947" s="25"/>
      <c r="O947" s="26"/>
      <c r="P947" s="117"/>
    </row>
    <row r="948" spans="1:16" s="162" customFormat="1" ht="15.75" x14ac:dyDescent="0.25">
      <c r="A948" s="25"/>
      <c r="B948" s="28"/>
      <c r="C948" s="24"/>
      <c r="D948" s="21"/>
      <c r="E948" s="24"/>
      <c r="F948" s="24"/>
      <c r="G948" s="24"/>
      <c r="H948" s="29"/>
      <c r="I948" s="84"/>
      <c r="J948" s="24"/>
      <c r="K948" s="24"/>
      <c r="L948" s="66"/>
      <c r="M948" s="25"/>
      <c r="N948" s="25"/>
      <c r="O948" s="26"/>
      <c r="P948" s="117"/>
    </row>
    <row r="949" spans="1:16" s="162" customFormat="1" ht="15.75" x14ac:dyDescent="0.25">
      <c r="A949" s="25"/>
      <c r="B949" s="28"/>
      <c r="C949" s="24"/>
      <c r="D949" s="21"/>
      <c r="E949" s="24"/>
      <c r="F949" s="24"/>
      <c r="G949" s="24"/>
      <c r="H949" s="29"/>
      <c r="I949" s="84"/>
      <c r="J949" s="24"/>
      <c r="K949" s="24"/>
      <c r="L949" s="66"/>
      <c r="M949" s="25"/>
      <c r="N949" s="25"/>
      <c r="O949" s="26"/>
      <c r="P949" s="117"/>
    </row>
    <row r="950" spans="1:16" s="162" customFormat="1" ht="15.75" x14ac:dyDescent="0.25">
      <c r="A950" s="25"/>
      <c r="B950" s="28"/>
      <c r="C950" s="24"/>
      <c r="D950" s="21"/>
      <c r="E950" s="24"/>
      <c r="F950" s="24"/>
      <c r="G950" s="24"/>
      <c r="H950" s="29"/>
      <c r="I950" s="84"/>
      <c r="J950" s="24"/>
      <c r="K950" s="24"/>
      <c r="L950" s="66"/>
      <c r="M950" s="25"/>
      <c r="N950" s="25"/>
      <c r="O950" s="26"/>
      <c r="P950" s="117"/>
    </row>
    <row r="951" spans="1:16" s="162" customFormat="1" ht="15.75" x14ac:dyDescent="0.25">
      <c r="A951" s="25"/>
      <c r="B951" s="28"/>
      <c r="C951" s="24"/>
      <c r="D951" s="21"/>
      <c r="E951" s="24"/>
      <c r="F951" s="24"/>
      <c r="G951" s="24"/>
      <c r="H951" s="29"/>
      <c r="I951" s="84"/>
      <c r="J951" s="24"/>
      <c r="K951" s="24"/>
      <c r="L951" s="66"/>
      <c r="M951" s="25"/>
      <c r="N951" s="25"/>
      <c r="O951" s="26"/>
      <c r="P951" s="117"/>
    </row>
    <row r="952" spans="1:16" s="162" customFormat="1" ht="15.75" x14ac:dyDescent="0.25">
      <c r="A952" s="25"/>
      <c r="B952" s="28"/>
      <c r="C952" s="24"/>
      <c r="D952" s="21"/>
      <c r="E952" s="24"/>
      <c r="F952" s="24"/>
      <c r="G952" s="24"/>
      <c r="H952" s="29"/>
      <c r="I952" s="84"/>
      <c r="J952" s="24"/>
      <c r="K952" s="24"/>
      <c r="L952" s="66"/>
      <c r="M952" s="25"/>
      <c r="N952" s="25"/>
      <c r="O952" s="26"/>
      <c r="P952" s="117"/>
    </row>
    <row r="953" spans="1:16" s="162" customFormat="1" ht="15.75" x14ac:dyDescent="0.25">
      <c r="A953" s="25"/>
      <c r="B953" s="28"/>
      <c r="C953" s="24"/>
      <c r="D953" s="21"/>
      <c r="E953" s="24"/>
      <c r="F953" s="24"/>
      <c r="G953" s="24"/>
      <c r="H953" s="29"/>
      <c r="I953" s="84"/>
      <c r="J953" s="24"/>
      <c r="K953" s="24"/>
      <c r="L953" s="66"/>
      <c r="M953" s="25"/>
      <c r="N953" s="25"/>
      <c r="O953" s="26"/>
      <c r="P953" s="117"/>
    </row>
    <row r="954" spans="1:16" s="162" customFormat="1" ht="15.75" x14ac:dyDescent="0.25">
      <c r="A954" s="25"/>
      <c r="B954" s="28"/>
      <c r="C954" s="24"/>
      <c r="D954" s="21"/>
      <c r="E954" s="24"/>
      <c r="F954" s="24"/>
      <c r="G954" s="24"/>
      <c r="H954" s="29"/>
      <c r="I954" s="84"/>
      <c r="J954" s="24"/>
      <c r="K954" s="24"/>
      <c r="L954" s="66"/>
      <c r="M954" s="25"/>
      <c r="N954" s="25"/>
      <c r="O954" s="26"/>
      <c r="P954" s="152"/>
    </row>
    <row r="955" spans="1:16" s="162" customFormat="1" ht="15.75" x14ac:dyDescent="0.25">
      <c r="A955" s="25"/>
      <c r="B955" s="28"/>
      <c r="C955" s="24"/>
      <c r="D955" s="21"/>
      <c r="E955" s="24"/>
      <c r="F955" s="24"/>
      <c r="G955" s="24"/>
      <c r="H955" s="29"/>
      <c r="I955" s="84"/>
      <c r="J955" s="24"/>
      <c r="K955" s="24"/>
      <c r="L955" s="66"/>
      <c r="M955" s="25"/>
      <c r="N955" s="25"/>
      <c r="O955" s="26"/>
      <c r="P955" s="152"/>
    </row>
    <row r="956" spans="1:16" s="162" customFormat="1" ht="15.75" x14ac:dyDescent="0.25">
      <c r="A956" s="25"/>
      <c r="B956" s="28"/>
      <c r="C956" s="24"/>
      <c r="D956" s="21"/>
      <c r="E956" s="24"/>
      <c r="F956" s="24"/>
      <c r="G956" s="24"/>
      <c r="H956" s="29"/>
      <c r="I956" s="84"/>
      <c r="J956" s="24"/>
      <c r="K956" s="24"/>
      <c r="L956" s="66"/>
      <c r="M956" s="25"/>
      <c r="N956" s="25"/>
      <c r="O956" s="26"/>
      <c r="P956" s="152"/>
    </row>
    <row r="957" spans="1:16" s="162" customFormat="1" ht="15.75" x14ac:dyDescent="0.25">
      <c r="A957" s="25"/>
      <c r="B957" s="28"/>
      <c r="C957" s="24"/>
      <c r="D957" s="21"/>
      <c r="E957" s="24"/>
      <c r="F957" s="24"/>
      <c r="G957" s="24"/>
      <c r="H957" s="29"/>
      <c r="I957" s="84"/>
      <c r="J957" s="24"/>
      <c r="K957" s="24"/>
      <c r="L957" s="66"/>
      <c r="M957" s="25"/>
      <c r="N957" s="25"/>
      <c r="O957" s="26"/>
      <c r="P957" s="152"/>
    </row>
    <row r="958" spans="1:16" s="162" customFormat="1" ht="15.75" x14ac:dyDescent="0.25">
      <c r="A958" s="25"/>
      <c r="B958" s="28"/>
      <c r="C958" s="24"/>
      <c r="D958" s="21"/>
      <c r="E958" s="24"/>
      <c r="F958" s="24"/>
      <c r="G958" s="24"/>
      <c r="H958" s="29"/>
      <c r="I958" s="84"/>
      <c r="J958" s="24"/>
      <c r="K958" s="24"/>
      <c r="L958" s="66"/>
      <c r="M958" s="25"/>
      <c r="N958" s="25"/>
      <c r="O958" s="26"/>
      <c r="P958" s="117"/>
    </row>
    <row r="959" spans="1:16" s="162" customFormat="1" ht="15.75" x14ac:dyDescent="0.25">
      <c r="A959" s="25"/>
      <c r="B959" s="20"/>
      <c r="C959" s="20"/>
      <c r="D959" s="21"/>
      <c r="E959" s="20"/>
      <c r="F959" s="20"/>
      <c r="G959" s="20"/>
      <c r="H959" s="30"/>
      <c r="I959" s="40"/>
      <c r="J959" s="23"/>
      <c r="K959" s="24"/>
      <c r="L959" s="31"/>
      <c r="M959" s="19"/>
      <c r="N959" s="25"/>
      <c r="O959" s="26"/>
      <c r="P959" s="117"/>
    </row>
    <row r="960" spans="1:16" s="162" customFormat="1" ht="15.75" x14ac:dyDescent="0.25">
      <c r="A960" s="25"/>
      <c r="B960" s="28"/>
      <c r="C960" s="24"/>
      <c r="D960" s="21"/>
      <c r="E960" s="24"/>
      <c r="F960" s="24"/>
      <c r="G960" s="24"/>
      <c r="H960" s="29"/>
      <c r="I960" s="84"/>
      <c r="J960" s="24"/>
      <c r="K960" s="24"/>
      <c r="L960" s="66"/>
      <c r="M960" s="25"/>
      <c r="N960" s="25"/>
      <c r="O960" s="26"/>
      <c r="P960" s="117"/>
    </row>
    <row r="961" spans="1:16" s="162" customFormat="1" ht="15.75" x14ac:dyDescent="0.25">
      <c r="A961" s="19"/>
      <c r="B961" s="20"/>
      <c r="C961" s="20"/>
      <c r="D961" s="21"/>
      <c r="E961" s="20"/>
      <c r="F961" s="20"/>
      <c r="G961" s="20"/>
      <c r="H961" s="30"/>
      <c r="I961" s="23"/>
      <c r="J961" s="23"/>
      <c r="K961" s="24"/>
      <c r="L961" s="31"/>
      <c r="M961" s="19"/>
      <c r="N961" s="25"/>
      <c r="O961" s="26"/>
      <c r="P961" s="117"/>
    </row>
    <row r="962" spans="1:16" s="162" customFormat="1" ht="15.75" x14ac:dyDescent="0.25">
      <c r="A962" s="25"/>
      <c r="B962" s="28"/>
      <c r="C962" s="24"/>
      <c r="D962" s="21"/>
      <c r="E962" s="24"/>
      <c r="F962" s="24"/>
      <c r="G962" s="24"/>
      <c r="H962" s="29"/>
      <c r="I962" s="84"/>
      <c r="J962" s="24"/>
      <c r="K962" s="24"/>
      <c r="L962" s="66"/>
      <c r="M962" s="25"/>
      <c r="N962" s="25"/>
      <c r="O962" s="26"/>
      <c r="P962" s="117"/>
    </row>
    <row r="963" spans="1:16" s="162" customFormat="1" ht="15.75" x14ac:dyDescent="0.25">
      <c r="A963" s="102"/>
      <c r="B963" s="96"/>
      <c r="C963" s="97"/>
      <c r="D963" s="98"/>
      <c r="E963" s="97"/>
      <c r="F963" s="97"/>
      <c r="G963" s="97"/>
      <c r="H963" s="99"/>
      <c r="I963" s="106"/>
      <c r="J963" s="97"/>
      <c r="K963" s="97"/>
      <c r="L963" s="101"/>
      <c r="M963" s="115"/>
      <c r="N963" s="25"/>
      <c r="O963" s="26"/>
      <c r="P963" s="117"/>
    </row>
    <row r="964" spans="1:16" s="162" customFormat="1" ht="15.75" x14ac:dyDescent="0.25">
      <c r="A964" s="25"/>
      <c r="B964" s="28"/>
      <c r="C964" s="24"/>
      <c r="D964" s="21"/>
      <c r="E964" s="24"/>
      <c r="F964" s="24"/>
      <c r="G964" s="24"/>
      <c r="H964" s="29"/>
      <c r="I964" s="84"/>
      <c r="J964" s="24"/>
      <c r="K964" s="24"/>
      <c r="L964" s="66"/>
      <c r="M964" s="25"/>
      <c r="N964" s="25"/>
      <c r="O964" s="26"/>
      <c r="P964" s="117"/>
    </row>
    <row r="965" spans="1:16" s="162" customFormat="1" ht="15.75" x14ac:dyDescent="0.25">
      <c r="A965" s="25"/>
      <c r="B965" s="28"/>
      <c r="C965" s="24"/>
      <c r="D965" s="21"/>
      <c r="E965" s="24"/>
      <c r="F965" s="24"/>
      <c r="G965" s="24"/>
      <c r="H965" s="29"/>
      <c r="I965" s="84"/>
      <c r="J965" s="24"/>
      <c r="K965" s="24"/>
      <c r="L965" s="66"/>
      <c r="M965" s="25"/>
      <c r="N965" s="25"/>
      <c r="O965" s="26"/>
      <c r="P965" s="117"/>
    </row>
    <row r="966" spans="1:16" s="162" customFormat="1" ht="15.75" x14ac:dyDescent="0.25">
      <c r="A966" s="25"/>
      <c r="B966" s="28"/>
      <c r="C966" s="24"/>
      <c r="D966" s="21"/>
      <c r="E966" s="24"/>
      <c r="F966" s="24"/>
      <c r="G966" s="24"/>
      <c r="H966" s="29"/>
      <c r="I966" s="84"/>
      <c r="J966" s="24"/>
      <c r="K966" s="24"/>
      <c r="L966" s="66"/>
      <c r="M966" s="25"/>
      <c r="N966" s="25"/>
      <c r="O966" s="26"/>
      <c r="P966" s="117"/>
    </row>
    <row r="967" spans="1:16" s="162" customFormat="1" ht="15.75" x14ac:dyDescent="0.25">
      <c r="A967" s="25"/>
      <c r="B967" s="28"/>
      <c r="C967" s="24"/>
      <c r="D967" s="21"/>
      <c r="E967" s="24"/>
      <c r="F967" s="24"/>
      <c r="G967" s="24"/>
      <c r="H967" s="29"/>
      <c r="I967" s="84"/>
      <c r="J967" s="24"/>
      <c r="K967" s="24"/>
      <c r="L967" s="66"/>
      <c r="M967" s="25"/>
      <c r="N967" s="25"/>
      <c r="O967" s="26"/>
      <c r="P967" s="117"/>
    </row>
    <row r="968" spans="1:16" s="162" customFormat="1" ht="15.75" x14ac:dyDescent="0.25">
      <c r="A968" s="25"/>
      <c r="B968" s="28"/>
      <c r="C968" s="24"/>
      <c r="D968" s="21"/>
      <c r="E968" s="24"/>
      <c r="F968" s="24"/>
      <c r="G968" s="24"/>
      <c r="H968" s="29"/>
      <c r="I968" s="84"/>
      <c r="J968" s="24"/>
      <c r="K968" s="24"/>
      <c r="L968" s="66"/>
      <c r="M968" s="25"/>
      <c r="N968" s="25"/>
      <c r="O968" s="26"/>
      <c r="P968" s="117"/>
    </row>
    <row r="969" spans="1:16" s="162" customFormat="1" ht="15.75" x14ac:dyDescent="0.25">
      <c r="A969" s="25"/>
      <c r="B969" s="28"/>
      <c r="C969" s="24"/>
      <c r="D969" s="21"/>
      <c r="E969" s="24"/>
      <c r="F969" s="24"/>
      <c r="G969" s="24"/>
      <c r="H969" s="29"/>
      <c r="I969" s="84"/>
      <c r="J969" s="24"/>
      <c r="K969" s="24"/>
      <c r="L969" s="66"/>
      <c r="M969" s="25"/>
      <c r="N969" s="25"/>
      <c r="O969" s="26"/>
      <c r="P969" s="117"/>
    </row>
    <row r="970" spans="1:16" s="162" customFormat="1" ht="15.75" x14ac:dyDescent="0.25">
      <c r="A970" s="25"/>
      <c r="B970" s="28"/>
      <c r="C970" s="24"/>
      <c r="D970" s="21"/>
      <c r="E970" s="24"/>
      <c r="F970" s="24"/>
      <c r="G970" s="24"/>
      <c r="H970" s="29"/>
      <c r="I970" s="84"/>
      <c r="J970" s="24"/>
      <c r="K970" s="24"/>
      <c r="L970" s="66"/>
      <c r="M970" s="25"/>
      <c r="N970" s="25"/>
      <c r="O970" s="26"/>
      <c r="P970" s="152"/>
    </row>
    <row r="971" spans="1:16" s="162" customFormat="1" ht="15.75" x14ac:dyDescent="0.25">
      <c r="A971" s="25"/>
      <c r="B971" s="28"/>
      <c r="C971" s="24"/>
      <c r="D971" s="21"/>
      <c r="E971" s="24"/>
      <c r="F971" s="24"/>
      <c r="G971" s="24"/>
      <c r="H971" s="29"/>
      <c r="I971" s="84"/>
      <c r="J971" s="24"/>
      <c r="K971" s="24"/>
      <c r="L971" s="66"/>
      <c r="M971" s="25"/>
      <c r="N971" s="25"/>
      <c r="O971" s="26"/>
      <c r="P971" s="152"/>
    </row>
    <row r="972" spans="1:16" s="162" customFormat="1" ht="15.75" x14ac:dyDescent="0.25">
      <c r="A972" s="25"/>
      <c r="B972" s="28"/>
      <c r="C972" s="24"/>
      <c r="D972" s="21"/>
      <c r="E972" s="24"/>
      <c r="F972" s="24"/>
      <c r="G972" s="24"/>
      <c r="H972" s="29"/>
      <c r="I972" s="84"/>
      <c r="J972" s="24"/>
      <c r="K972" s="24"/>
      <c r="L972" s="66"/>
      <c r="M972" s="25"/>
      <c r="N972" s="25"/>
      <c r="O972" s="26"/>
      <c r="P972" s="152"/>
    </row>
    <row r="973" spans="1:16" s="162" customFormat="1" ht="15.75" x14ac:dyDescent="0.25">
      <c r="A973" s="25"/>
      <c r="B973" s="28"/>
      <c r="C973" s="24"/>
      <c r="D973" s="21"/>
      <c r="E973" s="24"/>
      <c r="F973" s="24"/>
      <c r="G973" s="24"/>
      <c r="H973" s="29"/>
      <c r="I973" s="84"/>
      <c r="J973" s="24"/>
      <c r="K973" s="24"/>
      <c r="L973" s="66"/>
      <c r="M973" s="25"/>
      <c r="N973" s="25"/>
      <c r="O973" s="26"/>
      <c r="P973" s="152"/>
    </row>
    <row r="974" spans="1:16" s="162" customFormat="1" ht="15.75" x14ac:dyDescent="0.25">
      <c r="A974" s="25"/>
      <c r="B974" s="28"/>
      <c r="C974" s="24"/>
      <c r="D974" s="21"/>
      <c r="E974" s="24"/>
      <c r="F974" s="24"/>
      <c r="G974" s="24"/>
      <c r="H974" s="29"/>
      <c r="I974" s="23"/>
      <c r="J974" s="24"/>
      <c r="K974" s="24"/>
      <c r="L974" s="66"/>
      <c r="M974" s="25"/>
      <c r="N974" s="25"/>
      <c r="O974" s="26"/>
      <c r="P974" s="117"/>
    </row>
    <row r="975" spans="1:16" s="162" customFormat="1" ht="15.75" x14ac:dyDescent="0.25">
      <c r="A975" s="19"/>
      <c r="B975" s="20"/>
      <c r="C975" s="20"/>
      <c r="D975" s="21"/>
      <c r="E975" s="20"/>
      <c r="F975" s="20"/>
      <c r="G975" s="20"/>
      <c r="H975" s="30"/>
      <c r="I975" s="23"/>
      <c r="J975" s="23"/>
      <c r="K975" s="24"/>
      <c r="L975" s="31"/>
      <c r="M975" s="19"/>
      <c r="N975" s="25"/>
      <c r="O975" s="26"/>
      <c r="P975" s="117"/>
    </row>
    <row r="976" spans="1:16" s="162" customFormat="1" ht="15.75" x14ac:dyDescent="0.25">
      <c r="A976" s="25"/>
      <c r="B976" s="28"/>
      <c r="C976" s="24"/>
      <c r="D976" s="21"/>
      <c r="E976" s="24"/>
      <c r="F976" s="24"/>
      <c r="G976" s="24"/>
      <c r="H976" s="29"/>
      <c r="I976" s="84"/>
      <c r="J976" s="24"/>
      <c r="K976" s="24"/>
      <c r="L976" s="66"/>
      <c r="M976" s="25"/>
      <c r="N976" s="25"/>
      <c r="O976" s="26"/>
      <c r="P976" s="117"/>
    </row>
    <row r="977" spans="1:16" s="162" customFormat="1" ht="15.75" x14ac:dyDescent="0.25">
      <c r="A977" s="25"/>
      <c r="B977" s="28"/>
      <c r="C977" s="24"/>
      <c r="D977" s="21"/>
      <c r="E977" s="24"/>
      <c r="F977" s="24"/>
      <c r="G977" s="24"/>
      <c r="H977" s="29"/>
      <c r="I977" s="84"/>
      <c r="J977" s="24"/>
      <c r="K977" s="24"/>
      <c r="L977" s="66"/>
      <c r="M977" s="25"/>
      <c r="N977" s="25"/>
      <c r="O977" s="26"/>
      <c r="P977" s="117"/>
    </row>
    <row r="978" spans="1:16" s="162" customFormat="1" ht="15.75" x14ac:dyDescent="0.25">
      <c r="A978" s="25"/>
      <c r="B978" s="28"/>
      <c r="C978" s="24"/>
      <c r="D978" s="21"/>
      <c r="E978" s="24"/>
      <c r="F978" s="24"/>
      <c r="G978" s="24"/>
      <c r="H978" s="29"/>
      <c r="I978" s="84"/>
      <c r="J978" s="24"/>
      <c r="K978" s="24"/>
      <c r="L978" s="66"/>
      <c r="M978" s="25"/>
      <c r="N978" s="25"/>
      <c r="O978" s="26"/>
      <c r="P978" s="117"/>
    </row>
    <row r="979" spans="1:16" s="162" customFormat="1" ht="15.75" x14ac:dyDescent="0.25">
      <c r="A979" s="25"/>
      <c r="B979" s="28"/>
      <c r="C979" s="24"/>
      <c r="D979" s="21"/>
      <c r="E979" s="24"/>
      <c r="F979" s="24"/>
      <c r="G979" s="24"/>
      <c r="H979" s="29"/>
      <c r="I979" s="84"/>
      <c r="J979" s="24"/>
      <c r="K979" s="24"/>
      <c r="L979" s="66"/>
      <c r="M979" s="25"/>
      <c r="N979" s="25"/>
      <c r="O979" s="26"/>
      <c r="P979" s="117"/>
    </row>
    <row r="980" spans="1:16" s="162" customFormat="1" ht="15.75" x14ac:dyDescent="0.25">
      <c r="A980" s="25"/>
      <c r="B980" s="28"/>
      <c r="C980" s="24"/>
      <c r="D980" s="21"/>
      <c r="E980" s="24"/>
      <c r="F980" s="24"/>
      <c r="G980" s="24"/>
      <c r="H980" s="29"/>
      <c r="I980" s="84"/>
      <c r="J980" s="24"/>
      <c r="K980" s="24"/>
      <c r="L980" s="66"/>
      <c r="M980" s="25"/>
      <c r="N980" s="25"/>
      <c r="O980" s="26"/>
      <c r="P980" s="117"/>
    </row>
    <row r="981" spans="1:16" s="162" customFormat="1" ht="15.75" x14ac:dyDescent="0.25">
      <c r="A981" s="65"/>
      <c r="B981" s="28"/>
      <c r="C981" s="24"/>
      <c r="D981" s="21"/>
      <c r="E981" s="24"/>
      <c r="F981" s="24"/>
      <c r="G981" s="24"/>
      <c r="H981" s="29"/>
      <c r="I981" s="23"/>
      <c r="J981" s="24"/>
      <c r="K981" s="24"/>
      <c r="L981" s="66"/>
      <c r="M981" s="25"/>
      <c r="N981" s="25"/>
      <c r="O981" s="26"/>
      <c r="P981" s="117"/>
    </row>
    <row r="982" spans="1:16" s="162" customFormat="1" ht="15.75" x14ac:dyDescent="0.25">
      <c r="A982" s="19"/>
      <c r="B982" s="20"/>
      <c r="C982" s="20"/>
      <c r="D982" s="21"/>
      <c r="E982" s="20"/>
      <c r="F982" s="20"/>
      <c r="G982" s="20"/>
      <c r="H982" s="30"/>
      <c r="I982" s="23"/>
      <c r="J982" s="23"/>
      <c r="K982" s="24"/>
      <c r="L982" s="31"/>
      <c r="M982" s="19"/>
      <c r="N982" s="25"/>
      <c r="O982" s="26"/>
      <c r="P982" s="117"/>
    </row>
    <row r="983" spans="1:16" s="162" customFormat="1" ht="15.75" x14ac:dyDescent="0.25">
      <c r="A983" s="19"/>
      <c r="B983" s="20"/>
      <c r="C983" s="20"/>
      <c r="D983" s="21"/>
      <c r="E983" s="20"/>
      <c r="F983" s="20"/>
      <c r="G983" s="20"/>
      <c r="H983" s="30"/>
      <c r="I983" s="23"/>
      <c r="J983" s="23"/>
      <c r="K983" s="24"/>
      <c r="L983" s="31"/>
      <c r="M983" s="19"/>
      <c r="N983" s="25"/>
      <c r="O983" s="26"/>
      <c r="P983" s="117"/>
    </row>
    <row r="984" spans="1:16" s="162" customFormat="1" ht="15.75" x14ac:dyDescent="0.25">
      <c r="A984" s="19"/>
      <c r="B984" s="20"/>
      <c r="C984" s="20"/>
      <c r="D984" s="21"/>
      <c r="E984" s="20"/>
      <c r="F984" s="20"/>
      <c r="G984" s="20"/>
      <c r="H984" s="30"/>
      <c r="I984" s="23"/>
      <c r="J984" s="23"/>
      <c r="K984" s="24"/>
      <c r="L984" s="31"/>
      <c r="M984" s="19"/>
      <c r="N984" s="25"/>
      <c r="O984" s="26"/>
      <c r="P984" s="117"/>
    </row>
    <row r="985" spans="1:16" s="162" customFormat="1" ht="15.75" x14ac:dyDescent="0.25">
      <c r="A985" s="19"/>
      <c r="B985" s="20"/>
      <c r="C985" s="20"/>
      <c r="D985" s="21"/>
      <c r="E985" s="20"/>
      <c r="F985" s="20"/>
      <c r="G985" s="20"/>
      <c r="H985" s="30"/>
      <c r="I985" s="23"/>
      <c r="J985" s="23"/>
      <c r="K985" s="24"/>
      <c r="L985" s="31"/>
      <c r="M985" s="19"/>
      <c r="N985" s="25"/>
      <c r="O985" s="26"/>
      <c r="P985" s="117"/>
    </row>
    <row r="986" spans="1:16" s="162" customFormat="1" ht="15.75" x14ac:dyDescent="0.25">
      <c r="A986" s="25"/>
      <c r="B986" s="28"/>
      <c r="C986" s="24"/>
      <c r="D986" s="21"/>
      <c r="E986" s="24"/>
      <c r="F986" s="24"/>
      <c r="G986" s="24"/>
      <c r="H986" s="29"/>
      <c r="I986" s="23"/>
      <c r="J986" s="24"/>
      <c r="K986" s="24"/>
      <c r="L986" s="66"/>
      <c r="M986" s="25"/>
      <c r="N986" s="25"/>
      <c r="O986" s="26"/>
      <c r="P986" s="117"/>
    </row>
    <row r="987" spans="1:16" s="162" customFormat="1" ht="15.75" x14ac:dyDescent="0.25">
      <c r="A987" s="102"/>
      <c r="B987" s="96"/>
      <c r="C987" s="97"/>
      <c r="D987" s="98"/>
      <c r="E987" s="97"/>
      <c r="F987" s="97"/>
      <c r="G987" s="97"/>
      <c r="H987" s="99"/>
      <c r="I987" s="106"/>
      <c r="J987" s="97"/>
      <c r="K987" s="97"/>
      <c r="L987" s="101"/>
      <c r="M987" s="115"/>
      <c r="N987" s="25"/>
      <c r="O987" s="26"/>
      <c r="P987" s="311"/>
    </row>
    <row r="988" spans="1:16" s="162" customFormat="1" ht="15.75" x14ac:dyDescent="0.25">
      <c r="A988" s="25"/>
      <c r="B988" s="28"/>
      <c r="C988" s="24"/>
      <c r="D988" s="21"/>
      <c r="E988" s="24"/>
      <c r="F988" s="24"/>
      <c r="G988" s="24"/>
      <c r="H988" s="29"/>
      <c r="I988" s="23"/>
      <c r="J988" s="63"/>
      <c r="K988" s="24"/>
      <c r="L988" s="66"/>
      <c r="M988" s="115"/>
      <c r="N988" s="25"/>
      <c r="O988" s="26"/>
      <c r="P988" s="117"/>
    </row>
    <row r="989" spans="1:16" s="162" customFormat="1" ht="15.75" x14ac:dyDescent="0.25">
      <c r="A989" s="25"/>
      <c r="B989" s="28"/>
      <c r="C989" s="24"/>
      <c r="D989" s="21"/>
      <c r="E989" s="24"/>
      <c r="F989" s="24"/>
      <c r="G989" s="24"/>
      <c r="H989" s="29"/>
      <c r="I989" s="84"/>
      <c r="J989" s="24"/>
      <c r="K989" s="24"/>
      <c r="L989" s="66"/>
      <c r="M989" s="115"/>
      <c r="N989" s="25"/>
      <c r="O989" s="26"/>
      <c r="P989" s="117"/>
    </row>
    <row r="990" spans="1:16" s="162" customFormat="1" ht="15.75" x14ac:dyDescent="0.25">
      <c r="A990" s="25"/>
      <c r="B990" s="28"/>
      <c r="C990" s="24"/>
      <c r="D990" s="21"/>
      <c r="E990" s="24"/>
      <c r="F990" s="24"/>
      <c r="G990" s="24"/>
      <c r="H990" s="29"/>
      <c r="I990" s="84"/>
      <c r="J990" s="24"/>
      <c r="K990" s="24"/>
      <c r="L990" s="66"/>
      <c r="M990" s="25"/>
      <c r="N990" s="25"/>
      <c r="O990" s="26"/>
      <c r="P990" s="117"/>
    </row>
    <row r="991" spans="1:16" s="162" customFormat="1" ht="15.75" x14ac:dyDescent="0.25">
      <c r="A991" s="25"/>
      <c r="B991" s="28"/>
      <c r="C991" s="24"/>
      <c r="D991" s="21"/>
      <c r="E991" s="24"/>
      <c r="F991" s="24"/>
      <c r="G991" s="24"/>
      <c r="H991" s="29"/>
      <c r="I991" s="84"/>
      <c r="J991" s="24"/>
      <c r="K991" s="24"/>
      <c r="L991" s="66"/>
      <c r="M991" s="25"/>
      <c r="N991" s="25"/>
      <c r="O991" s="26"/>
      <c r="P991" s="117"/>
    </row>
    <row r="992" spans="1:16" s="162" customFormat="1" ht="15.75" x14ac:dyDescent="0.25">
      <c r="A992" s="25"/>
      <c r="B992" s="28"/>
      <c r="C992" s="24"/>
      <c r="D992" s="21"/>
      <c r="E992" s="24"/>
      <c r="F992" s="24"/>
      <c r="G992" s="24"/>
      <c r="H992" s="29"/>
      <c r="I992" s="84"/>
      <c r="J992" s="24"/>
      <c r="K992" s="24"/>
      <c r="L992" s="66"/>
      <c r="M992" s="25"/>
      <c r="N992" s="25"/>
      <c r="O992" s="26"/>
      <c r="P992" s="117"/>
    </row>
    <row r="993" spans="1:16" s="162" customFormat="1" ht="15.75" x14ac:dyDescent="0.25">
      <c r="A993" s="25"/>
      <c r="B993" s="28"/>
      <c r="C993" s="24"/>
      <c r="D993" s="21"/>
      <c r="E993" s="24"/>
      <c r="F993" s="24"/>
      <c r="G993" s="24"/>
      <c r="H993" s="29"/>
      <c r="I993" s="84"/>
      <c r="J993" s="24"/>
      <c r="K993" s="24"/>
      <c r="L993" s="66"/>
      <c r="M993" s="25"/>
      <c r="N993" s="25"/>
      <c r="O993" s="26"/>
      <c r="P993" s="117"/>
    </row>
    <row r="994" spans="1:16" s="162" customFormat="1" ht="15.75" x14ac:dyDescent="0.25">
      <c r="A994" s="25"/>
      <c r="B994" s="28"/>
      <c r="C994" s="24"/>
      <c r="D994" s="21"/>
      <c r="E994" s="24"/>
      <c r="F994" s="24"/>
      <c r="G994" s="24"/>
      <c r="H994" s="29"/>
      <c r="I994" s="84"/>
      <c r="J994" s="25"/>
      <c r="K994" s="24"/>
      <c r="L994" s="66"/>
      <c r="M994" s="25"/>
      <c r="N994" s="25"/>
      <c r="O994" s="26"/>
      <c r="P994" s="117"/>
    </row>
    <row r="995" spans="1:16" s="162" customFormat="1" ht="15.75" x14ac:dyDescent="0.25">
      <c r="A995" s="25"/>
      <c r="B995" s="28"/>
      <c r="C995" s="24"/>
      <c r="D995" s="21"/>
      <c r="E995" s="24"/>
      <c r="F995" s="24"/>
      <c r="G995" s="24"/>
      <c r="H995" s="29"/>
      <c r="I995" s="84"/>
      <c r="J995" s="24"/>
      <c r="K995" s="24"/>
      <c r="L995" s="66"/>
      <c r="M995" s="25"/>
      <c r="N995" s="25"/>
      <c r="O995" s="26"/>
      <c r="P995" s="117"/>
    </row>
    <row r="996" spans="1:16" s="162" customFormat="1" ht="15.75" x14ac:dyDescent="0.25">
      <c r="A996" s="25"/>
      <c r="B996" s="28"/>
      <c r="C996" s="24"/>
      <c r="D996" s="21"/>
      <c r="E996" s="24"/>
      <c r="F996" s="24"/>
      <c r="G996" s="24"/>
      <c r="H996" s="29"/>
      <c r="I996" s="84"/>
      <c r="J996" s="24"/>
      <c r="K996" s="24"/>
      <c r="L996" s="66"/>
      <c r="M996" s="25"/>
      <c r="N996" s="25"/>
      <c r="O996" s="26"/>
      <c r="P996" s="152"/>
    </row>
    <row r="997" spans="1:16" s="162" customFormat="1" ht="15.75" x14ac:dyDescent="0.25">
      <c r="A997" s="25"/>
      <c r="B997" s="28"/>
      <c r="C997" s="24"/>
      <c r="D997" s="21"/>
      <c r="E997" s="24"/>
      <c r="F997" s="24"/>
      <c r="G997" s="24"/>
      <c r="H997" s="29"/>
      <c r="I997" s="84"/>
      <c r="J997" s="24"/>
      <c r="K997" s="24"/>
      <c r="L997" s="66"/>
      <c r="M997" s="25"/>
      <c r="N997" s="25"/>
      <c r="O997" s="26"/>
      <c r="P997" s="152"/>
    </row>
    <row r="998" spans="1:16" s="162" customFormat="1" ht="15.75" x14ac:dyDescent="0.25">
      <c r="A998" s="25"/>
      <c r="B998" s="28"/>
      <c r="C998" s="24"/>
      <c r="D998" s="21"/>
      <c r="E998" s="24"/>
      <c r="F998" s="24"/>
      <c r="G998" s="24"/>
      <c r="H998" s="29"/>
      <c r="I998" s="84"/>
      <c r="J998" s="24"/>
      <c r="K998" s="24"/>
      <c r="L998" s="66"/>
      <c r="M998" s="25"/>
      <c r="N998" s="25"/>
      <c r="O998" s="26"/>
      <c r="P998" s="152"/>
    </row>
    <row r="999" spans="1:16" s="162" customFormat="1" ht="15.75" x14ac:dyDescent="0.25">
      <c r="A999" s="25"/>
      <c r="B999" s="28"/>
      <c r="C999" s="24"/>
      <c r="D999" s="21"/>
      <c r="E999" s="24"/>
      <c r="F999" s="24"/>
      <c r="G999" s="24"/>
      <c r="H999" s="29"/>
      <c r="I999" s="84"/>
      <c r="J999" s="24"/>
      <c r="K999" s="24"/>
      <c r="L999" s="66"/>
      <c r="M999" s="25"/>
      <c r="N999" s="25"/>
      <c r="O999" s="26"/>
      <c r="P999" s="152"/>
    </row>
    <row r="1000" spans="1:16" s="162" customFormat="1" ht="15.75" x14ac:dyDescent="0.25">
      <c r="A1000" s="25"/>
      <c r="B1000" s="28"/>
      <c r="C1000" s="24"/>
      <c r="D1000" s="21"/>
      <c r="E1000" s="24"/>
      <c r="F1000" s="24"/>
      <c r="G1000" s="24"/>
      <c r="H1000" s="29"/>
      <c r="I1000" s="84"/>
      <c r="J1000" s="24"/>
      <c r="K1000" s="24"/>
      <c r="L1000" s="66"/>
      <c r="M1000" s="25"/>
      <c r="N1000" s="25"/>
      <c r="O1000" s="26"/>
      <c r="P1000" s="152"/>
    </row>
    <row r="1001" spans="1:16" s="162" customFormat="1" ht="15.75" x14ac:dyDescent="0.25">
      <c r="A1001" s="25"/>
      <c r="B1001" s="28"/>
      <c r="C1001" s="24"/>
      <c r="D1001" s="21"/>
      <c r="E1001" s="24"/>
      <c r="F1001" s="24"/>
      <c r="G1001" s="24"/>
      <c r="H1001" s="29"/>
      <c r="I1001" s="84"/>
      <c r="J1001" s="24"/>
      <c r="K1001" s="24"/>
      <c r="L1001" s="66"/>
      <c r="M1001" s="25"/>
      <c r="N1001" s="25"/>
      <c r="O1001" s="26"/>
      <c r="P1001" s="152"/>
    </row>
    <row r="1002" spans="1:16" s="162" customFormat="1" ht="15.75" x14ac:dyDescent="0.25">
      <c r="A1002" s="25"/>
      <c r="B1002" s="28"/>
      <c r="C1002" s="24"/>
      <c r="D1002" s="21"/>
      <c r="E1002" s="24"/>
      <c r="F1002" s="24"/>
      <c r="G1002" s="24"/>
      <c r="H1002" s="29"/>
      <c r="I1002" s="23"/>
      <c r="J1002" s="24"/>
      <c r="K1002" s="24"/>
      <c r="L1002" s="66"/>
      <c r="M1002" s="25"/>
      <c r="N1002" s="25"/>
      <c r="O1002" s="26"/>
      <c r="P1002" s="117"/>
    </row>
    <row r="1003" spans="1:16" s="162" customFormat="1" ht="15.75" x14ac:dyDescent="0.25">
      <c r="A1003" s="25"/>
      <c r="B1003" s="28"/>
      <c r="C1003" s="24"/>
      <c r="D1003" s="21"/>
      <c r="E1003" s="24"/>
      <c r="F1003" s="24"/>
      <c r="G1003" s="24"/>
      <c r="H1003" s="29"/>
      <c r="I1003" s="84"/>
      <c r="J1003" s="24"/>
      <c r="K1003" s="24"/>
      <c r="L1003" s="66"/>
      <c r="M1003" s="25"/>
      <c r="N1003" s="25"/>
      <c r="O1003" s="26"/>
      <c r="P1003" s="152"/>
    </row>
    <row r="1004" spans="1:16" s="162" customFormat="1" ht="15.75" x14ac:dyDescent="0.25">
      <c r="A1004" s="25"/>
      <c r="B1004" s="28"/>
      <c r="C1004" s="24"/>
      <c r="D1004" s="21"/>
      <c r="E1004" s="24"/>
      <c r="F1004" s="24"/>
      <c r="G1004" s="24"/>
      <c r="H1004" s="29"/>
      <c r="I1004" s="23"/>
      <c r="J1004" s="24"/>
      <c r="K1004" s="24"/>
      <c r="L1004" s="66"/>
      <c r="M1004" s="25"/>
      <c r="N1004" s="25"/>
      <c r="O1004" s="26"/>
      <c r="P1004" s="117"/>
    </row>
    <row r="1005" spans="1:16" s="162" customFormat="1" ht="15.75" x14ac:dyDescent="0.25">
      <c r="A1005" s="25"/>
      <c r="B1005" s="28"/>
      <c r="C1005" s="24"/>
      <c r="D1005" s="21"/>
      <c r="E1005" s="24"/>
      <c r="F1005" s="24"/>
      <c r="G1005" s="24"/>
      <c r="H1005" s="29"/>
      <c r="I1005" s="23"/>
      <c r="J1005" s="24"/>
      <c r="K1005" s="24"/>
      <c r="L1005" s="66"/>
      <c r="M1005" s="25"/>
      <c r="N1005" s="25"/>
      <c r="O1005" s="26"/>
      <c r="P1005" s="117"/>
    </row>
    <row r="1006" spans="1:16" s="162" customFormat="1" ht="15.75" x14ac:dyDescent="0.25">
      <c r="A1006" s="25"/>
      <c r="B1006" s="28"/>
      <c r="C1006" s="24"/>
      <c r="D1006" s="21"/>
      <c r="E1006" s="24"/>
      <c r="F1006" s="24"/>
      <c r="G1006" s="24"/>
      <c r="H1006" s="29"/>
      <c r="I1006" s="23"/>
      <c r="J1006" s="24"/>
      <c r="K1006" s="24"/>
      <c r="L1006" s="66"/>
      <c r="M1006" s="25"/>
      <c r="N1006" s="25"/>
      <c r="O1006" s="26"/>
      <c r="P1006" s="117"/>
    </row>
    <row r="1007" spans="1:16" s="162" customFormat="1" ht="15.75" x14ac:dyDescent="0.25">
      <c r="A1007" s="67"/>
      <c r="B1007" s="28"/>
      <c r="C1007" s="24"/>
      <c r="D1007" s="21"/>
      <c r="E1007" s="24"/>
      <c r="F1007" s="24"/>
      <c r="G1007" s="24"/>
      <c r="H1007" s="29"/>
      <c r="I1007" s="23"/>
      <c r="J1007" s="24"/>
      <c r="K1007" s="24"/>
      <c r="L1007" s="66"/>
      <c r="M1007" s="25"/>
      <c r="N1007" s="25"/>
      <c r="O1007" s="26"/>
      <c r="P1007" s="117"/>
    </row>
    <row r="1008" spans="1:16" s="162" customFormat="1" ht="15.75" x14ac:dyDescent="0.25">
      <c r="A1008" s="67"/>
      <c r="B1008" s="28"/>
      <c r="C1008" s="24"/>
      <c r="D1008" s="21"/>
      <c r="E1008" s="24"/>
      <c r="F1008" s="24"/>
      <c r="G1008" s="24"/>
      <c r="H1008" s="29"/>
      <c r="I1008" s="84"/>
      <c r="J1008" s="24"/>
      <c r="K1008" s="24"/>
      <c r="L1008" s="66"/>
      <c r="M1008" s="25"/>
      <c r="N1008" s="25"/>
      <c r="O1008" s="26"/>
      <c r="P1008" s="117"/>
    </row>
    <row r="1009" spans="1:16" s="162" customFormat="1" ht="15.75" x14ac:dyDescent="0.25">
      <c r="A1009" s="25"/>
      <c r="B1009" s="28"/>
      <c r="C1009" s="24"/>
      <c r="D1009" s="21"/>
      <c r="E1009" s="24"/>
      <c r="F1009" s="24"/>
      <c r="G1009" s="24"/>
      <c r="H1009" s="29"/>
      <c r="I1009" s="23"/>
      <c r="J1009" s="24"/>
      <c r="K1009" s="24"/>
      <c r="L1009" s="66"/>
      <c r="M1009" s="25"/>
      <c r="N1009" s="25"/>
      <c r="O1009" s="26"/>
      <c r="P1009" s="117"/>
    </row>
    <row r="1010" spans="1:16" s="162" customFormat="1" ht="15.75" x14ac:dyDescent="0.25">
      <c r="A1010" s="25"/>
      <c r="B1010" s="28"/>
      <c r="C1010" s="24"/>
      <c r="D1010" s="21"/>
      <c r="E1010" s="24"/>
      <c r="F1010" s="24"/>
      <c r="G1010" s="24"/>
      <c r="H1010" s="29"/>
      <c r="I1010" s="23"/>
      <c r="J1010" s="24"/>
      <c r="K1010" s="24"/>
      <c r="L1010" s="66"/>
      <c r="M1010" s="25"/>
      <c r="N1010" s="25"/>
      <c r="O1010" s="26"/>
      <c r="P1010" s="117"/>
    </row>
    <row r="1011" spans="1:16" s="162" customFormat="1" ht="15.75" x14ac:dyDescent="0.25">
      <c r="A1011" s="25"/>
      <c r="B1011" s="28"/>
      <c r="C1011" s="24"/>
      <c r="D1011" s="21"/>
      <c r="E1011" s="24"/>
      <c r="F1011" s="24"/>
      <c r="G1011" s="24"/>
      <c r="H1011" s="29"/>
      <c r="I1011" s="84"/>
      <c r="J1011" s="24"/>
      <c r="K1011" s="24"/>
      <c r="L1011" s="66"/>
      <c r="M1011" s="25"/>
      <c r="N1011" s="25"/>
      <c r="O1011" s="26"/>
      <c r="P1011" s="117"/>
    </row>
    <row r="1012" spans="1:16" s="162" customFormat="1" ht="15.75" x14ac:dyDescent="0.25">
      <c r="A1012" s="25"/>
      <c r="B1012" s="28"/>
      <c r="C1012" s="24"/>
      <c r="D1012" s="21"/>
      <c r="E1012" s="24"/>
      <c r="F1012" s="24"/>
      <c r="G1012" s="24"/>
      <c r="H1012" s="29"/>
      <c r="I1012" s="23"/>
      <c r="J1012" s="24"/>
      <c r="K1012" s="24"/>
      <c r="L1012" s="66"/>
      <c r="M1012" s="25"/>
      <c r="N1012" s="25"/>
      <c r="O1012" s="26"/>
      <c r="P1012" s="117"/>
    </row>
    <row r="1013" spans="1:16" s="162" customFormat="1" ht="15.75" x14ac:dyDescent="0.25">
      <c r="A1013" s="19"/>
      <c r="B1013" s="20"/>
      <c r="C1013" s="20"/>
      <c r="D1013" s="21"/>
      <c r="E1013" s="20"/>
      <c r="F1013" s="20"/>
      <c r="G1013" s="20"/>
      <c r="H1013" s="30"/>
      <c r="I1013" s="23"/>
      <c r="J1013" s="23"/>
      <c r="K1013" s="24"/>
      <c r="L1013" s="31"/>
      <c r="M1013" s="19"/>
      <c r="N1013" s="25"/>
      <c r="O1013" s="26"/>
      <c r="P1013" s="117"/>
    </row>
    <row r="1014" spans="1:16" s="162" customFormat="1" ht="15.75" x14ac:dyDescent="0.25">
      <c r="A1014" s="25"/>
      <c r="B1014" s="28"/>
      <c r="C1014" s="24"/>
      <c r="D1014" s="21"/>
      <c r="E1014" s="24"/>
      <c r="F1014" s="24"/>
      <c r="G1014" s="24"/>
      <c r="H1014" s="29"/>
      <c r="I1014" s="84"/>
      <c r="J1014" s="24"/>
      <c r="K1014" s="24"/>
      <c r="L1014" s="66"/>
      <c r="M1014" s="25"/>
      <c r="N1014" s="25"/>
      <c r="O1014" s="26"/>
      <c r="P1014" s="117"/>
    </row>
    <row r="1015" spans="1:16" s="162" customFormat="1" ht="15.75" x14ac:dyDescent="0.25">
      <c r="A1015" s="25"/>
      <c r="B1015" s="28"/>
      <c r="C1015" s="24"/>
      <c r="D1015" s="21"/>
      <c r="E1015" s="24"/>
      <c r="F1015" s="24"/>
      <c r="G1015" s="24"/>
      <c r="H1015" s="29"/>
      <c r="I1015" s="84"/>
      <c r="J1015" s="24"/>
      <c r="K1015" s="24"/>
      <c r="L1015" s="66"/>
      <c r="M1015" s="25"/>
      <c r="N1015" s="25"/>
      <c r="O1015" s="26"/>
      <c r="P1015" s="117"/>
    </row>
    <row r="1016" spans="1:16" s="162" customFormat="1" ht="15.75" x14ac:dyDescent="0.25">
      <c r="A1016" s="25"/>
      <c r="B1016" s="28"/>
      <c r="C1016" s="24"/>
      <c r="D1016" s="21"/>
      <c r="E1016" s="24"/>
      <c r="F1016" s="24"/>
      <c r="G1016" s="24"/>
      <c r="H1016" s="29"/>
      <c r="I1016" s="84"/>
      <c r="J1016" s="24"/>
      <c r="K1016" s="24"/>
      <c r="L1016" s="66"/>
      <c r="M1016" s="25"/>
      <c r="N1016" s="25"/>
      <c r="O1016" s="26"/>
      <c r="P1016" s="117"/>
    </row>
    <row r="1017" spans="1:16" s="162" customFormat="1" ht="15.75" x14ac:dyDescent="0.25">
      <c r="A1017" s="25"/>
      <c r="B1017" s="28"/>
      <c r="C1017" s="24"/>
      <c r="D1017" s="21"/>
      <c r="E1017" s="24"/>
      <c r="F1017" s="24"/>
      <c r="G1017" s="24"/>
      <c r="H1017" s="29"/>
      <c r="I1017" s="84"/>
      <c r="J1017" s="24"/>
      <c r="K1017" s="24"/>
      <c r="L1017" s="66"/>
      <c r="M1017" s="25"/>
      <c r="N1017" s="25"/>
      <c r="O1017" s="26"/>
      <c r="P1017" s="117"/>
    </row>
    <row r="1018" spans="1:16" s="162" customFormat="1" ht="15.75" x14ac:dyDescent="0.25">
      <c r="A1018" s="19"/>
      <c r="B1018" s="20"/>
      <c r="C1018" s="20"/>
      <c r="D1018" s="21"/>
      <c r="E1018" s="20"/>
      <c r="F1018" s="20"/>
      <c r="G1018" s="20"/>
      <c r="H1018" s="30"/>
      <c r="I1018" s="23"/>
      <c r="J1018" s="23"/>
      <c r="K1018" s="24"/>
      <c r="L1018" s="31"/>
      <c r="M1018" s="19"/>
      <c r="N1018" s="25"/>
      <c r="O1018" s="26"/>
      <c r="P1018" s="117"/>
    </row>
    <row r="1019" spans="1:16" s="162" customFormat="1" ht="15.75" x14ac:dyDescent="0.25">
      <c r="A1019" s="19"/>
      <c r="B1019" s="20"/>
      <c r="C1019" s="20"/>
      <c r="D1019" s="21"/>
      <c r="E1019" s="20"/>
      <c r="F1019" s="20"/>
      <c r="G1019" s="20"/>
      <c r="H1019" s="30"/>
      <c r="I1019" s="23"/>
      <c r="J1019" s="23"/>
      <c r="K1019" s="24"/>
      <c r="L1019" s="31"/>
      <c r="M1019" s="19"/>
      <c r="N1019" s="25"/>
      <c r="O1019" s="26"/>
      <c r="P1019" s="117"/>
    </row>
    <row r="1020" spans="1:16" s="162" customFormat="1" ht="15.75" x14ac:dyDescent="0.25">
      <c r="A1020" s="19"/>
      <c r="B1020" s="20"/>
      <c r="C1020" s="20"/>
      <c r="D1020" s="21"/>
      <c r="E1020" s="20"/>
      <c r="F1020" s="20"/>
      <c r="G1020" s="20"/>
      <c r="H1020" s="30"/>
      <c r="I1020" s="23"/>
      <c r="J1020" s="23"/>
      <c r="K1020" s="24"/>
      <c r="L1020" s="31"/>
      <c r="M1020" s="19"/>
      <c r="N1020" s="25"/>
      <c r="O1020" s="26"/>
      <c r="P1020" s="117"/>
    </row>
    <row r="1021" spans="1:16" s="162" customFormat="1" ht="15.75" x14ac:dyDescent="0.25">
      <c r="A1021" s="19"/>
      <c r="B1021" s="20"/>
      <c r="C1021" s="20"/>
      <c r="D1021" s="21"/>
      <c r="E1021" s="20"/>
      <c r="F1021" s="20"/>
      <c r="G1021" s="20"/>
      <c r="H1021" s="30"/>
      <c r="I1021" s="23"/>
      <c r="J1021" s="23"/>
      <c r="K1021" s="24"/>
      <c r="L1021" s="31"/>
      <c r="M1021" s="19"/>
      <c r="N1021" s="25"/>
      <c r="O1021" s="26"/>
      <c r="P1021" s="117"/>
    </row>
    <row r="1022" spans="1:16" s="162" customFormat="1" ht="15.75" x14ac:dyDescent="0.25">
      <c r="A1022" s="19"/>
      <c r="B1022" s="20"/>
      <c r="C1022" s="20"/>
      <c r="D1022" s="21"/>
      <c r="E1022" s="20"/>
      <c r="F1022" s="20"/>
      <c r="G1022" s="20"/>
      <c r="H1022" s="30"/>
      <c r="I1022" s="23"/>
      <c r="J1022" s="23"/>
      <c r="K1022" s="24"/>
      <c r="L1022" s="31"/>
      <c r="M1022" s="19"/>
      <c r="N1022" s="25"/>
      <c r="O1022" s="26"/>
      <c r="P1022" s="117"/>
    </row>
    <row r="1023" spans="1:16" s="162" customFormat="1" ht="15.75" x14ac:dyDescent="0.25">
      <c r="A1023" s="19"/>
      <c r="B1023" s="20"/>
      <c r="C1023" s="20"/>
      <c r="D1023" s="21"/>
      <c r="E1023" s="20"/>
      <c r="F1023" s="20"/>
      <c r="G1023" s="20"/>
      <c r="H1023" s="30"/>
      <c r="I1023" s="23"/>
      <c r="J1023" s="23"/>
      <c r="K1023" s="24"/>
      <c r="L1023" s="31"/>
      <c r="M1023" s="19"/>
      <c r="N1023" s="25"/>
      <c r="O1023" s="26"/>
      <c r="P1023" s="117"/>
    </row>
    <row r="1024" spans="1:16" s="162" customFormat="1" ht="15.75" x14ac:dyDescent="0.25">
      <c r="A1024" s="19"/>
      <c r="B1024" s="20"/>
      <c r="C1024" s="20"/>
      <c r="D1024" s="21"/>
      <c r="E1024" s="20"/>
      <c r="F1024" s="20"/>
      <c r="G1024" s="20"/>
      <c r="H1024" s="30"/>
      <c r="I1024" s="23"/>
      <c r="J1024" s="23"/>
      <c r="K1024" s="24"/>
      <c r="L1024" s="31"/>
      <c r="M1024" s="19"/>
      <c r="N1024" s="25"/>
      <c r="O1024" s="26"/>
      <c r="P1024" s="117"/>
    </row>
    <row r="1025" spans="1:16" s="162" customFormat="1" ht="15.75" x14ac:dyDescent="0.25">
      <c r="A1025" s="19"/>
      <c r="B1025" s="20"/>
      <c r="C1025" s="20"/>
      <c r="D1025" s="21"/>
      <c r="E1025" s="20"/>
      <c r="F1025" s="20"/>
      <c r="G1025" s="20"/>
      <c r="H1025" s="30"/>
      <c r="I1025" s="23"/>
      <c r="J1025" s="23"/>
      <c r="K1025" s="24"/>
      <c r="L1025" s="31"/>
      <c r="M1025" s="19"/>
      <c r="N1025" s="25"/>
      <c r="O1025" s="26"/>
      <c r="P1025" s="117"/>
    </row>
    <row r="1026" spans="1:16" s="162" customFormat="1" ht="15.75" x14ac:dyDescent="0.25">
      <c r="A1026" s="25"/>
      <c r="B1026" s="28"/>
      <c r="C1026" s="24"/>
      <c r="D1026" s="21"/>
      <c r="E1026" s="24"/>
      <c r="F1026" s="24"/>
      <c r="G1026" s="24"/>
      <c r="H1026" s="29"/>
      <c r="I1026" s="84"/>
      <c r="J1026" s="24"/>
      <c r="K1026" s="24"/>
      <c r="L1026" s="66"/>
      <c r="M1026" s="115"/>
      <c r="N1026" s="25"/>
      <c r="O1026" s="432"/>
      <c r="P1026" s="117"/>
    </row>
    <row r="1027" spans="1:16" s="162" customFormat="1" ht="15.75" x14ac:dyDescent="0.25">
      <c r="A1027" s="25"/>
      <c r="B1027" s="28"/>
      <c r="C1027" s="24"/>
      <c r="D1027" s="21"/>
      <c r="E1027" s="24"/>
      <c r="F1027" s="24"/>
      <c r="G1027" s="24"/>
      <c r="H1027" s="29"/>
      <c r="I1027" s="23"/>
      <c r="J1027" s="24"/>
      <c r="K1027" s="24"/>
      <c r="L1027" s="66"/>
      <c r="M1027" s="25"/>
      <c r="N1027" s="25"/>
      <c r="O1027" s="26"/>
      <c r="P1027" s="117"/>
    </row>
    <row r="1028" spans="1:16" s="162" customFormat="1" ht="15.75" x14ac:dyDescent="0.25">
      <c r="A1028" s="25"/>
      <c r="B1028" s="28"/>
      <c r="C1028" s="24"/>
      <c r="D1028" s="21"/>
      <c r="E1028" s="24"/>
      <c r="F1028" s="24"/>
      <c r="G1028" s="24"/>
      <c r="H1028" s="29"/>
      <c r="I1028" s="84"/>
      <c r="J1028" s="24"/>
      <c r="K1028" s="24"/>
      <c r="L1028" s="66"/>
      <c r="M1028" s="25"/>
      <c r="N1028" s="25"/>
      <c r="O1028" s="26"/>
      <c r="P1028" s="117"/>
    </row>
    <row r="1029" spans="1:16" s="162" customFormat="1" ht="15.75" x14ac:dyDescent="0.25">
      <c r="A1029" s="25"/>
      <c r="B1029" s="28"/>
      <c r="C1029" s="24"/>
      <c r="D1029" s="21"/>
      <c r="E1029" s="24"/>
      <c r="F1029" s="24"/>
      <c r="G1029" s="24"/>
      <c r="H1029" s="29"/>
      <c r="I1029" s="23"/>
      <c r="J1029" s="24"/>
      <c r="K1029" s="24"/>
      <c r="L1029" s="66"/>
      <c r="M1029" s="25"/>
      <c r="N1029" s="25"/>
      <c r="O1029" s="26"/>
      <c r="P1029" s="117"/>
    </row>
    <row r="1030" spans="1:16" s="162" customFormat="1" ht="15.75" x14ac:dyDescent="0.25">
      <c r="A1030" s="25"/>
      <c r="B1030" s="28"/>
      <c r="C1030" s="24"/>
      <c r="D1030" s="21"/>
      <c r="E1030" s="24"/>
      <c r="F1030" s="24"/>
      <c r="G1030" s="24"/>
      <c r="H1030" s="29"/>
      <c r="I1030" s="84"/>
      <c r="J1030" s="24"/>
      <c r="K1030" s="24"/>
      <c r="L1030" s="66"/>
      <c r="M1030" s="25"/>
      <c r="N1030" s="25"/>
      <c r="O1030" s="26"/>
      <c r="P1030" s="117"/>
    </row>
    <row r="1031" spans="1:16" s="162" customFormat="1" ht="15.75" x14ac:dyDescent="0.25">
      <c r="A1031" s="25"/>
      <c r="B1031" s="28"/>
      <c r="C1031" s="24"/>
      <c r="D1031" s="21"/>
      <c r="E1031" s="24"/>
      <c r="F1031" s="24"/>
      <c r="G1031" s="24"/>
      <c r="H1031" s="29"/>
      <c r="I1031" s="40"/>
      <c r="J1031" s="23"/>
      <c r="K1031" s="24"/>
      <c r="L1031" s="66"/>
      <c r="M1031" s="25"/>
      <c r="N1031" s="25"/>
      <c r="O1031" s="26"/>
      <c r="P1031" s="117"/>
    </row>
    <row r="1032" spans="1:16" s="162" customFormat="1" ht="15.75" x14ac:dyDescent="0.25">
      <c r="A1032" s="25"/>
      <c r="B1032" s="28"/>
      <c r="C1032" s="24"/>
      <c r="D1032" s="21"/>
      <c r="E1032" s="24"/>
      <c r="F1032" s="24"/>
      <c r="G1032" s="24"/>
      <c r="H1032" s="29"/>
      <c r="I1032" s="84"/>
      <c r="J1032" s="24"/>
      <c r="K1032" s="24"/>
      <c r="L1032" s="66"/>
      <c r="M1032" s="25"/>
      <c r="N1032" s="25"/>
      <c r="O1032" s="26"/>
      <c r="P1032" s="117"/>
    </row>
    <row r="1033" spans="1:16" s="162" customFormat="1" ht="15.75" x14ac:dyDescent="0.25">
      <c r="A1033" s="25"/>
      <c r="B1033" s="28"/>
      <c r="C1033" s="24"/>
      <c r="D1033" s="21"/>
      <c r="E1033" s="24"/>
      <c r="F1033" s="24"/>
      <c r="G1033" s="24"/>
      <c r="H1033" s="29"/>
      <c r="I1033" s="84"/>
      <c r="J1033" s="24"/>
      <c r="K1033" s="24"/>
      <c r="L1033" s="66"/>
      <c r="M1033" s="25"/>
      <c r="N1033" s="25"/>
      <c r="O1033" s="26"/>
      <c r="P1033" s="117"/>
    </row>
    <row r="1034" spans="1:16" s="162" customFormat="1" ht="15.75" x14ac:dyDescent="0.25">
      <c r="A1034" s="25"/>
      <c r="B1034" s="28"/>
      <c r="C1034" s="24"/>
      <c r="D1034" s="21"/>
      <c r="E1034" s="24"/>
      <c r="F1034" s="24"/>
      <c r="G1034" s="24"/>
      <c r="H1034" s="29"/>
      <c r="I1034" s="84"/>
      <c r="J1034" s="24"/>
      <c r="K1034" s="24"/>
      <c r="L1034" s="66"/>
      <c r="M1034" s="25"/>
      <c r="N1034" s="25"/>
      <c r="O1034" s="26"/>
      <c r="P1034" s="117"/>
    </row>
    <row r="1035" spans="1:16" s="162" customFormat="1" ht="15.75" x14ac:dyDescent="0.25">
      <c r="A1035" s="25"/>
      <c r="B1035" s="28"/>
      <c r="C1035" s="24"/>
      <c r="D1035" s="21"/>
      <c r="E1035" s="24"/>
      <c r="F1035" s="24"/>
      <c r="G1035" s="24"/>
      <c r="H1035" s="29"/>
      <c r="I1035" s="84"/>
      <c r="J1035" s="24"/>
      <c r="K1035" s="24"/>
      <c r="L1035" s="66"/>
      <c r="M1035" s="25"/>
      <c r="N1035" s="25"/>
      <c r="O1035" s="26"/>
      <c r="P1035" s="152"/>
    </row>
    <row r="1036" spans="1:16" s="162" customFormat="1" ht="15.75" x14ac:dyDescent="0.25">
      <c r="A1036" s="25"/>
      <c r="B1036" s="28"/>
      <c r="C1036" s="24"/>
      <c r="D1036" s="21"/>
      <c r="E1036" s="24"/>
      <c r="F1036" s="24"/>
      <c r="G1036" s="24"/>
      <c r="H1036" s="29"/>
      <c r="I1036" s="84"/>
      <c r="J1036" s="24"/>
      <c r="K1036" s="24"/>
      <c r="L1036" s="66"/>
      <c r="M1036" s="25"/>
      <c r="N1036" s="25"/>
      <c r="O1036" s="26"/>
      <c r="P1036" s="152"/>
    </row>
    <row r="1037" spans="1:16" s="162" customFormat="1" ht="15.75" x14ac:dyDescent="0.25">
      <c r="A1037" s="67"/>
      <c r="B1037" s="28"/>
      <c r="C1037" s="24"/>
      <c r="D1037" s="21"/>
      <c r="E1037" s="24"/>
      <c r="F1037" s="24"/>
      <c r="G1037" s="24"/>
      <c r="H1037" s="29"/>
      <c r="I1037" s="84"/>
      <c r="J1037" s="24"/>
      <c r="K1037" s="24"/>
      <c r="L1037" s="66"/>
      <c r="M1037" s="25"/>
      <c r="N1037" s="25"/>
      <c r="O1037" s="26"/>
      <c r="P1037" s="117"/>
    </row>
    <row r="1038" spans="1:16" s="162" customFormat="1" ht="15.75" x14ac:dyDescent="0.25">
      <c r="A1038" s="25"/>
      <c r="B1038" s="28"/>
      <c r="C1038" s="24"/>
      <c r="D1038" s="21"/>
      <c r="E1038" s="24"/>
      <c r="F1038" s="24"/>
      <c r="G1038" s="24"/>
      <c r="H1038" s="29"/>
      <c r="I1038" s="23"/>
      <c r="J1038" s="24"/>
      <c r="K1038" s="24"/>
      <c r="L1038" s="66"/>
      <c r="M1038" s="25"/>
      <c r="N1038" s="25"/>
      <c r="O1038" s="26"/>
      <c r="P1038" s="117"/>
    </row>
    <row r="1039" spans="1:16" s="162" customFormat="1" ht="15.75" x14ac:dyDescent="0.25">
      <c r="A1039" s="25"/>
      <c r="B1039" s="28"/>
      <c r="C1039" s="24"/>
      <c r="D1039" s="21"/>
      <c r="E1039" s="24"/>
      <c r="F1039" s="24"/>
      <c r="G1039" s="24"/>
      <c r="H1039" s="29"/>
      <c r="I1039" s="23"/>
      <c r="J1039" s="24"/>
      <c r="K1039" s="24"/>
      <c r="L1039" s="66"/>
      <c r="M1039" s="25"/>
      <c r="N1039" s="25"/>
      <c r="O1039" s="26"/>
      <c r="P1039" s="117"/>
    </row>
    <row r="1040" spans="1:16" s="162" customFormat="1" ht="15.75" x14ac:dyDescent="0.25">
      <c r="A1040" s="25"/>
      <c r="B1040" s="28"/>
      <c r="C1040" s="24"/>
      <c r="D1040" s="21"/>
      <c r="E1040" s="24"/>
      <c r="F1040" s="24"/>
      <c r="G1040" s="24"/>
      <c r="H1040" s="29"/>
      <c r="I1040" s="23"/>
      <c r="J1040" s="24"/>
      <c r="K1040" s="24"/>
      <c r="L1040" s="66"/>
      <c r="M1040" s="25"/>
      <c r="N1040" s="25"/>
      <c r="O1040" s="26"/>
      <c r="P1040" s="117"/>
    </row>
    <row r="1041" spans="1:16" s="162" customFormat="1" ht="15.75" x14ac:dyDescent="0.25">
      <c r="A1041" s="19"/>
      <c r="B1041" s="20"/>
      <c r="C1041" s="20"/>
      <c r="D1041" s="21"/>
      <c r="E1041" s="20"/>
      <c r="F1041" s="20"/>
      <c r="G1041" s="20"/>
      <c r="H1041" s="30"/>
      <c r="I1041" s="23"/>
      <c r="J1041" s="23"/>
      <c r="K1041" s="24"/>
      <c r="L1041" s="31"/>
      <c r="M1041" s="19"/>
      <c r="N1041" s="25"/>
      <c r="O1041" s="26"/>
      <c r="P1041" s="117"/>
    </row>
    <row r="1042" spans="1:16" s="162" customFormat="1" ht="15.75" x14ac:dyDescent="0.25">
      <c r="A1042" s="19"/>
      <c r="B1042" s="20"/>
      <c r="C1042" s="20"/>
      <c r="D1042" s="21"/>
      <c r="E1042" s="20"/>
      <c r="F1042" s="20"/>
      <c r="G1042" s="20"/>
      <c r="H1042" s="30"/>
      <c r="I1042" s="23"/>
      <c r="J1042" s="23"/>
      <c r="K1042" s="24"/>
      <c r="L1042" s="31"/>
      <c r="M1042" s="19"/>
      <c r="N1042" s="25"/>
      <c r="O1042" s="26"/>
      <c r="P1042" s="117"/>
    </row>
    <row r="1043" spans="1:16" s="162" customFormat="1" ht="15.75" x14ac:dyDescent="0.25">
      <c r="A1043" s="19"/>
      <c r="B1043" s="20"/>
      <c r="C1043" s="20"/>
      <c r="D1043" s="21"/>
      <c r="E1043" s="20"/>
      <c r="F1043" s="20"/>
      <c r="G1043" s="20"/>
      <c r="H1043" s="30"/>
      <c r="I1043" s="23"/>
      <c r="J1043" s="23"/>
      <c r="K1043" s="24"/>
      <c r="L1043" s="31"/>
      <c r="M1043" s="19"/>
      <c r="N1043" s="25"/>
      <c r="O1043" s="26"/>
      <c r="P1043" s="117"/>
    </row>
    <row r="1044" spans="1:16" s="162" customFormat="1" ht="15.75" x14ac:dyDescent="0.25">
      <c r="A1044" s="107"/>
      <c r="B1044" s="103"/>
      <c r="C1044" s="103"/>
      <c r="D1044" s="98"/>
      <c r="E1044" s="103"/>
      <c r="F1044" s="103"/>
      <c r="G1044" s="103"/>
      <c r="H1044" s="104"/>
      <c r="I1044" s="100"/>
      <c r="J1044" s="100"/>
      <c r="K1044" s="97"/>
      <c r="L1044" s="105"/>
      <c r="M1044" s="306"/>
      <c r="N1044" s="25"/>
      <c r="O1044" s="432"/>
      <c r="P1044" s="117"/>
    </row>
    <row r="1045" spans="1:16" s="162" customFormat="1" ht="15.75" x14ac:dyDescent="0.25">
      <c r="A1045" s="25"/>
      <c r="B1045" s="28"/>
      <c r="C1045" s="24"/>
      <c r="D1045" s="21"/>
      <c r="E1045" s="24"/>
      <c r="F1045" s="24"/>
      <c r="G1045" s="24"/>
      <c r="H1045" s="29"/>
      <c r="I1045" s="84"/>
      <c r="J1045" s="24"/>
      <c r="K1045" s="24"/>
      <c r="L1045" s="66"/>
      <c r="M1045" s="25"/>
      <c r="N1045" s="25"/>
      <c r="O1045" s="26"/>
      <c r="P1045" s="117"/>
    </row>
    <row r="1046" spans="1:16" s="162" customFormat="1" ht="15.75" x14ac:dyDescent="0.25">
      <c r="A1046" s="25"/>
      <c r="B1046" s="28"/>
      <c r="C1046" s="24"/>
      <c r="D1046" s="21"/>
      <c r="E1046" s="24"/>
      <c r="F1046" s="24"/>
      <c r="G1046" s="24"/>
      <c r="H1046" s="29"/>
      <c r="I1046" s="84"/>
      <c r="J1046" s="24"/>
      <c r="K1046" s="24"/>
      <c r="L1046" s="66"/>
      <c r="M1046" s="25"/>
      <c r="N1046" s="25"/>
      <c r="O1046" s="26"/>
      <c r="P1046" s="117"/>
    </row>
    <row r="1047" spans="1:16" s="162" customFormat="1" ht="15.75" x14ac:dyDescent="0.25">
      <c r="A1047" s="25"/>
      <c r="B1047" s="28"/>
      <c r="C1047" s="24"/>
      <c r="D1047" s="21"/>
      <c r="E1047" s="24"/>
      <c r="F1047" s="24"/>
      <c r="G1047" s="24"/>
      <c r="H1047" s="29"/>
      <c r="I1047" s="84"/>
      <c r="J1047" s="24"/>
      <c r="K1047" s="24"/>
      <c r="L1047" s="66"/>
      <c r="M1047" s="25"/>
      <c r="N1047" s="25"/>
      <c r="O1047" s="26"/>
      <c r="P1047" s="117"/>
    </row>
    <row r="1048" spans="1:16" s="162" customFormat="1" ht="15.75" x14ac:dyDescent="0.25">
      <c r="A1048" s="25"/>
      <c r="B1048" s="28"/>
      <c r="C1048" s="24"/>
      <c r="D1048" s="21"/>
      <c r="E1048" s="24"/>
      <c r="F1048" s="24"/>
      <c r="G1048" s="24"/>
      <c r="H1048" s="29"/>
      <c r="I1048" s="84"/>
      <c r="J1048" s="24"/>
      <c r="K1048" s="24"/>
      <c r="L1048" s="66"/>
      <c r="M1048" s="25"/>
      <c r="N1048" s="25"/>
      <c r="O1048" s="26"/>
      <c r="P1048" s="117"/>
    </row>
    <row r="1049" spans="1:16" s="162" customFormat="1" ht="15.75" x14ac:dyDescent="0.25">
      <c r="A1049" s="25"/>
      <c r="B1049" s="28"/>
      <c r="C1049" s="24"/>
      <c r="D1049" s="21"/>
      <c r="E1049" s="24"/>
      <c r="F1049" s="24"/>
      <c r="G1049" s="24"/>
      <c r="H1049" s="29"/>
      <c r="I1049" s="84"/>
      <c r="J1049" s="24"/>
      <c r="K1049" s="24"/>
      <c r="L1049" s="66"/>
      <c r="M1049" s="25"/>
      <c r="N1049" s="25"/>
      <c r="O1049" s="26"/>
      <c r="P1049" s="152"/>
    </row>
    <row r="1050" spans="1:16" s="162" customFormat="1" ht="15.75" x14ac:dyDescent="0.25">
      <c r="A1050" s="25"/>
      <c r="B1050" s="28"/>
      <c r="C1050" s="24"/>
      <c r="D1050" s="21"/>
      <c r="E1050" s="24"/>
      <c r="F1050" s="24"/>
      <c r="G1050" s="24"/>
      <c r="H1050" s="29"/>
      <c r="I1050" s="23"/>
      <c r="J1050" s="24"/>
      <c r="K1050" s="24"/>
      <c r="L1050" s="66"/>
      <c r="M1050" s="25"/>
      <c r="N1050" s="25"/>
      <c r="O1050" s="26"/>
      <c r="P1050" s="152"/>
    </row>
    <row r="1051" spans="1:16" s="162" customFormat="1" ht="15.75" x14ac:dyDescent="0.25">
      <c r="A1051" s="25"/>
      <c r="B1051" s="28"/>
      <c r="C1051" s="24"/>
      <c r="D1051" s="21"/>
      <c r="E1051" s="24"/>
      <c r="F1051" s="24"/>
      <c r="G1051" s="24"/>
      <c r="H1051" s="29"/>
      <c r="I1051" s="84"/>
      <c r="J1051" s="24"/>
      <c r="K1051" s="24"/>
      <c r="L1051" s="66"/>
      <c r="M1051" s="25"/>
      <c r="N1051" s="25"/>
      <c r="O1051" s="26"/>
      <c r="P1051" s="152"/>
    </row>
    <row r="1052" spans="1:16" s="162" customFormat="1" ht="15.75" x14ac:dyDescent="0.25">
      <c r="A1052" s="25"/>
      <c r="B1052" s="28"/>
      <c r="C1052" s="24"/>
      <c r="D1052" s="21"/>
      <c r="E1052" s="24"/>
      <c r="F1052" s="24"/>
      <c r="G1052" s="24"/>
      <c r="H1052" s="29"/>
      <c r="I1052" s="84"/>
      <c r="J1052" s="24"/>
      <c r="K1052" s="24"/>
      <c r="L1052" s="66"/>
      <c r="M1052" s="25"/>
      <c r="N1052" s="25"/>
      <c r="O1052" s="26"/>
      <c r="P1052" s="152"/>
    </row>
    <row r="1053" spans="1:16" s="162" customFormat="1" ht="15.75" x14ac:dyDescent="0.25">
      <c r="A1053" s="25"/>
      <c r="B1053" s="28"/>
      <c r="C1053" s="24"/>
      <c r="D1053" s="21"/>
      <c r="E1053" s="24"/>
      <c r="F1053" s="24"/>
      <c r="G1053" s="24"/>
      <c r="H1053" s="29"/>
      <c r="I1053" s="84"/>
      <c r="J1053" s="24"/>
      <c r="K1053" s="24"/>
      <c r="L1053" s="66"/>
      <c r="M1053" s="25"/>
      <c r="N1053" s="25"/>
      <c r="O1053" s="26"/>
      <c r="P1053" s="152"/>
    </row>
    <row r="1054" spans="1:16" s="162" customFormat="1" ht="15.75" x14ac:dyDescent="0.25">
      <c r="A1054" s="25"/>
      <c r="B1054" s="28"/>
      <c r="C1054" s="24"/>
      <c r="D1054" s="21"/>
      <c r="E1054" s="24"/>
      <c r="F1054" s="24"/>
      <c r="G1054" s="24"/>
      <c r="H1054" s="29"/>
      <c r="I1054" s="84"/>
      <c r="J1054" s="24"/>
      <c r="K1054" s="24"/>
      <c r="L1054" s="66"/>
      <c r="M1054" s="25"/>
      <c r="N1054" s="25"/>
      <c r="O1054" s="26"/>
      <c r="P1054" s="152"/>
    </row>
    <row r="1055" spans="1:16" s="162" customFormat="1" ht="15.75" x14ac:dyDescent="0.25">
      <c r="A1055" s="25"/>
      <c r="B1055" s="28"/>
      <c r="C1055" s="24"/>
      <c r="D1055" s="21"/>
      <c r="E1055" s="24"/>
      <c r="F1055" s="24"/>
      <c r="G1055" s="24"/>
      <c r="H1055" s="29"/>
      <c r="I1055" s="23"/>
      <c r="J1055" s="24"/>
      <c r="K1055" s="24"/>
      <c r="L1055" s="66"/>
      <c r="M1055" s="25"/>
      <c r="N1055" s="25"/>
      <c r="O1055" s="26"/>
      <c r="P1055" s="117"/>
    </row>
    <row r="1056" spans="1:16" s="162" customFormat="1" ht="15.75" x14ac:dyDescent="0.25">
      <c r="A1056" s="67"/>
      <c r="B1056" s="28"/>
      <c r="C1056" s="24"/>
      <c r="D1056" s="21"/>
      <c r="E1056" s="24"/>
      <c r="F1056" s="24"/>
      <c r="G1056" s="24"/>
      <c r="H1056" s="29"/>
      <c r="I1056" s="23"/>
      <c r="J1056" s="24"/>
      <c r="K1056" s="24"/>
      <c r="L1056" s="66"/>
      <c r="M1056" s="25"/>
      <c r="N1056" s="25"/>
      <c r="O1056" s="26"/>
      <c r="P1056" s="117"/>
    </row>
    <row r="1057" spans="1:16" s="162" customFormat="1" ht="15.75" x14ac:dyDescent="0.25">
      <c r="A1057" s="65"/>
      <c r="B1057" s="28"/>
      <c r="C1057" s="24"/>
      <c r="D1057" s="21"/>
      <c r="E1057" s="24"/>
      <c r="F1057" s="24"/>
      <c r="G1057" s="24"/>
      <c r="H1057" s="29"/>
      <c r="I1057" s="23"/>
      <c r="J1057" s="24"/>
      <c r="K1057" s="24"/>
      <c r="L1057" s="66"/>
      <c r="M1057" s="25"/>
      <c r="N1057" s="25"/>
      <c r="O1057" s="26"/>
      <c r="P1057" s="117"/>
    </row>
    <row r="1058" spans="1:16" s="162" customFormat="1" ht="15.75" x14ac:dyDescent="0.25">
      <c r="A1058" s="25"/>
      <c r="B1058" s="28"/>
      <c r="C1058" s="24"/>
      <c r="D1058" s="21"/>
      <c r="E1058" s="24"/>
      <c r="F1058" s="24"/>
      <c r="G1058" s="24"/>
      <c r="H1058" s="29"/>
      <c r="I1058" s="84"/>
      <c r="J1058" s="24"/>
      <c r="K1058" s="24"/>
      <c r="L1058" s="66"/>
      <c r="M1058" s="25"/>
      <c r="N1058" s="25"/>
      <c r="O1058" s="26"/>
      <c r="P1058" s="117"/>
    </row>
    <row r="1059" spans="1:16" s="162" customFormat="1" ht="15.75" x14ac:dyDescent="0.25">
      <c r="A1059" s="25"/>
      <c r="B1059" s="28"/>
      <c r="C1059" s="24"/>
      <c r="D1059" s="21"/>
      <c r="E1059" s="24"/>
      <c r="F1059" s="24"/>
      <c r="G1059" s="24"/>
      <c r="H1059" s="29"/>
      <c r="I1059" s="23"/>
      <c r="J1059" s="24"/>
      <c r="K1059" s="24"/>
      <c r="L1059" s="66"/>
      <c r="M1059" s="25"/>
      <c r="N1059" s="25"/>
      <c r="O1059" s="26"/>
      <c r="P1059" s="117"/>
    </row>
    <row r="1060" spans="1:16" s="162" customFormat="1" ht="15.75" x14ac:dyDescent="0.25">
      <c r="A1060" s="19"/>
      <c r="B1060" s="20"/>
      <c r="C1060" s="20"/>
      <c r="D1060" s="21"/>
      <c r="E1060" s="20"/>
      <c r="F1060" s="20"/>
      <c r="G1060" s="20"/>
      <c r="H1060" s="30"/>
      <c r="I1060" s="23"/>
      <c r="J1060" s="23"/>
      <c r="K1060" s="24"/>
      <c r="L1060" s="31"/>
      <c r="M1060" s="19"/>
      <c r="N1060" s="25"/>
      <c r="O1060" s="26"/>
      <c r="P1060" s="117"/>
    </row>
    <row r="1061" spans="1:16" s="162" customFormat="1" ht="15.75" x14ac:dyDescent="0.25">
      <c r="A1061" s="19"/>
      <c r="B1061" s="20"/>
      <c r="C1061" s="20"/>
      <c r="D1061" s="21"/>
      <c r="E1061" s="20"/>
      <c r="F1061" s="20"/>
      <c r="G1061" s="20"/>
      <c r="H1061" s="30"/>
      <c r="I1061" s="23"/>
      <c r="J1061" s="23"/>
      <c r="K1061" s="24"/>
      <c r="L1061" s="31"/>
      <c r="M1061" s="19"/>
      <c r="N1061" s="25"/>
      <c r="O1061" s="26"/>
      <c r="P1061" s="117"/>
    </row>
    <row r="1062" spans="1:16" s="162" customFormat="1" ht="15.75" x14ac:dyDescent="0.25">
      <c r="A1062" s="25"/>
      <c r="B1062" s="28"/>
      <c r="C1062" s="24"/>
      <c r="D1062" s="21"/>
      <c r="E1062" s="24"/>
      <c r="F1062" s="24"/>
      <c r="G1062" s="24"/>
      <c r="H1062" s="29"/>
      <c r="I1062" s="84"/>
      <c r="J1062" s="24"/>
      <c r="K1062" s="24"/>
      <c r="L1062" s="66"/>
      <c r="M1062" s="25"/>
      <c r="N1062" s="25"/>
      <c r="O1062" s="26"/>
      <c r="P1062" s="117"/>
    </row>
    <row r="1063" spans="1:16" s="162" customFormat="1" ht="15.75" x14ac:dyDescent="0.25">
      <c r="A1063" s="102"/>
      <c r="B1063" s="96"/>
      <c r="C1063" s="97"/>
      <c r="D1063" s="98"/>
      <c r="E1063" s="97"/>
      <c r="F1063" s="97"/>
      <c r="G1063" s="97"/>
      <c r="H1063" s="99"/>
      <c r="I1063" s="106"/>
      <c r="J1063" s="97"/>
      <c r="K1063" s="97"/>
      <c r="L1063" s="101"/>
      <c r="M1063" s="115"/>
      <c r="N1063" s="25"/>
      <c r="O1063" s="26"/>
      <c r="P1063" s="117"/>
    </row>
    <row r="1064" spans="1:16" s="162" customFormat="1" ht="15.75" x14ac:dyDescent="0.25">
      <c r="A1064" s="25"/>
      <c r="B1064" s="28"/>
      <c r="C1064" s="24"/>
      <c r="D1064" s="21"/>
      <c r="E1064" s="24"/>
      <c r="F1064" s="24"/>
      <c r="G1064" s="24"/>
      <c r="H1064" s="29"/>
      <c r="I1064" s="84"/>
      <c r="J1064" s="24"/>
      <c r="K1064" s="24"/>
      <c r="L1064" s="66"/>
      <c r="M1064" s="25"/>
      <c r="N1064" s="25"/>
      <c r="O1064" s="26"/>
      <c r="P1064" s="117"/>
    </row>
    <row r="1065" spans="1:16" s="162" customFormat="1" ht="15.75" x14ac:dyDescent="0.25">
      <c r="A1065" s="25"/>
      <c r="B1065" s="28"/>
      <c r="C1065" s="24"/>
      <c r="D1065" s="21"/>
      <c r="E1065" s="24"/>
      <c r="F1065" s="24"/>
      <c r="G1065" s="24"/>
      <c r="H1065" s="29"/>
      <c r="I1065" s="84"/>
      <c r="J1065" s="24"/>
      <c r="K1065" s="24"/>
      <c r="L1065" s="66"/>
      <c r="M1065" s="25"/>
      <c r="N1065" s="25"/>
      <c r="O1065" s="26"/>
      <c r="P1065" s="117"/>
    </row>
    <row r="1066" spans="1:16" s="162" customFormat="1" ht="15.75" x14ac:dyDescent="0.25">
      <c r="A1066" s="25"/>
      <c r="B1066" s="28"/>
      <c r="C1066" s="24"/>
      <c r="D1066" s="21"/>
      <c r="E1066" s="24"/>
      <c r="F1066" s="24"/>
      <c r="G1066" s="24"/>
      <c r="H1066" s="29"/>
      <c r="I1066" s="84"/>
      <c r="J1066" s="24"/>
      <c r="K1066" s="24"/>
      <c r="L1066" s="66"/>
      <c r="M1066" s="25"/>
      <c r="N1066" s="25"/>
      <c r="O1066" s="26"/>
      <c r="P1066" s="117"/>
    </row>
    <row r="1067" spans="1:16" s="162" customFormat="1" ht="15.75" x14ac:dyDescent="0.25">
      <c r="A1067" s="25"/>
      <c r="B1067" s="28"/>
      <c r="C1067" s="24"/>
      <c r="D1067" s="21"/>
      <c r="E1067" s="24"/>
      <c r="F1067" s="24"/>
      <c r="G1067" s="24"/>
      <c r="H1067" s="29"/>
      <c r="I1067" s="84"/>
      <c r="J1067" s="24"/>
      <c r="K1067" s="24"/>
      <c r="L1067" s="66"/>
      <c r="M1067" s="25"/>
      <c r="N1067" s="25"/>
      <c r="O1067" s="26"/>
      <c r="P1067" s="152"/>
    </row>
    <row r="1068" spans="1:16" s="162" customFormat="1" ht="15.75" x14ac:dyDescent="0.25">
      <c r="A1068" s="25"/>
      <c r="B1068" s="28"/>
      <c r="C1068" s="24"/>
      <c r="D1068" s="21"/>
      <c r="E1068" s="24"/>
      <c r="F1068" s="24"/>
      <c r="G1068" s="24"/>
      <c r="H1068" s="29"/>
      <c r="I1068" s="84"/>
      <c r="J1068" s="24"/>
      <c r="K1068" s="24"/>
      <c r="L1068" s="66"/>
      <c r="M1068" s="25"/>
      <c r="N1068" s="25"/>
      <c r="O1068" s="26"/>
      <c r="P1068" s="152"/>
    </row>
    <row r="1069" spans="1:16" s="162" customFormat="1" ht="15.75" x14ac:dyDescent="0.25">
      <c r="A1069" s="25"/>
      <c r="B1069" s="28"/>
      <c r="C1069" s="24"/>
      <c r="D1069" s="21"/>
      <c r="E1069" s="24"/>
      <c r="F1069" s="24"/>
      <c r="G1069" s="24"/>
      <c r="H1069" s="29"/>
      <c r="I1069" s="84"/>
      <c r="J1069" s="24"/>
      <c r="K1069" s="24"/>
      <c r="L1069" s="66"/>
      <c r="M1069" s="25"/>
      <c r="N1069" s="25"/>
      <c r="O1069" s="26"/>
      <c r="P1069" s="117"/>
    </row>
    <row r="1070" spans="1:16" s="162" customFormat="1" ht="15.75" x14ac:dyDescent="0.25">
      <c r="A1070" s="25"/>
      <c r="B1070" s="28"/>
      <c r="C1070" s="24"/>
      <c r="D1070" s="21"/>
      <c r="E1070" s="24"/>
      <c r="F1070" s="24"/>
      <c r="G1070" s="24"/>
      <c r="H1070" s="29"/>
      <c r="I1070" s="23"/>
      <c r="J1070" s="24"/>
      <c r="K1070" s="24"/>
      <c r="L1070" s="66"/>
      <c r="M1070" s="25"/>
      <c r="N1070" s="25"/>
      <c r="O1070" s="26"/>
      <c r="P1070" s="117"/>
    </row>
    <row r="1071" spans="1:16" s="162" customFormat="1" ht="15.75" x14ac:dyDescent="0.25">
      <c r="A1071" s="65"/>
      <c r="B1071" s="28"/>
      <c r="C1071" s="24"/>
      <c r="D1071" s="21"/>
      <c r="E1071" s="24"/>
      <c r="F1071" s="24"/>
      <c r="G1071" s="24"/>
      <c r="H1071" s="29"/>
      <c r="I1071" s="23"/>
      <c r="J1071" s="24"/>
      <c r="K1071" s="24"/>
      <c r="L1071" s="66"/>
      <c r="M1071" s="25"/>
      <c r="N1071" s="25"/>
      <c r="O1071" s="26"/>
      <c r="P1071" s="117"/>
    </row>
    <row r="1072" spans="1:16" s="162" customFormat="1" ht="15.75" x14ac:dyDescent="0.25">
      <c r="A1072" s="65"/>
      <c r="B1072" s="28"/>
      <c r="C1072" s="24"/>
      <c r="D1072" s="21"/>
      <c r="E1072" s="24"/>
      <c r="F1072" s="24"/>
      <c r="G1072" s="24"/>
      <c r="H1072" s="29"/>
      <c r="I1072" s="23"/>
      <c r="J1072" s="24"/>
      <c r="K1072" s="24"/>
      <c r="L1072" s="66"/>
      <c r="M1072" s="25"/>
      <c r="N1072" s="25"/>
      <c r="O1072" s="26"/>
      <c r="P1072" s="117"/>
    </row>
    <row r="1073" spans="1:16" s="162" customFormat="1" ht="15.75" x14ac:dyDescent="0.25">
      <c r="A1073" s="19"/>
      <c r="B1073" s="20"/>
      <c r="C1073" s="20"/>
      <c r="D1073" s="21"/>
      <c r="E1073" s="20"/>
      <c r="F1073" s="20"/>
      <c r="G1073" s="20"/>
      <c r="H1073" s="30"/>
      <c r="I1073" s="23"/>
      <c r="J1073" s="23"/>
      <c r="K1073" s="24"/>
      <c r="L1073" s="31"/>
      <c r="M1073" s="19"/>
      <c r="N1073" s="25"/>
      <c r="O1073" s="26"/>
      <c r="P1073" s="117"/>
    </row>
    <row r="1074" spans="1:16" s="162" customFormat="1" ht="15.75" x14ac:dyDescent="0.25">
      <c r="A1074" s="19"/>
      <c r="B1074" s="20"/>
      <c r="C1074" s="20"/>
      <c r="D1074" s="21"/>
      <c r="E1074" s="20"/>
      <c r="F1074" s="20"/>
      <c r="G1074" s="20"/>
      <c r="H1074" s="30"/>
      <c r="I1074" s="23"/>
      <c r="J1074" s="23"/>
      <c r="K1074" s="24"/>
      <c r="L1074" s="31"/>
      <c r="M1074" s="19"/>
      <c r="N1074" s="25"/>
      <c r="O1074" s="26"/>
      <c r="P1074" s="117"/>
    </row>
    <row r="1075" spans="1:16" s="162" customFormat="1" ht="15.75" x14ac:dyDescent="0.25">
      <c r="A1075" s="19"/>
      <c r="B1075" s="20"/>
      <c r="C1075" s="20"/>
      <c r="D1075" s="21"/>
      <c r="E1075" s="20"/>
      <c r="F1075" s="20"/>
      <c r="G1075" s="20"/>
      <c r="H1075" s="30"/>
      <c r="I1075" s="23"/>
      <c r="J1075" s="23"/>
      <c r="K1075" s="24"/>
      <c r="L1075" s="31"/>
      <c r="M1075" s="19"/>
      <c r="N1075" s="25"/>
      <c r="O1075" s="26"/>
      <c r="P1075" s="117"/>
    </row>
    <row r="1076" spans="1:16" s="162" customFormat="1" ht="15.75" x14ac:dyDescent="0.25">
      <c r="A1076" s="25"/>
      <c r="B1076" s="28"/>
      <c r="C1076" s="24"/>
      <c r="D1076" s="21"/>
      <c r="E1076" s="24"/>
      <c r="F1076" s="24"/>
      <c r="G1076" s="24"/>
      <c r="H1076" s="29"/>
      <c r="I1076" s="84"/>
      <c r="J1076" s="24"/>
      <c r="K1076" s="24"/>
      <c r="L1076" s="66"/>
      <c r="M1076" s="25"/>
      <c r="N1076" s="25"/>
      <c r="O1076" s="26"/>
      <c r="P1076" s="117"/>
    </row>
    <row r="1077" spans="1:16" s="162" customFormat="1" ht="15.75" x14ac:dyDescent="0.25">
      <c r="A1077" s="115"/>
      <c r="B1077" s="339"/>
      <c r="C1077" s="308"/>
      <c r="D1077" s="307"/>
      <c r="E1077" s="308"/>
      <c r="F1077" s="308"/>
      <c r="G1077" s="308"/>
      <c r="H1077" s="340"/>
      <c r="I1077" s="565"/>
      <c r="J1077" s="308"/>
      <c r="K1077" s="308"/>
      <c r="L1077" s="342"/>
      <c r="M1077" s="115"/>
      <c r="N1077" s="25"/>
      <c r="O1077" s="432"/>
      <c r="P1077" s="117"/>
    </row>
    <row r="1078" spans="1:16" s="162" customFormat="1" ht="15.75" x14ac:dyDescent="0.25">
      <c r="A1078" s="306"/>
      <c r="B1078" s="564"/>
      <c r="C1078" s="564"/>
      <c r="D1078" s="307"/>
      <c r="E1078" s="564"/>
      <c r="F1078" s="564"/>
      <c r="G1078" s="564"/>
      <c r="H1078" s="561"/>
      <c r="I1078" s="565"/>
      <c r="J1078" s="565"/>
      <c r="K1078" s="308"/>
      <c r="L1078" s="566"/>
      <c r="M1078" s="306"/>
      <c r="N1078" s="25"/>
      <c r="O1078" s="432"/>
      <c r="P1078" s="117"/>
    </row>
    <row r="1079" spans="1:16" s="162" customFormat="1" ht="16.5" customHeight="1" x14ac:dyDescent="0.25">
      <c r="A1079" s="25"/>
      <c r="B1079" s="28"/>
      <c r="C1079" s="24"/>
      <c r="D1079" s="21"/>
      <c r="E1079" s="24"/>
      <c r="F1079" s="24"/>
      <c r="G1079" s="24"/>
      <c r="H1079" s="29"/>
      <c r="I1079" s="23"/>
      <c r="J1079" s="24"/>
      <c r="K1079" s="24"/>
      <c r="L1079" s="66"/>
      <c r="M1079" s="25"/>
      <c r="N1079" s="25"/>
      <c r="O1079" s="26"/>
      <c r="P1079" s="117"/>
    </row>
    <row r="1080" spans="1:16" s="162" customFormat="1" ht="15.75" x14ac:dyDescent="0.25">
      <c r="A1080" s="25"/>
      <c r="B1080" s="28"/>
      <c r="C1080" s="24"/>
      <c r="D1080" s="21"/>
      <c r="E1080" s="24"/>
      <c r="F1080" s="24"/>
      <c r="G1080" s="24"/>
      <c r="H1080" s="29"/>
      <c r="I1080" s="84"/>
      <c r="J1080" s="24"/>
      <c r="K1080" s="24"/>
      <c r="L1080" s="66"/>
      <c r="M1080" s="25"/>
      <c r="N1080" s="25"/>
      <c r="O1080" s="26"/>
      <c r="P1080" s="117"/>
    </row>
    <row r="1081" spans="1:16" s="162" customFormat="1" ht="15.75" x14ac:dyDescent="0.25">
      <c r="A1081" s="25"/>
      <c r="B1081" s="20"/>
      <c r="C1081" s="20"/>
      <c r="D1081" s="98"/>
      <c r="E1081" s="24"/>
      <c r="F1081" s="24"/>
      <c r="G1081" s="24"/>
      <c r="H1081" s="29"/>
      <c r="I1081" s="84"/>
      <c r="J1081" s="27"/>
      <c r="K1081" s="27"/>
      <c r="L1081" s="66"/>
      <c r="M1081" s="25"/>
      <c r="N1081" s="25"/>
      <c r="O1081" s="26"/>
      <c r="P1081" s="117"/>
    </row>
    <row r="1082" spans="1:16" s="162" customFormat="1" ht="15.75" x14ac:dyDescent="0.25">
      <c r="A1082" s="25"/>
      <c r="B1082" s="28"/>
      <c r="C1082" s="24"/>
      <c r="D1082" s="21"/>
      <c r="E1082" s="24"/>
      <c r="F1082" s="24"/>
      <c r="G1082" s="24"/>
      <c r="H1082" s="29"/>
      <c r="I1082" s="84"/>
      <c r="J1082" s="24"/>
      <c r="K1082" s="24"/>
      <c r="L1082" s="66"/>
      <c r="M1082" s="25"/>
      <c r="N1082" s="25"/>
      <c r="O1082" s="26"/>
      <c r="P1082" s="117"/>
    </row>
    <row r="1083" spans="1:16" s="162" customFormat="1" ht="15.75" x14ac:dyDescent="0.25">
      <c r="A1083" s="25"/>
      <c r="B1083" s="28"/>
      <c r="C1083" s="24"/>
      <c r="D1083" s="21"/>
      <c r="E1083" s="24"/>
      <c r="F1083" s="24"/>
      <c r="G1083" s="24"/>
      <c r="H1083" s="29"/>
      <c r="I1083" s="84"/>
      <c r="J1083" s="24"/>
      <c r="K1083" s="24"/>
      <c r="L1083" s="66"/>
      <c r="M1083" s="25"/>
      <c r="N1083" s="25"/>
      <c r="O1083" s="26"/>
      <c r="P1083" s="117"/>
    </row>
    <row r="1084" spans="1:16" s="162" customFormat="1" ht="15.75" x14ac:dyDescent="0.25">
      <c r="A1084" s="25"/>
      <c r="B1084" s="28"/>
      <c r="C1084" s="24"/>
      <c r="D1084" s="21"/>
      <c r="E1084" s="24"/>
      <c r="F1084" s="24"/>
      <c r="G1084" s="24"/>
      <c r="H1084" s="29"/>
      <c r="I1084" s="84"/>
      <c r="J1084" s="24"/>
      <c r="K1084" s="24"/>
      <c r="L1084" s="66"/>
      <c r="M1084" s="25"/>
      <c r="N1084" s="25"/>
      <c r="O1084" s="26"/>
      <c r="P1084" s="152"/>
    </row>
    <row r="1085" spans="1:16" s="162" customFormat="1" ht="15.75" x14ac:dyDescent="0.25">
      <c r="A1085" s="67"/>
      <c r="B1085" s="28"/>
      <c r="C1085" s="24"/>
      <c r="D1085" s="21"/>
      <c r="E1085" s="24"/>
      <c r="F1085" s="24"/>
      <c r="G1085" s="24"/>
      <c r="H1085" s="29"/>
      <c r="I1085" s="23"/>
      <c r="J1085" s="24"/>
      <c r="K1085" s="24"/>
      <c r="L1085" s="66"/>
      <c r="M1085" s="25"/>
      <c r="N1085" s="25"/>
      <c r="O1085" s="26"/>
      <c r="P1085" s="117"/>
    </row>
    <row r="1086" spans="1:16" s="162" customFormat="1" ht="15.75" x14ac:dyDescent="0.25">
      <c r="A1086" s="67"/>
      <c r="B1086" s="28"/>
      <c r="C1086" s="24"/>
      <c r="D1086" s="21"/>
      <c r="E1086" s="24"/>
      <c r="F1086" s="24"/>
      <c r="G1086" s="24"/>
      <c r="H1086" s="29"/>
      <c r="I1086" s="23"/>
      <c r="J1086" s="24"/>
      <c r="K1086" s="24"/>
      <c r="L1086" s="66"/>
      <c r="M1086" s="25"/>
      <c r="N1086" s="25"/>
      <c r="O1086" s="26"/>
      <c r="P1086" s="117"/>
    </row>
    <row r="1087" spans="1:16" s="162" customFormat="1" ht="15.75" x14ac:dyDescent="0.25">
      <c r="A1087" s="25"/>
      <c r="B1087" s="28"/>
      <c r="C1087" s="24"/>
      <c r="D1087" s="21"/>
      <c r="E1087" s="24"/>
      <c r="F1087" s="24"/>
      <c r="G1087" s="24"/>
      <c r="H1087" s="29"/>
      <c r="I1087" s="40"/>
      <c r="J1087" s="24"/>
      <c r="K1087" s="24"/>
      <c r="L1087" s="66"/>
      <c r="M1087" s="25"/>
      <c r="N1087" s="25"/>
      <c r="O1087" s="26"/>
      <c r="P1087" s="117"/>
    </row>
    <row r="1088" spans="1:16" s="162" customFormat="1" ht="15.75" x14ac:dyDescent="0.25">
      <c r="A1088" s="19"/>
      <c r="B1088" s="20"/>
      <c r="C1088" s="20"/>
      <c r="D1088" s="21"/>
      <c r="E1088" s="20"/>
      <c r="F1088" s="20"/>
      <c r="G1088" s="20"/>
      <c r="H1088" s="22"/>
      <c r="I1088" s="23"/>
      <c r="J1088" s="23"/>
      <c r="K1088" s="24"/>
      <c r="L1088" s="31"/>
      <c r="M1088" s="19"/>
      <c r="N1088" s="25"/>
      <c r="O1088" s="26"/>
      <c r="P1088" s="117"/>
    </row>
    <row r="1089" spans="1:16" s="162" customFormat="1" ht="15.75" x14ac:dyDescent="0.25">
      <c r="A1089" s="19"/>
      <c r="B1089" s="20"/>
      <c r="C1089" s="20"/>
      <c r="D1089" s="21"/>
      <c r="E1089" s="20"/>
      <c r="F1089" s="20"/>
      <c r="G1089" s="20"/>
      <c r="H1089" s="30"/>
      <c r="I1089" s="23"/>
      <c r="J1089" s="23"/>
      <c r="K1089" s="24"/>
      <c r="L1089" s="31"/>
      <c r="M1089" s="19"/>
      <c r="N1089" s="25"/>
      <c r="O1089" s="26"/>
      <c r="P1089" s="117"/>
    </row>
    <row r="1090" spans="1:16" s="162" customFormat="1" ht="15.75" x14ac:dyDescent="0.25">
      <c r="A1090" s="19"/>
      <c r="B1090" s="20"/>
      <c r="C1090" s="20"/>
      <c r="D1090" s="21"/>
      <c r="E1090" s="20"/>
      <c r="F1090" s="20"/>
      <c r="G1090" s="20"/>
      <c r="H1090" s="30"/>
      <c r="I1090" s="23"/>
      <c r="J1090" s="23"/>
      <c r="K1090" s="24"/>
      <c r="L1090" s="31"/>
      <c r="M1090" s="19"/>
      <c r="N1090" s="25"/>
      <c r="O1090" s="26"/>
      <c r="P1090" s="117"/>
    </row>
    <row r="1091" spans="1:16" s="162" customFormat="1" ht="15.75" x14ac:dyDescent="0.25">
      <c r="A1091" s="25"/>
      <c r="B1091" s="28"/>
      <c r="C1091" s="24"/>
      <c r="D1091" s="21"/>
      <c r="E1091" s="24"/>
      <c r="F1091" s="24"/>
      <c r="G1091" s="24"/>
      <c r="H1091" s="29"/>
      <c r="I1091" s="84"/>
      <c r="J1091" s="24"/>
      <c r="K1091" s="24"/>
      <c r="L1091" s="66"/>
      <c r="M1091" s="25"/>
      <c r="N1091" s="25"/>
      <c r="O1091" s="26"/>
      <c r="P1091" s="117"/>
    </row>
    <row r="1092" spans="1:16" s="162" customFormat="1" ht="15.75" x14ac:dyDescent="0.25">
      <c r="A1092" s="25"/>
      <c r="B1092" s="28"/>
      <c r="C1092" s="24"/>
      <c r="D1092" s="21"/>
      <c r="E1092" s="24"/>
      <c r="F1092" s="24"/>
      <c r="G1092" s="24"/>
      <c r="H1092" s="29"/>
      <c r="I1092" s="40"/>
      <c r="J1092" s="24"/>
      <c r="K1092" s="24"/>
      <c r="L1092" s="66"/>
      <c r="M1092" s="25"/>
      <c r="N1092" s="25"/>
      <c r="O1092" s="26"/>
      <c r="P1092" s="117"/>
    </row>
    <row r="1093" spans="1:16" s="162" customFormat="1" ht="15.75" x14ac:dyDescent="0.25">
      <c r="A1093" s="25"/>
      <c r="B1093" s="28"/>
      <c r="C1093" s="24"/>
      <c r="D1093" s="21"/>
      <c r="E1093" s="24"/>
      <c r="F1093" s="24"/>
      <c r="G1093" s="24"/>
      <c r="H1093" s="29"/>
      <c r="I1093" s="23"/>
      <c r="J1093" s="24"/>
      <c r="K1093" s="24"/>
      <c r="L1093" s="66"/>
      <c r="M1093" s="25"/>
      <c r="N1093" s="25"/>
      <c r="O1093" s="26"/>
      <c r="P1093" s="117"/>
    </row>
    <row r="1094" spans="1:16" s="162" customFormat="1" ht="15.75" x14ac:dyDescent="0.25">
      <c r="A1094" s="107"/>
      <c r="B1094" s="103"/>
      <c r="C1094" s="103"/>
      <c r="D1094" s="98"/>
      <c r="E1094" s="103"/>
      <c r="F1094" s="103"/>
      <c r="G1094" s="103"/>
      <c r="H1094" s="104"/>
      <c r="I1094" s="100"/>
      <c r="J1094" s="100"/>
      <c r="K1094" s="97"/>
      <c r="L1094" s="105"/>
      <c r="M1094" s="306"/>
      <c r="N1094" s="25"/>
      <c r="O1094" s="26"/>
      <c r="P1094" s="117"/>
    </row>
    <row r="1095" spans="1:16" s="162" customFormat="1" ht="15.75" x14ac:dyDescent="0.25">
      <c r="A1095" s="19"/>
      <c r="B1095" s="20"/>
      <c r="C1095" s="20"/>
      <c r="D1095" s="21"/>
      <c r="E1095" s="20"/>
      <c r="F1095" s="20"/>
      <c r="G1095" s="20"/>
      <c r="H1095" s="30"/>
      <c r="I1095" s="23"/>
      <c r="J1095" s="23"/>
      <c r="K1095" s="24"/>
      <c r="L1095" s="31"/>
      <c r="M1095" s="306"/>
      <c r="N1095" s="25"/>
      <c r="O1095" s="26"/>
      <c r="P1095" s="117"/>
    </row>
    <row r="1096" spans="1:16" s="162" customFormat="1" ht="15.75" x14ac:dyDescent="0.25">
      <c r="A1096" s="25"/>
      <c r="B1096" s="28"/>
      <c r="C1096" s="24"/>
      <c r="D1096" s="21"/>
      <c r="E1096" s="24"/>
      <c r="F1096" s="24"/>
      <c r="G1096" s="24"/>
      <c r="H1096" s="29"/>
      <c r="I1096" s="84"/>
      <c r="J1096" s="24"/>
      <c r="K1096" s="24"/>
      <c r="L1096" s="66"/>
      <c r="M1096" s="25"/>
      <c r="N1096" s="25"/>
      <c r="O1096" s="26"/>
      <c r="P1096" s="117"/>
    </row>
    <row r="1097" spans="1:16" s="162" customFormat="1" ht="15.75" x14ac:dyDescent="0.25">
      <c r="A1097" s="25"/>
      <c r="B1097" s="28"/>
      <c r="C1097" s="24"/>
      <c r="D1097" s="21"/>
      <c r="E1097" s="24"/>
      <c r="F1097" s="24"/>
      <c r="G1097" s="24"/>
      <c r="H1097" s="29"/>
      <c r="I1097" s="84"/>
      <c r="J1097" s="24"/>
      <c r="K1097" s="24"/>
      <c r="L1097" s="66"/>
      <c r="M1097" s="25"/>
      <c r="N1097" s="25"/>
      <c r="O1097" s="26"/>
      <c r="P1097" s="117"/>
    </row>
    <row r="1098" spans="1:16" s="162" customFormat="1" ht="15.75" x14ac:dyDescent="0.25">
      <c r="A1098" s="25"/>
      <c r="B1098" s="28"/>
      <c r="C1098" s="24"/>
      <c r="D1098" s="21"/>
      <c r="E1098" s="24"/>
      <c r="F1098" s="24"/>
      <c r="G1098" s="24"/>
      <c r="H1098" s="29"/>
      <c r="I1098" s="84"/>
      <c r="J1098" s="24"/>
      <c r="K1098" s="24"/>
      <c r="L1098" s="66"/>
      <c r="M1098" s="25"/>
      <c r="N1098" s="25"/>
      <c r="O1098" s="26"/>
      <c r="P1098" s="117"/>
    </row>
    <row r="1099" spans="1:16" s="162" customFormat="1" ht="15.75" x14ac:dyDescent="0.25">
      <c r="A1099" s="25"/>
      <c r="B1099" s="28"/>
      <c r="C1099" s="24"/>
      <c r="D1099" s="21"/>
      <c r="E1099" s="24"/>
      <c r="F1099" s="24"/>
      <c r="G1099" s="24"/>
      <c r="H1099" s="29"/>
      <c r="I1099" s="84"/>
      <c r="J1099" s="24"/>
      <c r="K1099" s="24"/>
      <c r="L1099" s="66"/>
      <c r="M1099" s="25"/>
      <c r="N1099" s="25"/>
      <c r="O1099" s="26"/>
      <c r="P1099" s="117"/>
    </row>
    <row r="1100" spans="1:16" s="162" customFormat="1" ht="15.75" x14ac:dyDescent="0.25">
      <c r="A1100" s="25"/>
      <c r="B1100" s="28"/>
      <c r="C1100" s="24"/>
      <c r="D1100" s="21"/>
      <c r="E1100" s="24"/>
      <c r="F1100" s="24"/>
      <c r="G1100" s="24"/>
      <c r="H1100" s="29"/>
      <c r="I1100" s="84"/>
      <c r="J1100" s="24"/>
      <c r="K1100" s="24"/>
      <c r="L1100" s="66"/>
      <c r="M1100" s="25"/>
      <c r="N1100" s="25"/>
      <c r="O1100" s="26"/>
      <c r="P1100" s="117"/>
    </row>
    <row r="1101" spans="1:16" s="162" customFormat="1" ht="15.75" x14ac:dyDescent="0.25">
      <c r="A1101" s="25"/>
      <c r="B1101" s="28"/>
      <c r="C1101" s="24"/>
      <c r="D1101" s="21"/>
      <c r="E1101" s="24"/>
      <c r="F1101" s="24"/>
      <c r="G1101" s="24"/>
      <c r="H1101" s="29"/>
      <c r="I1101" s="84"/>
      <c r="J1101" s="24"/>
      <c r="K1101" s="24"/>
      <c r="L1101" s="66"/>
      <c r="M1101" s="25"/>
      <c r="N1101" s="25"/>
      <c r="O1101" s="26"/>
      <c r="P1101" s="152"/>
    </row>
    <row r="1102" spans="1:16" s="162" customFormat="1" ht="15.75" x14ac:dyDescent="0.25">
      <c r="A1102" s="25"/>
      <c r="B1102" s="28"/>
      <c r="C1102" s="24"/>
      <c r="D1102" s="21"/>
      <c r="E1102" s="24"/>
      <c r="F1102" s="24"/>
      <c r="G1102" s="24"/>
      <c r="H1102" s="29"/>
      <c r="I1102" s="84"/>
      <c r="J1102" s="24"/>
      <c r="K1102" s="24"/>
      <c r="L1102" s="66"/>
      <c r="M1102" s="25"/>
      <c r="N1102" s="25"/>
      <c r="O1102" s="26"/>
      <c r="P1102" s="152"/>
    </row>
    <row r="1103" spans="1:16" s="162" customFormat="1" ht="15.75" x14ac:dyDescent="0.25">
      <c r="A1103" s="25"/>
      <c r="B1103" s="28"/>
      <c r="C1103" s="24"/>
      <c r="D1103" s="21"/>
      <c r="E1103" s="24"/>
      <c r="F1103" s="24"/>
      <c r="G1103" s="24"/>
      <c r="H1103" s="29"/>
      <c r="I1103" s="84"/>
      <c r="J1103" s="24"/>
      <c r="K1103" s="24"/>
      <c r="L1103" s="66"/>
      <c r="M1103" s="25"/>
      <c r="N1103" s="25"/>
      <c r="O1103" s="26"/>
      <c r="P1103" s="152"/>
    </row>
    <row r="1104" spans="1:16" s="162" customFormat="1" ht="15.75" x14ac:dyDescent="0.25">
      <c r="A1104" s="25"/>
      <c r="B1104" s="28"/>
      <c r="C1104" s="24"/>
      <c r="D1104" s="21"/>
      <c r="E1104" s="24"/>
      <c r="F1104" s="24"/>
      <c r="G1104" s="24"/>
      <c r="H1104" s="29"/>
      <c r="I1104" s="23"/>
      <c r="J1104" s="24"/>
      <c r="K1104" s="24"/>
      <c r="L1104" s="66"/>
      <c r="M1104" s="25"/>
      <c r="N1104" s="25"/>
      <c r="O1104" s="26"/>
      <c r="P1104" s="152"/>
    </row>
    <row r="1105" spans="1:16" s="162" customFormat="1" ht="15.75" x14ac:dyDescent="0.25">
      <c r="A1105" s="25"/>
      <c r="B1105" s="28"/>
      <c r="C1105" s="24"/>
      <c r="D1105" s="21"/>
      <c r="E1105" s="24"/>
      <c r="F1105" s="24"/>
      <c r="G1105" s="24"/>
      <c r="H1105" s="29"/>
      <c r="I1105" s="84"/>
      <c r="J1105" s="24"/>
      <c r="K1105" s="24"/>
      <c r="L1105" s="66"/>
      <c r="M1105" s="25"/>
      <c r="N1105" s="25"/>
      <c r="O1105" s="26"/>
      <c r="P1105" s="152"/>
    </row>
    <row r="1106" spans="1:16" s="162" customFormat="1" ht="15.75" x14ac:dyDescent="0.25">
      <c r="A1106" s="25"/>
      <c r="B1106" s="28"/>
      <c r="C1106" s="24"/>
      <c r="D1106" s="21"/>
      <c r="E1106" s="24"/>
      <c r="F1106" s="24"/>
      <c r="G1106" s="24"/>
      <c r="H1106" s="29"/>
      <c r="I1106" s="84"/>
      <c r="J1106" s="24"/>
      <c r="K1106" s="24"/>
      <c r="L1106" s="66"/>
      <c r="M1106" s="25"/>
      <c r="N1106" s="25"/>
      <c r="O1106" s="26"/>
      <c r="P1106" s="152"/>
    </row>
    <row r="1107" spans="1:16" s="162" customFormat="1" ht="15.75" x14ac:dyDescent="0.25">
      <c r="A1107" s="25"/>
      <c r="B1107" s="28"/>
      <c r="C1107" s="24"/>
      <c r="D1107" s="21"/>
      <c r="E1107" s="24"/>
      <c r="F1107" s="24"/>
      <c r="G1107" s="24"/>
      <c r="H1107" s="29"/>
      <c r="I1107" s="84"/>
      <c r="J1107" s="24"/>
      <c r="K1107" s="24"/>
      <c r="L1107" s="66"/>
      <c r="M1107" s="25"/>
      <c r="N1107" s="25"/>
      <c r="O1107" s="26"/>
      <c r="P1107" s="152"/>
    </row>
    <row r="1108" spans="1:16" s="162" customFormat="1" ht="15.75" x14ac:dyDescent="0.25">
      <c r="A1108" s="25"/>
      <c r="B1108" s="28"/>
      <c r="C1108" s="24"/>
      <c r="D1108" s="21"/>
      <c r="E1108" s="24"/>
      <c r="F1108" s="24"/>
      <c r="G1108" s="24"/>
      <c r="H1108" s="29"/>
      <c r="I1108" s="84"/>
      <c r="J1108" s="24"/>
      <c r="K1108" s="24"/>
      <c r="L1108" s="66"/>
      <c r="M1108" s="25"/>
      <c r="N1108" s="25"/>
      <c r="O1108" s="26"/>
      <c r="P1108" s="152"/>
    </row>
    <row r="1109" spans="1:16" s="162" customFormat="1" ht="15.75" x14ac:dyDescent="0.25">
      <c r="A1109" s="25"/>
      <c r="B1109" s="28"/>
      <c r="C1109" s="24"/>
      <c r="D1109" s="21"/>
      <c r="E1109" s="24"/>
      <c r="F1109" s="24"/>
      <c r="G1109" s="24"/>
      <c r="H1109" s="29"/>
      <c r="I1109" s="84"/>
      <c r="J1109" s="24"/>
      <c r="K1109" s="24"/>
      <c r="L1109" s="66"/>
      <c r="M1109" s="25"/>
      <c r="N1109" s="25"/>
      <c r="O1109" s="26"/>
      <c r="P1109" s="117"/>
    </row>
    <row r="1110" spans="1:16" s="162" customFormat="1" ht="15.75" x14ac:dyDescent="0.25">
      <c r="A1110" s="25"/>
      <c r="B1110" s="28"/>
      <c r="C1110" s="24"/>
      <c r="D1110" s="21"/>
      <c r="E1110" s="24"/>
      <c r="F1110" s="24"/>
      <c r="G1110" s="24"/>
      <c r="H1110" s="29"/>
      <c r="I1110" s="84"/>
      <c r="J1110" s="24"/>
      <c r="K1110" s="24"/>
      <c r="L1110" s="66"/>
      <c r="M1110" s="25"/>
      <c r="N1110" s="25"/>
      <c r="O1110" s="26"/>
      <c r="P1110" s="117"/>
    </row>
    <row r="1111" spans="1:16" s="162" customFormat="1" ht="15.75" x14ac:dyDescent="0.25">
      <c r="A1111" s="25"/>
      <c r="B1111" s="28"/>
      <c r="C1111" s="24"/>
      <c r="D1111" s="21"/>
      <c r="E1111" s="24"/>
      <c r="F1111" s="24"/>
      <c r="G1111" s="24"/>
      <c r="H1111" s="29"/>
      <c r="I1111" s="23"/>
      <c r="J1111" s="24"/>
      <c r="K1111" s="24"/>
      <c r="L1111" s="66"/>
      <c r="M1111" s="25"/>
      <c r="N1111" s="25"/>
      <c r="O1111" s="26"/>
      <c r="P1111" s="117"/>
    </row>
    <row r="1112" spans="1:16" s="162" customFormat="1" ht="15.75" x14ac:dyDescent="0.25">
      <c r="A1112" s="25"/>
      <c r="B1112" s="28"/>
      <c r="C1112" s="24"/>
      <c r="D1112" s="21"/>
      <c r="E1112" s="24"/>
      <c r="F1112" s="24"/>
      <c r="G1112" s="24"/>
      <c r="H1112" s="29"/>
      <c r="I1112" s="23"/>
      <c r="J1112" s="24"/>
      <c r="K1112" s="24"/>
      <c r="L1112" s="66"/>
      <c r="M1112" s="25"/>
      <c r="N1112" s="25"/>
      <c r="O1112" s="26"/>
      <c r="P1112" s="117"/>
    </row>
    <row r="1113" spans="1:16" s="162" customFormat="1" ht="15.75" x14ac:dyDescent="0.25">
      <c r="A1113" s="67"/>
      <c r="B1113" s="28"/>
      <c r="C1113" s="24"/>
      <c r="D1113" s="21"/>
      <c r="E1113" s="24"/>
      <c r="F1113" s="24"/>
      <c r="G1113" s="24"/>
      <c r="H1113" s="29"/>
      <c r="I1113" s="23"/>
      <c r="J1113" s="24"/>
      <c r="K1113" s="24"/>
      <c r="L1113" s="66"/>
      <c r="M1113" s="25"/>
      <c r="N1113" s="25"/>
      <c r="O1113" s="26"/>
      <c r="P1113" s="117"/>
    </row>
    <row r="1114" spans="1:16" s="162" customFormat="1" ht="15.75" x14ac:dyDescent="0.25">
      <c r="A1114" s="67"/>
      <c r="B1114" s="28"/>
      <c r="C1114" s="24"/>
      <c r="D1114" s="21"/>
      <c r="E1114" s="24"/>
      <c r="F1114" s="24"/>
      <c r="G1114" s="24"/>
      <c r="H1114" s="29"/>
      <c r="I1114" s="23"/>
      <c r="J1114" s="24"/>
      <c r="K1114" s="24"/>
      <c r="L1114" s="66"/>
      <c r="M1114" s="25"/>
      <c r="N1114" s="25"/>
      <c r="O1114" s="26"/>
      <c r="P1114" s="117"/>
    </row>
    <row r="1115" spans="1:16" s="162" customFormat="1" ht="15.75" x14ac:dyDescent="0.25">
      <c r="A1115" s="65"/>
      <c r="B1115" s="28"/>
      <c r="C1115" s="24"/>
      <c r="D1115" s="21"/>
      <c r="E1115" s="24"/>
      <c r="F1115" s="24"/>
      <c r="G1115" s="24"/>
      <c r="H1115" s="29"/>
      <c r="I1115" s="23"/>
      <c r="J1115" s="24"/>
      <c r="K1115" s="24"/>
      <c r="L1115" s="66"/>
      <c r="M1115" s="25"/>
      <c r="N1115" s="25"/>
      <c r="O1115" s="26"/>
      <c r="P1115" s="117"/>
    </row>
    <row r="1116" spans="1:16" s="162" customFormat="1" ht="15.75" x14ac:dyDescent="0.25">
      <c r="A1116" s="25"/>
      <c r="B1116" s="28"/>
      <c r="C1116" s="24"/>
      <c r="D1116" s="21"/>
      <c r="E1116" s="24"/>
      <c r="F1116" s="24"/>
      <c r="G1116" s="24"/>
      <c r="H1116" s="29"/>
      <c r="I1116" s="23"/>
      <c r="J1116" s="24"/>
      <c r="K1116" s="24"/>
      <c r="L1116" s="66"/>
      <c r="M1116" s="25"/>
      <c r="N1116" s="25"/>
      <c r="O1116" s="26"/>
      <c r="P1116" s="117"/>
    </row>
    <row r="1117" spans="1:16" s="162" customFormat="1" ht="15.75" x14ac:dyDescent="0.25">
      <c r="A1117" s="19"/>
      <c r="B1117" s="20"/>
      <c r="C1117" s="20"/>
      <c r="D1117" s="21"/>
      <c r="E1117" s="20"/>
      <c r="F1117" s="20"/>
      <c r="G1117" s="20"/>
      <c r="H1117" s="30"/>
      <c r="I1117" s="23"/>
      <c r="J1117" s="23"/>
      <c r="K1117" s="24"/>
      <c r="L1117" s="31"/>
      <c r="M1117" s="19"/>
      <c r="N1117" s="25"/>
      <c r="O1117" s="26"/>
      <c r="P1117" s="117"/>
    </row>
    <row r="1118" spans="1:16" s="162" customFormat="1" ht="15.75" x14ac:dyDescent="0.25">
      <c r="A1118" s="19"/>
      <c r="B1118" s="20"/>
      <c r="C1118" s="20"/>
      <c r="D1118" s="21"/>
      <c r="E1118" s="20"/>
      <c r="F1118" s="20"/>
      <c r="G1118" s="20"/>
      <c r="H1118" s="30"/>
      <c r="I1118" s="23"/>
      <c r="J1118" s="23"/>
      <c r="K1118" s="24"/>
      <c r="L1118" s="31"/>
      <c r="M1118" s="19"/>
      <c r="N1118" s="25"/>
      <c r="O1118" s="26"/>
      <c r="P1118" s="117"/>
    </row>
    <row r="1119" spans="1:16" s="162" customFormat="1" ht="15.75" x14ac:dyDescent="0.25">
      <c r="A1119" s="19"/>
      <c r="B1119" s="20"/>
      <c r="C1119" s="20"/>
      <c r="D1119" s="21"/>
      <c r="E1119" s="20"/>
      <c r="F1119" s="20"/>
      <c r="G1119" s="20"/>
      <c r="H1119" s="30"/>
      <c r="I1119" s="23"/>
      <c r="J1119" s="23"/>
      <c r="K1119" s="24"/>
      <c r="L1119" s="31"/>
      <c r="M1119" s="19"/>
      <c r="N1119" s="25"/>
      <c r="O1119" s="26"/>
      <c r="P1119" s="117"/>
    </row>
    <row r="1120" spans="1:16" s="162" customFormat="1" ht="15.75" x14ac:dyDescent="0.25">
      <c r="A1120" s="19"/>
      <c r="B1120" s="20"/>
      <c r="C1120" s="20"/>
      <c r="D1120" s="21"/>
      <c r="E1120" s="20"/>
      <c r="F1120" s="20"/>
      <c r="G1120" s="20"/>
      <c r="H1120" s="30"/>
      <c r="I1120" s="23"/>
      <c r="J1120" s="23"/>
      <c r="K1120" s="24"/>
      <c r="L1120" s="31"/>
      <c r="M1120" s="19"/>
      <c r="N1120" s="25"/>
      <c r="O1120" s="26"/>
      <c r="P1120" s="117"/>
    </row>
    <row r="1121" spans="1:16" s="162" customFormat="1" ht="15.75" x14ac:dyDescent="0.25">
      <c r="A1121" s="19"/>
      <c r="B1121" s="20"/>
      <c r="C1121" s="20"/>
      <c r="D1121" s="21"/>
      <c r="E1121" s="20"/>
      <c r="F1121" s="20"/>
      <c r="G1121" s="20"/>
      <c r="H1121" s="30"/>
      <c r="I1121" s="23"/>
      <c r="J1121" s="23"/>
      <c r="K1121" s="24"/>
      <c r="L1121" s="31"/>
      <c r="M1121" s="19"/>
      <c r="N1121" s="25"/>
      <c r="O1121" s="26"/>
      <c r="P1121" s="117"/>
    </row>
    <row r="1122" spans="1:16" s="162" customFormat="1" ht="15.75" x14ac:dyDescent="0.25">
      <c r="A1122" s="19"/>
      <c r="B1122" s="20"/>
      <c r="C1122" s="20"/>
      <c r="D1122" s="21"/>
      <c r="E1122" s="20"/>
      <c r="F1122" s="20"/>
      <c r="G1122" s="20"/>
      <c r="H1122" s="30"/>
      <c r="I1122" s="23"/>
      <c r="J1122" s="23"/>
      <c r="K1122" s="24"/>
      <c r="L1122" s="31"/>
      <c r="M1122" s="19"/>
      <c r="N1122" s="25"/>
      <c r="O1122" s="26"/>
      <c r="P1122" s="117"/>
    </row>
    <row r="1123" spans="1:16" s="162" customFormat="1" ht="15.75" x14ac:dyDescent="0.25">
      <c r="A1123" s="19"/>
      <c r="B1123" s="20"/>
      <c r="C1123" s="20"/>
      <c r="D1123" s="21"/>
      <c r="E1123" s="20"/>
      <c r="F1123" s="20"/>
      <c r="G1123" s="20"/>
      <c r="H1123" s="30"/>
      <c r="I1123" s="23"/>
      <c r="J1123" s="23"/>
      <c r="K1123" s="24"/>
      <c r="L1123" s="31"/>
      <c r="M1123" s="19"/>
      <c r="N1123" s="25"/>
      <c r="O1123" s="26"/>
      <c r="P1123" s="117"/>
    </row>
    <row r="1124" spans="1:16" s="162" customFormat="1" ht="15.75" x14ac:dyDescent="0.25">
      <c r="A1124" s="19"/>
      <c r="B1124" s="20"/>
      <c r="C1124" s="20"/>
      <c r="D1124" s="21"/>
      <c r="E1124" s="20"/>
      <c r="F1124" s="20"/>
      <c r="G1124" s="20"/>
      <c r="H1124" s="30"/>
      <c r="I1124" s="23"/>
      <c r="J1124" s="23"/>
      <c r="K1124" s="24"/>
      <c r="L1124" s="31"/>
      <c r="M1124" s="19"/>
      <c r="N1124" s="25"/>
      <c r="O1124" s="26"/>
      <c r="P1124" s="117"/>
    </row>
    <row r="1125" spans="1:16" s="162" customFormat="1" ht="15.75" x14ac:dyDescent="0.25">
      <c r="A1125" s="25"/>
      <c r="B1125" s="28"/>
      <c r="C1125" s="24"/>
      <c r="D1125" s="21"/>
      <c r="E1125" s="24"/>
      <c r="F1125" s="24"/>
      <c r="G1125" s="24"/>
      <c r="H1125" s="29"/>
      <c r="I1125" s="84"/>
      <c r="J1125" s="24"/>
      <c r="K1125" s="24"/>
      <c r="L1125" s="66"/>
      <c r="M1125" s="25"/>
      <c r="N1125" s="25"/>
      <c r="O1125" s="26"/>
      <c r="P1125" s="117"/>
    </row>
    <row r="1126" spans="1:16" s="162" customFormat="1" ht="15.75" x14ac:dyDescent="0.25">
      <c r="A1126" s="25"/>
      <c r="B1126" s="28"/>
      <c r="C1126" s="24"/>
      <c r="D1126" s="21"/>
      <c r="E1126" s="24"/>
      <c r="F1126" s="24"/>
      <c r="G1126" s="24"/>
      <c r="H1126" s="29"/>
      <c r="I1126" s="23"/>
      <c r="J1126" s="24"/>
      <c r="K1126" s="24"/>
      <c r="L1126" s="66"/>
      <c r="M1126" s="25"/>
      <c r="N1126" s="25"/>
      <c r="O1126" s="26"/>
      <c r="P1126" s="117"/>
    </row>
    <row r="1127" spans="1:16" s="162" customFormat="1" ht="15.75" x14ac:dyDescent="0.25">
      <c r="A1127" s="25"/>
      <c r="B1127" s="28"/>
      <c r="C1127" s="24"/>
      <c r="D1127" s="21"/>
      <c r="E1127" s="24"/>
      <c r="F1127" s="24"/>
      <c r="G1127" s="24"/>
      <c r="H1127" s="29"/>
      <c r="I1127" s="40"/>
      <c r="J1127" s="24"/>
      <c r="K1127" s="24"/>
      <c r="L1127" s="66"/>
      <c r="M1127" s="25"/>
      <c r="N1127" s="25"/>
      <c r="O1127" s="26"/>
      <c r="P1127" s="117"/>
    </row>
    <row r="1128" spans="1:16" s="162" customFormat="1" ht="15.75" x14ac:dyDescent="0.25">
      <c r="A1128" s="25"/>
      <c r="B1128" s="28"/>
      <c r="C1128" s="24"/>
      <c r="D1128" s="21"/>
      <c r="E1128" s="24"/>
      <c r="F1128" s="24"/>
      <c r="G1128" s="24"/>
      <c r="H1128" s="29"/>
      <c r="I1128" s="84"/>
      <c r="J1128" s="24"/>
      <c r="K1128" s="24"/>
      <c r="L1128" s="66"/>
      <c r="M1128" s="25"/>
      <c r="N1128" s="25"/>
      <c r="O1128" s="26"/>
      <c r="P1128" s="117"/>
    </row>
    <row r="1129" spans="1:16" s="162" customFormat="1" ht="15.75" x14ac:dyDescent="0.25">
      <c r="A1129" s="25"/>
      <c r="B1129" s="28"/>
      <c r="C1129" s="24"/>
      <c r="D1129" s="21"/>
      <c r="E1129" s="24"/>
      <c r="F1129" s="24"/>
      <c r="G1129" s="24"/>
      <c r="H1129" s="29"/>
      <c r="I1129" s="23"/>
      <c r="J1129" s="24"/>
      <c r="K1129" s="24"/>
      <c r="L1129" s="101"/>
      <c r="M1129" s="115"/>
      <c r="N1129" s="102"/>
      <c r="O1129" s="26"/>
      <c r="P1129" s="117"/>
    </row>
    <row r="1130" spans="1:16" s="162" customFormat="1" ht="15.75" x14ac:dyDescent="0.25">
      <c r="A1130" s="25"/>
      <c r="B1130" s="28"/>
      <c r="C1130" s="24"/>
      <c r="D1130" s="21"/>
      <c r="E1130" s="24"/>
      <c r="F1130" s="24"/>
      <c r="G1130" s="24"/>
      <c r="H1130" s="29"/>
      <c r="I1130" s="84"/>
      <c r="J1130" s="24"/>
      <c r="K1130" s="24"/>
      <c r="L1130" s="66"/>
      <c r="M1130" s="115"/>
      <c r="N1130" s="25"/>
      <c r="O1130" s="26"/>
      <c r="P1130" s="117"/>
    </row>
    <row r="1131" spans="1:16" s="162" customFormat="1" ht="15.75" x14ac:dyDescent="0.25">
      <c r="A1131" s="25"/>
      <c r="B1131" s="28"/>
      <c r="C1131" s="24"/>
      <c r="D1131" s="21"/>
      <c r="E1131" s="24"/>
      <c r="F1131" s="24"/>
      <c r="G1131" s="24"/>
      <c r="H1131" s="29"/>
      <c r="I1131" s="84"/>
      <c r="J1131" s="24"/>
      <c r="K1131" s="24"/>
      <c r="L1131" s="66"/>
      <c r="M1131" s="25"/>
      <c r="N1131" s="25"/>
      <c r="O1131" s="26"/>
      <c r="P1131" s="117"/>
    </row>
    <row r="1132" spans="1:16" s="162" customFormat="1" ht="15.75" x14ac:dyDescent="0.25">
      <c r="A1132" s="25"/>
      <c r="B1132" s="28"/>
      <c r="C1132" s="24"/>
      <c r="D1132" s="21"/>
      <c r="E1132" s="24"/>
      <c r="F1132" s="24"/>
      <c r="G1132" s="24"/>
      <c r="H1132" s="29"/>
      <c r="I1132" s="84"/>
      <c r="J1132" s="24"/>
      <c r="K1132" s="24"/>
      <c r="L1132" s="66"/>
      <c r="M1132" s="25"/>
      <c r="N1132" s="25"/>
      <c r="O1132" s="26"/>
      <c r="P1132" s="117"/>
    </row>
    <row r="1133" spans="1:16" s="162" customFormat="1" ht="15.75" x14ac:dyDescent="0.25">
      <c r="A1133" s="25"/>
      <c r="B1133" s="28"/>
      <c r="C1133" s="24"/>
      <c r="D1133" s="21"/>
      <c r="E1133" s="24"/>
      <c r="F1133" s="24"/>
      <c r="G1133" s="24"/>
      <c r="H1133" s="29"/>
      <c r="I1133" s="84"/>
      <c r="J1133" s="24"/>
      <c r="K1133" s="24"/>
      <c r="L1133" s="66"/>
      <c r="M1133" s="25"/>
      <c r="N1133" s="25"/>
      <c r="O1133" s="26"/>
      <c r="P1133" s="117"/>
    </row>
    <row r="1134" spans="1:16" s="162" customFormat="1" ht="15.75" x14ac:dyDescent="0.25">
      <c r="A1134" s="25"/>
      <c r="B1134" s="28"/>
      <c r="C1134" s="24"/>
      <c r="D1134" s="21"/>
      <c r="E1134" s="24"/>
      <c r="F1134" s="24"/>
      <c r="G1134" s="24"/>
      <c r="H1134" s="29"/>
      <c r="I1134" s="84"/>
      <c r="J1134" s="24"/>
      <c r="K1134" s="24"/>
      <c r="L1134" s="66"/>
      <c r="M1134" s="25"/>
      <c r="N1134" s="25"/>
      <c r="O1134" s="26"/>
      <c r="P1134" s="152"/>
    </row>
    <row r="1135" spans="1:16" s="162" customFormat="1" ht="15.75" x14ac:dyDescent="0.25">
      <c r="A1135" s="25"/>
      <c r="B1135" s="28"/>
      <c r="C1135" s="24"/>
      <c r="D1135" s="21"/>
      <c r="E1135" s="24"/>
      <c r="F1135" s="24"/>
      <c r="G1135" s="24"/>
      <c r="H1135" s="29"/>
      <c r="I1135" s="84"/>
      <c r="J1135" s="24"/>
      <c r="K1135" s="24"/>
      <c r="L1135" s="66"/>
      <c r="M1135" s="25"/>
      <c r="N1135" s="25"/>
      <c r="O1135" s="26"/>
      <c r="P1135" s="117"/>
    </row>
    <row r="1136" spans="1:16" s="162" customFormat="1" ht="15.75" x14ac:dyDescent="0.25">
      <c r="A1136" s="25"/>
      <c r="B1136" s="28"/>
      <c r="C1136" s="24"/>
      <c r="D1136" s="21"/>
      <c r="E1136" s="24"/>
      <c r="F1136" s="24"/>
      <c r="G1136" s="24"/>
      <c r="H1136" s="29"/>
      <c r="I1136" s="84"/>
      <c r="J1136" s="24"/>
      <c r="K1136" s="24"/>
      <c r="L1136" s="66"/>
      <c r="M1136" s="25"/>
      <c r="N1136" s="25"/>
      <c r="O1136" s="26"/>
      <c r="P1136" s="117"/>
    </row>
    <row r="1137" spans="1:16" s="162" customFormat="1" ht="15.75" x14ac:dyDescent="0.25">
      <c r="A1137" s="65"/>
      <c r="B1137" s="28"/>
      <c r="C1137" s="24"/>
      <c r="D1137" s="21"/>
      <c r="E1137" s="24"/>
      <c r="F1137" s="24"/>
      <c r="G1137" s="24"/>
      <c r="H1137" s="29"/>
      <c r="I1137" s="23"/>
      <c r="J1137" s="24"/>
      <c r="K1137" s="24"/>
      <c r="L1137" s="66"/>
      <c r="M1137" s="25"/>
      <c r="N1137" s="25"/>
      <c r="O1137" s="26"/>
      <c r="P1137" s="117"/>
    </row>
    <row r="1138" spans="1:16" s="162" customFormat="1" ht="15.75" x14ac:dyDescent="0.25">
      <c r="A1138" s="25"/>
      <c r="B1138" s="28"/>
      <c r="C1138" s="24"/>
      <c r="D1138" s="21"/>
      <c r="E1138" s="24"/>
      <c r="F1138" s="24"/>
      <c r="G1138" s="24"/>
      <c r="H1138" s="29"/>
      <c r="I1138" s="84"/>
      <c r="J1138" s="24"/>
      <c r="K1138" s="24"/>
      <c r="L1138" s="66"/>
      <c r="M1138" s="25"/>
      <c r="N1138" s="25"/>
      <c r="O1138" s="26"/>
      <c r="P1138" s="117"/>
    </row>
    <row r="1139" spans="1:16" s="162" customFormat="1" ht="15.75" x14ac:dyDescent="0.25">
      <c r="A1139" s="19"/>
      <c r="B1139" s="20"/>
      <c r="C1139" s="20"/>
      <c r="D1139" s="21"/>
      <c r="E1139" s="20"/>
      <c r="F1139" s="20"/>
      <c r="G1139" s="20"/>
      <c r="H1139" s="30"/>
      <c r="I1139" s="23"/>
      <c r="J1139" s="23"/>
      <c r="K1139" s="24"/>
      <c r="L1139" s="31"/>
      <c r="M1139" s="19"/>
      <c r="N1139" s="25"/>
      <c r="O1139" s="26"/>
      <c r="P1139" s="117"/>
    </row>
    <row r="1140" spans="1:16" s="162" customFormat="1" ht="15.75" x14ac:dyDescent="0.25">
      <c r="A1140" s="305"/>
      <c r="B1140" s="560"/>
      <c r="C1140" s="560"/>
      <c r="D1140" s="307"/>
      <c r="E1140" s="560"/>
      <c r="F1140" s="560"/>
      <c r="G1140" s="560"/>
      <c r="H1140" s="561"/>
      <c r="I1140" s="562"/>
      <c r="J1140" s="562"/>
      <c r="K1140" s="308"/>
      <c r="L1140" s="563"/>
      <c r="M1140" s="305"/>
      <c r="N1140" s="25"/>
      <c r="O1140" s="432"/>
      <c r="P1140" s="117"/>
    </row>
    <row r="1141" spans="1:16" s="162" customFormat="1" ht="15.75" x14ac:dyDescent="0.25">
      <c r="A1141" s="25"/>
      <c r="B1141" s="28"/>
      <c r="C1141" s="24"/>
      <c r="D1141" s="21"/>
      <c r="E1141" s="24"/>
      <c r="F1141" s="24"/>
      <c r="G1141" s="24"/>
      <c r="H1141" s="29"/>
      <c r="I1141" s="84"/>
      <c r="J1141" s="24"/>
      <c r="K1141" s="24"/>
      <c r="L1141" s="66"/>
      <c r="M1141" s="25"/>
      <c r="N1141" s="25"/>
      <c r="O1141" s="26"/>
      <c r="P1141" s="117"/>
    </row>
    <row r="1142" spans="1:16" s="162" customFormat="1" ht="15.75" x14ac:dyDescent="0.25">
      <c r="A1142" s="25"/>
      <c r="B1142" s="28"/>
      <c r="C1142" s="24"/>
      <c r="D1142" s="21"/>
      <c r="E1142" s="24"/>
      <c r="F1142" s="24"/>
      <c r="G1142" s="24"/>
      <c r="H1142" s="29"/>
      <c r="I1142" s="84"/>
      <c r="J1142" s="24"/>
      <c r="K1142" s="24"/>
      <c r="L1142" s="66"/>
      <c r="M1142" s="25"/>
      <c r="N1142" s="25"/>
      <c r="O1142" s="26"/>
      <c r="P1142" s="117"/>
    </row>
    <row r="1143" spans="1:16" s="162" customFormat="1" ht="15.75" x14ac:dyDescent="0.25">
      <c r="A1143" s="19"/>
      <c r="B1143" s="20"/>
      <c r="C1143" s="20"/>
      <c r="D1143" s="21"/>
      <c r="E1143" s="20"/>
      <c r="F1143" s="20"/>
      <c r="G1143" s="20"/>
      <c r="H1143" s="30"/>
      <c r="I1143" s="23"/>
      <c r="J1143" s="23"/>
      <c r="K1143" s="24"/>
      <c r="L1143" s="31"/>
      <c r="M1143" s="306"/>
      <c r="N1143" s="25"/>
      <c r="O1143" s="26"/>
      <c r="P1143" s="117"/>
    </row>
    <row r="1144" spans="1:16" s="162" customFormat="1" ht="15.75" x14ac:dyDescent="0.25">
      <c r="A1144" s="25"/>
      <c r="B1144" s="28"/>
      <c r="C1144" s="24"/>
      <c r="D1144" s="21"/>
      <c r="E1144" s="24"/>
      <c r="F1144" s="24"/>
      <c r="G1144" s="24"/>
      <c r="H1144" s="29"/>
      <c r="I1144" s="84"/>
      <c r="J1144" s="24"/>
      <c r="K1144" s="24"/>
      <c r="L1144" s="66"/>
      <c r="M1144" s="25"/>
      <c r="N1144" s="25"/>
      <c r="O1144" s="26"/>
      <c r="P1144" s="117"/>
    </row>
    <row r="1145" spans="1:16" s="162" customFormat="1" ht="15.75" x14ac:dyDescent="0.25">
      <c r="A1145" s="25"/>
      <c r="B1145" s="28"/>
      <c r="C1145" s="24"/>
      <c r="D1145" s="21"/>
      <c r="E1145" s="24"/>
      <c r="F1145" s="24"/>
      <c r="G1145" s="24"/>
      <c r="H1145" s="29"/>
      <c r="I1145" s="84"/>
      <c r="J1145" s="24"/>
      <c r="K1145" s="24"/>
      <c r="L1145" s="66"/>
      <c r="M1145" s="25"/>
      <c r="N1145" s="25"/>
      <c r="O1145" s="26"/>
      <c r="P1145" s="117"/>
    </row>
    <row r="1146" spans="1:16" s="162" customFormat="1" ht="15.75" x14ac:dyDescent="0.25">
      <c r="A1146" s="25"/>
      <c r="B1146" s="28"/>
      <c r="C1146" s="24"/>
      <c r="D1146" s="21"/>
      <c r="E1146" s="24"/>
      <c r="F1146" s="24"/>
      <c r="G1146" s="24"/>
      <c r="H1146" s="29"/>
      <c r="I1146" s="84"/>
      <c r="J1146" s="24"/>
      <c r="K1146" s="24"/>
      <c r="L1146" s="66"/>
      <c r="M1146" s="25"/>
      <c r="N1146" s="25"/>
      <c r="O1146" s="26"/>
      <c r="P1146" s="117"/>
    </row>
    <row r="1147" spans="1:16" s="162" customFormat="1" ht="15.75" x14ac:dyDescent="0.25">
      <c r="A1147" s="25"/>
      <c r="B1147" s="28"/>
      <c r="C1147" s="24"/>
      <c r="D1147" s="21"/>
      <c r="E1147" s="24"/>
      <c r="F1147" s="24"/>
      <c r="G1147" s="24"/>
      <c r="H1147" s="29"/>
      <c r="I1147" s="84"/>
      <c r="J1147" s="24"/>
      <c r="K1147" s="24"/>
      <c r="L1147" s="66"/>
      <c r="M1147" s="25"/>
      <c r="N1147" s="25"/>
      <c r="O1147" s="26"/>
      <c r="P1147" s="117"/>
    </row>
    <row r="1148" spans="1:16" s="162" customFormat="1" ht="15.75" x14ac:dyDescent="0.25">
      <c r="A1148" s="25"/>
      <c r="B1148" s="28"/>
      <c r="C1148" s="24"/>
      <c r="D1148" s="21"/>
      <c r="E1148" s="24"/>
      <c r="F1148" s="24"/>
      <c r="G1148" s="24"/>
      <c r="H1148" s="29"/>
      <c r="I1148" s="84"/>
      <c r="J1148" s="24"/>
      <c r="K1148" s="24"/>
      <c r="L1148" s="66"/>
      <c r="M1148" s="25"/>
      <c r="N1148" s="25"/>
      <c r="O1148" s="26"/>
      <c r="P1148" s="117"/>
    </row>
    <row r="1149" spans="1:16" s="162" customFormat="1" ht="15.75" x14ac:dyDescent="0.25">
      <c r="A1149" s="25"/>
      <c r="B1149" s="28"/>
      <c r="C1149" s="24"/>
      <c r="D1149" s="21"/>
      <c r="E1149" s="24"/>
      <c r="F1149" s="24"/>
      <c r="G1149" s="24"/>
      <c r="H1149" s="29"/>
      <c r="I1149" s="84"/>
      <c r="J1149" s="24"/>
      <c r="K1149" s="24"/>
      <c r="L1149" s="66"/>
      <c r="M1149" s="25"/>
      <c r="N1149" s="25"/>
      <c r="O1149" s="26"/>
      <c r="P1149" s="117"/>
    </row>
    <row r="1150" spans="1:16" s="162" customFormat="1" ht="15.75" x14ac:dyDescent="0.25">
      <c r="A1150" s="25"/>
      <c r="B1150" s="28"/>
      <c r="C1150" s="24"/>
      <c r="D1150" s="21"/>
      <c r="E1150" s="24"/>
      <c r="F1150" s="24"/>
      <c r="G1150" s="24"/>
      <c r="H1150" s="29"/>
      <c r="I1150" s="84"/>
      <c r="J1150" s="24"/>
      <c r="K1150" s="24"/>
      <c r="L1150" s="66"/>
      <c r="M1150" s="25"/>
      <c r="N1150" s="25"/>
      <c r="O1150" s="26"/>
      <c r="P1150" s="152"/>
    </row>
    <row r="1151" spans="1:16" s="162" customFormat="1" ht="15.75" x14ac:dyDescent="0.25">
      <c r="A1151" s="25"/>
      <c r="B1151" s="28"/>
      <c r="C1151" s="24"/>
      <c r="D1151" s="21"/>
      <c r="E1151" s="24"/>
      <c r="F1151" s="24"/>
      <c r="G1151" s="24"/>
      <c r="H1151" s="29"/>
      <c r="I1151" s="84"/>
      <c r="J1151" s="24"/>
      <c r="K1151" s="24"/>
      <c r="L1151" s="66"/>
      <c r="M1151" s="25"/>
      <c r="N1151" s="25"/>
      <c r="O1151" s="26"/>
      <c r="P1151" s="311"/>
    </row>
    <row r="1152" spans="1:16" s="162" customFormat="1" ht="15.75" x14ac:dyDescent="0.25">
      <c r="A1152" s="25"/>
      <c r="B1152" s="28"/>
      <c r="C1152" s="24"/>
      <c r="D1152" s="21"/>
      <c r="E1152" s="24"/>
      <c r="F1152" s="24"/>
      <c r="G1152" s="24"/>
      <c r="H1152" s="29"/>
      <c r="I1152" s="23"/>
      <c r="J1152" s="24"/>
      <c r="K1152" s="24"/>
      <c r="L1152" s="66"/>
      <c r="M1152" s="25"/>
      <c r="N1152" s="25"/>
      <c r="O1152" s="26"/>
      <c r="P1152" s="117"/>
    </row>
    <row r="1153" spans="1:16" s="162" customFormat="1" ht="15.75" x14ac:dyDescent="0.25">
      <c r="A1153" s="25"/>
      <c r="B1153" s="28"/>
      <c r="C1153" s="24"/>
      <c r="D1153" s="21"/>
      <c r="E1153" s="24"/>
      <c r="F1153" s="24"/>
      <c r="G1153" s="24"/>
      <c r="H1153" s="29"/>
      <c r="I1153" s="23"/>
      <c r="J1153" s="24"/>
      <c r="K1153" s="24"/>
      <c r="L1153" s="66"/>
      <c r="M1153" s="25"/>
      <c r="N1153" s="25"/>
      <c r="O1153" s="26"/>
      <c r="P1153" s="117"/>
    </row>
    <row r="1154" spans="1:16" s="162" customFormat="1" ht="15.75" x14ac:dyDescent="0.25">
      <c r="A1154" s="25"/>
      <c r="B1154" s="28"/>
      <c r="C1154" s="24"/>
      <c r="D1154" s="21"/>
      <c r="E1154" s="24"/>
      <c r="F1154" s="24"/>
      <c r="G1154" s="24"/>
      <c r="H1154" s="29"/>
      <c r="I1154" s="84"/>
      <c r="J1154" s="24"/>
      <c r="K1154" s="24"/>
      <c r="L1154" s="66"/>
      <c r="M1154" s="25"/>
      <c r="N1154" s="25"/>
      <c r="O1154" s="26"/>
      <c r="P1154" s="117"/>
    </row>
    <row r="1155" spans="1:16" s="162" customFormat="1" ht="15.75" x14ac:dyDescent="0.25">
      <c r="A1155" s="25"/>
      <c r="B1155" s="28"/>
      <c r="C1155" s="24"/>
      <c r="D1155" s="21"/>
      <c r="E1155" s="24"/>
      <c r="F1155" s="24"/>
      <c r="G1155" s="24"/>
      <c r="H1155" s="29"/>
      <c r="I1155" s="84"/>
      <c r="J1155" s="24"/>
      <c r="K1155" s="24"/>
      <c r="L1155" s="66"/>
      <c r="M1155" s="115"/>
      <c r="N1155" s="25"/>
      <c r="O1155" s="432"/>
      <c r="P1155" s="152"/>
    </row>
    <row r="1156" spans="1:16" s="162" customFormat="1" ht="15.75" x14ac:dyDescent="0.25">
      <c r="A1156" s="25"/>
      <c r="B1156" s="28"/>
      <c r="C1156" s="24"/>
      <c r="D1156" s="21"/>
      <c r="E1156" s="24"/>
      <c r="F1156" s="24"/>
      <c r="G1156" s="24"/>
      <c r="H1156" s="29"/>
      <c r="I1156" s="23"/>
      <c r="J1156" s="24"/>
      <c r="K1156" s="24"/>
      <c r="L1156" s="66"/>
      <c r="M1156" s="115"/>
      <c r="N1156" s="25"/>
      <c r="O1156" s="432"/>
      <c r="P1156" s="117"/>
    </row>
    <row r="1157" spans="1:16" s="162" customFormat="1" ht="15.75" x14ac:dyDescent="0.25">
      <c r="A1157" s="102"/>
      <c r="B1157" s="96"/>
      <c r="C1157" s="97"/>
      <c r="D1157" s="98"/>
      <c r="E1157" s="97"/>
      <c r="F1157" s="97"/>
      <c r="G1157" s="97"/>
      <c r="H1157" s="99"/>
      <c r="I1157" s="100"/>
      <c r="J1157" s="97"/>
      <c r="K1157" s="97"/>
      <c r="L1157" s="101"/>
      <c r="M1157" s="115"/>
      <c r="N1157" s="25"/>
      <c r="O1157" s="26"/>
      <c r="P1157" s="117"/>
    </row>
    <row r="1158" spans="1:16" s="162" customFormat="1" ht="15.75" x14ac:dyDescent="0.25">
      <c r="A1158" s="115"/>
      <c r="B1158" s="28"/>
      <c r="C1158" s="24"/>
      <c r="D1158" s="21"/>
      <c r="E1158" s="24"/>
      <c r="F1158" s="24"/>
      <c r="G1158" s="24"/>
      <c r="H1158" s="29"/>
      <c r="I1158" s="23"/>
      <c r="J1158" s="24"/>
      <c r="K1158" s="24"/>
      <c r="L1158" s="66"/>
      <c r="M1158" s="115"/>
      <c r="N1158" s="25"/>
      <c r="O1158" s="26"/>
      <c r="P1158" s="152"/>
    </row>
    <row r="1159" spans="1:16" s="162" customFormat="1" ht="15.75" x14ac:dyDescent="0.25">
      <c r="A1159" s="25"/>
      <c r="B1159" s="28"/>
      <c r="C1159" s="24"/>
      <c r="D1159" s="21"/>
      <c r="E1159" s="24"/>
      <c r="F1159" s="24"/>
      <c r="G1159" s="24"/>
      <c r="H1159" s="29"/>
      <c r="I1159" s="84"/>
      <c r="J1159" s="24"/>
      <c r="K1159" s="24"/>
      <c r="L1159" s="66"/>
      <c r="M1159" s="25"/>
      <c r="N1159" s="25"/>
      <c r="O1159" s="26"/>
      <c r="P1159" s="117"/>
    </row>
    <row r="1160" spans="1:16" s="162" customFormat="1" ht="15.75" x14ac:dyDescent="0.25">
      <c r="A1160" s="25"/>
      <c r="B1160" s="28"/>
      <c r="C1160" s="24"/>
      <c r="D1160" s="21"/>
      <c r="E1160" s="24"/>
      <c r="F1160" s="24"/>
      <c r="G1160" s="24"/>
      <c r="H1160" s="29"/>
      <c r="I1160" s="84"/>
      <c r="J1160" s="24"/>
      <c r="K1160" s="24"/>
      <c r="L1160" s="66"/>
      <c r="M1160" s="25"/>
      <c r="N1160" s="25"/>
      <c r="O1160" s="26"/>
      <c r="P1160" s="117"/>
    </row>
    <row r="1161" spans="1:16" s="162" customFormat="1" ht="15.75" x14ac:dyDescent="0.25">
      <c r="A1161" s="25"/>
      <c r="B1161" s="28"/>
      <c r="C1161" s="24"/>
      <c r="D1161" s="21"/>
      <c r="E1161" s="24"/>
      <c r="F1161" s="24"/>
      <c r="G1161" s="24"/>
      <c r="H1161" s="29"/>
      <c r="I1161" s="84"/>
      <c r="J1161" s="24"/>
      <c r="K1161" s="24"/>
      <c r="L1161" s="66"/>
      <c r="M1161" s="25"/>
      <c r="N1161" s="25"/>
      <c r="O1161" s="26"/>
      <c r="P1161" s="117"/>
    </row>
    <row r="1162" spans="1:16" s="162" customFormat="1" ht="15.75" x14ac:dyDescent="0.25">
      <c r="A1162" s="25"/>
      <c r="B1162" s="28"/>
      <c r="C1162" s="24"/>
      <c r="D1162" s="21"/>
      <c r="E1162" s="24"/>
      <c r="F1162" s="24"/>
      <c r="G1162" s="24"/>
      <c r="H1162" s="29"/>
      <c r="I1162" s="84"/>
      <c r="J1162" s="24"/>
      <c r="K1162" s="24"/>
      <c r="L1162" s="66"/>
      <c r="M1162" s="25"/>
      <c r="N1162" s="25"/>
      <c r="O1162" s="26"/>
      <c r="P1162" s="117"/>
    </row>
    <row r="1163" spans="1:16" s="162" customFormat="1" ht="15.75" x14ac:dyDescent="0.25">
      <c r="A1163" s="25"/>
      <c r="B1163" s="28"/>
      <c r="C1163" s="24"/>
      <c r="D1163" s="21"/>
      <c r="E1163" s="24"/>
      <c r="F1163" s="24"/>
      <c r="G1163" s="24"/>
      <c r="H1163" s="29"/>
      <c r="I1163" s="84"/>
      <c r="J1163" s="24"/>
      <c r="K1163" s="24"/>
      <c r="L1163" s="66"/>
      <c r="M1163" s="25"/>
      <c r="N1163" s="25"/>
      <c r="O1163" s="26"/>
      <c r="P1163" s="117"/>
    </row>
    <row r="1164" spans="1:16" s="162" customFormat="1" ht="15.75" x14ac:dyDescent="0.25">
      <c r="A1164" s="25"/>
      <c r="B1164" s="28"/>
      <c r="C1164" s="24"/>
      <c r="D1164" s="21"/>
      <c r="E1164" s="24"/>
      <c r="F1164" s="24"/>
      <c r="G1164" s="24"/>
      <c r="H1164" s="29"/>
      <c r="I1164" s="84"/>
      <c r="J1164" s="24"/>
      <c r="K1164" s="24"/>
      <c r="L1164" s="66"/>
      <c r="M1164" s="25"/>
      <c r="N1164" s="25"/>
      <c r="O1164" s="26"/>
      <c r="P1164" s="152"/>
    </row>
    <row r="1165" spans="1:16" s="162" customFormat="1" ht="15.75" x14ac:dyDescent="0.25">
      <c r="A1165" s="25"/>
      <c r="B1165" s="28"/>
      <c r="C1165" s="24"/>
      <c r="D1165" s="21"/>
      <c r="E1165" s="24"/>
      <c r="F1165" s="24"/>
      <c r="G1165" s="24"/>
      <c r="H1165" s="29"/>
      <c r="I1165" s="23"/>
      <c r="J1165" s="24"/>
      <c r="K1165" s="24"/>
      <c r="L1165" s="66"/>
      <c r="M1165" s="25"/>
      <c r="N1165" s="25"/>
      <c r="O1165" s="26"/>
      <c r="P1165" s="152"/>
    </row>
    <row r="1166" spans="1:16" s="162" customFormat="1" ht="15.75" x14ac:dyDescent="0.25">
      <c r="A1166" s="25"/>
      <c r="B1166" s="28"/>
      <c r="C1166" s="24"/>
      <c r="D1166" s="21"/>
      <c r="E1166" s="24"/>
      <c r="F1166" s="24"/>
      <c r="G1166" s="24"/>
      <c r="H1166" s="29"/>
      <c r="I1166" s="84"/>
      <c r="J1166" s="24"/>
      <c r="K1166" s="24"/>
      <c r="L1166" s="66"/>
      <c r="M1166" s="25"/>
      <c r="N1166" s="25"/>
      <c r="O1166" s="26"/>
      <c r="P1166" s="152"/>
    </row>
    <row r="1167" spans="1:16" s="162" customFormat="1" ht="15.75" x14ac:dyDescent="0.25">
      <c r="A1167" s="25"/>
      <c r="B1167" s="28"/>
      <c r="C1167" s="24"/>
      <c r="D1167" s="21"/>
      <c r="E1167" s="24"/>
      <c r="F1167" s="24"/>
      <c r="G1167" s="24"/>
      <c r="H1167" s="29"/>
      <c r="I1167" s="84"/>
      <c r="J1167" s="24"/>
      <c r="K1167" s="24"/>
      <c r="L1167" s="66"/>
      <c r="M1167" s="25"/>
      <c r="N1167" s="25"/>
      <c r="O1167" s="26"/>
      <c r="P1167" s="152"/>
    </row>
    <row r="1168" spans="1:16" s="162" customFormat="1" ht="15.75" x14ac:dyDescent="0.25">
      <c r="A1168" s="25"/>
      <c r="B1168" s="28"/>
      <c r="C1168" s="24"/>
      <c r="D1168" s="21"/>
      <c r="E1168" s="24"/>
      <c r="F1168" s="24"/>
      <c r="G1168" s="24"/>
      <c r="H1168" s="29"/>
      <c r="I1168" s="84"/>
      <c r="J1168" s="24"/>
      <c r="K1168" s="24"/>
      <c r="L1168" s="66"/>
      <c r="M1168" s="25"/>
      <c r="N1168" s="25"/>
      <c r="O1168" s="26"/>
      <c r="P1168" s="152"/>
    </row>
    <row r="1169" spans="1:16" s="162" customFormat="1" ht="15.75" x14ac:dyDescent="0.25">
      <c r="A1169" s="25"/>
      <c r="B1169" s="28"/>
      <c r="C1169" s="24"/>
      <c r="D1169" s="21"/>
      <c r="E1169" s="24"/>
      <c r="F1169" s="24"/>
      <c r="G1169" s="24"/>
      <c r="H1169" s="29"/>
      <c r="I1169" s="84"/>
      <c r="J1169" s="24"/>
      <c r="K1169" s="24"/>
      <c r="L1169" s="66"/>
      <c r="M1169" s="25"/>
      <c r="N1169" s="25"/>
      <c r="O1169" s="26"/>
      <c r="P1169" s="117"/>
    </row>
    <row r="1170" spans="1:16" s="162" customFormat="1" ht="15.75" x14ac:dyDescent="0.25">
      <c r="A1170" s="25"/>
      <c r="B1170" s="28"/>
      <c r="C1170" s="24"/>
      <c r="D1170" s="21"/>
      <c r="E1170" s="24"/>
      <c r="F1170" s="355"/>
      <c r="G1170" s="24"/>
      <c r="H1170" s="29"/>
      <c r="I1170" s="520"/>
      <c r="J1170" s="24"/>
      <c r="K1170" s="24"/>
      <c r="L1170" s="66"/>
      <c r="M1170" s="25"/>
      <c r="N1170" s="25"/>
      <c r="O1170" s="26"/>
      <c r="P1170" s="117"/>
    </row>
    <row r="1171" spans="1:16" s="162" customFormat="1" ht="15.75" x14ac:dyDescent="0.25">
      <c r="A1171" s="25"/>
      <c r="B1171" s="28"/>
      <c r="C1171" s="24"/>
      <c r="D1171" s="21"/>
      <c r="E1171" s="24"/>
      <c r="F1171" s="24"/>
      <c r="G1171" s="24"/>
      <c r="H1171" s="29"/>
      <c r="I1171" s="23"/>
      <c r="J1171" s="24"/>
      <c r="K1171" s="24"/>
      <c r="L1171" s="66"/>
      <c r="M1171" s="25"/>
      <c r="N1171" s="25"/>
      <c r="O1171" s="26"/>
      <c r="P1171" s="117"/>
    </row>
    <row r="1172" spans="1:16" s="162" customFormat="1" ht="15.75" x14ac:dyDescent="0.25">
      <c r="A1172" s="25"/>
      <c r="B1172" s="28"/>
      <c r="C1172" s="24"/>
      <c r="D1172" s="21"/>
      <c r="E1172" s="24"/>
      <c r="F1172" s="24"/>
      <c r="G1172" s="24"/>
      <c r="H1172" s="29"/>
      <c r="I1172" s="23"/>
      <c r="J1172" s="24"/>
      <c r="K1172" s="24"/>
      <c r="L1172" s="66"/>
      <c r="M1172" s="25"/>
      <c r="N1172" s="25"/>
      <c r="O1172" s="26"/>
      <c r="P1172" s="117"/>
    </row>
    <row r="1173" spans="1:16" s="162" customFormat="1" ht="15.75" x14ac:dyDescent="0.25">
      <c r="A1173" s="115"/>
      <c r="B1173" s="339"/>
      <c r="C1173" s="308"/>
      <c r="D1173" s="307"/>
      <c r="E1173" s="308"/>
      <c r="F1173" s="308"/>
      <c r="G1173" s="308"/>
      <c r="H1173" s="340"/>
      <c r="I1173" s="565"/>
      <c r="J1173" s="308"/>
      <c r="K1173" s="308"/>
      <c r="L1173" s="342"/>
      <c r="M1173" s="115"/>
      <c r="N1173" s="25"/>
      <c r="O1173" s="159"/>
      <c r="P1173" s="117"/>
    </row>
    <row r="1174" spans="1:16" s="162" customFormat="1" ht="15.75" x14ac:dyDescent="0.25">
      <c r="A1174" s="102"/>
      <c r="B1174" s="96"/>
      <c r="C1174" s="97"/>
      <c r="D1174" s="98"/>
      <c r="E1174" s="97"/>
      <c r="F1174" s="97"/>
      <c r="G1174" s="97"/>
      <c r="H1174" s="99"/>
      <c r="I1174" s="100"/>
      <c r="J1174" s="97"/>
      <c r="K1174" s="97"/>
      <c r="L1174" s="101"/>
      <c r="M1174" s="115"/>
      <c r="N1174" s="25"/>
      <c r="O1174" s="26"/>
      <c r="P1174" s="117"/>
    </row>
    <row r="1175" spans="1:16" s="162" customFormat="1" ht="15.75" x14ac:dyDescent="0.25">
      <c r="A1175" s="25"/>
      <c r="B1175" s="28"/>
      <c r="C1175" s="24"/>
      <c r="D1175" s="21"/>
      <c r="E1175" s="24"/>
      <c r="F1175" s="24"/>
      <c r="G1175" s="24"/>
      <c r="H1175" s="29"/>
      <c r="I1175" s="84"/>
      <c r="J1175" s="24"/>
      <c r="K1175" s="24"/>
      <c r="L1175" s="66"/>
      <c r="M1175" s="25"/>
      <c r="N1175" s="25"/>
      <c r="O1175" s="26"/>
      <c r="P1175" s="117"/>
    </row>
    <row r="1176" spans="1:16" s="162" customFormat="1" ht="15.75" x14ac:dyDescent="0.25">
      <c r="A1176" s="25"/>
      <c r="B1176" s="28"/>
      <c r="C1176" s="24"/>
      <c r="D1176" s="21"/>
      <c r="E1176" s="24"/>
      <c r="F1176" s="24"/>
      <c r="G1176" s="24"/>
      <c r="H1176" s="29"/>
      <c r="I1176" s="84"/>
      <c r="J1176" s="24"/>
      <c r="K1176" s="24"/>
      <c r="L1176" s="66"/>
      <c r="M1176" s="25"/>
      <c r="N1176" s="25"/>
      <c r="O1176" s="26"/>
      <c r="P1176" s="152"/>
    </row>
    <row r="1177" spans="1:16" s="162" customFormat="1" ht="15.75" x14ac:dyDescent="0.25">
      <c r="A1177" s="25"/>
      <c r="B1177" s="28"/>
      <c r="C1177" s="24"/>
      <c r="D1177" s="21"/>
      <c r="E1177" s="24"/>
      <c r="F1177" s="24"/>
      <c r="G1177" s="24"/>
      <c r="H1177" s="29"/>
      <c r="I1177" s="84"/>
      <c r="J1177" s="24"/>
      <c r="K1177" s="24"/>
      <c r="L1177" s="66"/>
      <c r="M1177" s="25"/>
      <c r="N1177" s="25"/>
      <c r="O1177" s="26"/>
      <c r="P1177" s="152"/>
    </row>
    <row r="1178" spans="1:16" s="162" customFormat="1" ht="15.75" x14ac:dyDescent="0.25">
      <c r="A1178" s="25"/>
      <c r="B1178" s="28"/>
      <c r="C1178" s="24"/>
      <c r="D1178" s="21"/>
      <c r="E1178" s="24"/>
      <c r="F1178" s="24"/>
      <c r="G1178" s="24"/>
      <c r="H1178" s="29"/>
      <c r="I1178" s="84"/>
      <c r="J1178" s="24"/>
      <c r="K1178" s="24"/>
      <c r="L1178" s="66"/>
      <c r="M1178" s="25"/>
      <c r="N1178" s="25"/>
      <c r="O1178" s="26"/>
      <c r="P1178" s="152"/>
    </row>
    <row r="1179" spans="1:16" s="162" customFormat="1" ht="15.75" x14ac:dyDescent="0.25">
      <c r="A1179" s="25"/>
      <c r="B1179" s="28"/>
      <c r="C1179" s="24"/>
      <c r="D1179" s="21"/>
      <c r="E1179" s="24"/>
      <c r="F1179" s="24"/>
      <c r="G1179" s="24"/>
      <c r="H1179" s="29"/>
      <c r="I1179" s="84"/>
      <c r="J1179" s="24"/>
      <c r="K1179" s="24"/>
      <c r="L1179" s="66"/>
      <c r="M1179" s="25"/>
      <c r="N1179" s="25"/>
      <c r="O1179" s="26"/>
      <c r="P1179" s="152"/>
    </row>
    <row r="1180" spans="1:16" s="162" customFormat="1" ht="15.75" x14ac:dyDescent="0.25">
      <c r="A1180" s="25"/>
      <c r="B1180" s="28"/>
      <c r="C1180" s="24"/>
      <c r="D1180" s="21"/>
      <c r="E1180" s="24"/>
      <c r="F1180" s="24"/>
      <c r="G1180" s="24"/>
      <c r="H1180" s="29"/>
      <c r="I1180" s="84"/>
      <c r="J1180" s="24"/>
      <c r="K1180" s="24"/>
      <c r="L1180" s="66"/>
      <c r="M1180" s="25"/>
      <c r="N1180" s="25"/>
      <c r="O1180" s="26"/>
      <c r="P1180" s="152"/>
    </row>
    <row r="1181" spans="1:16" s="162" customFormat="1" ht="15.75" x14ac:dyDescent="0.25">
      <c r="A1181" s="25"/>
      <c r="B1181" s="28"/>
      <c r="C1181" s="24"/>
      <c r="D1181" s="21"/>
      <c r="E1181" s="24"/>
      <c r="F1181" s="24"/>
      <c r="G1181" s="24"/>
      <c r="H1181" s="29"/>
      <c r="I1181" s="84"/>
      <c r="J1181" s="24"/>
      <c r="K1181" s="24"/>
      <c r="L1181" s="66"/>
      <c r="M1181" s="115"/>
      <c r="N1181" s="102"/>
      <c r="O1181" s="26"/>
      <c r="P1181" s="315"/>
    </row>
    <row r="1182" spans="1:16" s="162" customFormat="1" ht="15.75" x14ac:dyDescent="0.25">
      <c r="A1182" s="25"/>
      <c r="B1182" s="28"/>
      <c r="C1182" s="24"/>
      <c r="D1182" s="21"/>
      <c r="E1182" s="24"/>
      <c r="F1182" s="24"/>
      <c r="G1182" s="24"/>
      <c r="H1182" s="29"/>
      <c r="I1182" s="23"/>
      <c r="J1182" s="24"/>
      <c r="K1182" s="24"/>
      <c r="L1182" s="66"/>
      <c r="M1182" s="25"/>
      <c r="N1182" s="25"/>
      <c r="O1182" s="26"/>
      <c r="P1182" s="117"/>
    </row>
    <row r="1183" spans="1:16" s="162" customFormat="1" ht="15.75" x14ac:dyDescent="0.25">
      <c r="A1183" s="25"/>
      <c r="B1183" s="28"/>
      <c r="C1183" s="24"/>
      <c r="D1183" s="21"/>
      <c r="E1183" s="24"/>
      <c r="F1183" s="24"/>
      <c r="G1183" s="24"/>
      <c r="H1183" s="29"/>
      <c r="I1183" s="23"/>
      <c r="J1183" s="24"/>
      <c r="K1183" s="24"/>
      <c r="L1183" s="66"/>
      <c r="M1183" s="25"/>
      <c r="N1183" s="25"/>
      <c r="O1183" s="26"/>
      <c r="P1183" s="117"/>
    </row>
    <row r="1184" spans="1:16" s="162" customFormat="1" ht="15.75" x14ac:dyDescent="0.25">
      <c r="A1184" s="65"/>
      <c r="B1184" s="28"/>
      <c r="C1184" s="24"/>
      <c r="D1184" s="21"/>
      <c r="E1184" s="24"/>
      <c r="F1184" s="24"/>
      <c r="G1184" s="24"/>
      <c r="H1184" s="29"/>
      <c r="I1184" s="23"/>
      <c r="J1184" s="24"/>
      <c r="K1184" s="24"/>
      <c r="L1184" s="66"/>
      <c r="M1184" s="25"/>
      <c r="N1184" s="25"/>
      <c r="O1184" s="26"/>
      <c r="P1184" s="117"/>
    </row>
    <row r="1185" spans="1:16" s="162" customFormat="1" ht="15.75" x14ac:dyDescent="0.25">
      <c r="A1185" s="25"/>
      <c r="B1185" s="28"/>
      <c r="C1185" s="24"/>
      <c r="D1185" s="21"/>
      <c r="E1185" s="24"/>
      <c r="F1185" s="24"/>
      <c r="G1185" s="24"/>
      <c r="H1185" s="29"/>
      <c r="I1185" s="84"/>
      <c r="J1185" s="24"/>
      <c r="K1185" s="24"/>
      <c r="L1185" s="66"/>
      <c r="M1185" s="25"/>
      <c r="N1185" s="25"/>
      <c r="O1185" s="26"/>
      <c r="P1185" s="117"/>
    </row>
    <row r="1186" spans="1:16" s="162" customFormat="1" ht="15.75" x14ac:dyDescent="0.25">
      <c r="A1186" s="107"/>
      <c r="B1186" s="103"/>
      <c r="C1186" s="103"/>
      <c r="D1186" s="98"/>
      <c r="E1186" s="103"/>
      <c r="F1186" s="103"/>
      <c r="G1186" s="103"/>
      <c r="H1186" s="104"/>
      <c r="I1186" s="100"/>
      <c r="J1186" s="100"/>
      <c r="K1186" s="97"/>
      <c r="L1186" s="105"/>
      <c r="M1186" s="306"/>
      <c r="N1186" s="25"/>
      <c r="O1186" s="26"/>
      <c r="P1186" s="117"/>
    </row>
    <row r="1187" spans="1:16" s="162" customFormat="1" ht="15.75" x14ac:dyDescent="0.25">
      <c r="A1187" s="25"/>
      <c r="B1187" s="28"/>
      <c r="C1187" s="24"/>
      <c r="D1187" s="21"/>
      <c r="E1187" s="24"/>
      <c r="F1187" s="24"/>
      <c r="G1187" s="24"/>
      <c r="H1187" s="29"/>
      <c r="I1187" s="23"/>
      <c r="J1187" s="24"/>
      <c r="K1187" s="24"/>
      <c r="L1187" s="66"/>
      <c r="M1187" s="115"/>
      <c r="N1187" s="25"/>
      <c r="O1187" s="26"/>
      <c r="P1187" s="117"/>
    </row>
    <row r="1188" spans="1:16" s="162" customFormat="1" ht="15.75" x14ac:dyDescent="0.25">
      <c r="A1188" s="25"/>
      <c r="B1188" s="28"/>
      <c r="C1188" s="24"/>
      <c r="D1188" s="21"/>
      <c r="E1188" s="24"/>
      <c r="F1188" s="24"/>
      <c r="G1188" s="24"/>
      <c r="H1188" s="29"/>
      <c r="I1188" s="84"/>
      <c r="J1188" s="24"/>
      <c r="K1188" s="24"/>
      <c r="L1188" s="66"/>
      <c r="M1188" s="25"/>
      <c r="N1188" s="25"/>
      <c r="O1188" s="26"/>
      <c r="P1188" s="117"/>
    </row>
    <row r="1189" spans="1:16" s="162" customFormat="1" ht="15.75" x14ac:dyDescent="0.25">
      <c r="A1189" s="25"/>
      <c r="B1189" s="28"/>
      <c r="C1189" s="24"/>
      <c r="D1189" s="21"/>
      <c r="E1189" s="24"/>
      <c r="F1189" s="24"/>
      <c r="G1189" s="24"/>
      <c r="H1189" s="29"/>
      <c r="I1189" s="84"/>
      <c r="J1189" s="24"/>
      <c r="K1189" s="24"/>
      <c r="L1189" s="66"/>
      <c r="M1189" s="25"/>
      <c r="N1189" s="25"/>
      <c r="O1189" s="26"/>
      <c r="P1189" s="117"/>
    </row>
    <row r="1190" spans="1:16" s="162" customFormat="1" ht="15.75" x14ac:dyDescent="0.25">
      <c r="A1190" s="25"/>
      <c r="B1190" s="28"/>
      <c r="C1190" s="24"/>
      <c r="D1190" s="21"/>
      <c r="E1190" s="24"/>
      <c r="F1190" s="24"/>
      <c r="G1190" s="24"/>
      <c r="H1190" s="29"/>
      <c r="I1190" s="84"/>
      <c r="J1190" s="24"/>
      <c r="K1190" s="24"/>
      <c r="L1190" s="66"/>
      <c r="M1190" s="25"/>
      <c r="N1190" s="25"/>
      <c r="O1190" s="26"/>
      <c r="P1190" s="117"/>
    </row>
    <row r="1191" spans="1:16" s="162" customFormat="1" ht="15.75" x14ac:dyDescent="0.25">
      <c r="A1191" s="25"/>
      <c r="B1191" s="28"/>
      <c r="C1191" s="24"/>
      <c r="D1191" s="21"/>
      <c r="E1191" s="24"/>
      <c r="F1191" s="24"/>
      <c r="G1191" s="24"/>
      <c r="H1191" s="29"/>
      <c r="I1191" s="84"/>
      <c r="J1191" s="24"/>
      <c r="K1191" s="24"/>
      <c r="L1191" s="66"/>
      <c r="M1191" s="25"/>
      <c r="N1191" s="25"/>
      <c r="O1191" s="26"/>
      <c r="P1191" s="117"/>
    </row>
    <row r="1192" spans="1:16" s="162" customFormat="1" ht="15.75" x14ac:dyDescent="0.25">
      <c r="A1192" s="25"/>
      <c r="B1192" s="28"/>
      <c r="C1192" s="24"/>
      <c r="D1192" s="21"/>
      <c r="E1192" s="24"/>
      <c r="F1192" s="24"/>
      <c r="G1192" s="24"/>
      <c r="H1192" s="29"/>
      <c r="I1192" s="84"/>
      <c r="J1192" s="24"/>
      <c r="K1192" s="24"/>
      <c r="L1192" s="66"/>
      <c r="M1192" s="25"/>
      <c r="N1192" s="25"/>
      <c r="O1192" s="26"/>
      <c r="P1192" s="117"/>
    </row>
    <row r="1193" spans="1:16" s="162" customFormat="1" ht="15.75" x14ac:dyDescent="0.25">
      <c r="A1193" s="25"/>
      <c r="B1193" s="28"/>
      <c r="C1193" s="24"/>
      <c r="D1193" s="21"/>
      <c r="E1193" s="24"/>
      <c r="F1193" s="24"/>
      <c r="G1193" s="24"/>
      <c r="H1193" s="29"/>
      <c r="I1193" s="84"/>
      <c r="J1193" s="24"/>
      <c r="K1193" s="24"/>
      <c r="L1193" s="66"/>
      <c r="M1193" s="25"/>
      <c r="N1193" s="25"/>
      <c r="O1193" s="26"/>
      <c r="P1193" s="152"/>
    </row>
    <row r="1194" spans="1:16" s="162" customFormat="1" ht="15.75" x14ac:dyDescent="0.25">
      <c r="A1194" s="25"/>
      <c r="B1194" s="28"/>
      <c r="C1194" s="24"/>
      <c r="D1194" s="21"/>
      <c r="E1194" s="24"/>
      <c r="F1194" s="24"/>
      <c r="G1194" s="24"/>
      <c r="H1194" s="29"/>
      <c r="I1194" s="84"/>
      <c r="J1194" s="24"/>
      <c r="K1194" s="24"/>
      <c r="L1194" s="66"/>
      <c r="M1194" s="25"/>
      <c r="N1194" s="25"/>
      <c r="O1194" s="26"/>
      <c r="P1194" s="152"/>
    </row>
    <row r="1195" spans="1:16" s="162" customFormat="1" ht="15.75" x14ac:dyDescent="0.25">
      <c r="A1195" s="25"/>
      <c r="B1195" s="28"/>
      <c r="C1195" s="24"/>
      <c r="D1195" s="21"/>
      <c r="E1195" s="24"/>
      <c r="F1195" s="24"/>
      <c r="G1195" s="24"/>
      <c r="H1195" s="29"/>
      <c r="I1195" s="84"/>
      <c r="J1195" s="24"/>
      <c r="K1195" s="24"/>
      <c r="L1195" s="66"/>
      <c r="M1195" s="25"/>
      <c r="N1195" s="25"/>
      <c r="O1195" s="26"/>
      <c r="P1195" s="152"/>
    </row>
    <row r="1196" spans="1:16" s="162" customFormat="1" ht="15.75" x14ac:dyDescent="0.25">
      <c r="A1196" s="25"/>
      <c r="B1196" s="28"/>
      <c r="C1196" s="24"/>
      <c r="D1196" s="21"/>
      <c r="E1196" s="24"/>
      <c r="F1196" s="24"/>
      <c r="G1196" s="24"/>
      <c r="H1196" s="29"/>
      <c r="I1196" s="84"/>
      <c r="J1196" s="24"/>
      <c r="K1196" s="24"/>
      <c r="L1196" s="66"/>
      <c r="M1196" s="25"/>
      <c r="N1196" s="25"/>
      <c r="O1196" s="26"/>
      <c r="P1196" s="117"/>
    </row>
    <row r="1197" spans="1:16" s="162" customFormat="1" ht="15.75" x14ac:dyDescent="0.25">
      <c r="A1197" s="25"/>
      <c r="B1197" s="28"/>
      <c r="C1197" s="24"/>
      <c r="D1197" s="21"/>
      <c r="E1197" s="24"/>
      <c r="F1197" s="24"/>
      <c r="G1197" s="24"/>
      <c r="H1197" s="29"/>
      <c r="I1197" s="84"/>
      <c r="J1197" s="24"/>
      <c r="K1197" s="24"/>
      <c r="L1197" s="66"/>
      <c r="M1197" s="25"/>
      <c r="N1197" s="25"/>
      <c r="O1197" s="26"/>
      <c r="P1197" s="152"/>
    </row>
    <row r="1198" spans="1:16" s="162" customFormat="1" ht="15.75" x14ac:dyDescent="0.25">
      <c r="A1198" s="25"/>
      <c r="B1198" s="28"/>
      <c r="C1198" s="24"/>
      <c r="D1198" s="21"/>
      <c r="E1198" s="24"/>
      <c r="F1198" s="24"/>
      <c r="G1198" s="24"/>
      <c r="H1198" s="29"/>
      <c r="I1198" s="84"/>
      <c r="J1198" s="24"/>
      <c r="K1198" s="24"/>
      <c r="L1198" s="66"/>
      <c r="M1198" s="25"/>
      <c r="N1198" s="25"/>
      <c r="O1198" s="26"/>
      <c r="P1198" s="152"/>
    </row>
    <row r="1199" spans="1:16" s="162" customFormat="1" ht="15.75" x14ac:dyDescent="0.25">
      <c r="A1199" s="25"/>
      <c r="B1199" s="28"/>
      <c r="C1199" s="24"/>
      <c r="D1199" s="21"/>
      <c r="E1199" s="24"/>
      <c r="F1199" s="24"/>
      <c r="G1199" s="24"/>
      <c r="H1199" s="29"/>
      <c r="I1199" s="84"/>
      <c r="J1199" s="24"/>
      <c r="K1199" s="24"/>
      <c r="L1199" s="66"/>
      <c r="M1199" s="25"/>
      <c r="N1199" s="25"/>
      <c r="O1199" s="26"/>
      <c r="P1199" s="117"/>
    </row>
    <row r="1200" spans="1:16" s="162" customFormat="1" ht="15.75" x14ac:dyDescent="0.25">
      <c r="A1200" s="25"/>
      <c r="B1200" s="28"/>
      <c r="C1200" s="24"/>
      <c r="D1200" s="21"/>
      <c r="E1200" s="24"/>
      <c r="F1200" s="24"/>
      <c r="G1200" s="24"/>
      <c r="H1200" s="29"/>
      <c r="I1200" s="23"/>
      <c r="J1200" s="24"/>
      <c r="K1200" s="24"/>
      <c r="L1200" s="66"/>
      <c r="M1200" s="25"/>
      <c r="N1200" s="25"/>
      <c r="O1200" s="26"/>
      <c r="P1200" s="117"/>
    </row>
    <row r="1201" spans="1:16" s="162" customFormat="1" ht="15.75" x14ac:dyDescent="0.25">
      <c r="A1201" s="25"/>
      <c r="B1201" s="28"/>
      <c r="C1201" s="24"/>
      <c r="D1201" s="21"/>
      <c r="E1201" s="24"/>
      <c r="F1201" s="24"/>
      <c r="G1201" s="24"/>
      <c r="H1201" s="29"/>
      <c r="I1201" s="23"/>
      <c r="J1201" s="24"/>
      <c r="K1201" s="24"/>
      <c r="L1201" s="66"/>
      <c r="M1201" s="25"/>
      <c r="N1201" s="25"/>
      <c r="O1201" s="26"/>
      <c r="P1201" s="117"/>
    </row>
    <row r="1202" spans="1:16" s="162" customFormat="1" ht="15.75" x14ac:dyDescent="0.25">
      <c r="A1202" s="25"/>
      <c r="B1202" s="28"/>
      <c r="C1202" s="24"/>
      <c r="D1202" s="21"/>
      <c r="E1202" s="24"/>
      <c r="F1202" s="24"/>
      <c r="G1202" s="24"/>
      <c r="H1202" s="29"/>
      <c r="I1202" s="23"/>
      <c r="J1202" s="24"/>
      <c r="K1202" s="24"/>
      <c r="L1202" s="66"/>
      <c r="M1202" s="25"/>
      <c r="N1202" s="25"/>
      <c r="O1202" s="26"/>
      <c r="P1202" s="117"/>
    </row>
    <row r="1203" spans="1:16" s="162" customFormat="1" ht="15.75" x14ac:dyDescent="0.25">
      <c r="A1203" s="67"/>
      <c r="B1203" s="28"/>
      <c r="C1203" s="24"/>
      <c r="D1203" s="21"/>
      <c r="E1203" s="24"/>
      <c r="F1203" s="24"/>
      <c r="G1203" s="24"/>
      <c r="H1203" s="29"/>
      <c r="I1203" s="23"/>
      <c r="J1203" s="24"/>
      <c r="K1203" s="24"/>
      <c r="L1203" s="66"/>
      <c r="M1203" s="25"/>
      <c r="N1203" s="25"/>
      <c r="O1203" s="26"/>
      <c r="P1203" s="117"/>
    </row>
    <row r="1204" spans="1:16" s="162" customFormat="1" ht="15.75" x14ac:dyDescent="0.25">
      <c r="A1204" s="67"/>
      <c r="B1204" s="28"/>
      <c r="C1204" s="24"/>
      <c r="D1204" s="21"/>
      <c r="E1204" s="24"/>
      <c r="F1204" s="24"/>
      <c r="G1204" s="24"/>
      <c r="H1204" s="29"/>
      <c r="I1204" s="23"/>
      <c r="J1204" s="24"/>
      <c r="K1204" s="24"/>
      <c r="L1204" s="66"/>
      <c r="M1204" s="25"/>
      <c r="N1204" s="25"/>
      <c r="O1204" s="26"/>
      <c r="P1204" s="117"/>
    </row>
    <row r="1205" spans="1:16" s="162" customFormat="1" ht="15.75" x14ac:dyDescent="0.25">
      <c r="A1205" s="25"/>
      <c r="B1205" s="28"/>
      <c r="C1205" s="24"/>
      <c r="D1205" s="21"/>
      <c r="E1205" s="24"/>
      <c r="F1205" s="24"/>
      <c r="G1205" s="24"/>
      <c r="H1205" s="29"/>
      <c r="I1205" s="23"/>
      <c r="J1205" s="24"/>
      <c r="K1205" s="24"/>
      <c r="L1205" s="66"/>
      <c r="M1205" s="25"/>
      <c r="N1205" s="25"/>
      <c r="O1205" s="26"/>
      <c r="P1205" s="117"/>
    </row>
    <row r="1206" spans="1:16" s="162" customFormat="1" ht="15.75" x14ac:dyDescent="0.25">
      <c r="A1206" s="25"/>
      <c r="B1206" s="28"/>
      <c r="C1206" s="24"/>
      <c r="D1206" s="21"/>
      <c r="E1206" s="24"/>
      <c r="F1206" s="24"/>
      <c r="G1206" s="24"/>
      <c r="H1206" s="29"/>
      <c r="I1206" s="23"/>
      <c r="J1206" s="24"/>
      <c r="K1206" s="24"/>
      <c r="L1206" s="66"/>
      <c r="M1206" s="25"/>
      <c r="N1206" s="25"/>
      <c r="O1206" s="26"/>
      <c r="P1206" s="117"/>
    </row>
    <row r="1207" spans="1:16" s="162" customFormat="1" ht="15.75" x14ac:dyDescent="0.25">
      <c r="A1207" s="25"/>
      <c r="B1207" s="28"/>
      <c r="C1207" s="24"/>
      <c r="D1207" s="21"/>
      <c r="E1207" s="24"/>
      <c r="F1207" s="24"/>
      <c r="G1207" s="24"/>
      <c r="H1207" s="29"/>
      <c r="I1207" s="84"/>
      <c r="J1207" s="24"/>
      <c r="K1207" s="24"/>
      <c r="L1207" s="66"/>
      <c r="M1207" s="25"/>
      <c r="N1207" s="25"/>
      <c r="O1207" s="26"/>
      <c r="P1207" s="117"/>
    </row>
    <row r="1208" spans="1:16" s="162" customFormat="1" ht="15.75" x14ac:dyDescent="0.25">
      <c r="A1208" s="19"/>
      <c r="B1208" s="20"/>
      <c r="C1208" s="20"/>
      <c r="D1208" s="21"/>
      <c r="E1208" s="20"/>
      <c r="F1208" s="20"/>
      <c r="G1208" s="20"/>
      <c r="H1208" s="22"/>
      <c r="I1208" s="23"/>
      <c r="J1208" s="23"/>
      <c r="K1208" s="24"/>
      <c r="L1208" s="31"/>
      <c r="M1208" s="19"/>
      <c r="N1208" s="25"/>
      <c r="O1208" s="26"/>
      <c r="P1208" s="117"/>
    </row>
    <row r="1209" spans="1:16" s="162" customFormat="1" ht="15.75" x14ac:dyDescent="0.25">
      <c r="A1209" s="19"/>
      <c r="B1209" s="20"/>
      <c r="C1209" s="20"/>
      <c r="D1209" s="21"/>
      <c r="E1209" s="20"/>
      <c r="F1209" s="20"/>
      <c r="G1209" s="20"/>
      <c r="H1209" s="30"/>
      <c r="I1209" s="23"/>
      <c r="J1209" s="23"/>
      <c r="K1209" s="24"/>
      <c r="L1209" s="31"/>
      <c r="M1209" s="19"/>
      <c r="N1209" s="25"/>
      <c r="O1209" s="26"/>
      <c r="P1209" s="117"/>
    </row>
    <row r="1210" spans="1:16" s="162" customFormat="1" ht="15.75" x14ac:dyDescent="0.25">
      <c r="A1210" s="19"/>
      <c r="B1210" s="20"/>
      <c r="C1210" s="20"/>
      <c r="D1210" s="21"/>
      <c r="E1210" s="20"/>
      <c r="F1210" s="20"/>
      <c r="G1210" s="20"/>
      <c r="H1210" s="30"/>
      <c r="I1210" s="23"/>
      <c r="J1210" s="23"/>
      <c r="K1210" s="24"/>
      <c r="L1210" s="31"/>
      <c r="M1210" s="19"/>
      <c r="N1210" s="25"/>
      <c r="O1210" s="26"/>
      <c r="P1210" s="117"/>
    </row>
    <row r="1211" spans="1:16" s="162" customFormat="1" ht="15.75" x14ac:dyDescent="0.25">
      <c r="A1211" s="25"/>
      <c r="B1211" s="28"/>
      <c r="C1211" s="24"/>
      <c r="D1211" s="21"/>
      <c r="E1211" s="24"/>
      <c r="F1211" s="24"/>
      <c r="G1211" s="24"/>
      <c r="H1211" s="29"/>
      <c r="I1211" s="84"/>
      <c r="J1211" s="24"/>
      <c r="K1211" s="24"/>
      <c r="L1211" s="66"/>
      <c r="M1211" s="25"/>
      <c r="N1211" s="25"/>
      <c r="O1211" s="26"/>
      <c r="P1211" s="117"/>
    </row>
    <row r="1212" spans="1:16" s="162" customFormat="1" ht="15.75" x14ac:dyDescent="0.25">
      <c r="A1212" s="25"/>
      <c r="B1212" s="28"/>
      <c r="C1212" s="24"/>
      <c r="D1212" s="21"/>
      <c r="E1212" s="24"/>
      <c r="F1212" s="24"/>
      <c r="G1212" s="24"/>
      <c r="H1212" s="29"/>
      <c r="I1212" s="84"/>
      <c r="J1212" s="24"/>
      <c r="K1212" s="24"/>
      <c r="L1212" s="66"/>
      <c r="M1212" s="25"/>
      <c r="N1212" s="25"/>
      <c r="O1212" s="26"/>
      <c r="P1212" s="117"/>
    </row>
    <row r="1213" spans="1:16" s="162" customFormat="1" ht="15.75" x14ac:dyDescent="0.25">
      <c r="A1213" s="25"/>
      <c r="B1213" s="28"/>
      <c r="C1213" s="24"/>
      <c r="D1213" s="21"/>
      <c r="E1213" s="24"/>
      <c r="F1213" s="24"/>
      <c r="G1213" s="24"/>
      <c r="H1213" s="29"/>
      <c r="I1213" s="84"/>
      <c r="J1213" s="24"/>
      <c r="K1213" s="24"/>
      <c r="L1213" s="66"/>
      <c r="M1213" s="25"/>
      <c r="N1213" s="25"/>
      <c r="O1213" s="26"/>
      <c r="P1213" s="117"/>
    </row>
    <row r="1214" spans="1:16" s="162" customFormat="1" ht="15.75" x14ac:dyDescent="0.25">
      <c r="A1214" s="25"/>
      <c r="B1214" s="28"/>
      <c r="C1214" s="24"/>
      <c r="D1214" s="21"/>
      <c r="E1214" s="24"/>
      <c r="F1214" s="24"/>
      <c r="G1214" s="24"/>
      <c r="H1214" s="29"/>
      <c r="I1214" s="84"/>
      <c r="J1214" s="24"/>
      <c r="K1214" s="24"/>
      <c r="L1214" s="66"/>
      <c r="M1214" s="25"/>
      <c r="N1214" s="25"/>
      <c r="O1214" s="26"/>
      <c r="P1214" s="117"/>
    </row>
    <row r="1215" spans="1:16" s="162" customFormat="1" ht="15.75" x14ac:dyDescent="0.25">
      <c r="A1215" s="25"/>
      <c r="B1215" s="28"/>
      <c r="C1215" s="24"/>
      <c r="D1215" s="21"/>
      <c r="E1215" s="24"/>
      <c r="F1215" s="24"/>
      <c r="G1215" s="24"/>
      <c r="H1215" s="29"/>
      <c r="I1215" s="84"/>
      <c r="J1215" s="24"/>
      <c r="K1215" s="24"/>
      <c r="L1215" s="66"/>
      <c r="M1215" s="25"/>
      <c r="N1215" s="25"/>
      <c r="O1215" s="26"/>
      <c r="P1215" s="117"/>
    </row>
    <row r="1216" spans="1:16" s="162" customFormat="1" ht="15.75" x14ac:dyDescent="0.25">
      <c r="A1216" s="19"/>
      <c r="B1216" s="20"/>
      <c r="C1216" s="20"/>
      <c r="D1216" s="21"/>
      <c r="E1216" s="20"/>
      <c r="F1216" s="20"/>
      <c r="G1216" s="20"/>
      <c r="H1216" s="22"/>
      <c r="I1216" s="23"/>
      <c r="J1216" s="23"/>
      <c r="K1216" s="24"/>
      <c r="L1216" s="31"/>
      <c r="M1216" s="306"/>
      <c r="N1216" s="25"/>
      <c r="O1216" s="432"/>
      <c r="P1216" s="117"/>
    </row>
    <row r="1217" spans="1:16" s="162" customFormat="1" ht="15.75" x14ac:dyDescent="0.25">
      <c r="A1217" s="25"/>
      <c r="B1217" s="28"/>
      <c r="C1217" s="24"/>
      <c r="D1217" s="21"/>
      <c r="E1217" s="24"/>
      <c r="F1217" s="24"/>
      <c r="G1217" s="24"/>
      <c r="H1217" s="29"/>
      <c r="I1217" s="84"/>
      <c r="J1217" s="24"/>
      <c r="K1217" s="24"/>
      <c r="L1217" s="66"/>
      <c r="M1217" s="115"/>
      <c r="N1217" s="25"/>
      <c r="O1217" s="26"/>
      <c r="P1217" s="117"/>
    </row>
    <row r="1218" spans="1:16" s="162" customFormat="1" ht="15.75" x14ac:dyDescent="0.25">
      <c r="A1218" s="25"/>
      <c r="B1218" s="28"/>
      <c r="C1218" s="24"/>
      <c r="D1218" s="21"/>
      <c r="E1218" s="24"/>
      <c r="F1218" s="24"/>
      <c r="G1218" s="24"/>
      <c r="H1218" s="29"/>
      <c r="I1218" s="84"/>
      <c r="J1218" s="24"/>
      <c r="K1218" s="24"/>
      <c r="L1218" s="66"/>
      <c r="M1218" s="25"/>
      <c r="N1218" s="25"/>
      <c r="O1218" s="26"/>
      <c r="P1218" s="152"/>
    </row>
    <row r="1219" spans="1:16" s="162" customFormat="1" ht="15.75" x14ac:dyDescent="0.25">
      <c r="A1219" s="25"/>
      <c r="B1219" s="28"/>
      <c r="C1219" s="24"/>
      <c r="D1219" s="21"/>
      <c r="E1219" s="24"/>
      <c r="F1219" s="24"/>
      <c r="G1219" s="24"/>
      <c r="H1219" s="29"/>
      <c r="I1219" s="84"/>
      <c r="J1219" s="24"/>
      <c r="K1219" s="24"/>
      <c r="L1219" s="66"/>
      <c r="M1219" s="25"/>
      <c r="N1219" s="25"/>
      <c r="O1219" s="26"/>
      <c r="P1219" s="152"/>
    </row>
    <row r="1220" spans="1:16" s="162" customFormat="1" ht="15.75" x14ac:dyDescent="0.25">
      <c r="A1220" s="25"/>
      <c r="B1220" s="28"/>
      <c r="C1220" s="24"/>
      <c r="D1220" s="21"/>
      <c r="E1220" s="24"/>
      <c r="F1220" s="24"/>
      <c r="G1220" s="24"/>
      <c r="H1220" s="29"/>
      <c r="I1220" s="84"/>
      <c r="J1220" s="24"/>
      <c r="K1220" s="24"/>
      <c r="L1220" s="66"/>
      <c r="M1220" s="25"/>
      <c r="N1220" s="25"/>
      <c r="O1220" s="26"/>
      <c r="P1220" s="152"/>
    </row>
    <row r="1221" spans="1:16" s="162" customFormat="1" ht="15.75" x14ac:dyDescent="0.25">
      <c r="A1221" s="25"/>
      <c r="B1221" s="28"/>
      <c r="C1221" s="24"/>
      <c r="D1221" s="21"/>
      <c r="E1221" s="24"/>
      <c r="F1221" s="24"/>
      <c r="G1221" s="24"/>
      <c r="H1221" s="29"/>
      <c r="I1221" s="84"/>
      <c r="J1221" s="24"/>
      <c r="K1221" s="24"/>
      <c r="L1221" s="66"/>
      <c r="M1221" s="25"/>
      <c r="N1221" s="25"/>
      <c r="O1221" s="26"/>
      <c r="P1221" s="152"/>
    </row>
    <row r="1222" spans="1:16" s="162" customFormat="1" ht="15.75" x14ac:dyDescent="0.25">
      <c r="A1222" s="25"/>
      <c r="B1222" s="28"/>
      <c r="C1222" s="24"/>
      <c r="D1222" s="21"/>
      <c r="E1222" s="24"/>
      <c r="F1222" s="24"/>
      <c r="G1222" s="24"/>
      <c r="H1222" s="29"/>
      <c r="I1222" s="84"/>
      <c r="J1222" s="24"/>
      <c r="K1222" s="24"/>
      <c r="L1222" s="66"/>
      <c r="M1222" s="25"/>
      <c r="N1222" s="25"/>
      <c r="O1222" s="26"/>
      <c r="P1222" s="152"/>
    </row>
    <row r="1223" spans="1:16" s="162" customFormat="1" ht="15.75" x14ac:dyDescent="0.25">
      <c r="A1223" s="25"/>
      <c r="B1223" s="28"/>
      <c r="C1223" s="24"/>
      <c r="D1223" s="21"/>
      <c r="E1223" s="24"/>
      <c r="F1223" s="24"/>
      <c r="G1223" s="24"/>
      <c r="H1223" s="29"/>
      <c r="I1223" s="23"/>
      <c r="J1223" s="24"/>
      <c r="K1223" s="24"/>
      <c r="L1223" s="66"/>
      <c r="M1223" s="25"/>
      <c r="N1223" s="25"/>
      <c r="O1223" s="26"/>
      <c r="P1223" s="117"/>
    </row>
    <row r="1224" spans="1:16" s="162" customFormat="1" ht="15.75" x14ac:dyDescent="0.25">
      <c r="A1224" s="25"/>
      <c r="B1224" s="28"/>
      <c r="C1224" s="24"/>
      <c r="D1224" s="21"/>
      <c r="E1224" s="24"/>
      <c r="F1224" s="24"/>
      <c r="G1224" s="24"/>
      <c r="H1224" s="29"/>
      <c r="I1224" s="23"/>
      <c r="J1224" s="24"/>
      <c r="K1224" s="24"/>
      <c r="L1224" s="66"/>
      <c r="M1224" s="25"/>
      <c r="N1224" s="25"/>
      <c r="O1224" s="26"/>
      <c r="P1224" s="117"/>
    </row>
    <row r="1225" spans="1:16" s="162" customFormat="1" ht="15.75" x14ac:dyDescent="0.25">
      <c r="A1225" s="25"/>
      <c r="B1225" s="28"/>
      <c r="C1225" s="24"/>
      <c r="D1225" s="21"/>
      <c r="E1225" s="24"/>
      <c r="F1225" s="24"/>
      <c r="G1225" s="24"/>
      <c r="H1225" s="29"/>
      <c r="I1225" s="84"/>
      <c r="J1225" s="24"/>
      <c r="K1225" s="24"/>
      <c r="L1225" s="66"/>
      <c r="M1225" s="25"/>
      <c r="N1225" s="25"/>
      <c r="O1225" s="26"/>
      <c r="P1225" s="117"/>
    </row>
    <row r="1226" spans="1:16" s="162" customFormat="1" ht="15.75" x14ac:dyDescent="0.25">
      <c r="A1226" s="32"/>
      <c r="B1226" s="33"/>
      <c r="C1226" s="33"/>
      <c r="D1226" s="21"/>
      <c r="E1226" s="33"/>
      <c r="F1226" s="33"/>
      <c r="G1226" s="33"/>
      <c r="H1226" s="30"/>
      <c r="I1226" s="34"/>
      <c r="J1226" s="34"/>
      <c r="K1226" s="24"/>
      <c r="L1226" s="35"/>
      <c r="M1226" s="32"/>
      <c r="N1226" s="25"/>
      <c r="O1226" s="26"/>
      <c r="P1226" s="117"/>
    </row>
    <row r="1227" spans="1:16" s="162" customFormat="1" ht="15.75" x14ac:dyDescent="0.25">
      <c r="A1227" s="32"/>
      <c r="B1227" s="33"/>
      <c r="C1227" s="33"/>
      <c r="D1227" s="21"/>
      <c r="E1227" s="33"/>
      <c r="F1227" s="33"/>
      <c r="G1227" s="33"/>
      <c r="H1227" s="30"/>
      <c r="I1227" s="34"/>
      <c r="J1227" s="34"/>
      <c r="K1227" s="24"/>
      <c r="L1227" s="35"/>
      <c r="M1227" s="32"/>
      <c r="N1227" s="25"/>
      <c r="O1227" s="26"/>
      <c r="P1227" s="117"/>
    </row>
    <row r="1228" spans="1:16" s="162" customFormat="1" ht="15.75" x14ac:dyDescent="0.25">
      <c r="A1228" s="25"/>
      <c r="B1228" s="28"/>
      <c r="C1228" s="24"/>
      <c r="D1228" s="21"/>
      <c r="E1228" s="24"/>
      <c r="F1228" s="24"/>
      <c r="G1228" s="24"/>
      <c r="H1228" s="29"/>
      <c r="I1228" s="84"/>
      <c r="J1228" s="25"/>
      <c r="K1228" s="24"/>
      <c r="L1228" s="66"/>
      <c r="M1228" s="25"/>
      <c r="N1228" s="25"/>
      <c r="O1228" s="26"/>
      <c r="P1228" s="117"/>
    </row>
    <row r="1229" spans="1:16" s="162" customFormat="1" ht="15.75" x14ac:dyDescent="0.25">
      <c r="A1229" s="25"/>
      <c r="B1229" s="28"/>
      <c r="C1229" s="24"/>
      <c r="D1229" s="21"/>
      <c r="E1229" s="24"/>
      <c r="F1229" s="24"/>
      <c r="G1229" s="24"/>
      <c r="H1229" s="29"/>
      <c r="I1229" s="84"/>
      <c r="J1229" s="24"/>
      <c r="K1229" s="24"/>
      <c r="L1229" s="66"/>
      <c r="M1229" s="25"/>
      <c r="N1229" s="25"/>
      <c r="O1229" s="26"/>
      <c r="P1229" s="152"/>
    </row>
    <row r="1230" spans="1:16" s="162" customFormat="1" ht="15.75" x14ac:dyDescent="0.25">
      <c r="A1230" s="25"/>
      <c r="B1230" s="28"/>
      <c r="C1230" s="24"/>
      <c r="D1230" s="21"/>
      <c r="E1230" s="24"/>
      <c r="F1230" s="24"/>
      <c r="G1230" s="24"/>
      <c r="H1230" s="29"/>
      <c r="I1230" s="23"/>
      <c r="J1230" s="24"/>
      <c r="K1230" s="24"/>
      <c r="L1230" s="66"/>
      <c r="M1230" s="25"/>
      <c r="N1230" s="25"/>
      <c r="O1230" s="26"/>
      <c r="P1230" s="117"/>
    </row>
    <row r="1231" spans="1:16" s="162" customFormat="1" ht="15.75" x14ac:dyDescent="0.25">
      <c r="A1231" s="25"/>
      <c r="B1231" s="28"/>
      <c r="C1231" s="24"/>
      <c r="D1231" s="21"/>
      <c r="E1231" s="24"/>
      <c r="F1231" s="24"/>
      <c r="G1231" s="24"/>
      <c r="H1231" s="29"/>
      <c r="I1231" s="84"/>
      <c r="J1231" s="24"/>
      <c r="K1231" s="24"/>
      <c r="L1231" s="66"/>
      <c r="M1231" s="115"/>
      <c r="N1231" s="25"/>
      <c r="O1231" s="432"/>
      <c r="P1231" s="152"/>
    </row>
    <row r="1232" spans="1:16" s="162" customFormat="1" ht="15.75" x14ac:dyDescent="0.25">
      <c r="A1232" s="115"/>
      <c r="B1232" s="28"/>
      <c r="C1232" s="24"/>
      <c r="D1232" s="21"/>
      <c r="E1232" s="24"/>
      <c r="F1232" s="24"/>
      <c r="G1232" s="24"/>
      <c r="H1232" s="29"/>
      <c r="I1232" s="84"/>
      <c r="J1232" s="24"/>
      <c r="K1232" s="24"/>
      <c r="L1232" s="66"/>
      <c r="M1232" s="115"/>
      <c r="N1232" s="25"/>
      <c r="O1232" s="26"/>
      <c r="P1232" s="117"/>
    </row>
    <row r="1233" spans="1:16" s="162" customFormat="1" ht="15.75" x14ac:dyDescent="0.25">
      <c r="A1233" s="25"/>
      <c r="B1233" s="28"/>
      <c r="C1233" s="24"/>
      <c r="D1233" s="21"/>
      <c r="E1233" s="24"/>
      <c r="F1233" s="24"/>
      <c r="G1233" s="24"/>
      <c r="H1233" s="29"/>
      <c r="I1233" s="84"/>
      <c r="J1233" s="24"/>
      <c r="K1233" s="24"/>
      <c r="L1233" s="66"/>
      <c r="M1233" s="25"/>
      <c r="N1233" s="25"/>
      <c r="O1233" s="26"/>
      <c r="P1233" s="117"/>
    </row>
    <row r="1234" spans="1:16" s="162" customFormat="1" ht="15.75" x14ac:dyDescent="0.25">
      <c r="A1234" s="25"/>
      <c r="B1234" s="28"/>
      <c r="C1234" s="24"/>
      <c r="D1234" s="21"/>
      <c r="E1234" s="24"/>
      <c r="F1234" s="24"/>
      <c r="G1234" s="24"/>
      <c r="H1234" s="29"/>
      <c r="I1234" s="84"/>
      <c r="J1234" s="24"/>
      <c r="K1234" s="24"/>
      <c r="L1234" s="66"/>
      <c r="M1234" s="25"/>
      <c r="N1234" s="25"/>
      <c r="O1234" s="26"/>
      <c r="P1234" s="117"/>
    </row>
    <row r="1235" spans="1:16" s="162" customFormat="1" ht="15.75" x14ac:dyDescent="0.25">
      <c r="A1235" s="25"/>
      <c r="B1235" s="28"/>
      <c r="C1235" s="24"/>
      <c r="D1235" s="21"/>
      <c r="E1235" s="24"/>
      <c r="F1235" s="24"/>
      <c r="G1235" s="24"/>
      <c r="H1235" s="29"/>
      <c r="I1235" s="84"/>
      <c r="J1235" s="24"/>
      <c r="K1235" s="24"/>
      <c r="L1235" s="66"/>
      <c r="M1235" s="25"/>
      <c r="N1235" s="25"/>
      <c r="O1235" s="26"/>
      <c r="P1235" s="117"/>
    </row>
    <row r="1236" spans="1:16" s="162" customFormat="1" ht="15.75" x14ac:dyDescent="0.25">
      <c r="A1236" s="25"/>
      <c r="B1236" s="28"/>
      <c r="C1236" s="24"/>
      <c r="D1236" s="21"/>
      <c r="E1236" s="24"/>
      <c r="F1236" s="24"/>
      <c r="G1236" s="24"/>
      <c r="H1236" s="29"/>
      <c r="I1236" s="84"/>
      <c r="J1236" s="24"/>
      <c r="K1236" s="24"/>
      <c r="L1236" s="66"/>
      <c r="M1236" s="25"/>
      <c r="N1236" s="25"/>
      <c r="O1236" s="26"/>
      <c r="P1236" s="117"/>
    </row>
    <row r="1237" spans="1:16" s="162" customFormat="1" ht="15.75" x14ac:dyDescent="0.25">
      <c r="A1237" s="25"/>
      <c r="B1237" s="28"/>
      <c r="C1237" s="24"/>
      <c r="D1237" s="21"/>
      <c r="E1237" s="24"/>
      <c r="F1237" s="24"/>
      <c r="G1237" s="24"/>
      <c r="H1237" s="29"/>
      <c r="I1237" s="84"/>
      <c r="J1237" s="24"/>
      <c r="K1237" s="24"/>
      <c r="L1237" s="66"/>
      <c r="M1237" s="25"/>
      <c r="N1237" s="25"/>
      <c r="O1237" s="26"/>
      <c r="P1237" s="117"/>
    </row>
    <row r="1238" spans="1:16" s="162" customFormat="1" ht="15.75" x14ac:dyDescent="0.25">
      <c r="A1238" s="401"/>
      <c r="B1238" s="402"/>
      <c r="C1238" s="127"/>
      <c r="D1238" s="21"/>
      <c r="E1238" s="127"/>
      <c r="F1238" s="127"/>
      <c r="G1238" s="127"/>
      <c r="H1238" s="514"/>
      <c r="I1238" s="312"/>
      <c r="J1238" s="24"/>
      <c r="K1238" s="127"/>
      <c r="L1238" s="492"/>
      <c r="M1238" s="467"/>
      <c r="N1238" s="128"/>
      <c r="O1238" s="26"/>
      <c r="P1238" s="117"/>
    </row>
    <row r="1239" spans="1:16" s="162" customFormat="1" ht="15.75" x14ac:dyDescent="0.25">
      <c r="A1239" s="401"/>
      <c r="B1239" s="402"/>
      <c r="C1239" s="127"/>
      <c r="D1239" s="21"/>
      <c r="E1239" s="127"/>
      <c r="F1239" s="127"/>
      <c r="G1239" s="127"/>
      <c r="H1239" s="514"/>
      <c r="I1239" s="312"/>
      <c r="J1239" s="24"/>
      <c r="K1239" s="127"/>
      <c r="L1239" s="492"/>
      <c r="M1239" s="467"/>
      <c r="N1239" s="128"/>
      <c r="O1239" s="26"/>
      <c r="P1239" s="117"/>
    </row>
    <row r="1240" spans="1:16" s="162" customFormat="1" ht="15.75" x14ac:dyDescent="0.25">
      <c r="A1240" s="25"/>
      <c r="B1240" s="28"/>
      <c r="C1240" s="24"/>
      <c r="D1240" s="21"/>
      <c r="E1240" s="24"/>
      <c r="F1240" s="24"/>
      <c r="G1240" s="24"/>
      <c r="H1240" s="29"/>
      <c r="I1240" s="84"/>
      <c r="J1240" s="24"/>
      <c r="K1240" s="24"/>
      <c r="L1240" s="66"/>
      <c r="M1240" s="25"/>
      <c r="N1240" s="25"/>
      <c r="O1240" s="26"/>
      <c r="P1240" s="117"/>
    </row>
    <row r="1241" spans="1:16" s="162" customFormat="1" ht="15.75" x14ac:dyDescent="0.25">
      <c r="A1241" s="25"/>
      <c r="B1241" s="28"/>
      <c r="C1241" s="24"/>
      <c r="D1241" s="21"/>
      <c r="E1241" s="24"/>
      <c r="F1241" s="24"/>
      <c r="G1241" s="24"/>
      <c r="H1241" s="29"/>
      <c r="I1241" s="84"/>
      <c r="J1241" s="24"/>
      <c r="K1241" s="24"/>
      <c r="L1241" s="66"/>
      <c r="M1241" s="25"/>
      <c r="N1241" s="25"/>
      <c r="O1241" s="26"/>
      <c r="P1241" s="117"/>
    </row>
    <row r="1242" spans="1:16" s="162" customFormat="1" ht="15.75" x14ac:dyDescent="0.25">
      <c r="A1242" s="25"/>
      <c r="B1242" s="28"/>
      <c r="C1242" s="24"/>
      <c r="D1242" s="21"/>
      <c r="E1242" s="24"/>
      <c r="F1242" s="24"/>
      <c r="G1242" s="24"/>
      <c r="H1242" s="29"/>
      <c r="I1242" s="84"/>
      <c r="J1242" s="24"/>
      <c r="K1242" s="24"/>
      <c r="L1242" s="66"/>
      <c r="M1242" s="25"/>
      <c r="N1242" s="25"/>
      <c r="O1242" s="26"/>
      <c r="P1242" s="117"/>
    </row>
    <row r="1243" spans="1:16" s="162" customFormat="1" ht="15.75" x14ac:dyDescent="0.25">
      <c r="A1243" s="25"/>
      <c r="B1243" s="28"/>
      <c r="C1243" s="24"/>
      <c r="D1243" s="21"/>
      <c r="E1243" s="24"/>
      <c r="F1243" s="24"/>
      <c r="G1243" s="24"/>
      <c r="H1243" s="29"/>
      <c r="I1243" s="84"/>
      <c r="J1243" s="24"/>
      <c r="K1243" s="24"/>
      <c r="L1243" s="66"/>
      <c r="M1243" s="25"/>
      <c r="N1243" s="25"/>
      <c r="O1243" s="26"/>
      <c r="P1243" s="117"/>
    </row>
    <row r="1244" spans="1:16" s="162" customFormat="1" ht="15.75" x14ac:dyDescent="0.25">
      <c r="A1244" s="25"/>
      <c r="B1244" s="28"/>
      <c r="C1244" s="24"/>
      <c r="D1244" s="21"/>
      <c r="E1244" s="24"/>
      <c r="F1244" s="24"/>
      <c r="G1244" s="24"/>
      <c r="H1244" s="29"/>
      <c r="I1244" s="84"/>
      <c r="J1244" s="24"/>
      <c r="K1244" s="24"/>
      <c r="L1244" s="66"/>
      <c r="M1244" s="25"/>
      <c r="N1244" s="25"/>
      <c r="O1244" s="26"/>
      <c r="P1244" s="117"/>
    </row>
    <row r="1245" spans="1:16" s="162" customFormat="1" ht="15.75" x14ac:dyDescent="0.25">
      <c r="A1245" s="25"/>
      <c r="B1245" s="28"/>
      <c r="C1245" s="24"/>
      <c r="D1245" s="21"/>
      <c r="E1245" s="24"/>
      <c r="F1245" s="24"/>
      <c r="G1245" s="24"/>
      <c r="H1245" s="29"/>
      <c r="I1245" s="40"/>
      <c r="J1245" s="24"/>
      <c r="K1245" s="24"/>
      <c r="L1245" s="66"/>
      <c r="M1245" s="25"/>
      <c r="N1245" s="25"/>
      <c r="O1245" s="26"/>
      <c r="P1245" s="117"/>
    </row>
    <row r="1246" spans="1:16" s="162" customFormat="1" ht="15.75" x14ac:dyDescent="0.25">
      <c r="A1246" s="19"/>
      <c r="B1246" s="20"/>
      <c r="C1246" s="20"/>
      <c r="D1246" s="21"/>
      <c r="E1246" s="20"/>
      <c r="F1246" s="20"/>
      <c r="G1246" s="20"/>
      <c r="H1246" s="22"/>
      <c r="I1246" s="23"/>
      <c r="J1246" s="23"/>
      <c r="K1246" s="24"/>
      <c r="L1246" s="31"/>
      <c r="M1246" s="19"/>
      <c r="N1246" s="25"/>
      <c r="O1246" s="26"/>
      <c r="P1246" s="117"/>
    </row>
    <row r="1247" spans="1:16" s="162" customFormat="1" ht="15.75" x14ac:dyDescent="0.25">
      <c r="A1247" s="32"/>
      <c r="B1247" s="33"/>
      <c r="C1247" s="33"/>
      <c r="D1247" s="21"/>
      <c r="E1247" s="33"/>
      <c r="F1247" s="33"/>
      <c r="G1247" s="33"/>
      <c r="H1247" s="30"/>
      <c r="I1247" s="34"/>
      <c r="J1247" s="34"/>
      <c r="K1247" s="24"/>
      <c r="L1247" s="35"/>
      <c r="M1247" s="32"/>
      <c r="N1247" s="25"/>
      <c r="O1247" s="26"/>
      <c r="P1247" s="117"/>
    </row>
    <row r="1248" spans="1:16" s="162" customFormat="1" ht="15.75" x14ac:dyDescent="0.25">
      <c r="A1248" s="32"/>
      <c r="B1248" s="33"/>
      <c r="C1248" s="33"/>
      <c r="D1248" s="21"/>
      <c r="E1248" s="33"/>
      <c r="F1248" s="33"/>
      <c r="G1248" s="33"/>
      <c r="H1248" s="30"/>
      <c r="I1248" s="34"/>
      <c r="J1248" s="34"/>
      <c r="K1248" s="24"/>
      <c r="L1248" s="35"/>
      <c r="M1248" s="32"/>
      <c r="N1248" s="25"/>
      <c r="O1248" s="26"/>
      <c r="P1248" s="117"/>
    </row>
    <row r="1249" spans="1:16" s="162" customFormat="1" ht="15.75" x14ac:dyDescent="0.25">
      <c r="A1249" s="19"/>
      <c r="B1249" s="20"/>
      <c r="C1249" s="20"/>
      <c r="D1249" s="21"/>
      <c r="E1249" s="20"/>
      <c r="F1249" s="20"/>
      <c r="G1249" s="20"/>
      <c r="H1249" s="30"/>
      <c r="I1249" s="23"/>
      <c r="J1249" s="23"/>
      <c r="K1249" s="24"/>
      <c r="L1249" s="31"/>
      <c r="M1249" s="19"/>
      <c r="N1249" s="25"/>
      <c r="O1249" s="26"/>
      <c r="P1249" s="117"/>
    </row>
    <row r="1250" spans="1:16" s="162" customFormat="1" ht="15.75" x14ac:dyDescent="0.25">
      <c r="A1250" s="306"/>
      <c r="B1250" s="564"/>
      <c r="C1250" s="564"/>
      <c r="D1250" s="307"/>
      <c r="E1250" s="564"/>
      <c r="F1250" s="564"/>
      <c r="G1250" s="564"/>
      <c r="H1250" s="561"/>
      <c r="I1250" s="565"/>
      <c r="J1250" s="565"/>
      <c r="K1250" s="308"/>
      <c r="L1250" s="566"/>
      <c r="M1250" s="306"/>
      <c r="N1250" s="25"/>
      <c r="O1250" s="432"/>
      <c r="P1250" s="117"/>
    </row>
    <row r="1251" spans="1:16" s="162" customFormat="1" ht="15.75" x14ac:dyDescent="0.25">
      <c r="A1251" s="25"/>
      <c r="B1251" s="28"/>
      <c r="C1251" s="24"/>
      <c r="D1251" s="98"/>
      <c r="E1251" s="24"/>
      <c r="F1251" s="24"/>
      <c r="G1251" s="24"/>
      <c r="H1251" s="29"/>
      <c r="I1251" s="84"/>
      <c r="J1251" s="24"/>
      <c r="K1251" s="24"/>
      <c r="L1251" s="66"/>
      <c r="M1251" s="25"/>
      <c r="N1251" s="25"/>
      <c r="O1251" s="26"/>
      <c r="P1251" s="117"/>
    </row>
    <row r="1252" spans="1:16" s="162" customFormat="1" ht="15.75" x14ac:dyDescent="0.25">
      <c r="A1252" s="25"/>
      <c r="B1252" s="28"/>
      <c r="C1252" s="24"/>
      <c r="D1252" s="21"/>
      <c r="E1252" s="24"/>
      <c r="F1252" s="24"/>
      <c r="G1252" s="24"/>
      <c r="H1252" s="29"/>
      <c r="I1252" s="84"/>
      <c r="J1252" s="24"/>
      <c r="K1252" s="24"/>
      <c r="L1252" s="66"/>
      <c r="M1252" s="25"/>
      <c r="N1252" s="25"/>
      <c r="O1252" s="26"/>
      <c r="P1252" s="117"/>
    </row>
    <row r="1253" spans="1:16" s="162" customFormat="1" ht="15.75" x14ac:dyDescent="0.25">
      <c r="A1253" s="25"/>
      <c r="B1253" s="28"/>
      <c r="C1253" s="24"/>
      <c r="D1253" s="21"/>
      <c r="E1253" s="24"/>
      <c r="F1253" s="24"/>
      <c r="G1253" s="24"/>
      <c r="H1253" s="29"/>
      <c r="I1253" s="84"/>
      <c r="J1253" s="24"/>
      <c r="K1253" s="24"/>
      <c r="L1253" s="66"/>
      <c r="M1253" s="25"/>
      <c r="N1253" s="25"/>
      <c r="O1253" s="26"/>
      <c r="P1253" s="117"/>
    </row>
    <row r="1254" spans="1:16" s="162" customFormat="1" ht="15.75" x14ac:dyDescent="0.25">
      <c r="A1254" s="25"/>
      <c r="B1254" s="28"/>
      <c r="C1254" s="24"/>
      <c r="D1254" s="21"/>
      <c r="E1254" s="24"/>
      <c r="F1254" s="24"/>
      <c r="G1254" s="24"/>
      <c r="H1254" s="29"/>
      <c r="I1254" s="84"/>
      <c r="J1254" s="24"/>
      <c r="K1254" s="24"/>
      <c r="L1254" s="66"/>
      <c r="M1254" s="25"/>
      <c r="N1254" s="25"/>
      <c r="O1254" s="26"/>
      <c r="P1254" s="117"/>
    </row>
    <row r="1255" spans="1:16" s="162" customFormat="1" ht="15.75" x14ac:dyDescent="0.25">
      <c r="A1255" s="25"/>
      <c r="B1255" s="28"/>
      <c r="C1255" s="24"/>
      <c r="D1255" s="21"/>
      <c r="E1255" s="24"/>
      <c r="F1255" s="24"/>
      <c r="G1255" s="24"/>
      <c r="H1255" s="29"/>
      <c r="I1255" s="84"/>
      <c r="J1255" s="24"/>
      <c r="K1255" s="24"/>
      <c r="L1255" s="66"/>
      <c r="M1255" s="25"/>
      <c r="N1255" s="25"/>
      <c r="O1255" s="26"/>
      <c r="P1255" s="117"/>
    </row>
    <row r="1256" spans="1:16" s="162" customFormat="1" ht="15.75" x14ac:dyDescent="0.25">
      <c r="A1256" s="25"/>
      <c r="B1256" s="20"/>
      <c r="C1256" s="20"/>
      <c r="D1256" s="98"/>
      <c r="E1256" s="24"/>
      <c r="F1256" s="24"/>
      <c r="G1256" s="24"/>
      <c r="H1256" s="29"/>
      <c r="I1256" s="84"/>
      <c r="J1256" s="27"/>
      <c r="K1256" s="27"/>
      <c r="L1256" s="66"/>
      <c r="M1256" s="25"/>
      <c r="N1256" s="25"/>
      <c r="O1256" s="26"/>
      <c r="P1256" s="117"/>
    </row>
    <row r="1257" spans="1:16" s="162" customFormat="1" ht="15.75" x14ac:dyDescent="0.25">
      <c r="A1257" s="25"/>
      <c r="B1257" s="28"/>
      <c r="C1257" s="24"/>
      <c r="D1257" s="21"/>
      <c r="E1257" s="24"/>
      <c r="F1257" s="24"/>
      <c r="G1257" s="24"/>
      <c r="H1257" s="29"/>
      <c r="I1257" s="84"/>
      <c r="J1257" s="24"/>
      <c r="K1257" s="24"/>
      <c r="L1257" s="66"/>
      <c r="M1257" s="25"/>
      <c r="N1257" s="25"/>
      <c r="O1257" s="26"/>
      <c r="P1257" s="117"/>
    </row>
    <row r="1258" spans="1:16" s="162" customFormat="1" ht="15.75" x14ac:dyDescent="0.25">
      <c r="A1258" s="25"/>
      <c r="B1258" s="28"/>
      <c r="C1258" s="24"/>
      <c r="D1258" s="21"/>
      <c r="E1258" s="24"/>
      <c r="F1258" s="24"/>
      <c r="G1258" s="24"/>
      <c r="H1258" s="29"/>
      <c r="I1258" s="84"/>
      <c r="J1258" s="24"/>
      <c r="K1258" s="24"/>
      <c r="L1258" s="66"/>
      <c r="M1258" s="25"/>
      <c r="N1258" s="25"/>
      <c r="O1258" s="26"/>
      <c r="P1258" s="117"/>
    </row>
    <row r="1259" spans="1:16" s="162" customFormat="1" ht="15.75" x14ac:dyDescent="0.25">
      <c r="A1259" s="25"/>
      <c r="B1259" s="28"/>
      <c r="C1259" s="24"/>
      <c r="D1259" s="21"/>
      <c r="E1259" s="24"/>
      <c r="F1259" s="24"/>
      <c r="G1259" s="24"/>
      <c r="H1259" s="29"/>
      <c r="I1259" s="84"/>
      <c r="J1259" s="24"/>
      <c r="K1259" s="24"/>
      <c r="L1259" s="66"/>
      <c r="M1259" s="25"/>
      <c r="N1259" s="25"/>
      <c r="O1259" s="26"/>
      <c r="P1259" s="117"/>
    </row>
    <row r="1260" spans="1:16" s="162" customFormat="1" ht="15.75" x14ac:dyDescent="0.25">
      <c r="A1260" s="25"/>
      <c r="B1260" s="28"/>
      <c r="C1260" s="24"/>
      <c r="D1260" s="21"/>
      <c r="E1260" s="24"/>
      <c r="F1260" s="24"/>
      <c r="G1260" s="24"/>
      <c r="H1260" s="29"/>
      <c r="I1260" s="84"/>
      <c r="J1260" s="24"/>
      <c r="K1260" s="24"/>
      <c r="L1260" s="66"/>
      <c r="M1260" s="25"/>
      <c r="N1260" s="25"/>
      <c r="O1260" s="26"/>
      <c r="P1260" s="117"/>
    </row>
    <row r="1261" spans="1:16" s="162" customFormat="1" ht="15.75" x14ac:dyDescent="0.25">
      <c r="A1261" s="25"/>
      <c r="B1261" s="28"/>
      <c r="C1261" s="24"/>
      <c r="D1261" s="21"/>
      <c r="E1261" s="24"/>
      <c r="F1261" s="24"/>
      <c r="G1261" s="24"/>
      <c r="H1261" s="29"/>
      <c r="I1261" s="84"/>
      <c r="J1261" s="24"/>
      <c r="K1261" s="24"/>
      <c r="L1261" s="66"/>
      <c r="M1261" s="25"/>
      <c r="N1261" s="25"/>
      <c r="O1261" s="26"/>
      <c r="P1261" s="117"/>
    </row>
    <row r="1262" spans="1:16" s="162" customFormat="1" ht="15.75" x14ac:dyDescent="0.25">
      <c r="A1262" s="25"/>
      <c r="B1262" s="28"/>
      <c r="C1262" s="24"/>
      <c r="D1262" s="21"/>
      <c r="E1262" s="24"/>
      <c r="F1262" s="24"/>
      <c r="G1262" s="24"/>
      <c r="H1262" s="29"/>
      <c r="I1262" s="84"/>
      <c r="J1262" s="24"/>
      <c r="K1262" s="24"/>
      <c r="L1262" s="66"/>
      <c r="M1262" s="25"/>
      <c r="N1262" s="25"/>
      <c r="O1262" s="26"/>
      <c r="P1262" s="117"/>
    </row>
    <row r="1263" spans="1:16" s="162" customFormat="1" ht="15.75" x14ac:dyDescent="0.25">
      <c r="A1263" s="25"/>
      <c r="B1263" s="28"/>
      <c r="C1263" s="24"/>
      <c r="D1263" s="21"/>
      <c r="E1263" s="24"/>
      <c r="F1263" s="24"/>
      <c r="G1263" s="24"/>
      <c r="H1263" s="29"/>
      <c r="I1263" s="84"/>
      <c r="J1263" s="24"/>
      <c r="K1263" s="24"/>
      <c r="L1263" s="66"/>
      <c r="M1263" s="25"/>
      <c r="N1263" s="25"/>
      <c r="O1263" s="26"/>
      <c r="P1263" s="117"/>
    </row>
    <row r="1264" spans="1:16" s="162" customFormat="1" ht="15.75" x14ac:dyDescent="0.25">
      <c r="A1264" s="25"/>
      <c r="B1264" s="28"/>
      <c r="C1264" s="24"/>
      <c r="D1264" s="21"/>
      <c r="E1264" s="24"/>
      <c r="F1264" s="24"/>
      <c r="G1264" s="24"/>
      <c r="H1264" s="29"/>
      <c r="I1264" s="84"/>
      <c r="J1264" s="24"/>
      <c r="K1264" s="24"/>
      <c r="L1264" s="66"/>
      <c r="M1264" s="25"/>
      <c r="N1264" s="25"/>
      <c r="O1264" s="26"/>
      <c r="P1264" s="117"/>
    </row>
    <row r="1265" spans="1:16" s="162" customFormat="1" ht="15.75" x14ac:dyDescent="0.25">
      <c r="A1265" s="25"/>
      <c r="B1265" s="28"/>
      <c r="C1265" s="24"/>
      <c r="D1265" s="21"/>
      <c r="E1265" s="24"/>
      <c r="F1265" s="24"/>
      <c r="G1265" s="24"/>
      <c r="H1265" s="29"/>
      <c r="I1265" s="84"/>
      <c r="J1265" s="24"/>
      <c r="K1265" s="24"/>
      <c r="L1265" s="66"/>
      <c r="M1265" s="25"/>
      <c r="N1265" s="25"/>
      <c r="O1265" s="26"/>
      <c r="P1265" s="117"/>
    </row>
    <row r="1266" spans="1:16" s="162" customFormat="1" ht="15.75" x14ac:dyDescent="0.25">
      <c r="A1266" s="25"/>
      <c r="B1266" s="28"/>
      <c r="C1266" s="24"/>
      <c r="D1266" s="21"/>
      <c r="E1266" s="24"/>
      <c r="F1266" s="24"/>
      <c r="G1266" s="24"/>
      <c r="H1266" s="29"/>
      <c r="I1266" s="84"/>
      <c r="J1266" s="24"/>
      <c r="K1266" s="24"/>
      <c r="L1266" s="66"/>
      <c r="M1266" s="25"/>
      <c r="N1266" s="25"/>
      <c r="O1266" s="26"/>
      <c r="P1266" s="117"/>
    </row>
    <row r="1267" spans="1:16" s="162" customFormat="1" ht="15.75" x14ac:dyDescent="0.25">
      <c r="A1267" s="25"/>
      <c r="B1267" s="28"/>
      <c r="C1267" s="24"/>
      <c r="D1267" s="21"/>
      <c r="E1267" s="24"/>
      <c r="F1267" s="24"/>
      <c r="G1267" s="24"/>
      <c r="H1267" s="29"/>
      <c r="I1267" s="84"/>
      <c r="J1267" s="24"/>
      <c r="K1267" s="24"/>
      <c r="L1267" s="66"/>
      <c r="M1267" s="25"/>
      <c r="N1267" s="25"/>
      <c r="O1267" s="26"/>
      <c r="P1267" s="152"/>
    </row>
    <row r="1268" spans="1:16" s="162" customFormat="1" ht="15.75" x14ac:dyDescent="0.25">
      <c r="A1268" s="25"/>
      <c r="B1268" s="28"/>
      <c r="C1268" s="24"/>
      <c r="D1268" s="21"/>
      <c r="E1268" s="24"/>
      <c r="F1268" s="24"/>
      <c r="G1268" s="24"/>
      <c r="H1268" s="29"/>
      <c r="I1268" s="84"/>
      <c r="J1268" s="24"/>
      <c r="K1268" s="24"/>
      <c r="L1268" s="66"/>
      <c r="M1268" s="25"/>
      <c r="N1268" s="25"/>
      <c r="O1268" s="26"/>
      <c r="P1268" s="117"/>
    </row>
    <row r="1269" spans="1:16" s="162" customFormat="1" ht="15.75" x14ac:dyDescent="0.25">
      <c r="A1269" s="32"/>
      <c r="B1269" s="33"/>
      <c r="C1269" s="33"/>
      <c r="D1269" s="21"/>
      <c r="E1269" s="33"/>
      <c r="F1269" s="33"/>
      <c r="G1269" s="33"/>
      <c r="H1269" s="34"/>
      <c r="I1269" s="34"/>
      <c r="J1269" s="34"/>
      <c r="K1269" s="24"/>
      <c r="L1269" s="35"/>
      <c r="M1269" s="32"/>
      <c r="N1269" s="25"/>
      <c r="O1269" s="26"/>
      <c r="P1269" s="117"/>
    </row>
    <row r="1270" spans="1:16" s="162" customFormat="1" ht="15.75" x14ac:dyDescent="0.25">
      <c r="A1270" s="32"/>
      <c r="B1270" s="33"/>
      <c r="C1270" s="33"/>
      <c r="D1270" s="21"/>
      <c r="E1270" s="33"/>
      <c r="F1270" s="33"/>
      <c r="G1270" s="33"/>
      <c r="H1270" s="30"/>
      <c r="I1270" s="34"/>
      <c r="J1270" s="34"/>
      <c r="K1270" s="24"/>
      <c r="L1270" s="35"/>
      <c r="M1270" s="32"/>
      <c r="N1270" s="25"/>
      <c r="O1270" s="26"/>
      <c r="P1270" s="117"/>
    </row>
    <row r="1271" spans="1:16" s="162" customFormat="1" ht="15.75" x14ac:dyDescent="0.25">
      <c r="A1271" s="306"/>
      <c r="B1271" s="564"/>
      <c r="C1271" s="564"/>
      <c r="D1271" s="307"/>
      <c r="E1271" s="564"/>
      <c r="F1271" s="564"/>
      <c r="G1271" s="564"/>
      <c r="H1271" s="561"/>
      <c r="I1271" s="565"/>
      <c r="J1271" s="565"/>
      <c r="K1271" s="308"/>
      <c r="L1271" s="566"/>
      <c r="M1271" s="306"/>
      <c r="N1271" s="25"/>
      <c r="O1271" s="159"/>
      <c r="P1271" s="117"/>
    </row>
    <row r="1272" spans="1:16" s="162" customFormat="1" ht="15.75" x14ac:dyDescent="0.25">
      <c r="A1272" s="25"/>
      <c r="B1272" s="28"/>
      <c r="C1272" s="24"/>
      <c r="D1272" s="21"/>
      <c r="E1272" s="24"/>
      <c r="F1272" s="24"/>
      <c r="G1272" s="24"/>
      <c r="H1272" s="29"/>
      <c r="I1272" s="84"/>
      <c r="J1272" s="24"/>
      <c r="K1272" s="24"/>
      <c r="L1272" s="66"/>
      <c r="M1272" s="25"/>
      <c r="N1272" s="25"/>
      <c r="O1272" s="26"/>
      <c r="P1272" s="117"/>
    </row>
    <row r="1273" spans="1:16" s="162" customFormat="1" ht="15.75" x14ac:dyDescent="0.25">
      <c r="A1273" s="102"/>
      <c r="B1273" s="119"/>
      <c r="C1273" s="97"/>
      <c r="D1273" s="98"/>
      <c r="E1273" s="97"/>
      <c r="F1273" s="97"/>
      <c r="G1273" s="97"/>
      <c r="H1273" s="99"/>
      <c r="I1273" s="106"/>
      <c r="J1273" s="97"/>
      <c r="K1273" s="97"/>
      <c r="L1273" s="101"/>
      <c r="M1273" s="115"/>
      <c r="N1273" s="25"/>
      <c r="O1273" s="26"/>
      <c r="P1273" s="117"/>
    </row>
    <row r="1274" spans="1:16" s="162" customFormat="1" ht="15.75" x14ac:dyDescent="0.25">
      <c r="A1274" s="25"/>
      <c r="B1274" s="28"/>
      <c r="C1274" s="24"/>
      <c r="D1274" s="21"/>
      <c r="E1274" s="24"/>
      <c r="F1274" s="24"/>
      <c r="G1274" s="24"/>
      <c r="H1274" s="29"/>
      <c r="I1274" s="84"/>
      <c r="J1274" s="24"/>
      <c r="K1274" s="24"/>
      <c r="L1274" s="66"/>
      <c r="M1274" s="25"/>
      <c r="N1274" s="25"/>
      <c r="O1274" s="26"/>
      <c r="P1274" s="117"/>
    </row>
    <row r="1275" spans="1:16" s="162" customFormat="1" ht="15.75" x14ac:dyDescent="0.25">
      <c r="A1275" s="25"/>
      <c r="B1275" s="28"/>
      <c r="C1275" s="24"/>
      <c r="D1275" s="21"/>
      <c r="E1275" s="24"/>
      <c r="F1275" s="24"/>
      <c r="G1275" s="24"/>
      <c r="H1275" s="29"/>
      <c r="I1275" s="84"/>
      <c r="J1275" s="24"/>
      <c r="K1275" s="24"/>
      <c r="L1275" s="66"/>
      <c r="M1275" s="25"/>
      <c r="N1275" s="25"/>
      <c r="O1275" s="26"/>
      <c r="P1275" s="117"/>
    </row>
    <row r="1276" spans="1:16" s="162" customFormat="1" ht="15.75" x14ac:dyDescent="0.25">
      <c r="A1276" s="25"/>
      <c r="B1276" s="28"/>
      <c r="C1276" s="24"/>
      <c r="D1276" s="21"/>
      <c r="E1276" s="24"/>
      <c r="F1276" s="24"/>
      <c r="G1276" s="24"/>
      <c r="H1276" s="29"/>
      <c r="I1276" s="84"/>
      <c r="J1276" s="24"/>
      <c r="K1276" s="24"/>
      <c r="L1276" s="66"/>
      <c r="M1276" s="25"/>
      <c r="N1276" s="25"/>
      <c r="O1276" s="26"/>
      <c r="P1276" s="117"/>
    </row>
    <row r="1277" spans="1:16" s="162" customFormat="1" ht="15.75" x14ac:dyDescent="0.25">
      <c r="A1277" s="25"/>
      <c r="B1277" s="28"/>
      <c r="C1277" s="24"/>
      <c r="D1277" s="21"/>
      <c r="E1277" s="24"/>
      <c r="F1277" s="24"/>
      <c r="G1277" s="24"/>
      <c r="H1277" s="29"/>
      <c r="I1277" s="84"/>
      <c r="J1277" s="24"/>
      <c r="K1277" s="24"/>
      <c r="L1277" s="66"/>
      <c r="M1277" s="25"/>
      <c r="N1277" s="25"/>
      <c r="O1277" s="26"/>
      <c r="P1277" s="117"/>
    </row>
    <row r="1278" spans="1:16" s="162" customFormat="1" ht="15.75" x14ac:dyDescent="0.25">
      <c r="A1278" s="25"/>
      <c r="B1278" s="28"/>
      <c r="C1278" s="24"/>
      <c r="D1278" s="21"/>
      <c r="E1278" s="24"/>
      <c r="F1278" s="24"/>
      <c r="G1278" s="24"/>
      <c r="H1278" s="29"/>
      <c r="I1278" s="84"/>
      <c r="J1278" s="24"/>
      <c r="K1278" s="24"/>
      <c r="L1278" s="66"/>
      <c r="M1278" s="25"/>
      <c r="N1278" s="25"/>
      <c r="O1278" s="26"/>
      <c r="P1278" s="117"/>
    </row>
    <row r="1279" spans="1:16" s="162" customFormat="1" ht="15.75" x14ac:dyDescent="0.25">
      <c r="A1279" s="25"/>
      <c r="B1279" s="28"/>
      <c r="C1279" s="24"/>
      <c r="D1279" s="21"/>
      <c r="E1279" s="24"/>
      <c r="F1279" s="24"/>
      <c r="G1279" s="24"/>
      <c r="H1279" s="29"/>
      <c r="I1279" s="84"/>
      <c r="J1279" s="24"/>
      <c r="K1279" s="24"/>
      <c r="L1279" s="66"/>
      <c r="M1279" s="25"/>
      <c r="N1279" s="25"/>
      <c r="O1279" s="26"/>
      <c r="P1279" s="117"/>
    </row>
    <row r="1280" spans="1:16" s="162" customFormat="1" ht="15.75" x14ac:dyDescent="0.25">
      <c r="A1280" s="25"/>
      <c r="B1280" s="28"/>
      <c r="C1280" s="24"/>
      <c r="D1280" s="21"/>
      <c r="E1280" s="24"/>
      <c r="F1280" s="24"/>
      <c r="G1280" s="24"/>
      <c r="H1280" s="29"/>
      <c r="I1280" s="84"/>
      <c r="J1280" s="24"/>
      <c r="K1280" s="24"/>
      <c r="L1280" s="66"/>
      <c r="M1280" s="25"/>
      <c r="N1280" s="25"/>
      <c r="O1280" s="26"/>
      <c r="P1280" s="117"/>
    </row>
    <row r="1281" spans="1:16" s="162" customFormat="1" ht="15.75" x14ac:dyDescent="0.25">
      <c r="A1281" s="25"/>
      <c r="B1281" s="28"/>
      <c r="C1281" s="24"/>
      <c r="D1281" s="21"/>
      <c r="E1281" s="24"/>
      <c r="F1281" s="24"/>
      <c r="G1281" s="24"/>
      <c r="H1281" s="29"/>
      <c r="I1281" s="84"/>
      <c r="J1281" s="25"/>
      <c r="K1281" s="24"/>
      <c r="L1281" s="66"/>
      <c r="M1281" s="25"/>
      <c r="N1281" s="25"/>
      <c r="O1281" s="26"/>
      <c r="P1281" s="117"/>
    </row>
    <row r="1282" spans="1:16" s="162" customFormat="1" ht="15.75" x14ac:dyDescent="0.25">
      <c r="A1282" s="25"/>
      <c r="B1282" s="28"/>
      <c r="C1282" s="24"/>
      <c r="D1282" s="21"/>
      <c r="E1282" s="24"/>
      <c r="F1282" s="24"/>
      <c r="G1282" s="24"/>
      <c r="H1282" s="29"/>
      <c r="I1282" s="84"/>
      <c r="J1282" s="24"/>
      <c r="K1282" s="24"/>
      <c r="L1282" s="66"/>
      <c r="M1282" s="25"/>
      <c r="N1282" s="25"/>
      <c r="O1282" s="26"/>
      <c r="P1282" s="117"/>
    </row>
    <row r="1283" spans="1:16" s="162" customFormat="1" ht="15.75" x14ac:dyDescent="0.25">
      <c r="A1283" s="25"/>
      <c r="B1283" s="28"/>
      <c r="C1283" s="24"/>
      <c r="D1283" s="21"/>
      <c r="E1283" s="24"/>
      <c r="F1283" s="24"/>
      <c r="G1283" s="24"/>
      <c r="H1283" s="29"/>
      <c r="I1283" s="84"/>
      <c r="J1283" s="24"/>
      <c r="K1283" s="24"/>
      <c r="L1283" s="66"/>
      <c r="M1283" s="25"/>
      <c r="N1283" s="25"/>
      <c r="O1283" s="26"/>
      <c r="P1283" s="117"/>
    </row>
    <row r="1284" spans="1:16" s="162" customFormat="1" ht="15.75" x14ac:dyDescent="0.25">
      <c r="A1284" s="25"/>
      <c r="B1284" s="28"/>
      <c r="C1284" s="24"/>
      <c r="D1284" s="21"/>
      <c r="E1284" s="24"/>
      <c r="F1284" s="24"/>
      <c r="G1284" s="24"/>
      <c r="H1284" s="29"/>
      <c r="I1284" s="84"/>
      <c r="J1284" s="24"/>
      <c r="K1284" s="24"/>
      <c r="L1284" s="66"/>
      <c r="M1284" s="25"/>
      <c r="N1284" s="25"/>
      <c r="O1284" s="26"/>
      <c r="P1284" s="117"/>
    </row>
    <row r="1285" spans="1:16" s="162" customFormat="1" ht="15.75" x14ac:dyDescent="0.25">
      <c r="A1285" s="25"/>
      <c r="B1285" s="28"/>
      <c r="C1285" s="24"/>
      <c r="D1285" s="21"/>
      <c r="E1285" s="24"/>
      <c r="F1285" s="24"/>
      <c r="G1285" s="24"/>
      <c r="H1285" s="29"/>
      <c r="I1285" s="84"/>
      <c r="J1285" s="24"/>
      <c r="K1285" s="24"/>
      <c r="L1285" s="66"/>
      <c r="M1285" s="25"/>
      <c r="N1285" s="25"/>
      <c r="O1285" s="26"/>
      <c r="P1285" s="117"/>
    </row>
    <row r="1286" spans="1:16" s="162" customFormat="1" ht="15.75" x14ac:dyDescent="0.25">
      <c r="A1286" s="25"/>
      <c r="B1286" s="28"/>
      <c r="C1286" s="24"/>
      <c r="D1286" s="21"/>
      <c r="E1286" s="24"/>
      <c r="F1286" s="24"/>
      <c r="G1286" s="24"/>
      <c r="H1286" s="29"/>
      <c r="I1286" s="84"/>
      <c r="J1286" s="24"/>
      <c r="K1286" s="24"/>
      <c r="L1286" s="66"/>
      <c r="M1286" s="25"/>
      <c r="N1286" s="25"/>
      <c r="O1286" s="26"/>
      <c r="P1286" s="152"/>
    </row>
    <row r="1287" spans="1:16" s="162" customFormat="1" ht="15.75" x14ac:dyDescent="0.25">
      <c r="A1287" s="25"/>
      <c r="B1287" s="28"/>
      <c r="C1287" s="24"/>
      <c r="D1287" s="21"/>
      <c r="E1287" s="24"/>
      <c r="F1287" s="24"/>
      <c r="G1287" s="24"/>
      <c r="H1287" s="29"/>
      <c r="I1287" s="84"/>
      <c r="J1287" s="24"/>
      <c r="K1287" s="24"/>
      <c r="L1287" s="66"/>
      <c r="M1287" s="25"/>
      <c r="N1287" s="25"/>
      <c r="O1287" s="26"/>
      <c r="P1287" s="152"/>
    </row>
    <row r="1288" spans="1:16" s="162" customFormat="1" ht="15.75" x14ac:dyDescent="0.25">
      <c r="A1288" s="25"/>
      <c r="B1288" s="28"/>
      <c r="C1288" s="24"/>
      <c r="D1288" s="21"/>
      <c r="E1288" s="24"/>
      <c r="F1288" s="24"/>
      <c r="G1288" s="24"/>
      <c r="H1288" s="29"/>
      <c r="I1288" s="84"/>
      <c r="J1288" s="24"/>
      <c r="K1288" s="24"/>
      <c r="L1288" s="66"/>
      <c r="M1288" s="25"/>
      <c r="N1288" s="25"/>
      <c r="O1288" s="26"/>
      <c r="P1288" s="152"/>
    </row>
    <row r="1289" spans="1:16" s="162" customFormat="1" ht="15.75" x14ac:dyDescent="0.25">
      <c r="A1289" s="25"/>
      <c r="B1289" s="28"/>
      <c r="C1289" s="24"/>
      <c r="D1289" s="21"/>
      <c r="E1289" s="24"/>
      <c r="F1289" s="24"/>
      <c r="G1289" s="24"/>
      <c r="H1289" s="29"/>
      <c r="I1289" s="23"/>
      <c r="J1289" s="24"/>
      <c r="K1289" s="24"/>
      <c r="L1289" s="66"/>
      <c r="M1289" s="25"/>
      <c r="N1289" s="25"/>
      <c r="O1289" s="26"/>
      <c r="P1289" s="117"/>
    </row>
    <row r="1290" spans="1:16" s="162" customFormat="1" ht="15.75" x14ac:dyDescent="0.25">
      <c r="A1290" s="25"/>
      <c r="B1290" s="28"/>
      <c r="C1290" s="24"/>
      <c r="D1290" s="21"/>
      <c r="E1290" s="24"/>
      <c r="F1290" s="24"/>
      <c r="G1290" s="24"/>
      <c r="H1290" s="29"/>
      <c r="I1290" s="72"/>
      <c r="J1290" s="24"/>
      <c r="K1290" s="24"/>
      <c r="L1290" s="66"/>
      <c r="M1290" s="25"/>
      <c r="N1290" s="25"/>
      <c r="O1290" s="26"/>
      <c r="P1290" s="117"/>
    </row>
    <row r="1291" spans="1:16" s="162" customFormat="1" ht="15.75" x14ac:dyDescent="0.25">
      <c r="A1291" s="25"/>
      <c r="B1291" s="28"/>
      <c r="C1291" s="24"/>
      <c r="D1291" s="21"/>
      <c r="E1291" s="24"/>
      <c r="F1291" s="24"/>
      <c r="G1291" s="24"/>
      <c r="H1291" s="29"/>
      <c r="I1291" s="23"/>
      <c r="J1291" s="24"/>
      <c r="K1291" s="24"/>
      <c r="L1291" s="66"/>
      <c r="M1291" s="25"/>
      <c r="N1291" s="25"/>
      <c r="O1291" s="26"/>
      <c r="P1291" s="117"/>
    </row>
    <row r="1292" spans="1:16" s="162" customFormat="1" ht="15.75" x14ac:dyDescent="0.25">
      <c r="A1292" s="25"/>
      <c r="B1292" s="28"/>
      <c r="C1292" s="24"/>
      <c r="D1292" s="21"/>
      <c r="E1292" s="24"/>
      <c r="F1292" s="24"/>
      <c r="G1292" s="24"/>
      <c r="H1292" s="29"/>
      <c r="I1292" s="84"/>
      <c r="J1292" s="24"/>
      <c r="K1292" s="24"/>
      <c r="L1292" s="66"/>
      <c r="M1292" s="25"/>
      <c r="N1292" s="25"/>
      <c r="O1292" s="26"/>
      <c r="P1292" s="117"/>
    </row>
    <row r="1293" spans="1:16" s="162" customFormat="1" ht="15.75" x14ac:dyDescent="0.25">
      <c r="A1293" s="25"/>
      <c r="B1293" s="28"/>
      <c r="C1293" s="24"/>
      <c r="D1293" s="21"/>
      <c r="E1293" s="24"/>
      <c r="F1293" s="24"/>
      <c r="G1293" s="24"/>
      <c r="H1293" s="29"/>
      <c r="I1293" s="84"/>
      <c r="J1293" s="24"/>
      <c r="K1293" s="24"/>
      <c r="L1293" s="66"/>
      <c r="M1293" s="25"/>
      <c r="N1293" s="25"/>
      <c r="O1293" s="26"/>
      <c r="P1293" s="117"/>
    </row>
    <row r="1294" spans="1:16" s="162" customFormat="1" ht="15.75" x14ac:dyDescent="0.25">
      <c r="A1294" s="19"/>
      <c r="B1294" s="20"/>
      <c r="C1294" s="20"/>
      <c r="D1294" s="21"/>
      <c r="E1294" s="20"/>
      <c r="F1294" s="20"/>
      <c r="G1294" s="20"/>
      <c r="H1294" s="22"/>
      <c r="I1294" s="23"/>
      <c r="J1294" s="23"/>
      <c r="K1294" s="24"/>
      <c r="L1294" s="31"/>
      <c r="M1294" s="19"/>
      <c r="N1294" s="25"/>
      <c r="O1294" s="26"/>
      <c r="P1294" s="117"/>
    </row>
    <row r="1295" spans="1:16" s="162" customFormat="1" ht="15.75" x14ac:dyDescent="0.25">
      <c r="A1295" s="19"/>
      <c r="B1295" s="20"/>
      <c r="C1295" s="20"/>
      <c r="D1295" s="21"/>
      <c r="E1295" s="20"/>
      <c r="F1295" s="20"/>
      <c r="G1295" s="20"/>
      <c r="H1295" s="22"/>
      <c r="I1295" s="23"/>
      <c r="J1295" s="23"/>
      <c r="K1295" s="24"/>
      <c r="L1295" s="31"/>
      <c r="M1295" s="19"/>
      <c r="N1295" s="25"/>
      <c r="O1295" s="26"/>
      <c r="P1295" s="117"/>
    </row>
    <row r="1296" spans="1:16" s="162" customFormat="1" ht="15.75" x14ac:dyDescent="0.25">
      <c r="A1296" s="32"/>
      <c r="B1296" s="33"/>
      <c r="C1296" s="33"/>
      <c r="D1296" s="21"/>
      <c r="E1296" s="33"/>
      <c r="F1296" s="33"/>
      <c r="G1296" s="33"/>
      <c r="H1296" s="30"/>
      <c r="I1296" s="34"/>
      <c r="J1296" s="34"/>
      <c r="K1296" s="24"/>
      <c r="L1296" s="35"/>
      <c r="M1296" s="32"/>
      <c r="N1296" s="25"/>
      <c r="O1296" s="26"/>
      <c r="P1296" s="117"/>
    </row>
    <row r="1297" spans="1:16" s="162" customFormat="1" ht="15.75" x14ac:dyDescent="0.25">
      <c r="A1297" s="25"/>
      <c r="B1297" s="20"/>
      <c r="C1297" s="20"/>
      <c r="D1297" s="98"/>
      <c r="E1297" s="24"/>
      <c r="F1297" s="24"/>
      <c r="G1297" s="24"/>
      <c r="H1297" s="29"/>
      <c r="I1297" s="84"/>
      <c r="J1297" s="27"/>
      <c r="K1297" s="27"/>
      <c r="L1297" s="66"/>
      <c r="M1297" s="25"/>
      <c r="N1297" s="25"/>
      <c r="O1297" s="26"/>
      <c r="P1297" s="117"/>
    </row>
    <row r="1298" spans="1:16" s="162" customFormat="1" ht="15.75" x14ac:dyDescent="0.25">
      <c r="A1298" s="25"/>
      <c r="B1298" s="28"/>
      <c r="C1298" s="24"/>
      <c r="D1298" s="21"/>
      <c r="E1298" s="24"/>
      <c r="F1298" s="24"/>
      <c r="G1298" s="24"/>
      <c r="H1298" s="29"/>
      <c r="I1298" s="84"/>
      <c r="J1298" s="24"/>
      <c r="K1298" s="24"/>
      <c r="L1298" s="66"/>
      <c r="M1298" s="25"/>
      <c r="N1298" s="25"/>
      <c r="O1298" s="26"/>
      <c r="P1298" s="117"/>
    </row>
    <row r="1299" spans="1:16" s="162" customFormat="1" ht="15.75" x14ac:dyDescent="0.25">
      <c r="A1299" s="25"/>
      <c r="B1299" s="28"/>
      <c r="C1299" s="24"/>
      <c r="D1299" s="21"/>
      <c r="E1299" s="24"/>
      <c r="F1299" s="24"/>
      <c r="G1299" s="24"/>
      <c r="H1299" s="29"/>
      <c r="I1299" s="23"/>
      <c r="J1299" s="24"/>
      <c r="K1299" s="24"/>
      <c r="L1299" s="66"/>
      <c r="M1299" s="25"/>
      <c r="N1299" s="25"/>
      <c r="O1299" s="26"/>
      <c r="P1299" s="117"/>
    </row>
    <row r="1300" spans="1:16" s="162" customFormat="1" ht="15.75" x14ac:dyDescent="0.25">
      <c r="A1300" s="115"/>
      <c r="B1300" s="339"/>
      <c r="C1300" s="308"/>
      <c r="D1300" s="307"/>
      <c r="E1300" s="308"/>
      <c r="F1300" s="569"/>
      <c r="G1300" s="308"/>
      <c r="H1300" s="570"/>
      <c r="I1300" s="571"/>
      <c r="J1300" s="308"/>
      <c r="K1300" s="308"/>
      <c r="L1300" s="342"/>
      <c r="M1300" s="115"/>
      <c r="N1300" s="25"/>
      <c r="O1300" s="432"/>
      <c r="P1300" s="117"/>
    </row>
    <row r="1301" spans="1:16" s="162" customFormat="1" ht="15.75" x14ac:dyDescent="0.25">
      <c r="A1301" s="25"/>
      <c r="B1301" s="20"/>
      <c r="C1301" s="20"/>
      <c r="D1301" s="98"/>
      <c r="E1301" s="24"/>
      <c r="F1301" s="24"/>
      <c r="G1301" s="24"/>
      <c r="H1301" s="29"/>
      <c r="I1301" s="84"/>
      <c r="J1301" s="27"/>
      <c r="K1301" s="27"/>
      <c r="L1301" s="66"/>
      <c r="M1301" s="25"/>
      <c r="N1301" s="25"/>
      <c r="O1301" s="26"/>
      <c r="P1301" s="117"/>
    </row>
    <row r="1302" spans="1:16" s="162" customFormat="1" ht="15.75" x14ac:dyDescent="0.25">
      <c r="A1302" s="25"/>
      <c r="B1302" s="28"/>
      <c r="C1302" s="24"/>
      <c r="D1302" s="21"/>
      <c r="E1302" s="24"/>
      <c r="F1302" s="24"/>
      <c r="G1302" s="24"/>
      <c r="H1302" s="29"/>
      <c r="I1302" s="84"/>
      <c r="J1302" s="24"/>
      <c r="K1302" s="24"/>
      <c r="L1302" s="66"/>
      <c r="M1302" s="25"/>
      <c r="N1302" s="25"/>
      <c r="O1302" s="26"/>
      <c r="P1302" s="117"/>
    </row>
    <row r="1303" spans="1:16" s="162" customFormat="1" ht="15.75" x14ac:dyDescent="0.25">
      <c r="A1303" s="25"/>
      <c r="B1303" s="28"/>
      <c r="C1303" s="24"/>
      <c r="D1303" s="21"/>
      <c r="E1303" s="24"/>
      <c r="F1303" s="24"/>
      <c r="G1303" s="24"/>
      <c r="H1303" s="29"/>
      <c r="I1303" s="84"/>
      <c r="J1303" s="24"/>
      <c r="K1303" s="24"/>
      <c r="L1303" s="66"/>
      <c r="M1303" s="25"/>
      <c r="N1303" s="25"/>
      <c r="O1303" s="26"/>
      <c r="P1303" s="117"/>
    </row>
    <row r="1304" spans="1:16" s="162" customFormat="1" ht="15.75" x14ac:dyDescent="0.25">
      <c r="A1304" s="25"/>
      <c r="B1304" s="28"/>
      <c r="C1304" s="24"/>
      <c r="D1304" s="21"/>
      <c r="E1304" s="24"/>
      <c r="F1304" s="24"/>
      <c r="G1304" s="24"/>
      <c r="H1304" s="29"/>
      <c r="I1304" s="84"/>
      <c r="J1304" s="24"/>
      <c r="K1304" s="24"/>
      <c r="L1304" s="66"/>
      <c r="M1304" s="25"/>
      <c r="N1304" s="25"/>
      <c r="O1304" s="26"/>
      <c r="P1304" s="117"/>
    </row>
    <row r="1305" spans="1:16" s="162" customFormat="1" ht="15.75" x14ac:dyDescent="0.25">
      <c r="A1305" s="25"/>
      <c r="B1305" s="28"/>
      <c r="C1305" s="24"/>
      <c r="D1305" s="21"/>
      <c r="E1305" s="24"/>
      <c r="F1305" s="24"/>
      <c r="G1305" s="24"/>
      <c r="H1305" s="29"/>
      <c r="I1305" s="84"/>
      <c r="J1305" s="24"/>
      <c r="K1305" s="24"/>
      <c r="L1305" s="66"/>
      <c r="M1305" s="25"/>
      <c r="N1305" s="25"/>
      <c r="O1305" s="26"/>
      <c r="P1305" s="117"/>
    </row>
    <row r="1306" spans="1:16" s="162" customFormat="1" ht="15.75" x14ac:dyDescent="0.25">
      <c r="A1306" s="25"/>
      <c r="B1306" s="28"/>
      <c r="C1306" s="24"/>
      <c r="D1306" s="21"/>
      <c r="E1306" s="24"/>
      <c r="F1306" s="24"/>
      <c r="G1306" s="24"/>
      <c r="H1306" s="29"/>
      <c r="I1306" s="84"/>
      <c r="J1306" s="25"/>
      <c r="K1306" s="24"/>
      <c r="L1306" s="66"/>
      <c r="M1306" s="25"/>
      <c r="N1306" s="25"/>
      <c r="O1306" s="26"/>
      <c r="P1306" s="117"/>
    </row>
    <row r="1307" spans="1:16" s="162" customFormat="1" ht="15.75" x14ac:dyDescent="0.25">
      <c r="A1307" s="25"/>
      <c r="B1307" s="28"/>
      <c r="C1307" s="24"/>
      <c r="D1307" s="21"/>
      <c r="E1307" s="24"/>
      <c r="F1307" s="24"/>
      <c r="G1307" s="24"/>
      <c r="H1307" s="29"/>
      <c r="I1307" s="84"/>
      <c r="J1307" s="24"/>
      <c r="K1307" s="24"/>
      <c r="L1307" s="66"/>
      <c r="M1307" s="25"/>
      <c r="N1307" s="25"/>
      <c r="O1307" s="26"/>
      <c r="P1307" s="117"/>
    </row>
    <row r="1308" spans="1:16" s="162" customFormat="1" ht="15.75" x14ac:dyDescent="0.25">
      <c r="A1308" s="25"/>
      <c r="B1308" s="28"/>
      <c r="C1308" s="24"/>
      <c r="D1308" s="21"/>
      <c r="E1308" s="24"/>
      <c r="F1308" s="24"/>
      <c r="G1308" s="24"/>
      <c r="H1308" s="29"/>
      <c r="I1308" s="84"/>
      <c r="J1308" s="24"/>
      <c r="K1308" s="24"/>
      <c r="L1308" s="66"/>
      <c r="M1308" s="25"/>
      <c r="N1308" s="25"/>
      <c r="O1308" s="26"/>
      <c r="P1308" s="117"/>
    </row>
    <row r="1309" spans="1:16" s="162" customFormat="1" ht="15.75" x14ac:dyDescent="0.25">
      <c r="A1309" s="25"/>
      <c r="B1309" s="28"/>
      <c r="C1309" s="24"/>
      <c r="D1309" s="21"/>
      <c r="E1309" s="24"/>
      <c r="F1309" s="24"/>
      <c r="G1309" s="24"/>
      <c r="H1309" s="29"/>
      <c r="I1309" s="84"/>
      <c r="J1309" s="24"/>
      <c r="K1309" s="24"/>
      <c r="L1309" s="66"/>
      <c r="M1309" s="25"/>
      <c r="N1309" s="25"/>
      <c r="O1309" s="26"/>
      <c r="P1309" s="117"/>
    </row>
    <row r="1310" spans="1:16" s="162" customFormat="1" ht="15.75" x14ac:dyDescent="0.25">
      <c r="A1310" s="25"/>
      <c r="B1310" s="28"/>
      <c r="C1310" s="24"/>
      <c r="D1310" s="21"/>
      <c r="E1310" s="24"/>
      <c r="F1310" s="24"/>
      <c r="G1310" s="24"/>
      <c r="H1310" s="29"/>
      <c r="I1310" s="84"/>
      <c r="J1310" s="24"/>
      <c r="K1310" s="24"/>
      <c r="L1310" s="66"/>
      <c r="M1310" s="25"/>
      <c r="N1310" s="25"/>
      <c r="O1310" s="26"/>
      <c r="P1310" s="117"/>
    </row>
    <row r="1311" spans="1:16" s="162" customFormat="1" ht="15.75" x14ac:dyDescent="0.25">
      <c r="A1311" s="25"/>
      <c r="B1311" s="28"/>
      <c r="C1311" s="24"/>
      <c r="D1311" s="21"/>
      <c r="E1311" s="24"/>
      <c r="F1311" s="24"/>
      <c r="G1311" s="24"/>
      <c r="H1311" s="29"/>
      <c r="I1311" s="23"/>
      <c r="J1311" s="24"/>
      <c r="K1311" s="24"/>
      <c r="L1311" s="66"/>
      <c r="M1311" s="25"/>
      <c r="N1311" s="25"/>
      <c r="O1311" s="26"/>
      <c r="P1311" s="117"/>
    </row>
    <row r="1312" spans="1:16" s="162" customFormat="1" ht="15.75" x14ac:dyDescent="0.25">
      <c r="A1312" s="25"/>
      <c r="B1312" s="28"/>
      <c r="C1312" s="24"/>
      <c r="D1312" s="21"/>
      <c r="E1312" s="24"/>
      <c r="F1312" s="24"/>
      <c r="G1312" s="24"/>
      <c r="H1312" s="29"/>
      <c r="I1312" s="23"/>
      <c r="J1312" s="24"/>
      <c r="K1312" s="24"/>
      <c r="L1312" s="66"/>
      <c r="M1312" s="25"/>
      <c r="N1312" s="25"/>
      <c r="O1312" s="26"/>
      <c r="P1312" s="117"/>
    </row>
    <row r="1313" spans="1:16" s="162" customFormat="1" ht="15.75" x14ac:dyDescent="0.25">
      <c r="A1313" s="25"/>
      <c r="B1313" s="28"/>
      <c r="C1313" s="24"/>
      <c r="D1313" s="21"/>
      <c r="E1313" s="24"/>
      <c r="F1313" s="24"/>
      <c r="G1313" s="24"/>
      <c r="H1313" s="29"/>
      <c r="I1313" s="23"/>
      <c r="J1313" s="24"/>
      <c r="K1313" s="24"/>
      <c r="L1313" s="66"/>
      <c r="M1313" s="25"/>
      <c r="N1313" s="25"/>
      <c r="O1313" s="26"/>
      <c r="P1313" s="117"/>
    </row>
    <row r="1314" spans="1:16" s="162" customFormat="1" ht="15.75" x14ac:dyDescent="0.25">
      <c r="A1314" s="25"/>
      <c r="B1314" s="28"/>
      <c r="C1314" s="24"/>
      <c r="D1314" s="21"/>
      <c r="E1314" s="24"/>
      <c r="F1314" s="24"/>
      <c r="G1314" s="24"/>
      <c r="H1314" s="29"/>
      <c r="I1314" s="23"/>
      <c r="J1314" s="24"/>
      <c r="K1314" s="24"/>
      <c r="L1314" s="66"/>
      <c r="M1314" s="25"/>
      <c r="N1314" s="25"/>
      <c r="O1314" s="26"/>
      <c r="P1314" s="117"/>
    </row>
    <row r="1315" spans="1:16" s="162" customFormat="1" ht="15.75" x14ac:dyDescent="0.25">
      <c r="A1315" s="25"/>
      <c r="B1315" s="28"/>
      <c r="C1315" s="24"/>
      <c r="D1315" s="21"/>
      <c r="E1315" s="24"/>
      <c r="F1315" s="24"/>
      <c r="G1315" s="24"/>
      <c r="H1315" s="29"/>
      <c r="I1315" s="23"/>
      <c r="J1315" s="24"/>
      <c r="K1315" s="24"/>
      <c r="L1315" s="66"/>
      <c r="M1315" s="25"/>
      <c r="N1315" s="25"/>
      <c r="O1315" s="26"/>
      <c r="P1315" s="117"/>
    </row>
    <row r="1316" spans="1:16" s="162" customFormat="1" ht="15.75" x14ac:dyDescent="0.25">
      <c r="A1316" s="19"/>
      <c r="B1316" s="20"/>
      <c r="C1316" s="20"/>
      <c r="D1316" s="21"/>
      <c r="E1316" s="20"/>
      <c r="F1316" s="20"/>
      <c r="G1316" s="20"/>
      <c r="H1316" s="22"/>
      <c r="I1316" s="23"/>
      <c r="J1316" s="23"/>
      <c r="K1316" s="24"/>
      <c r="L1316" s="31"/>
      <c r="M1316" s="19"/>
      <c r="N1316" s="25"/>
      <c r="O1316" s="26"/>
      <c r="P1316" s="117"/>
    </row>
    <row r="1317" spans="1:16" s="162" customFormat="1" ht="15.75" x14ac:dyDescent="0.25">
      <c r="A1317" s="25"/>
      <c r="B1317" s="28"/>
      <c r="C1317" s="24"/>
      <c r="D1317" s="21"/>
      <c r="E1317" s="24"/>
      <c r="F1317" s="24"/>
      <c r="G1317" s="24"/>
      <c r="H1317" s="29"/>
      <c r="I1317" s="84"/>
      <c r="J1317" s="24"/>
      <c r="K1317" s="24"/>
      <c r="L1317" s="66"/>
      <c r="M1317" s="25"/>
      <c r="N1317" s="25"/>
      <c r="O1317" s="26"/>
      <c r="P1317" s="152"/>
    </row>
    <row r="1318" spans="1:16" s="162" customFormat="1" ht="15.75" x14ac:dyDescent="0.25">
      <c r="A1318" s="25"/>
      <c r="B1318" s="28"/>
      <c r="C1318" s="24"/>
      <c r="D1318" s="21"/>
      <c r="E1318" s="24"/>
      <c r="F1318" s="24"/>
      <c r="G1318" s="24"/>
      <c r="H1318" s="29"/>
      <c r="I1318" s="84"/>
      <c r="J1318" s="24"/>
      <c r="K1318" s="24"/>
      <c r="L1318" s="66"/>
      <c r="M1318" s="25"/>
      <c r="N1318" s="25"/>
      <c r="O1318" s="26"/>
      <c r="P1318" s="117"/>
    </row>
    <row r="1319" spans="1:16" s="162" customFormat="1" ht="15.75" x14ac:dyDescent="0.25">
      <c r="A1319" s="115"/>
      <c r="B1319" s="339"/>
      <c r="C1319" s="308"/>
      <c r="D1319" s="307"/>
      <c r="E1319" s="308"/>
      <c r="F1319" s="308"/>
      <c r="G1319" s="308"/>
      <c r="H1319" s="340"/>
      <c r="I1319" s="341"/>
      <c r="J1319" s="308"/>
      <c r="K1319" s="308"/>
      <c r="L1319" s="342"/>
      <c r="M1319" s="115"/>
      <c r="N1319" s="25"/>
      <c r="O1319" s="159"/>
      <c r="P1319" s="117"/>
    </row>
    <row r="1320" spans="1:16" s="162" customFormat="1" ht="15.75" x14ac:dyDescent="0.25">
      <c r="A1320" s="25"/>
      <c r="B1320" s="28"/>
      <c r="C1320" s="24"/>
      <c r="D1320" s="21"/>
      <c r="E1320" s="24"/>
      <c r="F1320" s="24"/>
      <c r="G1320" s="24"/>
      <c r="H1320" s="29"/>
      <c r="I1320" s="84"/>
      <c r="J1320" s="24"/>
      <c r="K1320" s="24"/>
      <c r="L1320" s="66"/>
      <c r="M1320" s="25"/>
      <c r="N1320" s="25"/>
      <c r="O1320" s="26"/>
      <c r="P1320" s="117"/>
    </row>
    <row r="1321" spans="1:16" s="162" customFormat="1" ht="15.75" x14ac:dyDescent="0.25">
      <c r="A1321" s="25"/>
      <c r="B1321" s="28"/>
      <c r="C1321" s="24"/>
      <c r="D1321" s="21"/>
      <c r="E1321" s="24"/>
      <c r="F1321" s="24"/>
      <c r="G1321" s="24"/>
      <c r="H1321" s="29"/>
      <c r="I1321" s="84"/>
      <c r="J1321" s="24"/>
      <c r="K1321" s="24"/>
      <c r="L1321" s="66"/>
      <c r="M1321" s="25"/>
      <c r="N1321" s="25"/>
      <c r="O1321" s="26"/>
      <c r="P1321" s="117"/>
    </row>
    <row r="1322" spans="1:16" s="162" customFormat="1" ht="15.75" x14ac:dyDescent="0.25">
      <c r="A1322" s="25"/>
      <c r="B1322" s="28"/>
      <c r="C1322" s="24"/>
      <c r="D1322" s="21"/>
      <c r="E1322" s="24"/>
      <c r="F1322" s="24"/>
      <c r="G1322" s="24"/>
      <c r="H1322" s="29"/>
      <c r="I1322" s="84"/>
      <c r="J1322" s="24"/>
      <c r="K1322" s="24"/>
      <c r="L1322" s="66"/>
      <c r="M1322" s="25"/>
      <c r="N1322" s="25"/>
      <c r="O1322" s="26"/>
      <c r="P1322" s="117"/>
    </row>
    <row r="1323" spans="1:16" s="162" customFormat="1" ht="15.75" x14ac:dyDescent="0.25">
      <c r="A1323" s="25"/>
      <c r="B1323" s="28"/>
      <c r="C1323" s="24"/>
      <c r="D1323" s="21"/>
      <c r="E1323" s="24"/>
      <c r="F1323" s="24"/>
      <c r="G1323" s="24"/>
      <c r="H1323" s="29"/>
      <c r="I1323" s="84"/>
      <c r="J1323" s="24"/>
      <c r="K1323" s="24"/>
      <c r="L1323" s="66"/>
      <c r="M1323" s="25"/>
      <c r="N1323" s="25"/>
      <c r="O1323" s="26"/>
      <c r="P1323" s="117"/>
    </row>
    <row r="1324" spans="1:16" s="162" customFormat="1" ht="15.75" x14ac:dyDescent="0.25">
      <c r="A1324" s="25"/>
      <c r="B1324" s="28"/>
      <c r="C1324" s="24"/>
      <c r="D1324" s="21"/>
      <c r="E1324" s="24"/>
      <c r="F1324" s="24"/>
      <c r="G1324" s="24"/>
      <c r="H1324" s="29"/>
      <c r="I1324" s="84"/>
      <c r="J1324" s="24"/>
      <c r="K1324" s="24"/>
      <c r="L1324" s="66"/>
      <c r="M1324" s="25"/>
      <c r="N1324" s="25"/>
      <c r="O1324" s="26"/>
      <c r="P1324" s="117"/>
    </row>
    <row r="1325" spans="1:16" s="162" customFormat="1" ht="15.75" x14ac:dyDescent="0.25">
      <c r="A1325" s="25"/>
      <c r="B1325" s="28"/>
      <c r="C1325" s="24"/>
      <c r="D1325" s="21"/>
      <c r="E1325" s="24"/>
      <c r="F1325" s="24"/>
      <c r="G1325" s="24"/>
      <c r="H1325" s="29"/>
      <c r="I1325" s="84"/>
      <c r="J1325" s="24"/>
      <c r="K1325" s="24"/>
      <c r="L1325" s="66"/>
      <c r="M1325" s="25"/>
      <c r="N1325" s="25"/>
      <c r="O1325" s="26"/>
      <c r="P1325" s="117"/>
    </row>
    <row r="1326" spans="1:16" s="162" customFormat="1" ht="15.75" x14ac:dyDescent="0.25">
      <c r="A1326" s="25"/>
      <c r="B1326" s="28"/>
      <c r="C1326" s="24"/>
      <c r="D1326" s="21"/>
      <c r="E1326" s="24"/>
      <c r="F1326" s="24"/>
      <c r="G1326" s="24"/>
      <c r="H1326" s="29"/>
      <c r="I1326" s="84"/>
      <c r="J1326" s="24"/>
      <c r="K1326" s="24"/>
      <c r="L1326" s="66"/>
      <c r="M1326" s="25"/>
      <c r="N1326" s="25"/>
      <c r="O1326" s="26"/>
      <c r="P1326" s="117"/>
    </row>
    <row r="1327" spans="1:16" s="162" customFormat="1" ht="15.75" x14ac:dyDescent="0.25">
      <c r="A1327" s="25"/>
      <c r="B1327" s="28"/>
      <c r="C1327" s="24"/>
      <c r="D1327" s="21"/>
      <c r="E1327" s="24"/>
      <c r="F1327" s="24"/>
      <c r="G1327" s="24"/>
      <c r="H1327" s="29"/>
      <c r="I1327" s="84"/>
      <c r="J1327" s="24"/>
      <c r="K1327" s="24"/>
      <c r="L1327" s="66"/>
      <c r="M1327" s="25"/>
      <c r="N1327" s="25"/>
      <c r="O1327" s="26"/>
      <c r="P1327" s="117"/>
    </row>
    <row r="1328" spans="1:16" s="162" customFormat="1" ht="15.75" x14ac:dyDescent="0.25">
      <c r="A1328" s="25"/>
      <c r="B1328" s="28"/>
      <c r="C1328" s="24"/>
      <c r="D1328" s="21"/>
      <c r="E1328" s="24"/>
      <c r="F1328" s="24"/>
      <c r="G1328" s="24"/>
      <c r="H1328" s="29"/>
      <c r="I1328" s="84"/>
      <c r="J1328" s="24"/>
      <c r="K1328" s="24"/>
      <c r="L1328" s="66"/>
      <c r="M1328" s="25"/>
      <c r="N1328" s="25"/>
      <c r="O1328" s="26"/>
      <c r="P1328" s="152"/>
    </row>
    <row r="1329" spans="1:16" s="162" customFormat="1" ht="15.75" x14ac:dyDescent="0.25">
      <c r="A1329" s="25"/>
      <c r="B1329" s="28"/>
      <c r="C1329" s="24"/>
      <c r="D1329" s="21"/>
      <c r="E1329" s="24"/>
      <c r="F1329" s="24"/>
      <c r="G1329" s="24"/>
      <c r="H1329" s="29"/>
      <c r="I1329" s="84"/>
      <c r="J1329" s="24"/>
      <c r="K1329" s="24"/>
      <c r="L1329" s="66"/>
      <c r="M1329" s="25"/>
      <c r="N1329" s="25"/>
      <c r="O1329" s="26"/>
      <c r="P1329" s="117"/>
    </row>
    <row r="1330" spans="1:16" s="162" customFormat="1" ht="15.75" x14ac:dyDescent="0.25">
      <c r="A1330" s="25"/>
      <c r="B1330" s="28"/>
      <c r="C1330" s="24"/>
      <c r="D1330" s="21"/>
      <c r="E1330" s="24"/>
      <c r="F1330" s="24"/>
      <c r="G1330" s="24"/>
      <c r="H1330" s="29"/>
      <c r="I1330" s="84"/>
      <c r="J1330" s="24"/>
      <c r="K1330" s="24"/>
      <c r="L1330" s="66"/>
      <c r="M1330" s="25"/>
      <c r="N1330" s="25"/>
      <c r="O1330" s="26"/>
      <c r="P1330" s="117"/>
    </row>
    <row r="1331" spans="1:16" s="162" customFormat="1" ht="15.75" x14ac:dyDescent="0.25">
      <c r="A1331" s="25"/>
      <c r="B1331" s="28"/>
      <c r="C1331" s="24"/>
      <c r="D1331" s="21"/>
      <c r="E1331" s="24"/>
      <c r="F1331" s="24"/>
      <c r="G1331" s="24"/>
      <c r="H1331" s="29"/>
      <c r="I1331" s="84"/>
      <c r="J1331" s="24"/>
      <c r="K1331" s="24"/>
      <c r="L1331" s="66"/>
      <c r="M1331" s="115"/>
      <c r="N1331" s="25"/>
      <c r="O1331" s="26"/>
      <c r="P1331" s="117"/>
    </row>
    <row r="1332" spans="1:16" s="162" customFormat="1" ht="15.75" x14ac:dyDescent="0.25">
      <c r="A1332" s="25"/>
      <c r="B1332" s="28"/>
      <c r="C1332" s="24"/>
      <c r="D1332" s="21"/>
      <c r="E1332" s="24"/>
      <c r="F1332" s="24"/>
      <c r="G1332" s="24"/>
      <c r="H1332" s="29"/>
      <c r="I1332" s="84"/>
      <c r="J1332" s="24"/>
      <c r="K1332" s="24"/>
      <c r="L1332" s="66"/>
      <c r="M1332" s="25"/>
      <c r="N1332" s="25"/>
      <c r="O1332" s="26"/>
      <c r="P1332" s="117"/>
    </row>
    <row r="1333" spans="1:16" s="162" customFormat="1" ht="15.75" x14ac:dyDescent="0.25">
      <c r="A1333" s="19"/>
      <c r="B1333" s="36"/>
      <c r="C1333" s="20"/>
      <c r="D1333" s="21"/>
      <c r="E1333" s="20"/>
      <c r="F1333" s="20"/>
      <c r="G1333" s="20"/>
      <c r="H1333" s="22"/>
      <c r="I1333" s="23"/>
      <c r="J1333" s="23"/>
      <c r="K1333" s="24"/>
      <c r="L1333" s="31"/>
      <c r="M1333" s="19"/>
      <c r="N1333" s="25"/>
      <c r="O1333" s="26"/>
      <c r="P1333" s="117"/>
    </row>
    <row r="1334" spans="1:16" s="162" customFormat="1" ht="15.75" x14ac:dyDescent="0.25">
      <c r="A1334" s="25"/>
      <c r="B1334" s="28"/>
      <c r="C1334" s="24"/>
      <c r="D1334" s="21"/>
      <c r="E1334" s="24"/>
      <c r="F1334" s="24"/>
      <c r="G1334" s="24"/>
      <c r="H1334" s="29"/>
      <c r="I1334" s="84"/>
      <c r="J1334" s="24"/>
      <c r="K1334" s="24"/>
      <c r="L1334" s="66"/>
      <c r="M1334" s="25"/>
      <c r="N1334" s="25"/>
      <c r="O1334" s="26"/>
      <c r="P1334" s="117"/>
    </row>
    <row r="1335" spans="1:16" s="162" customFormat="1" ht="15.75" x14ac:dyDescent="0.25">
      <c r="A1335" s="25"/>
      <c r="B1335" s="28"/>
      <c r="C1335" s="24"/>
      <c r="D1335" s="21"/>
      <c r="E1335" s="24"/>
      <c r="F1335" s="24"/>
      <c r="G1335" s="24"/>
      <c r="H1335" s="29"/>
      <c r="I1335" s="84"/>
      <c r="J1335" s="24"/>
      <c r="K1335" s="24"/>
      <c r="L1335" s="66"/>
      <c r="M1335" s="25"/>
      <c r="N1335" s="25"/>
      <c r="O1335" s="26"/>
      <c r="P1335" s="117"/>
    </row>
    <row r="1336" spans="1:16" s="162" customFormat="1" ht="15.75" x14ac:dyDescent="0.25">
      <c r="A1336" s="25"/>
      <c r="B1336" s="28"/>
      <c r="C1336" s="24"/>
      <c r="D1336" s="21"/>
      <c r="E1336" s="24"/>
      <c r="F1336" s="24"/>
      <c r="G1336" s="24"/>
      <c r="H1336" s="29"/>
      <c r="I1336" s="84"/>
      <c r="J1336" s="24"/>
      <c r="K1336" s="24"/>
      <c r="L1336" s="66"/>
      <c r="M1336" s="25"/>
      <c r="N1336" s="25"/>
      <c r="O1336" s="26"/>
      <c r="P1336" s="117"/>
    </row>
    <row r="1337" spans="1:16" s="162" customFormat="1" ht="15.75" x14ac:dyDescent="0.25">
      <c r="A1337" s="25"/>
      <c r="B1337" s="28"/>
      <c r="C1337" s="24"/>
      <c r="D1337" s="21"/>
      <c r="E1337" s="24"/>
      <c r="F1337" s="24"/>
      <c r="G1337" s="24"/>
      <c r="H1337" s="29"/>
      <c r="I1337" s="23"/>
      <c r="J1337" s="24"/>
      <c r="K1337" s="24"/>
      <c r="L1337" s="66"/>
      <c r="M1337" s="115"/>
      <c r="N1337" s="25"/>
      <c r="O1337" s="26"/>
      <c r="P1337" s="117"/>
    </row>
    <row r="1338" spans="1:16" s="162" customFormat="1" ht="15.75" x14ac:dyDescent="0.25">
      <c r="A1338" s="25"/>
      <c r="B1338" s="20"/>
      <c r="C1338" s="20"/>
      <c r="D1338" s="98"/>
      <c r="E1338" s="24"/>
      <c r="F1338" s="24"/>
      <c r="G1338" s="24"/>
      <c r="H1338" s="29"/>
      <c r="I1338" s="84"/>
      <c r="J1338" s="27"/>
      <c r="K1338" s="27"/>
      <c r="L1338" s="66"/>
      <c r="M1338" s="25"/>
      <c r="N1338" s="25"/>
      <c r="O1338" s="26"/>
      <c r="P1338" s="117"/>
    </row>
    <row r="1339" spans="1:16" s="162" customFormat="1" ht="15.75" x14ac:dyDescent="0.25">
      <c r="A1339" s="25"/>
      <c r="B1339" s="28"/>
      <c r="C1339" s="24"/>
      <c r="D1339" s="21"/>
      <c r="E1339" s="24"/>
      <c r="F1339" s="24"/>
      <c r="G1339" s="24"/>
      <c r="H1339" s="29"/>
      <c r="I1339" s="84"/>
      <c r="J1339" s="24"/>
      <c r="K1339" s="24"/>
      <c r="L1339" s="66"/>
      <c r="M1339" s="25"/>
      <c r="N1339" s="25"/>
      <c r="O1339" s="26"/>
      <c r="P1339" s="117"/>
    </row>
    <row r="1340" spans="1:16" s="162" customFormat="1" ht="15.75" x14ac:dyDescent="0.25">
      <c r="A1340" s="25"/>
      <c r="B1340" s="28"/>
      <c r="C1340" s="24"/>
      <c r="D1340" s="21"/>
      <c r="E1340" s="24"/>
      <c r="F1340" s="24"/>
      <c r="G1340" s="24"/>
      <c r="H1340" s="29"/>
      <c r="I1340" s="84"/>
      <c r="J1340" s="24"/>
      <c r="K1340" s="24"/>
      <c r="L1340" s="66"/>
      <c r="M1340" s="25"/>
      <c r="N1340" s="25"/>
      <c r="O1340" s="26"/>
      <c r="P1340" s="117"/>
    </row>
    <row r="1341" spans="1:16" s="162" customFormat="1" ht="15.75" x14ac:dyDescent="0.25">
      <c r="A1341" s="25"/>
      <c r="B1341" s="28"/>
      <c r="C1341" s="24"/>
      <c r="D1341" s="21"/>
      <c r="E1341" s="24"/>
      <c r="F1341" s="24"/>
      <c r="G1341" s="24"/>
      <c r="H1341" s="29"/>
      <c r="I1341" s="84"/>
      <c r="J1341" s="24"/>
      <c r="K1341" s="24"/>
      <c r="L1341" s="66"/>
      <c r="M1341" s="25"/>
      <c r="N1341" s="25"/>
      <c r="O1341" s="26"/>
      <c r="P1341" s="117"/>
    </row>
    <row r="1342" spans="1:16" s="162" customFormat="1" ht="15.75" x14ac:dyDescent="0.25">
      <c r="A1342" s="25"/>
      <c r="B1342" s="28"/>
      <c r="C1342" s="24"/>
      <c r="D1342" s="21"/>
      <c r="E1342" s="24"/>
      <c r="F1342" s="24"/>
      <c r="G1342" s="24"/>
      <c r="H1342" s="29"/>
      <c r="I1342" s="84"/>
      <c r="J1342" s="24"/>
      <c r="K1342" s="24"/>
      <c r="L1342" s="66"/>
      <c r="M1342" s="25"/>
      <c r="N1342" s="25"/>
      <c r="O1342" s="26"/>
      <c r="P1342" s="117"/>
    </row>
    <row r="1343" spans="1:16" s="162" customFormat="1" ht="15.75" x14ac:dyDescent="0.25">
      <c r="A1343" s="25"/>
      <c r="B1343" s="28"/>
      <c r="C1343" s="24"/>
      <c r="D1343" s="21"/>
      <c r="E1343" s="24"/>
      <c r="F1343" s="24"/>
      <c r="G1343" s="24"/>
      <c r="H1343" s="29"/>
      <c r="I1343" s="84"/>
      <c r="J1343" s="24"/>
      <c r="K1343" s="24"/>
      <c r="L1343" s="66"/>
      <c r="M1343" s="25"/>
      <c r="N1343" s="25"/>
      <c r="O1343" s="26"/>
      <c r="P1343" s="117"/>
    </row>
    <row r="1344" spans="1:16" s="162" customFormat="1" ht="15.75" x14ac:dyDescent="0.25">
      <c r="A1344" s="25"/>
      <c r="B1344" s="28"/>
      <c r="C1344" s="24"/>
      <c r="D1344" s="21"/>
      <c r="E1344" s="24"/>
      <c r="F1344" s="24"/>
      <c r="G1344" s="24"/>
      <c r="H1344" s="29"/>
      <c r="I1344" s="84"/>
      <c r="J1344" s="24"/>
      <c r="K1344" s="24"/>
      <c r="L1344" s="66"/>
      <c r="M1344" s="25"/>
      <c r="N1344" s="25"/>
      <c r="O1344" s="26"/>
      <c r="P1344" s="152"/>
    </row>
    <row r="1345" spans="1:16" s="162" customFormat="1" ht="15.75" x14ac:dyDescent="0.25">
      <c r="A1345" s="25"/>
      <c r="B1345" s="28"/>
      <c r="C1345" s="24"/>
      <c r="D1345" s="21"/>
      <c r="E1345" s="24"/>
      <c r="F1345" s="24"/>
      <c r="G1345" s="24"/>
      <c r="H1345" s="29"/>
      <c r="I1345" s="23"/>
      <c r="J1345" s="24"/>
      <c r="K1345" s="24"/>
      <c r="L1345" s="66"/>
      <c r="M1345" s="25"/>
      <c r="N1345" s="25"/>
      <c r="O1345" s="26"/>
      <c r="P1345" s="152"/>
    </row>
    <row r="1346" spans="1:16" s="162" customFormat="1" ht="15.75" x14ac:dyDescent="0.25">
      <c r="A1346" s="25"/>
      <c r="B1346" s="28"/>
      <c r="C1346" s="24"/>
      <c r="D1346" s="21"/>
      <c r="E1346" s="24"/>
      <c r="F1346" s="24"/>
      <c r="G1346" s="24"/>
      <c r="H1346" s="29"/>
      <c r="I1346" s="84"/>
      <c r="J1346" s="24"/>
      <c r="K1346" s="24"/>
      <c r="L1346" s="66"/>
      <c r="M1346" s="25"/>
      <c r="N1346" s="25"/>
      <c r="O1346" s="26"/>
      <c r="P1346" s="152"/>
    </row>
    <row r="1347" spans="1:16" s="162" customFormat="1" ht="15.75" x14ac:dyDescent="0.25">
      <c r="A1347" s="25"/>
      <c r="B1347" s="28"/>
      <c r="C1347" s="24"/>
      <c r="D1347" s="21"/>
      <c r="E1347" s="24"/>
      <c r="F1347" s="24"/>
      <c r="G1347" s="24"/>
      <c r="H1347" s="29"/>
      <c r="I1347" s="84"/>
      <c r="J1347" s="24"/>
      <c r="K1347" s="24"/>
      <c r="L1347" s="66"/>
      <c r="M1347" s="25"/>
      <c r="N1347" s="25"/>
      <c r="O1347" s="26"/>
      <c r="P1347" s="152"/>
    </row>
    <row r="1348" spans="1:16" s="162" customFormat="1" ht="15.75" x14ac:dyDescent="0.25">
      <c r="A1348" s="25"/>
      <c r="B1348" s="28"/>
      <c r="C1348" s="24"/>
      <c r="D1348" s="21"/>
      <c r="E1348" s="24"/>
      <c r="F1348" s="24"/>
      <c r="G1348" s="24"/>
      <c r="H1348" s="29"/>
      <c r="I1348" s="23"/>
      <c r="J1348" s="24"/>
      <c r="K1348" s="24"/>
      <c r="L1348" s="66"/>
      <c r="M1348" s="25"/>
      <c r="N1348" s="25"/>
      <c r="O1348" s="26"/>
      <c r="P1348" s="117"/>
    </row>
    <row r="1349" spans="1:16" s="162" customFormat="1" ht="15.75" x14ac:dyDescent="0.25">
      <c r="A1349" s="25"/>
      <c r="B1349" s="28"/>
      <c r="C1349" s="24"/>
      <c r="D1349" s="21"/>
      <c r="E1349" s="24"/>
      <c r="F1349" s="24"/>
      <c r="G1349" s="24"/>
      <c r="H1349" s="29"/>
      <c r="I1349" s="84"/>
      <c r="J1349" s="24"/>
      <c r="K1349" s="24"/>
      <c r="L1349" s="66"/>
      <c r="M1349" s="25"/>
      <c r="N1349" s="25"/>
      <c r="O1349" s="26"/>
      <c r="P1349" s="117"/>
    </row>
    <row r="1350" spans="1:16" s="162" customFormat="1" ht="15.75" x14ac:dyDescent="0.25">
      <c r="A1350" s="25"/>
      <c r="B1350" s="28"/>
      <c r="C1350" s="24"/>
      <c r="D1350" s="21"/>
      <c r="E1350" s="24"/>
      <c r="F1350" s="24"/>
      <c r="G1350" s="24"/>
      <c r="H1350" s="29"/>
      <c r="I1350" s="23"/>
      <c r="J1350" s="24"/>
      <c r="K1350" s="24"/>
      <c r="L1350" s="66"/>
      <c r="M1350" s="25"/>
      <c r="N1350" s="25"/>
      <c r="O1350" s="26"/>
      <c r="P1350" s="117"/>
    </row>
    <row r="1351" spans="1:16" s="162" customFormat="1" ht="15.75" x14ac:dyDescent="0.25">
      <c r="A1351" s="25"/>
      <c r="B1351" s="28"/>
      <c r="C1351" s="24"/>
      <c r="D1351" s="21"/>
      <c r="E1351" s="24"/>
      <c r="F1351" s="24"/>
      <c r="G1351" s="24"/>
      <c r="H1351" s="29"/>
      <c r="I1351" s="84"/>
      <c r="J1351" s="24"/>
      <c r="K1351" s="24"/>
      <c r="L1351" s="66"/>
      <c r="M1351" s="25"/>
      <c r="N1351" s="25"/>
      <c r="O1351" s="26"/>
      <c r="P1351" s="117"/>
    </row>
    <row r="1352" spans="1:16" s="162" customFormat="1" ht="15.75" x14ac:dyDescent="0.25">
      <c r="A1352" s="25"/>
      <c r="B1352" s="28"/>
      <c r="C1352" s="24"/>
      <c r="D1352" s="21"/>
      <c r="E1352" s="24"/>
      <c r="F1352" s="24"/>
      <c r="G1352" s="24"/>
      <c r="H1352" s="29"/>
      <c r="I1352" s="84"/>
      <c r="J1352" s="24"/>
      <c r="K1352" s="24"/>
      <c r="L1352" s="66"/>
      <c r="M1352" s="25"/>
      <c r="N1352" s="25"/>
      <c r="O1352" s="26"/>
      <c r="P1352" s="117"/>
    </row>
    <row r="1353" spans="1:16" s="162" customFormat="1" ht="15.75" x14ac:dyDescent="0.25">
      <c r="A1353" s="25"/>
      <c r="B1353" s="20"/>
      <c r="C1353" s="20"/>
      <c r="D1353" s="98"/>
      <c r="E1353" s="24"/>
      <c r="F1353" s="24"/>
      <c r="G1353" s="24"/>
      <c r="H1353" s="29"/>
      <c r="I1353" s="84"/>
      <c r="J1353" s="27"/>
      <c r="K1353" s="27"/>
      <c r="L1353" s="66"/>
      <c r="M1353" s="25"/>
      <c r="N1353" s="25"/>
      <c r="O1353" s="26"/>
      <c r="P1353" s="117"/>
    </row>
    <row r="1354" spans="1:16" s="162" customFormat="1" ht="15.75" x14ac:dyDescent="0.25">
      <c r="A1354" s="25"/>
      <c r="B1354" s="20"/>
      <c r="C1354" s="20"/>
      <c r="D1354" s="98"/>
      <c r="E1354" s="24"/>
      <c r="F1354" s="24"/>
      <c r="G1354" s="24"/>
      <c r="H1354" s="29"/>
      <c r="I1354" s="84"/>
      <c r="J1354" s="27"/>
      <c r="K1354" s="27"/>
      <c r="L1354" s="66"/>
      <c r="M1354" s="25"/>
      <c r="N1354" s="25"/>
      <c r="O1354" s="26"/>
      <c r="P1354" s="117"/>
    </row>
    <row r="1355" spans="1:16" s="162" customFormat="1" ht="15.75" x14ac:dyDescent="0.25">
      <c r="A1355" s="25"/>
      <c r="B1355" s="28"/>
      <c r="C1355" s="24"/>
      <c r="D1355" s="21"/>
      <c r="E1355" s="24"/>
      <c r="F1355" s="24"/>
      <c r="G1355" s="24"/>
      <c r="H1355" s="29"/>
      <c r="I1355" s="84"/>
      <c r="J1355" s="24"/>
      <c r="K1355" s="24"/>
      <c r="L1355" s="66"/>
      <c r="M1355" s="25"/>
      <c r="N1355" s="25"/>
      <c r="O1355" s="26"/>
      <c r="P1355" s="117"/>
    </row>
    <row r="1356" spans="1:16" s="162" customFormat="1" ht="15.75" x14ac:dyDescent="0.25">
      <c r="A1356" s="25"/>
      <c r="B1356" s="28"/>
      <c r="C1356" s="24"/>
      <c r="D1356" s="21"/>
      <c r="E1356" s="24"/>
      <c r="F1356" s="24"/>
      <c r="G1356" s="24"/>
      <c r="H1356" s="29"/>
      <c r="I1356" s="84"/>
      <c r="J1356" s="24"/>
      <c r="K1356" s="24"/>
      <c r="L1356" s="66"/>
      <c r="M1356" s="25"/>
      <c r="N1356" s="25"/>
      <c r="O1356" s="26"/>
      <c r="P1356" s="117"/>
    </row>
    <row r="1357" spans="1:16" s="162" customFormat="1" ht="15.75" x14ac:dyDescent="0.25">
      <c r="A1357" s="25"/>
      <c r="B1357" s="28"/>
      <c r="C1357" s="24"/>
      <c r="D1357" s="21"/>
      <c r="E1357" s="24"/>
      <c r="F1357" s="24"/>
      <c r="G1357" s="24"/>
      <c r="H1357" s="29"/>
      <c r="I1357" s="84"/>
      <c r="J1357" s="25"/>
      <c r="K1357" s="24"/>
      <c r="L1357" s="66"/>
      <c r="M1357" s="25"/>
      <c r="N1357" s="25"/>
      <c r="O1357" s="26"/>
      <c r="P1357" s="117"/>
    </row>
    <row r="1358" spans="1:16" s="162" customFormat="1" ht="15.75" x14ac:dyDescent="0.25">
      <c r="A1358" s="25"/>
      <c r="B1358" s="28"/>
      <c r="C1358" s="24"/>
      <c r="D1358" s="21"/>
      <c r="E1358" s="24"/>
      <c r="F1358" s="24"/>
      <c r="G1358" s="24"/>
      <c r="H1358" s="29"/>
      <c r="I1358" s="23"/>
      <c r="J1358" s="24"/>
      <c r="K1358" s="24"/>
      <c r="L1358" s="66"/>
      <c r="M1358" s="25"/>
      <c r="N1358" s="25"/>
      <c r="O1358" s="26"/>
      <c r="P1358" s="117"/>
    </row>
    <row r="1359" spans="1:16" s="162" customFormat="1" ht="15.75" x14ac:dyDescent="0.25">
      <c r="A1359" s="25"/>
      <c r="B1359" s="28"/>
      <c r="C1359" s="24"/>
      <c r="D1359" s="21"/>
      <c r="E1359" s="24"/>
      <c r="F1359" s="24"/>
      <c r="G1359" s="24"/>
      <c r="H1359" s="29"/>
      <c r="I1359" s="23"/>
      <c r="J1359" s="24"/>
      <c r="K1359" s="24"/>
      <c r="L1359" s="66"/>
      <c r="M1359" s="25"/>
      <c r="N1359" s="25"/>
      <c r="O1359" s="26"/>
      <c r="P1359" s="117"/>
    </row>
    <row r="1360" spans="1:16" s="162" customFormat="1" ht="15.75" x14ac:dyDescent="0.25">
      <c r="A1360" s="115"/>
      <c r="B1360" s="339"/>
      <c r="C1360" s="308"/>
      <c r="D1360" s="307"/>
      <c r="E1360" s="308"/>
      <c r="F1360" s="308"/>
      <c r="G1360" s="308"/>
      <c r="H1360" s="340"/>
      <c r="I1360" s="565"/>
      <c r="J1360" s="308"/>
      <c r="K1360" s="308"/>
      <c r="L1360" s="342"/>
      <c r="M1360" s="115"/>
      <c r="N1360" s="25"/>
      <c r="O1360" s="432"/>
      <c r="P1360" s="117"/>
    </row>
    <row r="1361" spans="1:16" s="162" customFormat="1" ht="15.75" x14ac:dyDescent="0.25">
      <c r="A1361" s="25"/>
      <c r="B1361" s="28"/>
      <c r="C1361" s="24"/>
      <c r="D1361" s="21"/>
      <c r="E1361" s="24"/>
      <c r="F1361" s="24"/>
      <c r="G1361" s="24"/>
      <c r="H1361" s="29"/>
      <c r="I1361" s="84"/>
      <c r="J1361" s="24"/>
      <c r="K1361" s="24"/>
      <c r="L1361" s="66"/>
      <c r="M1361" s="115"/>
      <c r="N1361" s="25"/>
      <c r="O1361" s="432"/>
      <c r="P1361" s="117"/>
    </row>
    <row r="1362" spans="1:16" s="162" customFormat="1" ht="15.75" x14ac:dyDescent="0.25">
      <c r="A1362" s="25"/>
      <c r="B1362" s="28"/>
      <c r="C1362" s="24"/>
      <c r="D1362" s="21"/>
      <c r="E1362" s="24"/>
      <c r="F1362" s="24"/>
      <c r="G1362" s="24"/>
      <c r="H1362" s="29"/>
      <c r="I1362" s="23"/>
      <c r="J1362" s="24"/>
      <c r="K1362" s="24"/>
      <c r="L1362" s="66"/>
      <c r="M1362" s="25"/>
      <c r="N1362" s="25"/>
      <c r="O1362" s="26"/>
      <c r="P1362" s="117"/>
    </row>
    <row r="1363" spans="1:16" s="162" customFormat="1" ht="15.75" x14ac:dyDescent="0.25">
      <c r="A1363" s="25"/>
      <c r="B1363" s="20"/>
      <c r="C1363" s="20"/>
      <c r="D1363" s="98"/>
      <c r="E1363" s="24"/>
      <c r="F1363" s="24"/>
      <c r="G1363" s="24"/>
      <c r="H1363" s="29"/>
      <c r="I1363" s="84"/>
      <c r="J1363" s="27"/>
      <c r="K1363" s="27"/>
      <c r="L1363" s="66"/>
      <c r="M1363" s="25"/>
      <c r="N1363" s="25"/>
      <c r="O1363" s="26"/>
      <c r="P1363" s="117"/>
    </row>
    <row r="1364" spans="1:16" s="162" customFormat="1" ht="15.75" x14ac:dyDescent="0.25">
      <c r="A1364" s="25"/>
      <c r="B1364" s="20"/>
      <c r="C1364" s="20"/>
      <c r="D1364" s="98"/>
      <c r="E1364" s="24"/>
      <c r="F1364" s="24"/>
      <c r="G1364" s="24"/>
      <c r="H1364" s="29"/>
      <c r="I1364" s="84"/>
      <c r="J1364" s="27"/>
      <c r="K1364" s="27"/>
      <c r="L1364" s="66"/>
      <c r="M1364" s="25"/>
      <c r="N1364" s="25"/>
      <c r="O1364" s="26"/>
      <c r="P1364" s="117"/>
    </row>
    <row r="1365" spans="1:16" s="162" customFormat="1" ht="15.75" x14ac:dyDescent="0.25">
      <c r="A1365" s="25"/>
      <c r="B1365" s="20"/>
      <c r="C1365" s="20"/>
      <c r="D1365" s="98"/>
      <c r="E1365" s="24"/>
      <c r="F1365" s="24"/>
      <c r="G1365" s="24"/>
      <c r="H1365" s="29"/>
      <c r="I1365" s="84"/>
      <c r="J1365" s="27"/>
      <c r="K1365" s="27"/>
      <c r="L1365" s="66"/>
      <c r="M1365" s="25"/>
      <c r="N1365" s="25"/>
      <c r="O1365" s="26"/>
      <c r="P1365" s="117"/>
    </row>
    <row r="1366" spans="1:16" s="162" customFormat="1" ht="15.75" x14ac:dyDescent="0.25">
      <c r="A1366" s="25"/>
      <c r="B1366" s="28"/>
      <c r="C1366" s="24"/>
      <c r="D1366" s="98"/>
      <c r="E1366" s="24"/>
      <c r="F1366" s="24"/>
      <c r="G1366" s="24"/>
      <c r="H1366" s="29"/>
      <c r="I1366" s="84"/>
      <c r="J1366" s="24"/>
      <c r="K1366" s="24"/>
      <c r="L1366" s="66"/>
      <c r="M1366" s="25"/>
      <c r="N1366" s="25"/>
      <c r="O1366" s="26"/>
      <c r="P1366" s="117"/>
    </row>
    <row r="1367" spans="1:16" s="162" customFormat="1" ht="15.75" x14ac:dyDescent="0.25">
      <c r="A1367" s="25"/>
      <c r="B1367" s="28"/>
      <c r="C1367" s="24"/>
      <c r="D1367" s="21"/>
      <c r="E1367" s="24"/>
      <c r="F1367" s="24"/>
      <c r="G1367" s="24"/>
      <c r="H1367" s="29"/>
      <c r="I1367" s="84"/>
      <c r="J1367" s="24"/>
      <c r="K1367" s="24"/>
      <c r="L1367" s="66"/>
      <c r="M1367" s="25"/>
      <c r="N1367" s="25"/>
      <c r="O1367" s="26"/>
      <c r="P1367" s="117"/>
    </row>
    <row r="1368" spans="1:16" s="162" customFormat="1" ht="15.75" x14ac:dyDescent="0.25">
      <c r="A1368" s="25"/>
      <c r="B1368" s="28"/>
      <c r="C1368" s="24"/>
      <c r="D1368" s="21"/>
      <c r="E1368" s="24"/>
      <c r="F1368" s="24"/>
      <c r="G1368" s="24"/>
      <c r="H1368" s="29"/>
      <c r="I1368" s="84"/>
      <c r="J1368" s="24"/>
      <c r="K1368" s="24"/>
      <c r="L1368" s="66"/>
      <c r="M1368" s="25"/>
      <c r="N1368" s="25"/>
      <c r="O1368" s="26"/>
      <c r="P1368" s="117"/>
    </row>
    <row r="1369" spans="1:16" s="162" customFormat="1" ht="15.75" x14ac:dyDescent="0.25">
      <c r="A1369" s="25"/>
      <c r="B1369" s="28"/>
      <c r="C1369" s="24"/>
      <c r="D1369" s="21"/>
      <c r="E1369" s="24"/>
      <c r="F1369" s="24"/>
      <c r="G1369" s="24"/>
      <c r="H1369" s="29"/>
      <c r="I1369" s="84"/>
      <c r="J1369" s="24"/>
      <c r="K1369" s="24"/>
      <c r="L1369" s="66"/>
      <c r="M1369" s="25"/>
      <c r="N1369" s="25"/>
      <c r="O1369" s="26"/>
      <c r="P1369" s="117"/>
    </row>
    <row r="1370" spans="1:16" s="162" customFormat="1" ht="15.75" x14ac:dyDescent="0.25">
      <c r="A1370" s="25"/>
      <c r="B1370" s="28"/>
      <c r="C1370" s="24"/>
      <c r="D1370" s="21"/>
      <c r="E1370" s="24"/>
      <c r="F1370" s="24"/>
      <c r="G1370" s="24"/>
      <c r="H1370" s="29"/>
      <c r="I1370" s="84"/>
      <c r="J1370" s="24"/>
      <c r="K1370" s="24"/>
      <c r="L1370" s="66"/>
      <c r="M1370" s="25"/>
      <c r="N1370" s="25"/>
      <c r="O1370" s="26"/>
      <c r="P1370" s="117"/>
    </row>
    <row r="1371" spans="1:16" s="162" customFormat="1" ht="15.75" x14ac:dyDescent="0.25">
      <c r="A1371" s="25"/>
      <c r="B1371" s="28"/>
      <c r="C1371" s="24"/>
      <c r="D1371" s="21"/>
      <c r="E1371" s="24"/>
      <c r="F1371" s="24"/>
      <c r="G1371" s="24"/>
      <c r="H1371" s="29"/>
      <c r="I1371" s="84"/>
      <c r="J1371" s="24"/>
      <c r="K1371" s="24"/>
      <c r="L1371" s="66"/>
      <c r="M1371" s="25"/>
      <c r="N1371" s="25"/>
      <c r="O1371" s="26"/>
      <c r="P1371" s="117"/>
    </row>
    <row r="1372" spans="1:16" s="162" customFormat="1" ht="15.75" x14ac:dyDescent="0.25">
      <c r="A1372" s="25"/>
      <c r="B1372" s="28"/>
      <c r="C1372" s="24"/>
      <c r="D1372" s="21"/>
      <c r="E1372" s="24"/>
      <c r="F1372" s="24"/>
      <c r="G1372" s="24"/>
      <c r="H1372" s="29"/>
      <c r="I1372" s="84"/>
      <c r="J1372" s="24"/>
      <c r="K1372" s="24"/>
      <c r="L1372" s="66"/>
      <c r="M1372" s="25"/>
      <c r="N1372" s="25"/>
      <c r="O1372" s="26"/>
      <c r="P1372" s="117"/>
    </row>
    <row r="1373" spans="1:16" s="162" customFormat="1" ht="15.75" x14ac:dyDescent="0.25">
      <c r="A1373" s="25"/>
      <c r="B1373" s="28"/>
      <c r="C1373" s="24"/>
      <c r="D1373" s="21"/>
      <c r="E1373" s="24"/>
      <c r="F1373" s="24"/>
      <c r="G1373" s="24"/>
      <c r="H1373" s="29"/>
      <c r="I1373" s="84"/>
      <c r="J1373" s="24"/>
      <c r="K1373" s="24"/>
      <c r="L1373" s="66"/>
      <c r="M1373" s="25"/>
      <c r="N1373" s="25"/>
      <c r="O1373" s="26"/>
      <c r="P1373" s="117"/>
    </row>
    <row r="1374" spans="1:16" s="162" customFormat="1" ht="15.75" x14ac:dyDescent="0.25">
      <c r="A1374" s="25"/>
      <c r="B1374" s="28"/>
      <c r="C1374" s="24"/>
      <c r="D1374" s="21"/>
      <c r="E1374" s="24"/>
      <c r="F1374" s="24"/>
      <c r="G1374" s="24"/>
      <c r="H1374" s="29"/>
      <c r="I1374" s="84"/>
      <c r="J1374" s="25"/>
      <c r="K1374" s="24"/>
      <c r="L1374" s="66"/>
      <c r="M1374" s="25"/>
      <c r="N1374" s="25"/>
      <c r="O1374" s="26"/>
      <c r="P1374" s="117"/>
    </row>
    <row r="1375" spans="1:16" s="162" customFormat="1" ht="15.75" x14ac:dyDescent="0.25">
      <c r="A1375" s="25"/>
      <c r="B1375" s="28"/>
      <c r="C1375" s="24"/>
      <c r="D1375" s="21"/>
      <c r="E1375" s="24"/>
      <c r="F1375" s="24"/>
      <c r="G1375" s="24"/>
      <c r="H1375" s="29"/>
      <c r="I1375" s="84"/>
      <c r="J1375" s="25"/>
      <c r="K1375" s="24"/>
      <c r="L1375" s="66"/>
      <c r="M1375" s="25"/>
      <c r="N1375" s="25"/>
      <c r="O1375" s="26"/>
      <c r="P1375" s="117"/>
    </row>
    <row r="1376" spans="1:16" s="162" customFormat="1" ht="15.75" x14ac:dyDescent="0.25">
      <c r="A1376" s="25"/>
      <c r="B1376" s="28"/>
      <c r="C1376" s="24"/>
      <c r="D1376" s="21"/>
      <c r="E1376" s="24"/>
      <c r="F1376" s="24"/>
      <c r="G1376" s="24"/>
      <c r="H1376" s="29"/>
      <c r="I1376" s="84"/>
      <c r="J1376" s="24"/>
      <c r="K1376" s="24"/>
      <c r="L1376" s="66"/>
      <c r="M1376" s="25"/>
      <c r="N1376" s="25"/>
      <c r="O1376" s="26"/>
      <c r="P1376" s="117"/>
    </row>
    <row r="1377" spans="1:16" s="162" customFormat="1" ht="15.75" x14ac:dyDescent="0.25">
      <c r="A1377" s="25"/>
      <c r="B1377" s="28"/>
      <c r="C1377" s="24"/>
      <c r="D1377" s="21"/>
      <c r="E1377" s="24"/>
      <c r="F1377" s="24"/>
      <c r="G1377" s="24"/>
      <c r="H1377" s="29"/>
      <c r="I1377" s="84"/>
      <c r="J1377" s="24"/>
      <c r="K1377" s="24"/>
      <c r="L1377" s="66"/>
      <c r="M1377" s="25"/>
      <c r="N1377" s="25"/>
      <c r="O1377" s="26"/>
      <c r="P1377" s="117"/>
    </row>
    <row r="1378" spans="1:16" s="162" customFormat="1" ht="15.75" x14ac:dyDescent="0.25">
      <c r="A1378" s="25"/>
      <c r="B1378" s="28"/>
      <c r="C1378" s="24"/>
      <c r="D1378" s="21"/>
      <c r="E1378" s="24"/>
      <c r="F1378" s="24"/>
      <c r="G1378" s="24"/>
      <c r="H1378" s="29"/>
      <c r="I1378" s="84"/>
      <c r="J1378" s="24"/>
      <c r="K1378" s="24"/>
      <c r="L1378" s="66"/>
      <c r="M1378" s="25"/>
      <c r="N1378" s="25"/>
      <c r="O1378" s="26"/>
      <c r="P1378" s="117"/>
    </row>
    <row r="1379" spans="1:16" s="162" customFormat="1" ht="15.75" x14ac:dyDescent="0.25">
      <c r="A1379" s="25"/>
      <c r="B1379" s="28"/>
      <c r="C1379" s="24"/>
      <c r="D1379" s="21"/>
      <c r="E1379" s="24"/>
      <c r="F1379" s="24"/>
      <c r="G1379" s="24"/>
      <c r="H1379" s="29"/>
      <c r="I1379" s="84"/>
      <c r="J1379" s="24"/>
      <c r="K1379" s="24"/>
      <c r="L1379" s="66"/>
      <c r="M1379" s="25"/>
      <c r="N1379" s="25"/>
      <c r="O1379" s="26"/>
      <c r="P1379" s="152"/>
    </row>
    <row r="1380" spans="1:16" s="162" customFormat="1" ht="15.75" x14ac:dyDescent="0.25">
      <c r="A1380" s="25"/>
      <c r="B1380" s="28"/>
      <c r="C1380" s="24"/>
      <c r="D1380" s="21"/>
      <c r="E1380" s="24"/>
      <c r="F1380" s="24"/>
      <c r="G1380" s="24"/>
      <c r="H1380" s="29"/>
      <c r="I1380" s="84"/>
      <c r="J1380" s="24"/>
      <c r="K1380" s="24"/>
      <c r="L1380" s="66"/>
      <c r="M1380" s="25"/>
      <c r="N1380" s="25"/>
      <c r="O1380" s="26"/>
      <c r="P1380" s="152"/>
    </row>
    <row r="1381" spans="1:16" s="162" customFormat="1" ht="15.75" x14ac:dyDescent="0.25">
      <c r="A1381" s="25"/>
      <c r="B1381" s="28"/>
      <c r="C1381" s="24"/>
      <c r="D1381" s="21"/>
      <c r="E1381" s="24"/>
      <c r="F1381" s="24"/>
      <c r="G1381" s="24"/>
      <c r="H1381" s="29"/>
      <c r="I1381" s="84"/>
      <c r="J1381" s="24"/>
      <c r="K1381" s="24"/>
      <c r="L1381" s="66"/>
      <c r="M1381" s="25"/>
      <c r="N1381" s="25"/>
      <c r="O1381" s="26"/>
      <c r="P1381" s="152"/>
    </row>
    <row r="1382" spans="1:16" s="162" customFormat="1" ht="15.75" x14ac:dyDescent="0.25">
      <c r="A1382" s="25"/>
      <c r="B1382" s="28"/>
      <c r="C1382" s="24"/>
      <c r="D1382" s="21"/>
      <c r="E1382" s="24"/>
      <c r="F1382" s="24"/>
      <c r="G1382" s="24"/>
      <c r="H1382" s="29"/>
      <c r="I1382" s="84"/>
      <c r="J1382" s="24"/>
      <c r="K1382" s="24"/>
      <c r="L1382" s="66"/>
      <c r="M1382" s="25"/>
      <c r="N1382" s="25"/>
      <c r="O1382" s="26"/>
      <c r="P1382" s="152"/>
    </row>
    <row r="1383" spans="1:16" s="162" customFormat="1" ht="15.75" x14ac:dyDescent="0.25">
      <c r="A1383" s="25"/>
      <c r="B1383" s="28"/>
      <c r="C1383" s="24"/>
      <c r="D1383" s="21"/>
      <c r="E1383" s="24"/>
      <c r="F1383" s="24"/>
      <c r="G1383" s="24"/>
      <c r="H1383" s="29"/>
      <c r="I1383" s="84"/>
      <c r="J1383" s="24"/>
      <c r="K1383" s="24"/>
      <c r="L1383" s="66"/>
      <c r="M1383" s="25"/>
      <c r="N1383" s="25"/>
      <c r="O1383" s="26"/>
      <c r="P1383" s="152"/>
    </row>
    <row r="1384" spans="1:16" s="162" customFormat="1" ht="15.75" x14ac:dyDescent="0.25">
      <c r="A1384" s="25"/>
      <c r="B1384" s="28"/>
      <c r="C1384" s="24"/>
      <c r="D1384" s="21"/>
      <c r="E1384" s="24"/>
      <c r="F1384" s="24"/>
      <c r="G1384" s="24"/>
      <c r="H1384" s="29"/>
      <c r="I1384" s="84"/>
      <c r="J1384" s="24"/>
      <c r="K1384" s="24"/>
      <c r="L1384" s="66"/>
      <c r="M1384" s="25"/>
      <c r="N1384" s="25"/>
      <c r="O1384" s="26"/>
      <c r="P1384" s="117"/>
    </row>
    <row r="1385" spans="1:16" s="162" customFormat="1" ht="15.75" x14ac:dyDescent="0.25">
      <c r="A1385" s="25"/>
      <c r="B1385" s="28"/>
      <c r="C1385" s="24"/>
      <c r="D1385" s="21"/>
      <c r="E1385" s="24"/>
      <c r="F1385" s="24"/>
      <c r="G1385" s="24"/>
      <c r="H1385" s="29"/>
      <c r="I1385" s="23"/>
      <c r="J1385" s="24"/>
      <c r="K1385" s="24"/>
      <c r="L1385" s="66"/>
      <c r="M1385" s="25"/>
      <c r="N1385" s="25"/>
      <c r="O1385" s="26"/>
      <c r="P1385" s="117"/>
    </row>
    <row r="1386" spans="1:16" s="162" customFormat="1" ht="15.75" x14ac:dyDescent="0.25">
      <c r="A1386" s="25"/>
      <c r="B1386" s="28"/>
      <c r="C1386" s="24"/>
      <c r="D1386" s="21"/>
      <c r="E1386" s="24"/>
      <c r="F1386" s="24"/>
      <c r="G1386" s="24"/>
      <c r="H1386" s="29"/>
      <c r="I1386" s="23"/>
      <c r="J1386" s="24"/>
      <c r="K1386" s="24"/>
      <c r="L1386" s="66"/>
      <c r="M1386" s="25"/>
      <c r="N1386" s="25"/>
      <c r="O1386" s="26"/>
      <c r="P1386" s="117"/>
    </row>
    <row r="1387" spans="1:16" s="162" customFormat="1" ht="15.75" x14ac:dyDescent="0.25">
      <c r="A1387" s="25"/>
      <c r="B1387" s="28"/>
      <c r="C1387" s="24"/>
      <c r="D1387" s="21"/>
      <c r="E1387" s="24"/>
      <c r="F1387" s="24"/>
      <c r="G1387" s="24"/>
      <c r="H1387" s="29"/>
      <c r="I1387" s="23"/>
      <c r="J1387" s="24"/>
      <c r="K1387" s="24"/>
      <c r="L1387" s="66"/>
      <c r="M1387" s="25"/>
      <c r="N1387" s="25"/>
      <c r="O1387" s="26"/>
      <c r="P1387" s="117"/>
    </row>
    <row r="1388" spans="1:16" s="162" customFormat="1" ht="15.75" x14ac:dyDescent="0.25">
      <c r="A1388" s="25"/>
      <c r="B1388" s="28"/>
      <c r="C1388" s="24"/>
      <c r="D1388" s="21"/>
      <c r="E1388" s="24"/>
      <c r="F1388" s="24"/>
      <c r="G1388" s="24"/>
      <c r="H1388" s="29"/>
      <c r="I1388" s="23"/>
      <c r="J1388" s="24"/>
      <c r="K1388" s="24"/>
      <c r="L1388" s="66"/>
      <c r="M1388" s="25"/>
      <c r="N1388" s="25"/>
      <c r="O1388" s="26"/>
      <c r="P1388" s="117"/>
    </row>
    <row r="1389" spans="1:16" s="162" customFormat="1" ht="15.75" x14ac:dyDescent="0.25">
      <c r="A1389" s="25"/>
      <c r="B1389" s="28"/>
      <c r="C1389" s="24"/>
      <c r="D1389" s="21"/>
      <c r="E1389" s="24"/>
      <c r="F1389" s="24"/>
      <c r="G1389" s="24"/>
      <c r="H1389" s="29"/>
      <c r="I1389" s="84"/>
      <c r="J1389" s="24"/>
      <c r="K1389" s="24"/>
      <c r="L1389" s="66"/>
      <c r="M1389" s="25"/>
      <c r="N1389" s="25"/>
      <c r="O1389" s="26"/>
      <c r="P1389" s="117"/>
    </row>
    <row r="1390" spans="1:16" s="162" customFormat="1" ht="15.75" x14ac:dyDescent="0.25">
      <c r="A1390" s="19"/>
      <c r="B1390" s="20"/>
      <c r="C1390" s="20"/>
      <c r="D1390" s="21"/>
      <c r="E1390" s="20"/>
      <c r="F1390" s="20"/>
      <c r="G1390" s="20"/>
      <c r="H1390" s="22"/>
      <c r="I1390" s="23"/>
      <c r="J1390" s="23"/>
      <c r="K1390" s="24"/>
      <c r="L1390" s="31"/>
      <c r="M1390" s="19"/>
      <c r="N1390" s="25"/>
      <c r="O1390" s="26"/>
      <c r="P1390" s="117"/>
    </row>
    <row r="1391" spans="1:16" s="162" customFormat="1" ht="15.75" x14ac:dyDescent="0.25">
      <c r="A1391" s="19"/>
      <c r="B1391" s="20"/>
      <c r="C1391" s="20"/>
      <c r="D1391" s="21"/>
      <c r="E1391" s="20"/>
      <c r="F1391" s="20"/>
      <c r="G1391" s="20"/>
      <c r="H1391" s="30"/>
      <c r="I1391" s="23"/>
      <c r="J1391" s="23"/>
      <c r="K1391" s="24"/>
      <c r="L1391" s="31"/>
      <c r="M1391" s="19"/>
      <c r="N1391" s="25"/>
      <c r="O1391" s="26"/>
      <c r="P1391" s="117"/>
    </row>
    <row r="1392" spans="1:16" s="162" customFormat="1" ht="15.75" x14ac:dyDescent="0.25">
      <c r="A1392" s="19"/>
      <c r="B1392" s="20"/>
      <c r="C1392" s="20"/>
      <c r="D1392" s="21"/>
      <c r="E1392" s="20"/>
      <c r="F1392" s="20"/>
      <c r="G1392" s="20"/>
      <c r="H1392" s="30"/>
      <c r="I1392" s="23"/>
      <c r="J1392" s="23"/>
      <c r="K1392" s="24"/>
      <c r="L1392" s="31"/>
      <c r="M1392" s="19"/>
      <c r="N1392" s="25"/>
      <c r="O1392" s="26"/>
      <c r="P1392" s="117"/>
    </row>
    <row r="1393" spans="1:16" s="162" customFormat="1" ht="15.75" x14ac:dyDescent="0.25">
      <c r="A1393" s="25"/>
      <c r="B1393" s="28"/>
      <c r="C1393" s="24"/>
      <c r="D1393" s="21"/>
      <c r="E1393" s="24"/>
      <c r="F1393" s="24"/>
      <c r="G1393" s="24"/>
      <c r="H1393" s="29"/>
      <c r="I1393" s="84"/>
      <c r="J1393" s="24"/>
      <c r="K1393" s="24"/>
      <c r="L1393" s="66"/>
      <c r="M1393" s="25"/>
      <c r="N1393" s="25"/>
      <c r="O1393" s="26"/>
      <c r="P1393" s="117"/>
    </row>
    <row r="1394" spans="1:16" s="162" customFormat="1" ht="15.75" x14ac:dyDescent="0.25">
      <c r="A1394" s="25"/>
      <c r="B1394" s="28"/>
      <c r="C1394" s="24"/>
      <c r="D1394" s="21"/>
      <c r="E1394" s="24"/>
      <c r="F1394" s="24"/>
      <c r="G1394" s="24"/>
      <c r="H1394" s="29"/>
      <c r="I1394" s="84"/>
      <c r="J1394" s="24"/>
      <c r="K1394" s="24"/>
      <c r="L1394" s="66"/>
      <c r="M1394" s="25"/>
      <c r="N1394" s="25"/>
      <c r="O1394" s="26"/>
      <c r="P1394" s="117"/>
    </row>
    <row r="1395" spans="1:16" s="162" customFormat="1" ht="15.75" x14ac:dyDescent="0.25">
      <c r="A1395" s="25"/>
      <c r="B1395" s="28"/>
      <c r="C1395" s="24"/>
      <c r="D1395" s="21"/>
      <c r="E1395" s="24"/>
      <c r="F1395" s="24"/>
      <c r="G1395" s="24"/>
      <c r="H1395" s="29"/>
      <c r="I1395" s="84"/>
      <c r="J1395" s="24"/>
      <c r="K1395" s="24"/>
      <c r="L1395" s="66"/>
      <c r="M1395" s="25"/>
      <c r="N1395" s="25"/>
      <c r="O1395" s="26"/>
      <c r="P1395" s="117"/>
    </row>
    <row r="1396" spans="1:16" s="162" customFormat="1" ht="15.75" x14ac:dyDescent="0.25">
      <c r="A1396" s="25"/>
      <c r="B1396" s="28"/>
      <c r="C1396" s="24"/>
      <c r="D1396" s="21"/>
      <c r="E1396" s="24"/>
      <c r="F1396" s="24"/>
      <c r="G1396" s="24"/>
      <c r="H1396" s="29"/>
      <c r="I1396" s="84"/>
      <c r="J1396" s="24"/>
      <c r="K1396" s="24"/>
      <c r="L1396" s="66"/>
      <c r="M1396" s="25"/>
      <c r="N1396" s="25"/>
      <c r="O1396" s="26"/>
      <c r="P1396" s="117"/>
    </row>
    <row r="1397" spans="1:16" s="162" customFormat="1" ht="15.75" x14ac:dyDescent="0.25">
      <c r="A1397" s="25"/>
      <c r="B1397" s="28"/>
      <c r="C1397" s="24"/>
      <c r="D1397" s="21"/>
      <c r="E1397" s="24"/>
      <c r="F1397" s="24"/>
      <c r="G1397" s="24"/>
      <c r="H1397" s="29"/>
      <c r="I1397" s="84"/>
      <c r="J1397" s="24"/>
      <c r="K1397" s="24"/>
      <c r="L1397" s="66"/>
      <c r="M1397" s="25"/>
      <c r="N1397" s="25"/>
      <c r="O1397" s="26"/>
      <c r="P1397" s="117"/>
    </row>
    <row r="1398" spans="1:16" s="162" customFormat="1" ht="15.75" x14ac:dyDescent="0.25">
      <c r="A1398" s="25"/>
      <c r="B1398" s="28"/>
      <c r="C1398" s="24"/>
      <c r="D1398" s="21"/>
      <c r="E1398" s="24"/>
      <c r="F1398" s="24"/>
      <c r="G1398" s="24"/>
      <c r="H1398" s="29"/>
      <c r="I1398" s="84"/>
      <c r="J1398" s="24"/>
      <c r="K1398" s="24"/>
      <c r="L1398" s="66"/>
      <c r="M1398" s="25"/>
      <c r="N1398" s="25"/>
      <c r="O1398" s="26"/>
      <c r="P1398" s="117"/>
    </row>
    <row r="1399" spans="1:16" s="162" customFormat="1" ht="15.75" x14ac:dyDescent="0.25">
      <c r="A1399" s="25"/>
      <c r="B1399" s="28"/>
      <c r="C1399" s="24"/>
      <c r="D1399" s="21"/>
      <c r="E1399" s="24"/>
      <c r="F1399" s="24"/>
      <c r="G1399" s="24"/>
      <c r="H1399" s="29"/>
      <c r="I1399" s="84"/>
      <c r="J1399" s="24"/>
      <c r="K1399" s="24"/>
      <c r="L1399" s="66"/>
      <c r="M1399" s="25"/>
      <c r="N1399" s="25"/>
      <c r="O1399" s="26"/>
      <c r="P1399" s="117"/>
    </row>
    <row r="1400" spans="1:16" s="162" customFormat="1" ht="15.75" x14ac:dyDescent="0.25">
      <c r="A1400" s="25"/>
      <c r="B1400" s="28"/>
      <c r="C1400" s="24"/>
      <c r="D1400" s="21"/>
      <c r="E1400" s="24"/>
      <c r="F1400" s="24"/>
      <c r="G1400" s="24"/>
      <c r="H1400" s="29"/>
      <c r="I1400" s="84"/>
      <c r="J1400" s="24"/>
      <c r="K1400" s="24"/>
      <c r="L1400" s="66"/>
      <c r="M1400" s="25"/>
      <c r="N1400" s="25"/>
      <c r="O1400" s="26"/>
      <c r="P1400" s="117"/>
    </row>
    <row r="1401" spans="1:16" s="162" customFormat="1" ht="15.75" x14ac:dyDescent="0.25">
      <c r="A1401" s="25"/>
      <c r="B1401" s="28"/>
      <c r="C1401" s="24"/>
      <c r="D1401" s="21"/>
      <c r="E1401" s="24"/>
      <c r="F1401" s="24"/>
      <c r="G1401" s="24"/>
      <c r="H1401" s="29"/>
      <c r="I1401" s="84"/>
      <c r="J1401" s="24"/>
      <c r="K1401" s="24"/>
      <c r="L1401" s="66"/>
      <c r="M1401" s="25"/>
      <c r="N1401" s="25"/>
      <c r="O1401" s="26"/>
      <c r="P1401" s="117"/>
    </row>
    <row r="1402" spans="1:16" s="162" customFormat="1" ht="15.75" x14ac:dyDescent="0.25">
      <c r="A1402" s="25"/>
      <c r="B1402" s="28"/>
      <c r="C1402" s="24"/>
      <c r="D1402" s="21"/>
      <c r="E1402" s="24"/>
      <c r="F1402" s="24"/>
      <c r="G1402" s="24"/>
      <c r="H1402" s="29"/>
      <c r="I1402" s="84"/>
      <c r="J1402" s="24"/>
      <c r="K1402" s="24"/>
      <c r="L1402" s="66"/>
      <c r="M1402" s="25"/>
      <c r="N1402" s="25"/>
      <c r="O1402" s="26"/>
      <c r="P1402" s="117"/>
    </row>
    <row r="1403" spans="1:16" s="162" customFormat="1" ht="15.75" x14ac:dyDescent="0.25">
      <c r="A1403" s="25"/>
      <c r="B1403" s="28"/>
      <c r="C1403" s="24"/>
      <c r="D1403" s="21"/>
      <c r="E1403" s="24"/>
      <c r="F1403" s="24"/>
      <c r="G1403" s="24"/>
      <c r="H1403" s="29"/>
      <c r="I1403" s="84"/>
      <c r="J1403" s="24"/>
      <c r="K1403" s="24"/>
      <c r="L1403" s="66"/>
      <c r="M1403" s="25"/>
      <c r="N1403" s="25"/>
      <c r="O1403" s="26"/>
      <c r="P1403" s="117"/>
    </row>
    <row r="1404" spans="1:16" s="162" customFormat="1" ht="15.75" x14ac:dyDescent="0.25">
      <c r="A1404" s="25"/>
      <c r="B1404" s="28"/>
      <c r="C1404" s="24"/>
      <c r="D1404" s="21"/>
      <c r="E1404" s="24"/>
      <c r="F1404" s="24"/>
      <c r="G1404" s="24"/>
      <c r="H1404" s="29"/>
      <c r="I1404" s="84"/>
      <c r="J1404" s="24"/>
      <c r="K1404" s="24"/>
      <c r="L1404" s="66"/>
      <c r="M1404" s="25"/>
      <c r="N1404" s="25"/>
      <c r="O1404" s="26"/>
      <c r="P1404" s="117"/>
    </row>
    <row r="1405" spans="1:16" s="162" customFormat="1" ht="15.75" x14ac:dyDescent="0.25">
      <c r="A1405" s="25"/>
      <c r="B1405" s="28"/>
      <c r="C1405" s="24"/>
      <c r="D1405" s="21"/>
      <c r="E1405" s="24"/>
      <c r="F1405" s="24"/>
      <c r="G1405" s="24"/>
      <c r="H1405" s="29"/>
      <c r="I1405" s="84"/>
      <c r="J1405" s="24"/>
      <c r="K1405" s="24"/>
      <c r="L1405" s="66"/>
      <c r="M1405" s="25"/>
      <c r="N1405" s="25"/>
      <c r="O1405" s="26"/>
      <c r="P1405" s="117"/>
    </row>
    <row r="1406" spans="1:16" s="162" customFormat="1" ht="15.75" x14ac:dyDescent="0.25">
      <c r="A1406" s="25"/>
      <c r="B1406" s="28"/>
      <c r="C1406" s="24"/>
      <c r="D1406" s="21"/>
      <c r="E1406" s="24"/>
      <c r="F1406" s="24"/>
      <c r="G1406" s="24"/>
      <c r="H1406" s="29"/>
      <c r="I1406" s="84"/>
      <c r="J1406" s="24"/>
      <c r="K1406" s="24"/>
      <c r="L1406" s="66"/>
      <c r="M1406" s="25"/>
      <c r="N1406" s="25"/>
      <c r="O1406" s="26"/>
      <c r="P1406" s="117"/>
    </row>
    <row r="1407" spans="1:16" s="162" customFormat="1" ht="15.75" x14ac:dyDescent="0.25">
      <c r="A1407" s="25"/>
      <c r="B1407" s="28"/>
      <c r="C1407" s="24"/>
      <c r="D1407" s="21"/>
      <c r="E1407" s="24"/>
      <c r="F1407" s="24"/>
      <c r="G1407" s="24"/>
      <c r="H1407" s="29"/>
      <c r="I1407" s="84"/>
      <c r="J1407" s="24"/>
      <c r="K1407" s="24"/>
      <c r="L1407" s="66"/>
      <c r="M1407" s="25"/>
      <c r="N1407" s="25"/>
      <c r="O1407" s="26"/>
      <c r="P1407" s="117"/>
    </row>
    <row r="1408" spans="1:16" s="162" customFormat="1" ht="15.75" x14ac:dyDescent="0.25">
      <c r="A1408" s="25"/>
      <c r="B1408" s="28"/>
      <c r="C1408" s="24"/>
      <c r="D1408" s="21"/>
      <c r="E1408" s="24"/>
      <c r="F1408" s="24"/>
      <c r="G1408" s="24"/>
      <c r="H1408" s="29"/>
      <c r="I1408" s="84"/>
      <c r="J1408" s="24"/>
      <c r="K1408" s="24"/>
      <c r="L1408" s="66"/>
      <c r="M1408" s="25"/>
      <c r="N1408" s="25"/>
      <c r="O1408" s="26"/>
      <c r="P1408" s="152"/>
    </row>
    <row r="1409" spans="1:16" s="162" customFormat="1" ht="15.75" x14ac:dyDescent="0.25">
      <c r="A1409" s="67"/>
      <c r="B1409" s="28"/>
      <c r="C1409" s="24"/>
      <c r="D1409" s="21"/>
      <c r="E1409" s="24"/>
      <c r="F1409" s="24"/>
      <c r="G1409" s="24"/>
      <c r="H1409" s="29"/>
      <c r="I1409" s="23"/>
      <c r="J1409" s="24"/>
      <c r="K1409" s="24"/>
      <c r="L1409" s="66"/>
      <c r="M1409" s="25"/>
      <c r="N1409" s="25"/>
      <c r="O1409" s="26"/>
      <c r="P1409" s="117"/>
    </row>
    <row r="1410" spans="1:16" s="162" customFormat="1" ht="15.75" x14ac:dyDescent="0.25">
      <c r="A1410" s="32"/>
      <c r="B1410" s="33"/>
      <c r="C1410" s="33"/>
      <c r="D1410" s="21"/>
      <c r="E1410" s="33"/>
      <c r="F1410" s="33"/>
      <c r="G1410" s="33"/>
      <c r="H1410" s="30"/>
      <c r="I1410" s="34"/>
      <c r="J1410" s="34"/>
      <c r="K1410" s="24"/>
      <c r="L1410" s="35"/>
      <c r="M1410" s="32"/>
      <c r="N1410" s="25"/>
      <c r="O1410" s="26"/>
      <c r="P1410" s="117"/>
    </row>
    <row r="1411" spans="1:16" s="162" customFormat="1" ht="15.75" x14ac:dyDescent="0.25">
      <c r="A1411" s="25"/>
      <c r="B1411" s="28"/>
      <c r="C1411" s="24"/>
      <c r="D1411" s="21"/>
      <c r="E1411" s="24"/>
      <c r="F1411" s="24"/>
      <c r="G1411" s="24"/>
      <c r="H1411" s="29"/>
      <c r="I1411" s="84"/>
      <c r="J1411" s="24"/>
      <c r="K1411" s="24"/>
      <c r="L1411" s="66"/>
      <c r="M1411" s="25"/>
      <c r="N1411" s="25"/>
      <c r="O1411" s="26"/>
      <c r="P1411" s="117"/>
    </row>
    <row r="1412" spans="1:16" s="162" customFormat="1" ht="15.75" x14ac:dyDescent="0.25">
      <c r="A1412" s="25"/>
      <c r="B1412" s="28"/>
      <c r="C1412" s="24"/>
      <c r="D1412" s="21"/>
      <c r="E1412" s="24"/>
      <c r="F1412" s="24"/>
      <c r="G1412" s="24"/>
      <c r="H1412" s="29"/>
      <c r="I1412" s="84"/>
      <c r="J1412" s="24"/>
      <c r="K1412" s="24"/>
      <c r="L1412" s="66"/>
      <c r="M1412" s="25"/>
      <c r="N1412" s="25"/>
      <c r="O1412" s="26"/>
      <c r="P1412" s="117"/>
    </row>
    <row r="1413" spans="1:16" s="162" customFormat="1" ht="15.75" x14ac:dyDescent="0.25">
      <c r="A1413" s="25"/>
      <c r="B1413" s="28"/>
      <c r="C1413" s="24"/>
      <c r="D1413" s="21"/>
      <c r="E1413" s="24"/>
      <c r="F1413" s="24"/>
      <c r="G1413" s="24"/>
      <c r="H1413" s="29"/>
      <c r="I1413" s="84"/>
      <c r="J1413" s="24"/>
      <c r="K1413" s="24"/>
      <c r="L1413" s="66"/>
      <c r="M1413" s="25"/>
      <c r="N1413" s="25"/>
      <c r="O1413" s="26"/>
      <c r="P1413" s="117"/>
    </row>
    <row r="1414" spans="1:16" s="162" customFormat="1" ht="15.75" x14ac:dyDescent="0.25">
      <c r="A1414" s="25"/>
      <c r="B1414" s="28"/>
      <c r="C1414" s="24"/>
      <c r="D1414" s="21"/>
      <c r="E1414" s="24"/>
      <c r="F1414" s="24"/>
      <c r="G1414" s="24"/>
      <c r="H1414" s="29"/>
      <c r="I1414" s="84"/>
      <c r="J1414" s="24"/>
      <c r="K1414" s="24"/>
      <c r="L1414" s="66"/>
      <c r="M1414" s="115"/>
      <c r="N1414" s="25"/>
      <c r="O1414" s="26"/>
      <c r="P1414" s="117"/>
    </row>
    <row r="1415" spans="1:16" s="162" customFormat="1" ht="15.75" x14ac:dyDescent="0.25">
      <c r="A1415" s="65"/>
      <c r="B1415" s="316"/>
      <c r="C1415" s="159"/>
      <c r="D1415" s="21"/>
      <c r="E1415" s="159"/>
      <c r="F1415" s="159"/>
      <c r="G1415" s="159"/>
      <c r="H1415" s="21"/>
      <c r="I1415" s="317"/>
      <c r="J1415" s="159"/>
      <c r="K1415" s="159"/>
      <c r="L1415" s="77"/>
      <c r="M1415" s="65"/>
      <c r="N1415" s="65"/>
      <c r="O1415" s="26"/>
      <c r="P1415" s="117"/>
    </row>
    <row r="1416" spans="1:16" s="162" customFormat="1" ht="15.75" x14ac:dyDescent="0.25">
      <c r="A1416" s="25"/>
      <c r="B1416" s="28"/>
      <c r="C1416" s="24"/>
      <c r="D1416" s="21"/>
      <c r="E1416" s="24"/>
      <c r="F1416" s="24"/>
      <c r="G1416" s="24"/>
      <c r="H1416" s="29"/>
      <c r="I1416" s="84"/>
      <c r="J1416" s="24"/>
      <c r="K1416" s="24"/>
      <c r="L1416" s="66"/>
      <c r="M1416" s="25"/>
      <c r="N1416" s="25"/>
      <c r="O1416" s="26"/>
      <c r="P1416" s="117"/>
    </row>
    <row r="1417" spans="1:16" s="162" customFormat="1" ht="15.75" x14ac:dyDescent="0.25">
      <c r="A1417" s="25"/>
      <c r="B1417" s="20"/>
      <c r="C1417" s="20"/>
      <c r="D1417" s="98"/>
      <c r="E1417" s="24"/>
      <c r="F1417" s="24"/>
      <c r="G1417" s="24"/>
      <c r="H1417" s="29"/>
      <c r="I1417" s="84"/>
      <c r="J1417" s="27"/>
      <c r="K1417" s="27"/>
      <c r="L1417" s="66"/>
      <c r="M1417" s="25"/>
      <c r="N1417" s="25"/>
      <c r="O1417" s="26"/>
      <c r="P1417" s="117"/>
    </row>
    <row r="1418" spans="1:16" s="162" customFormat="1" ht="15.75" x14ac:dyDescent="0.25">
      <c r="A1418" s="25"/>
      <c r="B1418" s="20"/>
      <c r="C1418" s="20"/>
      <c r="D1418" s="98"/>
      <c r="E1418" s="24"/>
      <c r="F1418" s="24"/>
      <c r="G1418" s="24"/>
      <c r="H1418" s="29"/>
      <c r="I1418" s="84"/>
      <c r="J1418" s="27"/>
      <c r="K1418" s="27"/>
      <c r="L1418" s="66"/>
      <c r="M1418" s="25"/>
      <c r="N1418" s="572"/>
      <c r="O1418" s="26"/>
      <c r="P1418" s="117"/>
    </row>
    <row r="1419" spans="1:16" s="162" customFormat="1" ht="15.75" x14ac:dyDescent="0.25">
      <c r="A1419" s="25"/>
      <c r="B1419" s="28"/>
      <c r="C1419" s="24"/>
      <c r="D1419" s="21"/>
      <c r="E1419" s="24"/>
      <c r="F1419" s="24"/>
      <c r="G1419" s="24"/>
      <c r="H1419" s="29"/>
      <c r="I1419" s="84"/>
      <c r="J1419" s="24"/>
      <c r="K1419" s="24"/>
      <c r="L1419" s="66"/>
      <c r="M1419" s="25"/>
      <c r="N1419" s="25"/>
      <c r="O1419" s="26"/>
      <c r="P1419" s="117"/>
    </row>
    <row r="1420" spans="1:16" s="162" customFormat="1" ht="15.75" x14ac:dyDescent="0.25">
      <c r="A1420" s="25"/>
      <c r="B1420" s="28"/>
      <c r="C1420" s="24"/>
      <c r="D1420" s="21"/>
      <c r="E1420" s="24"/>
      <c r="F1420" s="24"/>
      <c r="G1420" s="24"/>
      <c r="H1420" s="29"/>
      <c r="I1420" s="84"/>
      <c r="J1420" s="24"/>
      <c r="K1420" s="24"/>
      <c r="L1420" s="66"/>
      <c r="M1420" s="25"/>
      <c r="N1420" s="25"/>
      <c r="O1420" s="26"/>
      <c r="P1420" s="117"/>
    </row>
    <row r="1421" spans="1:16" s="162" customFormat="1" ht="15.75" x14ac:dyDescent="0.25">
      <c r="A1421" s="25"/>
      <c r="B1421" s="28"/>
      <c r="C1421" s="24"/>
      <c r="D1421" s="21"/>
      <c r="E1421" s="24"/>
      <c r="F1421" s="24"/>
      <c r="G1421" s="24"/>
      <c r="H1421" s="29"/>
      <c r="I1421" s="84"/>
      <c r="J1421" s="24"/>
      <c r="K1421" s="24"/>
      <c r="L1421" s="66"/>
      <c r="M1421" s="25"/>
      <c r="N1421" s="25"/>
      <c r="O1421" s="26"/>
      <c r="P1421" s="117"/>
    </row>
    <row r="1422" spans="1:16" s="162" customFormat="1" ht="15.75" x14ac:dyDescent="0.25">
      <c r="A1422" s="25"/>
      <c r="B1422" s="28"/>
      <c r="C1422" s="24"/>
      <c r="D1422" s="21"/>
      <c r="E1422" s="24"/>
      <c r="F1422" s="24"/>
      <c r="G1422" s="24"/>
      <c r="H1422" s="29"/>
      <c r="I1422" s="23"/>
      <c r="J1422" s="24"/>
      <c r="K1422" s="24"/>
      <c r="L1422" s="66"/>
      <c r="M1422" s="25"/>
      <c r="N1422" s="25"/>
      <c r="O1422" s="26"/>
      <c r="P1422" s="152"/>
    </row>
    <row r="1423" spans="1:16" s="162" customFormat="1" ht="15.75" x14ac:dyDescent="0.25">
      <c r="A1423" s="25"/>
      <c r="B1423" s="28"/>
      <c r="C1423" s="24"/>
      <c r="D1423" s="21"/>
      <c r="E1423" s="24"/>
      <c r="F1423" s="24"/>
      <c r="G1423" s="24"/>
      <c r="H1423" s="29"/>
      <c r="I1423" s="23"/>
      <c r="J1423" s="24"/>
      <c r="K1423" s="24"/>
      <c r="L1423" s="66"/>
      <c r="M1423" s="25"/>
      <c r="N1423" s="25"/>
      <c r="O1423" s="26"/>
      <c r="P1423" s="117"/>
    </row>
    <row r="1424" spans="1:16" s="162" customFormat="1" ht="15.75" x14ac:dyDescent="0.25">
      <c r="A1424" s="65"/>
      <c r="B1424" s="28"/>
      <c r="C1424" s="24"/>
      <c r="D1424" s="21"/>
      <c r="E1424" s="24"/>
      <c r="F1424" s="24"/>
      <c r="G1424" s="24"/>
      <c r="H1424" s="29"/>
      <c r="I1424" s="23"/>
      <c r="J1424" s="24"/>
      <c r="K1424" s="24"/>
      <c r="L1424" s="66"/>
      <c r="M1424" s="25"/>
      <c r="N1424" s="25"/>
      <c r="O1424" s="26"/>
      <c r="P1424" s="117"/>
    </row>
    <row r="1425" spans="1:16" s="162" customFormat="1" ht="15.75" x14ac:dyDescent="0.25">
      <c r="A1425" s="25"/>
      <c r="B1425" s="28"/>
      <c r="C1425" s="24"/>
      <c r="D1425" s="21"/>
      <c r="E1425" s="24"/>
      <c r="F1425" s="24"/>
      <c r="G1425" s="24"/>
      <c r="H1425" s="29"/>
      <c r="I1425" s="84"/>
      <c r="J1425" s="24"/>
      <c r="K1425" s="24"/>
      <c r="L1425" s="66"/>
      <c r="M1425" s="25"/>
      <c r="N1425" s="25"/>
      <c r="O1425" s="26"/>
      <c r="P1425" s="117"/>
    </row>
    <row r="1426" spans="1:16" s="162" customFormat="1" ht="15.75" x14ac:dyDescent="0.25">
      <c r="A1426" s="25"/>
      <c r="B1426" s="28"/>
      <c r="C1426" s="24"/>
      <c r="D1426" s="21"/>
      <c r="E1426" s="24"/>
      <c r="F1426" s="24"/>
      <c r="G1426" s="24"/>
      <c r="H1426" s="29"/>
      <c r="I1426" s="40"/>
      <c r="J1426" s="24"/>
      <c r="K1426" s="24"/>
      <c r="L1426" s="66"/>
      <c r="M1426" s="25"/>
      <c r="N1426" s="25"/>
      <c r="O1426" s="26"/>
      <c r="P1426" s="117"/>
    </row>
    <row r="1427" spans="1:16" s="162" customFormat="1" ht="15.75" x14ac:dyDescent="0.25">
      <c r="A1427" s="115"/>
      <c r="B1427" s="339"/>
      <c r="C1427" s="308"/>
      <c r="D1427" s="307"/>
      <c r="E1427" s="308"/>
      <c r="F1427" s="308"/>
      <c r="G1427" s="308"/>
      <c r="H1427" s="340"/>
      <c r="I1427" s="565"/>
      <c r="J1427" s="308"/>
      <c r="K1427" s="308"/>
      <c r="L1427" s="342"/>
      <c r="M1427" s="115"/>
      <c r="N1427" s="25"/>
      <c r="O1427" s="432"/>
      <c r="P1427" s="117"/>
    </row>
    <row r="1428" spans="1:16" s="162" customFormat="1" ht="15.75" x14ac:dyDescent="0.25">
      <c r="A1428" s="25"/>
      <c r="B1428" s="28"/>
      <c r="C1428" s="24"/>
      <c r="D1428" s="21"/>
      <c r="E1428" s="24"/>
      <c r="F1428" s="24"/>
      <c r="G1428" s="24"/>
      <c r="H1428" s="29"/>
      <c r="I1428" s="84"/>
      <c r="J1428" s="24"/>
      <c r="K1428" s="24"/>
      <c r="L1428" s="66"/>
      <c r="M1428" s="25"/>
      <c r="N1428" s="25"/>
      <c r="O1428" s="26"/>
      <c r="P1428" s="117"/>
    </row>
    <row r="1429" spans="1:16" s="162" customFormat="1" ht="15.75" x14ac:dyDescent="0.25">
      <c r="A1429" s="25"/>
      <c r="B1429" s="28"/>
      <c r="C1429" s="24"/>
      <c r="D1429" s="21"/>
      <c r="E1429" s="24"/>
      <c r="F1429" s="24"/>
      <c r="G1429" s="24"/>
      <c r="H1429" s="29"/>
      <c r="I1429" s="84"/>
      <c r="J1429" s="24"/>
      <c r="K1429" s="24"/>
      <c r="L1429" s="66"/>
      <c r="M1429" s="25"/>
      <c r="N1429" s="25"/>
      <c r="O1429" s="26"/>
      <c r="P1429" s="117"/>
    </row>
    <row r="1430" spans="1:16" s="162" customFormat="1" ht="15.75" x14ac:dyDescent="0.25">
      <c r="A1430" s="25"/>
      <c r="B1430" s="28"/>
      <c r="C1430" s="24"/>
      <c r="D1430" s="21"/>
      <c r="E1430" s="24"/>
      <c r="F1430" s="24"/>
      <c r="G1430" s="24"/>
      <c r="H1430" s="29"/>
      <c r="I1430" s="84"/>
      <c r="J1430" s="24"/>
      <c r="K1430" s="24"/>
      <c r="L1430" s="66"/>
      <c r="M1430" s="25"/>
      <c r="N1430" s="25"/>
      <c r="O1430" s="26"/>
      <c r="P1430" s="152"/>
    </row>
    <row r="1431" spans="1:16" s="162" customFormat="1" ht="15.75" x14ac:dyDescent="0.25">
      <c r="A1431" s="25"/>
      <c r="B1431" s="28"/>
      <c r="C1431" s="24"/>
      <c r="D1431" s="21"/>
      <c r="E1431" s="24"/>
      <c r="F1431" s="24"/>
      <c r="G1431" s="24"/>
      <c r="H1431" s="29"/>
      <c r="I1431" s="84"/>
      <c r="J1431" s="24"/>
      <c r="K1431" s="24"/>
      <c r="L1431" s="66"/>
      <c r="M1431" s="25"/>
      <c r="N1431" s="25"/>
      <c r="O1431" s="26"/>
      <c r="P1431" s="152"/>
    </row>
    <row r="1432" spans="1:16" s="162" customFormat="1" ht="15.75" x14ac:dyDescent="0.25">
      <c r="A1432" s="25"/>
      <c r="B1432" s="28"/>
      <c r="C1432" s="24"/>
      <c r="D1432" s="21"/>
      <c r="E1432" s="24"/>
      <c r="F1432" s="24"/>
      <c r="G1432" s="24"/>
      <c r="H1432" s="29"/>
      <c r="I1432" s="84"/>
      <c r="J1432" s="24"/>
      <c r="K1432" s="24"/>
      <c r="L1432" s="66"/>
      <c r="M1432" s="25"/>
      <c r="N1432" s="25"/>
      <c r="O1432" s="26"/>
      <c r="P1432" s="152"/>
    </row>
    <row r="1433" spans="1:16" s="162" customFormat="1" ht="15.75" x14ac:dyDescent="0.25">
      <c r="A1433" s="25"/>
      <c r="B1433" s="28"/>
      <c r="C1433" s="24"/>
      <c r="D1433" s="21"/>
      <c r="E1433" s="24"/>
      <c r="F1433" s="24"/>
      <c r="G1433" s="24"/>
      <c r="H1433" s="29"/>
      <c r="I1433" s="84"/>
      <c r="J1433" s="24"/>
      <c r="K1433" s="24"/>
      <c r="L1433" s="66"/>
      <c r="M1433" s="25"/>
      <c r="N1433" s="25"/>
      <c r="O1433" s="26"/>
      <c r="P1433" s="152"/>
    </row>
    <row r="1434" spans="1:16" s="162" customFormat="1" ht="15.75" x14ac:dyDescent="0.25">
      <c r="A1434" s="67"/>
      <c r="B1434" s="28"/>
      <c r="C1434" s="24"/>
      <c r="D1434" s="21"/>
      <c r="E1434" s="24"/>
      <c r="F1434" s="24"/>
      <c r="G1434" s="24"/>
      <c r="H1434" s="29"/>
      <c r="I1434" s="23"/>
      <c r="J1434" s="24"/>
      <c r="K1434" s="24"/>
      <c r="L1434" s="66"/>
      <c r="M1434" s="25"/>
      <c r="N1434" s="25"/>
      <c r="O1434" s="26"/>
      <c r="P1434" s="117"/>
    </row>
    <row r="1435" spans="1:16" s="162" customFormat="1" ht="15.75" x14ac:dyDescent="0.25">
      <c r="A1435" s="67"/>
      <c r="B1435" s="28"/>
      <c r="C1435" s="24"/>
      <c r="D1435" s="21"/>
      <c r="E1435" s="24"/>
      <c r="F1435" s="24"/>
      <c r="G1435" s="24"/>
      <c r="H1435" s="29"/>
      <c r="I1435" s="23"/>
      <c r="J1435" s="24"/>
      <c r="K1435" s="24"/>
      <c r="L1435" s="66"/>
      <c r="M1435" s="25"/>
      <c r="N1435" s="25"/>
      <c r="O1435" s="26"/>
      <c r="P1435" s="117"/>
    </row>
    <row r="1436" spans="1:16" s="162" customFormat="1" ht="15.75" x14ac:dyDescent="0.25">
      <c r="A1436" s="25"/>
      <c r="B1436" s="28"/>
      <c r="C1436" s="24"/>
      <c r="D1436" s="21"/>
      <c r="E1436" s="24"/>
      <c r="F1436" s="24"/>
      <c r="G1436" s="24"/>
      <c r="H1436" s="29"/>
      <c r="I1436" s="84"/>
      <c r="J1436" s="24"/>
      <c r="K1436" s="24"/>
      <c r="L1436" s="66"/>
      <c r="M1436" s="25"/>
      <c r="N1436" s="25"/>
      <c r="O1436" s="26"/>
      <c r="P1436" s="117"/>
    </row>
    <row r="1437" spans="1:16" s="162" customFormat="1" ht="15.75" x14ac:dyDescent="0.25">
      <c r="A1437" s="25"/>
      <c r="B1437" s="28"/>
      <c r="C1437" s="24"/>
      <c r="D1437" s="21"/>
      <c r="E1437" s="24"/>
      <c r="F1437" s="24"/>
      <c r="G1437" s="24"/>
      <c r="H1437" s="29"/>
      <c r="I1437" s="84"/>
      <c r="J1437" s="24"/>
      <c r="K1437" s="24"/>
      <c r="L1437" s="66"/>
      <c r="M1437" s="25"/>
      <c r="N1437" s="25"/>
      <c r="O1437" s="26"/>
      <c r="P1437" s="117"/>
    </row>
    <row r="1438" spans="1:16" s="162" customFormat="1" ht="15.75" x14ac:dyDescent="0.25">
      <c r="A1438" s="25"/>
      <c r="B1438" s="28"/>
      <c r="C1438" s="24"/>
      <c r="D1438" s="21"/>
      <c r="E1438" s="24"/>
      <c r="F1438" s="24"/>
      <c r="G1438" s="24"/>
      <c r="H1438" s="29"/>
      <c r="I1438" s="84"/>
      <c r="J1438" s="24"/>
      <c r="K1438" s="24"/>
      <c r="L1438" s="66"/>
      <c r="M1438" s="25"/>
      <c r="N1438" s="25"/>
      <c r="O1438" s="26"/>
      <c r="P1438" s="117"/>
    </row>
    <row r="1439" spans="1:16" s="162" customFormat="1" ht="15.75" x14ac:dyDescent="0.25">
      <c r="A1439" s="25"/>
      <c r="B1439" s="28"/>
      <c r="C1439" s="24"/>
      <c r="D1439" s="21"/>
      <c r="E1439" s="24"/>
      <c r="F1439" s="24"/>
      <c r="G1439" s="24"/>
      <c r="H1439" s="29"/>
      <c r="I1439" s="84"/>
      <c r="J1439" s="24"/>
      <c r="K1439" s="24"/>
      <c r="L1439" s="66"/>
      <c r="M1439" s="25"/>
      <c r="N1439" s="25"/>
      <c r="O1439" s="26"/>
      <c r="P1439" s="117"/>
    </row>
    <row r="1440" spans="1:16" s="162" customFormat="1" ht="15.75" x14ac:dyDescent="0.25">
      <c r="A1440" s="25"/>
      <c r="B1440" s="28"/>
      <c r="C1440" s="24"/>
      <c r="D1440" s="21"/>
      <c r="E1440" s="24"/>
      <c r="F1440" s="24"/>
      <c r="G1440" s="24"/>
      <c r="H1440" s="29"/>
      <c r="I1440" s="84"/>
      <c r="J1440" s="24"/>
      <c r="K1440" s="24"/>
      <c r="L1440" s="66"/>
      <c r="M1440" s="25"/>
      <c r="N1440" s="25"/>
      <c r="O1440" s="26"/>
      <c r="P1440" s="117"/>
    </row>
    <row r="1441" spans="1:16" s="162" customFormat="1" ht="15.75" x14ac:dyDescent="0.25">
      <c r="A1441" s="25"/>
      <c r="B1441" s="28"/>
      <c r="C1441" s="24"/>
      <c r="D1441" s="21"/>
      <c r="E1441" s="24"/>
      <c r="F1441" s="24"/>
      <c r="G1441" s="24"/>
      <c r="H1441" s="29"/>
      <c r="I1441" s="84"/>
      <c r="J1441" s="24"/>
      <c r="K1441" s="24"/>
      <c r="L1441" s="66"/>
      <c r="M1441" s="25"/>
      <c r="N1441" s="25"/>
      <c r="O1441" s="26"/>
      <c r="P1441" s="117"/>
    </row>
    <row r="1442" spans="1:16" s="162" customFormat="1" ht="15.75" x14ac:dyDescent="0.25">
      <c r="A1442" s="25"/>
      <c r="B1442" s="28"/>
      <c r="C1442" s="24"/>
      <c r="D1442" s="21"/>
      <c r="E1442" s="24"/>
      <c r="F1442" s="24"/>
      <c r="G1442" s="24"/>
      <c r="H1442" s="29"/>
      <c r="I1442" s="84"/>
      <c r="J1442" s="24"/>
      <c r="K1442" s="24"/>
      <c r="L1442" s="66"/>
      <c r="M1442" s="115"/>
      <c r="N1442" s="25"/>
      <c r="O1442" s="26"/>
      <c r="P1442" s="117"/>
    </row>
    <row r="1443" spans="1:16" s="162" customFormat="1" ht="15.75" x14ac:dyDescent="0.25">
      <c r="A1443" s="25"/>
      <c r="B1443" s="28"/>
      <c r="C1443" s="24"/>
      <c r="D1443" s="21"/>
      <c r="E1443" s="24"/>
      <c r="F1443" s="24"/>
      <c r="G1443" s="24"/>
      <c r="H1443" s="29"/>
      <c r="I1443" s="84"/>
      <c r="J1443" s="24"/>
      <c r="K1443" s="24"/>
      <c r="L1443" s="66"/>
      <c r="M1443" s="25"/>
      <c r="N1443" s="65"/>
      <c r="O1443" s="26"/>
      <c r="P1443" s="117"/>
    </row>
    <row r="1444" spans="1:16" s="162" customFormat="1" ht="15.75" x14ac:dyDescent="0.25">
      <c r="A1444" s="25"/>
      <c r="B1444" s="28"/>
      <c r="C1444" s="24"/>
      <c r="D1444" s="21"/>
      <c r="E1444" s="24"/>
      <c r="F1444" s="24"/>
      <c r="G1444" s="24"/>
      <c r="H1444" s="29"/>
      <c r="I1444" s="84"/>
      <c r="J1444" s="24"/>
      <c r="K1444" s="24"/>
      <c r="L1444" s="66"/>
      <c r="M1444" s="25"/>
      <c r="N1444" s="25"/>
      <c r="O1444" s="26"/>
      <c r="P1444" s="117"/>
    </row>
    <row r="1445" spans="1:16" s="162" customFormat="1" ht="15.75" x14ac:dyDescent="0.25">
      <c r="A1445" s="25"/>
      <c r="B1445" s="28"/>
      <c r="C1445" s="24"/>
      <c r="D1445" s="21"/>
      <c r="E1445" s="24"/>
      <c r="F1445" s="24"/>
      <c r="G1445" s="24"/>
      <c r="H1445" s="29"/>
      <c r="I1445" s="84"/>
      <c r="J1445" s="24"/>
      <c r="K1445" s="24"/>
      <c r="L1445" s="66"/>
      <c r="M1445" s="25"/>
      <c r="N1445" s="25"/>
      <c r="O1445" s="26"/>
      <c r="P1445" s="117"/>
    </row>
    <row r="1446" spans="1:16" s="162" customFormat="1" ht="15.75" x14ac:dyDescent="0.25">
      <c r="A1446" s="25"/>
      <c r="B1446" s="28"/>
      <c r="C1446" s="24"/>
      <c r="D1446" s="21"/>
      <c r="E1446" s="24"/>
      <c r="F1446" s="24"/>
      <c r="G1446" s="24"/>
      <c r="H1446" s="29"/>
      <c r="I1446" s="84"/>
      <c r="J1446" s="24"/>
      <c r="K1446" s="24"/>
      <c r="L1446" s="66"/>
      <c r="M1446" s="25"/>
      <c r="N1446" s="25"/>
      <c r="O1446" s="26"/>
      <c r="P1446" s="117"/>
    </row>
    <row r="1447" spans="1:16" s="162" customFormat="1" ht="15.75" x14ac:dyDescent="0.25">
      <c r="A1447" s="25"/>
      <c r="B1447" s="28"/>
      <c r="C1447" s="24"/>
      <c r="D1447" s="21"/>
      <c r="E1447" s="24"/>
      <c r="F1447" s="24"/>
      <c r="G1447" s="24"/>
      <c r="H1447" s="29"/>
      <c r="I1447" s="84"/>
      <c r="J1447" s="24"/>
      <c r="K1447" s="24"/>
      <c r="L1447" s="66"/>
      <c r="M1447" s="25"/>
      <c r="N1447" s="25"/>
      <c r="O1447" s="26"/>
      <c r="P1447" s="117"/>
    </row>
    <row r="1448" spans="1:16" s="162" customFormat="1" ht="15.75" x14ac:dyDescent="0.25">
      <c r="A1448" s="25"/>
      <c r="B1448" s="28"/>
      <c r="C1448" s="24"/>
      <c r="D1448" s="21"/>
      <c r="E1448" s="24"/>
      <c r="F1448" s="24"/>
      <c r="G1448" s="24"/>
      <c r="H1448" s="29"/>
      <c r="I1448" s="84"/>
      <c r="J1448" s="24"/>
      <c r="K1448" s="24"/>
      <c r="L1448" s="66"/>
      <c r="M1448" s="25"/>
      <c r="N1448" s="25"/>
      <c r="O1448" s="26"/>
      <c r="P1448" s="117"/>
    </row>
    <row r="1449" spans="1:16" s="162" customFormat="1" ht="15.75" x14ac:dyDescent="0.25">
      <c r="A1449" s="25"/>
      <c r="B1449" s="28"/>
      <c r="C1449" s="24"/>
      <c r="D1449" s="21"/>
      <c r="E1449" s="24"/>
      <c r="F1449" s="24"/>
      <c r="G1449" s="24"/>
      <c r="H1449" s="29"/>
      <c r="I1449" s="84"/>
      <c r="J1449" s="24"/>
      <c r="K1449" s="24"/>
      <c r="L1449" s="66"/>
      <c r="M1449" s="25"/>
      <c r="N1449" s="25"/>
      <c r="O1449" s="26"/>
      <c r="P1449" s="117"/>
    </row>
    <row r="1450" spans="1:16" s="162" customFormat="1" ht="15.75" x14ac:dyDescent="0.25">
      <c r="A1450" s="25"/>
      <c r="B1450" s="28"/>
      <c r="C1450" s="24"/>
      <c r="D1450" s="21"/>
      <c r="E1450" s="24"/>
      <c r="F1450" s="24"/>
      <c r="G1450" s="24"/>
      <c r="H1450" s="29"/>
      <c r="I1450" s="84"/>
      <c r="J1450" s="24"/>
      <c r="K1450" s="24"/>
      <c r="L1450" s="66"/>
      <c r="M1450" s="25"/>
      <c r="N1450" s="25"/>
      <c r="O1450" s="26"/>
      <c r="P1450" s="117"/>
    </row>
    <row r="1451" spans="1:16" s="162" customFormat="1" ht="15.75" x14ac:dyDescent="0.25">
      <c r="A1451" s="25"/>
      <c r="B1451" s="28"/>
      <c r="C1451" s="24"/>
      <c r="D1451" s="21"/>
      <c r="E1451" s="24"/>
      <c r="F1451" s="24"/>
      <c r="G1451" s="24"/>
      <c r="H1451" s="29"/>
      <c r="I1451" s="84"/>
      <c r="J1451" s="24"/>
      <c r="K1451" s="24"/>
      <c r="L1451" s="66"/>
      <c r="M1451" s="25"/>
      <c r="N1451" s="25"/>
      <c r="O1451" s="26"/>
      <c r="P1451" s="117"/>
    </row>
    <row r="1452" spans="1:16" s="162" customFormat="1" ht="15.75" x14ac:dyDescent="0.25">
      <c r="A1452" s="25"/>
      <c r="B1452" s="28"/>
      <c r="C1452" s="24"/>
      <c r="D1452" s="21"/>
      <c r="E1452" s="24"/>
      <c r="F1452" s="24"/>
      <c r="G1452" s="24"/>
      <c r="H1452" s="29"/>
      <c r="I1452" s="84"/>
      <c r="J1452" s="24"/>
      <c r="K1452" s="24"/>
      <c r="L1452" s="66"/>
      <c r="M1452" s="25"/>
      <c r="N1452" s="25"/>
      <c r="O1452" s="26"/>
      <c r="P1452" s="117"/>
    </row>
    <row r="1453" spans="1:16" s="162" customFormat="1" ht="15.75" x14ac:dyDescent="0.25">
      <c r="A1453" s="25"/>
      <c r="B1453" s="28"/>
      <c r="C1453" s="24"/>
      <c r="D1453" s="21"/>
      <c r="E1453" s="24"/>
      <c r="F1453" s="24"/>
      <c r="G1453" s="24"/>
      <c r="H1453" s="29"/>
      <c r="I1453" s="84"/>
      <c r="J1453" s="24"/>
      <c r="K1453" s="24"/>
      <c r="L1453" s="66"/>
      <c r="M1453" s="25"/>
      <c r="N1453" s="25"/>
      <c r="O1453" s="26"/>
      <c r="P1453" s="117"/>
    </row>
    <row r="1454" spans="1:16" s="162" customFormat="1" ht="15.75" x14ac:dyDescent="0.25">
      <c r="A1454" s="25"/>
      <c r="B1454" s="28"/>
      <c r="C1454" s="24"/>
      <c r="D1454" s="21"/>
      <c r="E1454" s="24"/>
      <c r="F1454" s="24"/>
      <c r="G1454" s="24"/>
      <c r="H1454" s="29"/>
      <c r="I1454" s="84"/>
      <c r="J1454" s="24"/>
      <c r="K1454" s="24"/>
      <c r="L1454" s="66"/>
      <c r="M1454" s="25"/>
      <c r="N1454" s="25"/>
      <c r="O1454" s="26"/>
      <c r="P1454" s="117"/>
    </row>
    <row r="1455" spans="1:16" s="162" customFormat="1" ht="15.75" x14ac:dyDescent="0.25">
      <c r="A1455" s="25"/>
      <c r="B1455" s="28"/>
      <c r="C1455" s="24"/>
      <c r="D1455" s="21"/>
      <c r="E1455" s="24"/>
      <c r="F1455" s="24"/>
      <c r="G1455" s="24"/>
      <c r="H1455" s="29"/>
      <c r="I1455" s="84"/>
      <c r="J1455" s="24"/>
      <c r="K1455" s="24"/>
      <c r="L1455" s="66"/>
      <c r="M1455" s="25"/>
      <c r="N1455" s="25"/>
      <c r="O1455" s="26"/>
      <c r="P1455" s="117"/>
    </row>
    <row r="1456" spans="1:16" s="162" customFormat="1" ht="15.75" x14ac:dyDescent="0.25">
      <c r="A1456" s="25"/>
      <c r="B1456" s="28"/>
      <c r="C1456" s="24"/>
      <c r="D1456" s="21"/>
      <c r="E1456" s="24"/>
      <c r="F1456" s="24"/>
      <c r="G1456" s="24"/>
      <c r="H1456" s="29"/>
      <c r="I1456" s="84"/>
      <c r="J1456" s="24"/>
      <c r="K1456" s="24"/>
      <c r="L1456" s="66"/>
      <c r="M1456" s="25"/>
      <c r="N1456" s="25"/>
      <c r="O1456" s="26"/>
      <c r="P1456" s="152"/>
    </row>
    <row r="1457" spans="1:16" s="162" customFormat="1" ht="15.75" x14ac:dyDescent="0.25">
      <c r="A1457" s="25"/>
      <c r="B1457" s="28"/>
      <c r="C1457" s="24"/>
      <c r="D1457" s="21"/>
      <c r="E1457" s="24"/>
      <c r="F1457" s="24"/>
      <c r="G1457" s="24"/>
      <c r="H1457" s="29"/>
      <c r="I1457" s="84"/>
      <c r="J1457" s="24"/>
      <c r="K1457" s="24"/>
      <c r="L1457" s="66"/>
      <c r="M1457" s="25"/>
      <c r="N1457" s="25"/>
      <c r="O1457" s="26"/>
      <c r="P1457" s="152"/>
    </row>
    <row r="1458" spans="1:16" s="162" customFormat="1" ht="15.75" x14ac:dyDescent="0.25">
      <c r="A1458" s="25"/>
      <c r="B1458" s="28"/>
      <c r="C1458" s="24"/>
      <c r="D1458" s="21"/>
      <c r="E1458" s="24"/>
      <c r="F1458" s="24"/>
      <c r="G1458" s="24"/>
      <c r="H1458" s="29"/>
      <c r="I1458" s="84"/>
      <c r="J1458" s="24"/>
      <c r="K1458" s="24"/>
      <c r="L1458" s="66"/>
      <c r="M1458" s="25"/>
      <c r="N1458" s="25"/>
      <c r="O1458" s="26"/>
      <c r="P1458" s="152"/>
    </row>
    <row r="1459" spans="1:16" s="162" customFormat="1" ht="15.75" x14ac:dyDescent="0.25">
      <c r="A1459" s="25"/>
      <c r="B1459" s="28"/>
      <c r="C1459" s="24"/>
      <c r="D1459" s="21"/>
      <c r="E1459" s="24"/>
      <c r="F1459" s="24"/>
      <c r="G1459" s="24"/>
      <c r="H1459" s="29"/>
      <c r="I1459" s="84"/>
      <c r="J1459" s="24"/>
      <c r="K1459" s="24"/>
      <c r="L1459" s="66"/>
      <c r="M1459" s="25"/>
      <c r="N1459" s="25"/>
      <c r="O1459" s="26"/>
      <c r="P1459" s="152"/>
    </row>
    <row r="1460" spans="1:16" s="162" customFormat="1" ht="15.75" x14ac:dyDescent="0.25">
      <c r="A1460" s="25"/>
      <c r="B1460" s="28"/>
      <c r="C1460" s="24"/>
      <c r="D1460" s="21"/>
      <c r="E1460" s="24"/>
      <c r="F1460" s="24"/>
      <c r="G1460" s="24"/>
      <c r="H1460" s="29"/>
      <c r="I1460" s="84"/>
      <c r="J1460" s="24"/>
      <c r="K1460" s="24"/>
      <c r="L1460" s="66"/>
      <c r="M1460" s="25"/>
      <c r="N1460" s="25"/>
      <c r="O1460" s="26"/>
      <c r="P1460" s="152"/>
    </row>
    <row r="1461" spans="1:16" s="162" customFormat="1" ht="15.75" x14ac:dyDescent="0.25">
      <c r="A1461" s="25"/>
      <c r="B1461" s="28"/>
      <c r="C1461" s="24"/>
      <c r="D1461" s="21"/>
      <c r="E1461" s="24"/>
      <c r="F1461" s="24"/>
      <c r="G1461" s="24"/>
      <c r="H1461" s="29"/>
      <c r="I1461" s="84"/>
      <c r="J1461" s="24"/>
      <c r="K1461" s="24"/>
      <c r="L1461" s="66"/>
      <c r="M1461" s="25"/>
      <c r="N1461" s="25"/>
      <c r="O1461" s="26"/>
      <c r="P1461" s="117"/>
    </row>
    <row r="1462" spans="1:16" s="162" customFormat="1" ht="15.75" x14ac:dyDescent="0.25">
      <c r="A1462" s="25"/>
      <c r="B1462" s="28"/>
      <c r="C1462" s="24"/>
      <c r="D1462" s="21"/>
      <c r="E1462" s="24"/>
      <c r="F1462" s="24"/>
      <c r="G1462" s="24"/>
      <c r="H1462" s="29"/>
      <c r="I1462" s="23"/>
      <c r="J1462" s="24"/>
      <c r="K1462" s="24"/>
      <c r="L1462" s="66"/>
      <c r="M1462" s="25"/>
      <c r="N1462" s="25"/>
      <c r="O1462" s="26"/>
      <c r="P1462" s="117"/>
    </row>
    <row r="1463" spans="1:16" s="162" customFormat="1" ht="15.75" x14ac:dyDescent="0.25">
      <c r="A1463" s="25"/>
      <c r="B1463" s="28"/>
      <c r="C1463" s="24"/>
      <c r="D1463" s="21"/>
      <c r="E1463" s="24"/>
      <c r="F1463" s="24"/>
      <c r="G1463" s="24"/>
      <c r="H1463" s="29"/>
      <c r="I1463" s="84"/>
      <c r="J1463" s="24"/>
      <c r="K1463" s="24"/>
      <c r="L1463" s="66"/>
      <c r="M1463" s="25"/>
      <c r="N1463" s="25"/>
      <c r="O1463" s="26"/>
      <c r="P1463" s="117"/>
    </row>
    <row r="1464" spans="1:16" s="162" customFormat="1" ht="15.75" x14ac:dyDescent="0.25">
      <c r="A1464" s="25"/>
      <c r="B1464" s="28"/>
      <c r="C1464" s="24"/>
      <c r="D1464" s="21"/>
      <c r="E1464" s="24"/>
      <c r="F1464" s="24"/>
      <c r="G1464" s="24"/>
      <c r="H1464" s="29"/>
      <c r="I1464" s="23"/>
      <c r="J1464" s="24"/>
      <c r="K1464" s="24"/>
      <c r="L1464" s="66"/>
      <c r="M1464" s="25"/>
      <c r="N1464" s="25"/>
      <c r="O1464" s="26"/>
      <c r="P1464" s="117"/>
    </row>
    <row r="1465" spans="1:16" s="162" customFormat="1" ht="15.75" x14ac:dyDescent="0.25">
      <c r="A1465" s="19"/>
      <c r="B1465" s="20"/>
      <c r="C1465" s="20"/>
      <c r="D1465" s="21"/>
      <c r="E1465" s="20"/>
      <c r="F1465" s="20"/>
      <c r="G1465" s="20"/>
      <c r="H1465" s="30"/>
      <c r="I1465" s="23"/>
      <c r="J1465" s="23"/>
      <c r="K1465" s="24"/>
      <c r="L1465" s="31"/>
      <c r="M1465" s="19"/>
      <c r="N1465" s="25"/>
      <c r="O1465" s="26"/>
      <c r="P1465" s="117"/>
    </row>
    <row r="1466" spans="1:16" s="162" customFormat="1" ht="15.75" x14ac:dyDescent="0.25">
      <c r="A1466" s="25"/>
      <c r="B1466" s="28"/>
      <c r="C1466" s="24"/>
      <c r="D1466" s="21"/>
      <c r="E1466" s="24"/>
      <c r="F1466" s="24"/>
      <c r="G1466" s="24"/>
      <c r="H1466" s="29"/>
      <c r="I1466" s="84"/>
      <c r="J1466" s="24"/>
      <c r="K1466" s="24"/>
      <c r="L1466" s="66"/>
      <c r="M1466" s="25"/>
      <c r="N1466" s="25"/>
      <c r="O1466" s="26"/>
      <c r="P1466" s="117"/>
    </row>
    <row r="1467" spans="1:16" s="162" customFormat="1" ht="15.75" x14ac:dyDescent="0.25">
      <c r="A1467" s="25"/>
      <c r="B1467" s="28"/>
      <c r="C1467" s="24"/>
      <c r="D1467" s="21"/>
      <c r="E1467" s="24"/>
      <c r="F1467" s="24"/>
      <c r="G1467" s="24"/>
      <c r="H1467" s="29"/>
      <c r="I1467" s="84"/>
      <c r="J1467" s="24"/>
      <c r="K1467" s="24"/>
      <c r="L1467" s="66"/>
      <c r="M1467" s="25"/>
      <c r="N1467" s="25"/>
      <c r="O1467" s="26"/>
      <c r="P1467" s="117"/>
    </row>
    <row r="1468" spans="1:16" s="162" customFormat="1" ht="15.75" x14ac:dyDescent="0.25">
      <c r="A1468" s="25"/>
      <c r="B1468" s="28"/>
      <c r="C1468" s="24"/>
      <c r="D1468" s="21"/>
      <c r="E1468" s="24"/>
      <c r="F1468" s="24"/>
      <c r="G1468" s="24"/>
      <c r="H1468" s="29"/>
      <c r="I1468" s="84"/>
      <c r="J1468" s="24"/>
      <c r="K1468" s="24"/>
      <c r="L1468" s="66"/>
      <c r="M1468" s="25"/>
      <c r="N1468" s="25"/>
      <c r="O1468" s="26"/>
      <c r="P1468" s="117"/>
    </row>
    <row r="1469" spans="1:16" s="162" customFormat="1" ht="15.75" x14ac:dyDescent="0.25">
      <c r="A1469" s="25"/>
      <c r="B1469" s="28"/>
      <c r="C1469" s="24"/>
      <c r="D1469" s="21"/>
      <c r="E1469" s="24"/>
      <c r="F1469" s="24"/>
      <c r="G1469" s="24"/>
      <c r="H1469" s="29"/>
      <c r="I1469" s="84"/>
      <c r="J1469" s="24"/>
      <c r="K1469" s="24"/>
      <c r="L1469" s="66"/>
      <c r="M1469" s="25"/>
      <c r="N1469" s="25"/>
      <c r="O1469" s="26"/>
      <c r="P1469" s="117"/>
    </row>
    <row r="1470" spans="1:16" s="162" customFormat="1" ht="15.75" x14ac:dyDescent="0.25">
      <c r="A1470" s="65"/>
      <c r="B1470" s="316"/>
      <c r="C1470" s="159"/>
      <c r="D1470" s="21"/>
      <c r="E1470" s="159"/>
      <c r="F1470" s="159"/>
      <c r="G1470" s="159"/>
      <c r="H1470" s="21"/>
      <c r="I1470" s="317"/>
      <c r="J1470" s="159"/>
      <c r="K1470" s="159"/>
      <c r="L1470" s="77"/>
      <c r="M1470" s="65"/>
      <c r="N1470" s="65"/>
      <c r="O1470" s="26"/>
      <c r="P1470" s="117"/>
    </row>
    <row r="1471" spans="1:16" s="162" customFormat="1" ht="15.75" x14ac:dyDescent="0.25">
      <c r="A1471" s="25"/>
      <c r="B1471" s="20"/>
      <c r="C1471" s="20"/>
      <c r="D1471" s="98"/>
      <c r="E1471" s="24"/>
      <c r="F1471" s="24"/>
      <c r="G1471" s="24"/>
      <c r="H1471" s="29"/>
      <c r="I1471" s="84"/>
      <c r="J1471" s="27"/>
      <c r="K1471" s="27"/>
      <c r="L1471" s="66"/>
      <c r="M1471" s="25"/>
      <c r="N1471" s="65"/>
      <c r="O1471" s="26"/>
      <c r="P1471" s="117"/>
    </row>
    <row r="1472" spans="1:16" s="162" customFormat="1" ht="15.75" x14ac:dyDescent="0.25">
      <c r="A1472" s="25"/>
      <c r="B1472" s="28"/>
      <c r="C1472" s="24"/>
      <c r="D1472" s="21"/>
      <c r="E1472" s="24"/>
      <c r="F1472" s="24"/>
      <c r="G1472" s="24"/>
      <c r="H1472" s="29"/>
      <c r="I1472" s="84"/>
      <c r="J1472" s="24"/>
      <c r="K1472" s="24"/>
      <c r="L1472" s="66"/>
      <c r="M1472" s="25"/>
      <c r="N1472" s="25"/>
      <c r="O1472" s="26"/>
      <c r="P1472" s="117"/>
    </row>
    <row r="1473" spans="1:16" s="162" customFormat="1" ht="15.75" x14ac:dyDescent="0.25">
      <c r="A1473" s="25"/>
      <c r="B1473" s="28"/>
      <c r="C1473" s="24"/>
      <c r="D1473" s="21"/>
      <c r="E1473" s="24"/>
      <c r="F1473" s="24"/>
      <c r="G1473" s="24"/>
      <c r="H1473" s="29"/>
      <c r="I1473" s="84"/>
      <c r="J1473" s="24"/>
      <c r="K1473" s="24"/>
      <c r="L1473" s="66"/>
      <c r="M1473" s="25"/>
      <c r="N1473" s="25"/>
      <c r="O1473" s="26"/>
      <c r="P1473" s="117"/>
    </row>
    <row r="1474" spans="1:16" s="162" customFormat="1" ht="15.75" x14ac:dyDescent="0.25">
      <c r="A1474" s="25"/>
      <c r="B1474" s="28"/>
      <c r="C1474" s="24"/>
      <c r="D1474" s="21"/>
      <c r="E1474" s="24"/>
      <c r="F1474" s="24"/>
      <c r="G1474" s="24"/>
      <c r="H1474" s="29"/>
      <c r="I1474" s="84"/>
      <c r="J1474" s="24"/>
      <c r="K1474" s="24"/>
      <c r="L1474" s="66"/>
      <c r="M1474" s="25"/>
      <c r="N1474" s="25"/>
      <c r="O1474" s="26"/>
      <c r="P1474" s="117"/>
    </row>
    <row r="1475" spans="1:16" s="162" customFormat="1" ht="15.75" x14ac:dyDescent="0.25">
      <c r="A1475" s="25"/>
      <c r="B1475" s="28"/>
      <c r="C1475" s="24"/>
      <c r="D1475" s="21"/>
      <c r="E1475" s="24"/>
      <c r="F1475" s="24"/>
      <c r="G1475" s="24"/>
      <c r="H1475" s="29"/>
      <c r="I1475" s="84"/>
      <c r="J1475" s="24"/>
      <c r="K1475" s="24"/>
      <c r="L1475" s="66"/>
      <c r="M1475" s="25"/>
      <c r="N1475" s="25"/>
      <c r="O1475" s="26"/>
      <c r="P1475" s="117"/>
    </row>
    <row r="1476" spans="1:16" s="162" customFormat="1" ht="15.75" x14ac:dyDescent="0.25">
      <c r="A1476" s="25"/>
      <c r="B1476" s="20"/>
      <c r="C1476" s="20"/>
      <c r="D1476" s="21"/>
      <c r="E1476" s="20"/>
      <c r="F1476" s="20"/>
      <c r="G1476" s="20"/>
      <c r="H1476" s="30"/>
      <c r="I1476" s="40"/>
      <c r="J1476" s="23"/>
      <c r="K1476" s="24"/>
      <c r="L1476" s="31"/>
      <c r="M1476" s="19"/>
      <c r="N1476" s="25"/>
      <c r="O1476" s="26"/>
      <c r="P1476" s="117"/>
    </row>
    <row r="1477" spans="1:16" s="162" customFormat="1" ht="15.75" x14ac:dyDescent="0.25">
      <c r="A1477" s="65"/>
      <c r="B1477" s="28"/>
      <c r="C1477" s="24"/>
      <c r="D1477" s="21"/>
      <c r="E1477" s="24"/>
      <c r="F1477" s="24"/>
      <c r="G1477" s="24"/>
      <c r="H1477" s="29"/>
      <c r="I1477" s="23"/>
      <c r="J1477" s="24"/>
      <c r="K1477" s="24"/>
      <c r="L1477" s="66"/>
      <c r="M1477" s="25"/>
      <c r="N1477" s="25"/>
      <c r="O1477" s="26"/>
      <c r="P1477" s="117"/>
    </row>
    <row r="1478" spans="1:16" s="162" customFormat="1" ht="15.75" x14ac:dyDescent="0.25">
      <c r="A1478" s="25"/>
      <c r="B1478" s="20"/>
      <c r="C1478" s="20"/>
      <c r="D1478" s="21"/>
      <c r="E1478" s="20"/>
      <c r="F1478" s="20"/>
      <c r="G1478" s="20"/>
      <c r="H1478" s="30"/>
      <c r="I1478" s="23"/>
      <c r="J1478" s="23"/>
      <c r="K1478" s="24"/>
      <c r="L1478" s="31"/>
      <c r="M1478" s="25"/>
      <c r="N1478" s="25"/>
      <c r="O1478" s="26"/>
      <c r="P1478" s="117"/>
    </row>
    <row r="1479" spans="1:16" s="162" customFormat="1" ht="15.75" x14ac:dyDescent="0.25">
      <c r="A1479" s="25"/>
      <c r="B1479" s="28"/>
      <c r="C1479" s="24"/>
      <c r="D1479" s="21"/>
      <c r="E1479" s="24"/>
      <c r="F1479" s="24"/>
      <c r="G1479" s="24"/>
      <c r="H1479" s="29"/>
      <c r="I1479" s="23"/>
      <c r="J1479" s="24"/>
      <c r="K1479" s="24"/>
      <c r="L1479" s="66"/>
      <c r="M1479" s="25"/>
      <c r="N1479" s="25"/>
      <c r="O1479" s="26"/>
      <c r="P1479" s="117"/>
    </row>
    <row r="1480" spans="1:16" s="162" customFormat="1" ht="15.75" x14ac:dyDescent="0.25">
      <c r="A1480" s="25"/>
      <c r="B1480" s="28"/>
      <c r="C1480" s="24"/>
      <c r="D1480" s="21"/>
      <c r="E1480" s="24"/>
      <c r="F1480" s="24"/>
      <c r="G1480" s="24"/>
      <c r="H1480" s="29"/>
      <c r="I1480" s="84"/>
      <c r="J1480" s="24"/>
      <c r="K1480" s="24"/>
      <c r="L1480" s="66"/>
      <c r="M1480" s="25"/>
      <c r="N1480" s="25"/>
      <c r="O1480" s="26"/>
      <c r="P1480" s="117"/>
    </row>
    <row r="1481" spans="1:16" s="162" customFormat="1" ht="15.75" x14ac:dyDescent="0.25">
      <c r="A1481" s="25"/>
      <c r="B1481" s="28"/>
      <c r="C1481" s="24"/>
      <c r="D1481" s="21"/>
      <c r="E1481" s="24"/>
      <c r="F1481" s="24"/>
      <c r="G1481" s="24"/>
      <c r="H1481" s="29"/>
      <c r="I1481" s="84"/>
      <c r="J1481" s="24"/>
      <c r="K1481" s="24"/>
      <c r="L1481" s="66"/>
      <c r="M1481" s="25"/>
      <c r="N1481" s="25"/>
      <c r="O1481" s="26"/>
      <c r="P1481" s="117"/>
    </row>
    <row r="1482" spans="1:16" s="162" customFormat="1" ht="15.75" x14ac:dyDescent="0.25">
      <c r="A1482" s="25"/>
      <c r="B1482" s="28"/>
      <c r="C1482" s="24"/>
      <c r="D1482" s="21"/>
      <c r="E1482" s="24"/>
      <c r="F1482" s="24"/>
      <c r="G1482" s="24"/>
      <c r="H1482" s="29"/>
      <c r="I1482" s="84"/>
      <c r="J1482" s="24"/>
      <c r="K1482" s="24"/>
      <c r="L1482" s="66"/>
      <c r="M1482" s="25"/>
      <c r="N1482" s="65"/>
      <c r="O1482" s="26"/>
      <c r="P1482" s="117"/>
    </row>
    <row r="1483" spans="1:16" s="162" customFormat="1" ht="15.75" x14ac:dyDescent="0.25">
      <c r="A1483" s="25"/>
      <c r="B1483" s="28"/>
      <c r="C1483" s="24"/>
      <c r="D1483" s="21"/>
      <c r="E1483" s="24"/>
      <c r="F1483" s="24"/>
      <c r="G1483" s="24"/>
      <c r="H1483" s="29"/>
      <c r="I1483" s="84"/>
      <c r="J1483" s="24"/>
      <c r="K1483" s="24"/>
      <c r="L1483" s="66"/>
      <c r="M1483" s="25"/>
      <c r="N1483" s="25"/>
      <c r="O1483" s="26"/>
      <c r="P1483" s="117"/>
    </row>
    <row r="1484" spans="1:16" s="162" customFormat="1" ht="15.75" x14ac:dyDescent="0.25">
      <c r="A1484" s="25"/>
      <c r="B1484" s="28"/>
      <c r="C1484" s="24"/>
      <c r="D1484" s="21"/>
      <c r="E1484" s="24"/>
      <c r="F1484" s="24"/>
      <c r="G1484" s="24"/>
      <c r="H1484" s="29"/>
      <c r="I1484" s="84"/>
      <c r="J1484" s="24"/>
      <c r="K1484" s="24"/>
      <c r="L1484" s="66"/>
      <c r="M1484" s="25"/>
      <c r="N1484" s="25"/>
      <c r="O1484" s="26"/>
      <c r="P1484" s="117"/>
    </row>
    <row r="1485" spans="1:16" s="162" customFormat="1" ht="15.75" x14ac:dyDescent="0.25">
      <c r="A1485" s="25"/>
      <c r="B1485" s="28"/>
      <c r="C1485" s="24"/>
      <c r="D1485" s="21"/>
      <c r="E1485" s="24"/>
      <c r="F1485" s="24"/>
      <c r="G1485" s="24"/>
      <c r="H1485" s="29"/>
      <c r="I1485" s="84"/>
      <c r="J1485" s="24"/>
      <c r="K1485" s="24"/>
      <c r="L1485" s="66"/>
      <c r="M1485" s="25"/>
      <c r="N1485" s="25"/>
      <c r="O1485" s="26"/>
      <c r="P1485" s="117"/>
    </row>
    <row r="1486" spans="1:16" s="162" customFormat="1" ht="15.75" x14ac:dyDescent="0.25">
      <c r="A1486" s="25"/>
      <c r="B1486" s="28"/>
      <c r="C1486" s="24"/>
      <c r="D1486" s="21"/>
      <c r="E1486" s="24"/>
      <c r="F1486" s="24"/>
      <c r="G1486" s="24"/>
      <c r="H1486" s="29"/>
      <c r="I1486" s="84"/>
      <c r="J1486" s="24"/>
      <c r="K1486" s="24"/>
      <c r="L1486" s="66"/>
      <c r="M1486" s="25"/>
      <c r="N1486" s="25"/>
      <c r="O1486" s="26"/>
      <c r="P1486" s="117"/>
    </row>
    <row r="1487" spans="1:16" s="162" customFormat="1" ht="15.75" x14ac:dyDescent="0.25">
      <c r="A1487" s="25"/>
      <c r="B1487" s="28"/>
      <c r="C1487" s="24"/>
      <c r="D1487" s="21"/>
      <c r="E1487" s="24"/>
      <c r="F1487" s="24"/>
      <c r="G1487" s="24"/>
      <c r="H1487" s="29"/>
      <c r="I1487" s="84"/>
      <c r="J1487" s="24"/>
      <c r="K1487" s="24"/>
      <c r="L1487" s="66"/>
      <c r="M1487" s="25"/>
      <c r="N1487" s="25"/>
      <c r="O1487" s="26"/>
      <c r="P1487" s="117"/>
    </row>
    <row r="1488" spans="1:16" s="162" customFormat="1" ht="15.75" x14ac:dyDescent="0.25">
      <c r="A1488" s="25"/>
      <c r="B1488" s="28"/>
      <c r="C1488" s="24"/>
      <c r="D1488" s="21"/>
      <c r="E1488" s="24"/>
      <c r="F1488" s="24"/>
      <c r="G1488" s="24"/>
      <c r="H1488" s="29"/>
      <c r="I1488" s="23"/>
      <c r="J1488" s="24"/>
      <c r="K1488" s="24"/>
      <c r="L1488" s="66"/>
      <c r="M1488" s="25"/>
      <c r="N1488" s="25"/>
      <c r="O1488" s="26"/>
      <c r="P1488" s="152"/>
    </row>
    <row r="1489" spans="1:16" s="162" customFormat="1" ht="15.75" x14ac:dyDescent="0.25">
      <c r="A1489" s="25"/>
      <c r="B1489" s="28"/>
      <c r="C1489" s="24"/>
      <c r="D1489" s="21"/>
      <c r="E1489" s="24"/>
      <c r="F1489" s="24"/>
      <c r="G1489" s="24"/>
      <c r="H1489" s="29"/>
      <c r="I1489" s="23"/>
      <c r="J1489" s="24"/>
      <c r="K1489" s="24"/>
      <c r="L1489" s="66"/>
      <c r="M1489" s="25"/>
      <c r="N1489" s="25"/>
      <c r="O1489" s="26"/>
      <c r="P1489" s="152"/>
    </row>
    <row r="1490" spans="1:16" s="162" customFormat="1" ht="15.75" x14ac:dyDescent="0.25">
      <c r="A1490" s="25"/>
      <c r="B1490" s="28"/>
      <c r="C1490" s="24"/>
      <c r="D1490" s="21"/>
      <c r="E1490" s="24"/>
      <c r="F1490" s="24"/>
      <c r="G1490" s="24"/>
      <c r="H1490" s="29"/>
      <c r="I1490" s="84"/>
      <c r="J1490" s="24"/>
      <c r="K1490" s="24"/>
      <c r="L1490" s="66"/>
      <c r="M1490" s="25"/>
      <c r="N1490" s="25"/>
      <c r="O1490" s="26"/>
      <c r="P1490" s="152"/>
    </row>
    <row r="1491" spans="1:16" s="162" customFormat="1" ht="15.75" x14ac:dyDescent="0.25">
      <c r="A1491" s="25"/>
      <c r="B1491" s="28"/>
      <c r="C1491" s="24"/>
      <c r="D1491" s="21"/>
      <c r="E1491" s="24"/>
      <c r="F1491" s="24"/>
      <c r="G1491" s="24"/>
      <c r="H1491" s="29"/>
      <c r="I1491" s="84"/>
      <c r="J1491" s="24"/>
      <c r="K1491" s="24"/>
      <c r="L1491" s="66"/>
      <c r="M1491" s="25"/>
      <c r="N1491" s="25"/>
      <c r="O1491" s="26"/>
      <c r="P1491" s="152"/>
    </row>
    <row r="1492" spans="1:16" s="162" customFormat="1" ht="15.75" x14ac:dyDescent="0.25">
      <c r="A1492" s="25"/>
      <c r="B1492" s="28"/>
      <c r="C1492" s="24"/>
      <c r="D1492" s="21"/>
      <c r="E1492" s="24"/>
      <c r="F1492" s="24"/>
      <c r="G1492" s="24"/>
      <c r="H1492" s="29"/>
      <c r="I1492" s="84"/>
      <c r="J1492" s="24"/>
      <c r="K1492" s="24"/>
      <c r="L1492" s="66"/>
      <c r="M1492" s="25"/>
      <c r="N1492" s="25"/>
      <c r="O1492" s="26"/>
      <c r="P1492" s="152"/>
    </row>
    <row r="1493" spans="1:16" s="162" customFormat="1" ht="15.75" x14ac:dyDescent="0.25">
      <c r="A1493" s="25"/>
      <c r="B1493" s="28"/>
      <c r="C1493" s="24"/>
      <c r="D1493" s="21"/>
      <c r="E1493" s="24"/>
      <c r="F1493" s="24"/>
      <c r="G1493" s="24"/>
      <c r="H1493" s="29"/>
      <c r="I1493" s="84"/>
      <c r="J1493" s="24"/>
      <c r="K1493" s="24"/>
      <c r="L1493" s="66"/>
      <c r="M1493" s="25"/>
      <c r="N1493" s="25"/>
      <c r="O1493" s="26"/>
      <c r="P1493" s="117"/>
    </row>
    <row r="1494" spans="1:16" s="162" customFormat="1" ht="15.75" x14ac:dyDescent="0.25">
      <c r="A1494" s="25"/>
      <c r="B1494" s="28"/>
      <c r="C1494" s="24"/>
      <c r="D1494" s="21"/>
      <c r="E1494" s="24"/>
      <c r="F1494" s="24"/>
      <c r="G1494" s="24"/>
      <c r="H1494" s="29"/>
      <c r="I1494" s="84"/>
      <c r="J1494" s="24"/>
      <c r="K1494" s="24"/>
      <c r="L1494" s="66"/>
      <c r="M1494" s="25"/>
      <c r="N1494" s="25"/>
      <c r="O1494" s="26"/>
      <c r="P1494" s="117"/>
    </row>
    <row r="1495" spans="1:16" s="162" customFormat="1" ht="15.75" x14ac:dyDescent="0.25">
      <c r="A1495" s="25"/>
      <c r="B1495" s="28"/>
      <c r="C1495" s="24"/>
      <c r="D1495" s="21"/>
      <c r="E1495" s="24"/>
      <c r="F1495" s="24"/>
      <c r="G1495" s="24"/>
      <c r="H1495" s="29"/>
      <c r="I1495" s="84"/>
      <c r="J1495" s="24"/>
      <c r="K1495" s="24"/>
      <c r="L1495" s="66"/>
      <c r="M1495" s="25"/>
      <c r="N1495" s="25"/>
      <c r="O1495" s="26"/>
      <c r="P1495" s="117"/>
    </row>
    <row r="1496" spans="1:16" s="162" customFormat="1" ht="15.75" x14ac:dyDescent="0.25">
      <c r="A1496" s="25"/>
      <c r="B1496" s="28"/>
      <c r="C1496" s="24"/>
      <c r="D1496" s="21"/>
      <c r="E1496" s="24"/>
      <c r="F1496" s="24"/>
      <c r="G1496" s="24"/>
      <c r="H1496" s="29"/>
      <c r="I1496" s="84"/>
      <c r="J1496" s="24"/>
      <c r="K1496" s="24"/>
      <c r="L1496" s="66"/>
      <c r="M1496" s="25"/>
      <c r="N1496" s="25"/>
      <c r="O1496" s="26"/>
      <c r="P1496" s="117"/>
    </row>
    <row r="1497" spans="1:16" s="162" customFormat="1" ht="15.75" x14ac:dyDescent="0.25">
      <c r="A1497" s="25"/>
      <c r="B1497" s="28"/>
      <c r="C1497" s="24"/>
      <c r="D1497" s="21"/>
      <c r="E1497" s="24"/>
      <c r="F1497" s="24"/>
      <c r="G1497" s="24"/>
      <c r="H1497" s="29"/>
      <c r="I1497" s="84"/>
      <c r="J1497" s="24"/>
      <c r="K1497" s="24"/>
      <c r="L1497" s="66"/>
      <c r="M1497" s="25"/>
      <c r="N1497" s="25"/>
      <c r="O1497" s="26"/>
      <c r="P1497" s="117"/>
    </row>
    <row r="1498" spans="1:16" s="162" customFormat="1" ht="15.75" x14ac:dyDescent="0.25">
      <c r="A1498" s="25"/>
      <c r="B1498" s="28"/>
      <c r="C1498" s="24"/>
      <c r="D1498" s="21"/>
      <c r="E1498" s="24"/>
      <c r="F1498" s="24"/>
      <c r="G1498" s="24"/>
      <c r="H1498" s="29"/>
      <c r="I1498" s="84"/>
      <c r="J1498" s="24"/>
      <c r="K1498" s="24"/>
      <c r="L1498" s="66"/>
      <c r="M1498" s="25"/>
      <c r="N1498" s="25"/>
      <c r="O1498" s="26"/>
      <c r="P1498" s="117"/>
    </row>
    <row r="1499" spans="1:16" s="162" customFormat="1" ht="15.75" x14ac:dyDescent="0.25">
      <c r="A1499" s="25"/>
      <c r="B1499" s="28"/>
      <c r="C1499" s="24"/>
      <c r="D1499" s="21"/>
      <c r="E1499" s="24"/>
      <c r="F1499" s="24"/>
      <c r="G1499" s="24"/>
      <c r="H1499" s="29"/>
      <c r="I1499" s="84"/>
      <c r="J1499" s="24"/>
      <c r="K1499" s="24"/>
      <c r="L1499" s="66"/>
      <c r="M1499" s="25"/>
      <c r="N1499" s="25"/>
      <c r="O1499" s="26"/>
      <c r="P1499" s="117"/>
    </row>
    <row r="1500" spans="1:16" s="162" customFormat="1" ht="15.75" x14ac:dyDescent="0.25">
      <c r="A1500" s="25"/>
      <c r="B1500" s="28"/>
      <c r="C1500" s="24"/>
      <c r="D1500" s="21"/>
      <c r="E1500" s="24"/>
      <c r="F1500" s="24"/>
      <c r="G1500" s="24"/>
      <c r="H1500" s="29"/>
      <c r="I1500" s="84"/>
      <c r="J1500" s="24"/>
      <c r="K1500" s="24"/>
      <c r="L1500" s="66"/>
      <c r="M1500" s="25"/>
      <c r="N1500" s="25"/>
      <c r="O1500" s="26"/>
      <c r="P1500" s="117"/>
    </row>
    <row r="1501" spans="1:16" s="162" customFormat="1" ht="15.75" x14ac:dyDescent="0.25">
      <c r="A1501" s="25"/>
      <c r="B1501" s="28"/>
      <c r="C1501" s="24"/>
      <c r="D1501" s="21"/>
      <c r="E1501" s="24"/>
      <c r="F1501" s="24"/>
      <c r="G1501" s="24"/>
      <c r="H1501" s="29"/>
      <c r="I1501" s="84"/>
      <c r="J1501" s="24"/>
      <c r="K1501" s="24"/>
      <c r="L1501" s="66"/>
      <c r="M1501" s="25"/>
      <c r="N1501" s="25"/>
      <c r="O1501" s="26"/>
      <c r="P1501" s="117"/>
    </row>
    <row r="1502" spans="1:16" s="162" customFormat="1" ht="15.75" x14ac:dyDescent="0.25">
      <c r="A1502" s="25"/>
      <c r="B1502" s="28"/>
      <c r="C1502" s="24"/>
      <c r="D1502" s="21"/>
      <c r="E1502" s="24"/>
      <c r="F1502" s="24"/>
      <c r="G1502" s="24"/>
      <c r="H1502" s="29"/>
      <c r="I1502" s="84"/>
      <c r="J1502" s="24"/>
      <c r="K1502" s="24"/>
      <c r="L1502" s="66"/>
      <c r="M1502" s="25"/>
      <c r="N1502" s="25"/>
      <c r="O1502" s="26"/>
      <c r="P1502" s="117"/>
    </row>
    <row r="1503" spans="1:16" s="162" customFormat="1" ht="15.75" x14ac:dyDescent="0.25">
      <c r="A1503" s="25"/>
      <c r="B1503" s="28"/>
      <c r="C1503" s="24"/>
      <c r="D1503" s="21"/>
      <c r="E1503" s="24"/>
      <c r="F1503" s="24"/>
      <c r="G1503" s="24"/>
      <c r="H1503" s="29"/>
      <c r="I1503" s="84"/>
      <c r="J1503" s="24"/>
      <c r="K1503" s="24"/>
      <c r="L1503" s="66"/>
      <c r="M1503" s="25"/>
      <c r="N1503" s="25"/>
      <c r="O1503" s="26"/>
      <c r="P1503" s="117"/>
    </row>
    <row r="1504" spans="1:16" s="162" customFormat="1" ht="15.75" x14ac:dyDescent="0.25">
      <c r="A1504" s="25"/>
      <c r="B1504" s="28"/>
      <c r="C1504" s="24"/>
      <c r="D1504" s="21"/>
      <c r="E1504" s="24"/>
      <c r="F1504" s="24"/>
      <c r="G1504" s="24"/>
      <c r="H1504" s="29"/>
      <c r="I1504" s="84"/>
      <c r="J1504" s="24"/>
      <c r="K1504" s="24"/>
      <c r="L1504" s="66"/>
      <c r="M1504" s="25"/>
      <c r="N1504" s="25"/>
      <c r="O1504" s="26"/>
      <c r="P1504" s="117"/>
    </row>
    <row r="1505" spans="1:16" s="162" customFormat="1" ht="15.75" x14ac:dyDescent="0.25">
      <c r="A1505" s="25"/>
      <c r="B1505" s="28"/>
      <c r="C1505" s="24"/>
      <c r="D1505" s="21"/>
      <c r="E1505" s="24"/>
      <c r="F1505" s="24"/>
      <c r="G1505" s="24"/>
      <c r="H1505" s="29"/>
      <c r="I1505" s="84"/>
      <c r="J1505" s="24"/>
      <c r="K1505" s="24"/>
      <c r="L1505" s="66"/>
      <c r="M1505" s="25"/>
      <c r="N1505" s="25"/>
      <c r="O1505" s="26"/>
      <c r="P1505" s="117"/>
    </row>
    <row r="1506" spans="1:16" s="162" customFormat="1" ht="15.75" x14ac:dyDescent="0.25">
      <c r="A1506" s="25"/>
      <c r="B1506" s="28"/>
      <c r="C1506" s="24"/>
      <c r="D1506" s="21"/>
      <c r="E1506" s="24"/>
      <c r="F1506" s="24"/>
      <c r="G1506" s="24"/>
      <c r="H1506" s="29"/>
      <c r="I1506" s="84"/>
      <c r="J1506" s="24"/>
      <c r="K1506" s="24"/>
      <c r="L1506" s="66"/>
      <c r="M1506" s="25"/>
      <c r="N1506" s="25"/>
      <c r="O1506" s="26"/>
      <c r="P1506" s="117"/>
    </row>
    <row r="1507" spans="1:16" s="162" customFormat="1" ht="15.75" x14ac:dyDescent="0.25">
      <c r="A1507" s="25"/>
      <c r="B1507" s="28"/>
      <c r="C1507" s="24"/>
      <c r="D1507" s="21"/>
      <c r="E1507" s="24"/>
      <c r="F1507" s="24"/>
      <c r="G1507" s="24"/>
      <c r="H1507" s="29"/>
      <c r="I1507" s="84"/>
      <c r="J1507" s="24"/>
      <c r="K1507" s="24"/>
      <c r="L1507" s="66"/>
      <c r="M1507" s="25"/>
      <c r="N1507" s="25"/>
      <c r="O1507" s="26"/>
      <c r="P1507" s="117"/>
    </row>
    <row r="1508" spans="1:16" s="162" customFormat="1" ht="15.75" x14ac:dyDescent="0.25">
      <c r="A1508" s="25"/>
      <c r="B1508" s="28"/>
      <c r="C1508" s="24"/>
      <c r="D1508" s="21"/>
      <c r="E1508" s="24"/>
      <c r="F1508" s="24"/>
      <c r="G1508" s="24"/>
      <c r="H1508" s="29"/>
      <c r="I1508" s="84"/>
      <c r="J1508" s="24"/>
      <c r="K1508" s="24"/>
      <c r="L1508" s="66"/>
      <c r="M1508" s="25"/>
      <c r="N1508" s="25"/>
      <c r="O1508" s="26"/>
      <c r="P1508" s="152"/>
    </row>
    <row r="1509" spans="1:16" s="162" customFormat="1" ht="15.75" x14ac:dyDescent="0.25">
      <c r="A1509" s="25"/>
      <c r="B1509" s="28"/>
      <c r="C1509" s="24"/>
      <c r="D1509" s="21"/>
      <c r="E1509" s="24"/>
      <c r="F1509" s="24"/>
      <c r="G1509" s="24"/>
      <c r="H1509" s="29"/>
      <c r="I1509" s="84"/>
      <c r="J1509" s="24"/>
      <c r="K1509" s="24"/>
      <c r="L1509" s="66"/>
      <c r="M1509" s="25"/>
      <c r="N1509" s="25"/>
      <c r="O1509" s="26"/>
      <c r="P1509" s="152"/>
    </row>
    <row r="1510" spans="1:16" s="162" customFormat="1" ht="15.75" x14ac:dyDescent="0.25">
      <c r="A1510" s="25"/>
      <c r="B1510" s="28"/>
      <c r="C1510" s="24"/>
      <c r="D1510" s="21"/>
      <c r="E1510" s="24"/>
      <c r="F1510" s="24"/>
      <c r="G1510" s="24"/>
      <c r="H1510" s="29"/>
      <c r="I1510" s="84"/>
      <c r="J1510" s="24"/>
      <c r="K1510" s="24"/>
      <c r="L1510" s="66"/>
      <c r="M1510" s="25"/>
      <c r="N1510" s="25"/>
      <c r="O1510" s="26"/>
      <c r="P1510" s="117"/>
    </row>
    <row r="1511" spans="1:16" s="162" customFormat="1" ht="15.75" x14ac:dyDescent="0.25">
      <c r="A1511" s="25"/>
      <c r="B1511" s="28"/>
      <c r="C1511" s="24"/>
      <c r="D1511" s="21"/>
      <c r="E1511" s="24"/>
      <c r="F1511" s="24"/>
      <c r="G1511" s="24"/>
      <c r="H1511" s="29"/>
      <c r="I1511" s="23"/>
      <c r="J1511" s="24"/>
      <c r="K1511" s="24"/>
      <c r="L1511" s="66"/>
      <c r="M1511" s="25"/>
      <c r="N1511" s="128"/>
      <c r="O1511" s="26"/>
      <c r="P1511" s="117"/>
    </row>
    <row r="1512" spans="1:16" s="162" customFormat="1" ht="15.75" x14ac:dyDescent="0.25">
      <c r="A1512" s="19"/>
      <c r="B1512" s="20"/>
      <c r="C1512" s="20"/>
      <c r="D1512" s="21"/>
      <c r="E1512" s="20"/>
      <c r="F1512" s="20"/>
      <c r="G1512" s="20"/>
      <c r="H1512" s="30"/>
      <c r="I1512" s="23"/>
      <c r="J1512" s="23"/>
      <c r="K1512" s="24"/>
      <c r="L1512" s="31"/>
      <c r="M1512" s="19"/>
      <c r="N1512" s="25"/>
      <c r="O1512" s="26"/>
      <c r="P1512" s="117"/>
    </row>
    <row r="1513" spans="1:16" s="162" customFormat="1" ht="15.75" x14ac:dyDescent="0.25">
      <c r="A1513" s="25"/>
      <c r="B1513" s="28"/>
      <c r="C1513" s="24"/>
      <c r="D1513" s="21"/>
      <c r="E1513" s="24"/>
      <c r="F1513" s="24"/>
      <c r="G1513" s="24"/>
      <c r="H1513" s="29"/>
      <c r="I1513" s="84"/>
      <c r="J1513" s="24"/>
      <c r="K1513" s="24"/>
      <c r="L1513" s="66"/>
      <c r="M1513" s="25"/>
      <c r="N1513" s="25"/>
      <c r="O1513" s="26"/>
      <c r="P1513" s="117"/>
    </row>
    <row r="1514" spans="1:16" s="162" customFormat="1" ht="15.75" x14ac:dyDescent="0.25">
      <c r="A1514" s="25"/>
      <c r="B1514" s="28"/>
      <c r="C1514" s="24"/>
      <c r="D1514" s="21"/>
      <c r="E1514" s="24"/>
      <c r="F1514" s="24"/>
      <c r="G1514" s="24"/>
      <c r="H1514" s="29"/>
      <c r="I1514" s="84"/>
      <c r="J1514" s="24"/>
      <c r="K1514" s="24"/>
      <c r="L1514" s="66"/>
      <c r="M1514" s="25"/>
      <c r="N1514" s="25"/>
      <c r="O1514" s="26"/>
      <c r="P1514" s="117"/>
    </row>
    <row r="1515" spans="1:16" s="162" customFormat="1" ht="15.75" x14ac:dyDescent="0.25">
      <c r="A1515" s="25"/>
      <c r="B1515" s="28"/>
      <c r="C1515" s="24"/>
      <c r="D1515" s="21"/>
      <c r="E1515" s="24"/>
      <c r="F1515" s="24"/>
      <c r="G1515" s="24"/>
      <c r="H1515" s="29"/>
      <c r="I1515" s="84"/>
      <c r="J1515" s="24"/>
      <c r="K1515" s="24"/>
      <c r="L1515" s="66"/>
      <c r="M1515" s="25"/>
      <c r="N1515" s="25"/>
      <c r="O1515" s="26"/>
      <c r="P1515" s="117"/>
    </row>
    <row r="1516" spans="1:16" s="162" customFormat="1" ht="15.75" x14ac:dyDescent="0.25">
      <c r="A1516" s="25"/>
      <c r="B1516" s="28"/>
      <c r="C1516" s="24"/>
      <c r="D1516" s="21"/>
      <c r="E1516" s="24"/>
      <c r="F1516" s="24"/>
      <c r="G1516" s="24"/>
      <c r="H1516" s="29"/>
      <c r="I1516" s="84"/>
      <c r="J1516" s="24"/>
      <c r="K1516" s="24"/>
      <c r="L1516" s="66"/>
      <c r="M1516" s="25"/>
      <c r="N1516" s="25"/>
      <c r="O1516" s="26"/>
      <c r="P1516" s="117"/>
    </row>
    <row r="1517" spans="1:16" s="162" customFormat="1" ht="15.75" x14ac:dyDescent="0.25">
      <c r="A1517" s="25"/>
      <c r="B1517" s="28"/>
      <c r="C1517" s="24"/>
      <c r="D1517" s="21"/>
      <c r="E1517" s="24"/>
      <c r="F1517" s="24"/>
      <c r="G1517" s="24"/>
      <c r="H1517" s="29"/>
      <c r="I1517" s="84"/>
      <c r="J1517" s="24"/>
      <c r="K1517" s="24"/>
      <c r="L1517" s="66"/>
      <c r="M1517" s="25"/>
      <c r="N1517" s="25"/>
      <c r="O1517" s="26"/>
      <c r="P1517" s="117"/>
    </row>
    <row r="1518" spans="1:16" s="162" customFormat="1" ht="15.75" x14ac:dyDescent="0.25">
      <c r="A1518" s="25"/>
      <c r="B1518" s="28"/>
      <c r="C1518" s="24"/>
      <c r="D1518" s="21"/>
      <c r="E1518" s="24"/>
      <c r="F1518" s="24"/>
      <c r="G1518" s="24"/>
      <c r="H1518" s="29"/>
      <c r="I1518" s="84"/>
      <c r="J1518" s="24"/>
      <c r="K1518" s="24"/>
      <c r="L1518" s="66"/>
      <c r="M1518" s="25"/>
      <c r="N1518" s="25"/>
      <c r="O1518" s="26"/>
      <c r="P1518" s="117"/>
    </row>
    <row r="1519" spans="1:16" s="162" customFormat="1" ht="15.75" x14ac:dyDescent="0.25">
      <c r="A1519" s="25"/>
      <c r="B1519" s="28"/>
      <c r="C1519" s="24"/>
      <c r="D1519" s="21"/>
      <c r="E1519" s="24"/>
      <c r="F1519" s="24"/>
      <c r="G1519" s="24"/>
      <c r="H1519" s="29"/>
      <c r="I1519" s="84"/>
      <c r="J1519" s="24"/>
      <c r="K1519" s="24"/>
      <c r="L1519" s="66"/>
      <c r="M1519" s="25"/>
      <c r="N1519" s="25"/>
      <c r="O1519" s="26"/>
      <c r="P1519" s="117"/>
    </row>
    <row r="1520" spans="1:16" s="162" customFormat="1" ht="15.75" x14ac:dyDescent="0.25">
      <c r="A1520" s="25"/>
      <c r="B1520" s="28"/>
      <c r="C1520" s="24"/>
      <c r="D1520" s="21"/>
      <c r="E1520" s="24"/>
      <c r="F1520" s="24"/>
      <c r="G1520" s="24"/>
      <c r="H1520" s="29"/>
      <c r="I1520" s="84"/>
      <c r="J1520" s="24"/>
      <c r="K1520" s="24"/>
      <c r="L1520" s="66"/>
      <c r="M1520" s="25"/>
      <c r="N1520" s="25"/>
      <c r="O1520" s="26"/>
      <c r="P1520" s="117"/>
    </row>
    <row r="1521" spans="1:16" s="162" customFormat="1" ht="15.75" x14ac:dyDescent="0.25">
      <c r="A1521" s="25"/>
      <c r="B1521" s="28"/>
      <c r="C1521" s="24"/>
      <c r="D1521" s="21"/>
      <c r="E1521" s="24"/>
      <c r="F1521" s="24"/>
      <c r="G1521" s="24"/>
      <c r="H1521" s="29"/>
      <c r="I1521" s="84"/>
      <c r="J1521" s="24"/>
      <c r="K1521" s="24"/>
      <c r="L1521" s="66"/>
      <c r="M1521" s="25"/>
      <c r="N1521" s="25"/>
      <c r="O1521" s="26"/>
      <c r="P1521" s="117"/>
    </row>
    <row r="1522" spans="1:16" s="162" customFormat="1" ht="15.75" x14ac:dyDescent="0.25">
      <c r="A1522" s="25"/>
      <c r="B1522" s="28"/>
      <c r="C1522" s="24"/>
      <c r="D1522" s="21"/>
      <c r="E1522" s="24"/>
      <c r="F1522" s="24"/>
      <c r="G1522" s="24"/>
      <c r="H1522" s="29"/>
      <c r="I1522" s="84"/>
      <c r="J1522" s="24"/>
      <c r="K1522" s="24"/>
      <c r="L1522" s="66"/>
      <c r="M1522" s="25"/>
      <c r="N1522" s="25"/>
      <c r="O1522" s="26"/>
      <c r="P1522" s="117"/>
    </row>
    <row r="1523" spans="1:16" s="162" customFormat="1" ht="15.75" x14ac:dyDescent="0.25">
      <c r="A1523" s="25"/>
      <c r="B1523" s="28"/>
      <c r="C1523" s="24"/>
      <c r="D1523" s="21"/>
      <c r="E1523" s="24"/>
      <c r="F1523" s="24"/>
      <c r="G1523" s="24"/>
      <c r="H1523" s="29"/>
      <c r="I1523" s="84"/>
      <c r="J1523" s="24"/>
      <c r="K1523" s="24"/>
      <c r="L1523" s="66"/>
      <c r="M1523" s="115"/>
      <c r="N1523" s="25"/>
      <c r="O1523" s="432"/>
      <c r="P1523" s="152"/>
    </row>
    <row r="1524" spans="1:16" s="162" customFormat="1" ht="15.75" x14ac:dyDescent="0.25">
      <c r="A1524" s="25"/>
      <c r="B1524" s="28"/>
      <c r="C1524" s="24"/>
      <c r="D1524" s="21"/>
      <c r="E1524" s="24"/>
      <c r="F1524" s="24"/>
      <c r="G1524" s="24"/>
      <c r="H1524" s="29"/>
      <c r="I1524" s="23"/>
      <c r="J1524" s="24"/>
      <c r="K1524" s="24"/>
      <c r="L1524" s="66"/>
      <c r="M1524" s="25"/>
      <c r="N1524" s="25"/>
      <c r="O1524" s="26"/>
      <c r="P1524" s="117"/>
    </row>
    <row r="1525" spans="1:16" s="162" customFormat="1" ht="15.75" x14ac:dyDescent="0.25">
      <c r="A1525" s="25"/>
      <c r="B1525" s="28"/>
      <c r="C1525" s="24"/>
      <c r="D1525" s="21"/>
      <c r="E1525" s="24"/>
      <c r="F1525" s="24"/>
      <c r="G1525" s="24"/>
      <c r="H1525" s="29"/>
      <c r="I1525" s="23"/>
      <c r="J1525" s="24"/>
      <c r="K1525" s="24"/>
      <c r="L1525" s="66"/>
      <c r="M1525" s="25"/>
      <c r="N1525" s="25"/>
      <c r="O1525" s="26"/>
      <c r="P1525" s="117"/>
    </row>
    <row r="1526" spans="1:16" s="162" customFormat="1" ht="15.75" x14ac:dyDescent="0.25">
      <c r="A1526" s="25"/>
      <c r="B1526" s="28"/>
      <c r="C1526" s="24"/>
      <c r="D1526" s="21"/>
      <c r="E1526" s="24"/>
      <c r="F1526" s="24"/>
      <c r="G1526" s="24"/>
      <c r="H1526" s="29"/>
      <c r="I1526" s="84"/>
      <c r="J1526" s="24"/>
      <c r="K1526" s="24"/>
      <c r="L1526" s="66"/>
      <c r="M1526" s="115"/>
      <c r="N1526" s="25"/>
      <c r="O1526" s="26"/>
      <c r="P1526" s="117"/>
    </row>
    <row r="1527" spans="1:16" s="162" customFormat="1" ht="15.75" x14ac:dyDescent="0.25">
      <c r="A1527" s="25"/>
      <c r="B1527" s="28"/>
      <c r="C1527" s="24"/>
      <c r="D1527" s="21"/>
      <c r="E1527" s="24"/>
      <c r="F1527" s="24"/>
      <c r="G1527" s="24"/>
      <c r="H1527" s="29"/>
      <c r="I1527" s="84"/>
      <c r="J1527" s="24"/>
      <c r="K1527" s="24"/>
      <c r="L1527" s="66"/>
      <c r="M1527" s="25"/>
      <c r="N1527" s="25"/>
      <c r="O1527" s="26"/>
      <c r="P1527" s="117"/>
    </row>
    <row r="1528" spans="1:16" s="162" customFormat="1" ht="15.75" x14ac:dyDescent="0.25">
      <c r="A1528" s="25"/>
      <c r="B1528" s="28"/>
      <c r="C1528" s="24"/>
      <c r="D1528" s="21"/>
      <c r="E1528" s="24"/>
      <c r="F1528" s="24"/>
      <c r="G1528" s="24"/>
      <c r="H1528" s="29"/>
      <c r="I1528" s="84"/>
      <c r="J1528" s="24"/>
      <c r="K1528" s="24"/>
      <c r="L1528" s="66"/>
      <c r="M1528" s="25"/>
      <c r="N1528" s="25"/>
      <c r="O1528" s="26"/>
      <c r="P1528" s="117"/>
    </row>
    <row r="1529" spans="1:16" s="162" customFormat="1" ht="15.75" x14ac:dyDescent="0.25">
      <c r="A1529" s="25"/>
      <c r="B1529" s="28"/>
      <c r="C1529" s="24"/>
      <c r="D1529" s="21"/>
      <c r="E1529" s="24"/>
      <c r="F1529" s="24"/>
      <c r="G1529" s="24"/>
      <c r="H1529" s="29"/>
      <c r="I1529" s="84"/>
      <c r="J1529" s="24"/>
      <c r="K1529" s="24"/>
      <c r="L1529" s="66"/>
      <c r="M1529" s="25"/>
      <c r="N1529" s="25"/>
      <c r="O1529" s="26"/>
      <c r="P1529" s="117"/>
    </row>
    <row r="1530" spans="1:16" s="162" customFormat="1" ht="15.75" x14ac:dyDescent="0.25">
      <c r="A1530" s="25"/>
      <c r="B1530" s="28"/>
      <c r="C1530" s="24"/>
      <c r="D1530" s="21"/>
      <c r="E1530" s="24"/>
      <c r="F1530" s="24"/>
      <c r="G1530" s="24"/>
      <c r="H1530" s="29"/>
      <c r="I1530" s="84"/>
      <c r="J1530" s="24"/>
      <c r="K1530" s="24"/>
      <c r="L1530" s="66"/>
      <c r="M1530" s="25"/>
      <c r="N1530" s="25"/>
      <c r="O1530" s="26"/>
      <c r="P1530" s="117"/>
    </row>
    <row r="1531" spans="1:16" s="162" customFormat="1" ht="15.75" x14ac:dyDescent="0.25">
      <c r="A1531" s="25"/>
      <c r="B1531" s="20"/>
      <c r="C1531" s="20"/>
      <c r="D1531" s="98"/>
      <c r="E1531" s="24"/>
      <c r="F1531" s="24"/>
      <c r="G1531" s="24"/>
      <c r="H1531" s="29"/>
      <c r="I1531" s="84"/>
      <c r="J1531" s="27"/>
      <c r="K1531" s="27"/>
      <c r="L1531" s="66"/>
      <c r="M1531" s="25"/>
      <c r="N1531" s="19"/>
      <c r="O1531" s="26"/>
      <c r="P1531" s="117"/>
    </row>
    <row r="1532" spans="1:16" s="162" customFormat="1" ht="15.75" x14ac:dyDescent="0.25">
      <c r="A1532" s="25"/>
      <c r="B1532" s="28"/>
      <c r="C1532" s="24"/>
      <c r="D1532" s="21"/>
      <c r="E1532" s="24"/>
      <c r="F1532" s="24"/>
      <c r="G1532" s="24"/>
      <c r="H1532" s="29"/>
      <c r="I1532" s="84"/>
      <c r="J1532" s="24"/>
      <c r="K1532" s="24"/>
      <c r="L1532" s="66"/>
      <c r="M1532" s="25"/>
      <c r="N1532" s="25"/>
      <c r="O1532" s="26"/>
      <c r="P1532" s="117"/>
    </row>
    <row r="1533" spans="1:16" s="162" customFormat="1" ht="15.75" x14ac:dyDescent="0.25">
      <c r="A1533" s="25"/>
      <c r="B1533" s="28"/>
      <c r="C1533" s="24"/>
      <c r="D1533" s="21"/>
      <c r="E1533" s="24"/>
      <c r="F1533" s="24"/>
      <c r="G1533" s="24"/>
      <c r="H1533" s="29"/>
      <c r="I1533" s="84"/>
      <c r="J1533" s="24"/>
      <c r="K1533" s="24"/>
      <c r="L1533" s="66"/>
      <c r="M1533" s="25"/>
      <c r="N1533" s="25"/>
      <c r="O1533" s="26"/>
      <c r="P1533" s="117"/>
    </row>
    <row r="1534" spans="1:16" s="162" customFormat="1" ht="15.75" x14ac:dyDescent="0.25">
      <c r="A1534" s="25"/>
      <c r="B1534" s="28"/>
      <c r="C1534" s="24"/>
      <c r="D1534" s="21"/>
      <c r="E1534" s="24"/>
      <c r="F1534" s="24"/>
      <c r="G1534" s="24"/>
      <c r="H1534" s="29"/>
      <c r="I1534" s="84"/>
      <c r="J1534" s="24"/>
      <c r="K1534" s="24"/>
      <c r="L1534" s="66"/>
      <c r="M1534" s="25"/>
      <c r="N1534" s="25"/>
      <c r="O1534" s="26"/>
      <c r="P1534" s="117"/>
    </row>
    <row r="1535" spans="1:16" s="162" customFormat="1" ht="15.75" x14ac:dyDescent="0.25">
      <c r="A1535" s="25"/>
      <c r="B1535" s="28"/>
      <c r="C1535" s="24"/>
      <c r="D1535" s="21"/>
      <c r="E1535" s="24"/>
      <c r="F1535" s="24"/>
      <c r="G1535" s="24"/>
      <c r="H1535" s="29"/>
      <c r="I1535" s="84"/>
      <c r="J1535" s="24"/>
      <c r="K1535" s="24"/>
      <c r="L1535" s="66"/>
      <c r="M1535" s="25"/>
      <c r="N1535" s="25"/>
      <c r="O1535" s="26"/>
      <c r="P1535" s="117"/>
    </row>
    <row r="1536" spans="1:16" s="162" customFormat="1" ht="15.75" x14ac:dyDescent="0.25">
      <c r="A1536" s="25"/>
      <c r="B1536" s="28"/>
      <c r="C1536" s="24"/>
      <c r="D1536" s="21"/>
      <c r="E1536" s="24"/>
      <c r="F1536" s="24"/>
      <c r="G1536" s="24"/>
      <c r="H1536" s="29"/>
      <c r="I1536" s="84"/>
      <c r="J1536" s="24"/>
      <c r="K1536" s="24"/>
      <c r="L1536" s="66"/>
      <c r="M1536" s="25"/>
      <c r="N1536" s="25"/>
      <c r="O1536" s="26"/>
      <c r="P1536" s="117"/>
    </row>
    <row r="1537" spans="1:16" s="162" customFormat="1" ht="15.75" x14ac:dyDescent="0.25">
      <c r="A1537" s="25"/>
      <c r="B1537" s="28"/>
      <c r="C1537" s="24"/>
      <c r="D1537" s="21"/>
      <c r="E1537" s="24"/>
      <c r="F1537" s="24"/>
      <c r="G1537" s="24"/>
      <c r="H1537" s="29"/>
      <c r="I1537" s="84"/>
      <c r="J1537" s="24"/>
      <c r="K1537" s="24"/>
      <c r="L1537" s="66"/>
      <c r="M1537" s="25"/>
      <c r="N1537" s="25"/>
      <c r="O1537" s="26"/>
      <c r="P1537" s="117"/>
    </row>
    <row r="1538" spans="1:16" s="162" customFormat="1" ht="15.75" x14ac:dyDescent="0.25">
      <c r="A1538" s="25"/>
      <c r="B1538" s="28"/>
      <c r="C1538" s="24"/>
      <c r="D1538" s="21"/>
      <c r="E1538" s="24"/>
      <c r="F1538" s="24"/>
      <c r="G1538" s="24"/>
      <c r="H1538" s="29"/>
      <c r="I1538" s="84"/>
      <c r="J1538" s="24"/>
      <c r="K1538" s="24"/>
      <c r="L1538" s="66"/>
      <c r="M1538" s="25"/>
      <c r="N1538" s="25"/>
      <c r="O1538" s="26"/>
      <c r="P1538" s="117"/>
    </row>
    <row r="1539" spans="1:16" s="162" customFormat="1" ht="15.75" x14ac:dyDescent="0.25">
      <c r="A1539" s="25"/>
      <c r="B1539" s="28"/>
      <c r="C1539" s="24"/>
      <c r="D1539" s="21"/>
      <c r="E1539" s="24"/>
      <c r="F1539" s="24"/>
      <c r="G1539" s="24"/>
      <c r="H1539" s="29"/>
      <c r="I1539" s="84"/>
      <c r="J1539" s="24"/>
      <c r="K1539" s="24"/>
      <c r="L1539" s="66"/>
      <c r="M1539" s="25"/>
      <c r="N1539" s="25"/>
      <c r="O1539" s="26"/>
      <c r="P1539" s="117"/>
    </row>
    <row r="1540" spans="1:16" s="162" customFormat="1" ht="15.75" x14ac:dyDescent="0.25">
      <c r="A1540" s="25"/>
      <c r="B1540" s="28"/>
      <c r="C1540" s="24"/>
      <c r="D1540" s="21"/>
      <c r="E1540" s="24"/>
      <c r="F1540" s="24"/>
      <c r="G1540" s="24"/>
      <c r="H1540" s="29"/>
      <c r="I1540" s="84"/>
      <c r="J1540" s="24"/>
      <c r="K1540" s="24"/>
      <c r="L1540" s="66"/>
      <c r="M1540" s="25"/>
      <c r="N1540" s="25"/>
      <c r="O1540" s="26"/>
      <c r="P1540" s="117"/>
    </row>
    <row r="1541" spans="1:16" s="162" customFormat="1" ht="15.75" x14ac:dyDescent="0.25">
      <c r="A1541" s="25"/>
      <c r="B1541" s="28"/>
      <c r="C1541" s="24"/>
      <c r="D1541" s="21"/>
      <c r="E1541" s="24"/>
      <c r="F1541" s="24"/>
      <c r="G1541" s="24"/>
      <c r="H1541" s="29"/>
      <c r="I1541" s="84"/>
      <c r="J1541" s="24"/>
      <c r="K1541" s="24"/>
      <c r="L1541" s="66"/>
      <c r="M1541" s="25"/>
      <c r="N1541" s="25"/>
      <c r="O1541" s="26"/>
      <c r="P1541" s="117"/>
    </row>
    <row r="1542" spans="1:16" s="162" customFormat="1" ht="15.75" x14ac:dyDescent="0.25">
      <c r="A1542" s="25"/>
      <c r="B1542" s="28"/>
      <c r="C1542" s="24"/>
      <c r="D1542" s="21"/>
      <c r="E1542" s="24"/>
      <c r="F1542" s="24"/>
      <c r="G1542" s="24"/>
      <c r="H1542" s="29"/>
      <c r="I1542" s="84"/>
      <c r="J1542" s="24"/>
      <c r="K1542" s="24"/>
      <c r="L1542" s="66"/>
      <c r="M1542" s="25"/>
      <c r="N1542" s="25"/>
      <c r="O1542" s="26"/>
      <c r="P1542" s="117"/>
    </row>
    <row r="1543" spans="1:16" s="162" customFormat="1" ht="15.75" x14ac:dyDescent="0.25">
      <c r="A1543" s="25"/>
      <c r="B1543" s="28"/>
      <c r="C1543" s="24"/>
      <c r="D1543" s="21"/>
      <c r="E1543" s="24"/>
      <c r="F1543" s="24"/>
      <c r="G1543" s="24"/>
      <c r="H1543" s="29"/>
      <c r="I1543" s="84"/>
      <c r="J1543" s="24"/>
      <c r="K1543" s="24"/>
      <c r="L1543" s="66"/>
      <c r="M1543" s="25"/>
      <c r="N1543" s="25"/>
      <c r="O1543" s="26"/>
      <c r="P1543" s="117"/>
    </row>
    <row r="1544" spans="1:16" s="162" customFormat="1" ht="15.75" x14ac:dyDescent="0.25">
      <c r="A1544" s="25"/>
      <c r="B1544" s="28"/>
      <c r="C1544" s="24"/>
      <c r="D1544" s="21"/>
      <c r="E1544" s="24"/>
      <c r="F1544" s="24"/>
      <c r="G1544" s="24"/>
      <c r="H1544" s="29"/>
      <c r="I1544" s="84"/>
      <c r="J1544" s="24"/>
      <c r="K1544" s="24"/>
      <c r="L1544" s="66"/>
      <c r="M1544" s="25"/>
      <c r="N1544" s="25"/>
      <c r="O1544" s="26"/>
      <c r="P1544" s="117"/>
    </row>
    <row r="1545" spans="1:16" s="162" customFormat="1" ht="15.75" x14ac:dyDescent="0.25">
      <c r="A1545" s="25"/>
      <c r="B1545" s="28"/>
      <c r="C1545" s="24"/>
      <c r="D1545" s="21"/>
      <c r="E1545" s="24"/>
      <c r="F1545" s="24"/>
      <c r="G1545" s="24"/>
      <c r="H1545" s="29"/>
      <c r="I1545" s="84"/>
      <c r="J1545" s="24"/>
      <c r="K1545" s="24"/>
      <c r="L1545" s="66"/>
      <c r="M1545" s="25"/>
      <c r="N1545" s="25"/>
      <c r="O1545" s="26"/>
      <c r="P1545" s="117"/>
    </row>
    <row r="1546" spans="1:16" s="162" customFormat="1" ht="15.75" x14ac:dyDescent="0.25">
      <c r="A1546" s="25"/>
      <c r="B1546" s="28"/>
      <c r="C1546" s="24"/>
      <c r="D1546" s="21"/>
      <c r="E1546" s="24"/>
      <c r="F1546" s="24"/>
      <c r="G1546" s="24"/>
      <c r="H1546" s="29"/>
      <c r="I1546" s="84"/>
      <c r="J1546" s="24"/>
      <c r="K1546" s="24"/>
      <c r="L1546" s="66"/>
      <c r="M1546" s="25"/>
      <c r="N1546" s="25"/>
      <c r="O1546" s="26"/>
      <c r="P1546" s="117"/>
    </row>
    <row r="1547" spans="1:16" s="162" customFormat="1" ht="15.75" x14ac:dyDescent="0.25">
      <c r="A1547" s="25"/>
      <c r="B1547" s="28"/>
      <c r="C1547" s="24"/>
      <c r="D1547" s="21"/>
      <c r="E1547" s="24"/>
      <c r="F1547" s="24"/>
      <c r="G1547" s="24"/>
      <c r="H1547" s="29"/>
      <c r="I1547" s="84"/>
      <c r="J1547" s="24"/>
      <c r="K1547" s="24"/>
      <c r="L1547" s="66"/>
      <c r="M1547" s="25"/>
      <c r="N1547" s="25"/>
      <c r="O1547" s="26"/>
      <c r="P1547" s="117"/>
    </row>
    <row r="1548" spans="1:16" s="162" customFormat="1" ht="15.75" x14ac:dyDescent="0.25">
      <c r="A1548" s="25"/>
      <c r="B1548" s="28"/>
      <c r="C1548" s="24"/>
      <c r="D1548" s="21"/>
      <c r="E1548" s="24"/>
      <c r="F1548" s="24"/>
      <c r="G1548" s="24"/>
      <c r="H1548" s="29"/>
      <c r="I1548" s="84"/>
      <c r="J1548" s="24"/>
      <c r="K1548" s="24"/>
      <c r="L1548" s="66"/>
      <c r="M1548" s="25"/>
      <c r="N1548" s="25"/>
      <c r="O1548" s="26"/>
      <c r="P1548" s="117"/>
    </row>
    <row r="1549" spans="1:16" s="162" customFormat="1" ht="15.75" x14ac:dyDescent="0.25">
      <c r="A1549" s="25"/>
      <c r="B1549" s="28"/>
      <c r="C1549" s="24"/>
      <c r="D1549" s="21"/>
      <c r="E1549" s="24"/>
      <c r="F1549" s="24"/>
      <c r="G1549" s="24"/>
      <c r="H1549" s="29"/>
      <c r="I1549" s="84"/>
      <c r="J1549" s="24"/>
      <c r="K1549" s="24"/>
      <c r="L1549" s="66"/>
      <c r="M1549" s="25"/>
      <c r="N1549" s="25"/>
      <c r="O1549" s="26"/>
      <c r="P1549" s="117"/>
    </row>
    <row r="1550" spans="1:16" s="162" customFormat="1" ht="15.75" x14ac:dyDescent="0.25">
      <c r="A1550" s="25"/>
      <c r="B1550" s="28"/>
      <c r="C1550" s="24"/>
      <c r="D1550" s="21"/>
      <c r="E1550" s="24"/>
      <c r="F1550" s="24"/>
      <c r="G1550" s="24"/>
      <c r="H1550" s="29"/>
      <c r="I1550" s="84"/>
      <c r="J1550" s="24"/>
      <c r="K1550" s="24"/>
      <c r="L1550" s="66"/>
      <c r="M1550" s="25"/>
      <c r="N1550" s="25"/>
      <c r="O1550" s="26"/>
      <c r="P1550" s="117"/>
    </row>
    <row r="1551" spans="1:16" s="162" customFormat="1" ht="15.75" x14ac:dyDescent="0.25">
      <c r="A1551" s="25"/>
      <c r="B1551" s="28"/>
      <c r="C1551" s="24"/>
      <c r="D1551" s="21"/>
      <c r="E1551" s="24"/>
      <c r="F1551" s="24"/>
      <c r="G1551" s="24"/>
      <c r="H1551" s="29"/>
      <c r="I1551" s="84"/>
      <c r="J1551" s="24"/>
      <c r="K1551" s="24"/>
      <c r="L1551" s="66"/>
      <c r="M1551" s="25"/>
      <c r="N1551" s="25"/>
      <c r="O1551" s="26"/>
      <c r="P1551" s="117"/>
    </row>
    <row r="1552" spans="1:16" s="162" customFormat="1" ht="15.75" x14ac:dyDescent="0.25">
      <c r="A1552" s="25"/>
      <c r="B1552" s="28"/>
      <c r="C1552" s="24"/>
      <c r="D1552" s="21"/>
      <c r="E1552" s="24"/>
      <c r="F1552" s="24"/>
      <c r="G1552" s="24"/>
      <c r="H1552" s="29"/>
      <c r="I1552" s="84"/>
      <c r="J1552" s="24"/>
      <c r="K1552" s="24"/>
      <c r="L1552" s="66"/>
      <c r="M1552" s="25"/>
      <c r="N1552" s="25"/>
      <c r="O1552" s="26"/>
      <c r="P1552" s="117"/>
    </row>
    <row r="1553" spans="1:16" s="162" customFormat="1" ht="15.75" x14ac:dyDescent="0.25">
      <c r="A1553" s="25"/>
      <c r="B1553" s="28"/>
      <c r="C1553" s="24"/>
      <c r="D1553" s="21"/>
      <c r="E1553" s="24"/>
      <c r="F1553" s="24"/>
      <c r="G1553" s="24"/>
      <c r="H1553" s="29"/>
      <c r="I1553" s="84"/>
      <c r="J1553" s="24"/>
      <c r="K1553" s="24"/>
      <c r="L1553" s="66"/>
      <c r="M1553" s="25"/>
      <c r="N1553" s="25"/>
      <c r="O1553" s="26"/>
      <c r="P1553" s="117"/>
    </row>
    <row r="1554" spans="1:16" s="162" customFormat="1" ht="15.75" x14ac:dyDescent="0.25">
      <c r="A1554" s="25"/>
      <c r="B1554" s="28"/>
      <c r="C1554" s="24"/>
      <c r="D1554" s="21"/>
      <c r="E1554" s="24"/>
      <c r="F1554" s="24"/>
      <c r="G1554" s="24"/>
      <c r="H1554" s="29"/>
      <c r="I1554" s="84"/>
      <c r="J1554" s="24"/>
      <c r="K1554" s="24"/>
      <c r="L1554" s="66"/>
      <c r="M1554" s="25"/>
      <c r="N1554" s="25"/>
      <c r="O1554" s="26"/>
      <c r="P1554" s="117"/>
    </row>
    <row r="1555" spans="1:16" s="162" customFormat="1" ht="15.75" x14ac:dyDescent="0.25">
      <c r="A1555" s="25"/>
      <c r="B1555" s="28"/>
      <c r="C1555" s="24"/>
      <c r="D1555" s="21"/>
      <c r="E1555" s="24"/>
      <c r="F1555" s="24"/>
      <c r="G1555" s="24"/>
      <c r="H1555" s="29"/>
      <c r="I1555" s="84"/>
      <c r="J1555" s="24"/>
      <c r="K1555" s="24"/>
      <c r="L1555" s="66"/>
      <c r="M1555" s="25"/>
      <c r="N1555" s="25"/>
      <c r="O1555" s="26"/>
      <c r="P1555" s="117"/>
    </row>
    <row r="1556" spans="1:16" s="162" customFormat="1" ht="15.75" x14ac:dyDescent="0.25">
      <c r="A1556" s="25"/>
      <c r="B1556" s="28"/>
      <c r="C1556" s="24"/>
      <c r="D1556" s="21"/>
      <c r="E1556" s="24"/>
      <c r="F1556" s="24"/>
      <c r="G1556" s="24"/>
      <c r="H1556" s="29"/>
      <c r="I1556" s="84"/>
      <c r="J1556" s="24"/>
      <c r="K1556" s="24"/>
      <c r="L1556" s="66"/>
      <c r="M1556" s="25"/>
      <c r="N1556" s="25"/>
      <c r="O1556" s="26"/>
      <c r="P1556" s="117"/>
    </row>
    <row r="1557" spans="1:16" s="162" customFormat="1" ht="15.75" x14ac:dyDescent="0.25">
      <c r="A1557" s="25"/>
      <c r="B1557" s="28"/>
      <c r="C1557" s="24"/>
      <c r="D1557" s="21"/>
      <c r="E1557" s="24"/>
      <c r="F1557" s="24"/>
      <c r="G1557" s="24"/>
      <c r="H1557" s="29"/>
      <c r="I1557" s="84"/>
      <c r="J1557" s="24"/>
      <c r="K1557" s="24"/>
      <c r="L1557" s="66"/>
      <c r="M1557" s="25"/>
      <c r="N1557" s="25"/>
      <c r="O1557" s="26"/>
      <c r="P1557" s="117"/>
    </row>
    <row r="1558" spans="1:16" s="162" customFormat="1" ht="15.75" x14ac:dyDescent="0.25">
      <c r="A1558" s="25"/>
      <c r="B1558" s="28"/>
      <c r="C1558" s="24"/>
      <c r="D1558" s="21"/>
      <c r="E1558" s="24"/>
      <c r="F1558" s="24"/>
      <c r="G1558" s="24"/>
      <c r="H1558" s="29"/>
      <c r="I1558" s="84"/>
      <c r="J1558" s="24"/>
      <c r="K1558" s="24"/>
      <c r="L1558" s="66"/>
      <c r="M1558" s="25"/>
      <c r="N1558" s="25"/>
      <c r="O1558" s="26"/>
      <c r="P1558" s="152"/>
    </row>
    <row r="1559" spans="1:16" s="162" customFormat="1" ht="15.75" x14ac:dyDescent="0.25">
      <c r="A1559" s="25"/>
      <c r="B1559" s="28"/>
      <c r="C1559" s="24"/>
      <c r="D1559" s="21"/>
      <c r="E1559" s="24"/>
      <c r="F1559" s="24"/>
      <c r="G1559" s="24"/>
      <c r="H1559" s="29"/>
      <c r="I1559" s="84"/>
      <c r="J1559" s="24"/>
      <c r="K1559" s="24"/>
      <c r="L1559" s="66"/>
      <c r="M1559" s="25"/>
      <c r="N1559" s="25"/>
      <c r="O1559" s="26"/>
      <c r="P1559" s="152"/>
    </row>
    <row r="1560" spans="1:16" s="162" customFormat="1" ht="15.75" x14ac:dyDescent="0.25">
      <c r="A1560" s="25"/>
      <c r="B1560" s="28"/>
      <c r="C1560" s="24"/>
      <c r="D1560" s="21"/>
      <c r="E1560" s="24"/>
      <c r="F1560" s="24"/>
      <c r="G1560" s="24"/>
      <c r="H1560" s="29"/>
      <c r="I1560" s="84"/>
      <c r="J1560" s="24"/>
      <c r="K1560" s="24"/>
      <c r="L1560" s="66"/>
      <c r="M1560" s="25"/>
      <c r="N1560" s="25"/>
      <c r="O1560" s="26"/>
      <c r="P1560" s="152"/>
    </row>
    <row r="1561" spans="1:16" s="162" customFormat="1" ht="15.75" x14ac:dyDescent="0.25">
      <c r="A1561" s="25"/>
      <c r="B1561" s="28"/>
      <c r="C1561" s="24"/>
      <c r="D1561" s="21"/>
      <c r="E1561" s="24"/>
      <c r="F1561" s="24"/>
      <c r="G1561" s="24"/>
      <c r="H1561" s="29"/>
      <c r="I1561" s="84"/>
      <c r="J1561" s="24"/>
      <c r="K1561" s="24"/>
      <c r="L1561" s="66"/>
      <c r="M1561" s="25"/>
      <c r="N1561" s="25"/>
      <c r="O1561" s="26"/>
      <c r="P1561" s="152"/>
    </row>
    <row r="1562" spans="1:16" s="162" customFormat="1" ht="15.75" x14ac:dyDescent="0.25">
      <c r="A1562" s="25"/>
      <c r="B1562" s="28"/>
      <c r="C1562" s="24"/>
      <c r="D1562" s="21"/>
      <c r="E1562" s="24"/>
      <c r="F1562" s="24"/>
      <c r="G1562" s="24"/>
      <c r="H1562" s="29"/>
      <c r="I1562" s="84"/>
      <c r="J1562" s="24"/>
      <c r="K1562" s="24"/>
      <c r="L1562" s="66"/>
      <c r="M1562" s="25"/>
      <c r="N1562" s="25"/>
      <c r="O1562" s="26"/>
      <c r="P1562" s="152"/>
    </row>
    <row r="1563" spans="1:16" s="162" customFormat="1" ht="15.75" x14ac:dyDescent="0.25">
      <c r="A1563" s="25"/>
      <c r="B1563" s="28"/>
      <c r="C1563" s="24"/>
      <c r="D1563" s="21"/>
      <c r="E1563" s="24"/>
      <c r="F1563" s="24"/>
      <c r="G1563" s="24"/>
      <c r="H1563" s="29"/>
      <c r="I1563" s="84"/>
      <c r="J1563" s="24"/>
      <c r="K1563" s="24"/>
      <c r="L1563" s="66"/>
      <c r="M1563" s="25"/>
      <c r="N1563" s="25"/>
      <c r="O1563" s="26"/>
      <c r="P1563" s="117"/>
    </row>
    <row r="1564" spans="1:16" s="162" customFormat="1" ht="15.75" x14ac:dyDescent="0.25">
      <c r="A1564" s="67"/>
      <c r="B1564" s="28"/>
      <c r="C1564" s="24"/>
      <c r="D1564" s="21"/>
      <c r="E1564" s="24"/>
      <c r="F1564" s="24"/>
      <c r="G1564" s="24"/>
      <c r="H1564" s="29"/>
      <c r="I1564" s="23"/>
      <c r="J1564" s="24"/>
      <c r="K1564" s="24"/>
      <c r="L1564" s="66"/>
      <c r="M1564" s="25"/>
      <c r="N1564" s="25"/>
      <c r="O1564" s="26"/>
      <c r="P1564" s="117"/>
    </row>
    <row r="1565" spans="1:16" s="162" customFormat="1" ht="15.75" x14ac:dyDescent="0.25">
      <c r="A1565" s="67"/>
      <c r="B1565" s="28"/>
      <c r="C1565" s="24"/>
      <c r="D1565" s="21"/>
      <c r="E1565" s="24"/>
      <c r="F1565" s="24"/>
      <c r="G1565" s="24"/>
      <c r="H1565" s="29"/>
      <c r="I1565" s="84"/>
      <c r="J1565" s="24"/>
      <c r="K1565" s="24"/>
      <c r="L1565" s="66"/>
      <c r="M1565" s="25"/>
      <c r="N1565" s="25"/>
      <c r="O1565" s="26"/>
      <c r="P1565" s="117"/>
    </row>
    <row r="1566" spans="1:16" s="162" customFormat="1" ht="15.75" x14ac:dyDescent="0.25">
      <c r="A1566" s="25"/>
      <c r="B1566" s="28"/>
      <c r="C1566" s="24"/>
      <c r="D1566" s="21"/>
      <c r="E1566" s="24"/>
      <c r="F1566" s="24"/>
      <c r="G1566" s="24"/>
      <c r="H1566" s="29"/>
      <c r="I1566" s="23"/>
      <c r="J1566" s="24"/>
      <c r="K1566" s="24"/>
      <c r="L1566" s="66"/>
      <c r="M1566" s="25"/>
      <c r="N1566" s="25"/>
      <c r="O1566" s="26"/>
      <c r="P1566" s="117"/>
    </row>
    <row r="1567" spans="1:16" s="162" customFormat="1" ht="15.75" x14ac:dyDescent="0.25">
      <c r="A1567" s="65"/>
      <c r="B1567" s="28"/>
      <c r="C1567" s="24"/>
      <c r="D1567" s="21"/>
      <c r="E1567" s="24"/>
      <c r="F1567" s="24"/>
      <c r="G1567" s="24"/>
      <c r="H1567" s="29"/>
      <c r="I1567" s="23"/>
      <c r="J1567" s="24"/>
      <c r="K1567" s="24"/>
      <c r="L1567" s="66"/>
      <c r="M1567" s="25"/>
      <c r="N1567" s="25"/>
      <c r="O1567" s="26"/>
      <c r="P1567" s="117"/>
    </row>
    <row r="1568" spans="1:16" s="162" customFormat="1" ht="15.75" x14ac:dyDescent="0.25">
      <c r="A1568" s="25"/>
      <c r="B1568" s="28"/>
      <c r="C1568" s="24"/>
      <c r="D1568" s="21"/>
      <c r="E1568" s="24"/>
      <c r="F1568" s="24"/>
      <c r="G1568" s="24"/>
      <c r="H1568" s="29"/>
      <c r="I1568" s="23"/>
      <c r="J1568" s="24"/>
      <c r="K1568" s="24"/>
      <c r="L1568" s="66"/>
      <c r="M1568" s="25"/>
      <c r="N1568" s="25"/>
      <c r="O1568" s="26"/>
      <c r="P1568" s="117"/>
    </row>
    <row r="1569" spans="1:16" s="162" customFormat="1" ht="15.75" x14ac:dyDescent="0.25">
      <c r="A1569" s="25"/>
      <c r="B1569" s="28"/>
      <c r="C1569" s="24"/>
      <c r="D1569" s="21"/>
      <c r="E1569" s="24"/>
      <c r="F1569" s="24"/>
      <c r="G1569" s="24"/>
      <c r="H1569" s="29"/>
      <c r="I1569" s="84"/>
      <c r="J1569" s="24"/>
      <c r="K1569" s="24"/>
      <c r="L1569" s="66"/>
      <c r="M1569" s="25"/>
      <c r="N1569" s="25"/>
      <c r="O1569" s="26"/>
      <c r="P1569" s="117"/>
    </row>
    <row r="1570" spans="1:16" s="162" customFormat="1" ht="15.75" x14ac:dyDescent="0.25">
      <c r="A1570" s="25"/>
      <c r="B1570" s="28"/>
      <c r="C1570" s="24"/>
      <c r="D1570" s="21"/>
      <c r="E1570" s="24"/>
      <c r="F1570" s="24"/>
      <c r="G1570" s="24"/>
      <c r="H1570" s="29"/>
      <c r="I1570" s="23"/>
      <c r="J1570" s="24"/>
      <c r="K1570" s="24"/>
      <c r="L1570" s="66"/>
      <c r="M1570" s="25"/>
      <c r="N1570" s="25"/>
      <c r="O1570" s="26"/>
      <c r="P1570" s="117"/>
    </row>
    <row r="1571" spans="1:16" s="162" customFormat="1" ht="15.75" x14ac:dyDescent="0.25">
      <c r="A1571" s="25"/>
      <c r="B1571" s="28"/>
      <c r="C1571" s="24"/>
      <c r="D1571" s="21"/>
      <c r="E1571" s="24"/>
      <c r="F1571" s="24"/>
      <c r="G1571" s="24"/>
      <c r="H1571" s="29"/>
      <c r="I1571" s="84"/>
      <c r="J1571" s="24"/>
      <c r="K1571" s="24"/>
      <c r="L1571" s="66"/>
      <c r="M1571" s="25"/>
      <c r="N1571" s="25"/>
      <c r="O1571" s="26"/>
      <c r="P1571" s="117"/>
    </row>
    <row r="1572" spans="1:16" s="162" customFormat="1" ht="15.75" x14ac:dyDescent="0.25">
      <c r="A1572" s="25"/>
      <c r="B1572" s="28"/>
      <c r="C1572" s="24"/>
      <c r="D1572" s="21"/>
      <c r="E1572" s="24"/>
      <c r="F1572" s="24"/>
      <c r="G1572" s="24"/>
      <c r="H1572" s="29"/>
      <c r="I1572" s="84"/>
      <c r="J1572" s="24"/>
      <c r="K1572" s="24"/>
      <c r="L1572" s="66"/>
      <c r="M1572" s="25"/>
      <c r="N1572" s="25"/>
      <c r="O1572" s="26"/>
      <c r="P1572" s="117"/>
    </row>
    <row r="1573" spans="1:16" s="162" customFormat="1" ht="15.75" x14ac:dyDescent="0.25">
      <c r="A1573" s="25"/>
      <c r="B1573" s="28"/>
      <c r="C1573" s="24"/>
      <c r="D1573" s="21"/>
      <c r="E1573" s="24"/>
      <c r="F1573" s="24"/>
      <c r="G1573" s="24"/>
      <c r="H1573" s="29"/>
      <c r="I1573" s="84"/>
      <c r="J1573" s="24"/>
      <c r="K1573" s="24"/>
      <c r="L1573" s="66"/>
      <c r="M1573" s="25"/>
      <c r="N1573" s="25"/>
      <c r="O1573" s="26"/>
      <c r="P1573" s="117"/>
    </row>
    <row r="1574" spans="1:16" s="162" customFormat="1" ht="15.75" x14ac:dyDescent="0.25">
      <c r="A1574" s="19"/>
      <c r="B1574" s="20"/>
      <c r="C1574" s="20"/>
      <c r="D1574" s="21"/>
      <c r="E1574" s="20"/>
      <c r="F1574" s="20"/>
      <c r="G1574" s="20"/>
      <c r="H1574" s="30"/>
      <c r="I1574" s="23"/>
      <c r="J1574" s="23"/>
      <c r="K1574" s="24"/>
      <c r="L1574" s="31"/>
      <c r="M1574" s="19"/>
      <c r="N1574" s="25"/>
      <c r="O1574" s="26"/>
      <c r="P1574" s="117"/>
    </row>
    <row r="1575" spans="1:16" s="162" customFormat="1" ht="15.75" x14ac:dyDescent="0.25">
      <c r="A1575" s="19"/>
      <c r="B1575" s="20"/>
      <c r="C1575" s="20"/>
      <c r="D1575" s="21"/>
      <c r="E1575" s="20"/>
      <c r="F1575" s="20"/>
      <c r="G1575" s="20"/>
      <c r="H1575" s="30"/>
      <c r="I1575" s="23"/>
      <c r="J1575" s="23"/>
      <c r="K1575" s="24"/>
      <c r="L1575" s="31"/>
      <c r="M1575" s="19"/>
      <c r="N1575" s="25"/>
      <c r="O1575" s="26"/>
      <c r="P1575" s="117"/>
    </row>
    <row r="1576" spans="1:16" s="162" customFormat="1" ht="15.75" x14ac:dyDescent="0.25">
      <c r="A1576" s="19"/>
      <c r="B1576" s="20"/>
      <c r="C1576" s="20"/>
      <c r="D1576" s="21"/>
      <c r="E1576" s="20"/>
      <c r="F1576" s="20"/>
      <c r="G1576" s="20"/>
      <c r="H1576" s="30"/>
      <c r="I1576" s="23"/>
      <c r="J1576" s="23"/>
      <c r="K1576" s="24"/>
      <c r="L1576" s="31"/>
      <c r="M1576" s="19"/>
      <c r="N1576" s="25"/>
      <c r="O1576" s="26"/>
      <c r="P1576" s="117"/>
    </row>
    <row r="1577" spans="1:16" s="162" customFormat="1" ht="15.75" x14ac:dyDescent="0.25">
      <c r="A1577" s="19"/>
      <c r="B1577" s="20"/>
      <c r="C1577" s="20"/>
      <c r="D1577" s="21"/>
      <c r="E1577" s="20"/>
      <c r="F1577" s="20"/>
      <c r="G1577" s="20"/>
      <c r="H1577" s="22"/>
      <c r="I1577" s="23"/>
      <c r="J1577" s="23"/>
      <c r="K1577" s="24"/>
      <c r="L1577" s="31"/>
      <c r="M1577" s="19"/>
      <c r="N1577" s="25"/>
      <c r="O1577" s="26"/>
      <c r="P1577" s="117"/>
    </row>
    <row r="1578" spans="1:16" s="162" customFormat="1" ht="15.75" x14ac:dyDescent="0.25">
      <c r="A1578" s="19"/>
      <c r="B1578" s="20"/>
      <c r="C1578" s="20"/>
      <c r="D1578" s="21"/>
      <c r="E1578" s="20"/>
      <c r="F1578" s="20"/>
      <c r="G1578" s="20"/>
      <c r="H1578" s="30"/>
      <c r="I1578" s="23"/>
      <c r="J1578" s="23"/>
      <c r="K1578" s="24"/>
      <c r="L1578" s="31"/>
      <c r="M1578" s="19"/>
      <c r="N1578" s="25"/>
      <c r="O1578" s="26"/>
      <c r="P1578" s="117"/>
    </row>
    <row r="1579" spans="1:16" s="162" customFormat="1" ht="15.75" x14ac:dyDescent="0.25">
      <c r="A1579" s="19"/>
      <c r="B1579" s="20"/>
      <c r="C1579" s="20"/>
      <c r="D1579" s="21"/>
      <c r="E1579" s="20"/>
      <c r="F1579" s="20"/>
      <c r="G1579" s="20"/>
      <c r="H1579" s="30"/>
      <c r="I1579" s="23"/>
      <c r="J1579" s="23"/>
      <c r="K1579" s="24"/>
      <c r="L1579" s="31"/>
      <c r="M1579" s="19"/>
      <c r="N1579" s="25"/>
      <c r="O1579" s="26"/>
      <c r="P1579" s="117"/>
    </row>
    <row r="1580" spans="1:16" s="162" customFormat="1" ht="15.75" x14ac:dyDescent="0.25">
      <c r="A1580" s="25"/>
      <c r="B1580" s="28"/>
      <c r="C1580" s="24"/>
      <c r="D1580" s="21"/>
      <c r="E1580" s="24"/>
      <c r="F1580" s="24"/>
      <c r="G1580" s="24"/>
      <c r="H1580" s="29"/>
      <c r="I1580" s="84"/>
      <c r="J1580" s="24"/>
      <c r="K1580" s="24"/>
      <c r="L1580" s="66"/>
      <c r="M1580" s="25"/>
      <c r="N1580" s="25"/>
      <c r="O1580" s="26"/>
      <c r="P1580" s="117"/>
    </row>
    <row r="1581" spans="1:16" s="162" customFormat="1" ht="15.75" x14ac:dyDescent="0.25">
      <c r="A1581" s="25"/>
      <c r="B1581" s="28"/>
      <c r="C1581" s="24"/>
      <c r="D1581" s="21"/>
      <c r="E1581" s="24"/>
      <c r="F1581" s="24"/>
      <c r="G1581" s="24"/>
      <c r="H1581" s="29"/>
      <c r="I1581" s="84"/>
      <c r="J1581" s="24"/>
      <c r="K1581" s="24"/>
      <c r="L1581" s="66"/>
      <c r="M1581" s="25"/>
      <c r="N1581" s="25"/>
      <c r="O1581" s="26"/>
      <c r="P1581" s="117"/>
    </row>
    <row r="1582" spans="1:16" s="162" customFormat="1" ht="15.75" x14ac:dyDescent="0.25">
      <c r="A1582" s="25"/>
      <c r="B1582" s="28"/>
      <c r="C1582" s="24"/>
      <c r="D1582" s="21"/>
      <c r="E1582" s="24"/>
      <c r="F1582" s="24"/>
      <c r="G1582" s="24"/>
      <c r="H1582" s="29"/>
      <c r="I1582" s="84"/>
      <c r="J1582" s="24"/>
      <c r="K1582" s="24"/>
      <c r="L1582" s="66"/>
      <c r="M1582" s="25"/>
      <c r="N1582" s="25"/>
      <c r="O1582" s="26"/>
      <c r="P1582" s="117"/>
    </row>
    <row r="1583" spans="1:16" s="162" customFormat="1" ht="15.75" x14ac:dyDescent="0.25">
      <c r="A1583" s="25"/>
      <c r="B1583" s="28"/>
      <c r="C1583" s="24"/>
      <c r="D1583" s="21"/>
      <c r="E1583" s="24"/>
      <c r="F1583" s="24"/>
      <c r="G1583" s="24"/>
      <c r="H1583" s="29"/>
      <c r="I1583" s="84"/>
      <c r="J1583" s="24"/>
      <c r="K1583" s="24"/>
      <c r="L1583" s="66"/>
      <c r="M1583" s="25"/>
      <c r="N1583" s="25"/>
      <c r="O1583" s="26"/>
      <c r="P1583" s="117"/>
    </row>
    <row r="1584" spans="1:16" s="162" customFormat="1" ht="15.75" x14ac:dyDescent="0.25">
      <c r="A1584" s="25"/>
      <c r="B1584" s="28"/>
      <c r="C1584" s="24"/>
      <c r="D1584" s="21"/>
      <c r="E1584" s="24"/>
      <c r="F1584" s="24"/>
      <c r="G1584" s="24"/>
      <c r="H1584" s="29"/>
      <c r="I1584" s="84"/>
      <c r="J1584" s="24"/>
      <c r="K1584" s="24"/>
      <c r="L1584" s="66"/>
      <c r="M1584" s="25"/>
      <c r="N1584" s="25"/>
      <c r="O1584" s="26"/>
      <c r="P1584" s="117"/>
    </row>
    <row r="1585" spans="1:16" s="162" customFormat="1" ht="15.75" x14ac:dyDescent="0.25">
      <c r="A1585" s="25"/>
      <c r="B1585" s="28"/>
      <c r="C1585" s="24"/>
      <c r="D1585" s="21"/>
      <c r="E1585" s="24"/>
      <c r="F1585" s="24"/>
      <c r="G1585" s="24"/>
      <c r="H1585" s="29"/>
      <c r="I1585" s="84"/>
      <c r="J1585" s="24"/>
      <c r="K1585" s="24"/>
      <c r="L1585" s="66"/>
      <c r="M1585" s="25"/>
      <c r="N1585" s="25"/>
      <c r="O1585" s="26"/>
      <c r="P1585" s="117"/>
    </row>
    <row r="1586" spans="1:16" s="162" customFormat="1" ht="15.75" x14ac:dyDescent="0.25">
      <c r="A1586" s="25"/>
      <c r="B1586" s="28"/>
      <c r="C1586" s="24"/>
      <c r="D1586" s="21"/>
      <c r="E1586" s="24"/>
      <c r="F1586" s="24"/>
      <c r="G1586" s="24"/>
      <c r="H1586" s="29"/>
      <c r="I1586" s="23"/>
      <c r="J1586" s="24"/>
      <c r="K1586" s="24"/>
      <c r="L1586" s="66"/>
      <c r="M1586" s="25"/>
      <c r="N1586" s="25"/>
      <c r="O1586" s="26"/>
      <c r="P1586" s="117"/>
    </row>
    <row r="1587" spans="1:16" s="162" customFormat="1" ht="15.75" x14ac:dyDescent="0.25">
      <c r="A1587" s="25"/>
      <c r="B1587" s="28"/>
      <c r="C1587" s="24"/>
      <c r="D1587" s="21"/>
      <c r="E1587" s="24"/>
      <c r="F1587" s="24"/>
      <c r="G1587" s="24"/>
      <c r="H1587" s="29"/>
      <c r="I1587" s="84"/>
      <c r="J1587" s="24"/>
      <c r="K1587" s="24"/>
      <c r="L1587" s="66"/>
      <c r="M1587" s="25"/>
      <c r="N1587" s="25"/>
      <c r="O1587" s="26"/>
      <c r="P1587" s="117"/>
    </row>
    <row r="1588" spans="1:16" s="162" customFormat="1" ht="15.75" x14ac:dyDescent="0.25">
      <c r="A1588" s="25"/>
      <c r="B1588" s="28"/>
      <c r="C1588" s="24"/>
      <c r="D1588" s="21"/>
      <c r="E1588" s="24"/>
      <c r="F1588" s="24"/>
      <c r="G1588" s="24"/>
      <c r="H1588" s="29"/>
      <c r="I1588" s="84"/>
      <c r="J1588" s="24"/>
      <c r="K1588" s="24"/>
      <c r="L1588" s="66"/>
      <c r="M1588" s="25"/>
      <c r="N1588" s="25"/>
      <c r="O1588" s="26"/>
      <c r="P1588" s="117"/>
    </row>
    <row r="1589" spans="1:16" s="162" customFormat="1" ht="15.75" x14ac:dyDescent="0.25">
      <c r="A1589" s="25"/>
      <c r="B1589" s="28"/>
      <c r="C1589" s="24"/>
      <c r="D1589" s="21"/>
      <c r="E1589" s="24"/>
      <c r="F1589" s="24"/>
      <c r="G1589" s="24"/>
      <c r="H1589" s="29"/>
      <c r="I1589" s="84"/>
      <c r="J1589" s="24"/>
      <c r="K1589" s="24"/>
      <c r="L1589" s="66"/>
      <c r="M1589" s="25"/>
      <c r="N1589" s="25"/>
      <c r="O1589" s="26"/>
      <c r="P1589" s="117"/>
    </row>
    <row r="1590" spans="1:16" s="162" customFormat="1" ht="15.75" x14ac:dyDescent="0.25">
      <c r="A1590" s="25"/>
      <c r="B1590" s="28"/>
      <c r="C1590" s="24"/>
      <c r="D1590" s="21"/>
      <c r="E1590" s="24"/>
      <c r="F1590" s="24"/>
      <c r="G1590" s="24"/>
      <c r="H1590" s="29"/>
      <c r="I1590" s="84"/>
      <c r="J1590" s="24"/>
      <c r="K1590" s="24"/>
      <c r="L1590" s="66"/>
      <c r="M1590" s="25"/>
      <c r="N1590" s="25"/>
      <c r="O1590" s="26"/>
      <c r="P1590" s="117"/>
    </row>
    <row r="1591" spans="1:16" s="162" customFormat="1" ht="15.75" x14ac:dyDescent="0.25">
      <c r="A1591" s="25"/>
      <c r="B1591" s="28"/>
      <c r="C1591" s="24"/>
      <c r="D1591" s="21"/>
      <c r="E1591" s="24"/>
      <c r="F1591" s="24"/>
      <c r="G1591" s="24"/>
      <c r="H1591" s="29"/>
      <c r="I1591" s="84"/>
      <c r="J1591" s="24"/>
      <c r="K1591" s="24"/>
      <c r="L1591" s="66"/>
      <c r="M1591" s="25"/>
      <c r="N1591" s="25"/>
      <c r="O1591" s="26"/>
      <c r="P1591" s="117"/>
    </row>
    <row r="1592" spans="1:16" s="162" customFormat="1" ht="15.75" x14ac:dyDescent="0.25">
      <c r="A1592" s="25"/>
      <c r="B1592" s="28"/>
      <c r="C1592" s="24"/>
      <c r="D1592" s="21"/>
      <c r="E1592" s="24"/>
      <c r="F1592" s="24"/>
      <c r="G1592" s="24"/>
      <c r="H1592" s="29"/>
      <c r="I1592" s="84"/>
      <c r="J1592" s="24"/>
      <c r="K1592" s="24"/>
      <c r="L1592" s="66"/>
      <c r="M1592" s="25"/>
      <c r="N1592" s="25"/>
      <c r="O1592" s="26"/>
      <c r="P1592" s="117"/>
    </row>
    <row r="1593" spans="1:16" s="162" customFormat="1" ht="15.75" x14ac:dyDescent="0.25">
      <c r="A1593" s="25"/>
      <c r="B1593" s="28"/>
      <c r="C1593" s="24"/>
      <c r="D1593" s="21"/>
      <c r="E1593" s="24"/>
      <c r="F1593" s="24"/>
      <c r="G1593" s="24"/>
      <c r="H1593" s="29"/>
      <c r="I1593" s="84"/>
      <c r="J1593" s="24"/>
      <c r="K1593" s="24"/>
      <c r="L1593" s="66"/>
      <c r="M1593" s="25"/>
      <c r="N1593" s="25"/>
      <c r="O1593" s="26"/>
      <c r="P1593" s="117"/>
    </row>
    <row r="1594" spans="1:16" s="162" customFormat="1" ht="15.75" x14ac:dyDescent="0.25">
      <c r="A1594" s="25"/>
      <c r="B1594" s="28"/>
      <c r="C1594" s="24"/>
      <c r="D1594" s="21"/>
      <c r="E1594" s="24"/>
      <c r="F1594" s="24"/>
      <c r="G1594" s="24"/>
      <c r="H1594" s="29"/>
      <c r="I1594" s="84"/>
      <c r="J1594" s="24"/>
      <c r="K1594" s="24"/>
      <c r="L1594" s="66"/>
      <c r="M1594" s="25"/>
      <c r="N1594" s="25"/>
      <c r="O1594" s="26"/>
      <c r="P1594" s="117"/>
    </row>
    <row r="1595" spans="1:16" s="162" customFormat="1" ht="15.75" x14ac:dyDescent="0.25">
      <c r="A1595" s="25"/>
      <c r="B1595" s="28"/>
      <c r="C1595" s="24"/>
      <c r="D1595" s="21"/>
      <c r="E1595" s="24"/>
      <c r="F1595" s="24"/>
      <c r="G1595" s="24"/>
      <c r="H1595" s="29"/>
      <c r="I1595" s="84"/>
      <c r="J1595" s="24"/>
      <c r="K1595" s="24"/>
      <c r="L1595" s="66"/>
      <c r="M1595" s="25"/>
      <c r="N1595" s="25"/>
      <c r="O1595" s="26"/>
      <c r="P1595" s="117"/>
    </row>
    <row r="1596" spans="1:16" s="162" customFormat="1" ht="15.75" x14ac:dyDescent="0.25">
      <c r="A1596" s="25"/>
      <c r="B1596" s="28"/>
      <c r="C1596" s="24"/>
      <c r="D1596" s="21"/>
      <c r="E1596" s="24"/>
      <c r="F1596" s="24"/>
      <c r="G1596" s="24"/>
      <c r="H1596" s="29"/>
      <c r="I1596" s="84"/>
      <c r="J1596" s="24"/>
      <c r="K1596" s="24"/>
      <c r="L1596" s="66"/>
      <c r="M1596" s="25"/>
      <c r="N1596" s="25"/>
      <c r="O1596" s="26"/>
      <c r="P1596" s="117"/>
    </row>
    <row r="1597" spans="1:16" s="162" customFormat="1" ht="15.75" x14ac:dyDescent="0.25">
      <c r="A1597" s="25"/>
      <c r="B1597" s="28"/>
      <c r="C1597" s="24"/>
      <c r="D1597" s="21"/>
      <c r="E1597" s="28"/>
      <c r="F1597" s="24"/>
      <c r="G1597" s="24"/>
      <c r="H1597" s="29"/>
      <c r="I1597" s="84"/>
      <c r="J1597" s="24"/>
      <c r="K1597" s="24"/>
      <c r="L1597" s="66"/>
      <c r="M1597" s="25"/>
      <c r="N1597" s="25"/>
      <c r="O1597" s="26"/>
      <c r="P1597" s="152"/>
    </row>
    <row r="1598" spans="1:16" s="162" customFormat="1" ht="15.75" x14ac:dyDescent="0.25">
      <c r="A1598" s="25"/>
      <c r="B1598" s="28"/>
      <c r="C1598" s="24"/>
      <c r="D1598" s="21"/>
      <c r="E1598" s="24"/>
      <c r="F1598" s="24"/>
      <c r="G1598" s="24"/>
      <c r="H1598" s="29"/>
      <c r="I1598" s="84"/>
      <c r="J1598" s="24"/>
      <c r="K1598" s="24"/>
      <c r="L1598" s="66"/>
      <c r="M1598" s="25"/>
      <c r="N1598" s="25"/>
      <c r="O1598" s="26"/>
      <c r="P1598" s="152"/>
    </row>
    <row r="1599" spans="1:16" s="162" customFormat="1" ht="15.75" x14ac:dyDescent="0.25">
      <c r="A1599" s="25"/>
      <c r="B1599" s="28"/>
      <c r="C1599" s="24"/>
      <c r="D1599" s="21"/>
      <c r="E1599" s="24"/>
      <c r="F1599" s="24"/>
      <c r="G1599" s="24"/>
      <c r="H1599" s="29"/>
      <c r="I1599" s="23"/>
      <c r="J1599" s="24"/>
      <c r="K1599" s="24"/>
      <c r="L1599" s="66"/>
      <c r="M1599" s="25"/>
      <c r="N1599" s="25"/>
      <c r="O1599" s="26"/>
      <c r="P1599" s="152"/>
    </row>
    <row r="1600" spans="1:16" s="162" customFormat="1" ht="15.75" x14ac:dyDescent="0.25">
      <c r="A1600" s="25"/>
      <c r="B1600" s="28"/>
      <c r="C1600" s="24"/>
      <c r="D1600" s="21"/>
      <c r="E1600" s="24"/>
      <c r="F1600" s="24"/>
      <c r="G1600" s="24"/>
      <c r="H1600" s="29"/>
      <c r="I1600" s="84"/>
      <c r="J1600" s="24"/>
      <c r="K1600" s="24"/>
      <c r="L1600" s="66"/>
      <c r="M1600" s="25"/>
      <c r="N1600" s="25"/>
      <c r="O1600" s="26"/>
      <c r="P1600" s="152"/>
    </row>
    <row r="1601" spans="1:16" s="162" customFormat="1" ht="15.75" x14ac:dyDescent="0.25">
      <c r="A1601" s="25"/>
      <c r="B1601" s="28"/>
      <c r="C1601" s="24"/>
      <c r="D1601" s="21"/>
      <c r="E1601" s="24"/>
      <c r="F1601" s="24"/>
      <c r="G1601" s="24"/>
      <c r="H1601" s="29"/>
      <c r="I1601" s="23"/>
      <c r="J1601" s="24"/>
      <c r="K1601" s="24"/>
      <c r="L1601" s="66"/>
      <c r="M1601" s="25"/>
      <c r="N1601" s="25"/>
      <c r="O1601" s="26"/>
      <c r="P1601" s="117"/>
    </row>
    <row r="1602" spans="1:16" s="162" customFormat="1" ht="15.75" x14ac:dyDescent="0.25">
      <c r="A1602" s="25"/>
      <c r="B1602" s="28"/>
      <c r="C1602" s="24"/>
      <c r="D1602" s="21"/>
      <c r="E1602" s="24"/>
      <c r="F1602" s="24"/>
      <c r="G1602" s="24"/>
      <c r="H1602" s="29"/>
      <c r="I1602" s="23"/>
      <c r="J1602" s="24"/>
      <c r="K1602" s="24"/>
      <c r="L1602" s="66"/>
      <c r="M1602" s="25"/>
      <c r="N1602" s="25"/>
      <c r="O1602" s="26"/>
      <c r="P1602" s="117"/>
    </row>
    <row r="1603" spans="1:16" s="162" customFormat="1" ht="15.75" x14ac:dyDescent="0.25">
      <c r="A1603" s="25"/>
      <c r="B1603" s="28"/>
      <c r="C1603" s="24"/>
      <c r="D1603" s="21"/>
      <c r="E1603" s="24"/>
      <c r="F1603" s="24"/>
      <c r="G1603" s="24"/>
      <c r="H1603" s="29"/>
      <c r="I1603" s="84"/>
      <c r="J1603" s="24"/>
      <c r="K1603" s="24"/>
      <c r="L1603" s="66"/>
      <c r="M1603" s="115"/>
      <c r="N1603" s="25"/>
      <c r="O1603" s="432"/>
      <c r="P1603" s="152"/>
    </row>
    <row r="1604" spans="1:16" s="162" customFormat="1" ht="15.75" x14ac:dyDescent="0.25">
      <c r="A1604" s="102"/>
      <c r="B1604" s="96"/>
      <c r="C1604" s="97"/>
      <c r="D1604" s="98"/>
      <c r="E1604" s="97"/>
      <c r="F1604" s="97"/>
      <c r="G1604" s="97"/>
      <c r="H1604" s="99"/>
      <c r="I1604" s="106"/>
      <c r="J1604" s="97"/>
      <c r="K1604" s="97"/>
      <c r="L1604" s="101"/>
      <c r="M1604" s="115"/>
      <c r="N1604" s="25"/>
      <c r="O1604" s="26"/>
      <c r="P1604" s="152"/>
    </row>
    <row r="1605" spans="1:16" s="162" customFormat="1" ht="15.75" x14ac:dyDescent="0.25">
      <c r="A1605" s="25"/>
      <c r="B1605" s="28"/>
      <c r="C1605" s="24"/>
      <c r="D1605" s="21"/>
      <c r="E1605" s="24"/>
      <c r="F1605" s="24"/>
      <c r="G1605" s="24"/>
      <c r="H1605" s="29"/>
      <c r="I1605" s="84"/>
      <c r="J1605" s="24"/>
      <c r="K1605" s="24"/>
      <c r="L1605" s="66"/>
      <c r="M1605" s="25"/>
      <c r="N1605" s="25"/>
      <c r="O1605" s="26"/>
      <c r="P1605" s="117"/>
    </row>
    <row r="1606" spans="1:16" s="162" customFormat="1" ht="15.75" x14ac:dyDescent="0.25">
      <c r="A1606" s="25"/>
      <c r="B1606" s="28"/>
      <c r="C1606" s="24"/>
      <c r="D1606" s="21"/>
      <c r="E1606" s="24"/>
      <c r="F1606" s="24"/>
      <c r="G1606" s="24"/>
      <c r="H1606" s="29"/>
      <c r="I1606" s="84"/>
      <c r="J1606" s="24"/>
      <c r="K1606" s="24"/>
      <c r="L1606" s="66"/>
      <c r="M1606" s="25"/>
      <c r="N1606" s="25"/>
      <c r="O1606" s="26"/>
      <c r="P1606" s="117"/>
    </row>
    <row r="1607" spans="1:16" s="162" customFormat="1" ht="15.75" x14ac:dyDescent="0.25">
      <c r="A1607" s="25"/>
      <c r="B1607" s="28"/>
      <c r="C1607" s="24"/>
      <c r="D1607" s="21"/>
      <c r="E1607" s="24"/>
      <c r="F1607" s="24"/>
      <c r="G1607" s="24"/>
      <c r="H1607" s="29"/>
      <c r="I1607" s="84"/>
      <c r="J1607" s="24"/>
      <c r="K1607" s="24"/>
      <c r="L1607" s="66"/>
      <c r="M1607" s="25"/>
      <c r="N1607" s="25"/>
      <c r="O1607" s="26"/>
      <c r="P1607" s="117"/>
    </row>
    <row r="1608" spans="1:16" s="162" customFormat="1" ht="15.75" x14ac:dyDescent="0.25">
      <c r="A1608" s="25"/>
      <c r="B1608" s="28"/>
      <c r="C1608" s="24"/>
      <c r="D1608" s="21"/>
      <c r="E1608" s="24"/>
      <c r="F1608" s="24"/>
      <c r="G1608" s="24"/>
      <c r="H1608" s="29"/>
      <c r="I1608" s="84"/>
      <c r="J1608" s="24"/>
      <c r="K1608" s="24"/>
      <c r="L1608" s="66"/>
      <c r="M1608" s="25"/>
      <c r="N1608" s="25"/>
      <c r="O1608" s="26"/>
      <c r="P1608" s="117"/>
    </row>
    <row r="1609" spans="1:16" s="162" customFormat="1" ht="15.75" x14ac:dyDescent="0.25">
      <c r="A1609" s="25"/>
      <c r="B1609" s="28"/>
      <c r="C1609" s="24"/>
      <c r="D1609" s="21"/>
      <c r="E1609" s="24"/>
      <c r="F1609" s="24"/>
      <c r="G1609" s="24"/>
      <c r="H1609" s="29"/>
      <c r="I1609" s="84"/>
      <c r="J1609" s="24"/>
      <c r="K1609" s="24"/>
      <c r="L1609" s="66"/>
      <c r="M1609" s="25"/>
      <c r="N1609" s="25"/>
      <c r="O1609" s="26"/>
      <c r="P1609" s="117"/>
    </row>
    <row r="1610" spans="1:16" s="162" customFormat="1" ht="15.75" x14ac:dyDescent="0.25">
      <c r="A1610" s="25"/>
      <c r="B1610" s="28"/>
      <c r="C1610" s="24"/>
      <c r="D1610" s="21"/>
      <c r="E1610" s="24"/>
      <c r="F1610" s="24"/>
      <c r="G1610" s="24"/>
      <c r="H1610" s="29"/>
      <c r="I1610" s="84"/>
      <c r="J1610" s="24"/>
      <c r="K1610" s="24"/>
      <c r="L1610" s="66"/>
      <c r="M1610" s="25"/>
      <c r="N1610" s="25"/>
      <c r="O1610" s="26"/>
      <c r="P1610" s="117"/>
    </row>
    <row r="1611" spans="1:16" s="162" customFormat="1" ht="15.75" x14ac:dyDescent="0.25">
      <c r="A1611" s="25"/>
      <c r="B1611" s="28"/>
      <c r="C1611" s="24"/>
      <c r="D1611" s="21"/>
      <c r="E1611" s="24"/>
      <c r="F1611" s="24"/>
      <c r="G1611" s="24"/>
      <c r="H1611" s="29"/>
      <c r="I1611" s="84"/>
      <c r="J1611" s="24"/>
      <c r="K1611" s="24"/>
      <c r="L1611" s="66"/>
      <c r="M1611" s="25"/>
      <c r="N1611" s="25"/>
      <c r="O1611" s="26"/>
      <c r="P1611" s="117"/>
    </row>
    <row r="1612" spans="1:16" s="162" customFormat="1" ht="15.75" x14ac:dyDescent="0.25">
      <c r="A1612" s="25"/>
      <c r="B1612" s="28"/>
      <c r="C1612" s="24"/>
      <c r="D1612" s="21"/>
      <c r="E1612" s="24"/>
      <c r="F1612" s="24"/>
      <c r="G1612" s="24"/>
      <c r="H1612" s="29"/>
      <c r="I1612" s="23"/>
      <c r="J1612" s="24"/>
      <c r="K1612" s="24"/>
      <c r="L1612" s="66"/>
      <c r="M1612" s="25"/>
      <c r="N1612" s="25"/>
      <c r="O1612" s="26"/>
      <c r="P1612" s="117"/>
    </row>
    <row r="1613" spans="1:16" s="162" customFormat="1" ht="15.75" x14ac:dyDescent="0.25">
      <c r="A1613" s="25"/>
      <c r="B1613" s="28"/>
      <c r="C1613" s="24"/>
      <c r="D1613" s="21"/>
      <c r="E1613" s="24"/>
      <c r="F1613" s="24"/>
      <c r="G1613" s="24"/>
      <c r="H1613" s="29"/>
      <c r="I1613" s="84"/>
      <c r="J1613" s="24"/>
      <c r="K1613" s="24"/>
      <c r="L1613" s="66"/>
      <c r="M1613" s="25"/>
      <c r="N1613" s="25"/>
      <c r="O1613" s="26"/>
      <c r="P1613" s="117"/>
    </row>
    <row r="1614" spans="1:16" s="162" customFormat="1" ht="15.75" x14ac:dyDescent="0.25">
      <c r="A1614" s="25"/>
      <c r="B1614" s="28"/>
      <c r="C1614" s="24"/>
      <c r="D1614" s="21"/>
      <c r="E1614" s="24"/>
      <c r="F1614" s="24"/>
      <c r="G1614" s="24"/>
      <c r="H1614" s="29"/>
      <c r="I1614" s="84"/>
      <c r="J1614" s="24"/>
      <c r="K1614" s="24"/>
      <c r="L1614" s="66"/>
      <c r="M1614" s="25"/>
      <c r="N1614" s="25"/>
      <c r="O1614" s="26"/>
      <c r="P1614" s="117"/>
    </row>
    <row r="1615" spans="1:16" s="162" customFormat="1" ht="15.75" x14ac:dyDescent="0.25">
      <c r="A1615" s="25"/>
      <c r="B1615" s="28"/>
      <c r="C1615" s="24"/>
      <c r="D1615" s="21"/>
      <c r="E1615" s="24"/>
      <c r="F1615" s="24"/>
      <c r="G1615" s="24"/>
      <c r="H1615" s="29"/>
      <c r="I1615" s="84"/>
      <c r="J1615" s="24"/>
      <c r="K1615" s="24"/>
      <c r="L1615" s="66"/>
      <c r="M1615" s="25"/>
      <c r="N1615" s="25"/>
      <c r="O1615" s="26"/>
      <c r="P1615" s="152"/>
    </row>
    <row r="1616" spans="1:16" s="162" customFormat="1" ht="15.75" x14ac:dyDescent="0.25">
      <c r="A1616" s="25"/>
      <c r="B1616" s="28"/>
      <c r="C1616" s="24"/>
      <c r="D1616" s="21"/>
      <c r="E1616" s="24"/>
      <c r="F1616" s="24"/>
      <c r="G1616" s="24"/>
      <c r="H1616" s="29"/>
      <c r="I1616" s="84"/>
      <c r="J1616" s="24"/>
      <c r="K1616" s="24"/>
      <c r="L1616" s="66"/>
      <c r="M1616" s="25"/>
      <c r="N1616" s="25"/>
      <c r="O1616" s="26"/>
      <c r="P1616" s="152"/>
    </row>
    <row r="1617" spans="1:16" s="162" customFormat="1" ht="15.75" x14ac:dyDescent="0.25">
      <c r="A1617" s="25"/>
      <c r="B1617" s="28"/>
      <c r="C1617" s="24"/>
      <c r="D1617" s="21"/>
      <c r="E1617" s="24"/>
      <c r="F1617" s="24"/>
      <c r="G1617" s="24"/>
      <c r="H1617" s="29"/>
      <c r="I1617" s="84"/>
      <c r="J1617" s="24"/>
      <c r="K1617" s="24"/>
      <c r="L1617" s="66"/>
      <c r="M1617" s="25"/>
      <c r="N1617" s="25"/>
      <c r="O1617" s="26"/>
      <c r="P1617" s="152"/>
    </row>
    <row r="1618" spans="1:16" s="162" customFormat="1" ht="15.75" x14ac:dyDescent="0.25">
      <c r="A1618" s="25"/>
      <c r="B1618" s="28"/>
      <c r="C1618" s="24"/>
      <c r="D1618" s="21"/>
      <c r="E1618" s="24"/>
      <c r="F1618" s="24"/>
      <c r="G1618" s="24"/>
      <c r="H1618" s="29"/>
      <c r="I1618" s="84"/>
      <c r="J1618" s="24"/>
      <c r="K1618" s="24"/>
      <c r="L1618" s="66"/>
      <c r="M1618" s="25"/>
      <c r="N1618" s="25"/>
      <c r="O1618" s="26"/>
      <c r="P1618" s="152"/>
    </row>
    <row r="1619" spans="1:16" s="162" customFormat="1" ht="15.75" x14ac:dyDescent="0.25">
      <c r="A1619" s="25"/>
      <c r="B1619" s="28"/>
      <c r="C1619" s="24"/>
      <c r="D1619" s="21"/>
      <c r="E1619" s="24"/>
      <c r="F1619" s="24"/>
      <c r="G1619" s="24"/>
      <c r="H1619" s="29"/>
      <c r="I1619" s="84"/>
      <c r="J1619" s="24"/>
      <c r="K1619" s="24"/>
      <c r="L1619" s="66"/>
      <c r="M1619" s="25"/>
      <c r="N1619" s="25"/>
      <c r="O1619" s="26"/>
      <c r="P1619" s="152"/>
    </row>
    <row r="1620" spans="1:16" s="162" customFormat="1" ht="15.75" x14ac:dyDescent="0.25">
      <c r="A1620" s="25"/>
      <c r="B1620" s="28"/>
      <c r="C1620" s="24"/>
      <c r="D1620" s="21"/>
      <c r="E1620" s="24"/>
      <c r="F1620" s="24"/>
      <c r="G1620" s="24"/>
      <c r="H1620" s="29"/>
      <c r="I1620" s="84"/>
      <c r="J1620" s="24"/>
      <c r="K1620" s="24"/>
      <c r="L1620" s="66"/>
      <c r="M1620" s="25"/>
      <c r="N1620" s="25"/>
      <c r="O1620" s="26"/>
      <c r="P1620" s="152"/>
    </row>
    <row r="1621" spans="1:16" s="162" customFormat="1" ht="15.75" x14ac:dyDescent="0.25">
      <c r="A1621" s="67"/>
      <c r="B1621" s="28"/>
      <c r="C1621" s="24"/>
      <c r="D1621" s="21"/>
      <c r="E1621" s="24"/>
      <c r="F1621" s="24"/>
      <c r="G1621" s="24"/>
      <c r="H1621" s="29"/>
      <c r="I1621" s="23"/>
      <c r="J1621" s="24"/>
      <c r="K1621" s="24"/>
      <c r="L1621" s="66"/>
      <c r="M1621" s="25"/>
      <c r="N1621" s="25"/>
      <c r="O1621" s="26"/>
      <c r="P1621" s="117"/>
    </row>
    <row r="1622" spans="1:16" s="162" customFormat="1" ht="15.75" x14ac:dyDescent="0.25">
      <c r="A1622" s="67"/>
      <c r="B1622" s="28"/>
      <c r="C1622" s="24"/>
      <c r="D1622" s="21"/>
      <c r="E1622" s="24"/>
      <c r="F1622" s="24"/>
      <c r="G1622" s="24"/>
      <c r="H1622" s="29"/>
      <c r="I1622" s="84"/>
      <c r="J1622" s="24"/>
      <c r="K1622" s="24"/>
      <c r="L1622" s="66"/>
      <c r="M1622" s="25"/>
      <c r="N1622" s="25"/>
      <c r="O1622" s="26"/>
      <c r="P1622" s="117"/>
    </row>
    <row r="1623" spans="1:16" s="162" customFormat="1" ht="15.75" x14ac:dyDescent="0.25">
      <c r="A1623" s="65"/>
      <c r="B1623" s="28"/>
      <c r="C1623" s="24"/>
      <c r="D1623" s="21"/>
      <c r="E1623" s="24"/>
      <c r="F1623" s="24"/>
      <c r="G1623" s="24"/>
      <c r="H1623" s="29"/>
      <c r="I1623" s="84"/>
      <c r="J1623" s="24"/>
      <c r="K1623" s="24"/>
      <c r="L1623" s="77"/>
      <c r="M1623" s="65"/>
      <c r="N1623" s="65"/>
      <c r="O1623" s="26"/>
      <c r="P1623" s="117"/>
    </row>
    <row r="1624" spans="1:16" s="162" customFormat="1" ht="15.75" x14ac:dyDescent="0.25">
      <c r="A1624" s="25"/>
      <c r="B1624" s="28"/>
      <c r="C1624" s="24"/>
      <c r="D1624" s="21"/>
      <c r="E1624" s="24"/>
      <c r="F1624" s="24"/>
      <c r="G1624" s="24"/>
      <c r="H1624" s="29"/>
      <c r="I1624" s="40"/>
      <c r="J1624" s="24"/>
      <c r="K1624" s="24"/>
      <c r="L1624" s="66"/>
      <c r="M1624" s="25"/>
      <c r="N1624" s="25"/>
      <c r="O1624" s="26"/>
      <c r="P1624" s="117"/>
    </row>
    <row r="1625" spans="1:16" s="162" customFormat="1" ht="15.75" x14ac:dyDescent="0.25">
      <c r="A1625" s="25"/>
      <c r="B1625" s="28"/>
      <c r="C1625" s="24"/>
      <c r="D1625" s="21"/>
      <c r="E1625" s="24"/>
      <c r="F1625" s="24"/>
      <c r="G1625" s="24"/>
      <c r="H1625" s="29"/>
      <c r="I1625" s="84"/>
      <c r="J1625" s="24"/>
      <c r="K1625" s="24"/>
      <c r="L1625" s="66"/>
      <c r="M1625" s="25"/>
      <c r="N1625" s="25"/>
      <c r="O1625" s="26"/>
      <c r="P1625" s="117"/>
    </row>
    <row r="1626" spans="1:16" s="162" customFormat="1" ht="15.75" x14ac:dyDescent="0.25">
      <c r="A1626" s="25"/>
      <c r="B1626" s="28"/>
      <c r="C1626" s="24"/>
      <c r="D1626" s="21"/>
      <c r="E1626" s="24"/>
      <c r="F1626" s="24"/>
      <c r="G1626" s="24"/>
      <c r="H1626" s="29"/>
      <c r="I1626" s="84"/>
      <c r="J1626" s="24"/>
      <c r="K1626" s="24"/>
      <c r="L1626" s="66"/>
      <c r="M1626" s="25"/>
      <c r="N1626" s="25"/>
      <c r="O1626" s="26"/>
      <c r="P1626" s="117"/>
    </row>
    <row r="1627" spans="1:16" s="162" customFormat="1" ht="15.75" x14ac:dyDescent="0.25">
      <c r="A1627" s="25"/>
      <c r="B1627" s="28"/>
      <c r="C1627" s="24"/>
      <c r="D1627" s="21"/>
      <c r="E1627" s="24"/>
      <c r="F1627" s="24"/>
      <c r="G1627" s="24"/>
      <c r="H1627" s="29"/>
      <c r="I1627" s="84"/>
      <c r="J1627" s="24"/>
      <c r="K1627" s="24"/>
      <c r="L1627" s="66"/>
      <c r="M1627" s="25"/>
      <c r="N1627" s="25"/>
      <c r="O1627" s="26"/>
      <c r="P1627" s="117"/>
    </row>
    <row r="1628" spans="1:16" s="162" customFormat="1" ht="15.75" x14ac:dyDescent="0.25">
      <c r="A1628" s="25"/>
      <c r="B1628" s="28"/>
      <c r="C1628" s="24"/>
      <c r="D1628" s="21"/>
      <c r="E1628" s="24"/>
      <c r="F1628" s="24"/>
      <c r="G1628" s="24"/>
      <c r="H1628" s="29"/>
      <c r="I1628" s="84"/>
      <c r="J1628" s="24"/>
      <c r="K1628" s="24"/>
      <c r="L1628" s="66"/>
      <c r="M1628" s="25"/>
      <c r="N1628" s="25"/>
      <c r="O1628" s="26"/>
      <c r="P1628" s="117"/>
    </row>
    <row r="1629" spans="1:16" s="162" customFormat="1" ht="15.75" x14ac:dyDescent="0.25">
      <c r="A1629" s="25"/>
      <c r="B1629" s="28"/>
      <c r="C1629" s="24"/>
      <c r="D1629" s="21"/>
      <c r="E1629" s="24"/>
      <c r="F1629" s="24"/>
      <c r="G1629" s="24"/>
      <c r="H1629" s="29"/>
      <c r="I1629" s="84"/>
      <c r="J1629" s="24"/>
      <c r="K1629" s="24"/>
      <c r="L1629" s="66"/>
      <c r="M1629" s="25"/>
      <c r="N1629" s="25"/>
      <c r="O1629" s="26"/>
      <c r="P1629" s="117"/>
    </row>
    <row r="1630" spans="1:16" s="162" customFormat="1" ht="15.75" x14ac:dyDescent="0.25">
      <c r="A1630" s="25"/>
      <c r="B1630" s="28"/>
      <c r="C1630" s="24"/>
      <c r="D1630" s="21"/>
      <c r="E1630" s="24"/>
      <c r="F1630" s="24"/>
      <c r="G1630" s="24"/>
      <c r="H1630" s="29"/>
      <c r="I1630" s="84"/>
      <c r="J1630" s="24"/>
      <c r="K1630" s="24"/>
      <c r="L1630" s="66"/>
      <c r="M1630" s="25"/>
      <c r="N1630" s="25"/>
      <c r="O1630" s="26"/>
      <c r="P1630" s="117"/>
    </row>
    <row r="1631" spans="1:16" s="162" customFormat="1" ht="15.75" x14ac:dyDescent="0.25">
      <c r="A1631" s="25"/>
      <c r="B1631" s="28"/>
      <c r="C1631" s="24"/>
      <c r="D1631" s="21"/>
      <c r="E1631" s="24"/>
      <c r="F1631" s="24"/>
      <c r="G1631" s="24"/>
      <c r="H1631" s="29"/>
      <c r="I1631" s="84"/>
      <c r="J1631" s="24"/>
      <c r="K1631" s="24"/>
      <c r="L1631" s="66"/>
      <c r="M1631" s="25"/>
      <c r="N1631" s="25"/>
      <c r="O1631" s="26"/>
      <c r="P1631" s="117"/>
    </row>
    <row r="1632" spans="1:16" s="162" customFormat="1" ht="15.75" x14ac:dyDescent="0.25">
      <c r="A1632" s="25"/>
      <c r="B1632" s="28"/>
      <c r="C1632" s="24"/>
      <c r="D1632" s="21"/>
      <c r="E1632" s="24"/>
      <c r="F1632" s="24"/>
      <c r="G1632" s="24"/>
      <c r="H1632" s="29"/>
      <c r="I1632" s="23"/>
      <c r="J1632" s="24"/>
      <c r="K1632" s="24"/>
      <c r="L1632" s="66"/>
      <c r="M1632" s="25"/>
      <c r="N1632" s="25"/>
      <c r="O1632" s="26"/>
      <c r="P1632" s="152"/>
    </row>
    <row r="1633" spans="1:16" s="162" customFormat="1" ht="15.75" x14ac:dyDescent="0.25">
      <c r="A1633" s="25"/>
      <c r="B1633" s="28"/>
      <c r="C1633" s="24"/>
      <c r="D1633" s="21"/>
      <c r="E1633" s="24"/>
      <c r="F1633" s="24"/>
      <c r="G1633" s="24"/>
      <c r="H1633" s="29"/>
      <c r="I1633" s="23"/>
      <c r="J1633" s="24"/>
      <c r="K1633" s="24"/>
      <c r="L1633" s="66"/>
      <c r="M1633" s="25"/>
      <c r="N1633" s="25"/>
      <c r="O1633" s="26"/>
      <c r="P1633" s="117"/>
    </row>
    <row r="1634" spans="1:16" s="162" customFormat="1" ht="15.75" x14ac:dyDescent="0.25">
      <c r="A1634" s="65"/>
      <c r="B1634" s="28"/>
      <c r="C1634" s="24"/>
      <c r="D1634" s="21"/>
      <c r="E1634" s="24"/>
      <c r="F1634" s="24"/>
      <c r="G1634" s="24"/>
      <c r="H1634" s="29"/>
      <c r="I1634" s="23"/>
      <c r="J1634" s="24"/>
      <c r="K1634" s="24"/>
      <c r="L1634" s="66"/>
      <c r="M1634" s="25"/>
      <c r="N1634" s="25"/>
      <c r="O1634" s="26"/>
      <c r="P1634" s="117"/>
    </row>
    <row r="1635" spans="1:16" s="162" customFormat="1" ht="15.75" x14ac:dyDescent="0.25">
      <c r="A1635" s="19"/>
      <c r="B1635" s="20"/>
      <c r="C1635" s="20"/>
      <c r="D1635" s="21"/>
      <c r="E1635" s="20"/>
      <c r="F1635" s="20"/>
      <c r="G1635" s="20"/>
      <c r="H1635" s="30"/>
      <c r="I1635" s="23"/>
      <c r="J1635" s="23"/>
      <c r="K1635" s="24"/>
      <c r="L1635" s="31"/>
      <c r="M1635" s="19"/>
      <c r="N1635" s="25"/>
      <c r="O1635" s="26"/>
      <c r="P1635" s="117"/>
    </row>
    <row r="1636" spans="1:16" s="162" customFormat="1" ht="15.75" x14ac:dyDescent="0.25">
      <c r="A1636" s="25"/>
      <c r="B1636" s="28"/>
      <c r="C1636" s="24"/>
      <c r="D1636" s="21"/>
      <c r="E1636" s="24"/>
      <c r="F1636" s="24"/>
      <c r="G1636" s="24"/>
      <c r="H1636" s="29"/>
      <c r="I1636" s="84"/>
      <c r="J1636" s="24"/>
      <c r="K1636" s="24"/>
      <c r="L1636" s="66"/>
      <c r="M1636" s="25"/>
      <c r="N1636" s="25"/>
      <c r="O1636" s="26"/>
      <c r="P1636" s="117"/>
    </row>
    <row r="1637" spans="1:16" s="162" customFormat="1" ht="15.75" x14ac:dyDescent="0.25">
      <c r="A1637" s="25"/>
      <c r="B1637" s="28"/>
      <c r="C1637" s="24"/>
      <c r="D1637" s="21"/>
      <c r="E1637" s="24"/>
      <c r="F1637" s="24"/>
      <c r="G1637" s="24"/>
      <c r="H1637" s="29"/>
      <c r="I1637" s="84"/>
      <c r="J1637" s="24"/>
      <c r="K1637" s="24"/>
      <c r="L1637" s="66"/>
      <c r="M1637" s="25"/>
      <c r="N1637" s="25"/>
      <c r="O1637" s="26"/>
      <c r="P1637" s="117"/>
    </row>
    <row r="1638" spans="1:16" s="162" customFormat="1" ht="15.75" x14ac:dyDescent="0.25">
      <c r="A1638" s="25"/>
      <c r="B1638" s="28"/>
      <c r="C1638" s="24"/>
      <c r="D1638" s="21"/>
      <c r="E1638" s="24"/>
      <c r="F1638" s="24"/>
      <c r="G1638" s="24"/>
      <c r="H1638" s="29"/>
      <c r="I1638" s="84"/>
      <c r="J1638" s="24"/>
      <c r="K1638" s="24"/>
      <c r="L1638" s="66"/>
      <c r="M1638" s="25"/>
      <c r="N1638" s="25"/>
      <c r="O1638" s="26"/>
      <c r="P1638" s="117"/>
    </row>
    <row r="1639" spans="1:16" s="162" customFormat="1" ht="15.75" x14ac:dyDescent="0.25">
      <c r="A1639" s="25"/>
      <c r="B1639" s="28"/>
      <c r="C1639" s="24"/>
      <c r="D1639" s="21"/>
      <c r="E1639" s="24"/>
      <c r="F1639" s="24"/>
      <c r="G1639" s="24"/>
      <c r="H1639" s="29"/>
      <c r="I1639" s="84"/>
      <c r="J1639" s="24"/>
      <c r="K1639" s="24"/>
      <c r="L1639" s="66"/>
      <c r="M1639" s="25"/>
      <c r="N1639" s="25"/>
      <c r="O1639" s="26"/>
      <c r="P1639" s="117"/>
    </row>
    <row r="1640" spans="1:16" s="162" customFormat="1" ht="15.75" x14ac:dyDescent="0.25">
      <c r="A1640" s="25"/>
      <c r="B1640" s="28"/>
      <c r="C1640" s="24"/>
      <c r="D1640" s="21"/>
      <c r="E1640" s="24"/>
      <c r="F1640" s="24"/>
      <c r="G1640" s="24"/>
      <c r="H1640" s="29"/>
      <c r="I1640" s="84"/>
      <c r="J1640" s="24"/>
      <c r="K1640" s="24"/>
      <c r="L1640" s="66"/>
      <c r="M1640" s="25"/>
      <c r="N1640" s="25"/>
      <c r="O1640" s="26"/>
      <c r="P1640" s="117"/>
    </row>
    <row r="1641" spans="1:16" s="162" customFormat="1" ht="15.75" x14ac:dyDescent="0.25">
      <c r="A1641" s="115"/>
      <c r="B1641" s="339"/>
      <c r="C1641" s="308"/>
      <c r="D1641" s="307"/>
      <c r="E1641" s="308"/>
      <c r="F1641" s="308"/>
      <c r="G1641" s="308"/>
      <c r="H1641" s="340"/>
      <c r="I1641" s="565"/>
      <c r="J1641" s="308"/>
      <c r="K1641" s="308"/>
      <c r="L1641" s="342"/>
      <c r="M1641" s="115"/>
      <c r="N1641" s="25"/>
      <c r="O1641" s="159"/>
      <c r="P1641" s="117"/>
    </row>
    <row r="1642" spans="1:16" s="162" customFormat="1" ht="15.75" x14ac:dyDescent="0.25">
      <c r="A1642" s="25"/>
      <c r="B1642" s="28"/>
      <c r="C1642" s="24"/>
      <c r="D1642" s="21"/>
      <c r="E1642" s="24"/>
      <c r="F1642" s="24"/>
      <c r="G1642" s="24"/>
      <c r="H1642" s="29"/>
      <c r="I1642" s="84"/>
      <c r="J1642" s="24"/>
      <c r="K1642" s="24"/>
      <c r="L1642" s="66"/>
      <c r="M1642" s="25"/>
      <c r="N1642" s="25"/>
      <c r="O1642" s="26"/>
      <c r="P1642" s="117"/>
    </row>
    <row r="1643" spans="1:16" s="162" customFormat="1" ht="15.75" x14ac:dyDescent="0.25">
      <c r="A1643" s="25"/>
      <c r="B1643" s="28"/>
      <c r="C1643" s="24"/>
      <c r="D1643" s="21"/>
      <c r="E1643" s="24"/>
      <c r="F1643" s="24"/>
      <c r="G1643" s="24"/>
      <c r="H1643" s="29"/>
      <c r="I1643" s="84"/>
      <c r="J1643" s="24"/>
      <c r="K1643" s="24"/>
      <c r="L1643" s="66"/>
      <c r="M1643" s="25"/>
      <c r="N1643" s="25"/>
      <c r="O1643" s="26"/>
      <c r="P1643" s="117"/>
    </row>
    <row r="1644" spans="1:16" s="162" customFormat="1" ht="15.75" x14ac:dyDescent="0.25">
      <c r="A1644" s="25"/>
      <c r="B1644" s="28"/>
      <c r="C1644" s="24"/>
      <c r="D1644" s="21"/>
      <c r="E1644" s="24"/>
      <c r="F1644" s="24"/>
      <c r="G1644" s="24"/>
      <c r="H1644" s="29"/>
      <c r="I1644" s="23"/>
      <c r="J1644" s="24"/>
      <c r="K1644" s="24"/>
      <c r="L1644" s="66"/>
      <c r="M1644" s="25"/>
      <c r="N1644" s="25"/>
      <c r="O1644" s="26"/>
      <c r="P1644" s="117"/>
    </row>
    <row r="1645" spans="1:16" s="162" customFormat="1" ht="15.75" x14ac:dyDescent="0.25">
      <c r="A1645" s="25"/>
      <c r="B1645" s="28"/>
      <c r="C1645" s="24"/>
      <c r="D1645" s="21"/>
      <c r="E1645" s="24"/>
      <c r="F1645" s="24"/>
      <c r="G1645" s="24"/>
      <c r="H1645" s="29"/>
      <c r="I1645" s="84"/>
      <c r="J1645" s="24"/>
      <c r="K1645" s="24"/>
      <c r="L1645" s="66"/>
      <c r="M1645" s="25"/>
      <c r="N1645" s="25"/>
      <c r="O1645" s="26"/>
      <c r="P1645" s="117"/>
    </row>
    <row r="1646" spans="1:16" s="162" customFormat="1" ht="15.75" x14ac:dyDescent="0.25">
      <c r="A1646" s="25"/>
      <c r="B1646" s="28"/>
      <c r="C1646" s="24"/>
      <c r="D1646" s="21"/>
      <c r="E1646" s="24"/>
      <c r="F1646" s="24"/>
      <c r="G1646" s="24"/>
      <c r="H1646" s="29"/>
      <c r="I1646" s="84"/>
      <c r="J1646" s="24"/>
      <c r="K1646" s="24"/>
      <c r="L1646" s="66"/>
      <c r="M1646" s="25"/>
      <c r="N1646" s="25"/>
      <c r="O1646" s="26"/>
      <c r="P1646" s="117"/>
    </row>
    <row r="1647" spans="1:16" s="162" customFormat="1" ht="15.75" x14ac:dyDescent="0.25">
      <c r="A1647" s="25"/>
      <c r="B1647" s="28"/>
      <c r="C1647" s="24"/>
      <c r="D1647" s="21"/>
      <c r="E1647" s="24"/>
      <c r="F1647" s="24"/>
      <c r="G1647" s="24"/>
      <c r="H1647" s="29"/>
      <c r="I1647" s="84"/>
      <c r="J1647" s="24"/>
      <c r="K1647" s="24"/>
      <c r="L1647" s="66"/>
      <c r="M1647" s="25"/>
      <c r="N1647" s="25"/>
      <c r="O1647" s="26"/>
      <c r="P1647" s="117"/>
    </row>
    <row r="1648" spans="1:16" s="162" customFormat="1" ht="15.75" x14ac:dyDescent="0.25">
      <c r="A1648" s="65"/>
      <c r="B1648" s="316"/>
      <c r="C1648" s="159"/>
      <c r="D1648" s="21"/>
      <c r="E1648" s="159"/>
      <c r="F1648" s="159"/>
      <c r="G1648" s="159"/>
      <c r="H1648" s="21"/>
      <c r="I1648" s="317"/>
      <c r="J1648" s="159"/>
      <c r="K1648" s="159"/>
      <c r="L1648" s="77"/>
      <c r="M1648" s="65"/>
      <c r="N1648" s="25"/>
      <c r="O1648" s="26"/>
      <c r="P1648" s="117"/>
    </row>
    <row r="1649" spans="1:16" s="162" customFormat="1" ht="15.75" x14ac:dyDescent="0.25">
      <c r="A1649" s="25"/>
      <c r="B1649" s="28"/>
      <c r="C1649" s="24"/>
      <c r="D1649" s="21"/>
      <c r="E1649" s="24"/>
      <c r="F1649" s="24"/>
      <c r="G1649" s="24"/>
      <c r="H1649" s="29"/>
      <c r="I1649" s="84"/>
      <c r="J1649" s="24"/>
      <c r="K1649" s="24"/>
      <c r="L1649" s="66"/>
      <c r="M1649" s="25"/>
      <c r="N1649" s="25"/>
      <c r="O1649" s="26"/>
      <c r="P1649" s="117"/>
    </row>
    <row r="1650" spans="1:16" s="162" customFormat="1" ht="15.75" x14ac:dyDescent="0.25">
      <c r="A1650" s="25"/>
      <c r="B1650" s="28"/>
      <c r="C1650" s="24"/>
      <c r="D1650" s="21"/>
      <c r="E1650" s="24"/>
      <c r="F1650" s="24"/>
      <c r="G1650" s="24"/>
      <c r="H1650" s="29"/>
      <c r="I1650" s="84"/>
      <c r="J1650" s="24"/>
      <c r="K1650" s="24"/>
      <c r="L1650" s="66"/>
      <c r="M1650" s="25"/>
      <c r="N1650" s="25"/>
      <c r="O1650" s="26"/>
      <c r="P1650" s="117"/>
    </row>
    <row r="1651" spans="1:16" s="162" customFormat="1" ht="15.75" x14ac:dyDescent="0.25">
      <c r="A1651" s="25"/>
      <c r="B1651" s="28"/>
      <c r="C1651" s="24"/>
      <c r="D1651" s="21"/>
      <c r="E1651" s="24"/>
      <c r="F1651" s="24"/>
      <c r="G1651" s="24"/>
      <c r="H1651" s="29"/>
      <c r="I1651" s="84"/>
      <c r="J1651" s="24"/>
      <c r="K1651" s="24"/>
      <c r="L1651" s="66"/>
      <c r="M1651" s="25"/>
      <c r="N1651" s="25"/>
      <c r="O1651" s="26"/>
      <c r="P1651" s="117"/>
    </row>
    <row r="1652" spans="1:16" s="162" customFormat="1" ht="15.75" x14ac:dyDescent="0.25">
      <c r="A1652" s="25"/>
      <c r="B1652" s="28"/>
      <c r="C1652" s="24"/>
      <c r="D1652" s="21"/>
      <c r="E1652" s="24"/>
      <c r="F1652" s="24"/>
      <c r="G1652" s="24"/>
      <c r="H1652" s="29"/>
      <c r="I1652" s="84"/>
      <c r="J1652" s="24"/>
      <c r="K1652" s="24"/>
      <c r="L1652" s="66"/>
      <c r="M1652" s="25"/>
      <c r="N1652" s="25"/>
      <c r="O1652" s="26"/>
      <c r="P1652" s="117"/>
    </row>
    <row r="1653" spans="1:16" s="162" customFormat="1" ht="15.75" x14ac:dyDescent="0.25">
      <c r="A1653" s="67"/>
      <c r="B1653" s="28"/>
      <c r="C1653" s="24"/>
      <c r="D1653" s="21"/>
      <c r="E1653" s="24"/>
      <c r="F1653" s="24"/>
      <c r="G1653" s="24"/>
      <c r="H1653" s="29"/>
      <c r="I1653" s="23"/>
      <c r="J1653" s="24"/>
      <c r="K1653" s="24"/>
      <c r="L1653" s="66"/>
      <c r="M1653" s="25"/>
      <c r="N1653" s="25"/>
      <c r="O1653" s="26"/>
      <c r="P1653" s="117"/>
    </row>
    <row r="1654" spans="1:16" s="162" customFormat="1" ht="15.75" x14ac:dyDescent="0.25">
      <c r="A1654" s="67"/>
      <c r="B1654" s="28"/>
      <c r="C1654" s="24"/>
      <c r="D1654" s="21"/>
      <c r="E1654" s="24"/>
      <c r="F1654" s="24"/>
      <c r="G1654" s="24"/>
      <c r="H1654" s="29"/>
      <c r="I1654" s="23"/>
      <c r="J1654" s="24"/>
      <c r="K1654" s="24"/>
      <c r="L1654" s="66"/>
      <c r="M1654" s="25"/>
      <c r="N1654" s="25"/>
      <c r="O1654" s="26"/>
      <c r="P1654" s="117"/>
    </row>
    <row r="1655" spans="1:16" s="162" customFormat="1" ht="15.75" x14ac:dyDescent="0.25">
      <c r="A1655" s="65"/>
      <c r="B1655" s="28"/>
      <c r="C1655" s="24"/>
      <c r="D1655" s="21"/>
      <c r="E1655" s="24"/>
      <c r="F1655" s="24"/>
      <c r="G1655" s="24"/>
      <c r="H1655" s="29"/>
      <c r="I1655" s="23"/>
      <c r="J1655" s="24"/>
      <c r="K1655" s="24"/>
      <c r="L1655" s="66"/>
      <c r="M1655" s="25"/>
      <c r="N1655" s="25"/>
      <c r="O1655" s="26"/>
      <c r="P1655" s="117"/>
    </row>
    <row r="1656" spans="1:16" s="162" customFormat="1" ht="15.75" x14ac:dyDescent="0.25">
      <c r="A1656" s="19"/>
      <c r="B1656" s="20"/>
      <c r="C1656" s="20"/>
      <c r="D1656" s="21"/>
      <c r="E1656" s="20"/>
      <c r="F1656" s="20"/>
      <c r="G1656" s="20"/>
      <c r="H1656" s="22"/>
      <c r="I1656" s="23"/>
      <c r="J1656" s="23"/>
      <c r="K1656" s="24"/>
      <c r="L1656" s="31"/>
      <c r="M1656" s="19"/>
      <c r="N1656" s="25"/>
      <c r="O1656" s="26"/>
      <c r="P1656" s="117"/>
    </row>
    <row r="1657" spans="1:16" s="162" customFormat="1" ht="15.75" x14ac:dyDescent="0.25">
      <c r="A1657" s="25"/>
      <c r="B1657" s="28"/>
      <c r="C1657" s="24"/>
      <c r="D1657" s="21"/>
      <c r="E1657" s="24"/>
      <c r="F1657" s="24"/>
      <c r="G1657" s="24"/>
      <c r="H1657" s="29"/>
      <c r="I1657" s="23"/>
      <c r="J1657" s="24"/>
      <c r="K1657" s="24"/>
      <c r="L1657" s="66"/>
      <c r="M1657" s="25"/>
      <c r="N1657" s="25"/>
      <c r="O1657" s="26"/>
      <c r="P1657" s="117"/>
    </row>
    <row r="1658" spans="1:16" s="162" customFormat="1" ht="15.75" x14ac:dyDescent="0.25">
      <c r="A1658" s="19"/>
      <c r="B1658" s="20"/>
      <c r="C1658" s="20"/>
      <c r="D1658" s="21"/>
      <c r="E1658" s="20"/>
      <c r="F1658" s="20"/>
      <c r="G1658" s="20"/>
      <c r="H1658" s="30"/>
      <c r="I1658" s="23"/>
      <c r="J1658" s="23"/>
      <c r="K1658" s="24"/>
      <c r="L1658" s="31"/>
      <c r="M1658" s="306"/>
      <c r="N1658" s="25"/>
      <c r="O1658" s="159"/>
      <c r="P1658" s="117"/>
    </row>
    <row r="1659" spans="1:16" s="162" customFormat="1" ht="15.75" x14ac:dyDescent="0.25">
      <c r="A1659" s="102"/>
      <c r="B1659" s="96"/>
      <c r="C1659" s="97"/>
      <c r="D1659" s="98"/>
      <c r="E1659" s="97"/>
      <c r="F1659" s="97"/>
      <c r="G1659" s="97"/>
      <c r="H1659" s="99"/>
      <c r="I1659" s="106"/>
      <c r="J1659" s="97"/>
      <c r="K1659" s="97"/>
      <c r="L1659" s="101"/>
      <c r="M1659" s="115"/>
      <c r="N1659" s="25"/>
      <c r="O1659" s="26"/>
      <c r="P1659" s="117"/>
    </row>
    <row r="1660" spans="1:16" s="162" customFormat="1" ht="15.75" x14ac:dyDescent="0.25">
      <c r="A1660" s="25"/>
      <c r="B1660" s="28"/>
      <c r="C1660" s="24"/>
      <c r="D1660" s="21"/>
      <c r="E1660" s="24"/>
      <c r="F1660" s="24"/>
      <c r="G1660" s="24"/>
      <c r="H1660" s="29"/>
      <c r="I1660" s="84"/>
      <c r="J1660" s="24"/>
      <c r="K1660" s="24"/>
      <c r="L1660" s="66"/>
      <c r="M1660" s="25"/>
      <c r="N1660" s="25"/>
      <c r="O1660" s="26"/>
      <c r="P1660" s="117"/>
    </row>
    <row r="1661" spans="1:16" s="162" customFormat="1" ht="15.75" x14ac:dyDescent="0.25">
      <c r="A1661" s="25"/>
      <c r="B1661" s="28"/>
      <c r="C1661" s="24"/>
      <c r="D1661" s="21"/>
      <c r="E1661" s="24"/>
      <c r="F1661" s="24"/>
      <c r="G1661" s="24"/>
      <c r="H1661" s="29"/>
      <c r="I1661" s="84"/>
      <c r="J1661" s="24"/>
      <c r="K1661" s="24"/>
      <c r="L1661" s="66"/>
      <c r="M1661" s="25"/>
      <c r="N1661" s="25"/>
      <c r="O1661" s="26"/>
      <c r="P1661" s="117"/>
    </row>
    <row r="1662" spans="1:16" s="162" customFormat="1" ht="15.75" x14ac:dyDescent="0.25">
      <c r="A1662" s="25"/>
      <c r="B1662" s="28"/>
      <c r="C1662" s="24"/>
      <c r="D1662" s="21"/>
      <c r="E1662" s="24"/>
      <c r="F1662" s="24"/>
      <c r="G1662" s="24"/>
      <c r="H1662" s="29"/>
      <c r="I1662" s="84"/>
      <c r="J1662" s="24"/>
      <c r="K1662" s="24"/>
      <c r="L1662" s="66"/>
      <c r="M1662" s="25"/>
      <c r="N1662" s="65"/>
      <c r="O1662" s="26"/>
      <c r="P1662" s="117"/>
    </row>
    <row r="1663" spans="1:16" s="162" customFormat="1" ht="15.75" x14ac:dyDescent="0.25">
      <c r="A1663" s="65"/>
      <c r="B1663" s="316"/>
      <c r="C1663" s="159"/>
      <c r="D1663" s="21"/>
      <c r="E1663" s="159"/>
      <c r="F1663" s="159"/>
      <c r="G1663" s="159"/>
      <c r="H1663" s="21"/>
      <c r="I1663" s="317"/>
      <c r="J1663" s="159"/>
      <c r="K1663" s="159"/>
      <c r="L1663" s="77"/>
      <c r="M1663" s="65"/>
      <c r="N1663" s="65"/>
      <c r="O1663" s="26"/>
      <c r="P1663" s="117"/>
    </row>
    <row r="1664" spans="1:16" s="162" customFormat="1" ht="15.75" x14ac:dyDescent="0.25">
      <c r="A1664" s="65"/>
      <c r="B1664" s="316"/>
      <c r="C1664" s="159"/>
      <c r="D1664" s="21"/>
      <c r="E1664" s="159"/>
      <c r="F1664" s="159"/>
      <c r="G1664" s="159"/>
      <c r="H1664" s="21"/>
      <c r="I1664" s="317"/>
      <c r="J1664" s="159"/>
      <c r="K1664" s="159"/>
      <c r="L1664" s="77"/>
      <c r="M1664" s="65"/>
      <c r="N1664" s="65"/>
      <c r="O1664" s="26"/>
      <c r="P1664" s="117"/>
    </row>
    <row r="1665" spans="1:16" s="162" customFormat="1" ht="15.75" x14ac:dyDescent="0.25">
      <c r="A1665" s="65"/>
      <c r="B1665" s="316"/>
      <c r="C1665" s="159"/>
      <c r="D1665" s="21"/>
      <c r="E1665" s="159"/>
      <c r="F1665" s="159"/>
      <c r="G1665" s="159"/>
      <c r="H1665" s="21"/>
      <c r="I1665" s="317"/>
      <c r="J1665" s="159"/>
      <c r="K1665" s="159"/>
      <c r="L1665" s="77"/>
      <c r="M1665" s="65"/>
      <c r="N1665" s="65"/>
      <c r="O1665" s="26"/>
      <c r="P1665" s="117"/>
    </row>
    <row r="1666" spans="1:16" s="162" customFormat="1" ht="15.75" x14ac:dyDescent="0.25">
      <c r="A1666" s="25"/>
      <c r="B1666" s="28"/>
      <c r="C1666" s="24"/>
      <c r="D1666" s="21"/>
      <c r="E1666" s="24"/>
      <c r="F1666" s="24"/>
      <c r="G1666" s="24"/>
      <c r="H1666" s="29"/>
      <c r="I1666" s="84"/>
      <c r="J1666" s="24"/>
      <c r="K1666" s="24"/>
      <c r="L1666" s="66"/>
      <c r="M1666" s="25"/>
      <c r="N1666" s="65"/>
      <c r="O1666" s="26"/>
      <c r="P1666" s="117"/>
    </row>
    <row r="1667" spans="1:16" s="162" customFormat="1" ht="15.75" x14ac:dyDescent="0.25">
      <c r="A1667" s="25"/>
      <c r="B1667" s="28"/>
      <c r="C1667" s="24"/>
      <c r="D1667" s="21"/>
      <c r="E1667" s="24"/>
      <c r="F1667" s="24"/>
      <c r="G1667" s="24"/>
      <c r="H1667" s="29"/>
      <c r="I1667" s="84"/>
      <c r="J1667" s="24"/>
      <c r="K1667" s="24"/>
      <c r="L1667" s="66"/>
      <c r="M1667" s="25"/>
      <c r="N1667" s="25"/>
      <c r="O1667" s="26"/>
      <c r="P1667" s="117"/>
    </row>
    <row r="1668" spans="1:16" s="162" customFormat="1" ht="15.75" x14ac:dyDescent="0.25">
      <c r="A1668" s="25"/>
      <c r="B1668" s="28"/>
      <c r="C1668" s="24"/>
      <c r="D1668" s="21"/>
      <c r="E1668" s="24"/>
      <c r="F1668" s="24"/>
      <c r="G1668" s="24"/>
      <c r="H1668" s="29"/>
      <c r="I1668" s="84"/>
      <c r="J1668" s="24"/>
      <c r="K1668" s="24"/>
      <c r="L1668" s="66"/>
      <c r="M1668" s="25"/>
      <c r="N1668" s="25"/>
      <c r="O1668" s="26"/>
      <c r="P1668" s="117"/>
    </row>
    <row r="1669" spans="1:16" s="162" customFormat="1" ht="15.75" x14ac:dyDescent="0.25">
      <c r="A1669" s="25"/>
      <c r="B1669" s="28"/>
      <c r="C1669" s="24"/>
      <c r="D1669" s="21"/>
      <c r="E1669" s="24"/>
      <c r="F1669" s="24"/>
      <c r="G1669" s="24"/>
      <c r="H1669" s="29"/>
      <c r="I1669" s="84"/>
      <c r="J1669" s="24"/>
      <c r="K1669" s="24"/>
      <c r="L1669" s="66"/>
      <c r="M1669" s="25"/>
      <c r="N1669" s="25"/>
      <c r="O1669" s="26"/>
      <c r="P1669" s="117"/>
    </row>
    <row r="1670" spans="1:16" s="162" customFormat="1" ht="15.75" x14ac:dyDescent="0.25">
      <c r="A1670" s="25"/>
      <c r="B1670" s="28"/>
      <c r="C1670" s="24"/>
      <c r="D1670" s="21"/>
      <c r="E1670" s="24"/>
      <c r="F1670" s="24"/>
      <c r="G1670" s="24"/>
      <c r="H1670" s="29"/>
      <c r="I1670" s="84"/>
      <c r="J1670" s="24"/>
      <c r="K1670" s="24"/>
      <c r="L1670" s="66"/>
      <c r="M1670" s="25"/>
      <c r="N1670" s="25"/>
      <c r="O1670" s="26"/>
      <c r="P1670" s="117"/>
    </row>
    <row r="1671" spans="1:16" s="162" customFormat="1" ht="15.75" x14ac:dyDescent="0.25">
      <c r="A1671" s="25"/>
      <c r="B1671" s="28"/>
      <c r="C1671" s="24"/>
      <c r="D1671" s="21"/>
      <c r="E1671" s="24"/>
      <c r="F1671" s="24"/>
      <c r="G1671" s="24"/>
      <c r="H1671" s="29"/>
      <c r="I1671" s="84"/>
      <c r="J1671" s="24"/>
      <c r="K1671" s="24"/>
      <c r="L1671" s="66"/>
      <c r="M1671" s="25"/>
      <c r="N1671" s="25"/>
      <c r="O1671" s="26"/>
      <c r="P1671" s="117"/>
    </row>
    <row r="1672" spans="1:16" s="162" customFormat="1" ht="15.75" x14ac:dyDescent="0.25">
      <c r="A1672" s="25"/>
      <c r="B1672" s="28"/>
      <c r="C1672" s="24"/>
      <c r="D1672" s="21"/>
      <c r="E1672" s="24"/>
      <c r="F1672" s="24"/>
      <c r="G1672" s="24"/>
      <c r="H1672" s="29"/>
      <c r="I1672" s="84"/>
      <c r="J1672" s="24"/>
      <c r="K1672" s="24"/>
      <c r="L1672" s="66"/>
      <c r="M1672" s="25"/>
      <c r="N1672" s="25"/>
      <c r="O1672" s="26"/>
      <c r="P1672" s="117"/>
    </row>
    <row r="1673" spans="1:16" s="162" customFormat="1" ht="15.75" x14ac:dyDescent="0.25">
      <c r="A1673" s="25"/>
      <c r="B1673" s="28"/>
      <c r="C1673" s="24"/>
      <c r="D1673" s="21"/>
      <c r="E1673" s="24"/>
      <c r="F1673" s="24"/>
      <c r="G1673" s="24"/>
      <c r="H1673" s="29"/>
      <c r="I1673" s="84"/>
      <c r="J1673" s="24"/>
      <c r="K1673" s="24"/>
      <c r="L1673" s="66"/>
      <c r="M1673" s="25"/>
      <c r="N1673" s="25"/>
      <c r="O1673" s="26"/>
      <c r="P1673" s="117"/>
    </row>
    <row r="1674" spans="1:16" s="162" customFormat="1" ht="15.75" x14ac:dyDescent="0.25">
      <c r="A1674" s="25"/>
      <c r="B1674" s="28"/>
      <c r="C1674" s="24"/>
      <c r="D1674" s="21"/>
      <c r="E1674" s="24"/>
      <c r="F1674" s="24"/>
      <c r="G1674" s="24"/>
      <c r="H1674" s="29"/>
      <c r="I1674" s="84"/>
      <c r="J1674" s="24"/>
      <c r="K1674" s="24"/>
      <c r="L1674" s="66"/>
      <c r="M1674" s="25"/>
      <c r="N1674" s="25"/>
      <c r="O1674" s="26"/>
      <c r="P1674" s="117"/>
    </row>
    <row r="1675" spans="1:16" s="162" customFormat="1" ht="15.75" x14ac:dyDescent="0.25">
      <c r="A1675" s="25"/>
      <c r="B1675" s="28"/>
      <c r="C1675" s="24"/>
      <c r="D1675" s="21"/>
      <c r="E1675" s="24"/>
      <c r="F1675" s="24"/>
      <c r="G1675" s="24"/>
      <c r="H1675" s="29"/>
      <c r="I1675" s="84"/>
      <c r="J1675" s="24"/>
      <c r="K1675" s="24"/>
      <c r="L1675" s="66"/>
      <c r="M1675" s="25"/>
      <c r="N1675" s="25"/>
      <c r="O1675" s="26"/>
      <c r="P1675" s="117"/>
    </row>
    <row r="1676" spans="1:16" s="162" customFormat="1" ht="15.75" x14ac:dyDescent="0.25">
      <c r="A1676" s="25"/>
      <c r="B1676" s="28"/>
      <c r="C1676" s="24"/>
      <c r="D1676" s="21"/>
      <c r="E1676" s="24"/>
      <c r="F1676" s="24"/>
      <c r="G1676" s="24"/>
      <c r="H1676" s="29"/>
      <c r="I1676" s="84"/>
      <c r="J1676" s="24"/>
      <c r="K1676" s="24"/>
      <c r="L1676" s="66"/>
      <c r="M1676" s="25"/>
      <c r="N1676" s="25"/>
      <c r="O1676" s="26"/>
      <c r="P1676" s="117"/>
    </row>
    <row r="1677" spans="1:16" s="162" customFormat="1" ht="15.75" x14ac:dyDescent="0.25">
      <c r="A1677" s="25"/>
      <c r="B1677" s="28"/>
      <c r="C1677" s="24"/>
      <c r="D1677" s="21"/>
      <c r="E1677" s="24"/>
      <c r="F1677" s="24"/>
      <c r="G1677" s="24"/>
      <c r="H1677" s="29"/>
      <c r="I1677" s="84"/>
      <c r="J1677" s="24"/>
      <c r="K1677" s="24"/>
      <c r="L1677" s="66"/>
      <c r="M1677" s="25"/>
      <c r="N1677" s="25"/>
      <c r="O1677" s="26"/>
      <c r="P1677" s="117"/>
    </row>
    <row r="1678" spans="1:16" s="162" customFormat="1" ht="15.75" x14ac:dyDescent="0.25">
      <c r="A1678" s="25"/>
      <c r="B1678" s="28"/>
      <c r="C1678" s="24"/>
      <c r="D1678" s="21"/>
      <c r="E1678" s="24"/>
      <c r="F1678" s="24"/>
      <c r="G1678" s="24"/>
      <c r="H1678" s="29"/>
      <c r="I1678" s="84"/>
      <c r="J1678" s="24"/>
      <c r="K1678" s="24"/>
      <c r="L1678" s="66"/>
      <c r="M1678" s="25"/>
      <c r="N1678" s="25"/>
      <c r="O1678" s="26"/>
      <c r="P1678" s="117"/>
    </row>
    <row r="1679" spans="1:16" s="162" customFormat="1" ht="15.75" x14ac:dyDescent="0.25">
      <c r="A1679" s="25"/>
      <c r="B1679" s="28"/>
      <c r="C1679" s="24"/>
      <c r="D1679" s="21"/>
      <c r="E1679" s="24"/>
      <c r="F1679" s="24"/>
      <c r="G1679" s="24"/>
      <c r="H1679" s="29"/>
      <c r="I1679" s="84"/>
      <c r="J1679" s="24"/>
      <c r="K1679" s="24"/>
      <c r="L1679" s="66"/>
      <c r="M1679" s="25"/>
      <c r="N1679" s="25"/>
      <c r="O1679" s="26"/>
      <c r="P1679" s="117"/>
    </row>
    <row r="1680" spans="1:16" s="162" customFormat="1" ht="15.75" x14ac:dyDescent="0.25">
      <c r="A1680" s="25"/>
      <c r="B1680" s="28"/>
      <c r="C1680" s="24"/>
      <c r="D1680" s="21"/>
      <c r="E1680" s="24"/>
      <c r="F1680" s="24"/>
      <c r="G1680" s="24"/>
      <c r="H1680" s="29"/>
      <c r="I1680" s="84"/>
      <c r="J1680" s="24"/>
      <c r="K1680" s="24"/>
      <c r="L1680" s="66"/>
      <c r="M1680" s="25"/>
      <c r="N1680" s="25"/>
      <c r="O1680" s="26"/>
      <c r="P1680" s="152"/>
    </row>
    <row r="1681" spans="1:16" s="162" customFormat="1" ht="15.75" x14ac:dyDescent="0.25">
      <c r="A1681" s="25"/>
      <c r="B1681" s="28"/>
      <c r="C1681" s="24"/>
      <c r="D1681" s="21"/>
      <c r="E1681" s="24"/>
      <c r="F1681" s="24"/>
      <c r="G1681" s="24"/>
      <c r="H1681" s="29"/>
      <c r="I1681" s="84"/>
      <c r="J1681" s="24"/>
      <c r="K1681" s="24"/>
      <c r="L1681" s="66"/>
      <c r="M1681" s="25"/>
      <c r="N1681" s="25"/>
      <c r="O1681" s="26"/>
      <c r="P1681" s="152"/>
    </row>
    <row r="1682" spans="1:16" s="162" customFormat="1" ht="15.75" x14ac:dyDescent="0.25">
      <c r="A1682" s="25"/>
      <c r="B1682" s="28"/>
      <c r="C1682" s="24"/>
      <c r="D1682" s="21"/>
      <c r="E1682" s="24"/>
      <c r="F1682" s="24"/>
      <c r="G1682" s="24"/>
      <c r="H1682" s="29"/>
      <c r="I1682" s="84"/>
      <c r="J1682" s="24"/>
      <c r="K1682" s="24"/>
      <c r="L1682" s="66"/>
      <c r="M1682" s="25"/>
      <c r="N1682" s="25"/>
      <c r="O1682" s="26"/>
      <c r="P1682" s="152"/>
    </row>
    <row r="1683" spans="1:16" s="162" customFormat="1" ht="15.75" x14ac:dyDescent="0.25">
      <c r="A1683" s="25"/>
      <c r="B1683" s="28"/>
      <c r="C1683" s="24"/>
      <c r="D1683" s="21"/>
      <c r="E1683" s="24"/>
      <c r="F1683" s="24"/>
      <c r="G1683" s="24"/>
      <c r="H1683" s="29"/>
      <c r="I1683" s="84"/>
      <c r="J1683" s="24"/>
      <c r="K1683" s="24"/>
      <c r="L1683" s="66"/>
      <c r="M1683" s="25"/>
      <c r="N1683" s="25"/>
      <c r="O1683" s="26"/>
      <c r="P1683" s="152"/>
    </row>
    <row r="1684" spans="1:16" s="162" customFormat="1" ht="15.75" x14ac:dyDescent="0.25">
      <c r="A1684" s="25"/>
      <c r="B1684" s="28"/>
      <c r="C1684" s="24"/>
      <c r="D1684" s="21"/>
      <c r="E1684" s="24"/>
      <c r="F1684" s="24"/>
      <c r="G1684" s="24"/>
      <c r="H1684" s="29"/>
      <c r="I1684" s="84"/>
      <c r="J1684" s="24"/>
      <c r="K1684" s="24"/>
      <c r="L1684" s="66"/>
      <c r="M1684" s="25"/>
      <c r="N1684" s="25"/>
      <c r="O1684" s="26"/>
      <c r="P1684" s="117"/>
    </row>
    <row r="1685" spans="1:16" s="162" customFormat="1" ht="15.75" x14ac:dyDescent="0.25">
      <c r="A1685" s="25"/>
      <c r="B1685" s="28"/>
      <c r="C1685" s="24"/>
      <c r="D1685" s="21"/>
      <c r="E1685" s="24"/>
      <c r="F1685" s="24"/>
      <c r="G1685" s="24"/>
      <c r="H1685" s="29"/>
      <c r="I1685" s="23"/>
      <c r="J1685" s="24"/>
      <c r="K1685" s="24"/>
      <c r="L1685" s="66"/>
      <c r="M1685" s="25"/>
      <c r="N1685" s="25"/>
      <c r="O1685" s="26"/>
      <c r="P1685" s="117"/>
    </row>
    <row r="1686" spans="1:16" s="162" customFormat="1" ht="15.75" x14ac:dyDescent="0.25">
      <c r="A1686" s="67"/>
      <c r="B1686" s="28"/>
      <c r="C1686" s="24"/>
      <c r="D1686" s="21"/>
      <c r="E1686" s="24"/>
      <c r="F1686" s="24"/>
      <c r="G1686" s="24"/>
      <c r="H1686" s="29"/>
      <c r="I1686" s="23"/>
      <c r="J1686" s="24"/>
      <c r="K1686" s="24"/>
      <c r="L1686" s="66"/>
      <c r="M1686" s="25"/>
      <c r="N1686" s="25"/>
      <c r="O1686" s="26"/>
      <c r="P1686" s="117"/>
    </row>
    <row r="1687" spans="1:16" s="162" customFormat="1" ht="15.75" x14ac:dyDescent="0.25">
      <c r="A1687" s="65"/>
      <c r="B1687" s="28"/>
      <c r="C1687" s="24"/>
      <c r="D1687" s="21"/>
      <c r="E1687" s="24"/>
      <c r="F1687" s="24"/>
      <c r="G1687" s="24"/>
      <c r="H1687" s="29"/>
      <c r="I1687" s="23"/>
      <c r="J1687" s="24"/>
      <c r="K1687" s="24"/>
      <c r="L1687" s="66"/>
      <c r="M1687" s="25"/>
      <c r="N1687" s="25"/>
      <c r="O1687" s="26"/>
      <c r="P1687" s="117"/>
    </row>
    <row r="1688" spans="1:16" s="162" customFormat="1" ht="15.75" x14ac:dyDescent="0.25">
      <c r="A1688" s="19"/>
      <c r="B1688" s="20"/>
      <c r="C1688" s="20"/>
      <c r="D1688" s="21"/>
      <c r="E1688" s="20"/>
      <c r="F1688" s="20"/>
      <c r="G1688" s="20"/>
      <c r="H1688" s="30"/>
      <c r="I1688" s="23"/>
      <c r="J1688" s="23"/>
      <c r="K1688" s="24"/>
      <c r="L1688" s="31"/>
      <c r="M1688" s="19"/>
      <c r="N1688" s="25"/>
      <c r="O1688" s="26"/>
      <c r="P1688" s="117"/>
    </row>
    <row r="1689" spans="1:16" s="162" customFormat="1" ht="15.75" x14ac:dyDescent="0.25">
      <c r="A1689" s="19"/>
      <c r="B1689" s="20"/>
      <c r="C1689" s="20"/>
      <c r="D1689" s="21"/>
      <c r="E1689" s="20"/>
      <c r="F1689" s="20"/>
      <c r="G1689" s="20"/>
      <c r="H1689" s="30"/>
      <c r="I1689" s="23"/>
      <c r="J1689" s="23"/>
      <c r="K1689" s="24"/>
      <c r="L1689" s="31"/>
      <c r="M1689" s="19"/>
      <c r="N1689" s="25"/>
      <c r="O1689" s="26"/>
      <c r="P1689" s="117"/>
    </row>
    <row r="1690" spans="1:16" s="162" customFormat="1" ht="15.75" x14ac:dyDescent="0.25">
      <c r="A1690" s="19"/>
      <c r="B1690" s="20"/>
      <c r="C1690" s="20"/>
      <c r="D1690" s="21"/>
      <c r="E1690" s="20"/>
      <c r="F1690" s="20"/>
      <c r="G1690" s="20"/>
      <c r="H1690" s="30"/>
      <c r="I1690" s="23"/>
      <c r="J1690" s="23"/>
      <c r="K1690" s="24"/>
      <c r="L1690" s="31"/>
      <c r="M1690" s="19"/>
      <c r="N1690" s="25"/>
      <c r="O1690" s="26"/>
      <c r="P1690" s="117"/>
    </row>
    <row r="1691" spans="1:16" s="162" customFormat="1" ht="15.75" x14ac:dyDescent="0.25">
      <c r="A1691" s="19"/>
      <c r="B1691" s="20"/>
      <c r="C1691" s="20"/>
      <c r="D1691" s="21"/>
      <c r="E1691" s="20"/>
      <c r="F1691" s="20"/>
      <c r="G1691" s="20"/>
      <c r="H1691" s="30"/>
      <c r="I1691" s="23"/>
      <c r="J1691" s="23"/>
      <c r="K1691" s="24"/>
      <c r="L1691" s="31"/>
      <c r="M1691" s="19"/>
      <c r="N1691" s="25"/>
      <c r="O1691" s="26"/>
      <c r="P1691" s="117"/>
    </row>
    <row r="1692" spans="1:16" s="162" customFormat="1" ht="15.75" x14ac:dyDescent="0.25">
      <c r="A1692" s="25"/>
      <c r="B1692" s="28"/>
      <c r="C1692" s="24"/>
      <c r="D1692" s="21"/>
      <c r="E1692" s="24"/>
      <c r="F1692" s="24"/>
      <c r="G1692" s="24"/>
      <c r="H1692" s="29"/>
      <c r="I1692" s="84"/>
      <c r="J1692" s="24"/>
      <c r="K1692" s="24"/>
      <c r="L1692" s="66"/>
      <c r="M1692" s="25"/>
      <c r="N1692" s="25"/>
      <c r="O1692" s="26"/>
      <c r="P1692" s="117"/>
    </row>
    <row r="1693" spans="1:16" s="162" customFormat="1" ht="15.75" x14ac:dyDescent="0.25">
      <c r="A1693" s="25"/>
      <c r="B1693" s="28"/>
      <c r="C1693" s="24"/>
      <c r="D1693" s="21"/>
      <c r="E1693" s="24"/>
      <c r="F1693" s="24"/>
      <c r="G1693" s="24"/>
      <c r="H1693" s="29"/>
      <c r="I1693" s="84"/>
      <c r="J1693" s="24"/>
      <c r="K1693" s="24"/>
      <c r="L1693" s="66"/>
      <c r="M1693" s="25"/>
      <c r="N1693" s="25"/>
      <c r="O1693" s="26"/>
      <c r="P1693" s="117"/>
    </row>
    <row r="1694" spans="1:16" s="162" customFormat="1" ht="15.75" x14ac:dyDescent="0.25">
      <c r="A1694" s="25"/>
      <c r="B1694" s="28"/>
      <c r="C1694" s="24"/>
      <c r="D1694" s="21"/>
      <c r="E1694" s="24"/>
      <c r="F1694" s="24"/>
      <c r="G1694" s="24"/>
      <c r="H1694" s="29"/>
      <c r="I1694" s="84"/>
      <c r="J1694" s="24"/>
      <c r="K1694" s="24"/>
      <c r="L1694" s="66"/>
      <c r="M1694" s="25"/>
      <c r="N1694" s="25"/>
      <c r="O1694" s="26"/>
      <c r="P1694" s="117"/>
    </row>
    <row r="1695" spans="1:16" s="162" customFormat="1" ht="15.75" x14ac:dyDescent="0.25">
      <c r="A1695" s="25"/>
      <c r="B1695" s="28"/>
      <c r="C1695" s="24"/>
      <c r="D1695" s="21"/>
      <c r="E1695" s="24"/>
      <c r="F1695" s="24"/>
      <c r="G1695" s="24"/>
      <c r="H1695" s="29"/>
      <c r="I1695" s="84"/>
      <c r="J1695" s="24"/>
      <c r="K1695" s="24"/>
      <c r="L1695" s="66"/>
      <c r="M1695" s="25"/>
      <c r="N1695" s="25"/>
      <c r="O1695" s="26"/>
      <c r="P1695" s="117"/>
    </row>
    <row r="1696" spans="1:16" s="162" customFormat="1" ht="15.75" x14ac:dyDescent="0.25">
      <c r="A1696" s="25"/>
      <c r="B1696" s="28"/>
      <c r="C1696" s="24"/>
      <c r="D1696" s="21"/>
      <c r="E1696" s="24"/>
      <c r="F1696" s="24"/>
      <c r="G1696" s="24"/>
      <c r="H1696" s="29"/>
      <c r="I1696" s="84"/>
      <c r="J1696" s="24"/>
      <c r="K1696" s="24"/>
      <c r="L1696" s="66"/>
      <c r="M1696" s="25"/>
      <c r="N1696" s="320"/>
      <c r="O1696" s="26"/>
      <c r="P1696" s="131"/>
    </row>
    <row r="1697" spans="1:16" s="162" customFormat="1" ht="15.75" x14ac:dyDescent="0.25">
      <c r="A1697" s="25"/>
      <c r="B1697" s="28"/>
      <c r="C1697" s="24"/>
      <c r="D1697" s="21"/>
      <c r="E1697" s="24"/>
      <c r="F1697" s="24"/>
      <c r="G1697" s="24"/>
      <c r="H1697" s="29"/>
      <c r="I1697" s="23"/>
      <c r="J1697" s="24"/>
      <c r="K1697" s="24"/>
      <c r="L1697" s="66"/>
      <c r="M1697" s="25"/>
      <c r="N1697" s="25"/>
      <c r="O1697" s="26"/>
      <c r="P1697" s="117"/>
    </row>
    <row r="1698" spans="1:16" s="162" customFormat="1" ht="15.75" x14ac:dyDescent="0.25">
      <c r="A1698" s="25"/>
      <c r="B1698" s="28"/>
      <c r="C1698" s="24"/>
      <c r="D1698" s="21"/>
      <c r="E1698" s="24"/>
      <c r="F1698" s="24"/>
      <c r="G1698" s="24"/>
      <c r="H1698" s="29"/>
      <c r="I1698" s="84"/>
      <c r="J1698" s="24"/>
      <c r="K1698" s="24"/>
      <c r="L1698" s="66"/>
      <c r="M1698" s="25"/>
      <c r="N1698" s="25"/>
      <c r="O1698" s="26"/>
      <c r="P1698" s="117"/>
    </row>
    <row r="1699" spans="1:16" s="162" customFormat="1" ht="15.75" x14ac:dyDescent="0.25">
      <c r="A1699" s="102"/>
      <c r="B1699" s="309"/>
      <c r="C1699" s="103"/>
      <c r="D1699" s="98"/>
      <c r="E1699" s="97"/>
      <c r="F1699" s="97"/>
      <c r="G1699" s="97"/>
      <c r="H1699" s="99"/>
      <c r="I1699" s="106"/>
      <c r="J1699" s="344"/>
      <c r="K1699" s="344"/>
      <c r="L1699" s="101"/>
      <c r="M1699" s="115"/>
      <c r="N1699" s="25"/>
      <c r="O1699" s="159"/>
      <c r="P1699" s="117"/>
    </row>
    <row r="1700" spans="1:16" s="162" customFormat="1" ht="15.75" x14ac:dyDescent="0.25">
      <c r="A1700" s="25"/>
      <c r="B1700" s="28"/>
      <c r="C1700" s="24"/>
      <c r="D1700" s="21"/>
      <c r="E1700" s="24"/>
      <c r="F1700" s="24"/>
      <c r="G1700" s="24"/>
      <c r="H1700" s="29"/>
      <c r="I1700" s="84"/>
      <c r="J1700" s="24"/>
      <c r="K1700" s="24"/>
      <c r="L1700" s="66"/>
      <c r="M1700" s="25"/>
      <c r="N1700" s="25"/>
      <c r="O1700" s="26"/>
      <c r="P1700" s="117"/>
    </row>
    <row r="1701" spans="1:16" s="162" customFormat="1" ht="15.75" x14ac:dyDescent="0.25">
      <c r="A1701" s="25"/>
      <c r="B1701" s="28"/>
      <c r="C1701" s="24"/>
      <c r="D1701" s="21"/>
      <c r="E1701" s="24"/>
      <c r="F1701" s="24"/>
      <c r="G1701" s="24"/>
      <c r="H1701" s="29"/>
      <c r="I1701" s="84"/>
      <c r="J1701" s="24"/>
      <c r="K1701" s="24"/>
      <c r="L1701" s="66"/>
      <c r="M1701" s="25"/>
      <c r="N1701" s="25"/>
      <c r="O1701" s="26"/>
      <c r="P1701" s="117"/>
    </row>
    <row r="1702" spans="1:16" s="162" customFormat="1" ht="15.75" x14ac:dyDescent="0.25">
      <c r="A1702" s="25"/>
      <c r="B1702" s="28"/>
      <c r="C1702" s="24"/>
      <c r="D1702" s="21"/>
      <c r="E1702" s="24"/>
      <c r="F1702" s="24"/>
      <c r="G1702" s="24"/>
      <c r="H1702" s="29"/>
      <c r="I1702" s="84"/>
      <c r="J1702" s="24"/>
      <c r="K1702" s="24"/>
      <c r="L1702" s="66"/>
      <c r="M1702" s="25"/>
      <c r="N1702" s="25"/>
      <c r="O1702" s="26"/>
      <c r="P1702" s="117"/>
    </row>
    <row r="1703" spans="1:16" s="162" customFormat="1" ht="15.75" x14ac:dyDescent="0.25">
      <c r="A1703" s="25"/>
      <c r="B1703" s="28"/>
      <c r="C1703" s="24"/>
      <c r="D1703" s="21"/>
      <c r="E1703" s="24"/>
      <c r="F1703" s="24"/>
      <c r="G1703" s="24"/>
      <c r="H1703" s="29"/>
      <c r="I1703" s="84"/>
      <c r="J1703" s="24"/>
      <c r="K1703" s="24"/>
      <c r="L1703" s="66"/>
      <c r="M1703" s="25"/>
      <c r="N1703" s="25"/>
      <c r="O1703" s="26"/>
      <c r="P1703" s="117"/>
    </row>
    <row r="1704" spans="1:16" s="162" customFormat="1" ht="15.75" x14ac:dyDescent="0.25">
      <c r="A1704" s="25"/>
      <c r="B1704" s="28"/>
      <c r="C1704" s="24"/>
      <c r="D1704" s="21"/>
      <c r="E1704" s="24"/>
      <c r="F1704" s="24"/>
      <c r="G1704" s="24"/>
      <c r="H1704" s="29"/>
      <c r="I1704" s="84"/>
      <c r="J1704" s="24"/>
      <c r="K1704" s="24"/>
      <c r="L1704" s="66"/>
      <c r="M1704" s="25"/>
      <c r="N1704" s="25"/>
      <c r="O1704" s="26"/>
      <c r="P1704" s="117"/>
    </row>
    <row r="1705" spans="1:16" s="162" customFormat="1" ht="15.75" x14ac:dyDescent="0.25">
      <c r="A1705" s="25"/>
      <c r="B1705" s="28"/>
      <c r="C1705" s="24"/>
      <c r="D1705" s="21"/>
      <c r="E1705" s="24"/>
      <c r="F1705" s="24"/>
      <c r="G1705" s="24"/>
      <c r="H1705" s="29"/>
      <c r="I1705" s="84"/>
      <c r="J1705" s="24"/>
      <c r="K1705" s="24"/>
      <c r="L1705" s="66"/>
      <c r="M1705" s="25"/>
      <c r="N1705" s="25"/>
      <c r="O1705" s="26"/>
      <c r="P1705" s="117"/>
    </row>
    <row r="1706" spans="1:16" s="162" customFormat="1" ht="15.75" x14ac:dyDescent="0.25">
      <c r="A1706" s="25"/>
      <c r="B1706" s="28"/>
      <c r="C1706" s="24"/>
      <c r="D1706" s="21"/>
      <c r="E1706" s="24"/>
      <c r="F1706" s="24"/>
      <c r="G1706" s="24"/>
      <c r="H1706" s="29"/>
      <c r="I1706" s="84"/>
      <c r="J1706" s="24"/>
      <c r="K1706" s="24"/>
      <c r="L1706" s="66"/>
      <c r="M1706" s="25"/>
      <c r="N1706" s="25"/>
      <c r="O1706" s="26"/>
      <c r="P1706" s="117"/>
    </row>
    <row r="1707" spans="1:16" s="162" customFormat="1" ht="15.75" x14ac:dyDescent="0.25">
      <c r="A1707" s="25"/>
      <c r="B1707" s="28"/>
      <c r="C1707" s="24"/>
      <c r="D1707" s="21"/>
      <c r="E1707" s="24"/>
      <c r="F1707" s="24"/>
      <c r="G1707" s="24"/>
      <c r="H1707" s="29"/>
      <c r="I1707" s="84"/>
      <c r="J1707" s="24"/>
      <c r="K1707" s="24"/>
      <c r="L1707" s="66"/>
      <c r="M1707" s="25"/>
      <c r="N1707" s="25"/>
      <c r="O1707" s="26"/>
      <c r="P1707" s="117"/>
    </row>
    <row r="1708" spans="1:16" s="162" customFormat="1" ht="15.75" x14ac:dyDescent="0.25">
      <c r="A1708" s="25"/>
      <c r="B1708" s="28"/>
      <c r="C1708" s="24"/>
      <c r="D1708" s="21"/>
      <c r="E1708" s="24"/>
      <c r="F1708" s="24"/>
      <c r="G1708" s="24"/>
      <c r="H1708" s="29"/>
      <c r="I1708" s="84"/>
      <c r="J1708" s="24"/>
      <c r="K1708" s="24"/>
      <c r="L1708" s="66"/>
      <c r="M1708" s="25"/>
      <c r="N1708" s="25"/>
      <c r="O1708" s="26"/>
      <c r="P1708" s="117"/>
    </row>
    <row r="1709" spans="1:16" s="162" customFormat="1" ht="15.75" x14ac:dyDescent="0.25">
      <c r="A1709" s="25"/>
      <c r="B1709" s="28"/>
      <c r="C1709" s="24"/>
      <c r="D1709" s="21"/>
      <c r="E1709" s="24"/>
      <c r="F1709" s="24"/>
      <c r="G1709" s="24"/>
      <c r="H1709" s="29"/>
      <c r="I1709" s="84"/>
      <c r="J1709" s="24"/>
      <c r="K1709" s="24"/>
      <c r="L1709" s="66"/>
      <c r="M1709" s="25"/>
      <c r="N1709" s="25"/>
      <c r="O1709" s="26"/>
      <c r="P1709" s="117"/>
    </row>
    <row r="1710" spans="1:16" s="162" customFormat="1" ht="15.75" x14ac:dyDescent="0.25">
      <c r="A1710" s="25"/>
      <c r="B1710" s="28"/>
      <c r="C1710" s="24"/>
      <c r="D1710" s="21"/>
      <c r="E1710" s="24"/>
      <c r="F1710" s="24"/>
      <c r="G1710" s="24"/>
      <c r="H1710" s="29"/>
      <c r="I1710" s="84"/>
      <c r="J1710" s="24"/>
      <c r="K1710" s="24"/>
      <c r="L1710" s="66"/>
      <c r="M1710" s="25"/>
      <c r="N1710" s="25"/>
      <c r="O1710" s="26"/>
      <c r="P1710" s="152"/>
    </row>
    <row r="1711" spans="1:16" s="162" customFormat="1" ht="15.75" x14ac:dyDescent="0.25">
      <c r="A1711" s="25"/>
      <c r="B1711" s="28"/>
      <c r="C1711" s="24"/>
      <c r="D1711" s="21"/>
      <c r="E1711" s="24"/>
      <c r="F1711" s="24"/>
      <c r="G1711" s="24"/>
      <c r="H1711" s="29"/>
      <c r="I1711" s="84"/>
      <c r="J1711" s="24"/>
      <c r="K1711" s="24"/>
      <c r="L1711" s="66"/>
      <c r="M1711" s="25"/>
      <c r="N1711" s="25"/>
      <c r="O1711" s="26"/>
      <c r="P1711" s="117"/>
    </row>
    <row r="1712" spans="1:16" s="162" customFormat="1" ht="15.75" x14ac:dyDescent="0.25">
      <c r="A1712" s="25"/>
      <c r="B1712" s="28"/>
      <c r="C1712" s="24"/>
      <c r="D1712" s="21"/>
      <c r="E1712" s="24"/>
      <c r="F1712" s="24"/>
      <c r="G1712" s="24"/>
      <c r="H1712" s="29"/>
      <c r="I1712" s="84"/>
      <c r="J1712" s="24"/>
      <c r="K1712" s="24"/>
      <c r="L1712" s="66"/>
      <c r="M1712" s="25"/>
      <c r="N1712" s="25"/>
      <c r="O1712" s="26"/>
      <c r="P1712" s="117"/>
    </row>
    <row r="1713" spans="1:16" s="162" customFormat="1" ht="15.75" x14ac:dyDescent="0.25">
      <c r="A1713" s="25"/>
      <c r="B1713" s="28"/>
      <c r="C1713" s="24"/>
      <c r="D1713" s="21"/>
      <c r="E1713" s="24"/>
      <c r="F1713" s="24"/>
      <c r="G1713" s="24"/>
      <c r="H1713" s="29"/>
      <c r="I1713" s="84"/>
      <c r="J1713" s="24"/>
      <c r="K1713" s="24"/>
      <c r="L1713" s="66"/>
      <c r="M1713" s="25"/>
      <c r="N1713" s="25"/>
      <c r="O1713" s="26"/>
      <c r="P1713" s="117"/>
    </row>
    <row r="1714" spans="1:16" s="162" customFormat="1" ht="15.75" x14ac:dyDescent="0.25">
      <c r="A1714" s="25"/>
      <c r="B1714" s="28"/>
      <c r="C1714" s="24"/>
      <c r="D1714" s="21"/>
      <c r="E1714" s="24"/>
      <c r="F1714" s="24"/>
      <c r="G1714" s="24"/>
      <c r="H1714" s="29"/>
      <c r="I1714" s="84"/>
      <c r="J1714" s="24"/>
      <c r="K1714" s="24"/>
      <c r="L1714" s="66"/>
      <c r="M1714" s="115"/>
      <c r="N1714" s="25"/>
      <c r="O1714" s="26"/>
      <c r="P1714" s="117"/>
    </row>
    <row r="1715" spans="1:16" s="162" customFormat="1" ht="15.75" x14ac:dyDescent="0.25">
      <c r="A1715" s="25"/>
      <c r="B1715" s="28"/>
      <c r="C1715" s="24"/>
      <c r="D1715" s="21"/>
      <c r="E1715" s="24"/>
      <c r="F1715" s="24"/>
      <c r="G1715" s="24"/>
      <c r="H1715" s="29"/>
      <c r="I1715" s="84"/>
      <c r="J1715" s="24"/>
      <c r="K1715" s="24"/>
      <c r="L1715" s="66"/>
      <c r="M1715" s="25"/>
      <c r="N1715" s="25"/>
      <c r="O1715" s="26"/>
      <c r="P1715" s="117"/>
    </row>
    <row r="1716" spans="1:16" s="162" customFormat="1" ht="15.75" x14ac:dyDescent="0.25">
      <c r="A1716" s="25"/>
      <c r="B1716" s="20"/>
      <c r="C1716" s="20"/>
      <c r="D1716" s="98"/>
      <c r="E1716" s="24"/>
      <c r="F1716" s="24"/>
      <c r="G1716" s="24"/>
      <c r="H1716" s="29"/>
      <c r="I1716" s="84"/>
      <c r="J1716" s="27"/>
      <c r="K1716" s="27"/>
      <c r="L1716" s="66"/>
      <c r="M1716" s="25"/>
      <c r="N1716" s="25"/>
      <c r="O1716" s="26"/>
      <c r="P1716" s="117"/>
    </row>
    <row r="1717" spans="1:16" s="162" customFormat="1" ht="15.75" x14ac:dyDescent="0.25">
      <c r="A1717" s="25"/>
      <c r="B1717" s="20"/>
      <c r="C1717" s="20"/>
      <c r="D1717" s="98"/>
      <c r="E1717" s="24"/>
      <c r="F1717" s="24"/>
      <c r="G1717" s="24"/>
      <c r="H1717" s="29"/>
      <c r="I1717" s="84"/>
      <c r="J1717" s="27"/>
      <c r="K1717" s="27"/>
      <c r="L1717" s="66"/>
      <c r="M1717" s="25"/>
      <c r="N1717" s="25"/>
      <c r="O1717" s="26"/>
      <c r="P1717" s="117"/>
    </row>
    <row r="1718" spans="1:16" s="162" customFormat="1" ht="15.75" x14ac:dyDescent="0.25">
      <c r="A1718" s="25"/>
      <c r="B1718" s="28"/>
      <c r="C1718" s="24"/>
      <c r="D1718" s="21"/>
      <c r="E1718" s="24"/>
      <c r="F1718" s="24"/>
      <c r="G1718" s="24"/>
      <c r="H1718" s="29"/>
      <c r="I1718" s="84"/>
      <c r="J1718" s="24"/>
      <c r="K1718" s="24"/>
      <c r="L1718" s="66"/>
      <c r="M1718" s="25"/>
      <c r="N1718" s="25"/>
      <c r="O1718" s="26"/>
      <c r="P1718" s="117"/>
    </row>
    <row r="1719" spans="1:16" s="162" customFormat="1" ht="15.75" x14ac:dyDescent="0.25">
      <c r="A1719" s="25"/>
      <c r="B1719" s="28"/>
      <c r="C1719" s="24"/>
      <c r="D1719" s="21"/>
      <c r="E1719" s="24"/>
      <c r="F1719" s="24"/>
      <c r="G1719" s="24"/>
      <c r="H1719" s="29"/>
      <c r="I1719" s="84"/>
      <c r="J1719" s="24"/>
      <c r="K1719" s="24"/>
      <c r="L1719" s="66"/>
      <c r="M1719" s="25"/>
      <c r="N1719" s="25"/>
      <c r="O1719" s="26"/>
      <c r="P1719" s="117"/>
    </row>
    <row r="1720" spans="1:16" s="162" customFormat="1" ht="15.75" x14ac:dyDescent="0.25">
      <c r="A1720" s="25"/>
      <c r="B1720" s="28"/>
      <c r="C1720" s="24"/>
      <c r="D1720" s="21"/>
      <c r="E1720" s="24"/>
      <c r="F1720" s="24"/>
      <c r="G1720" s="24"/>
      <c r="H1720" s="29"/>
      <c r="I1720" s="84"/>
      <c r="J1720" s="24"/>
      <c r="K1720" s="24"/>
      <c r="L1720" s="66"/>
      <c r="M1720" s="25"/>
      <c r="N1720" s="25"/>
      <c r="O1720" s="26"/>
      <c r="P1720" s="117"/>
    </row>
    <row r="1721" spans="1:16" s="162" customFormat="1" ht="15.75" x14ac:dyDescent="0.25">
      <c r="A1721" s="25"/>
      <c r="B1721" s="28"/>
      <c r="C1721" s="24"/>
      <c r="D1721" s="21"/>
      <c r="E1721" s="24"/>
      <c r="F1721" s="24"/>
      <c r="G1721" s="24"/>
      <c r="H1721" s="29"/>
      <c r="I1721" s="84"/>
      <c r="J1721" s="24"/>
      <c r="K1721" s="24"/>
      <c r="L1721" s="66"/>
      <c r="M1721" s="25"/>
      <c r="N1721" s="25"/>
      <c r="O1721" s="26"/>
      <c r="P1721" s="152"/>
    </row>
    <row r="1722" spans="1:16" s="162" customFormat="1" ht="15.75" x14ac:dyDescent="0.25">
      <c r="A1722" s="25"/>
      <c r="B1722" s="28"/>
      <c r="C1722" s="24"/>
      <c r="D1722" s="21"/>
      <c r="E1722" s="24"/>
      <c r="F1722" s="24"/>
      <c r="G1722" s="24"/>
      <c r="H1722" s="29"/>
      <c r="I1722" s="23"/>
      <c r="J1722" s="24"/>
      <c r="K1722" s="24"/>
      <c r="L1722" s="66"/>
      <c r="M1722" s="25"/>
      <c r="N1722" s="25"/>
      <c r="O1722" s="26"/>
      <c r="P1722" s="117"/>
    </row>
    <row r="1723" spans="1:16" s="162" customFormat="1" ht="15.75" x14ac:dyDescent="0.25">
      <c r="A1723" s="25"/>
      <c r="B1723" s="28"/>
      <c r="C1723" s="24"/>
      <c r="D1723" s="21"/>
      <c r="E1723" s="24"/>
      <c r="F1723" s="24"/>
      <c r="G1723" s="24"/>
      <c r="H1723" s="29"/>
      <c r="I1723" s="84"/>
      <c r="J1723" s="24"/>
      <c r="K1723" s="24"/>
      <c r="L1723" s="66"/>
      <c r="M1723" s="25"/>
      <c r="N1723" s="25"/>
      <c r="O1723" s="26"/>
      <c r="P1723" s="117"/>
    </row>
    <row r="1724" spans="1:16" s="162" customFormat="1" ht="15.75" x14ac:dyDescent="0.25">
      <c r="A1724" s="25"/>
      <c r="B1724" s="28"/>
      <c r="C1724" s="24"/>
      <c r="D1724" s="414"/>
      <c r="E1724" s="24"/>
      <c r="F1724" s="24"/>
      <c r="G1724" s="24"/>
      <c r="H1724" s="29"/>
      <c r="I1724" s="23"/>
      <c r="J1724" s="24"/>
      <c r="K1724" s="24"/>
      <c r="L1724" s="66"/>
      <c r="M1724" s="25"/>
      <c r="N1724" s="25"/>
      <c r="O1724" s="26"/>
      <c r="P1724" s="117"/>
    </row>
    <row r="1725" spans="1:16" s="162" customFormat="1" ht="15.75" x14ac:dyDescent="0.25">
      <c r="A1725" s="102"/>
      <c r="B1725" s="96"/>
      <c r="C1725" s="97"/>
      <c r="D1725" s="98"/>
      <c r="E1725" s="97"/>
      <c r="F1725" s="97"/>
      <c r="G1725" s="97"/>
      <c r="H1725" s="99"/>
      <c r="I1725" s="521"/>
      <c r="J1725" s="97"/>
      <c r="K1725" s="97"/>
      <c r="L1725" s="101"/>
      <c r="M1725" s="115"/>
      <c r="N1725" s="25"/>
      <c r="O1725" s="159"/>
      <c r="P1725" s="152"/>
    </row>
    <row r="1726" spans="1:16" s="162" customFormat="1" ht="15.75" x14ac:dyDescent="0.25">
      <c r="A1726" s="25"/>
      <c r="B1726" s="28"/>
      <c r="C1726" s="24"/>
      <c r="D1726" s="21"/>
      <c r="E1726" s="24"/>
      <c r="F1726" s="24"/>
      <c r="G1726" s="24"/>
      <c r="H1726" s="29"/>
      <c r="I1726" s="84"/>
      <c r="J1726" s="24"/>
      <c r="K1726" s="24"/>
      <c r="L1726" s="66"/>
      <c r="M1726" s="25"/>
      <c r="N1726" s="25"/>
      <c r="O1726" s="26"/>
      <c r="P1726" s="117"/>
    </row>
    <row r="1727" spans="1:16" s="162" customFormat="1" ht="15.75" x14ac:dyDescent="0.25">
      <c r="A1727" s="25"/>
      <c r="B1727" s="28"/>
      <c r="C1727" s="24"/>
      <c r="D1727" s="21"/>
      <c r="E1727" s="24"/>
      <c r="F1727" s="24"/>
      <c r="G1727" s="24"/>
      <c r="H1727" s="29"/>
      <c r="I1727" s="84"/>
      <c r="J1727" s="24"/>
      <c r="K1727" s="24"/>
      <c r="L1727" s="66"/>
      <c r="M1727" s="25"/>
      <c r="N1727" s="25"/>
      <c r="O1727" s="26"/>
      <c r="P1727" s="117"/>
    </row>
    <row r="1728" spans="1:16" s="162" customFormat="1" ht="15.75" x14ac:dyDescent="0.25">
      <c r="A1728" s="25"/>
      <c r="B1728" s="28"/>
      <c r="C1728" s="24"/>
      <c r="D1728" s="21"/>
      <c r="E1728" s="24"/>
      <c r="F1728" s="24"/>
      <c r="G1728" s="24"/>
      <c r="H1728" s="29"/>
      <c r="I1728" s="84"/>
      <c r="J1728" s="24"/>
      <c r="K1728" s="24"/>
      <c r="L1728" s="66"/>
      <c r="M1728" s="25"/>
      <c r="N1728" s="25"/>
      <c r="O1728" s="26"/>
      <c r="P1728" s="117"/>
    </row>
    <row r="1729" spans="1:16" s="162" customFormat="1" ht="15.75" x14ac:dyDescent="0.25">
      <c r="A1729" s="25"/>
      <c r="B1729" s="28"/>
      <c r="C1729" s="24"/>
      <c r="D1729" s="21"/>
      <c r="E1729" s="24"/>
      <c r="F1729" s="24"/>
      <c r="G1729" s="24"/>
      <c r="H1729" s="29"/>
      <c r="I1729" s="84"/>
      <c r="J1729" s="24"/>
      <c r="K1729" s="24"/>
      <c r="L1729" s="66"/>
      <c r="M1729" s="25"/>
      <c r="N1729" s="25"/>
      <c r="O1729" s="26"/>
      <c r="P1729" s="152"/>
    </row>
    <row r="1730" spans="1:16" s="162" customFormat="1" ht="15.75" x14ac:dyDescent="0.25">
      <c r="A1730" s="25"/>
      <c r="B1730" s="28"/>
      <c r="C1730" s="24"/>
      <c r="D1730" s="21"/>
      <c r="E1730" s="24"/>
      <c r="F1730" s="24"/>
      <c r="G1730" s="24"/>
      <c r="H1730" s="29"/>
      <c r="I1730" s="23"/>
      <c r="J1730" s="24"/>
      <c r="K1730" s="24"/>
      <c r="L1730" s="66"/>
      <c r="M1730" s="25"/>
      <c r="N1730" s="25"/>
      <c r="O1730" s="26"/>
      <c r="P1730" s="152"/>
    </row>
    <row r="1731" spans="1:16" s="162" customFormat="1" ht="15.75" x14ac:dyDescent="0.25">
      <c r="A1731" s="25"/>
      <c r="B1731" s="28"/>
      <c r="C1731" s="24"/>
      <c r="D1731" s="21"/>
      <c r="E1731" s="24"/>
      <c r="F1731" s="24"/>
      <c r="G1731" s="24"/>
      <c r="H1731" s="29"/>
      <c r="I1731" s="84"/>
      <c r="J1731" s="24"/>
      <c r="K1731" s="24"/>
      <c r="L1731" s="66"/>
      <c r="M1731" s="25"/>
      <c r="N1731" s="25"/>
      <c r="O1731" s="26"/>
      <c r="P1731" s="152"/>
    </row>
    <row r="1732" spans="1:16" s="162" customFormat="1" ht="15.75" x14ac:dyDescent="0.25">
      <c r="A1732" s="25"/>
      <c r="B1732" s="28"/>
      <c r="C1732" s="24"/>
      <c r="D1732" s="21"/>
      <c r="E1732" s="24"/>
      <c r="F1732" s="24"/>
      <c r="G1732" s="24"/>
      <c r="H1732" s="29"/>
      <c r="I1732" s="23"/>
      <c r="J1732" s="24"/>
      <c r="K1732" s="24"/>
      <c r="L1732" s="66"/>
      <c r="M1732" s="25"/>
      <c r="N1732" s="25"/>
      <c r="O1732" s="26"/>
      <c r="P1732" s="152"/>
    </row>
    <row r="1733" spans="1:16" s="162" customFormat="1" ht="15.75" x14ac:dyDescent="0.25">
      <c r="A1733" s="25"/>
      <c r="B1733" s="28"/>
      <c r="C1733" s="24"/>
      <c r="D1733" s="21"/>
      <c r="E1733" s="24"/>
      <c r="F1733" s="24"/>
      <c r="G1733" s="24"/>
      <c r="H1733" s="29"/>
      <c r="I1733" s="84"/>
      <c r="J1733" s="24"/>
      <c r="K1733" s="24"/>
      <c r="L1733" s="66"/>
      <c r="M1733" s="25"/>
      <c r="N1733" s="25"/>
      <c r="O1733" s="26"/>
      <c r="P1733" s="152"/>
    </row>
    <row r="1734" spans="1:16" s="162" customFormat="1" ht="15.75" x14ac:dyDescent="0.25">
      <c r="A1734" s="25"/>
      <c r="B1734" s="28"/>
      <c r="C1734" s="24"/>
      <c r="D1734" s="21"/>
      <c r="E1734" s="24"/>
      <c r="F1734" s="24"/>
      <c r="G1734" s="24"/>
      <c r="H1734" s="29"/>
      <c r="I1734" s="84"/>
      <c r="J1734" s="24"/>
      <c r="K1734" s="24"/>
      <c r="L1734" s="66"/>
      <c r="M1734" s="25"/>
      <c r="N1734" s="25"/>
      <c r="O1734" s="26"/>
      <c r="P1734" s="117"/>
    </row>
    <row r="1735" spans="1:16" s="162" customFormat="1" ht="15.75" x14ac:dyDescent="0.25">
      <c r="A1735" s="25"/>
      <c r="B1735" s="28"/>
      <c r="C1735" s="24"/>
      <c r="D1735" s="21"/>
      <c r="E1735" s="24"/>
      <c r="F1735" s="24"/>
      <c r="G1735" s="24"/>
      <c r="H1735" s="29"/>
      <c r="I1735" s="23"/>
      <c r="J1735" s="24"/>
      <c r="K1735" s="24"/>
      <c r="L1735" s="66"/>
      <c r="M1735" s="25"/>
      <c r="N1735" s="25"/>
      <c r="O1735" s="26"/>
      <c r="P1735" s="117"/>
    </row>
    <row r="1736" spans="1:16" s="162" customFormat="1" ht="15.75" x14ac:dyDescent="0.25">
      <c r="A1736" s="25"/>
      <c r="B1736" s="28"/>
      <c r="C1736" s="24"/>
      <c r="D1736" s="21"/>
      <c r="E1736" s="24"/>
      <c r="F1736" s="24"/>
      <c r="G1736" s="24"/>
      <c r="H1736" s="29"/>
      <c r="I1736" s="23"/>
      <c r="J1736" s="24"/>
      <c r="K1736" s="24"/>
      <c r="L1736" s="66"/>
      <c r="M1736" s="25"/>
      <c r="N1736" s="25"/>
      <c r="O1736" s="26"/>
      <c r="P1736" s="117"/>
    </row>
    <row r="1737" spans="1:16" s="162" customFormat="1" ht="15.75" x14ac:dyDescent="0.25">
      <c r="A1737" s="25"/>
      <c r="B1737" s="28"/>
      <c r="C1737" s="24"/>
      <c r="D1737" s="21"/>
      <c r="E1737" s="24"/>
      <c r="F1737" s="24"/>
      <c r="G1737" s="24"/>
      <c r="H1737" s="29"/>
      <c r="I1737" s="23"/>
      <c r="J1737" s="24"/>
      <c r="K1737" s="24"/>
      <c r="L1737" s="66"/>
      <c r="M1737" s="25"/>
      <c r="N1737" s="25"/>
      <c r="O1737" s="26"/>
      <c r="P1737" s="117"/>
    </row>
    <row r="1738" spans="1:16" s="162" customFormat="1" ht="15.75" x14ac:dyDescent="0.25">
      <c r="A1738" s="25"/>
      <c r="B1738" s="28"/>
      <c r="C1738" s="24"/>
      <c r="D1738" s="21"/>
      <c r="E1738" s="24"/>
      <c r="F1738" s="24"/>
      <c r="G1738" s="24"/>
      <c r="H1738" s="29"/>
      <c r="I1738" s="84"/>
      <c r="J1738" s="24"/>
      <c r="K1738" s="24"/>
      <c r="L1738" s="66"/>
      <c r="M1738" s="25"/>
      <c r="N1738" s="25"/>
      <c r="O1738" s="26"/>
      <c r="P1738" s="117"/>
    </row>
    <row r="1739" spans="1:16" s="162" customFormat="1" ht="15.75" x14ac:dyDescent="0.25">
      <c r="A1739" s="320"/>
      <c r="B1739" s="321"/>
      <c r="C1739" s="322"/>
      <c r="D1739" s="116"/>
      <c r="E1739" s="322"/>
      <c r="F1739" s="322"/>
      <c r="G1739" s="322"/>
      <c r="H1739" s="323"/>
      <c r="I1739" s="324"/>
      <c r="J1739" s="322"/>
      <c r="K1739" s="322"/>
      <c r="L1739" s="138"/>
      <c r="M1739" s="320"/>
      <c r="N1739" s="320"/>
      <c r="O1739" s="26"/>
      <c r="P1739" s="131"/>
    </row>
    <row r="1740" spans="1:16" s="163" customFormat="1" ht="15.75" x14ac:dyDescent="0.25">
      <c r="A1740" s="320"/>
      <c r="B1740" s="28"/>
      <c r="C1740" s="24"/>
      <c r="D1740" s="21"/>
      <c r="E1740" s="24"/>
      <c r="F1740" s="24"/>
      <c r="G1740" s="24"/>
      <c r="H1740" s="29"/>
      <c r="I1740" s="84"/>
      <c r="J1740" s="24"/>
      <c r="K1740" s="24"/>
      <c r="L1740" s="66"/>
      <c r="M1740" s="25"/>
      <c r="N1740" s="25"/>
      <c r="O1740" s="26"/>
      <c r="P1740" s="117"/>
    </row>
    <row r="1741" spans="1:16" s="163" customFormat="1" ht="15.75" x14ac:dyDescent="0.25">
      <c r="A1741" s="320"/>
      <c r="B1741" s="28"/>
      <c r="C1741" s="24"/>
      <c r="D1741" s="21"/>
      <c r="E1741" s="24"/>
      <c r="F1741" s="24"/>
      <c r="G1741" s="24"/>
      <c r="H1741" s="29"/>
      <c r="I1741" s="84"/>
      <c r="J1741" s="24"/>
      <c r="K1741" s="24"/>
      <c r="L1741" s="66"/>
      <c r="M1741" s="25"/>
      <c r="N1741" s="25"/>
      <c r="O1741" s="26"/>
      <c r="P1741" s="117"/>
    </row>
    <row r="1742" spans="1:16" s="163" customFormat="1" ht="15.75" x14ac:dyDescent="0.25">
      <c r="A1742" s="320"/>
      <c r="B1742" s="28"/>
      <c r="C1742" s="24"/>
      <c r="D1742" s="21"/>
      <c r="E1742" s="24"/>
      <c r="F1742" s="24"/>
      <c r="G1742" s="24"/>
      <c r="H1742" s="29"/>
      <c r="I1742" s="84"/>
      <c r="J1742" s="24"/>
      <c r="K1742" s="24"/>
      <c r="L1742" s="66"/>
      <c r="M1742" s="25"/>
      <c r="N1742" s="25"/>
      <c r="O1742" s="26"/>
      <c r="P1742" s="117"/>
    </row>
    <row r="1743" spans="1:16" s="163" customFormat="1" ht="15.75" x14ac:dyDescent="0.25">
      <c r="A1743" s="320"/>
      <c r="B1743" s="28"/>
      <c r="C1743" s="24"/>
      <c r="D1743" s="21"/>
      <c r="E1743" s="24"/>
      <c r="F1743" s="24"/>
      <c r="G1743" s="24"/>
      <c r="H1743" s="29"/>
      <c r="I1743" s="84"/>
      <c r="J1743" s="24"/>
      <c r="K1743" s="24"/>
      <c r="L1743" s="66"/>
      <c r="M1743" s="25"/>
      <c r="N1743" s="25"/>
      <c r="O1743" s="26"/>
      <c r="P1743" s="152"/>
    </row>
    <row r="1744" spans="1:16" s="162" customFormat="1" ht="15.75" x14ac:dyDescent="0.25">
      <c r="A1744" s="320"/>
      <c r="B1744" s="28"/>
      <c r="C1744" s="325"/>
      <c r="D1744" s="326"/>
      <c r="E1744" s="325"/>
      <c r="F1744" s="325"/>
      <c r="G1744" s="325"/>
      <c r="H1744" s="327"/>
      <c r="I1744" s="328"/>
      <c r="J1744" s="325"/>
      <c r="K1744" s="325"/>
      <c r="L1744" s="329"/>
      <c r="M1744" s="330"/>
      <c r="N1744" s="25"/>
      <c r="O1744" s="26"/>
      <c r="P1744" s="152"/>
    </row>
    <row r="1745" spans="1:16" s="162" customFormat="1" ht="15.75" x14ac:dyDescent="0.25">
      <c r="A1745" s="320"/>
      <c r="B1745" s="28"/>
      <c r="C1745" s="24"/>
      <c r="D1745" s="21"/>
      <c r="E1745" s="24"/>
      <c r="F1745" s="24"/>
      <c r="G1745" s="24"/>
      <c r="H1745" s="29"/>
      <c r="I1745" s="84"/>
      <c r="J1745" s="24"/>
      <c r="K1745" s="24"/>
      <c r="L1745" s="66"/>
      <c r="M1745" s="25"/>
      <c r="N1745" s="25"/>
      <c r="O1745" s="26"/>
      <c r="P1745" s="152"/>
    </row>
    <row r="1746" spans="1:16" s="162" customFormat="1" ht="15.75" x14ac:dyDescent="0.25">
      <c r="A1746" s="25"/>
      <c r="B1746" s="28"/>
      <c r="C1746" s="24"/>
      <c r="D1746" s="21"/>
      <c r="E1746" s="24"/>
      <c r="F1746" s="24"/>
      <c r="G1746" s="24"/>
      <c r="H1746" s="29"/>
      <c r="I1746" s="84"/>
      <c r="J1746" s="24"/>
      <c r="K1746" s="24"/>
      <c r="L1746" s="66"/>
      <c r="M1746" s="25"/>
      <c r="N1746" s="25"/>
      <c r="O1746" s="26"/>
      <c r="P1746" s="152"/>
    </row>
    <row r="1747" spans="1:16" s="162" customFormat="1" ht="15.75" x14ac:dyDescent="0.25">
      <c r="A1747" s="25"/>
      <c r="B1747" s="28"/>
      <c r="C1747" s="24"/>
      <c r="D1747" s="21"/>
      <c r="E1747" s="24"/>
      <c r="F1747" s="24"/>
      <c r="G1747" s="24"/>
      <c r="H1747" s="29"/>
      <c r="I1747" s="84"/>
      <c r="J1747" s="24"/>
      <c r="K1747" s="24"/>
      <c r="L1747" s="66"/>
      <c r="M1747" s="25"/>
      <c r="N1747" s="25"/>
      <c r="O1747" s="26"/>
      <c r="P1747" s="152"/>
    </row>
    <row r="1748" spans="1:16" s="162" customFormat="1" ht="15.75" x14ac:dyDescent="0.25">
      <c r="A1748" s="25"/>
      <c r="B1748" s="28"/>
      <c r="C1748" s="24"/>
      <c r="D1748" s="21"/>
      <c r="E1748" s="24"/>
      <c r="F1748" s="24"/>
      <c r="G1748" s="24"/>
      <c r="H1748" s="29"/>
      <c r="I1748" s="23"/>
      <c r="J1748" s="24"/>
      <c r="K1748" s="24"/>
      <c r="L1748" s="66"/>
      <c r="M1748" s="25"/>
      <c r="N1748" s="25"/>
      <c r="O1748" s="26"/>
      <c r="P1748" s="117"/>
    </row>
    <row r="1749" spans="1:16" s="162" customFormat="1" ht="15.75" x14ac:dyDescent="0.25">
      <c r="A1749" s="25"/>
      <c r="B1749" s="28"/>
      <c r="C1749" s="24"/>
      <c r="D1749" s="21"/>
      <c r="E1749" s="24"/>
      <c r="F1749" s="24"/>
      <c r="G1749" s="24"/>
      <c r="H1749" s="29"/>
      <c r="I1749" s="23"/>
      <c r="J1749" s="24"/>
      <c r="K1749" s="24"/>
      <c r="L1749" s="66"/>
      <c r="M1749" s="25"/>
      <c r="N1749" s="25"/>
      <c r="O1749" s="26"/>
      <c r="P1749" s="117"/>
    </row>
    <row r="1750" spans="1:16" s="162" customFormat="1" ht="15.75" x14ac:dyDescent="0.25">
      <c r="A1750" s="65"/>
      <c r="B1750" s="28"/>
      <c r="C1750" s="24"/>
      <c r="D1750" s="21"/>
      <c r="E1750" s="24"/>
      <c r="F1750" s="24"/>
      <c r="G1750" s="24"/>
      <c r="H1750" s="29"/>
      <c r="I1750" s="23"/>
      <c r="J1750" s="24"/>
      <c r="K1750" s="24"/>
      <c r="L1750" s="66"/>
      <c r="M1750" s="25"/>
      <c r="N1750" s="25"/>
      <c r="O1750" s="26"/>
      <c r="P1750" s="117"/>
    </row>
    <row r="1751" spans="1:16" s="162" customFormat="1" ht="15.75" x14ac:dyDescent="0.25">
      <c r="A1751" s="25"/>
      <c r="B1751" s="28"/>
      <c r="C1751" s="24"/>
      <c r="D1751" s="21"/>
      <c r="E1751" s="24"/>
      <c r="F1751" s="24"/>
      <c r="G1751" s="24"/>
      <c r="H1751" s="29"/>
      <c r="I1751" s="84"/>
      <c r="J1751" s="24"/>
      <c r="K1751" s="24"/>
      <c r="L1751" s="66"/>
      <c r="M1751" s="25"/>
      <c r="N1751" s="25"/>
      <c r="O1751" s="26"/>
      <c r="P1751" s="117"/>
    </row>
    <row r="1752" spans="1:16" s="162" customFormat="1" ht="15.75" x14ac:dyDescent="0.25">
      <c r="A1752" s="25"/>
      <c r="B1752" s="28"/>
      <c r="C1752" s="24"/>
      <c r="D1752" s="21"/>
      <c r="E1752" s="24"/>
      <c r="F1752" s="24"/>
      <c r="G1752" s="24"/>
      <c r="H1752" s="29"/>
      <c r="I1752" s="84"/>
      <c r="J1752" s="24"/>
      <c r="K1752" s="24"/>
      <c r="L1752" s="66"/>
      <c r="M1752" s="25"/>
      <c r="N1752" s="25"/>
      <c r="O1752" s="26"/>
      <c r="P1752" s="117"/>
    </row>
    <row r="1753" spans="1:16" s="162" customFormat="1" ht="15.75" x14ac:dyDescent="0.25">
      <c r="A1753" s="345"/>
      <c r="B1753" s="346"/>
      <c r="C1753" s="310"/>
      <c r="D1753" s="98"/>
      <c r="E1753" s="310"/>
      <c r="F1753" s="310"/>
      <c r="G1753" s="310"/>
      <c r="H1753" s="98"/>
      <c r="I1753" s="347"/>
      <c r="J1753" s="310"/>
      <c r="K1753" s="310"/>
      <c r="L1753" s="348"/>
      <c r="M1753" s="573"/>
      <c r="N1753" s="25"/>
      <c r="O1753" s="159"/>
      <c r="P1753" s="117"/>
    </row>
    <row r="1754" spans="1:16" s="162" customFormat="1" ht="15.75" x14ac:dyDescent="0.25">
      <c r="A1754" s="25"/>
      <c r="B1754" s="28"/>
      <c r="C1754" s="24"/>
      <c r="D1754" s="21"/>
      <c r="E1754" s="24"/>
      <c r="F1754" s="24"/>
      <c r="G1754" s="24"/>
      <c r="H1754" s="29"/>
      <c r="I1754" s="84"/>
      <c r="J1754" s="24"/>
      <c r="K1754" s="24"/>
      <c r="L1754" s="66"/>
      <c r="M1754" s="25"/>
      <c r="N1754" s="25"/>
      <c r="O1754" s="26"/>
      <c r="P1754" s="152"/>
    </row>
    <row r="1755" spans="1:16" s="162" customFormat="1" ht="15.75" x14ac:dyDescent="0.25">
      <c r="A1755" s="25"/>
      <c r="B1755" s="28"/>
      <c r="C1755" s="24"/>
      <c r="D1755" s="21"/>
      <c r="E1755" s="24"/>
      <c r="F1755" s="24"/>
      <c r="G1755" s="24"/>
      <c r="H1755" s="29"/>
      <c r="I1755" s="84"/>
      <c r="J1755" s="24"/>
      <c r="K1755" s="24"/>
      <c r="L1755" s="66"/>
      <c r="M1755" s="25"/>
      <c r="N1755" s="25"/>
      <c r="O1755" s="26"/>
      <c r="P1755" s="117"/>
    </row>
    <row r="1756" spans="1:16" s="162" customFormat="1" ht="15.75" x14ac:dyDescent="0.25">
      <c r="A1756" s="25"/>
      <c r="B1756" s="28"/>
      <c r="C1756" s="24"/>
      <c r="D1756" s="21"/>
      <c r="E1756" s="24"/>
      <c r="F1756" s="24"/>
      <c r="G1756" s="24"/>
      <c r="H1756" s="29"/>
      <c r="I1756" s="84"/>
      <c r="J1756" s="24"/>
      <c r="K1756" s="24"/>
      <c r="L1756" s="66"/>
      <c r="M1756" s="25"/>
      <c r="N1756" s="25"/>
      <c r="O1756" s="26"/>
      <c r="P1756" s="117"/>
    </row>
    <row r="1757" spans="1:16" s="162" customFormat="1" ht="15.75" x14ac:dyDescent="0.25">
      <c r="A1757" s="25"/>
      <c r="B1757" s="28"/>
      <c r="C1757" s="24"/>
      <c r="D1757" s="21"/>
      <c r="E1757" s="24"/>
      <c r="F1757" s="24"/>
      <c r="G1757" s="24"/>
      <c r="H1757" s="29"/>
      <c r="I1757" s="84"/>
      <c r="J1757" s="24"/>
      <c r="K1757" s="24"/>
      <c r="L1757" s="66"/>
      <c r="M1757" s="25"/>
      <c r="N1757" s="25"/>
      <c r="O1757" s="26"/>
      <c r="P1757" s="117"/>
    </row>
    <row r="1758" spans="1:16" s="162" customFormat="1" ht="15.75" x14ac:dyDescent="0.25">
      <c r="A1758" s="25"/>
      <c r="B1758" s="28"/>
      <c r="C1758" s="24"/>
      <c r="D1758" s="21"/>
      <c r="E1758" s="24"/>
      <c r="F1758" s="24"/>
      <c r="G1758" s="24"/>
      <c r="H1758" s="29"/>
      <c r="I1758" s="84"/>
      <c r="J1758" s="24"/>
      <c r="K1758" s="24"/>
      <c r="L1758" s="66"/>
      <c r="M1758" s="25"/>
      <c r="N1758" s="25"/>
      <c r="O1758" s="26"/>
      <c r="P1758" s="117"/>
    </row>
    <row r="1759" spans="1:16" s="162" customFormat="1" ht="15.75" x14ac:dyDescent="0.25">
      <c r="A1759" s="25"/>
      <c r="B1759" s="28"/>
      <c r="C1759" s="24"/>
      <c r="D1759" s="21"/>
      <c r="E1759" s="24"/>
      <c r="F1759" s="24"/>
      <c r="G1759" s="24"/>
      <c r="H1759" s="29"/>
      <c r="I1759" s="84"/>
      <c r="J1759" s="24"/>
      <c r="K1759" s="24"/>
      <c r="L1759" s="66"/>
      <c r="M1759" s="25"/>
      <c r="N1759" s="25"/>
      <c r="O1759" s="26"/>
      <c r="P1759" s="117"/>
    </row>
    <row r="1760" spans="1:16" s="162" customFormat="1" ht="15.75" x14ac:dyDescent="0.25">
      <c r="A1760" s="25"/>
      <c r="B1760" s="28"/>
      <c r="C1760" s="24"/>
      <c r="D1760" s="21"/>
      <c r="E1760" s="24"/>
      <c r="F1760" s="24"/>
      <c r="G1760" s="24"/>
      <c r="H1760" s="29"/>
      <c r="I1760" s="84"/>
      <c r="J1760" s="24"/>
      <c r="K1760" s="24"/>
      <c r="L1760" s="66"/>
      <c r="M1760" s="25"/>
      <c r="N1760" s="25"/>
      <c r="O1760" s="26"/>
      <c r="P1760" s="117"/>
    </row>
    <row r="1761" spans="1:16" s="162" customFormat="1" ht="15.75" x14ac:dyDescent="0.25">
      <c r="A1761" s="25"/>
      <c r="B1761" s="28"/>
      <c r="C1761" s="24"/>
      <c r="D1761" s="21"/>
      <c r="E1761" s="24"/>
      <c r="F1761" s="24"/>
      <c r="G1761" s="24"/>
      <c r="H1761" s="29"/>
      <c r="I1761" s="84"/>
      <c r="J1761" s="24"/>
      <c r="K1761" s="24"/>
      <c r="L1761" s="66"/>
      <c r="M1761" s="25"/>
      <c r="N1761" s="25"/>
      <c r="O1761" s="26"/>
      <c r="P1761" s="117"/>
    </row>
    <row r="1762" spans="1:16" s="162" customFormat="1" ht="15.75" x14ac:dyDescent="0.25">
      <c r="A1762" s="19"/>
      <c r="B1762" s="20"/>
      <c r="C1762" s="20"/>
      <c r="D1762" s="21"/>
      <c r="E1762" s="20"/>
      <c r="F1762" s="20"/>
      <c r="G1762" s="20"/>
      <c r="H1762" s="30"/>
      <c r="I1762" s="23"/>
      <c r="J1762" s="23"/>
      <c r="K1762" s="24"/>
      <c r="L1762" s="31"/>
      <c r="M1762" s="19"/>
      <c r="N1762" s="25"/>
      <c r="O1762" s="26"/>
      <c r="P1762" s="117"/>
    </row>
    <row r="1763" spans="1:16" s="162" customFormat="1" ht="15.75" x14ac:dyDescent="0.25">
      <c r="A1763" s="25"/>
      <c r="B1763" s="20"/>
      <c r="C1763" s="20"/>
      <c r="D1763" s="98"/>
      <c r="E1763" s="24"/>
      <c r="F1763" s="24"/>
      <c r="G1763" s="24"/>
      <c r="H1763" s="29"/>
      <c r="I1763" s="84"/>
      <c r="J1763" s="27"/>
      <c r="K1763" s="27"/>
      <c r="L1763" s="66"/>
      <c r="M1763" s="25"/>
      <c r="N1763" s="25"/>
      <c r="O1763" s="26"/>
      <c r="P1763" s="117"/>
    </row>
    <row r="1764" spans="1:16" s="162" customFormat="1" ht="15.75" x14ac:dyDescent="0.25">
      <c r="A1764" s="25"/>
      <c r="B1764" s="28"/>
      <c r="C1764" s="24"/>
      <c r="D1764" s="21"/>
      <c r="E1764" s="24"/>
      <c r="F1764" s="24"/>
      <c r="G1764" s="24"/>
      <c r="H1764" s="29"/>
      <c r="I1764" s="84"/>
      <c r="J1764" s="24"/>
      <c r="K1764" s="24"/>
      <c r="L1764" s="66"/>
      <c r="M1764" s="25"/>
      <c r="N1764" s="25"/>
      <c r="O1764" s="26"/>
      <c r="P1764" s="117"/>
    </row>
    <row r="1765" spans="1:16" s="162" customFormat="1" ht="15.75" x14ac:dyDescent="0.25">
      <c r="A1765" s="25"/>
      <c r="B1765" s="28"/>
      <c r="C1765" s="24"/>
      <c r="D1765" s="21"/>
      <c r="E1765" s="24"/>
      <c r="F1765" s="24"/>
      <c r="G1765" s="24"/>
      <c r="H1765" s="29"/>
      <c r="I1765" s="84"/>
      <c r="J1765" s="24"/>
      <c r="K1765" s="24"/>
      <c r="L1765" s="66"/>
      <c r="M1765" s="25"/>
      <c r="N1765" s="25"/>
      <c r="O1765" s="26"/>
      <c r="P1765" s="117"/>
    </row>
    <row r="1766" spans="1:16" s="162" customFormat="1" ht="15.75" x14ac:dyDescent="0.25">
      <c r="A1766" s="25"/>
      <c r="B1766" s="28"/>
      <c r="C1766" s="24"/>
      <c r="D1766" s="21"/>
      <c r="E1766" s="24"/>
      <c r="F1766" s="24"/>
      <c r="G1766" s="24"/>
      <c r="H1766" s="29"/>
      <c r="I1766" s="84"/>
      <c r="J1766" s="24"/>
      <c r="K1766" s="24"/>
      <c r="L1766" s="66"/>
      <c r="M1766" s="25"/>
      <c r="N1766" s="25"/>
      <c r="O1766" s="26"/>
      <c r="P1766" s="117"/>
    </row>
    <row r="1767" spans="1:16" s="162" customFormat="1" ht="15.75" x14ac:dyDescent="0.25">
      <c r="A1767" s="25"/>
      <c r="B1767" s="28"/>
      <c r="C1767" s="24"/>
      <c r="D1767" s="21"/>
      <c r="E1767" s="24"/>
      <c r="F1767" s="24"/>
      <c r="G1767" s="24"/>
      <c r="H1767" s="29"/>
      <c r="I1767" s="84"/>
      <c r="J1767" s="24"/>
      <c r="K1767" s="24"/>
      <c r="L1767" s="66"/>
      <c r="M1767" s="25"/>
      <c r="N1767" s="25"/>
      <c r="O1767" s="26"/>
      <c r="P1767" s="117"/>
    </row>
    <row r="1768" spans="1:16" s="162" customFormat="1" ht="15.75" x14ac:dyDescent="0.25">
      <c r="A1768" s="25"/>
      <c r="B1768" s="28"/>
      <c r="C1768" s="24"/>
      <c r="D1768" s="21"/>
      <c r="E1768" s="24"/>
      <c r="F1768" s="24"/>
      <c r="G1768" s="24"/>
      <c r="H1768" s="29"/>
      <c r="I1768" s="84"/>
      <c r="J1768" s="24"/>
      <c r="K1768" s="24"/>
      <c r="L1768" s="66"/>
      <c r="M1768" s="25"/>
      <c r="N1768" s="25"/>
      <c r="O1768" s="26"/>
      <c r="P1768" s="117"/>
    </row>
    <row r="1769" spans="1:16" s="162" customFormat="1" ht="15.75" x14ac:dyDescent="0.25">
      <c r="A1769" s="25"/>
      <c r="B1769" s="28"/>
      <c r="C1769" s="24"/>
      <c r="D1769" s="21"/>
      <c r="E1769" s="24"/>
      <c r="F1769" s="24"/>
      <c r="G1769" s="24"/>
      <c r="H1769" s="29"/>
      <c r="I1769" s="84"/>
      <c r="J1769" s="24"/>
      <c r="K1769" s="24"/>
      <c r="L1769" s="66"/>
      <c r="M1769" s="25"/>
      <c r="N1769" s="25"/>
      <c r="O1769" s="26"/>
      <c r="P1769" s="117"/>
    </row>
    <row r="1770" spans="1:16" s="162" customFormat="1" ht="15.75" x14ac:dyDescent="0.25">
      <c r="A1770" s="25"/>
      <c r="B1770" s="28"/>
      <c r="C1770" s="24"/>
      <c r="D1770" s="21"/>
      <c r="E1770" s="24"/>
      <c r="F1770" s="24"/>
      <c r="G1770" s="24"/>
      <c r="H1770" s="29"/>
      <c r="I1770" s="84"/>
      <c r="J1770" s="24"/>
      <c r="K1770" s="24"/>
      <c r="L1770" s="66"/>
      <c r="M1770" s="25"/>
      <c r="N1770" s="25"/>
      <c r="O1770" s="26"/>
      <c r="P1770" s="117"/>
    </row>
    <row r="1771" spans="1:16" s="162" customFormat="1" ht="15.75" x14ac:dyDescent="0.25">
      <c r="A1771" s="25"/>
      <c r="B1771" s="28"/>
      <c r="C1771" s="24"/>
      <c r="D1771" s="21"/>
      <c r="E1771" s="24"/>
      <c r="F1771" s="24"/>
      <c r="G1771" s="24"/>
      <c r="H1771" s="29"/>
      <c r="I1771" s="84"/>
      <c r="J1771" s="24"/>
      <c r="K1771" s="24"/>
      <c r="L1771" s="66"/>
      <c r="M1771" s="25"/>
      <c r="N1771" s="25"/>
      <c r="O1771" s="26"/>
      <c r="P1771" s="117"/>
    </row>
    <row r="1772" spans="1:16" s="162" customFormat="1" ht="15.75" x14ac:dyDescent="0.25">
      <c r="A1772" s="25"/>
      <c r="B1772" s="28"/>
      <c r="C1772" s="24"/>
      <c r="D1772" s="21"/>
      <c r="E1772" s="24"/>
      <c r="F1772" s="24"/>
      <c r="G1772" s="24"/>
      <c r="H1772" s="29"/>
      <c r="I1772" s="84"/>
      <c r="J1772" s="24"/>
      <c r="K1772" s="24"/>
      <c r="L1772" s="66"/>
      <c r="M1772" s="25"/>
      <c r="N1772" s="25"/>
      <c r="O1772" s="26"/>
      <c r="P1772" s="117"/>
    </row>
    <row r="1773" spans="1:16" s="162" customFormat="1" ht="15.75" x14ac:dyDescent="0.25">
      <c r="A1773" s="25"/>
      <c r="B1773" s="28"/>
      <c r="C1773" s="24"/>
      <c r="D1773" s="21"/>
      <c r="E1773" s="24"/>
      <c r="F1773" s="24"/>
      <c r="G1773" s="24"/>
      <c r="H1773" s="29"/>
      <c r="I1773" s="84"/>
      <c r="J1773" s="24"/>
      <c r="K1773" s="24"/>
      <c r="L1773" s="66"/>
      <c r="M1773" s="25"/>
      <c r="N1773" s="25"/>
      <c r="O1773" s="26"/>
      <c r="P1773" s="117"/>
    </row>
    <row r="1774" spans="1:16" s="162" customFormat="1" ht="15.75" x14ac:dyDescent="0.25">
      <c r="A1774" s="25"/>
      <c r="B1774" s="28"/>
      <c r="C1774" s="24"/>
      <c r="D1774" s="21"/>
      <c r="E1774" s="24"/>
      <c r="F1774" s="24"/>
      <c r="G1774" s="24"/>
      <c r="H1774" s="29"/>
      <c r="I1774" s="84"/>
      <c r="J1774" s="24"/>
      <c r="K1774" s="24"/>
      <c r="L1774" s="66"/>
      <c r="M1774" s="25"/>
      <c r="N1774" s="25"/>
      <c r="O1774" s="26"/>
      <c r="P1774" s="117"/>
    </row>
    <row r="1775" spans="1:16" s="162" customFormat="1" ht="15.75" x14ac:dyDescent="0.25">
      <c r="A1775" s="25"/>
      <c r="B1775" s="28"/>
      <c r="C1775" s="24"/>
      <c r="D1775" s="21"/>
      <c r="E1775" s="24"/>
      <c r="F1775" s="24"/>
      <c r="G1775" s="24"/>
      <c r="H1775" s="29"/>
      <c r="I1775" s="84"/>
      <c r="J1775" s="24"/>
      <c r="K1775" s="24"/>
      <c r="L1775" s="66"/>
      <c r="M1775" s="25"/>
      <c r="N1775" s="25"/>
      <c r="O1775" s="26"/>
      <c r="P1775" s="117"/>
    </row>
    <row r="1776" spans="1:16" s="162" customFormat="1" ht="15.75" x14ac:dyDescent="0.25">
      <c r="A1776" s="25"/>
      <c r="B1776" s="28"/>
      <c r="C1776" s="24"/>
      <c r="D1776" s="21"/>
      <c r="E1776" s="24"/>
      <c r="F1776" s="24"/>
      <c r="G1776" s="24"/>
      <c r="H1776" s="29"/>
      <c r="I1776" s="84"/>
      <c r="J1776" s="24"/>
      <c r="K1776" s="24"/>
      <c r="L1776" s="66"/>
      <c r="M1776" s="25"/>
      <c r="N1776" s="25"/>
      <c r="O1776" s="26"/>
      <c r="P1776" s="152"/>
    </row>
    <row r="1777" spans="1:16" s="162" customFormat="1" ht="15.75" x14ac:dyDescent="0.25">
      <c r="A1777" s="25"/>
      <c r="B1777" s="28"/>
      <c r="C1777" s="24"/>
      <c r="D1777" s="21"/>
      <c r="E1777" s="24"/>
      <c r="F1777" s="24"/>
      <c r="G1777" s="24"/>
      <c r="H1777" s="29"/>
      <c r="I1777" s="84"/>
      <c r="J1777" s="24"/>
      <c r="K1777" s="24"/>
      <c r="L1777" s="66"/>
      <c r="M1777" s="25"/>
      <c r="N1777" s="25"/>
      <c r="O1777" s="26"/>
      <c r="P1777" s="152"/>
    </row>
    <row r="1778" spans="1:16" s="162" customFormat="1" ht="15.75" x14ac:dyDescent="0.25">
      <c r="A1778" s="25"/>
      <c r="B1778" s="28"/>
      <c r="C1778" s="24"/>
      <c r="D1778" s="21"/>
      <c r="E1778" s="24"/>
      <c r="F1778" s="24"/>
      <c r="G1778" s="24"/>
      <c r="H1778" s="29"/>
      <c r="I1778" s="84"/>
      <c r="J1778" s="24"/>
      <c r="K1778" s="24"/>
      <c r="L1778" s="66"/>
      <c r="M1778" s="25"/>
      <c r="N1778" s="25"/>
      <c r="O1778" s="26"/>
      <c r="P1778" s="152"/>
    </row>
    <row r="1779" spans="1:16" s="162" customFormat="1" ht="15.75" x14ac:dyDescent="0.25">
      <c r="A1779" s="25"/>
      <c r="B1779" s="28"/>
      <c r="C1779" s="24"/>
      <c r="D1779" s="21"/>
      <c r="E1779" s="24"/>
      <c r="F1779" s="24"/>
      <c r="G1779" s="24"/>
      <c r="H1779" s="29"/>
      <c r="I1779" s="84"/>
      <c r="J1779" s="24"/>
      <c r="K1779" s="24"/>
      <c r="L1779" s="66"/>
      <c r="M1779" s="25"/>
      <c r="N1779" s="25"/>
      <c r="O1779" s="26"/>
      <c r="P1779" s="152"/>
    </row>
    <row r="1780" spans="1:16" s="162" customFormat="1" ht="15.75" x14ac:dyDescent="0.25">
      <c r="A1780" s="25"/>
      <c r="B1780" s="28"/>
      <c r="C1780" s="24"/>
      <c r="D1780" s="21"/>
      <c r="E1780" s="24"/>
      <c r="F1780" s="24"/>
      <c r="G1780" s="24"/>
      <c r="H1780" s="29"/>
      <c r="I1780" s="84"/>
      <c r="J1780" s="24"/>
      <c r="K1780" s="24"/>
      <c r="L1780" s="66"/>
      <c r="M1780" s="25"/>
      <c r="N1780" s="25"/>
      <c r="O1780" s="26"/>
      <c r="P1780" s="152"/>
    </row>
    <row r="1781" spans="1:16" s="162" customFormat="1" ht="15.75" x14ac:dyDescent="0.25">
      <c r="A1781" s="25"/>
      <c r="B1781" s="28"/>
      <c r="C1781" s="24"/>
      <c r="D1781" s="21"/>
      <c r="E1781" s="24"/>
      <c r="F1781" s="24"/>
      <c r="G1781" s="24"/>
      <c r="H1781" s="29"/>
      <c r="I1781" s="23"/>
      <c r="J1781" s="24"/>
      <c r="K1781" s="24"/>
      <c r="L1781" s="66"/>
      <c r="M1781" s="25"/>
      <c r="N1781" s="25"/>
      <c r="O1781" s="26"/>
      <c r="P1781" s="152"/>
    </row>
    <row r="1782" spans="1:16" s="162" customFormat="1" ht="15.75" x14ac:dyDescent="0.25">
      <c r="A1782" s="25"/>
      <c r="B1782" s="28"/>
      <c r="C1782" s="24"/>
      <c r="D1782" s="21"/>
      <c r="E1782" s="24"/>
      <c r="F1782" s="24"/>
      <c r="G1782" s="24"/>
      <c r="H1782" s="29"/>
      <c r="I1782" s="84"/>
      <c r="J1782" s="24"/>
      <c r="K1782" s="24"/>
      <c r="L1782" s="66"/>
      <c r="M1782" s="25"/>
      <c r="N1782" s="25"/>
      <c r="O1782" s="26"/>
      <c r="P1782" s="152"/>
    </row>
    <row r="1783" spans="1:16" s="162" customFormat="1" ht="15.75" x14ac:dyDescent="0.25">
      <c r="A1783" s="25"/>
      <c r="B1783" s="28"/>
      <c r="C1783" s="24"/>
      <c r="D1783" s="21"/>
      <c r="E1783" s="24"/>
      <c r="F1783" s="24"/>
      <c r="G1783" s="24"/>
      <c r="H1783" s="29"/>
      <c r="I1783" s="23"/>
      <c r="J1783" s="24"/>
      <c r="K1783" s="24"/>
      <c r="L1783" s="66"/>
      <c r="M1783" s="25"/>
      <c r="N1783" s="25"/>
      <c r="O1783" s="26"/>
      <c r="P1783" s="117"/>
    </row>
    <row r="1784" spans="1:16" s="162" customFormat="1" ht="15.75" x14ac:dyDescent="0.25">
      <c r="A1784" s="25"/>
      <c r="B1784" s="28"/>
      <c r="C1784" s="24"/>
      <c r="D1784" s="21"/>
      <c r="E1784" s="24"/>
      <c r="F1784" s="24"/>
      <c r="G1784" s="24"/>
      <c r="H1784" s="29"/>
      <c r="I1784" s="23"/>
      <c r="J1784" s="24"/>
      <c r="K1784" s="24"/>
      <c r="L1784" s="66"/>
      <c r="M1784" s="25"/>
      <c r="N1784" s="25"/>
      <c r="O1784" s="26"/>
      <c r="P1784" s="117"/>
    </row>
    <row r="1785" spans="1:16" s="162" customFormat="1" ht="15.75" x14ac:dyDescent="0.25">
      <c r="A1785" s="25"/>
      <c r="B1785" s="28"/>
      <c r="C1785" s="24"/>
      <c r="D1785" s="21"/>
      <c r="E1785" s="24"/>
      <c r="F1785" s="24"/>
      <c r="G1785" s="24"/>
      <c r="H1785" s="29"/>
      <c r="I1785" s="23"/>
      <c r="J1785" s="24"/>
      <c r="K1785" s="24"/>
      <c r="L1785" s="66"/>
      <c r="M1785" s="25"/>
      <c r="N1785" s="25"/>
      <c r="O1785" s="26"/>
      <c r="P1785" s="117"/>
    </row>
    <row r="1786" spans="1:16" s="162" customFormat="1" ht="15.75" x14ac:dyDescent="0.25">
      <c r="A1786" s="67"/>
      <c r="B1786" s="28"/>
      <c r="C1786" s="24"/>
      <c r="D1786" s="21"/>
      <c r="E1786" s="24"/>
      <c r="F1786" s="24"/>
      <c r="G1786" s="24"/>
      <c r="H1786" s="29"/>
      <c r="I1786" s="23"/>
      <c r="J1786" s="24"/>
      <c r="K1786" s="24"/>
      <c r="L1786" s="66"/>
      <c r="M1786" s="25"/>
      <c r="N1786" s="25"/>
      <c r="O1786" s="26"/>
      <c r="P1786" s="117"/>
    </row>
    <row r="1787" spans="1:16" s="162" customFormat="1" ht="15.75" x14ac:dyDescent="0.25">
      <c r="A1787" s="25"/>
      <c r="B1787" s="28"/>
      <c r="C1787" s="24"/>
      <c r="D1787" s="21"/>
      <c r="E1787" s="24"/>
      <c r="F1787" s="24"/>
      <c r="G1787" s="24"/>
      <c r="H1787" s="29"/>
      <c r="I1787" s="84"/>
      <c r="J1787" s="24"/>
      <c r="K1787" s="24"/>
      <c r="L1787" s="66"/>
      <c r="M1787" s="25"/>
      <c r="N1787" s="25"/>
      <c r="O1787" s="26"/>
      <c r="P1787" s="117"/>
    </row>
    <row r="1788" spans="1:16" s="162" customFormat="1" ht="15.75" x14ac:dyDescent="0.25">
      <c r="A1788" s="25"/>
      <c r="B1788" s="28"/>
      <c r="C1788" s="24"/>
      <c r="D1788" s="21"/>
      <c r="E1788" s="24"/>
      <c r="F1788" s="24"/>
      <c r="G1788" s="24"/>
      <c r="H1788" s="29"/>
      <c r="I1788" s="84"/>
      <c r="J1788" s="24"/>
      <c r="K1788" s="24"/>
      <c r="L1788" s="66"/>
      <c r="M1788" s="25"/>
      <c r="N1788" s="25"/>
      <c r="O1788" s="26"/>
      <c r="P1788" s="117"/>
    </row>
    <row r="1789" spans="1:16" s="162" customFormat="1" ht="15.75" x14ac:dyDescent="0.25">
      <c r="A1789" s="25"/>
      <c r="B1789" s="28"/>
      <c r="C1789" s="24"/>
      <c r="D1789" s="21"/>
      <c r="E1789" s="24"/>
      <c r="F1789" s="24"/>
      <c r="G1789" s="24"/>
      <c r="H1789" s="29"/>
      <c r="I1789" s="23"/>
      <c r="J1789" s="24"/>
      <c r="K1789" s="24"/>
      <c r="L1789" s="66"/>
      <c r="M1789" s="25"/>
      <c r="N1789" s="25"/>
      <c r="O1789" s="26"/>
      <c r="P1789" s="117"/>
    </row>
    <row r="1790" spans="1:16" s="162" customFormat="1" ht="15.75" x14ac:dyDescent="0.25">
      <c r="A1790" s="25"/>
      <c r="B1790" s="20"/>
      <c r="C1790" s="20"/>
      <c r="D1790" s="98"/>
      <c r="E1790" s="24"/>
      <c r="F1790" s="24"/>
      <c r="G1790" s="24"/>
      <c r="H1790" s="29"/>
      <c r="I1790" s="84"/>
      <c r="J1790" s="27"/>
      <c r="K1790" s="27"/>
      <c r="L1790" s="66"/>
      <c r="M1790" s="25"/>
      <c r="N1790" s="25"/>
      <c r="O1790" s="26"/>
      <c r="P1790" s="117"/>
    </row>
    <row r="1791" spans="1:16" s="162" customFormat="1" ht="15.75" x14ac:dyDescent="0.25">
      <c r="A1791" s="25"/>
      <c r="B1791" s="28"/>
      <c r="C1791" s="24"/>
      <c r="D1791" s="21"/>
      <c r="E1791" s="24"/>
      <c r="F1791" s="24"/>
      <c r="G1791" s="24"/>
      <c r="H1791" s="29"/>
      <c r="I1791" s="84"/>
      <c r="J1791" s="24"/>
      <c r="K1791" s="24"/>
      <c r="L1791" s="66"/>
      <c r="M1791" s="25"/>
      <c r="N1791" s="25"/>
      <c r="O1791" s="26"/>
      <c r="P1791" s="117"/>
    </row>
    <row r="1792" spans="1:16" s="162" customFormat="1" ht="15.75" x14ac:dyDescent="0.25">
      <c r="A1792" s="25"/>
      <c r="B1792" s="28"/>
      <c r="C1792" s="24"/>
      <c r="D1792" s="21"/>
      <c r="E1792" s="24"/>
      <c r="F1792" s="24"/>
      <c r="G1792" s="24"/>
      <c r="H1792" s="29"/>
      <c r="I1792" s="84"/>
      <c r="J1792" s="24"/>
      <c r="K1792" s="24"/>
      <c r="L1792" s="66"/>
      <c r="M1792" s="25"/>
      <c r="N1792" s="25"/>
      <c r="O1792" s="26"/>
      <c r="P1792" s="117"/>
    </row>
    <row r="1793" spans="1:16" s="162" customFormat="1" ht="15.75" x14ac:dyDescent="0.25">
      <c r="A1793" s="25"/>
      <c r="B1793" s="28"/>
      <c r="C1793" s="24"/>
      <c r="D1793" s="21"/>
      <c r="E1793" s="24"/>
      <c r="F1793" s="24"/>
      <c r="G1793" s="24"/>
      <c r="H1793" s="29"/>
      <c r="I1793" s="84"/>
      <c r="J1793" s="24"/>
      <c r="K1793" s="24"/>
      <c r="L1793" s="66"/>
      <c r="M1793" s="25"/>
      <c r="N1793" s="25"/>
      <c r="O1793" s="26"/>
      <c r="P1793" s="117"/>
    </row>
    <row r="1794" spans="1:16" s="162" customFormat="1" ht="15.75" x14ac:dyDescent="0.25">
      <c r="A1794" s="25"/>
      <c r="B1794" s="28"/>
      <c r="C1794" s="24"/>
      <c r="D1794" s="21"/>
      <c r="E1794" s="24"/>
      <c r="F1794" s="24"/>
      <c r="G1794" s="24"/>
      <c r="H1794" s="29"/>
      <c r="I1794" s="84"/>
      <c r="J1794" s="24"/>
      <c r="K1794" s="24"/>
      <c r="L1794" s="66"/>
      <c r="M1794" s="25"/>
      <c r="N1794" s="25"/>
      <c r="O1794" s="26"/>
      <c r="P1794" s="117"/>
    </row>
    <row r="1795" spans="1:16" s="162" customFormat="1" ht="15.75" x14ac:dyDescent="0.25">
      <c r="A1795" s="25"/>
      <c r="B1795" s="28"/>
      <c r="C1795" s="24"/>
      <c r="D1795" s="21"/>
      <c r="E1795" s="24"/>
      <c r="F1795" s="24"/>
      <c r="G1795" s="24"/>
      <c r="H1795" s="29"/>
      <c r="I1795" s="84"/>
      <c r="J1795" s="24"/>
      <c r="K1795" s="24"/>
      <c r="L1795" s="66"/>
      <c r="M1795" s="25"/>
      <c r="N1795" s="25"/>
      <c r="O1795" s="26"/>
      <c r="P1795" s="117"/>
    </row>
    <row r="1796" spans="1:16" s="162" customFormat="1" ht="15.75" x14ac:dyDescent="0.25">
      <c r="A1796" s="25"/>
      <c r="B1796" s="28"/>
      <c r="C1796" s="24"/>
      <c r="D1796" s="21"/>
      <c r="E1796" s="24"/>
      <c r="F1796" s="24"/>
      <c r="G1796" s="24"/>
      <c r="H1796" s="29"/>
      <c r="I1796" s="84"/>
      <c r="J1796" s="24"/>
      <c r="K1796" s="24"/>
      <c r="L1796" s="66"/>
      <c r="M1796" s="25"/>
      <c r="N1796" s="25"/>
      <c r="O1796" s="26"/>
      <c r="P1796" s="117"/>
    </row>
    <row r="1797" spans="1:16" s="162" customFormat="1" ht="15.75" x14ac:dyDescent="0.25">
      <c r="A1797" s="25"/>
      <c r="B1797" s="28"/>
      <c r="C1797" s="24"/>
      <c r="D1797" s="21"/>
      <c r="E1797" s="24"/>
      <c r="F1797" s="24"/>
      <c r="G1797" s="24"/>
      <c r="H1797" s="29"/>
      <c r="I1797" s="84"/>
      <c r="J1797" s="24"/>
      <c r="K1797" s="24"/>
      <c r="L1797" s="66"/>
      <c r="M1797" s="25"/>
      <c r="N1797" s="25"/>
      <c r="O1797" s="26"/>
      <c r="P1797" s="117"/>
    </row>
    <row r="1798" spans="1:16" s="162" customFormat="1" ht="15.75" x14ac:dyDescent="0.25">
      <c r="A1798" s="19"/>
      <c r="B1798" s="20"/>
      <c r="C1798" s="20"/>
      <c r="D1798" s="21"/>
      <c r="E1798" s="20"/>
      <c r="F1798" s="20"/>
      <c r="G1798" s="20"/>
      <c r="H1798" s="22"/>
      <c r="I1798" s="23"/>
      <c r="J1798" s="23"/>
      <c r="K1798" s="24"/>
      <c r="L1798" s="31"/>
      <c r="M1798" s="19"/>
      <c r="N1798" s="25"/>
      <c r="O1798" s="26"/>
      <c r="P1798" s="117"/>
    </row>
    <row r="1799" spans="1:16" s="162" customFormat="1" ht="15.75" x14ac:dyDescent="0.25">
      <c r="A1799" s="25"/>
      <c r="B1799" s="28"/>
      <c r="C1799" s="24"/>
      <c r="D1799" s="21"/>
      <c r="E1799" s="24"/>
      <c r="F1799" s="24"/>
      <c r="G1799" s="24"/>
      <c r="H1799" s="29"/>
      <c r="I1799" s="84"/>
      <c r="J1799" s="24"/>
      <c r="K1799" s="24"/>
      <c r="L1799" s="66"/>
      <c r="M1799" s="115"/>
      <c r="N1799" s="25"/>
      <c r="O1799" s="26"/>
      <c r="P1799" s="117"/>
    </row>
    <row r="1800" spans="1:16" s="162" customFormat="1" ht="15.75" x14ac:dyDescent="0.25">
      <c r="A1800" s="320"/>
      <c r="B1800" s="321"/>
      <c r="C1800" s="322"/>
      <c r="D1800" s="116"/>
      <c r="E1800" s="322"/>
      <c r="F1800" s="322"/>
      <c r="G1800" s="322"/>
      <c r="H1800" s="323"/>
      <c r="I1800" s="324"/>
      <c r="J1800" s="322"/>
      <c r="K1800" s="322"/>
      <c r="L1800" s="138"/>
      <c r="M1800" s="320"/>
      <c r="N1800" s="320"/>
      <c r="O1800" s="26"/>
      <c r="P1800" s="117"/>
    </row>
    <row r="1801" spans="1:16" s="163" customFormat="1" ht="15.75" x14ac:dyDescent="0.25">
      <c r="A1801" s="25"/>
      <c r="B1801" s="28"/>
      <c r="C1801" s="24"/>
      <c r="D1801" s="21"/>
      <c r="E1801" s="24"/>
      <c r="F1801" s="24"/>
      <c r="G1801" s="24"/>
      <c r="H1801" s="29"/>
      <c r="I1801" s="84"/>
      <c r="J1801" s="24"/>
      <c r="K1801" s="24"/>
      <c r="L1801" s="66"/>
      <c r="M1801" s="25"/>
      <c r="N1801" s="25"/>
      <c r="O1801" s="26"/>
      <c r="P1801" s="117"/>
    </row>
    <row r="1802" spans="1:16" s="163" customFormat="1" ht="15.75" x14ac:dyDescent="0.25">
      <c r="A1802" s="25"/>
      <c r="B1802" s="28"/>
      <c r="C1802" s="24"/>
      <c r="D1802" s="21"/>
      <c r="E1802" s="24"/>
      <c r="F1802" s="24"/>
      <c r="G1802" s="24"/>
      <c r="H1802" s="29"/>
      <c r="I1802" s="84"/>
      <c r="J1802" s="24"/>
      <c r="K1802" s="24"/>
      <c r="L1802" s="66"/>
      <c r="M1802" s="25"/>
      <c r="N1802" s="25"/>
      <c r="O1802" s="26"/>
      <c r="P1802" s="117"/>
    </row>
    <row r="1803" spans="1:16" s="163" customFormat="1" ht="15.75" x14ac:dyDescent="0.25">
      <c r="A1803" s="25"/>
      <c r="B1803" s="28"/>
      <c r="C1803" s="24"/>
      <c r="D1803" s="21"/>
      <c r="E1803" s="24"/>
      <c r="F1803" s="24"/>
      <c r="G1803" s="24"/>
      <c r="H1803" s="29"/>
      <c r="I1803" s="84"/>
      <c r="J1803" s="24"/>
      <c r="K1803" s="24"/>
      <c r="L1803" s="66"/>
      <c r="M1803" s="25"/>
      <c r="N1803" s="25"/>
      <c r="O1803" s="26"/>
      <c r="P1803" s="117"/>
    </row>
    <row r="1804" spans="1:16" s="163" customFormat="1" ht="15.75" x14ac:dyDescent="0.25">
      <c r="A1804" s="25"/>
      <c r="B1804" s="28"/>
      <c r="C1804" s="24"/>
      <c r="D1804" s="21"/>
      <c r="E1804" s="24"/>
      <c r="F1804" s="24"/>
      <c r="G1804" s="24"/>
      <c r="H1804" s="29"/>
      <c r="I1804" s="84"/>
      <c r="J1804" s="24"/>
      <c r="K1804" s="24"/>
      <c r="L1804" s="66"/>
      <c r="M1804" s="25"/>
      <c r="N1804" s="25"/>
      <c r="O1804" s="26"/>
      <c r="P1804" s="117"/>
    </row>
    <row r="1805" spans="1:16" s="163" customFormat="1" ht="15.75" x14ac:dyDescent="0.25">
      <c r="A1805" s="25"/>
      <c r="B1805" s="28"/>
      <c r="C1805" s="24"/>
      <c r="D1805" s="21"/>
      <c r="E1805" s="24"/>
      <c r="F1805" s="24"/>
      <c r="G1805" s="24"/>
      <c r="H1805" s="29"/>
      <c r="I1805" s="84"/>
      <c r="J1805" s="24"/>
      <c r="K1805" s="24"/>
      <c r="L1805" s="66"/>
      <c r="M1805" s="25"/>
      <c r="N1805" s="25"/>
      <c r="O1805" s="26"/>
      <c r="P1805" s="117"/>
    </row>
    <row r="1806" spans="1:16" s="163" customFormat="1" ht="15.75" x14ac:dyDescent="0.25">
      <c r="A1806" s="25"/>
      <c r="B1806" s="28"/>
      <c r="C1806" s="24"/>
      <c r="D1806" s="21"/>
      <c r="E1806" s="24"/>
      <c r="F1806" s="24"/>
      <c r="G1806" s="24"/>
      <c r="H1806" s="29"/>
      <c r="I1806" s="84"/>
      <c r="J1806" s="24"/>
      <c r="K1806" s="24"/>
      <c r="L1806" s="66"/>
      <c r="M1806" s="25"/>
      <c r="N1806" s="25"/>
      <c r="O1806" s="26"/>
      <c r="P1806" s="117"/>
    </row>
    <row r="1807" spans="1:16" s="162" customFormat="1" ht="15.75" x14ac:dyDescent="0.25">
      <c r="A1807" s="25"/>
      <c r="B1807" s="20"/>
      <c r="C1807" s="20"/>
      <c r="D1807" s="98"/>
      <c r="E1807" s="24"/>
      <c r="F1807" s="24"/>
      <c r="G1807" s="24"/>
      <c r="H1807" s="29"/>
      <c r="I1807" s="84"/>
      <c r="J1807" s="27"/>
      <c r="K1807" s="27"/>
      <c r="L1807" s="66"/>
      <c r="M1807" s="25"/>
      <c r="N1807" s="25"/>
      <c r="O1807" s="26"/>
      <c r="P1807" s="117"/>
    </row>
    <row r="1808" spans="1:16" s="162" customFormat="1" ht="15.75" x14ac:dyDescent="0.25">
      <c r="A1808" s="25"/>
      <c r="B1808" s="28"/>
      <c r="C1808" s="24"/>
      <c r="D1808" s="21"/>
      <c r="E1808" s="24"/>
      <c r="F1808" s="24"/>
      <c r="G1808" s="24"/>
      <c r="H1808" s="29"/>
      <c r="I1808" s="84"/>
      <c r="J1808" s="24"/>
      <c r="K1808" s="24"/>
      <c r="L1808" s="66"/>
      <c r="M1808" s="25"/>
      <c r="N1808" s="25"/>
      <c r="O1808" s="26"/>
      <c r="P1808" s="117"/>
    </row>
    <row r="1809" spans="1:16" s="162" customFormat="1" ht="15.75" x14ac:dyDescent="0.25">
      <c r="A1809" s="25"/>
      <c r="B1809" s="28"/>
      <c r="C1809" s="24"/>
      <c r="D1809" s="21"/>
      <c r="E1809" s="24"/>
      <c r="F1809" s="24"/>
      <c r="G1809" s="24"/>
      <c r="H1809" s="29"/>
      <c r="I1809" s="84"/>
      <c r="J1809" s="24"/>
      <c r="K1809" s="24"/>
      <c r="L1809" s="66"/>
      <c r="M1809" s="25"/>
      <c r="N1809" s="25"/>
      <c r="O1809" s="26"/>
      <c r="P1809" s="117"/>
    </row>
    <row r="1810" spans="1:16" s="162" customFormat="1" ht="15.75" x14ac:dyDescent="0.25">
      <c r="A1810" s="25"/>
      <c r="B1810" s="28"/>
      <c r="C1810" s="24"/>
      <c r="D1810" s="21"/>
      <c r="E1810" s="24"/>
      <c r="F1810" s="24"/>
      <c r="G1810" s="24"/>
      <c r="H1810" s="29"/>
      <c r="I1810" s="84"/>
      <c r="J1810" s="24"/>
      <c r="K1810" s="24"/>
      <c r="L1810" s="66"/>
      <c r="M1810" s="25"/>
      <c r="N1810" s="25"/>
      <c r="O1810" s="26"/>
      <c r="P1810" s="117"/>
    </row>
    <row r="1811" spans="1:16" s="162" customFormat="1" ht="15.75" x14ac:dyDescent="0.25">
      <c r="A1811" s="25"/>
      <c r="B1811" s="28"/>
      <c r="C1811" s="24"/>
      <c r="D1811" s="21"/>
      <c r="E1811" s="24"/>
      <c r="F1811" s="24"/>
      <c r="G1811" s="24"/>
      <c r="H1811" s="29"/>
      <c r="I1811" s="84"/>
      <c r="J1811" s="24"/>
      <c r="K1811" s="24"/>
      <c r="L1811" s="66"/>
      <c r="M1811" s="25"/>
      <c r="N1811" s="25"/>
      <c r="O1811" s="26"/>
      <c r="P1811" s="117"/>
    </row>
    <row r="1812" spans="1:16" s="162" customFormat="1" ht="15.75" x14ac:dyDescent="0.25">
      <c r="A1812" s="25"/>
      <c r="B1812" s="28"/>
      <c r="C1812" s="24"/>
      <c r="D1812" s="21"/>
      <c r="E1812" s="24"/>
      <c r="F1812" s="24"/>
      <c r="G1812" s="24"/>
      <c r="H1812" s="29"/>
      <c r="I1812" s="84"/>
      <c r="J1812" s="24"/>
      <c r="K1812" s="24"/>
      <c r="L1812" s="66"/>
      <c r="M1812" s="25"/>
      <c r="N1812" s="25"/>
      <c r="O1812" s="26"/>
      <c r="P1812" s="117"/>
    </row>
    <row r="1813" spans="1:16" s="162" customFormat="1" ht="15.75" x14ac:dyDescent="0.25">
      <c r="A1813" s="25"/>
      <c r="B1813" s="28"/>
      <c r="C1813" s="24"/>
      <c r="D1813" s="21"/>
      <c r="E1813" s="24"/>
      <c r="F1813" s="24"/>
      <c r="G1813" s="24"/>
      <c r="H1813" s="29"/>
      <c r="I1813" s="84"/>
      <c r="J1813" s="24"/>
      <c r="K1813" s="24"/>
      <c r="L1813" s="66"/>
      <c r="M1813" s="25"/>
      <c r="N1813" s="25"/>
      <c r="O1813" s="26"/>
      <c r="P1813" s="117"/>
    </row>
    <row r="1814" spans="1:16" s="162" customFormat="1" ht="15.75" x14ac:dyDescent="0.25">
      <c r="A1814" s="25"/>
      <c r="B1814" s="28"/>
      <c r="C1814" s="24"/>
      <c r="D1814" s="21"/>
      <c r="E1814" s="24"/>
      <c r="F1814" s="24"/>
      <c r="G1814" s="24"/>
      <c r="H1814" s="29"/>
      <c r="I1814" s="84"/>
      <c r="J1814" s="24"/>
      <c r="K1814" s="24"/>
      <c r="L1814" s="66"/>
      <c r="M1814" s="25"/>
      <c r="N1814" s="25"/>
      <c r="O1814" s="26"/>
      <c r="P1814" s="117"/>
    </row>
    <row r="1815" spans="1:16" s="162" customFormat="1" ht="15.75" x14ac:dyDescent="0.25">
      <c r="A1815" s="25"/>
      <c r="B1815" s="28"/>
      <c r="C1815" s="24"/>
      <c r="D1815" s="21"/>
      <c r="E1815" s="24"/>
      <c r="F1815" s="24"/>
      <c r="G1815" s="24"/>
      <c r="H1815" s="29"/>
      <c r="I1815" s="84"/>
      <c r="J1815" s="24"/>
      <c r="K1815" s="24"/>
      <c r="L1815" s="66"/>
      <c r="M1815" s="25"/>
      <c r="N1815" s="25"/>
      <c r="O1815" s="26"/>
      <c r="P1815" s="117"/>
    </row>
    <row r="1816" spans="1:16" s="162" customFormat="1" ht="15.75" x14ac:dyDescent="0.25">
      <c r="A1816" s="25"/>
      <c r="B1816" s="28"/>
      <c r="C1816" s="24"/>
      <c r="D1816" s="21"/>
      <c r="E1816" s="24"/>
      <c r="F1816" s="24"/>
      <c r="G1816" s="24"/>
      <c r="H1816" s="29"/>
      <c r="I1816" s="84"/>
      <c r="J1816" s="24"/>
      <c r="K1816" s="24"/>
      <c r="L1816" s="66"/>
      <c r="M1816" s="25"/>
      <c r="N1816" s="25"/>
      <c r="O1816" s="26"/>
      <c r="P1816" s="117"/>
    </row>
    <row r="1817" spans="1:16" s="162" customFormat="1" ht="15.75" x14ac:dyDescent="0.25">
      <c r="A1817" s="25"/>
      <c r="B1817" s="28"/>
      <c r="C1817" s="24"/>
      <c r="D1817" s="21"/>
      <c r="E1817" s="24"/>
      <c r="F1817" s="24"/>
      <c r="G1817" s="24"/>
      <c r="H1817" s="29"/>
      <c r="I1817" s="84"/>
      <c r="J1817" s="24"/>
      <c r="K1817" s="24"/>
      <c r="L1817" s="66"/>
      <c r="M1817" s="25"/>
      <c r="N1817" s="25"/>
      <c r="O1817" s="26"/>
      <c r="P1817" s="117"/>
    </row>
    <row r="1818" spans="1:16" s="162" customFormat="1" ht="15.75" x14ac:dyDescent="0.25">
      <c r="A1818" s="25"/>
      <c r="B1818" s="28"/>
      <c r="C1818" s="24"/>
      <c r="D1818" s="21"/>
      <c r="E1818" s="24"/>
      <c r="F1818" s="24"/>
      <c r="G1818" s="24"/>
      <c r="H1818" s="29"/>
      <c r="I1818" s="84"/>
      <c r="J1818" s="24"/>
      <c r="K1818" s="24"/>
      <c r="L1818" s="66"/>
      <c r="M1818" s="25"/>
      <c r="N1818" s="25"/>
      <c r="O1818" s="26"/>
      <c r="P1818" s="117"/>
    </row>
    <row r="1819" spans="1:16" s="162" customFormat="1" ht="15.75" x14ac:dyDescent="0.25">
      <c r="A1819" s="25"/>
      <c r="B1819" s="28"/>
      <c r="C1819" s="24"/>
      <c r="D1819" s="21"/>
      <c r="E1819" s="24"/>
      <c r="F1819" s="24"/>
      <c r="G1819" s="24"/>
      <c r="H1819" s="29"/>
      <c r="I1819" s="84"/>
      <c r="J1819" s="24"/>
      <c r="K1819" s="24"/>
      <c r="L1819" s="66"/>
      <c r="M1819" s="25"/>
      <c r="N1819" s="25"/>
      <c r="O1819" s="26"/>
      <c r="P1819" s="117"/>
    </row>
    <row r="1820" spans="1:16" s="162" customFormat="1" ht="15.75" x14ac:dyDescent="0.25">
      <c r="A1820" s="25"/>
      <c r="B1820" s="28"/>
      <c r="C1820" s="24"/>
      <c r="D1820" s="21"/>
      <c r="E1820" s="24"/>
      <c r="F1820" s="24"/>
      <c r="G1820" s="24"/>
      <c r="H1820" s="29"/>
      <c r="I1820" s="84"/>
      <c r="J1820" s="24"/>
      <c r="K1820" s="24"/>
      <c r="L1820" s="66"/>
      <c r="M1820" s="25"/>
      <c r="N1820" s="25"/>
      <c r="O1820" s="26"/>
      <c r="P1820" s="117"/>
    </row>
    <row r="1821" spans="1:16" s="162" customFormat="1" ht="15.75" x14ac:dyDescent="0.25">
      <c r="A1821" s="19"/>
      <c r="B1821" s="20"/>
      <c r="C1821" s="20"/>
      <c r="D1821" s="21"/>
      <c r="E1821" s="20"/>
      <c r="F1821" s="20"/>
      <c r="G1821" s="20"/>
      <c r="H1821" s="30"/>
      <c r="I1821" s="23"/>
      <c r="J1821" s="23"/>
      <c r="K1821" s="24"/>
      <c r="L1821" s="31"/>
      <c r="M1821" s="19"/>
      <c r="N1821" s="25"/>
      <c r="O1821" s="26"/>
      <c r="P1821" s="117"/>
    </row>
    <row r="1822" spans="1:16" s="162" customFormat="1" ht="15.75" x14ac:dyDescent="0.25">
      <c r="A1822" s="25"/>
      <c r="B1822" s="28"/>
      <c r="C1822" s="24"/>
      <c r="D1822" s="21"/>
      <c r="E1822" s="24"/>
      <c r="F1822" s="24"/>
      <c r="G1822" s="24"/>
      <c r="H1822" s="29"/>
      <c r="I1822" s="84"/>
      <c r="J1822" s="24"/>
      <c r="K1822" s="24"/>
      <c r="L1822" s="66"/>
      <c r="M1822" s="25"/>
      <c r="N1822" s="25"/>
      <c r="O1822" s="26"/>
      <c r="P1822" s="117"/>
    </row>
    <row r="1823" spans="1:16" s="162" customFormat="1" ht="15.75" x14ac:dyDescent="0.25">
      <c r="A1823" s="25"/>
      <c r="B1823" s="28"/>
      <c r="C1823" s="24"/>
      <c r="D1823" s="21"/>
      <c r="E1823" s="24"/>
      <c r="F1823" s="24"/>
      <c r="G1823" s="24"/>
      <c r="H1823" s="29"/>
      <c r="I1823" s="84"/>
      <c r="J1823" s="24"/>
      <c r="K1823" s="24"/>
      <c r="L1823" s="66"/>
      <c r="M1823" s="25"/>
      <c r="N1823" s="25"/>
      <c r="O1823" s="26"/>
      <c r="P1823" s="117"/>
    </row>
    <row r="1824" spans="1:16" s="162" customFormat="1" ht="15.75" x14ac:dyDescent="0.25">
      <c r="A1824" s="25"/>
      <c r="B1824" s="28"/>
      <c r="C1824" s="24"/>
      <c r="D1824" s="21"/>
      <c r="E1824" s="24"/>
      <c r="F1824" s="24"/>
      <c r="G1824" s="24"/>
      <c r="H1824" s="29"/>
      <c r="I1824" s="84"/>
      <c r="J1824" s="24"/>
      <c r="K1824" s="24"/>
      <c r="L1824" s="66"/>
      <c r="M1824" s="25"/>
      <c r="N1824" s="25"/>
      <c r="O1824" s="26"/>
      <c r="P1824" s="117"/>
    </row>
    <row r="1825" spans="1:16" s="162" customFormat="1" ht="15.75" x14ac:dyDescent="0.25">
      <c r="A1825" s="25"/>
      <c r="B1825" s="28"/>
      <c r="C1825" s="24"/>
      <c r="D1825" s="21"/>
      <c r="E1825" s="24"/>
      <c r="F1825" s="24"/>
      <c r="G1825" s="24"/>
      <c r="H1825" s="29"/>
      <c r="I1825" s="84"/>
      <c r="J1825" s="24"/>
      <c r="K1825" s="24"/>
      <c r="L1825" s="66"/>
      <c r="M1825" s="25"/>
      <c r="N1825" s="25"/>
      <c r="O1825" s="26"/>
      <c r="P1825" s="117"/>
    </row>
    <row r="1826" spans="1:16" s="162" customFormat="1" ht="15.75" x14ac:dyDescent="0.25">
      <c r="A1826" s="25"/>
      <c r="B1826" s="28"/>
      <c r="C1826" s="24"/>
      <c r="D1826" s="21"/>
      <c r="E1826" s="24"/>
      <c r="F1826" s="24"/>
      <c r="G1826" s="24"/>
      <c r="H1826" s="29"/>
      <c r="I1826" s="84"/>
      <c r="J1826" s="24"/>
      <c r="K1826" s="24"/>
      <c r="L1826" s="66"/>
      <c r="M1826" s="25"/>
      <c r="N1826" s="25"/>
      <c r="O1826" s="26"/>
      <c r="P1826" s="117"/>
    </row>
    <row r="1827" spans="1:16" s="162" customFormat="1" ht="15.75" x14ac:dyDescent="0.25">
      <c r="A1827" s="25"/>
      <c r="B1827" s="28"/>
      <c r="C1827" s="24"/>
      <c r="D1827" s="21"/>
      <c r="E1827" s="24"/>
      <c r="F1827" s="24"/>
      <c r="G1827" s="24"/>
      <c r="H1827" s="29"/>
      <c r="I1827" s="84"/>
      <c r="J1827" s="24"/>
      <c r="K1827" s="24"/>
      <c r="L1827" s="66"/>
      <c r="M1827" s="25"/>
      <c r="N1827" s="25"/>
      <c r="O1827" s="26"/>
      <c r="P1827" s="117"/>
    </row>
    <row r="1828" spans="1:16" s="162" customFormat="1" ht="15.75" x14ac:dyDescent="0.25">
      <c r="A1828" s="25"/>
      <c r="B1828" s="28"/>
      <c r="C1828" s="24"/>
      <c r="D1828" s="21"/>
      <c r="E1828" s="24"/>
      <c r="F1828" s="24"/>
      <c r="G1828" s="24"/>
      <c r="H1828" s="29"/>
      <c r="I1828" s="84"/>
      <c r="J1828" s="24"/>
      <c r="K1828" s="24"/>
      <c r="L1828" s="66"/>
      <c r="M1828" s="25"/>
      <c r="N1828" s="25"/>
      <c r="O1828" s="26"/>
      <c r="P1828" s="117"/>
    </row>
    <row r="1829" spans="1:16" s="162" customFormat="1" ht="15.75" x14ac:dyDescent="0.25">
      <c r="A1829" s="25"/>
      <c r="B1829" s="28"/>
      <c r="C1829" s="24"/>
      <c r="D1829" s="21"/>
      <c r="E1829" s="24"/>
      <c r="F1829" s="24"/>
      <c r="G1829" s="24"/>
      <c r="H1829" s="29"/>
      <c r="I1829" s="84"/>
      <c r="J1829" s="24"/>
      <c r="K1829" s="24"/>
      <c r="L1829" s="66"/>
      <c r="M1829" s="25"/>
      <c r="N1829" s="25"/>
      <c r="O1829" s="26"/>
      <c r="P1829" s="117"/>
    </row>
    <row r="1830" spans="1:16" s="162" customFormat="1" ht="15.75" x14ac:dyDescent="0.25">
      <c r="A1830" s="25"/>
      <c r="B1830" s="28"/>
      <c r="C1830" s="24"/>
      <c r="D1830" s="21"/>
      <c r="E1830" s="24"/>
      <c r="F1830" s="24"/>
      <c r="G1830" s="24"/>
      <c r="H1830" s="29"/>
      <c r="I1830" s="84"/>
      <c r="J1830" s="24"/>
      <c r="K1830" s="24"/>
      <c r="L1830" s="66"/>
      <c r="M1830" s="25"/>
      <c r="N1830" s="25"/>
      <c r="O1830" s="26"/>
      <c r="P1830" s="117"/>
    </row>
    <row r="1831" spans="1:16" s="162" customFormat="1" ht="15.75" x14ac:dyDescent="0.25">
      <c r="A1831" s="25"/>
      <c r="B1831" s="28"/>
      <c r="C1831" s="24"/>
      <c r="D1831" s="21"/>
      <c r="E1831" s="24"/>
      <c r="F1831" s="24"/>
      <c r="G1831" s="24"/>
      <c r="H1831" s="29"/>
      <c r="I1831" s="84"/>
      <c r="J1831" s="24"/>
      <c r="K1831" s="24"/>
      <c r="L1831" s="66"/>
      <c r="M1831" s="25"/>
      <c r="N1831" s="25"/>
      <c r="O1831" s="26"/>
      <c r="P1831" s="117"/>
    </row>
    <row r="1832" spans="1:16" s="162" customFormat="1" ht="15.75" x14ac:dyDescent="0.25">
      <c r="A1832" s="25"/>
      <c r="B1832" s="28"/>
      <c r="C1832" s="24"/>
      <c r="D1832" s="21"/>
      <c r="E1832" s="24"/>
      <c r="F1832" s="24"/>
      <c r="G1832" s="24"/>
      <c r="H1832" s="29"/>
      <c r="I1832" s="84"/>
      <c r="J1832" s="24"/>
      <c r="K1832" s="24"/>
      <c r="L1832" s="66"/>
      <c r="M1832" s="25"/>
      <c r="N1832" s="25"/>
      <c r="O1832" s="26"/>
      <c r="P1832" s="117"/>
    </row>
    <row r="1833" spans="1:16" s="162" customFormat="1" ht="15.75" x14ac:dyDescent="0.25">
      <c r="A1833" s="25"/>
      <c r="B1833" s="28"/>
      <c r="C1833" s="24"/>
      <c r="D1833" s="21"/>
      <c r="E1833" s="24"/>
      <c r="F1833" s="24"/>
      <c r="G1833" s="24"/>
      <c r="H1833" s="29"/>
      <c r="I1833" s="84"/>
      <c r="J1833" s="24"/>
      <c r="K1833" s="24"/>
      <c r="L1833" s="66"/>
      <c r="M1833" s="25"/>
      <c r="N1833" s="25"/>
      <c r="O1833" s="26"/>
      <c r="P1833" s="117"/>
    </row>
    <row r="1834" spans="1:16" s="162" customFormat="1" ht="15.75" x14ac:dyDescent="0.25">
      <c r="A1834" s="25"/>
      <c r="B1834" s="28"/>
      <c r="C1834" s="24"/>
      <c r="D1834" s="21"/>
      <c r="E1834" s="24"/>
      <c r="F1834" s="24"/>
      <c r="G1834" s="24"/>
      <c r="H1834" s="29"/>
      <c r="I1834" s="84"/>
      <c r="J1834" s="24"/>
      <c r="K1834" s="24"/>
      <c r="L1834" s="66"/>
      <c r="M1834" s="25"/>
      <c r="N1834" s="25"/>
      <c r="O1834" s="26"/>
      <c r="P1834" s="117"/>
    </row>
    <row r="1835" spans="1:16" s="162" customFormat="1" ht="15.75" x14ac:dyDescent="0.25">
      <c r="A1835" s="67"/>
      <c r="B1835" s="28"/>
      <c r="C1835" s="24"/>
      <c r="D1835" s="21"/>
      <c r="E1835" s="24"/>
      <c r="F1835" s="24"/>
      <c r="G1835" s="24"/>
      <c r="H1835" s="29"/>
      <c r="I1835" s="23"/>
      <c r="J1835" s="24"/>
      <c r="K1835" s="24"/>
      <c r="L1835" s="66"/>
      <c r="M1835" s="25"/>
      <c r="N1835" s="25"/>
      <c r="O1835" s="26"/>
      <c r="P1835" s="117"/>
    </row>
    <row r="1836" spans="1:16" s="162" customFormat="1" ht="15.75" x14ac:dyDescent="0.25">
      <c r="A1836" s="65"/>
      <c r="B1836" s="28"/>
      <c r="C1836" s="24"/>
      <c r="D1836" s="21"/>
      <c r="E1836" s="24"/>
      <c r="F1836" s="24"/>
      <c r="G1836" s="24"/>
      <c r="H1836" s="29"/>
      <c r="I1836" s="23"/>
      <c r="J1836" s="24"/>
      <c r="K1836" s="24"/>
      <c r="L1836" s="66"/>
      <c r="M1836" s="25"/>
      <c r="N1836" s="25"/>
      <c r="O1836" s="26"/>
      <c r="P1836" s="117"/>
    </row>
    <row r="1837" spans="1:16" s="162" customFormat="1" ht="15.75" x14ac:dyDescent="0.25">
      <c r="A1837" s="102"/>
      <c r="B1837" s="96"/>
      <c r="C1837" s="97"/>
      <c r="D1837" s="98"/>
      <c r="E1837" s="97"/>
      <c r="F1837" s="97"/>
      <c r="G1837" s="97"/>
      <c r="H1837" s="99"/>
      <c r="I1837" s="106"/>
      <c r="J1837" s="97"/>
      <c r="K1837" s="97"/>
      <c r="L1837" s="101"/>
      <c r="M1837" s="115"/>
      <c r="N1837" s="25"/>
      <c r="O1837" s="159"/>
      <c r="P1837" s="117"/>
    </row>
    <row r="1838" spans="1:16" s="162" customFormat="1" ht="15.75" x14ac:dyDescent="0.25">
      <c r="A1838" s="25"/>
      <c r="B1838" s="28"/>
      <c r="C1838" s="24"/>
      <c r="D1838" s="21"/>
      <c r="E1838" s="24"/>
      <c r="F1838" s="24"/>
      <c r="G1838" s="24"/>
      <c r="H1838" s="29"/>
      <c r="I1838" s="84"/>
      <c r="J1838" s="24"/>
      <c r="K1838" s="24"/>
      <c r="L1838" s="66"/>
      <c r="M1838" s="25"/>
      <c r="N1838" s="25"/>
      <c r="O1838" s="26"/>
      <c r="P1838" s="117"/>
    </row>
    <row r="1839" spans="1:16" s="162" customFormat="1" ht="15.75" x14ac:dyDescent="0.25">
      <c r="A1839" s="25"/>
      <c r="B1839" s="28"/>
      <c r="C1839" s="24"/>
      <c r="D1839" s="21"/>
      <c r="E1839" s="24"/>
      <c r="F1839" s="24"/>
      <c r="G1839" s="24"/>
      <c r="H1839" s="29"/>
      <c r="I1839" s="84"/>
      <c r="J1839" s="24"/>
      <c r="K1839" s="24"/>
      <c r="L1839" s="66"/>
      <c r="M1839" s="25"/>
      <c r="N1839" s="25"/>
      <c r="O1839" s="26"/>
      <c r="P1839" s="117"/>
    </row>
    <row r="1840" spans="1:16" s="162" customFormat="1" ht="15.75" x14ac:dyDescent="0.25">
      <c r="A1840" s="25"/>
      <c r="B1840" s="28"/>
      <c r="C1840" s="24"/>
      <c r="D1840" s="21"/>
      <c r="E1840" s="24"/>
      <c r="F1840" s="24"/>
      <c r="G1840" s="24"/>
      <c r="H1840" s="29"/>
      <c r="I1840" s="84"/>
      <c r="J1840" s="24"/>
      <c r="K1840" s="24"/>
      <c r="L1840" s="66"/>
      <c r="M1840" s="25"/>
      <c r="N1840" s="25"/>
      <c r="O1840" s="26"/>
      <c r="P1840" s="117"/>
    </row>
    <row r="1841" spans="1:16" s="162" customFormat="1" ht="15.75" x14ac:dyDescent="0.25">
      <c r="A1841" s="25"/>
      <c r="B1841" s="20"/>
      <c r="C1841" s="20"/>
      <c r="D1841" s="98"/>
      <c r="E1841" s="24"/>
      <c r="F1841" s="24"/>
      <c r="G1841" s="24"/>
      <c r="H1841" s="29"/>
      <c r="I1841" s="84"/>
      <c r="J1841" s="27"/>
      <c r="K1841" s="27"/>
      <c r="L1841" s="66"/>
      <c r="M1841" s="25"/>
      <c r="N1841" s="19"/>
      <c r="O1841" s="26"/>
      <c r="P1841" s="117"/>
    </row>
    <row r="1842" spans="1:16" s="162" customFormat="1" ht="15.75" x14ac:dyDescent="0.25">
      <c r="A1842" s="25"/>
      <c r="B1842" s="20"/>
      <c r="C1842" s="20"/>
      <c r="D1842" s="98"/>
      <c r="E1842" s="24"/>
      <c r="F1842" s="24"/>
      <c r="G1842" s="24"/>
      <c r="H1842" s="29"/>
      <c r="I1842" s="84"/>
      <c r="J1842" s="27"/>
      <c r="K1842" s="27"/>
      <c r="L1842" s="66"/>
      <c r="M1842" s="25"/>
      <c r="N1842" s="19"/>
      <c r="O1842" s="26"/>
      <c r="P1842" s="117"/>
    </row>
    <row r="1843" spans="1:16" s="162" customFormat="1" ht="15.75" x14ac:dyDescent="0.25">
      <c r="A1843" s="25"/>
      <c r="B1843" s="28"/>
      <c r="C1843" s="24"/>
      <c r="D1843" s="21"/>
      <c r="E1843" s="24"/>
      <c r="F1843" s="24"/>
      <c r="G1843" s="24"/>
      <c r="H1843" s="29"/>
      <c r="I1843" s="84"/>
      <c r="J1843" s="24"/>
      <c r="K1843" s="24"/>
      <c r="L1843" s="66"/>
      <c r="M1843" s="25"/>
      <c r="N1843" s="25"/>
      <c r="O1843" s="26"/>
      <c r="P1843" s="117"/>
    </row>
    <row r="1844" spans="1:16" s="162" customFormat="1" ht="15.75" x14ac:dyDescent="0.25">
      <c r="A1844" s="25"/>
      <c r="B1844" s="28"/>
      <c r="C1844" s="24"/>
      <c r="D1844" s="21"/>
      <c r="E1844" s="24"/>
      <c r="F1844" s="24"/>
      <c r="G1844" s="24"/>
      <c r="H1844" s="29"/>
      <c r="I1844" s="84"/>
      <c r="J1844" s="24"/>
      <c r="K1844" s="24"/>
      <c r="L1844" s="66"/>
      <c r="M1844" s="25"/>
      <c r="N1844" s="25"/>
      <c r="O1844" s="26"/>
      <c r="P1844" s="117"/>
    </row>
    <row r="1845" spans="1:16" s="162" customFormat="1" ht="15.75" x14ac:dyDescent="0.25">
      <c r="A1845" s="25"/>
      <c r="B1845" s="28"/>
      <c r="C1845" s="24"/>
      <c r="D1845" s="21"/>
      <c r="E1845" s="24"/>
      <c r="F1845" s="24"/>
      <c r="G1845" s="24"/>
      <c r="H1845" s="29"/>
      <c r="I1845" s="84"/>
      <c r="J1845" s="24"/>
      <c r="K1845" s="24"/>
      <c r="L1845" s="66"/>
      <c r="M1845" s="25"/>
      <c r="N1845" s="25"/>
      <c r="O1845" s="26"/>
      <c r="P1845" s="117"/>
    </row>
    <row r="1846" spans="1:16" s="162" customFormat="1" ht="15.75" x14ac:dyDescent="0.25">
      <c r="A1846" s="25"/>
      <c r="B1846" s="28"/>
      <c r="C1846" s="24"/>
      <c r="D1846" s="21"/>
      <c r="E1846" s="24"/>
      <c r="F1846" s="24"/>
      <c r="G1846" s="24"/>
      <c r="H1846" s="29"/>
      <c r="I1846" s="84"/>
      <c r="J1846" s="24"/>
      <c r="K1846" s="24"/>
      <c r="L1846" s="66"/>
      <c r="M1846" s="25"/>
      <c r="N1846" s="25"/>
      <c r="O1846" s="26"/>
      <c r="P1846" s="117"/>
    </row>
    <row r="1847" spans="1:16" s="162" customFormat="1" ht="15.75" x14ac:dyDescent="0.25">
      <c r="A1847" s="25"/>
      <c r="B1847" s="28"/>
      <c r="C1847" s="24"/>
      <c r="D1847" s="21"/>
      <c r="E1847" s="24"/>
      <c r="F1847" s="24"/>
      <c r="G1847" s="24"/>
      <c r="H1847" s="29"/>
      <c r="I1847" s="84"/>
      <c r="J1847" s="24"/>
      <c r="K1847" s="24"/>
      <c r="L1847" s="66"/>
      <c r="M1847" s="25"/>
      <c r="N1847" s="25"/>
      <c r="O1847" s="26"/>
      <c r="P1847" s="117"/>
    </row>
    <row r="1848" spans="1:16" s="162" customFormat="1" ht="15.75" x14ac:dyDescent="0.25">
      <c r="A1848" s="25"/>
      <c r="B1848" s="28"/>
      <c r="C1848" s="24"/>
      <c r="D1848" s="21"/>
      <c r="E1848" s="24"/>
      <c r="F1848" s="24"/>
      <c r="G1848" s="24"/>
      <c r="H1848" s="29"/>
      <c r="I1848" s="84"/>
      <c r="J1848" s="24"/>
      <c r="K1848" s="24"/>
      <c r="L1848" s="66"/>
      <c r="M1848" s="25"/>
      <c r="N1848" s="25"/>
      <c r="O1848" s="26"/>
      <c r="P1848" s="117"/>
    </row>
    <row r="1849" spans="1:16" s="162" customFormat="1" ht="15.75" x14ac:dyDescent="0.25">
      <c r="A1849" s="25"/>
      <c r="B1849" s="28"/>
      <c r="C1849" s="24"/>
      <c r="D1849" s="21"/>
      <c r="E1849" s="24"/>
      <c r="F1849" s="24"/>
      <c r="G1849" s="24"/>
      <c r="H1849" s="29"/>
      <c r="I1849" s="84"/>
      <c r="J1849" s="24"/>
      <c r="K1849" s="24"/>
      <c r="L1849" s="66"/>
      <c r="M1849" s="25"/>
      <c r="N1849" s="25"/>
      <c r="O1849" s="26"/>
      <c r="P1849" s="152"/>
    </row>
    <row r="1850" spans="1:16" s="162" customFormat="1" ht="15.75" x14ac:dyDescent="0.25">
      <c r="A1850" s="25"/>
      <c r="B1850" s="28"/>
      <c r="C1850" s="24"/>
      <c r="D1850" s="21"/>
      <c r="E1850" s="24"/>
      <c r="F1850" s="24"/>
      <c r="G1850" s="24"/>
      <c r="H1850" s="29"/>
      <c r="I1850" s="23"/>
      <c r="J1850" s="24"/>
      <c r="K1850" s="24"/>
      <c r="L1850" s="66"/>
      <c r="M1850" s="25"/>
      <c r="N1850" s="25"/>
      <c r="O1850" s="26"/>
      <c r="P1850" s="117"/>
    </row>
    <row r="1851" spans="1:16" s="162" customFormat="1" ht="15.75" x14ac:dyDescent="0.25">
      <c r="A1851" s="25"/>
      <c r="B1851" s="28"/>
      <c r="C1851" s="24"/>
      <c r="D1851" s="21"/>
      <c r="E1851" s="24"/>
      <c r="F1851" s="24"/>
      <c r="G1851" s="24"/>
      <c r="H1851" s="29"/>
      <c r="I1851" s="84"/>
      <c r="J1851" s="24"/>
      <c r="K1851" s="24"/>
      <c r="L1851" s="66"/>
      <c r="M1851" s="25"/>
      <c r="N1851" s="25"/>
      <c r="O1851" s="26"/>
      <c r="P1851" s="117"/>
    </row>
    <row r="1852" spans="1:16" s="162" customFormat="1" ht="15.75" x14ac:dyDescent="0.25">
      <c r="A1852" s="25"/>
      <c r="B1852" s="28"/>
      <c r="C1852" s="24"/>
      <c r="D1852" s="21"/>
      <c r="E1852" s="24"/>
      <c r="F1852" s="24"/>
      <c r="G1852" s="24"/>
      <c r="H1852" s="29"/>
      <c r="I1852" s="84"/>
      <c r="J1852" s="24"/>
      <c r="K1852" s="24"/>
      <c r="L1852" s="66"/>
      <c r="M1852" s="25"/>
      <c r="N1852" s="25"/>
      <c r="O1852" s="26"/>
      <c r="P1852" s="117"/>
    </row>
    <row r="1853" spans="1:16" s="162" customFormat="1" ht="15.75" x14ac:dyDescent="0.25">
      <c r="A1853" s="25"/>
      <c r="B1853" s="28"/>
      <c r="C1853" s="24"/>
      <c r="D1853" s="21"/>
      <c r="E1853" s="24"/>
      <c r="F1853" s="24"/>
      <c r="G1853" s="24"/>
      <c r="H1853" s="29"/>
      <c r="I1853" s="84"/>
      <c r="J1853" s="24"/>
      <c r="K1853" s="24"/>
      <c r="L1853" s="66"/>
      <c r="M1853" s="25"/>
      <c r="N1853" s="25"/>
      <c r="O1853" s="26"/>
      <c r="P1853" s="117"/>
    </row>
    <row r="1854" spans="1:16" s="162" customFormat="1" ht="15.75" x14ac:dyDescent="0.25">
      <c r="A1854" s="25"/>
      <c r="B1854" s="28"/>
      <c r="C1854" s="24"/>
      <c r="D1854" s="21"/>
      <c r="E1854" s="24"/>
      <c r="F1854" s="24"/>
      <c r="G1854" s="24"/>
      <c r="H1854" s="29"/>
      <c r="I1854" s="84"/>
      <c r="J1854" s="24"/>
      <c r="K1854" s="24"/>
      <c r="L1854" s="66"/>
      <c r="M1854" s="25"/>
      <c r="N1854" s="25"/>
      <c r="O1854" s="26"/>
      <c r="P1854" s="117"/>
    </row>
    <row r="1855" spans="1:16" s="162" customFormat="1" ht="15.75" x14ac:dyDescent="0.25">
      <c r="A1855" s="25"/>
      <c r="B1855" s="28"/>
      <c r="C1855" s="24"/>
      <c r="D1855" s="21"/>
      <c r="E1855" s="24"/>
      <c r="F1855" s="24"/>
      <c r="G1855" s="24"/>
      <c r="H1855" s="29"/>
      <c r="I1855" s="84"/>
      <c r="J1855" s="24"/>
      <c r="K1855" s="24"/>
      <c r="L1855" s="66"/>
      <c r="M1855" s="25"/>
      <c r="N1855" s="25"/>
      <c r="O1855" s="26"/>
      <c r="P1855" s="117"/>
    </row>
    <row r="1856" spans="1:16" s="162" customFormat="1" ht="15.75" x14ac:dyDescent="0.25">
      <c r="A1856" s="25"/>
      <c r="B1856" s="28"/>
      <c r="C1856" s="24"/>
      <c r="D1856" s="21"/>
      <c r="E1856" s="24"/>
      <c r="F1856" s="24"/>
      <c r="G1856" s="24"/>
      <c r="H1856" s="29"/>
      <c r="I1856" s="84"/>
      <c r="J1856" s="24"/>
      <c r="K1856" s="24"/>
      <c r="L1856" s="66"/>
      <c r="M1856" s="25"/>
      <c r="N1856" s="25"/>
      <c r="O1856" s="26"/>
      <c r="P1856" s="117"/>
    </row>
    <row r="1857" spans="1:16" s="162" customFormat="1" ht="15.75" x14ac:dyDescent="0.25">
      <c r="A1857" s="25"/>
      <c r="B1857" s="28"/>
      <c r="C1857" s="24"/>
      <c r="D1857" s="21"/>
      <c r="E1857" s="24"/>
      <c r="F1857" s="24"/>
      <c r="G1857" s="24"/>
      <c r="H1857" s="29"/>
      <c r="I1857" s="84"/>
      <c r="J1857" s="24"/>
      <c r="K1857" s="24"/>
      <c r="L1857" s="66"/>
      <c r="M1857" s="25"/>
      <c r="N1857" s="25"/>
      <c r="O1857" s="26"/>
      <c r="P1857" s="117"/>
    </row>
    <row r="1858" spans="1:16" s="162" customFormat="1" ht="15.75" x14ac:dyDescent="0.25">
      <c r="A1858" s="25"/>
      <c r="B1858" s="28"/>
      <c r="C1858" s="24"/>
      <c r="D1858" s="21"/>
      <c r="E1858" s="24"/>
      <c r="F1858" s="24"/>
      <c r="G1858" s="24"/>
      <c r="H1858" s="29"/>
      <c r="I1858" s="84"/>
      <c r="J1858" s="24"/>
      <c r="K1858" s="24"/>
      <c r="L1858" s="66"/>
      <c r="M1858" s="25"/>
      <c r="N1858" s="25"/>
      <c r="O1858" s="26"/>
      <c r="P1858" s="117"/>
    </row>
    <row r="1859" spans="1:16" s="162" customFormat="1" ht="15.75" x14ac:dyDescent="0.25">
      <c r="A1859" s="25"/>
      <c r="B1859" s="28"/>
      <c r="C1859" s="24"/>
      <c r="D1859" s="21"/>
      <c r="E1859" s="24"/>
      <c r="F1859" s="24"/>
      <c r="G1859" s="24"/>
      <c r="H1859" s="29"/>
      <c r="I1859" s="84"/>
      <c r="J1859" s="24"/>
      <c r="K1859" s="24"/>
      <c r="L1859" s="66"/>
      <c r="M1859" s="25"/>
      <c r="N1859" s="25"/>
      <c r="O1859" s="26"/>
      <c r="P1859" s="117"/>
    </row>
    <row r="1860" spans="1:16" s="162" customFormat="1" ht="15.75" x14ac:dyDescent="0.25">
      <c r="A1860" s="25"/>
      <c r="B1860" s="28"/>
      <c r="C1860" s="24"/>
      <c r="D1860" s="21"/>
      <c r="E1860" s="24"/>
      <c r="F1860" s="24"/>
      <c r="G1860" s="24"/>
      <c r="H1860" s="29"/>
      <c r="I1860" s="84"/>
      <c r="J1860" s="24"/>
      <c r="K1860" s="24"/>
      <c r="L1860" s="66"/>
      <c r="M1860" s="25"/>
      <c r="N1860" s="25"/>
      <c r="O1860" s="26"/>
      <c r="P1860" s="117"/>
    </row>
    <row r="1861" spans="1:16" s="162" customFormat="1" ht="15.75" x14ac:dyDescent="0.25">
      <c r="A1861" s="25"/>
      <c r="B1861" s="28"/>
      <c r="C1861" s="24"/>
      <c r="D1861" s="21"/>
      <c r="E1861" s="24"/>
      <c r="F1861" s="24"/>
      <c r="G1861" s="24"/>
      <c r="H1861" s="29"/>
      <c r="I1861" s="84"/>
      <c r="J1861" s="24"/>
      <c r="K1861" s="24"/>
      <c r="L1861" s="66"/>
      <c r="M1861" s="25"/>
      <c r="N1861" s="25"/>
      <c r="O1861" s="26"/>
      <c r="P1861" s="117"/>
    </row>
    <row r="1862" spans="1:16" s="162" customFormat="1" ht="15.75" x14ac:dyDescent="0.25">
      <c r="A1862" s="25"/>
      <c r="B1862" s="28"/>
      <c r="C1862" s="24"/>
      <c r="D1862" s="21"/>
      <c r="E1862" s="24"/>
      <c r="F1862" s="24"/>
      <c r="G1862" s="24"/>
      <c r="H1862" s="29"/>
      <c r="I1862" s="84"/>
      <c r="J1862" s="24"/>
      <c r="K1862" s="24"/>
      <c r="L1862" s="66"/>
      <c r="M1862" s="25"/>
      <c r="N1862" s="25"/>
      <c r="O1862" s="26"/>
      <c r="P1862" s="117"/>
    </row>
    <row r="1863" spans="1:16" s="162" customFormat="1" ht="15.75" x14ac:dyDescent="0.25">
      <c r="A1863" s="25"/>
      <c r="B1863" s="28"/>
      <c r="C1863" s="24"/>
      <c r="D1863" s="21"/>
      <c r="E1863" s="24"/>
      <c r="F1863" s="24"/>
      <c r="G1863" s="24"/>
      <c r="H1863" s="29"/>
      <c r="I1863" s="84"/>
      <c r="J1863" s="24"/>
      <c r="K1863" s="24"/>
      <c r="L1863" s="66"/>
      <c r="M1863" s="25"/>
      <c r="N1863" s="25"/>
      <c r="O1863" s="26"/>
      <c r="P1863" s="117"/>
    </row>
    <row r="1864" spans="1:16" s="162" customFormat="1" ht="15.75" x14ac:dyDescent="0.25">
      <c r="A1864" s="25"/>
      <c r="B1864" s="28"/>
      <c r="C1864" s="24"/>
      <c r="D1864" s="21"/>
      <c r="E1864" s="24"/>
      <c r="F1864" s="24"/>
      <c r="G1864" s="24"/>
      <c r="H1864" s="29"/>
      <c r="I1864" s="84"/>
      <c r="J1864" s="24"/>
      <c r="K1864" s="24"/>
      <c r="L1864" s="66"/>
      <c r="M1864" s="25"/>
      <c r="N1864" s="25"/>
      <c r="O1864" s="26"/>
      <c r="P1864" s="117"/>
    </row>
    <row r="1865" spans="1:16" s="162" customFormat="1" ht="15.75" x14ac:dyDescent="0.25">
      <c r="A1865" s="25"/>
      <c r="B1865" s="28"/>
      <c r="C1865" s="24"/>
      <c r="D1865" s="21"/>
      <c r="E1865" s="24"/>
      <c r="F1865" s="24"/>
      <c r="G1865" s="24"/>
      <c r="H1865" s="29"/>
      <c r="I1865" s="84"/>
      <c r="J1865" s="24"/>
      <c r="K1865" s="24"/>
      <c r="L1865" s="66"/>
      <c r="M1865" s="25"/>
      <c r="N1865" s="25"/>
      <c r="O1865" s="26"/>
      <c r="P1865" s="117"/>
    </row>
    <row r="1866" spans="1:16" s="162" customFormat="1" ht="15.75" x14ac:dyDescent="0.25">
      <c r="A1866" s="25"/>
      <c r="B1866" s="28"/>
      <c r="C1866" s="24"/>
      <c r="D1866" s="21"/>
      <c r="E1866" s="24"/>
      <c r="F1866" s="24"/>
      <c r="G1866" s="24"/>
      <c r="H1866" s="29"/>
      <c r="I1866" s="84"/>
      <c r="J1866" s="24"/>
      <c r="K1866" s="24"/>
      <c r="L1866" s="66"/>
      <c r="M1866" s="25"/>
      <c r="N1866" s="25"/>
      <c r="O1866" s="26"/>
      <c r="P1866" s="117"/>
    </row>
    <row r="1867" spans="1:16" s="162" customFormat="1" ht="15.75" x14ac:dyDescent="0.25">
      <c r="A1867" s="25"/>
      <c r="B1867" s="28"/>
      <c r="C1867" s="24"/>
      <c r="D1867" s="21"/>
      <c r="E1867" s="24"/>
      <c r="F1867" s="24"/>
      <c r="G1867" s="24"/>
      <c r="H1867" s="29"/>
      <c r="I1867" s="84"/>
      <c r="J1867" s="24"/>
      <c r="K1867" s="24"/>
      <c r="L1867" s="66"/>
      <c r="M1867" s="25"/>
      <c r="N1867" s="25"/>
      <c r="O1867" s="26"/>
      <c r="P1867" s="117"/>
    </row>
    <row r="1868" spans="1:16" s="162" customFormat="1" ht="15.75" x14ac:dyDescent="0.25">
      <c r="A1868" s="25"/>
      <c r="B1868" s="28"/>
      <c r="C1868" s="24"/>
      <c r="D1868" s="21"/>
      <c r="E1868" s="24"/>
      <c r="F1868" s="24"/>
      <c r="G1868" s="24"/>
      <c r="H1868" s="29"/>
      <c r="I1868" s="84"/>
      <c r="J1868" s="24"/>
      <c r="K1868" s="24"/>
      <c r="L1868" s="66"/>
      <c r="M1868" s="25"/>
      <c r="N1868" s="25"/>
      <c r="O1868" s="26"/>
      <c r="P1868" s="152"/>
    </row>
    <row r="1869" spans="1:16" s="162" customFormat="1" ht="15.75" x14ac:dyDescent="0.25">
      <c r="A1869" s="25"/>
      <c r="B1869" s="28"/>
      <c r="C1869" s="24"/>
      <c r="D1869" s="21"/>
      <c r="E1869" s="24"/>
      <c r="F1869" s="24"/>
      <c r="G1869" s="24"/>
      <c r="H1869" s="29"/>
      <c r="I1869" s="84"/>
      <c r="J1869" s="24"/>
      <c r="K1869" s="24"/>
      <c r="L1869" s="66"/>
      <c r="M1869" s="25"/>
      <c r="N1869" s="25"/>
      <c r="O1869" s="26"/>
      <c r="P1869" s="117"/>
    </row>
    <row r="1870" spans="1:16" s="162" customFormat="1" ht="15.75" x14ac:dyDescent="0.25">
      <c r="A1870" s="25"/>
      <c r="B1870" s="28"/>
      <c r="C1870" s="24"/>
      <c r="D1870" s="21"/>
      <c r="E1870" s="24"/>
      <c r="F1870" s="24"/>
      <c r="G1870" s="24"/>
      <c r="H1870" s="29"/>
      <c r="I1870" s="84"/>
      <c r="J1870" s="24"/>
      <c r="K1870" s="24"/>
      <c r="L1870" s="66"/>
      <c r="M1870" s="25"/>
      <c r="N1870" s="25"/>
      <c r="O1870" s="26"/>
      <c r="P1870" s="117"/>
    </row>
    <row r="1871" spans="1:16" s="162" customFormat="1" ht="15.75" x14ac:dyDescent="0.25">
      <c r="A1871" s="25"/>
      <c r="B1871" s="28"/>
      <c r="C1871" s="24"/>
      <c r="D1871" s="21"/>
      <c r="E1871" s="24"/>
      <c r="F1871" s="24"/>
      <c r="G1871" s="24"/>
      <c r="H1871" s="29"/>
      <c r="I1871" s="84"/>
      <c r="J1871" s="24"/>
      <c r="K1871" s="24"/>
      <c r="L1871" s="66"/>
      <c r="M1871" s="25"/>
      <c r="N1871" s="25"/>
      <c r="O1871" s="26"/>
      <c r="P1871" s="117"/>
    </row>
    <row r="1872" spans="1:16" s="162" customFormat="1" ht="15.75" x14ac:dyDescent="0.25">
      <c r="A1872" s="25"/>
      <c r="B1872" s="28"/>
      <c r="C1872" s="24"/>
      <c r="D1872" s="21"/>
      <c r="E1872" s="24"/>
      <c r="F1872" s="24"/>
      <c r="G1872" s="24"/>
      <c r="H1872" s="29"/>
      <c r="I1872" s="84"/>
      <c r="J1872" s="24"/>
      <c r="K1872" s="24"/>
      <c r="L1872" s="66"/>
      <c r="M1872" s="25"/>
      <c r="N1872" s="25"/>
      <c r="O1872" s="26"/>
      <c r="P1872" s="117"/>
    </row>
    <row r="1873" spans="1:16" s="162" customFormat="1" ht="15.75" x14ac:dyDescent="0.25">
      <c r="A1873" s="19"/>
      <c r="B1873" s="20"/>
      <c r="C1873" s="20"/>
      <c r="D1873" s="21"/>
      <c r="E1873" s="20"/>
      <c r="F1873" s="20"/>
      <c r="G1873" s="20"/>
      <c r="H1873" s="22"/>
      <c r="I1873" s="23"/>
      <c r="J1873" s="23"/>
      <c r="K1873" s="24"/>
      <c r="L1873" s="31"/>
      <c r="M1873" s="19"/>
      <c r="N1873" s="25"/>
      <c r="O1873" s="26"/>
      <c r="P1873" s="117"/>
    </row>
    <row r="1874" spans="1:16" s="162" customFormat="1" ht="15.75" x14ac:dyDescent="0.25">
      <c r="A1874" s="25"/>
      <c r="B1874" s="28"/>
      <c r="C1874" s="24"/>
      <c r="D1874" s="21"/>
      <c r="E1874" s="24"/>
      <c r="F1874" s="24"/>
      <c r="G1874" s="24"/>
      <c r="H1874" s="29"/>
      <c r="I1874" s="84"/>
      <c r="J1874" s="24"/>
      <c r="K1874" s="24"/>
      <c r="L1874" s="66"/>
      <c r="M1874" s="25"/>
      <c r="N1874" s="25"/>
      <c r="O1874" s="26"/>
      <c r="P1874" s="117"/>
    </row>
    <row r="1875" spans="1:16" s="162" customFormat="1" ht="15.75" x14ac:dyDescent="0.25">
      <c r="A1875" s="25"/>
      <c r="B1875" s="28"/>
      <c r="C1875" s="24"/>
      <c r="D1875" s="21"/>
      <c r="E1875" s="24"/>
      <c r="F1875" s="24"/>
      <c r="G1875" s="24"/>
      <c r="H1875" s="29"/>
      <c r="I1875" s="23"/>
      <c r="J1875" s="24"/>
      <c r="K1875" s="24"/>
      <c r="L1875" s="66"/>
      <c r="M1875" s="25"/>
      <c r="N1875" s="25"/>
      <c r="O1875" s="26"/>
      <c r="P1875" s="117"/>
    </row>
    <row r="1876" spans="1:16" s="162" customFormat="1" ht="15.75" x14ac:dyDescent="0.25">
      <c r="A1876" s="25"/>
      <c r="B1876" s="28"/>
      <c r="C1876" s="24"/>
      <c r="D1876" s="21"/>
      <c r="E1876" s="24"/>
      <c r="F1876" s="24"/>
      <c r="G1876" s="24"/>
      <c r="H1876" s="29"/>
      <c r="I1876" s="84"/>
      <c r="J1876" s="24"/>
      <c r="K1876" s="24"/>
      <c r="L1876" s="66"/>
      <c r="M1876" s="25"/>
      <c r="N1876" s="25"/>
      <c r="O1876" s="26"/>
      <c r="P1876" s="117"/>
    </row>
    <row r="1877" spans="1:16" s="162" customFormat="1" ht="15.75" x14ac:dyDescent="0.25">
      <c r="A1877" s="25"/>
      <c r="B1877" s="28"/>
      <c r="C1877" s="24"/>
      <c r="D1877" s="21"/>
      <c r="E1877" s="24"/>
      <c r="F1877" s="24"/>
      <c r="G1877" s="24"/>
      <c r="H1877" s="29"/>
      <c r="I1877" s="84"/>
      <c r="J1877" s="24"/>
      <c r="K1877" s="24"/>
      <c r="L1877" s="66"/>
      <c r="M1877" s="25"/>
      <c r="N1877" s="25"/>
      <c r="O1877" s="26"/>
      <c r="P1877" s="117"/>
    </row>
    <row r="1878" spans="1:16" s="162" customFormat="1" ht="15.75" x14ac:dyDescent="0.25">
      <c r="A1878" s="25"/>
      <c r="B1878" s="28"/>
      <c r="C1878" s="24"/>
      <c r="D1878" s="21"/>
      <c r="E1878" s="24"/>
      <c r="F1878" s="24"/>
      <c r="G1878" s="24"/>
      <c r="H1878" s="29"/>
      <c r="I1878" s="84"/>
      <c r="J1878" s="24"/>
      <c r="K1878" s="24"/>
      <c r="L1878" s="66"/>
      <c r="M1878" s="25"/>
      <c r="N1878" s="25"/>
      <c r="O1878" s="26"/>
      <c r="P1878" s="117"/>
    </row>
    <row r="1879" spans="1:16" s="162" customFormat="1" ht="15.75" x14ac:dyDescent="0.25">
      <c r="A1879" s="25"/>
      <c r="B1879" s="28"/>
      <c r="C1879" s="24"/>
      <c r="D1879" s="21"/>
      <c r="E1879" s="24"/>
      <c r="F1879" s="24"/>
      <c r="G1879" s="24"/>
      <c r="H1879" s="29"/>
      <c r="I1879" s="84"/>
      <c r="J1879" s="24"/>
      <c r="K1879" s="24"/>
      <c r="L1879" s="66"/>
      <c r="M1879" s="25"/>
      <c r="N1879" s="25"/>
      <c r="O1879" s="26"/>
      <c r="P1879" s="117"/>
    </row>
    <row r="1880" spans="1:16" s="162" customFormat="1" ht="15.75" x14ac:dyDescent="0.25">
      <c r="A1880" s="65"/>
      <c r="B1880" s="316"/>
      <c r="C1880" s="159"/>
      <c r="D1880" s="21"/>
      <c r="E1880" s="159"/>
      <c r="F1880" s="159"/>
      <c r="G1880" s="159"/>
      <c r="H1880" s="21"/>
      <c r="I1880" s="317"/>
      <c r="J1880" s="159"/>
      <c r="K1880" s="159"/>
      <c r="L1880" s="77"/>
      <c r="M1880" s="65"/>
      <c r="N1880" s="65"/>
      <c r="O1880" s="26"/>
      <c r="P1880" s="117"/>
    </row>
    <row r="1881" spans="1:16" s="162" customFormat="1" ht="15.75" x14ac:dyDescent="0.25">
      <c r="A1881" s="25"/>
      <c r="B1881" s="28"/>
      <c r="C1881" s="24"/>
      <c r="D1881" s="21"/>
      <c r="E1881" s="24"/>
      <c r="F1881" s="24"/>
      <c r="G1881" s="24"/>
      <c r="H1881" s="29"/>
      <c r="I1881" s="84"/>
      <c r="J1881" s="24"/>
      <c r="K1881" s="24"/>
      <c r="L1881" s="66"/>
      <c r="M1881" s="25"/>
      <c r="N1881" s="25"/>
      <c r="O1881" s="26"/>
      <c r="P1881" s="117"/>
    </row>
    <row r="1882" spans="1:16" s="162" customFormat="1" ht="15.75" x14ac:dyDescent="0.25">
      <c r="A1882" s="25"/>
      <c r="B1882" s="28"/>
      <c r="C1882" s="24"/>
      <c r="D1882" s="21"/>
      <c r="E1882" s="24"/>
      <c r="F1882" s="24"/>
      <c r="G1882" s="24"/>
      <c r="H1882" s="29"/>
      <c r="I1882" s="84"/>
      <c r="J1882" s="24"/>
      <c r="K1882" s="24"/>
      <c r="L1882" s="66"/>
      <c r="M1882" s="25"/>
      <c r="N1882" s="25"/>
      <c r="O1882" s="26"/>
      <c r="P1882" s="117"/>
    </row>
    <row r="1883" spans="1:16" s="162" customFormat="1" ht="15.75" x14ac:dyDescent="0.25">
      <c r="A1883" s="25"/>
      <c r="B1883" s="28"/>
      <c r="C1883" s="24"/>
      <c r="D1883" s="21"/>
      <c r="E1883" s="24"/>
      <c r="F1883" s="24"/>
      <c r="G1883" s="24"/>
      <c r="H1883" s="29"/>
      <c r="I1883" s="84"/>
      <c r="J1883" s="24"/>
      <c r="K1883" s="24"/>
      <c r="L1883" s="66"/>
      <c r="M1883" s="25"/>
      <c r="N1883" s="25"/>
      <c r="O1883" s="26"/>
      <c r="P1883" s="117"/>
    </row>
    <row r="1884" spans="1:16" s="162" customFormat="1" ht="15.75" x14ac:dyDescent="0.25">
      <c r="A1884" s="25"/>
      <c r="B1884" s="28"/>
      <c r="C1884" s="24"/>
      <c r="D1884" s="21"/>
      <c r="E1884" s="24"/>
      <c r="F1884" s="24"/>
      <c r="G1884" s="24"/>
      <c r="H1884" s="29"/>
      <c r="I1884" s="84"/>
      <c r="J1884" s="24"/>
      <c r="K1884" s="24"/>
      <c r="L1884" s="66"/>
      <c r="M1884" s="25"/>
      <c r="N1884" s="25"/>
      <c r="O1884" s="26"/>
      <c r="P1884" s="117"/>
    </row>
    <row r="1885" spans="1:16" s="162" customFormat="1" ht="15.75" x14ac:dyDescent="0.25">
      <c r="A1885" s="25"/>
      <c r="B1885" s="28"/>
      <c r="C1885" s="24"/>
      <c r="D1885" s="21"/>
      <c r="E1885" s="24"/>
      <c r="F1885" s="24"/>
      <c r="G1885" s="24"/>
      <c r="H1885" s="29"/>
      <c r="I1885" s="84"/>
      <c r="J1885" s="24"/>
      <c r="K1885" s="24"/>
      <c r="L1885" s="66"/>
      <c r="M1885" s="25"/>
      <c r="N1885" s="25"/>
      <c r="O1885" s="26"/>
      <c r="P1885" s="117"/>
    </row>
    <row r="1886" spans="1:16" s="162" customFormat="1" ht="15.75" x14ac:dyDescent="0.25">
      <c r="A1886" s="25"/>
      <c r="B1886" s="28"/>
      <c r="C1886" s="24"/>
      <c r="D1886" s="21"/>
      <c r="E1886" s="24"/>
      <c r="F1886" s="24"/>
      <c r="G1886" s="24"/>
      <c r="H1886" s="29"/>
      <c r="I1886" s="23"/>
      <c r="J1886" s="24"/>
      <c r="K1886" s="24"/>
      <c r="L1886" s="66"/>
      <c r="M1886" s="25"/>
      <c r="N1886" s="25"/>
      <c r="O1886" s="26"/>
      <c r="P1886" s="117"/>
    </row>
    <row r="1887" spans="1:16" s="162" customFormat="1" ht="15.75" x14ac:dyDescent="0.25">
      <c r="A1887" s="25"/>
      <c r="B1887" s="28"/>
      <c r="C1887" s="24"/>
      <c r="D1887" s="21"/>
      <c r="E1887" s="24"/>
      <c r="F1887" s="24"/>
      <c r="G1887" s="24"/>
      <c r="H1887" s="29"/>
      <c r="I1887" s="23"/>
      <c r="J1887" s="24"/>
      <c r="K1887" s="24"/>
      <c r="L1887" s="66"/>
      <c r="M1887" s="25"/>
      <c r="N1887" s="25"/>
      <c r="O1887" s="26"/>
      <c r="P1887" s="117"/>
    </row>
    <row r="1888" spans="1:16" s="162" customFormat="1" ht="15.75" x14ac:dyDescent="0.25">
      <c r="A1888" s="25"/>
      <c r="B1888" s="28"/>
      <c r="C1888" s="24"/>
      <c r="D1888" s="21"/>
      <c r="E1888" s="24"/>
      <c r="F1888" s="24"/>
      <c r="G1888" s="24"/>
      <c r="H1888" s="29"/>
      <c r="I1888" s="23"/>
      <c r="J1888" s="24"/>
      <c r="K1888" s="24"/>
      <c r="L1888" s="66"/>
      <c r="M1888" s="25"/>
      <c r="N1888" s="25"/>
      <c r="O1888" s="26"/>
      <c r="P1888" s="117"/>
    </row>
    <row r="1889" spans="1:16" s="162" customFormat="1" ht="15.75" x14ac:dyDescent="0.25">
      <c r="A1889" s="67"/>
      <c r="B1889" s="28"/>
      <c r="C1889" s="24"/>
      <c r="D1889" s="21"/>
      <c r="E1889" s="24"/>
      <c r="F1889" s="24"/>
      <c r="G1889" s="24"/>
      <c r="H1889" s="29"/>
      <c r="I1889" s="23"/>
      <c r="J1889" s="24"/>
      <c r="K1889" s="24"/>
      <c r="L1889" s="66"/>
      <c r="M1889" s="25"/>
      <c r="N1889" s="25"/>
      <c r="O1889" s="26"/>
      <c r="P1889" s="117"/>
    </row>
    <row r="1890" spans="1:16" s="162" customFormat="1" ht="15.75" x14ac:dyDescent="0.25">
      <c r="A1890" s="19"/>
      <c r="B1890" s="20"/>
      <c r="C1890" s="20"/>
      <c r="D1890" s="21"/>
      <c r="E1890" s="20"/>
      <c r="F1890" s="20"/>
      <c r="G1890" s="20"/>
      <c r="H1890" s="30"/>
      <c r="I1890" s="23"/>
      <c r="J1890" s="23"/>
      <c r="K1890" s="24"/>
      <c r="L1890" s="31"/>
      <c r="M1890" s="19"/>
      <c r="N1890" s="25"/>
      <c r="O1890" s="26"/>
      <c r="P1890" s="117"/>
    </row>
    <row r="1891" spans="1:16" s="162" customFormat="1" ht="15.75" x14ac:dyDescent="0.25">
      <c r="A1891" s="25"/>
      <c r="B1891" s="28"/>
      <c r="C1891" s="24"/>
      <c r="D1891" s="21"/>
      <c r="E1891" s="24"/>
      <c r="F1891" s="24"/>
      <c r="G1891" s="24"/>
      <c r="H1891" s="29"/>
      <c r="I1891" s="84"/>
      <c r="J1891" s="24"/>
      <c r="K1891" s="24"/>
      <c r="L1891" s="66"/>
      <c r="M1891" s="25"/>
      <c r="N1891" s="25"/>
      <c r="O1891" s="26"/>
      <c r="P1891" s="117"/>
    </row>
    <row r="1892" spans="1:16" s="162" customFormat="1" ht="15.75" x14ac:dyDescent="0.25">
      <c r="A1892" s="25"/>
      <c r="B1892" s="28"/>
      <c r="C1892" s="24"/>
      <c r="D1892" s="21"/>
      <c r="E1892" s="24"/>
      <c r="F1892" s="24"/>
      <c r="G1892" s="24"/>
      <c r="H1892" s="29"/>
      <c r="I1892" s="84"/>
      <c r="J1892" s="24"/>
      <c r="K1892" s="24"/>
      <c r="L1892" s="66"/>
      <c r="M1892" s="25"/>
      <c r="N1892" s="25"/>
      <c r="O1892" s="26"/>
      <c r="P1892" s="117"/>
    </row>
    <row r="1893" spans="1:16" s="162" customFormat="1" ht="15.75" x14ac:dyDescent="0.25">
      <c r="A1893" s="25"/>
      <c r="B1893" s="28"/>
      <c r="C1893" s="24"/>
      <c r="D1893" s="21"/>
      <c r="E1893" s="24"/>
      <c r="F1893" s="24"/>
      <c r="G1893" s="24"/>
      <c r="H1893" s="29"/>
      <c r="I1893" s="84"/>
      <c r="J1893" s="24"/>
      <c r="K1893" s="24"/>
      <c r="L1893" s="66"/>
      <c r="M1893" s="25"/>
      <c r="N1893" s="25"/>
      <c r="O1893" s="26"/>
      <c r="P1893" s="117"/>
    </row>
    <row r="1894" spans="1:16" s="162" customFormat="1" ht="15.75" x14ac:dyDescent="0.25">
      <c r="A1894" s="25"/>
      <c r="B1894" s="28"/>
      <c r="C1894" s="24"/>
      <c r="D1894" s="21"/>
      <c r="E1894" s="24"/>
      <c r="F1894" s="24"/>
      <c r="G1894" s="24"/>
      <c r="H1894" s="29"/>
      <c r="I1894" s="84"/>
      <c r="J1894" s="24"/>
      <c r="K1894" s="24"/>
      <c r="L1894" s="66"/>
      <c r="M1894" s="25"/>
      <c r="N1894" s="25"/>
      <c r="O1894" s="26"/>
      <c r="P1894" s="117"/>
    </row>
    <row r="1895" spans="1:16" s="162" customFormat="1" ht="15.75" x14ac:dyDescent="0.25">
      <c r="A1895" s="25"/>
      <c r="B1895" s="28"/>
      <c r="C1895" s="24"/>
      <c r="D1895" s="21"/>
      <c r="E1895" s="24"/>
      <c r="F1895" s="24"/>
      <c r="G1895" s="24"/>
      <c r="H1895" s="29"/>
      <c r="I1895" s="84"/>
      <c r="J1895" s="24"/>
      <c r="K1895" s="24"/>
      <c r="L1895" s="66"/>
      <c r="M1895" s="25"/>
      <c r="N1895" s="25"/>
      <c r="O1895" s="26"/>
      <c r="P1895" s="117"/>
    </row>
    <row r="1896" spans="1:16" s="162" customFormat="1" ht="15.75" x14ac:dyDescent="0.25">
      <c r="A1896" s="25"/>
      <c r="B1896" s="28"/>
      <c r="C1896" s="24"/>
      <c r="D1896" s="21"/>
      <c r="E1896" s="24"/>
      <c r="F1896" s="24"/>
      <c r="G1896" s="24"/>
      <c r="H1896" s="29"/>
      <c r="I1896" s="84"/>
      <c r="J1896" s="24"/>
      <c r="K1896" s="24"/>
      <c r="L1896" s="66"/>
      <c r="M1896" s="25"/>
      <c r="N1896" s="25"/>
      <c r="O1896" s="26"/>
      <c r="P1896" s="117"/>
    </row>
    <row r="1897" spans="1:16" s="162" customFormat="1" ht="15.75" x14ac:dyDescent="0.25">
      <c r="A1897" s="25"/>
      <c r="B1897" s="28"/>
      <c r="C1897" s="24"/>
      <c r="D1897" s="21"/>
      <c r="E1897" s="24"/>
      <c r="F1897" s="24"/>
      <c r="G1897" s="24"/>
      <c r="H1897" s="29"/>
      <c r="I1897" s="84"/>
      <c r="J1897" s="24"/>
      <c r="K1897" s="24"/>
      <c r="L1897" s="66"/>
      <c r="M1897" s="25"/>
      <c r="N1897" s="25"/>
      <c r="O1897" s="26"/>
      <c r="P1897" s="117"/>
    </row>
    <row r="1898" spans="1:16" s="162" customFormat="1" ht="15.75" x14ac:dyDescent="0.25">
      <c r="A1898" s="25"/>
      <c r="B1898" s="28"/>
      <c r="C1898" s="24"/>
      <c r="D1898" s="21"/>
      <c r="E1898" s="24"/>
      <c r="F1898" s="24"/>
      <c r="G1898" s="24"/>
      <c r="H1898" s="29"/>
      <c r="I1898" s="84"/>
      <c r="J1898" s="24"/>
      <c r="K1898" s="24"/>
      <c r="L1898" s="66"/>
      <c r="M1898" s="25"/>
      <c r="N1898" s="25"/>
      <c r="O1898" s="26"/>
      <c r="P1898" s="117"/>
    </row>
    <row r="1899" spans="1:16" s="162" customFormat="1" ht="15.75" x14ac:dyDescent="0.25">
      <c r="A1899" s="25"/>
      <c r="B1899" s="28"/>
      <c r="C1899" s="24"/>
      <c r="D1899" s="21"/>
      <c r="E1899" s="24"/>
      <c r="F1899" s="24"/>
      <c r="G1899" s="24"/>
      <c r="H1899" s="29"/>
      <c r="I1899" s="84"/>
      <c r="J1899" s="24"/>
      <c r="K1899" s="24"/>
      <c r="L1899" s="66"/>
      <c r="M1899" s="25"/>
      <c r="N1899" s="25"/>
      <c r="O1899" s="26"/>
      <c r="P1899" s="117"/>
    </row>
    <row r="1900" spans="1:16" s="162" customFormat="1" ht="15.75" x14ac:dyDescent="0.25">
      <c r="A1900" s="25"/>
      <c r="B1900" s="28"/>
      <c r="C1900" s="24"/>
      <c r="D1900" s="21"/>
      <c r="E1900" s="24"/>
      <c r="F1900" s="24"/>
      <c r="G1900" s="24"/>
      <c r="H1900" s="29"/>
      <c r="I1900" s="84"/>
      <c r="J1900" s="24"/>
      <c r="K1900" s="24"/>
      <c r="L1900" s="66"/>
      <c r="M1900" s="25"/>
      <c r="N1900" s="25"/>
      <c r="O1900" s="26"/>
      <c r="P1900" s="117"/>
    </row>
    <row r="1901" spans="1:16" s="162" customFormat="1" ht="15.75" x14ac:dyDescent="0.25">
      <c r="A1901" s="25"/>
      <c r="B1901" s="28"/>
      <c r="C1901" s="24"/>
      <c r="D1901" s="21"/>
      <c r="E1901" s="24"/>
      <c r="F1901" s="24"/>
      <c r="G1901" s="24"/>
      <c r="H1901" s="29"/>
      <c r="I1901" s="84"/>
      <c r="J1901" s="24"/>
      <c r="K1901" s="24"/>
      <c r="L1901" s="66"/>
      <c r="M1901" s="25"/>
      <c r="N1901" s="25"/>
      <c r="O1901" s="26"/>
      <c r="P1901" s="117"/>
    </row>
    <row r="1902" spans="1:16" s="162" customFormat="1" ht="15.75" x14ac:dyDescent="0.25">
      <c r="A1902" s="25"/>
      <c r="B1902" s="28"/>
      <c r="C1902" s="24"/>
      <c r="D1902" s="21"/>
      <c r="E1902" s="24"/>
      <c r="F1902" s="24"/>
      <c r="G1902" s="24"/>
      <c r="H1902" s="29"/>
      <c r="I1902" s="84"/>
      <c r="J1902" s="24"/>
      <c r="K1902" s="24"/>
      <c r="L1902" s="66"/>
      <c r="M1902" s="25"/>
      <c r="N1902" s="25"/>
      <c r="O1902" s="26"/>
      <c r="P1902" s="117"/>
    </row>
    <row r="1903" spans="1:16" s="162" customFormat="1" ht="15.75" x14ac:dyDescent="0.25">
      <c r="A1903" s="25"/>
      <c r="B1903" s="28"/>
      <c r="C1903" s="24"/>
      <c r="D1903" s="21"/>
      <c r="E1903" s="24"/>
      <c r="F1903" s="24"/>
      <c r="G1903" s="24"/>
      <c r="H1903" s="29"/>
      <c r="I1903" s="84"/>
      <c r="J1903" s="24"/>
      <c r="K1903" s="24"/>
      <c r="L1903" s="66"/>
      <c r="M1903" s="25"/>
      <c r="N1903" s="25"/>
      <c r="O1903" s="26"/>
      <c r="P1903" s="117"/>
    </row>
    <row r="1904" spans="1:16" s="162" customFormat="1" ht="15.75" x14ac:dyDescent="0.25">
      <c r="A1904" s="25"/>
      <c r="B1904" s="28"/>
      <c r="C1904" s="24"/>
      <c r="D1904" s="21"/>
      <c r="E1904" s="24"/>
      <c r="F1904" s="24"/>
      <c r="G1904" s="24"/>
      <c r="H1904" s="29"/>
      <c r="I1904" s="84"/>
      <c r="J1904" s="24"/>
      <c r="K1904" s="24"/>
      <c r="L1904" s="66"/>
      <c r="M1904" s="25"/>
      <c r="N1904" s="25"/>
      <c r="O1904" s="26"/>
      <c r="P1904" s="117"/>
    </row>
    <row r="1905" spans="1:16" s="162" customFormat="1" ht="15.75" x14ac:dyDescent="0.25">
      <c r="A1905" s="25"/>
      <c r="B1905" s="28"/>
      <c r="C1905" s="24"/>
      <c r="D1905" s="21"/>
      <c r="E1905" s="24"/>
      <c r="F1905" s="24"/>
      <c r="G1905" s="24"/>
      <c r="H1905" s="29"/>
      <c r="I1905" s="84"/>
      <c r="J1905" s="24"/>
      <c r="K1905" s="24"/>
      <c r="L1905" s="66"/>
      <c r="M1905" s="25"/>
      <c r="N1905" s="25"/>
      <c r="O1905" s="26"/>
      <c r="P1905" s="117"/>
    </row>
    <row r="1906" spans="1:16" s="162" customFormat="1" ht="15.75" x14ac:dyDescent="0.25">
      <c r="A1906" s="25"/>
      <c r="B1906" s="28"/>
      <c r="C1906" s="24"/>
      <c r="D1906" s="21"/>
      <c r="E1906" s="24"/>
      <c r="F1906" s="24"/>
      <c r="G1906" s="24"/>
      <c r="H1906" s="29"/>
      <c r="I1906" s="84"/>
      <c r="J1906" s="24"/>
      <c r="K1906" s="24"/>
      <c r="L1906" s="66"/>
      <c r="M1906" s="25"/>
      <c r="N1906" s="25"/>
      <c r="O1906" s="26"/>
      <c r="P1906" s="117"/>
    </row>
    <row r="1907" spans="1:16" s="162" customFormat="1" ht="15.75" x14ac:dyDescent="0.25">
      <c r="A1907" s="25"/>
      <c r="B1907" s="28"/>
      <c r="C1907" s="24"/>
      <c r="D1907" s="21"/>
      <c r="E1907" s="24"/>
      <c r="F1907" s="24"/>
      <c r="G1907" s="24"/>
      <c r="H1907" s="29"/>
      <c r="I1907" s="84"/>
      <c r="J1907" s="24"/>
      <c r="K1907" s="24"/>
      <c r="L1907" s="66"/>
      <c r="M1907" s="25"/>
      <c r="N1907" s="25"/>
      <c r="O1907" s="26"/>
      <c r="P1907" s="117"/>
    </row>
    <row r="1908" spans="1:16" s="162" customFormat="1" ht="15.75" x14ac:dyDescent="0.25">
      <c r="A1908" s="25"/>
      <c r="B1908" s="28"/>
      <c r="C1908" s="24"/>
      <c r="D1908" s="21"/>
      <c r="E1908" s="24"/>
      <c r="F1908" s="24"/>
      <c r="G1908" s="24"/>
      <c r="H1908" s="29"/>
      <c r="I1908" s="84"/>
      <c r="J1908" s="24"/>
      <c r="K1908" s="24"/>
      <c r="L1908" s="66"/>
      <c r="M1908" s="25"/>
      <c r="N1908" s="25"/>
      <c r="O1908" s="26"/>
      <c r="P1908" s="117"/>
    </row>
    <row r="1909" spans="1:16" s="162" customFormat="1" ht="15.75" x14ac:dyDescent="0.25">
      <c r="A1909" s="25"/>
      <c r="B1909" s="28"/>
      <c r="C1909" s="24"/>
      <c r="D1909" s="21"/>
      <c r="E1909" s="24"/>
      <c r="F1909" s="24"/>
      <c r="G1909" s="24"/>
      <c r="H1909" s="29"/>
      <c r="I1909" s="84"/>
      <c r="J1909" s="24"/>
      <c r="K1909" s="24"/>
      <c r="L1909" s="66"/>
      <c r="M1909" s="25"/>
      <c r="N1909" s="25"/>
      <c r="O1909" s="26"/>
      <c r="P1909" s="117"/>
    </row>
    <row r="1910" spans="1:16" s="162" customFormat="1" ht="15.75" x14ac:dyDescent="0.25">
      <c r="A1910" s="65"/>
      <c r="B1910" s="316"/>
      <c r="C1910" s="159"/>
      <c r="D1910" s="21"/>
      <c r="E1910" s="159"/>
      <c r="F1910" s="159"/>
      <c r="G1910" s="159"/>
      <c r="H1910" s="21"/>
      <c r="I1910" s="317"/>
      <c r="J1910" s="159"/>
      <c r="K1910" s="159"/>
      <c r="L1910" s="77"/>
      <c r="M1910" s="65"/>
      <c r="N1910" s="25"/>
      <c r="O1910" s="26"/>
      <c r="P1910" s="117"/>
    </row>
    <row r="1911" spans="1:16" s="162" customFormat="1" ht="15.75" x14ac:dyDescent="0.25">
      <c r="A1911" s="25"/>
      <c r="B1911" s="28"/>
      <c r="C1911" s="24"/>
      <c r="D1911" s="21"/>
      <c r="E1911" s="24"/>
      <c r="F1911" s="24"/>
      <c r="G1911" s="24"/>
      <c r="H1911" s="29"/>
      <c r="I1911" s="84"/>
      <c r="J1911" s="24"/>
      <c r="K1911" s="24"/>
      <c r="L1911" s="66"/>
      <c r="M1911" s="25"/>
      <c r="N1911" s="25"/>
      <c r="O1911" s="26"/>
      <c r="P1911" s="117"/>
    </row>
    <row r="1912" spans="1:16" s="162" customFormat="1" ht="15.75" x14ac:dyDescent="0.25">
      <c r="A1912" s="25"/>
      <c r="B1912" s="20"/>
      <c r="C1912" s="20"/>
      <c r="D1912" s="98"/>
      <c r="E1912" s="24"/>
      <c r="F1912" s="24"/>
      <c r="G1912" s="24"/>
      <c r="H1912" s="29"/>
      <c r="I1912" s="84"/>
      <c r="J1912" s="27"/>
      <c r="K1912" s="27"/>
      <c r="L1912" s="66"/>
      <c r="M1912" s="25"/>
      <c r="N1912" s="19"/>
      <c r="O1912" s="26"/>
      <c r="P1912" s="117"/>
    </row>
    <row r="1913" spans="1:16" s="162" customFormat="1" ht="15.75" x14ac:dyDescent="0.25">
      <c r="A1913" s="25"/>
      <c r="B1913" s="28"/>
      <c r="C1913" s="24"/>
      <c r="D1913" s="21"/>
      <c r="E1913" s="24"/>
      <c r="F1913" s="24"/>
      <c r="G1913" s="24"/>
      <c r="H1913" s="29"/>
      <c r="I1913" s="84"/>
      <c r="J1913" s="24"/>
      <c r="K1913" s="24"/>
      <c r="L1913" s="66"/>
      <c r="M1913" s="25"/>
      <c r="N1913" s="25"/>
      <c r="O1913" s="26"/>
      <c r="P1913" s="117"/>
    </row>
    <row r="1914" spans="1:16" s="162" customFormat="1" ht="15.75" x14ac:dyDescent="0.25">
      <c r="A1914" s="25"/>
      <c r="B1914" s="28"/>
      <c r="C1914" s="24"/>
      <c r="D1914" s="21"/>
      <c r="E1914" s="24"/>
      <c r="F1914" s="24"/>
      <c r="G1914" s="24"/>
      <c r="H1914" s="29"/>
      <c r="I1914" s="84"/>
      <c r="J1914" s="24"/>
      <c r="K1914" s="24"/>
      <c r="L1914" s="66"/>
      <c r="M1914" s="25"/>
      <c r="N1914" s="25"/>
      <c r="O1914" s="26"/>
      <c r="P1914" s="117"/>
    </row>
    <row r="1915" spans="1:16" s="162" customFormat="1" ht="15.75" x14ac:dyDescent="0.25">
      <c r="A1915" s="25"/>
      <c r="B1915" s="28"/>
      <c r="C1915" s="24"/>
      <c r="D1915" s="21"/>
      <c r="E1915" s="24"/>
      <c r="F1915" s="24"/>
      <c r="G1915" s="24"/>
      <c r="H1915" s="29"/>
      <c r="I1915" s="84"/>
      <c r="J1915" s="24"/>
      <c r="K1915" s="24"/>
      <c r="L1915" s="66"/>
      <c r="M1915" s="25"/>
      <c r="N1915" s="25"/>
      <c r="O1915" s="26"/>
      <c r="P1915" s="117"/>
    </row>
    <row r="1916" spans="1:16" s="162" customFormat="1" ht="15.75" x14ac:dyDescent="0.25">
      <c r="A1916" s="115"/>
      <c r="B1916" s="339"/>
      <c r="C1916" s="308"/>
      <c r="D1916" s="307"/>
      <c r="E1916" s="308"/>
      <c r="F1916" s="308"/>
      <c r="G1916" s="308"/>
      <c r="H1916" s="340"/>
      <c r="I1916" s="341"/>
      <c r="J1916" s="308"/>
      <c r="K1916" s="308"/>
      <c r="L1916" s="342"/>
      <c r="M1916" s="115"/>
      <c r="N1916" s="25"/>
      <c r="O1916" s="26"/>
      <c r="P1916" s="117"/>
    </row>
    <row r="1917" spans="1:16" s="162" customFormat="1" ht="15.75" x14ac:dyDescent="0.25">
      <c r="A1917" s="25"/>
      <c r="B1917" s="28"/>
      <c r="C1917" s="24"/>
      <c r="D1917" s="21"/>
      <c r="E1917" s="24"/>
      <c r="F1917" s="24"/>
      <c r="G1917" s="24"/>
      <c r="H1917" s="29"/>
      <c r="I1917" s="23"/>
      <c r="J1917" s="24"/>
      <c r="K1917" s="24"/>
      <c r="L1917" s="66"/>
      <c r="M1917" s="25"/>
      <c r="N1917" s="25"/>
      <c r="O1917" s="26"/>
      <c r="P1917" s="117"/>
    </row>
    <row r="1918" spans="1:16" s="162" customFormat="1" ht="15.75" x14ac:dyDescent="0.25">
      <c r="A1918" s="25"/>
      <c r="B1918" s="28"/>
      <c r="C1918" s="24"/>
      <c r="D1918" s="21"/>
      <c r="E1918" s="24"/>
      <c r="F1918" s="24"/>
      <c r="G1918" s="24"/>
      <c r="H1918" s="29"/>
      <c r="I1918" s="23"/>
      <c r="J1918" s="24"/>
      <c r="K1918" s="24"/>
      <c r="L1918" s="66"/>
      <c r="M1918" s="25"/>
      <c r="N1918" s="25"/>
      <c r="O1918" s="26"/>
      <c r="P1918" s="117"/>
    </row>
    <row r="1919" spans="1:16" s="162" customFormat="1" ht="15.75" x14ac:dyDescent="0.25">
      <c r="A1919" s="25"/>
      <c r="B1919" s="28"/>
      <c r="C1919" s="24"/>
      <c r="D1919" s="21"/>
      <c r="E1919" s="24"/>
      <c r="F1919" s="24"/>
      <c r="G1919" s="24"/>
      <c r="H1919" s="29"/>
      <c r="I1919" s="84"/>
      <c r="J1919" s="24"/>
      <c r="K1919" s="24"/>
      <c r="L1919" s="66"/>
      <c r="M1919" s="25"/>
      <c r="N1919" s="25"/>
      <c r="O1919" s="26"/>
      <c r="P1919" s="117"/>
    </row>
    <row r="1920" spans="1:16" s="162" customFormat="1" ht="15.75" x14ac:dyDescent="0.25">
      <c r="A1920" s="19"/>
      <c r="B1920" s="20"/>
      <c r="C1920" s="20"/>
      <c r="D1920" s="21"/>
      <c r="E1920" s="20"/>
      <c r="F1920" s="20"/>
      <c r="G1920" s="20"/>
      <c r="H1920" s="30"/>
      <c r="I1920" s="23"/>
      <c r="J1920" s="23"/>
      <c r="K1920" s="24"/>
      <c r="L1920" s="31"/>
      <c r="M1920" s="19"/>
      <c r="N1920" s="25"/>
      <c r="O1920" s="26"/>
      <c r="P1920" s="117"/>
    </row>
    <row r="1921" spans="1:16" s="162" customFormat="1" ht="15.75" x14ac:dyDescent="0.25">
      <c r="A1921" s="25"/>
      <c r="B1921" s="28"/>
      <c r="C1921" s="24"/>
      <c r="D1921" s="21"/>
      <c r="E1921" s="24"/>
      <c r="F1921" s="24"/>
      <c r="G1921" s="24"/>
      <c r="H1921" s="29"/>
      <c r="I1921" s="84"/>
      <c r="J1921" s="24"/>
      <c r="K1921" s="24"/>
      <c r="L1921" s="66"/>
      <c r="M1921" s="25"/>
      <c r="N1921" s="25"/>
      <c r="O1921" s="26"/>
      <c r="P1921" s="117"/>
    </row>
    <row r="1922" spans="1:16" s="162" customFormat="1" ht="15.75" x14ac:dyDescent="0.25">
      <c r="A1922" s="25"/>
      <c r="B1922" s="28"/>
      <c r="C1922" s="24"/>
      <c r="D1922" s="21"/>
      <c r="E1922" s="24"/>
      <c r="F1922" s="24"/>
      <c r="G1922" s="24"/>
      <c r="H1922" s="29"/>
      <c r="I1922" s="84"/>
      <c r="J1922" s="24"/>
      <c r="K1922" s="24"/>
      <c r="L1922" s="66"/>
      <c r="M1922" s="25"/>
      <c r="N1922" s="25"/>
      <c r="O1922" s="26"/>
      <c r="P1922" s="117"/>
    </row>
    <row r="1923" spans="1:16" s="162" customFormat="1" ht="15.75" x14ac:dyDescent="0.25">
      <c r="A1923" s="25"/>
      <c r="B1923" s="28"/>
      <c r="C1923" s="24"/>
      <c r="D1923" s="21"/>
      <c r="E1923" s="24"/>
      <c r="F1923" s="24"/>
      <c r="G1923" s="24"/>
      <c r="H1923" s="29"/>
      <c r="I1923" s="84"/>
      <c r="J1923" s="24"/>
      <c r="K1923" s="24"/>
      <c r="L1923" s="66"/>
      <c r="M1923" s="25"/>
      <c r="N1923" s="25"/>
      <c r="O1923" s="26"/>
      <c r="P1923" s="117"/>
    </row>
    <row r="1924" spans="1:16" s="162" customFormat="1" ht="15.75" x14ac:dyDescent="0.25">
      <c r="A1924" s="25"/>
      <c r="B1924" s="28"/>
      <c r="C1924" s="24"/>
      <c r="D1924" s="21"/>
      <c r="E1924" s="24"/>
      <c r="F1924" s="24"/>
      <c r="G1924" s="24"/>
      <c r="H1924" s="29"/>
      <c r="I1924" s="84"/>
      <c r="J1924" s="24"/>
      <c r="K1924" s="24"/>
      <c r="L1924" s="66"/>
      <c r="M1924" s="25"/>
      <c r="N1924" s="25"/>
      <c r="O1924" s="26"/>
      <c r="P1924" s="117"/>
    </row>
    <row r="1925" spans="1:16" s="162" customFormat="1" ht="15.75" x14ac:dyDescent="0.25">
      <c r="A1925" s="25"/>
      <c r="B1925" s="28"/>
      <c r="C1925" s="24"/>
      <c r="D1925" s="21"/>
      <c r="E1925" s="24"/>
      <c r="F1925" s="24"/>
      <c r="G1925" s="24"/>
      <c r="H1925" s="29"/>
      <c r="I1925" s="84"/>
      <c r="J1925" s="24"/>
      <c r="K1925" s="24"/>
      <c r="L1925" s="66"/>
      <c r="M1925" s="25"/>
      <c r="N1925" s="25"/>
      <c r="O1925" s="26"/>
      <c r="P1925" s="117"/>
    </row>
    <row r="1926" spans="1:16" s="162" customFormat="1" ht="15.75" x14ac:dyDescent="0.25">
      <c r="A1926" s="25"/>
      <c r="B1926" s="28"/>
      <c r="C1926" s="24"/>
      <c r="D1926" s="21"/>
      <c r="E1926" s="24"/>
      <c r="F1926" s="24"/>
      <c r="G1926" s="24"/>
      <c r="H1926" s="29"/>
      <c r="I1926" s="84"/>
      <c r="J1926" s="24"/>
      <c r="K1926" s="24"/>
      <c r="L1926" s="66"/>
      <c r="M1926" s="25"/>
      <c r="N1926" s="25"/>
      <c r="O1926" s="26"/>
      <c r="P1926" s="117"/>
    </row>
    <row r="1927" spans="1:16" s="162" customFormat="1" ht="15.75" x14ac:dyDescent="0.25">
      <c r="A1927" s="25"/>
      <c r="B1927" s="28"/>
      <c r="C1927" s="24"/>
      <c r="D1927" s="21"/>
      <c r="E1927" s="24"/>
      <c r="F1927" s="24"/>
      <c r="G1927" s="24"/>
      <c r="H1927" s="29"/>
      <c r="I1927" s="84"/>
      <c r="J1927" s="24"/>
      <c r="K1927" s="24"/>
      <c r="L1927" s="66"/>
      <c r="M1927" s="25"/>
      <c r="N1927" s="25"/>
      <c r="O1927" s="26"/>
      <c r="P1927" s="117"/>
    </row>
    <row r="1928" spans="1:16" s="162" customFormat="1" ht="15.75" x14ac:dyDescent="0.25">
      <c r="A1928" s="25"/>
      <c r="B1928" s="28"/>
      <c r="C1928" s="24"/>
      <c r="D1928" s="21"/>
      <c r="E1928" s="24"/>
      <c r="F1928" s="24"/>
      <c r="G1928" s="24"/>
      <c r="H1928" s="29"/>
      <c r="I1928" s="84"/>
      <c r="J1928" s="24"/>
      <c r="K1928" s="24"/>
      <c r="L1928" s="66"/>
      <c r="M1928" s="25"/>
      <c r="N1928" s="25"/>
      <c r="O1928" s="26"/>
      <c r="P1928" s="117"/>
    </row>
    <row r="1929" spans="1:16" s="162" customFormat="1" ht="15.75" x14ac:dyDescent="0.25">
      <c r="A1929" s="25"/>
      <c r="B1929" s="28"/>
      <c r="C1929" s="24"/>
      <c r="D1929" s="21"/>
      <c r="E1929" s="24"/>
      <c r="F1929" s="24"/>
      <c r="G1929" s="24"/>
      <c r="H1929" s="29"/>
      <c r="I1929" s="84"/>
      <c r="J1929" s="24"/>
      <c r="K1929" s="24"/>
      <c r="L1929" s="66"/>
      <c r="M1929" s="25"/>
      <c r="N1929" s="25"/>
      <c r="O1929" s="26"/>
      <c r="P1929" s="117"/>
    </row>
    <row r="1930" spans="1:16" s="162" customFormat="1" ht="15.75" x14ac:dyDescent="0.25">
      <c r="A1930" s="25"/>
      <c r="B1930" s="28"/>
      <c r="C1930" s="24"/>
      <c r="D1930" s="21"/>
      <c r="E1930" s="24"/>
      <c r="F1930" s="24"/>
      <c r="G1930" s="24"/>
      <c r="H1930" s="29"/>
      <c r="I1930" s="84"/>
      <c r="J1930" s="24"/>
      <c r="K1930" s="24"/>
      <c r="L1930" s="66"/>
      <c r="M1930" s="25"/>
      <c r="N1930" s="25"/>
      <c r="O1930" s="26"/>
      <c r="P1930" s="117"/>
    </row>
    <row r="1931" spans="1:16" s="162" customFormat="1" ht="15.75" x14ac:dyDescent="0.25">
      <c r="A1931" s="25"/>
      <c r="B1931" s="28"/>
      <c r="C1931" s="24"/>
      <c r="D1931" s="21"/>
      <c r="E1931" s="24"/>
      <c r="F1931" s="24"/>
      <c r="G1931" s="24"/>
      <c r="H1931" s="29"/>
      <c r="I1931" s="23"/>
      <c r="J1931" s="24"/>
      <c r="K1931" s="24"/>
      <c r="L1931" s="66"/>
      <c r="M1931" s="25"/>
      <c r="N1931" s="25"/>
      <c r="O1931" s="26"/>
      <c r="P1931" s="117"/>
    </row>
    <row r="1932" spans="1:16" s="162" customFormat="1" ht="15.75" x14ac:dyDescent="0.25">
      <c r="A1932" s="25"/>
      <c r="B1932" s="28"/>
      <c r="C1932" s="24"/>
      <c r="D1932" s="21"/>
      <c r="E1932" s="24"/>
      <c r="F1932" s="24"/>
      <c r="G1932" s="24"/>
      <c r="H1932" s="29"/>
      <c r="I1932" s="84"/>
      <c r="J1932" s="24"/>
      <c r="K1932" s="24"/>
      <c r="L1932" s="66"/>
      <c r="M1932" s="25"/>
      <c r="N1932" s="25"/>
      <c r="O1932" s="26"/>
      <c r="P1932" s="117"/>
    </row>
    <row r="1933" spans="1:16" s="162" customFormat="1" ht="15.75" x14ac:dyDescent="0.25">
      <c r="A1933" s="25"/>
      <c r="B1933" s="28"/>
      <c r="C1933" s="24"/>
      <c r="D1933" s="21"/>
      <c r="E1933" s="24"/>
      <c r="F1933" s="24"/>
      <c r="G1933" s="24"/>
      <c r="H1933" s="29"/>
      <c r="I1933" s="84"/>
      <c r="J1933" s="24"/>
      <c r="K1933" s="24"/>
      <c r="L1933" s="66"/>
      <c r="M1933" s="25"/>
      <c r="N1933" s="25"/>
      <c r="O1933" s="26"/>
      <c r="P1933" s="117"/>
    </row>
    <row r="1934" spans="1:16" s="162" customFormat="1" ht="15.75" x14ac:dyDescent="0.25">
      <c r="A1934" s="25"/>
      <c r="B1934" s="28"/>
      <c r="C1934" s="24"/>
      <c r="D1934" s="21"/>
      <c r="E1934" s="24"/>
      <c r="F1934" s="24"/>
      <c r="G1934" s="24"/>
      <c r="H1934" s="29"/>
      <c r="I1934" s="84"/>
      <c r="J1934" s="24"/>
      <c r="K1934" s="24"/>
      <c r="L1934" s="66"/>
      <c r="M1934" s="25"/>
      <c r="N1934" s="25"/>
      <c r="O1934" s="26"/>
      <c r="P1934" s="117"/>
    </row>
    <row r="1935" spans="1:16" s="162" customFormat="1" ht="15.75" x14ac:dyDescent="0.25">
      <c r="A1935" s="115"/>
      <c r="B1935" s="339"/>
      <c r="C1935" s="308"/>
      <c r="D1935" s="307"/>
      <c r="E1935" s="308"/>
      <c r="F1935" s="308"/>
      <c r="G1935" s="308"/>
      <c r="H1935" s="340"/>
      <c r="I1935" s="565"/>
      <c r="J1935" s="308"/>
      <c r="K1935" s="308"/>
      <c r="L1935" s="342"/>
      <c r="M1935" s="115"/>
      <c r="N1935" s="25"/>
      <c r="O1935" s="432"/>
      <c r="P1935" s="117"/>
    </row>
    <row r="1936" spans="1:16" s="162" customFormat="1" ht="15.75" x14ac:dyDescent="0.25">
      <c r="A1936" s="102"/>
      <c r="B1936" s="96"/>
      <c r="C1936" s="97"/>
      <c r="D1936" s="98"/>
      <c r="E1936" s="97"/>
      <c r="F1936" s="97"/>
      <c r="G1936" s="97"/>
      <c r="H1936" s="99"/>
      <c r="I1936" s="106"/>
      <c r="J1936" s="97"/>
      <c r="K1936" s="97"/>
      <c r="L1936" s="101"/>
      <c r="M1936" s="115"/>
      <c r="N1936" s="25"/>
      <c r="O1936" s="159"/>
      <c r="P1936" s="117"/>
    </row>
    <row r="1937" spans="1:16" s="162" customFormat="1" ht="15.75" x14ac:dyDescent="0.25">
      <c r="A1937" s="25"/>
      <c r="B1937" s="28"/>
      <c r="C1937" s="24"/>
      <c r="D1937" s="21"/>
      <c r="E1937" s="24"/>
      <c r="F1937" s="24"/>
      <c r="G1937" s="24"/>
      <c r="H1937" s="29"/>
      <c r="I1937" s="84"/>
      <c r="J1937" s="24"/>
      <c r="K1937" s="24"/>
      <c r="L1937" s="66"/>
      <c r="M1937" s="25"/>
      <c r="N1937" s="25"/>
      <c r="O1937" s="26"/>
      <c r="P1937" s="117"/>
    </row>
    <row r="1938" spans="1:16" s="162" customFormat="1" ht="15.75" x14ac:dyDescent="0.25">
      <c r="A1938" s="25"/>
      <c r="B1938" s="28"/>
      <c r="C1938" s="24"/>
      <c r="D1938" s="21"/>
      <c r="E1938" s="24"/>
      <c r="F1938" s="24"/>
      <c r="G1938" s="24"/>
      <c r="H1938" s="29"/>
      <c r="I1938" s="84"/>
      <c r="J1938" s="24"/>
      <c r="K1938" s="24"/>
      <c r="L1938" s="66"/>
      <c r="M1938" s="25"/>
      <c r="N1938" s="25"/>
      <c r="O1938" s="26"/>
      <c r="P1938" s="117"/>
    </row>
    <row r="1939" spans="1:16" s="162" customFormat="1" ht="15.75" x14ac:dyDescent="0.25">
      <c r="A1939" s="25"/>
      <c r="B1939" s="28"/>
      <c r="C1939" s="24"/>
      <c r="D1939" s="21"/>
      <c r="E1939" s="24"/>
      <c r="F1939" s="24"/>
      <c r="G1939" s="24"/>
      <c r="H1939" s="29"/>
      <c r="I1939" s="84"/>
      <c r="J1939" s="24"/>
      <c r="K1939" s="24"/>
      <c r="L1939" s="66"/>
      <c r="M1939" s="25"/>
      <c r="N1939" s="25"/>
      <c r="O1939" s="26"/>
      <c r="P1939" s="117"/>
    </row>
    <row r="1940" spans="1:16" s="162" customFormat="1" ht="15.75" x14ac:dyDescent="0.25">
      <c r="A1940" s="25"/>
      <c r="B1940" s="28"/>
      <c r="C1940" s="24"/>
      <c r="D1940" s="21"/>
      <c r="E1940" s="24"/>
      <c r="F1940" s="24"/>
      <c r="G1940" s="24"/>
      <c r="H1940" s="29"/>
      <c r="I1940" s="84"/>
      <c r="J1940" s="24"/>
      <c r="K1940" s="24"/>
      <c r="L1940" s="66"/>
      <c r="M1940" s="25"/>
      <c r="N1940" s="25"/>
      <c r="O1940" s="26"/>
      <c r="P1940" s="117"/>
    </row>
    <row r="1941" spans="1:16" s="162" customFormat="1" ht="15.75" x14ac:dyDescent="0.25">
      <c r="A1941" s="25"/>
      <c r="B1941" s="28"/>
      <c r="C1941" s="24"/>
      <c r="D1941" s="21"/>
      <c r="E1941" s="24"/>
      <c r="F1941" s="24"/>
      <c r="G1941" s="24"/>
      <c r="H1941" s="29"/>
      <c r="I1941" s="84"/>
      <c r="J1941" s="24"/>
      <c r="K1941" s="24"/>
      <c r="L1941" s="66"/>
      <c r="M1941" s="25"/>
      <c r="N1941" s="25"/>
      <c r="O1941" s="26"/>
      <c r="P1941" s="117"/>
    </row>
    <row r="1942" spans="1:16" s="162" customFormat="1" ht="15.75" x14ac:dyDescent="0.25">
      <c r="A1942" s="25"/>
      <c r="B1942" s="28"/>
      <c r="C1942" s="24"/>
      <c r="D1942" s="21"/>
      <c r="E1942" s="24"/>
      <c r="F1942" s="24"/>
      <c r="G1942" s="24"/>
      <c r="H1942" s="29"/>
      <c r="I1942" s="84"/>
      <c r="J1942" s="24"/>
      <c r="K1942" s="24"/>
      <c r="L1942" s="66"/>
      <c r="M1942" s="25"/>
      <c r="N1942" s="25"/>
      <c r="O1942" s="26"/>
      <c r="P1942" s="117"/>
    </row>
    <row r="1943" spans="1:16" s="162" customFormat="1" ht="15.75" x14ac:dyDescent="0.25">
      <c r="A1943" s="25"/>
      <c r="B1943" s="28"/>
      <c r="C1943" s="24"/>
      <c r="D1943" s="21"/>
      <c r="E1943" s="24"/>
      <c r="F1943" s="24"/>
      <c r="G1943" s="24"/>
      <c r="H1943" s="29"/>
      <c r="I1943" s="84"/>
      <c r="J1943" s="24"/>
      <c r="K1943" s="24"/>
      <c r="L1943" s="66"/>
      <c r="M1943" s="25"/>
      <c r="N1943" s="25"/>
      <c r="O1943" s="26"/>
      <c r="P1943" s="117"/>
    </row>
    <row r="1944" spans="1:16" s="162" customFormat="1" ht="15.75" x14ac:dyDescent="0.25">
      <c r="A1944" s="25"/>
      <c r="B1944" s="28"/>
      <c r="C1944" s="24"/>
      <c r="D1944" s="21"/>
      <c r="E1944" s="24"/>
      <c r="F1944" s="24"/>
      <c r="G1944" s="24"/>
      <c r="H1944" s="29"/>
      <c r="I1944" s="84"/>
      <c r="J1944" s="24"/>
      <c r="K1944" s="24"/>
      <c r="L1944" s="66"/>
      <c r="M1944" s="25"/>
      <c r="N1944" s="25"/>
      <c r="O1944" s="26"/>
      <c r="P1944" s="117"/>
    </row>
    <row r="1945" spans="1:16" s="162" customFormat="1" ht="15.75" x14ac:dyDescent="0.25">
      <c r="A1945" s="25"/>
      <c r="B1945" s="28"/>
      <c r="C1945" s="24"/>
      <c r="D1945" s="21"/>
      <c r="E1945" s="24"/>
      <c r="F1945" s="24"/>
      <c r="G1945" s="24"/>
      <c r="H1945" s="29"/>
      <c r="I1945" s="84"/>
      <c r="J1945" s="24"/>
      <c r="K1945" s="24"/>
      <c r="L1945" s="66"/>
      <c r="M1945" s="25"/>
      <c r="N1945" s="25"/>
      <c r="O1945" s="26"/>
      <c r="P1945" s="117"/>
    </row>
    <row r="1946" spans="1:16" s="162" customFormat="1" ht="15.75" x14ac:dyDescent="0.25">
      <c r="A1946" s="331"/>
      <c r="B1946" s="574"/>
      <c r="C1946" s="574"/>
      <c r="D1946" s="575"/>
      <c r="E1946" s="333"/>
      <c r="F1946" s="333"/>
      <c r="G1946" s="333"/>
      <c r="H1946" s="335"/>
      <c r="I1946" s="336"/>
      <c r="J1946" s="551"/>
      <c r="K1946" s="576"/>
      <c r="L1946" s="160"/>
      <c r="M1946" s="337"/>
      <c r="N1946" s="577"/>
      <c r="O1946" s="26"/>
      <c r="P1946" s="131"/>
    </row>
    <row r="1947" spans="1:16" s="162" customFormat="1" ht="15.75" x14ac:dyDescent="0.25">
      <c r="A1947" s="25"/>
      <c r="B1947" s="20"/>
      <c r="C1947" s="20"/>
      <c r="D1947" s="98"/>
      <c r="E1947" s="24"/>
      <c r="F1947" s="24"/>
      <c r="G1947" s="24"/>
      <c r="H1947" s="29"/>
      <c r="I1947" s="84"/>
      <c r="J1947" s="27"/>
      <c r="K1947" s="27"/>
      <c r="L1947" s="66"/>
      <c r="M1947" s="25"/>
      <c r="N1947" s="19"/>
      <c r="O1947" s="26"/>
      <c r="P1947" s="131"/>
    </row>
    <row r="1948" spans="1:16" s="162" customFormat="1" ht="15.75" x14ac:dyDescent="0.25">
      <c r="A1948" s="25"/>
      <c r="B1948" s="28"/>
      <c r="C1948" s="24"/>
      <c r="D1948" s="98"/>
      <c r="E1948" s="24"/>
      <c r="F1948" s="24"/>
      <c r="G1948" s="24"/>
      <c r="H1948" s="29"/>
      <c r="I1948" s="84"/>
      <c r="J1948" s="24"/>
      <c r="K1948" s="24"/>
      <c r="L1948" s="66"/>
      <c r="M1948" s="25"/>
      <c r="N1948" s="19"/>
      <c r="O1948" s="26"/>
      <c r="P1948" s="131"/>
    </row>
    <row r="1949" spans="1:16" s="162" customFormat="1" ht="15.75" x14ac:dyDescent="0.25">
      <c r="A1949" s="25"/>
      <c r="B1949" s="28"/>
      <c r="C1949" s="24"/>
      <c r="D1949" s="98"/>
      <c r="E1949" s="24"/>
      <c r="F1949" s="24"/>
      <c r="G1949" s="24"/>
      <c r="H1949" s="29"/>
      <c r="I1949" s="84"/>
      <c r="J1949" s="24"/>
      <c r="K1949" s="24"/>
      <c r="L1949" s="66"/>
      <c r="M1949" s="25"/>
      <c r="N1949" s="19"/>
      <c r="O1949" s="26"/>
      <c r="P1949" s="131"/>
    </row>
    <row r="1950" spans="1:16" s="162" customFormat="1" ht="15.75" x14ac:dyDescent="0.25">
      <c r="A1950" s="25"/>
      <c r="B1950" s="103"/>
      <c r="C1950" s="103"/>
      <c r="D1950" s="98"/>
      <c r="E1950" s="103"/>
      <c r="F1950" s="103"/>
      <c r="G1950" s="103"/>
      <c r="H1950" s="104"/>
      <c r="I1950" s="100"/>
      <c r="J1950" s="24"/>
      <c r="K1950" s="24"/>
      <c r="L1950" s="66"/>
      <c r="M1950" s="25"/>
      <c r="N1950" s="19"/>
      <c r="O1950" s="26"/>
      <c r="P1950" s="131"/>
    </row>
    <row r="1951" spans="1:16" s="162" customFormat="1" ht="15.75" x14ac:dyDescent="0.25">
      <c r="A1951" s="25"/>
      <c r="B1951" s="28"/>
      <c r="C1951" s="24"/>
      <c r="D1951" s="21"/>
      <c r="E1951" s="24"/>
      <c r="F1951" s="24"/>
      <c r="G1951" s="24"/>
      <c r="H1951" s="29"/>
      <c r="I1951" s="84"/>
      <c r="J1951" s="24"/>
      <c r="K1951" s="24"/>
      <c r="L1951" s="66"/>
      <c r="M1951" s="25"/>
      <c r="N1951" s="25"/>
      <c r="O1951" s="26"/>
      <c r="P1951" s="131"/>
    </row>
    <row r="1952" spans="1:16" s="162" customFormat="1" ht="15.75" x14ac:dyDescent="0.25">
      <c r="A1952" s="25"/>
      <c r="B1952" s="28"/>
      <c r="C1952" s="24"/>
      <c r="D1952" s="21"/>
      <c r="E1952" s="24"/>
      <c r="F1952" s="24"/>
      <c r="G1952" s="24"/>
      <c r="H1952" s="29"/>
      <c r="I1952" s="84"/>
      <c r="J1952" s="24"/>
      <c r="K1952" s="24"/>
      <c r="L1952" s="66"/>
      <c r="M1952" s="25"/>
      <c r="N1952" s="25"/>
      <c r="O1952" s="26"/>
      <c r="P1952" s="117"/>
    </row>
    <row r="1953" spans="1:16" s="162" customFormat="1" ht="15.75" x14ac:dyDescent="0.25">
      <c r="A1953" s="25"/>
      <c r="B1953" s="28"/>
      <c r="C1953" s="24"/>
      <c r="D1953" s="21"/>
      <c r="E1953" s="24"/>
      <c r="F1953" s="24"/>
      <c r="G1953" s="24"/>
      <c r="H1953" s="29"/>
      <c r="I1953" s="84"/>
      <c r="J1953" s="24"/>
      <c r="K1953" s="24"/>
      <c r="L1953" s="66"/>
      <c r="M1953" s="25"/>
      <c r="N1953" s="25"/>
      <c r="O1953" s="26"/>
      <c r="P1953" s="117"/>
    </row>
    <row r="1954" spans="1:16" s="162" customFormat="1" ht="15.75" x14ac:dyDescent="0.25">
      <c r="A1954" s="25"/>
      <c r="B1954" s="28"/>
      <c r="C1954" s="24"/>
      <c r="D1954" s="21"/>
      <c r="E1954" s="24"/>
      <c r="F1954" s="24"/>
      <c r="G1954" s="24"/>
      <c r="H1954" s="29"/>
      <c r="I1954" s="84"/>
      <c r="J1954" s="24"/>
      <c r="K1954" s="24"/>
      <c r="L1954" s="66"/>
      <c r="M1954" s="25"/>
      <c r="N1954" s="25"/>
      <c r="O1954" s="26"/>
      <c r="P1954" s="117"/>
    </row>
    <row r="1955" spans="1:16" s="162" customFormat="1" ht="15.75" x14ac:dyDescent="0.25">
      <c r="A1955" s="25"/>
      <c r="B1955" s="28"/>
      <c r="C1955" s="24"/>
      <c r="D1955" s="21"/>
      <c r="E1955" s="24"/>
      <c r="F1955" s="24"/>
      <c r="G1955" s="24"/>
      <c r="H1955" s="29"/>
      <c r="I1955" s="84"/>
      <c r="J1955" s="24"/>
      <c r="K1955" s="24"/>
      <c r="L1955" s="66"/>
      <c r="M1955" s="25"/>
      <c r="N1955" s="25"/>
      <c r="O1955" s="26"/>
      <c r="P1955" s="117"/>
    </row>
    <row r="1956" spans="1:16" s="162" customFormat="1" ht="15.75" x14ac:dyDescent="0.25">
      <c r="A1956" s="25"/>
      <c r="B1956" s="28"/>
      <c r="C1956" s="24"/>
      <c r="D1956" s="21"/>
      <c r="E1956" s="24"/>
      <c r="F1956" s="24"/>
      <c r="G1956" s="24"/>
      <c r="H1956" s="29"/>
      <c r="I1956" s="84"/>
      <c r="J1956" s="24"/>
      <c r="K1956" s="24"/>
      <c r="L1956" s="66"/>
      <c r="M1956" s="25"/>
      <c r="N1956" s="25"/>
      <c r="O1956" s="26"/>
      <c r="P1956" s="117"/>
    </row>
    <row r="1957" spans="1:16" s="162" customFormat="1" ht="15.75" x14ac:dyDescent="0.25">
      <c r="A1957" s="25"/>
      <c r="B1957" s="28"/>
      <c r="C1957" s="24"/>
      <c r="D1957" s="21"/>
      <c r="E1957" s="24"/>
      <c r="F1957" s="24"/>
      <c r="G1957" s="24"/>
      <c r="H1957" s="29"/>
      <c r="I1957" s="84"/>
      <c r="J1957" s="24"/>
      <c r="K1957" s="24"/>
      <c r="L1957" s="66"/>
      <c r="M1957" s="25"/>
      <c r="N1957" s="25"/>
      <c r="O1957" s="26"/>
      <c r="P1957" s="117"/>
    </row>
    <row r="1958" spans="1:16" s="162" customFormat="1" ht="15.75" x14ac:dyDescent="0.25">
      <c r="A1958" s="25"/>
      <c r="B1958" s="28"/>
      <c r="C1958" s="24"/>
      <c r="D1958" s="21"/>
      <c r="E1958" s="24"/>
      <c r="F1958" s="24"/>
      <c r="G1958" s="24"/>
      <c r="H1958" s="29"/>
      <c r="I1958" s="84"/>
      <c r="J1958" s="24"/>
      <c r="K1958" s="24"/>
      <c r="L1958" s="66"/>
      <c r="M1958" s="25"/>
      <c r="N1958" s="25"/>
      <c r="O1958" s="26"/>
      <c r="P1958" s="117"/>
    </row>
    <row r="1959" spans="1:16" s="162" customFormat="1" ht="15.75" x14ac:dyDescent="0.25">
      <c r="A1959" s="25"/>
      <c r="B1959" s="28"/>
      <c r="C1959" s="24"/>
      <c r="D1959" s="21"/>
      <c r="E1959" s="24"/>
      <c r="F1959" s="24"/>
      <c r="G1959" s="24"/>
      <c r="H1959" s="29"/>
      <c r="I1959" s="84"/>
      <c r="J1959" s="25"/>
      <c r="K1959" s="24"/>
      <c r="L1959" s="66"/>
      <c r="M1959" s="25"/>
      <c r="N1959" s="25"/>
      <c r="O1959" s="26"/>
      <c r="P1959" s="117"/>
    </row>
    <row r="1960" spans="1:16" s="162" customFormat="1" ht="15.75" x14ac:dyDescent="0.25">
      <c r="A1960" s="25"/>
      <c r="B1960" s="28"/>
      <c r="C1960" s="24"/>
      <c r="D1960" s="21"/>
      <c r="E1960" s="24"/>
      <c r="F1960" s="24"/>
      <c r="G1960" s="24"/>
      <c r="H1960" s="29"/>
      <c r="I1960" s="84"/>
      <c r="J1960" s="24"/>
      <c r="K1960" s="24"/>
      <c r="L1960" s="66"/>
      <c r="M1960" s="25"/>
      <c r="N1960" s="25"/>
      <c r="O1960" s="26"/>
      <c r="P1960" s="117"/>
    </row>
    <row r="1961" spans="1:16" s="162" customFormat="1" ht="15.75" x14ac:dyDescent="0.25">
      <c r="A1961" s="25"/>
      <c r="B1961" s="28"/>
      <c r="C1961" s="24"/>
      <c r="D1961" s="21"/>
      <c r="E1961" s="24"/>
      <c r="F1961" s="24"/>
      <c r="G1961" s="24"/>
      <c r="H1961" s="29"/>
      <c r="I1961" s="84"/>
      <c r="J1961" s="24"/>
      <c r="K1961" s="24"/>
      <c r="L1961" s="66"/>
      <c r="M1961" s="25"/>
      <c r="N1961" s="25"/>
      <c r="O1961" s="26"/>
      <c r="P1961" s="152"/>
    </row>
    <row r="1962" spans="1:16" s="162" customFormat="1" ht="15.75" x14ac:dyDescent="0.25">
      <c r="A1962" s="25"/>
      <c r="B1962" s="28"/>
      <c r="C1962" s="24"/>
      <c r="D1962" s="21"/>
      <c r="E1962" s="24"/>
      <c r="F1962" s="24"/>
      <c r="G1962" s="24"/>
      <c r="H1962" s="29"/>
      <c r="I1962" s="84"/>
      <c r="J1962" s="24"/>
      <c r="K1962" s="24"/>
      <c r="L1962" s="66"/>
      <c r="M1962" s="25"/>
      <c r="N1962" s="25"/>
      <c r="O1962" s="26"/>
      <c r="P1962" s="152"/>
    </row>
    <row r="1963" spans="1:16" s="162" customFormat="1" ht="15.75" x14ac:dyDescent="0.25">
      <c r="A1963" s="25"/>
      <c r="B1963" s="28"/>
      <c r="C1963" s="24"/>
      <c r="D1963" s="21"/>
      <c r="E1963" s="24"/>
      <c r="F1963" s="24"/>
      <c r="G1963" s="24"/>
      <c r="H1963" s="29"/>
      <c r="I1963" s="23"/>
      <c r="J1963" s="24"/>
      <c r="K1963" s="24"/>
      <c r="L1963" s="66"/>
      <c r="M1963" s="25"/>
      <c r="N1963" s="25"/>
      <c r="O1963" s="26"/>
      <c r="P1963" s="117"/>
    </row>
    <row r="1964" spans="1:16" s="162" customFormat="1" ht="15.75" x14ac:dyDescent="0.25">
      <c r="A1964" s="25"/>
      <c r="B1964" s="28"/>
      <c r="C1964" s="24"/>
      <c r="D1964" s="21"/>
      <c r="E1964" s="24"/>
      <c r="F1964" s="24"/>
      <c r="G1964" s="24"/>
      <c r="H1964" s="29"/>
      <c r="I1964" s="23"/>
      <c r="J1964" s="24"/>
      <c r="K1964" s="24"/>
      <c r="L1964" s="66"/>
      <c r="M1964" s="25"/>
      <c r="N1964" s="25"/>
      <c r="O1964" s="26"/>
      <c r="P1964" s="117"/>
    </row>
    <row r="1965" spans="1:16" s="162" customFormat="1" ht="15.75" x14ac:dyDescent="0.25">
      <c r="A1965" s="19"/>
      <c r="B1965" s="20"/>
      <c r="C1965" s="20"/>
      <c r="D1965" s="21"/>
      <c r="E1965" s="20"/>
      <c r="F1965" s="20"/>
      <c r="G1965" s="20"/>
      <c r="H1965" s="22"/>
      <c r="I1965" s="23"/>
      <c r="J1965" s="23"/>
      <c r="K1965" s="24"/>
      <c r="L1965" s="31"/>
      <c r="M1965" s="19"/>
      <c r="N1965" s="25"/>
      <c r="O1965" s="26"/>
      <c r="P1965" s="117"/>
    </row>
    <row r="1966" spans="1:16" s="162" customFormat="1" ht="15.75" x14ac:dyDescent="0.25">
      <c r="A1966" s="19"/>
      <c r="B1966" s="20"/>
      <c r="C1966" s="20"/>
      <c r="D1966" s="21"/>
      <c r="E1966" s="20"/>
      <c r="F1966" s="20"/>
      <c r="G1966" s="20"/>
      <c r="H1966" s="30"/>
      <c r="I1966" s="23"/>
      <c r="J1966" s="23"/>
      <c r="K1966" s="24"/>
      <c r="L1966" s="31"/>
      <c r="M1966" s="19"/>
      <c r="N1966" s="25"/>
      <c r="O1966" s="26"/>
      <c r="P1966" s="117"/>
    </row>
    <row r="1967" spans="1:16" s="162" customFormat="1" ht="15.75" x14ac:dyDescent="0.25">
      <c r="A1967" s="19"/>
      <c r="B1967" s="20"/>
      <c r="C1967" s="20"/>
      <c r="D1967" s="21"/>
      <c r="E1967" s="20"/>
      <c r="F1967" s="20"/>
      <c r="G1967" s="20"/>
      <c r="H1967" s="30"/>
      <c r="I1967" s="23"/>
      <c r="J1967" s="23"/>
      <c r="K1967" s="24"/>
      <c r="L1967" s="31"/>
      <c r="M1967" s="19"/>
      <c r="N1967" s="25"/>
      <c r="O1967" s="26"/>
      <c r="P1967" s="117"/>
    </row>
    <row r="1968" spans="1:16" s="162" customFormat="1" ht="15.75" x14ac:dyDescent="0.25">
      <c r="A1968" s="25"/>
      <c r="B1968" s="28"/>
      <c r="C1968" s="24"/>
      <c r="D1968" s="21"/>
      <c r="E1968" s="24"/>
      <c r="F1968" s="24"/>
      <c r="G1968" s="24"/>
      <c r="H1968" s="29"/>
      <c r="I1968" s="84"/>
      <c r="J1968" s="24"/>
      <c r="K1968" s="24"/>
      <c r="L1968" s="66"/>
      <c r="M1968" s="25"/>
      <c r="N1968" s="25"/>
      <c r="O1968" s="26"/>
      <c r="P1968" s="117"/>
    </row>
    <row r="1969" spans="1:16" s="162" customFormat="1" ht="15.75" x14ac:dyDescent="0.25">
      <c r="A1969" s="25"/>
      <c r="B1969" s="28"/>
      <c r="C1969" s="24"/>
      <c r="D1969" s="21"/>
      <c r="E1969" s="24"/>
      <c r="F1969" s="24"/>
      <c r="G1969" s="24"/>
      <c r="H1969" s="29"/>
      <c r="I1969" s="84"/>
      <c r="J1969" s="24"/>
      <c r="K1969" s="24"/>
      <c r="L1969" s="66"/>
      <c r="M1969" s="25"/>
      <c r="N1969" s="25"/>
      <c r="O1969" s="26"/>
      <c r="P1969" s="117"/>
    </row>
    <row r="1970" spans="1:16" s="162" customFormat="1" ht="15.75" x14ac:dyDescent="0.25">
      <c r="A1970" s="25"/>
      <c r="B1970" s="28"/>
      <c r="C1970" s="24"/>
      <c r="D1970" s="21"/>
      <c r="E1970" s="24"/>
      <c r="F1970" s="24"/>
      <c r="G1970" s="24"/>
      <c r="H1970" s="29"/>
      <c r="I1970" s="84"/>
      <c r="J1970" s="24"/>
      <c r="K1970" s="24"/>
      <c r="L1970" s="66"/>
      <c r="M1970" s="25"/>
      <c r="N1970" s="25"/>
      <c r="O1970" s="26"/>
      <c r="P1970" s="117"/>
    </row>
    <row r="1971" spans="1:16" s="162" customFormat="1" ht="15.75" x14ac:dyDescent="0.25">
      <c r="A1971" s="25"/>
      <c r="B1971" s="28"/>
      <c r="C1971" s="24"/>
      <c r="D1971" s="21"/>
      <c r="E1971" s="24"/>
      <c r="F1971" s="24"/>
      <c r="G1971" s="24"/>
      <c r="H1971" s="29"/>
      <c r="I1971" s="84"/>
      <c r="J1971" s="24"/>
      <c r="K1971" s="24"/>
      <c r="L1971" s="66"/>
      <c r="M1971" s="25"/>
      <c r="N1971" s="25"/>
      <c r="O1971" s="26"/>
      <c r="P1971" s="117"/>
    </row>
    <row r="1972" spans="1:16" s="162" customFormat="1" ht="15.75" x14ac:dyDescent="0.25">
      <c r="A1972" s="25"/>
      <c r="B1972" s="28"/>
      <c r="C1972" s="24"/>
      <c r="D1972" s="21"/>
      <c r="E1972" s="24"/>
      <c r="F1972" s="24"/>
      <c r="G1972" s="24"/>
      <c r="H1972" s="29"/>
      <c r="I1972" s="84"/>
      <c r="J1972" s="24"/>
      <c r="K1972" s="24"/>
      <c r="L1972" s="66"/>
      <c r="M1972" s="25"/>
      <c r="N1972" s="25"/>
      <c r="O1972" s="26"/>
      <c r="P1972" s="117"/>
    </row>
    <row r="1973" spans="1:16" s="162" customFormat="1" ht="15.75" x14ac:dyDescent="0.25">
      <c r="A1973" s="25"/>
      <c r="B1973" s="28"/>
      <c r="C1973" s="24"/>
      <c r="D1973" s="21"/>
      <c r="E1973" s="24"/>
      <c r="F1973" s="24"/>
      <c r="G1973" s="24"/>
      <c r="H1973" s="29"/>
      <c r="I1973" s="84"/>
      <c r="J1973" s="24"/>
      <c r="K1973" s="24"/>
      <c r="L1973" s="66"/>
      <c r="M1973" s="25"/>
      <c r="N1973" s="25"/>
      <c r="O1973" s="26"/>
      <c r="P1973" s="117"/>
    </row>
    <row r="1974" spans="1:16" s="162" customFormat="1" ht="15.75" x14ac:dyDescent="0.25">
      <c r="A1974" s="25"/>
      <c r="B1974" s="28"/>
      <c r="C1974" s="24"/>
      <c r="D1974" s="21"/>
      <c r="E1974" s="24"/>
      <c r="F1974" s="24"/>
      <c r="G1974" s="24"/>
      <c r="H1974" s="29"/>
      <c r="I1974" s="84"/>
      <c r="J1974" s="24"/>
      <c r="K1974" s="24"/>
      <c r="L1974" s="66"/>
      <c r="M1974" s="25"/>
      <c r="N1974" s="25"/>
      <c r="O1974" s="26"/>
      <c r="P1974" s="117"/>
    </row>
    <row r="1975" spans="1:16" s="162" customFormat="1" ht="15.75" x14ac:dyDescent="0.25">
      <c r="A1975" s="25"/>
      <c r="B1975" s="28"/>
      <c r="C1975" s="24"/>
      <c r="D1975" s="21"/>
      <c r="E1975" s="24"/>
      <c r="F1975" s="24"/>
      <c r="G1975" s="24"/>
      <c r="H1975" s="29"/>
      <c r="I1975" s="84"/>
      <c r="J1975" s="24"/>
      <c r="K1975" s="24"/>
      <c r="L1975" s="66"/>
      <c r="M1975" s="25"/>
      <c r="N1975" s="25"/>
      <c r="O1975" s="26"/>
      <c r="P1975" s="117"/>
    </row>
    <row r="1976" spans="1:16" s="162" customFormat="1" ht="15.75" x14ac:dyDescent="0.25">
      <c r="A1976" s="25"/>
      <c r="B1976" s="28"/>
      <c r="C1976" s="24"/>
      <c r="D1976" s="21"/>
      <c r="E1976" s="24"/>
      <c r="F1976" s="24"/>
      <c r="G1976" s="24"/>
      <c r="H1976" s="29"/>
      <c r="I1976" s="84"/>
      <c r="J1976" s="24"/>
      <c r="K1976" s="24"/>
      <c r="L1976" s="66"/>
      <c r="M1976" s="25"/>
      <c r="N1976" s="25"/>
      <c r="O1976" s="26"/>
      <c r="P1976" s="117"/>
    </row>
    <row r="1977" spans="1:16" s="162" customFormat="1" ht="15.75" x14ac:dyDescent="0.25">
      <c r="A1977" s="25"/>
      <c r="B1977" s="28"/>
      <c r="C1977" s="24"/>
      <c r="D1977" s="21"/>
      <c r="E1977" s="24"/>
      <c r="F1977" s="24"/>
      <c r="G1977" s="24"/>
      <c r="H1977" s="29"/>
      <c r="I1977" s="84"/>
      <c r="J1977" s="24"/>
      <c r="K1977" s="24"/>
      <c r="L1977" s="66"/>
      <c r="M1977" s="25"/>
      <c r="N1977" s="25"/>
      <c r="O1977" s="26"/>
      <c r="P1977" s="117"/>
    </row>
    <row r="1978" spans="1:16" s="162" customFormat="1" ht="15.75" x14ac:dyDescent="0.25">
      <c r="A1978" s="25"/>
      <c r="B1978" s="28"/>
      <c r="C1978" s="24"/>
      <c r="D1978" s="21"/>
      <c r="E1978" s="24"/>
      <c r="F1978" s="24"/>
      <c r="G1978" s="24"/>
      <c r="H1978" s="29"/>
      <c r="I1978" s="84"/>
      <c r="J1978" s="24"/>
      <c r="K1978" s="24"/>
      <c r="L1978" s="66"/>
      <c r="M1978" s="25"/>
      <c r="N1978" s="25"/>
      <c r="O1978" s="26"/>
      <c r="P1978" s="117"/>
    </row>
    <row r="1979" spans="1:16" s="162" customFormat="1" ht="15.75" x14ac:dyDescent="0.25">
      <c r="A1979" s="25"/>
      <c r="B1979" s="28"/>
      <c r="C1979" s="24"/>
      <c r="D1979" s="21"/>
      <c r="E1979" s="24"/>
      <c r="F1979" s="24"/>
      <c r="G1979" s="24"/>
      <c r="H1979" s="29"/>
      <c r="I1979" s="84"/>
      <c r="J1979" s="24"/>
      <c r="K1979" s="24"/>
      <c r="L1979" s="66"/>
      <c r="M1979" s="25"/>
      <c r="N1979" s="25"/>
      <c r="O1979" s="26"/>
      <c r="P1979" s="117"/>
    </row>
    <row r="1980" spans="1:16" s="162" customFormat="1" ht="15.75" x14ac:dyDescent="0.25">
      <c r="A1980" s="25"/>
      <c r="B1980" s="28"/>
      <c r="C1980" s="24"/>
      <c r="D1980" s="21"/>
      <c r="E1980" s="24"/>
      <c r="F1980" s="24"/>
      <c r="G1980" s="24"/>
      <c r="H1980" s="29"/>
      <c r="I1980" s="84"/>
      <c r="J1980" s="24"/>
      <c r="K1980" s="24"/>
      <c r="L1980" s="66"/>
      <c r="M1980" s="25"/>
      <c r="N1980" s="25"/>
      <c r="O1980" s="26"/>
      <c r="P1980" s="117"/>
    </row>
    <row r="1981" spans="1:16" s="162" customFormat="1" ht="15.75" x14ac:dyDescent="0.25">
      <c r="A1981" s="25"/>
      <c r="B1981" s="28"/>
      <c r="C1981" s="24"/>
      <c r="D1981" s="21"/>
      <c r="E1981" s="24"/>
      <c r="F1981" s="24"/>
      <c r="G1981" s="24"/>
      <c r="H1981" s="29"/>
      <c r="I1981" s="84"/>
      <c r="J1981" s="24"/>
      <c r="K1981" s="24"/>
      <c r="L1981" s="66"/>
      <c r="M1981" s="25"/>
      <c r="N1981" s="25"/>
      <c r="O1981" s="26"/>
      <c r="P1981" s="117"/>
    </row>
    <row r="1982" spans="1:16" s="162" customFormat="1" ht="15.75" x14ac:dyDescent="0.25">
      <c r="A1982" s="25"/>
      <c r="B1982" s="28"/>
      <c r="C1982" s="24"/>
      <c r="D1982" s="21"/>
      <c r="E1982" s="24"/>
      <c r="F1982" s="24"/>
      <c r="G1982" s="24"/>
      <c r="H1982" s="29"/>
      <c r="I1982" s="84"/>
      <c r="J1982" s="24"/>
      <c r="K1982" s="24"/>
      <c r="L1982" s="66"/>
      <c r="M1982" s="25"/>
      <c r="N1982" s="25"/>
      <c r="O1982" s="26"/>
      <c r="P1982" s="117"/>
    </row>
    <row r="1983" spans="1:16" s="162" customFormat="1" ht="15.75" x14ac:dyDescent="0.25">
      <c r="A1983" s="25"/>
      <c r="B1983" s="28"/>
      <c r="C1983" s="24"/>
      <c r="D1983" s="21"/>
      <c r="E1983" s="24"/>
      <c r="F1983" s="24"/>
      <c r="G1983" s="24"/>
      <c r="H1983" s="29"/>
      <c r="I1983" s="84"/>
      <c r="J1983" s="24"/>
      <c r="K1983" s="24"/>
      <c r="L1983" s="66"/>
      <c r="M1983" s="25"/>
      <c r="N1983" s="25"/>
      <c r="O1983" s="26"/>
      <c r="P1983" s="117"/>
    </row>
    <row r="1984" spans="1:16" s="162" customFormat="1" ht="15.75" x14ac:dyDescent="0.25">
      <c r="A1984" s="25"/>
      <c r="B1984" s="28"/>
      <c r="C1984" s="24"/>
      <c r="D1984" s="21"/>
      <c r="E1984" s="24"/>
      <c r="F1984" s="24"/>
      <c r="G1984" s="24"/>
      <c r="H1984" s="29"/>
      <c r="I1984" s="84"/>
      <c r="J1984" s="24"/>
      <c r="K1984" s="24"/>
      <c r="L1984" s="66"/>
      <c r="M1984" s="25"/>
      <c r="N1984" s="25"/>
      <c r="O1984" s="26"/>
      <c r="P1984" s="117"/>
    </row>
    <row r="1985" spans="1:16" s="162" customFormat="1" ht="15.75" x14ac:dyDescent="0.25">
      <c r="A1985" s="25"/>
      <c r="B1985" s="28"/>
      <c r="C1985" s="24"/>
      <c r="D1985" s="21"/>
      <c r="E1985" s="24"/>
      <c r="F1985" s="24"/>
      <c r="G1985" s="24"/>
      <c r="H1985" s="29"/>
      <c r="I1985" s="84"/>
      <c r="J1985" s="24"/>
      <c r="K1985" s="24"/>
      <c r="L1985" s="66"/>
      <c r="M1985" s="25"/>
      <c r="N1985" s="25"/>
      <c r="O1985" s="26"/>
      <c r="P1985" s="117"/>
    </row>
    <row r="1986" spans="1:16" s="162" customFormat="1" ht="15.75" x14ac:dyDescent="0.25">
      <c r="A1986" s="25"/>
      <c r="B1986" s="28"/>
      <c r="C1986" s="24"/>
      <c r="D1986" s="21"/>
      <c r="E1986" s="24"/>
      <c r="F1986" s="24"/>
      <c r="G1986" s="24"/>
      <c r="H1986" s="29"/>
      <c r="I1986" s="84"/>
      <c r="J1986" s="24"/>
      <c r="K1986" s="24"/>
      <c r="L1986" s="66"/>
      <c r="M1986" s="25"/>
      <c r="N1986" s="25"/>
      <c r="O1986" s="26"/>
      <c r="P1986" s="117"/>
    </row>
    <row r="1987" spans="1:16" s="162" customFormat="1" ht="15.75" x14ac:dyDescent="0.25">
      <c r="A1987" s="25"/>
      <c r="B1987" s="28"/>
      <c r="C1987" s="24"/>
      <c r="D1987" s="21"/>
      <c r="E1987" s="24"/>
      <c r="F1987" s="24"/>
      <c r="G1987" s="24"/>
      <c r="H1987" s="29"/>
      <c r="I1987" s="84"/>
      <c r="J1987" s="24"/>
      <c r="K1987" s="24"/>
      <c r="L1987" s="66"/>
      <c r="M1987" s="25"/>
      <c r="N1987" s="25"/>
      <c r="O1987" s="26"/>
      <c r="P1987" s="117"/>
    </row>
    <row r="1988" spans="1:16" s="162" customFormat="1" ht="15.75" x14ac:dyDescent="0.25">
      <c r="A1988" s="25"/>
      <c r="B1988" s="28"/>
      <c r="C1988" s="24"/>
      <c r="D1988" s="21"/>
      <c r="E1988" s="24"/>
      <c r="F1988" s="24"/>
      <c r="G1988" s="24"/>
      <c r="H1988" s="29"/>
      <c r="I1988" s="84"/>
      <c r="J1988" s="24"/>
      <c r="K1988" s="24"/>
      <c r="L1988" s="66"/>
      <c r="M1988" s="25"/>
      <c r="N1988" s="25"/>
      <c r="O1988" s="26"/>
      <c r="P1988" s="117"/>
    </row>
    <row r="1989" spans="1:16" s="162" customFormat="1" ht="15.75" x14ac:dyDescent="0.25">
      <c r="A1989" s="25"/>
      <c r="B1989" s="28"/>
      <c r="C1989" s="24"/>
      <c r="D1989" s="21"/>
      <c r="E1989" s="24"/>
      <c r="F1989" s="24"/>
      <c r="G1989" s="24"/>
      <c r="H1989" s="29"/>
      <c r="I1989" s="84"/>
      <c r="J1989" s="24"/>
      <c r="K1989" s="24"/>
      <c r="L1989" s="66"/>
      <c r="M1989" s="25"/>
      <c r="N1989" s="25"/>
      <c r="O1989" s="26"/>
      <c r="P1989" s="117"/>
    </row>
    <row r="1990" spans="1:16" s="162" customFormat="1" ht="15.75" x14ac:dyDescent="0.25">
      <c r="A1990" s="25"/>
      <c r="B1990" s="28"/>
      <c r="C1990" s="24"/>
      <c r="D1990" s="21"/>
      <c r="E1990" s="24"/>
      <c r="F1990" s="24"/>
      <c r="G1990" s="24"/>
      <c r="H1990" s="29"/>
      <c r="I1990" s="84"/>
      <c r="J1990" s="24"/>
      <c r="K1990" s="24"/>
      <c r="L1990" s="66"/>
      <c r="M1990" s="25"/>
      <c r="N1990" s="25"/>
      <c r="O1990" s="26"/>
      <c r="P1990" s="117"/>
    </row>
    <row r="1991" spans="1:16" s="162" customFormat="1" ht="15.75" x14ac:dyDescent="0.25">
      <c r="A1991" s="25"/>
      <c r="B1991" s="28"/>
      <c r="C1991" s="24"/>
      <c r="D1991" s="21"/>
      <c r="E1991" s="24"/>
      <c r="F1991" s="24"/>
      <c r="G1991" s="24"/>
      <c r="H1991" s="29"/>
      <c r="I1991" s="84"/>
      <c r="J1991" s="24"/>
      <c r="K1991" s="24"/>
      <c r="L1991" s="66"/>
      <c r="M1991" s="25"/>
      <c r="N1991" s="25"/>
      <c r="O1991" s="26"/>
      <c r="P1991" s="117"/>
    </row>
    <row r="1992" spans="1:16" s="162" customFormat="1" ht="15.75" x14ac:dyDescent="0.25">
      <c r="A1992" s="25"/>
      <c r="B1992" s="28"/>
      <c r="C1992" s="24"/>
      <c r="D1992" s="21"/>
      <c r="E1992" s="24"/>
      <c r="F1992" s="24"/>
      <c r="G1992" s="24"/>
      <c r="H1992" s="29"/>
      <c r="I1992" s="84"/>
      <c r="J1992" s="24"/>
      <c r="K1992" s="24"/>
      <c r="L1992" s="66"/>
      <c r="M1992" s="25"/>
      <c r="N1992" s="25"/>
      <c r="O1992" s="26"/>
      <c r="P1992" s="117"/>
    </row>
    <row r="1993" spans="1:16" s="162" customFormat="1" ht="15.75" x14ac:dyDescent="0.25">
      <c r="A1993" s="115"/>
      <c r="B1993" s="339"/>
      <c r="C1993" s="308"/>
      <c r="D1993" s="307"/>
      <c r="E1993" s="308"/>
      <c r="F1993" s="308"/>
      <c r="G1993" s="308"/>
      <c r="H1993" s="340"/>
      <c r="I1993" s="341"/>
      <c r="J1993" s="308"/>
      <c r="K1993" s="308"/>
      <c r="L1993" s="342"/>
      <c r="M1993" s="115"/>
      <c r="N1993" s="25"/>
      <c r="O1993" s="26"/>
      <c r="P1993" s="117"/>
    </row>
    <row r="1994" spans="1:16" s="162" customFormat="1" ht="15.75" x14ac:dyDescent="0.25">
      <c r="A1994" s="25"/>
      <c r="B1994" s="28"/>
      <c r="C1994" s="24"/>
      <c r="D1994" s="21"/>
      <c r="E1994" s="24"/>
      <c r="F1994" s="24"/>
      <c r="G1994" s="24"/>
      <c r="H1994" s="29"/>
      <c r="I1994" s="84"/>
      <c r="J1994" s="24"/>
      <c r="K1994" s="24"/>
      <c r="L1994" s="66"/>
      <c r="M1994" s="25"/>
      <c r="N1994" s="25"/>
      <c r="O1994" s="26"/>
      <c r="P1994" s="152"/>
    </row>
    <row r="1995" spans="1:16" s="162" customFormat="1" ht="15.75" x14ac:dyDescent="0.25">
      <c r="A1995" s="25"/>
      <c r="B1995" s="28"/>
      <c r="C1995" s="24"/>
      <c r="D1995" s="21"/>
      <c r="E1995" s="24"/>
      <c r="F1995" s="24"/>
      <c r="G1995" s="24"/>
      <c r="H1995" s="29"/>
      <c r="I1995" s="84"/>
      <c r="J1995" s="24"/>
      <c r="K1995" s="24"/>
      <c r="L1995" s="66"/>
      <c r="M1995" s="25"/>
      <c r="N1995" s="25"/>
      <c r="O1995" s="26"/>
      <c r="P1995" s="117"/>
    </row>
    <row r="1996" spans="1:16" s="162" customFormat="1" ht="15.75" x14ac:dyDescent="0.25">
      <c r="A1996" s="19"/>
      <c r="B1996" s="20"/>
      <c r="C1996" s="20"/>
      <c r="D1996" s="21"/>
      <c r="E1996" s="20"/>
      <c r="F1996" s="20"/>
      <c r="G1996" s="20"/>
      <c r="H1996" s="30"/>
      <c r="I1996" s="23"/>
      <c r="J1996" s="23"/>
      <c r="K1996" s="24"/>
      <c r="L1996" s="31"/>
      <c r="M1996" s="19"/>
      <c r="N1996" s="25"/>
      <c r="O1996" s="26"/>
      <c r="P1996" s="117"/>
    </row>
    <row r="1997" spans="1:16" s="162" customFormat="1" ht="15.75" x14ac:dyDescent="0.25">
      <c r="A1997" s="25"/>
      <c r="B1997" s="28"/>
      <c r="C1997" s="24"/>
      <c r="D1997" s="21"/>
      <c r="E1997" s="24"/>
      <c r="F1997" s="24"/>
      <c r="G1997" s="24"/>
      <c r="H1997" s="29"/>
      <c r="I1997" s="84"/>
      <c r="J1997" s="24"/>
      <c r="K1997" s="24"/>
      <c r="L1997" s="66"/>
      <c r="M1997" s="25"/>
      <c r="N1997" s="25"/>
      <c r="O1997" s="26"/>
      <c r="P1997" s="117"/>
    </row>
    <row r="1998" spans="1:16" s="162" customFormat="1" ht="15.75" x14ac:dyDescent="0.25">
      <c r="A1998" s="25"/>
      <c r="B1998" s="28"/>
      <c r="C1998" s="24"/>
      <c r="D1998" s="21"/>
      <c r="E1998" s="24"/>
      <c r="F1998" s="24"/>
      <c r="G1998" s="24"/>
      <c r="H1998" s="29"/>
      <c r="I1998" s="84"/>
      <c r="J1998" s="24"/>
      <c r="K1998" s="24"/>
      <c r="L1998" s="66"/>
      <c r="M1998" s="25"/>
      <c r="N1998" s="25"/>
      <c r="O1998" s="26"/>
      <c r="P1998" s="117"/>
    </row>
    <row r="1999" spans="1:16" s="162" customFormat="1" ht="15.75" x14ac:dyDescent="0.25">
      <c r="A1999" s="25"/>
      <c r="B1999" s="28"/>
      <c r="C1999" s="24"/>
      <c r="D1999" s="21"/>
      <c r="E1999" s="24"/>
      <c r="F1999" s="24"/>
      <c r="G1999" s="24"/>
      <c r="H1999" s="29"/>
      <c r="I1999" s="84"/>
      <c r="J1999" s="24"/>
      <c r="K1999" s="24"/>
      <c r="L1999" s="66"/>
      <c r="M1999" s="25"/>
      <c r="N1999" s="25"/>
      <c r="O1999" s="26"/>
      <c r="P1999" s="117"/>
    </row>
    <row r="2000" spans="1:16" s="162" customFormat="1" ht="15.75" x14ac:dyDescent="0.25">
      <c r="A2000" s="25"/>
      <c r="B2000" s="28"/>
      <c r="C2000" s="24"/>
      <c r="D2000" s="21"/>
      <c r="E2000" s="24"/>
      <c r="F2000" s="24"/>
      <c r="G2000" s="24"/>
      <c r="H2000" s="29"/>
      <c r="I2000" s="84"/>
      <c r="J2000" s="24"/>
      <c r="K2000" s="24"/>
      <c r="L2000" s="66"/>
      <c r="M2000" s="25"/>
      <c r="N2000" s="25"/>
      <c r="O2000" s="26"/>
      <c r="P2000" s="117"/>
    </row>
    <row r="2001" spans="1:16" s="162" customFormat="1" ht="15.75" x14ac:dyDescent="0.25">
      <c r="A2001" s="65"/>
      <c r="B2001" s="316"/>
      <c r="C2001" s="159"/>
      <c r="D2001" s="21"/>
      <c r="E2001" s="159"/>
      <c r="F2001" s="159"/>
      <c r="G2001" s="159"/>
      <c r="H2001" s="21"/>
      <c r="I2001" s="317"/>
      <c r="J2001" s="159"/>
      <c r="K2001" s="159"/>
      <c r="L2001" s="77"/>
      <c r="M2001" s="65"/>
      <c r="N2001" s="19"/>
      <c r="O2001" s="26"/>
      <c r="P2001" s="117"/>
    </row>
    <row r="2002" spans="1:16" s="162" customFormat="1" ht="15.75" x14ac:dyDescent="0.25">
      <c r="A2002" s="25"/>
      <c r="B2002" s="28"/>
      <c r="C2002" s="24"/>
      <c r="D2002" s="21"/>
      <c r="E2002" s="24"/>
      <c r="F2002" s="24"/>
      <c r="G2002" s="24"/>
      <c r="H2002" s="29"/>
      <c r="I2002" s="84"/>
      <c r="J2002" s="24"/>
      <c r="K2002" s="24"/>
      <c r="L2002" s="66"/>
      <c r="M2002" s="25"/>
      <c r="N2002" s="19"/>
      <c r="O2002" s="26"/>
      <c r="P2002" s="117"/>
    </row>
    <row r="2003" spans="1:16" s="162" customFormat="1" ht="15.75" x14ac:dyDescent="0.25">
      <c r="A2003" s="25"/>
      <c r="B2003" s="28"/>
      <c r="C2003" s="24"/>
      <c r="D2003" s="21"/>
      <c r="E2003" s="24"/>
      <c r="F2003" s="24"/>
      <c r="G2003" s="24"/>
      <c r="H2003" s="29"/>
      <c r="I2003" s="84"/>
      <c r="J2003" s="24"/>
      <c r="K2003" s="24"/>
      <c r="L2003" s="66"/>
      <c r="M2003" s="25"/>
      <c r="N2003" s="25"/>
      <c r="O2003" s="26"/>
      <c r="P2003" s="117"/>
    </row>
    <row r="2004" spans="1:16" s="162" customFormat="1" ht="15.75" x14ac:dyDescent="0.25">
      <c r="A2004" s="25"/>
      <c r="B2004" s="28"/>
      <c r="C2004" s="24"/>
      <c r="D2004" s="21"/>
      <c r="E2004" s="24"/>
      <c r="F2004" s="24"/>
      <c r="G2004" s="24"/>
      <c r="H2004" s="29"/>
      <c r="I2004" s="84"/>
      <c r="J2004" s="24"/>
      <c r="K2004" s="24"/>
      <c r="L2004" s="66"/>
      <c r="M2004" s="25"/>
      <c r="N2004" s="25"/>
      <c r="O2004" s="26"/>
      <c r="P2004" s="117"/>
    </row>
    <row r="2005" spans="1:16" s="162" customFormat="1" ht="15.75" x14ac:dyDescent="0.25">
      <c r="A2005" s="25"/>
      <c r="B2005" s="28"/>
      <c r="C2005" s="24"/>
      <c r="D2005" s="21"/>
      <c r="E2005" s="24"/>
      <c r="F2005" s="24"/>
      <c r="G2005" s="24"/>
      <c r="H2005" s="29"/>
      <c r="I2005" s="84"/>
      <c r="J2005" s="24"/>
      <c r="K2005" s="24"/>
      <c r="L2005" s="66"/>
      <c r="M2005" s="25"/>
      <c r="N2005" s="25"/>
      <c r="O2005" s="26"/>
      <c r="P2005" s="117"/>
    </row>
    <row r="2006" spans="1:16" s="162" customFormat="1" ht="15.75" x14ac:dyDescent="0.25">
      <c r="A2006" s="25"/>
      <c r="B2006" s="28"/>
      <c r="C2006" s="24"/>
      <c r="D2006" s="21"/>
      <c r="E2006" s="24"/>
      <c r="F2006" s="24"/>
      <c r="G2006" s="24"/>
      <c r="H2006" s="29"/>
      <c r="I2006" s="84"/>
      <c r="J2006" s="24"/>
      <c r="K2006" s="24"/>
      <c r="L2006" s="66"/>
      <c r="M2006" s="25"/>
      <c r="N2006" s="25"/>
      <c r="O2006" s="26"/>
      <c r="P2006" s="117"/>
    </row>
    <row r="2007" spans="1:16" s="162" customFormat="1" ht="15.75" x14ac:dyDescent="0.25">
      <c r="A2007" s="65"/>
      <c r="B2007" s="28"/>
      <c r="C2007" s="24"/>
      <c r="D2007" s="21"/>
      <c r="E2007" s="24"/>
      <c r="F2007" s="24"/>
      <c r="G2007" s="24"/>
      <c r="H2007" s="29"/>
      <c r="I2007" s="23"/>
      <c r="J2007" s="24"/>
      <c r="K2007" s="24"/>
      <c r="L2007" s="66"/>
      <c r="M2007" s="25"/>
      <c r="N2007" s="25"/>
      <c r="O2007" s="26"/>
      <c r="P2007" s="117"/>
    </row>
    <row r="2008" spans="1:16" s="162" customFormat="1" ht="15.75" x14ac:dyDescent="0.25">
      <c r="A2008" s="19"/>
      <c r="B2008" s="20"/>
      <c r="C2008" s="20"/>
      <c r="D2008" s="21"/>
      <c r="E2008" s="20"/>
      <c r="F2008" s="20"/>
      <c r="G2008" s="20"/>
      <c r="H2008" s="30"/>
      <c r="I2008" s="23"/>
      <c r="J2008" s="23"/>
      <c r="K2008" s="24"/>
      <c r="L2008" s="31"/>
      <c r="M2008" s="19"/>
      <c r="N2008" s="25"/>
      <c r="O2008" s="26"/>
      <c r="P2008" s="117"/>
    </row>
    <row r="2009" spans="1:16" s="162" customFormat="1" ht="15.75" x14ac:dyDescent="0.25">
      <c r="A2009" s="25"/>
      <c r="B2009" s="28"/>
      <c r="C2009" s="24"/>
      <c r="D2009" s="21"/>
      <c r="E2009" s="24"/>
      <c r="F2009" s="24"/>
      <c r="G2009" s="24"/>
      <c r="H2009" s="29"/>
      <c r="I2009" s="84"/>
      <c r="J2009" s="24"/>
      <c r="K2009" s="24"/>
      <c r="L2009" s="66"/>
      <c r="M2009" s="25"/>
      <c r="N2009" s="25"/>
      <c r="O2009" s="26"/>
      <c r="P2009" s="117"/>
    </row>
    <row r="2010" spans="1:16" s="162" customFormat="1" ht="15.75" x14ac:dyDescent="0.25">
      <c r="A2010" s="25"/>
      <c r="B2010" s="28"/>
      <c r="C2010" s="24"/>
      <c r="D2010" s="21"/>
      <c r="E2010" s="24"/>
      <c r="F2010" s="24"/>
      <c r="G2010" s="24"/>
      <c r="H2010" s="29"/>
      <c r="I2010" s="84"/>
      <c r="J2010" s="24"/>
      <c r="K2010" s="24"/>
      <c r="L2010" s="66"/>
      <c r="M2010" s="25"/>
      <c r="N2010" s="25"/>
      <c r="O2010" s="26"/>
      <c r="P2010" s="117"/>
    </row>
    <row r="2011" spans="1:16" s="162" customFormat="1" ht="15.75" x14ac:dyDescent="0.25">
      <c r="A2011" s="25"/>
      <c r="B2011" s="28"/>
      <c r="C2011" s="24"/>
      <c r="D2011" s="21"/>
      <c r="E2011" s="24"/>
      <c r="F2011" s="24"/>
      <c r="G2011" s="24"/>
      <c r="H2011" s="29"/>
      <c r="I2011" s="84"/>
      <c r="J2011" s="24"/>
      <c r="K2011" s="24"/>
      <c r="L2011" s="66"/>
      <c r="M2011" s="25"/>
      <c r="N2011" s="25"/>
      <c r="O2011" s="26"/>
      <c r="P2011" s="117"/>
    </row>
    <row r="2012" spans="1:16" s="162" customFormat="1" ht="15.75" x14ac:dyDescent="0.25">
      <c r="A2012" s="25"/>
      <c r="B2012" s="28"/>
      <c r="C2012" s="24"/>
      <c r="D2012" s="21"/>
      <c r="E2012" s="24"/>
      <c r="F2012" s="24"/>
      <c r="G2012" s="24"/>
      <c r="H2012" s="29"/>
      <c r="I2012" s="84"/>
      <c r="J2012" s="24"/>
      <c r="K2012" s="24"/>
      <c r="L2012" s="66"/>
      <c r="M2012" s="25"/>
      <c r="N2012" s="25"/>
      <c r="O2012" s="26"/>
      <c r="P2012" s="117"/>
    </row>
    <row r="2013" spans="1:16" s="162" customFormat="1" ht="15.75" x14ac:dyDescent="0.25">
      <c r="A2013" s="25"/>
      <c r="B2013" s="28"/>
      <c r="C2013" s="24"/>
      <c r="D2013" s="21"/>
      <c r="E2013" s="24"/>
      <c r="F2013" s="24"/>
      <c r="G2013" s="24"/>
      <c r="H2013" s="29"/>
      <c r="I2013" s="84"/>
      <c r="J2013" s="24"/>
      <c r="K2013" s="24"/>
      <c r="L2013" s="66"/>
      <c r="M2013" s="25"/>
      <c r="N2013" s="25"/>
      <c r="O2013" s="26"/>
      <c r="P2013" s="117"/>
    </row>
    <row r="2014" spans="1:16" s="162" customFormat="1" ht="15.75" x14ac:dyDescent="0.25">
      <c r="A2014" s="25"/>
      <c r="B2014" s="28"/>
      <c r="C2014" s="24"/>
      <c r="D2014" s="21"/>
      <c r="E2014" s="24"/>
      <c r="F2014" s="24"/>
      <c r="G2014" s="24"/>
      <c r="H2014" s="29"/>
      <c r="I2014" s="84"/>
      <c r="J2014" s="24"/>
      <c r="K2014" s="24"/>
      <c r="L2014" s="66"/>
      <c r="M2014" s="25"/>
      <c r="N2014" s="25"/>
      <c r="O2014" s="26"/>
      <c r="P2014" s="117"/>
    </row>
    <row r="2015" spans="1:16" s="162" customFormat="1" ht="15.75" x14ac:dyDescent="0.25">
      <c r="A2015" s="25"/>
      <c r="B2015" s="28"/>
      <c r="C2015" s="24"/>
      <c r="D2015" s="21"/>
      <c r="E2015" s="24"/>
      <c r="F2015" s="24"/>
      <c r="G2015" s="24"/>
      <c r="H2015" s="29"/>
      <c r="I2015" s="84"/>
      <c r="J2015" s="24"/>
      <c r="K2015" s="24"/>
      <c r="L2015" s="66"/>
      <c r="M2015" s="25"/>
      <c r="N2015" s="25"/>
      <c r="O2015" s="26"/>
      <c r="P2015" s="117"/>
    </row>
    <row r="2016" spans="1:16" s="162" customFormat="1" ht="15.75" x14ac:dyDescent="0.25">
      <c r="A2016" s="25"/>
      <c r="B2016" s="28"/>
      <c r="C2016" s="24"/>
      <c r="D2016" s="21"/>
      <c r="E2016" s="24"/>
      <c r="F2016" s="24"/>
      <c r="G2016" s="24"/>
      <c r="H2016" s="29"/>
      <c r="I2016" s="84"/>
      <c r="J2016" s="24"/>
      <c r="K2016" s="24"/>
      <c r="L2016" s="66"/>
      <c r="M2016" s="25"/>
      <c r="N2016" s="25"/>
      <c r="O2016" s="26"/>
      <c r="P2016" s="117"/>
    </row>
    <row r="2017" spans="1:16" s="162" customFormat="1" ht="15.75" x14ac:dyDescent="0.25">
      <c r="A2017" s="25"/>
      <c r="B2017" s="28"/>
      <c r="C2017" s="24"/>
      <c r="D2017" s="21"/>
      <c r="E2017" s="24"/>
      <c r="F2017" s="24"/>
      <c r="G2017" s="24"/>
      <c r="H2017" s="29"/>
      <c r="I2017" s="84"/>
      <c r="J2017" s="24"/>
      <c r="K2017" s="24"/>
      <c r="L2017" s="66"/>
      <c r="M2017" s="25"/>
      <c r="N2017" s="25"/>
      <c r="O2017" s="26"/>
      <c r="P2017" s="117"/>
    </row>
    <row r="2018" spans="1:16" s="162" customFormat="1" ht="15.75" x14ac:dyDescent="0.25">
      <c r="A2018" s="25"/>
      <c r="B2018" s="28"/>
      <c r="C2018" s="24"/>
      <c r="D2018" s="21"/>
      <c r="E2018" s="24"/>
      <c r="F2018" s="24"/>
      <c r="G2018" s="24"/>
      <c r="H2018" s="29"/>
      <c r="I2018" s="84"/>
      <c r="J2018" s="24"/>
      <c r="K2018" s="24"/>
      <c r="L2018" s="66"/>
      <c r="M2018" s="25"/>
      <c r="N2018" s="25"/>
      <c r="O2018" s="26"/>
      <c r="P2018" s="117"/>
    </row>
    <row r="2019" spans="1:16" s="162" customFormat="1" ht="15.75" x14ac:dyDescent="0.25">
      <c r="A2019" s="25"/>
      <c r="B2019" s="28"/>
      <c r="C2019" s="24"/>
      <c r="D2019" s="21"/>
      <c r="E2019" s="24"/>
      <c r="F2019" s="24"/>
      <c r="G2019" s="24"/>
      <c r="H2019" s="29"/>
      <c r="I2019" s="84"/>
      <c r="J2019" s="24"/>
      <c r="K2019" s="24"/>
      <c r="L2019" s="66"/>
      <c r="M2019" s="25"/>
      <c r="N2019" s="25"/>
      <c r="O2019" s="26"/>
      <c r="P2019" s="117"/>
    </row>
    <row r="2020" spans="1:16" s="162" customFormat="1" ht="15.75" x14ac:dyDescent="0.25">
      <c r="A2020" s="25"/>
      <c r="B2020" s="28"/>
      <c r="C2020" s="24"/>
      <c r="D2020" s="21"/>
      <c r="E2020" s="24"/>
      <c r="F2020" s="24"/>
      <c r="G2020" s="24"/>
      <c r="H2020" s="29"/>
      <c r="I2020" s="84"/>
      <c r="J2020" s="24"/>
      <c r="K2020" s="24"/>
      <c r="L2020" s="66"/>
      <c r="M2020" s="25"/>
      <c r="N2020" s="25"/>
      <c r="O2020" s="26"/>
      <c r="P2020" s="117"/>
    </row>
    <row r="2021" spans="1:16" s="162" customFormat="1" ht="15.75" x14ac:dyDescent="0.25">
      <c r="A2021" s="25"/>
      <c r="B2021" s="28"/>
      <c r="C2021" s="24"/>
      <c r="D2021" s="21"/>
      <c r="E2021" s="24"/>
      <c r="F2021" s="24"/>
      <c r="G2021" s="24"/>
      <c r="H2021" s="29"/>
      <c r="I2021" s="84"/>
      <c r="J2021" s="24"/>
      <c r="K2021" s="24"/>
      <c r="L2021" s="66"/>
      <c r="M2021" s="25"/>
      <c r="N2021" s="25"/>
      <c r="O2021" s="26"/>
      <c r="P2021" s="152"/>
    </row>
    <row r="2022" spans="1:16" s="162" customFormat="1" ht="15.75" x14ac:dyDescent="0.25">
      <c r="A2022" s="25"/>
      <c r="B2022" s="28"/>
      <c r="C2022" s="24"/>
      <c r="D2022" s="21"/>
      <c r="E2022" s="24"/>
      <c r="F2022" s="24"/>
      <c r="G2022" s="24"/>
      <c r="H2022" s="29"/>
      <c r="I2022" s="84"/>
      <c r="J2022" s="24"/>
      <c r="K2022" s="24"/>
      <c r="L2022" s="66"/>
      <c r="M2022" s="25"/>
      <c r="N2022" s="25"/>
      <c r="O2022" s="26"/>
      <c r="P2022" s="117"/>
    </row>
    <row r="2023" spans="1:16" s="162" customFormat="1" ht="15.75" x14ac:dyDescent="0.25">
      <c r="A2023" s="25"/>
      <c r="B2023" s="28"/>
      <c r="C2023" s="24"/>
      <c r="D2023" s="21"/>
      <c r="E2023" s="24"/>
      <c r="F2023" s="24"/>
      <c r="G2023" s="24"/>
      <c r="H2023" s="29"/>
      <c r="I2023" s="84"/>
      <c r="J2023" s="24"/>
      <c r="K2023" s="24"/>
      <c r="L2023" s="66"/>
      <c r="M2023" s="25"/>
      <c r="N2023" s="25"/>
      <c r="O2023" s="26"/>
      <c r="P2023" s="117"/>
    </row>
    <row r="2024" spans="1:16" s="162" customFormat="1" ht="15.75" x14ac:dyDescent="0.25">
      <c r="A2024" s="25"/>
      <c r="B2024" s="28"/>
      <c r="C2024" s="24"/>
      <c r="D2024" s="21"/>
      <c r="E2024" s="24"/>
      <c r="F2024" s="24"/>
      <c r="G2024" s="24"/>
      <c r="H2024" s="29"/>
      <c r="I2024" s="84"/>
      <c r="J2024" s="24"/>
      <c r="K2024" s="24"/>
      <c r="L2024" s="66"/>
      <c r="M2024" s="25"/>
      <c r="N2024" s="25"/>
      <c r="O2024" s="26"/>
      <c r="P2024" s="117"/>
    </row>
    <row r="2025" spans="1:16" s="162" customFormat="1" ht="15.75" x14ac:dyDescent="0.25">
      <c r="A2025" s="25"/>
      <c r="B2025" s="28"/>
      <c r="C2025" s="24"/>
      <c r="D2025" s="21"/>
      <c r="E2025" s="24"/>
      <c r="F2025" s="24"/>
      <c r="G2025" s="24"/>
      <c r="H2025" s="29"/>
      <c r="I2025" s="84"/>
      <c r="J2025" s="24"/>
      <c r="K2025" s="24"/>
      <c r="L2025" s="66"/>
      <c r="M2025" s="25"/>
      <c r="N2025" s="25"/>
      <c r="O2025" s="26"/>
      <c r="P2025" s="117"/>
    </row>
    <row r="2026" spans="1:16" s="162" customFormat="1" ht="15.75" x14ac:dyDescent="0.25">
      <c r="A2026" s="25"/>
      <c r="B2026" s="28"/>
      <c r="C2026" s="24"/>
      <c r="D2026" s="21"/>
      <c r="E2026" s="24"/>
      <c r="F2026" s="24"/>
      <c r="G2026" s="24"/>
      <c r="H2026" s="29"/>
      <c r="I2026" s="84"/>
      <c r="J2026" s="24"/>
      <c r="K2026" s="24"/>
      <c r="L2026" s="66"/>
      <c r="M2026" s="25"/>
      <c r="N2026" s="25"/>
      <c r="O2026" s="26"/>
      <c r="P2026" s="117"/>
    </row>
    <row r="2027" spans="1:16" s="162" customFormat="1" ht="15.75" x14ac:dyDescent="0.25">
      <c r="A2027" s="25"/>
      <c r="B2027" s="28"/>
      <c r="C2027" s="24"/>
      <c r="D2027" s="21"/>
      <c r="E2027" s="24"/>
      <c r="F2027" s="24"/>
      <c r="G2027" s="24"/>
      <c r="H2027" s="29"/>
      <c r="I2027" s="84"/>
      <c r="J2027" s="24"/>
      <c r="K2027" s="24"/>
      <c r="L2027" s="66"/>
      <c r="M2027" s="25"/>
      <c r="N2027" s="25"/>
      <c r="O2027" s="26"/>
      <c r="P2027" s="117"/>
    </row>
    <row r="2028" spans="1:16" s="162" customFormat="1" ht="15.75" x14ac:dyDescent="0.25">
      <c r="A2028" s="25"/>
      <c r="B2028" s="28"/>
      <c r="C2028" s="24"/>
      <c r="D2028" s="21"/>
      <c r="E2028" s="24"/>
      <c r="F2028" s="24"/>
      <c r="G2028" s="24"/>
      <c r="H2028" s="29"/>
      <c r="I2028" s="84"/>
      <c r="J2028" s="24"/>
      <c r="K2028" s="24"/>
      <c r="L2028" s="66"/>
      <c r="M2028" s="25"/>
      <c r="N2028" s="25"/>
      <c r="O2028" s="26"/>
      <c r="P2028" s="117"/>
    </row>
    <row r="2029" spans="1:16" s="162" customFormat="1" ht="15.75" x14ac:dyDescent="0.25">
      <c r="A2029" s="25"/>
      <c r="B2029" s="28"/>
      <c r="C2029" s="24"/>
      <c r="D2029" s="21"/>
      <c r="E2029" s="24"/>
      <c r="F2029" s="24"/>
      <c r="G2029" s="24"/>
      <c r="H2029" s="29"/>
      <c r="I2029" s="84"/>
      <c r="J2029" s="24"/>
      <c r="K2029" s="24"/>
      <c r="L2029" s="66"/>
      <c r="M2029" s="25"/>
      <c r="N2029" s="25"/>
      <c r="O2029" s="26"/>
      <c r="P2029" s="117"/>
    </row>
    <row r="2030" spans="1:16" s="162" customFormat="1" ht="15.75" x14ac:dyDescent="0.25">
      <c r="A2030" s="25"/>
      <c r="B2030" s="28"/>
      <c r="C2030" s="24"/>
      <c r="D2030" s="21"/>
      <c r="E2030" s="24"/>
      <c r="F2030" s="24"/>
      <c r="G2030" s="24"/>
      <c r="H2030" s="29"/>
      <c r="I2030" s="84"/>
      <c r="J2030" s="24"/>
      <c r="K2030" s="24"/>
      <c r="L2030" s="66"/>
      <c r="M2030" s="25"/>
      <c r="N2030" s="25"/>
      <c r="O2030" s="26"/>
      <c r="P2030" s="117"/>
    </row>
    <row r="2031" spans="1:16" s="162" customFormat="1" ht="15.75" x14ac:dyDescent="0.25">
      <c r="A2031" s="25"/>
      <c r="B2031" s="28"/>
      <c r="C2031" s="24"/>
      <c r="D2031" s="21"/>
      <c r="E2031" s="24"/>
      <c r="F2031" s="24"/>
      <c r="G2031" s="24"/>
      <c r="H2031" s="29"/>
      <c r="I2031" s="84"/>
      <c r="J2031" s="24"/>
      <c r="K2031" s="24"/>
      <c r="L2031" s="66"/>
      <c r="M2031" s="25"/>
      <c r="N2031" s="25"/>
      <c r="O2031" s="26"/>
      <c r="P2031" s="117"/>
    </row>
    <row r="2032" spans="1:16" s="162" customFormat="1" ht="15.75" x14ac:dyDescent="0.25">
      <c r="A2032" s="25"/>
      <c r="B2032" s="28"/>
      <c r="C2032" s="24"/>
      <c r="D2032" s="21"/>
      <c r="E2032" s="24"/>
      <c r="F2032" s="24"/>
      <c r="G2032" s="24"/>
      <c r="H2032" s="29"/>
      <c r="I2032" s="84"/>
      <c r="J2032" s="24"/>
      <c r="K2032" s="24"/>
      <c r="L2032" s="66"/>
      <c r="M2032" s="25"/>
      <c r="N2032" s="25"/>
      <c r="O2032" s="26"/>
      <c r="P2032" s="117"/>
    </row>
    <row r="2033" spans="1:16" s="162" customFormat="1" ht="15.75" x14ac:dyDescent="0.25">
      <c r="A2033" s="25"/>
      <c r="B2033" s="28"/>
      <c r="C2033" s="24"/>
      <c r="D2033" s="21"/>
      <c r="E2033" s="24"/>
      <c r="F2033" s="24"/>
      <c r="G2033" s="24"/>
      <c r="H2033" s="29"/>
      <c r="I2033" s="84"/>
      <c r="J2033" s="24"/>
      <c r="K2033" s="24"/>
      <c r="L2033" s="66"/>
      <c r="M2033" s="25"/>
      <c r="N2033" s="25"/>
      <c r="O2033" s="26"/>
      <c r="P2033" s="117"/>
    </row>
    <row r="2034" spans="1:16" s="162" customFormat="1" ht="15.75" x14ac:dyDescent="0.25">
      <c r="A2034" s="25"/>
      <c r="B2034" s="28"/>
      <c r="C2034" s="24"/>
      <c r="D2034" s="21"/>
      <c r="E2034" s="24"/>
      <c r="F2034" s="24"/>
      <c r="G2034" s="24"/>
      <c r="H2034" s="29"/>
      <c r="I2034" s="84"/>
      <c r="J2034" s="24"/>
      <c r="K2034" s="24"/>
      <c r="L2034" s="66"/>
      <c r="M2034" s="25"/>
      <c r="N2034" s="25"/>
      <c r="O2034" s="26"/>
      <c r="P2034" s="117"/>
    </row>
    <row r="2035" spans="1:16" s="162" customFormat="1" ht="15.75" x14ac:dyDescent="0.25">
      <c r="A2035" s="25"/>
      <c r="B2035" s="28"/>
      <c r="C2035" s="24"/>
      <c r="D2035" s="21"/>
      <c r="E2035" s="24"/>
      <c r="F2035" s="24"/>
      <c r="G2035" s="24"/>
      <c r="H2035" s="29"/>
      <c r="I2035" s="84"/>
      <c r="J2035" s="24"/>
      <c r="K2035" s="24"/>
      <c r="L2035" s="66"/>
      <c r="M2035" s="25"/>
      <c r="N2035" s="25"/>
      <c r="O2035" s="26"/>
      <c r="P2035" s="117"/>
    </row>
    <row r="2036" spans="1:16" s="162" customFormat="1" ht="15.75" x14ac:dyDescent="0.25">
      <c r="A2036" s="25"/>
      <c r="B2036" s="28"/>
      <c r="C2036" s="24"/>
      <c r="D2036" s="21"/>
      <c r="E2036" s="24"/>
      <c r="F2036" s="24"/>
      <c r="G2036" s="24"/>
      <c r="H2036" s="29"/>
      <c r="I2036" s="84"/>
      <c r="J2036" s="24"/>
      <c r="K2036" s="24"/>
      <c r="L2036" s="66"/>
      <c r="M2036" s="25"/>
      <c r="N2036" s="25"/>
      <c r="O2036" s="26"/>
      <c r="P2036" s="152"/>
    </row>
    <row r="2037" spans="1:16" s="162" customFormat="1" ht="15.75" x14ac:dyDescent="0.25">
      <c r="A2037" s="25"/>
      <c r="B2037" s="28"/>
      <c r="C2037" s="24"/>
      <c r="D2037" s="21"/>
      <c r="E2037" s="24"/>
      <c r="F2037" s="24"/>
      <c r="G2037" s="24"/>
      <c r="H2037" s="29"/>
      <c r="I2037" s="84"/>
      <c r="J2037" s="24"/>
      <c r="K2037" s="24"/>
      <c r="L2037" s="66"/>
      <c r="M2037" s="25"/>
      <c r="N2037" s="25"/>
      <c r="O2037" s="26"/>
      <c r="P2037" s="152"/>
    </row>
    <row r="2038" spans="1:16" s="162" customFormat="1" ht="15.75" x14ac:dyDescent="0.25">
      <c r="A2038" s="306"/>
      <c r="B2038" s="564"/>
      <c r="C2038" s="564"/>
      <c r="D2038" s="307"/>
      <c r="E2038" s="564"/>
      <c r="F2038" s="564"/>
      <c r="G2038" s="564"/>
      <c r="H2038" s="561"/>
      <c r="I2038" s="565"/>
      <c r="J2038" s="565"/>
      <c r="K2038" s="308"/>
      <c r="L2038" s="566"/>
      <c r="M2038" s="306"/>
      <c r="N2038" s="25"/>
      <c r="O2038" s="33"/>
      <c r="P2038" s="117"/>
    </row>
    <row r="2039" spans="1:16" s="162" customFormat="1" ht="15.75" x14ac:dyDescent="0.25">
      <c r="A2039" s="25"/>
      <c r="B2039" s="28"/>
      <c r="C2039" s="24"/>
      <c r="D2039" s="21"/>
      <c r="E2039" s="24"/>
      <c r="F2039" s="24"/>
      <c r="G2039" s="24"/>
      <c r="H2039" s="29"/>
      <c r="I2039" s="84"/>
      <c r="J2039" s="24"/>
      <c r="K2039" s="24"/>
      <c r="L2039" s="66"/>
      <c r="M2039" s="25"/>
      <c r="N2039" s="25"/>
      <c r="O2039" s="26"/>
      <c r="P2039" s="117"/>
    </row>
    <row r="2040" spans="1:16" s="162" customFormat="1" ht="15.75" x14ac:dyDescent="0.25">
      <c r="A2040" s="25"/>
      <c r="B2040" s="28"/>
      <c r="C2040" s="24"/>
      <c r="D2040" s="21"/>
      <c r="E2040" s="24"/>
      <c r="F2040" s="24"/>
      <c r="G2040" s="24"/>
      <c r="H2040" s="29"/>
      <c r="I2040" s="84"/>
      <c r="J2040" s="24"/>
      <c r="K2040" s="24"/>
      <c r="L2040" s="66"/>
      <c r="M2040" s="25"/>
      <c r="N2040" s="25"/>
      <c r="O2040" s="26"/>
      <c r="P2040" s="117"/>
    </row>
    <row r="2041" spans="1:16" s="162" customFormat="1" ht="15.75" x14ac:dyDescent="0.25">
      <c r="A2041" s="25"/>
      <c r="B2041" s="28"/>
      <c r="C2041" s="24"/>
      <c r="D2041" s="21"/>
      <c r="E2041" s="24"/>
      <c r="F2041" s="24"/>
      <c r="G2041" s="24"/>
      <c r="H2041" s="29"/>
      <c r="I2041" s="84"/>
      <c r="J2041" s="24"/>
      <c r="K2041" s="24"/>
      <c r="L2041" s="66"/>
      <c r="M2041" s="25"/>
      <c r="N2041" s="25"/>
      <c r="O2041" s="26"/>
      <c r="P2041" s="117"/>
    </row>
    <row r="2042" spans="1:16" s="162" customFormat="1" ht="15.75" x14ac:dyDescent="0.25">
      <c r="A2042" s="25"/>
      <c r="B2042" s="28"/>
      <c r="C2042" s="24"/>
      <c r="D2042" s="21"/>
      <c r="E2042" s="24"/>
      <c r="F2042" s="24"/>
      <c r="G2042" s="24"/>
      <c r="H2042" s="29"/>
      <c r="I2042" s="84"/>
      <c r="J2042" s="24"/>
      <c r="K2042" s="24"/>
      <c r="L2042" s="66"/>
      <c r="M2042" s="25"/>
      <c r="N2042" s="25"/>
      <c r="O2042" s="26"/>
      <c r="P2042" s="117"/>
    </row>
    <row r="2043" spans="1:16" s="162" customFormat="1" ht="15.75" x14ac:dyDescent="0.25">
      <c r="A2043" s="25"/>
      <c r="B2043" s="332"/>
      <c r="C2043" s="333"/>
      <c r="D2043" s="334"/>
      <c r="E2043" s="333"/>
      <c r="F2043" s="333"/>
      <c r="G2043" s="333"/>
      <c r="H2043" s="335"/>
      <c r="I2043" s="336"/>
      <c r="J2043" s="322"/>
      <c r="K2043" s="333"/>
      <c r="L2043" s="160"/>
      <c r="M2043" s="337"/>
      <c r="N2043" s="25"/>
      <c r="O2043" s="26"/>
      <c r="P2043" s="117"/>
    </row>
    <row r="2044" spans="1:16" s="162" customFormat="1" ht="15.75" x14ac:dyDescent="0.25">
      <c r="A2044" s="25"/>
      <c r="B2044" s="28"/>
      <c r="C2044" s="24"/>
      <c r="D2044" s="21"/>
      <c r="E2044" s="24"/>
      <c r="F2044" s="24"/>
      <c r="G2044" s="24"/>
      <c r="H2044" s="29"/>
      <c r="I2044" s="84"/>
      <c r="J2044" s="24"/>
      <c r="K2044" s="24"/>
      <c r="L2044" s="66"/>
      <c r="M2044" s="25"/>
      <c r="N2044" s="25"/>
      <c r="O2044" s="26"/>
      <c r="P2044" s="117"/>
    </row>
    <row r="2045" spans="1:16" s="162" customFormat="1" ht="15.75" x14ac:dyDescent="0.25">
      <c r="A2045" s="25"/>
      <c r="B2045" s="28"/>
      <c r="C2045" s="24"/>
      <c r="D2045" s="21"/>
      <c r="E2045" s="24"/>
      <c r="F2045" s="24"/>
      <c r="G2045" s="24"/>
      <c r="H2045" s="29"/>
      <c r="I2045" s="84"/>
      <c r="J2045" s="24"/>
      <c r="K2045" s="24"/>
      <c r="L2045" s="66"/>
      <c r="M2045" s="25"/>
      <c r="N2045" s="25"/>
      <c r="O2045" s="26"/>
      <c r="P2045" s="117"/>
    </row>
    <row r="2046" spans="1:16" s="162" customFormat="1" ht="15.75" x14ac:dyDescent="0.25">
      <c r="A2046" s="25"/>
      <c r="B2046" s="28"/>
      <c r="C2046" s="24"/>
      <c r="D2046" s="21"/>
      <c r="E2046" s="24"/>
      <c r="F2046" s="24"/>
      <c r="G2046" s="24"/>
      <c r="H2046" s="29"/>
      <c r="I2046" s="84"/>
      <c r="J2046" s="24"/>
      <c r="K2046" s="24"/>
      <c r="L2046" s="66"/>
      <c r="M2046" s="25"/>
      <c r="N2046" s="25"/>
      <c r="O2046" s="26"/>
      <c r="P2046" s="117"/>
    </row>
    <row r="2047" spans="1:16" s="162" customFormat="1" ht="15.75" x14ac:dyDescent="0.25">
      <c r="A2047" s="25"/>
      <c r="B2047" s="28"/>
      <c r="C2047" s="24"/>
      <c r="D2047" s="21"/>
      <c r="E2047" s="24"/>
      <c r="F2047" s="24"/>
      <c r="G2047" s="24"/>
      <c r="H2047" s="29"/>
      <c r="I2047" s="84"/>
      <c r="J2047" s="24"/>
      <c r="K2047" s="24"/>
      <c r="L2047" s="66"/>
      <c r="M2047" s="25"/>
      <c r="N2047" s="25"/>
      <c r="O2047" s="26"/>
      <c r="P2047" s="117"/>
    </row>
    <row r="2048" spans="1:16" s="162" customFormat="1" ht="15.75" x14ac:dyDescent="0.25">
      <c r="A2048" s="25"/>
      <c r="B2048" s="28"/>
      <c r="C2048" s="24"/>
      <c r="D2048" s="21"/>
      <c r="E2048" s="24"/>
      <c r="F2048" s="24"/>
      <c r="G2048" s="24"/>
      <c r="H2048" s="29"/>
      <c r="I2048" s="84"/>
      <c r="J2048" s="24"/>
      <c r="K2048" s="24"/>
      <c r="L2048" s="66"/>
      <c r="M2048" s="25"/>
      <c r="N2048" s="25"/>
      <c r="O2048" s="26"/>
      <c r="P2048" s="117"/>
    </row>
    <row r="2049" spans="1:16" s="162" customFormat="1" ht="15.75" x14ac:dyDescent="0.25">
      <c r="A2049" s="25"/>
      <c r="B2049" s="28"/>
      <c r="C2049" s="24"/>
      <c r="D2049" s="21"/>
      <c r="E2049" s="24"/>
      <c r="F2049" s="24"/>
      <c r="G2049" s="24"/>
      <c r="H2049" s="29"/>
      <c r="I2049" s="84"/>
      <c r="J2049" s="24"/>
      <c r="K2049" s="24"/>
      <c r="L2049" s="66"/>
      <c r="M2049" s="25"/>
      <c r="N2049" s="25"/>
      <c r="O2049" s="26"/>
      <c r="P2049" s="117"/>
    </row>
    <row r="2050" spans="1:16" s="162" customFormat="1" ht="15.75" x14ac:dyDescent="0.25">
      <c r="A2050" s="25"/>
      <c r="B2050" s="28"/>
      <c r="C2050" s="24"/>
      <c r="D2050" s="21"/>
      <c r="E2050" s="24"/>
      <c r="F2050" s="24"/>
      <c r="G2050" s="24"/>
      <c r="H2050" s="29"/>
      <c r="I2050" s="84"/>
      <c r="J2050" s="24"/>
      <c r="K2050" s="24"/>
      <c r="L2050" s="66"/>
      <c r="M2050" s="25"/>
      <c r="N2050" s="25"/>
      <c r="O2050" s="26"/>
      <c r="P2050" s="117"/>
    </row>
    <row r="2051" spans="1:16" s="162" customFormat="1" ht="15.75" x14ac:dyDescent="0.25">
      <c r="A2051" s="65"/>
      <c r="B2051" s="316"/>
      <c r="C2051" s="159"/>
      <c r="D2051" s="21"/>
      <c r="E2051" s="159"/>
      <c r="F2051" s="159"/>
      <c r="G2051" s="159"/>
      <c r="H2051" s="21"/>
      <c r="I2051" s="317"/>
      <c r="J2051" s="159"/>
      <c r="K2051" s="159"/>
      <c r="L2051" s="77"/>
      <c r="M2051" s="65"/>
      <c r="N2051" s="19"/>
      <c r="O2051" s="26"/>
      <c r="P2051" s="117"/>
    </row>
    <row r="2052" spans="1:16" s="162" customFormat="1" ht="15.75" x14ac:dyDescent="0.25">
      <c r="A2052" s="25"/>
      <c r="B2052" s="20"/>
      <c r="C2052" s="20"/>
      <c r="D2052" s="98"/>
      <c r="E2052" s="24"/>
      <c r="F2052" s="24"/>
      <c r="G2052" s="24"/>
      <c r="H2052" s="29"/>
      <c r="I2052" s="84"/>
      <c r="J2052" s="27"/>
      <c r="K2052" s="27"/>
      <c r="L2052" s="66"/>
      <c r="M2052" s="25"/>
      <c r="N2052" s="19"/>
      <c r="O2052" s="26"/>
      <c r="P2052" s="117"/>
    </row>
    <row r="2053" spans="1:16" s="162" customFormat="1" ht="15.75" x14ac:dyDescent="0.25">
      <c r="A2053" s="25"/>
      <c r="B2053" s="28"/>
      <c r="C2053" s="24"/>
      <c r="D2053" s="21"/>
      <c r="E2053" s="24"/>
      <c r="F2053" s="24"/>
      <c r="G2053" s="24"/>
      <c r="H2053" s="29"/>
      <c r="I2053" s="84"/>
      <c r="J2053" s="24"/>
      <c r="K2053" s="24"/>
      <c r="L2053" s="66"/>
      <c r="M2053" s="25"/>
      <c r="N2053" s="19"/>
      <c r="O2053" s="26"/>
      <c r="P2053" s="117"/>
    </row>
    <row r="2054" spans="1:16" s="162" customFormat="1" ht="15.75" x14ac:dyDescent="0.25">
      <c r="A2054" s="25"/>
      <c r="B2054" s="28"/>
      <c r="C2054" s="24"/>
      <c r="D2054" s="21"/>
      <c r="E2054" s="24"/>
      <c r="F2054" s="24"/>
      <c r="G2054" s="24"/>
      <c r="H2054" s="29"/>
      <c r="I2054" s="84"/>
      <c r="J2054" s="24"/>
      <c r="K2054" s="24"/>
      <c r="L2054" s="66"/>
      <c r="M2054" s="25"/>
      <c r="N2054" s="25"/>
      <c r="O2054" s="26"/>
      <c r="P2054" s="117"/>
    </row>
    <row r="2055" spans="1:16" s="162" customFormat="1" ht="15.75" x14ac:dyDescent="0.25">
      <c r="A2055" s="25"/>
      <c r="B2055" s="28"/>
      <c r="C2055" s="24"/>
      <c r="D2055" s="21"/>
      <c r="E2055" s="24"/>
      <c r="F2055" s="24"/>
      <c r="G2055" s="24"/>
      <c r="H2055" s="29"/>
      <c r="I2055" s="84"/>
      <c r="J2055" s="24"/>
      <c r="K2055" s="24"/>
      <c r="L2055" s="66"/>
      <c r="M2055" s="25"/>
      <c r="N2055" s="25"/>
      <c r="O2055" s="26"/>
      <c r="P2055" s="117"/>
    </row>
    <row r="2056" spans="1:16" s="162" customFormat="1" ht="15.75" x14ac:dyDescent="0.25">
      <c r="A2056" s="25"/>
      <c r="B2056" s="28"/>
      <c r="C2056" s="24"/>
      <c r="D2056" s="21"/>
      <c r="E2056" s="24"/>
      <c r="F2056" s="24"/>
      <c r="G2056" s="24"/>
      <c r="H2056" s="29"/>
      <c r="I2056" s="84"/>
      <c r="J2056" s="24"/>
      <c r="K2056" s="24"/>
      <c r="L2056" s="66"/>
      <c r="M2056" s="25"/>
      <c r="N2056" s="25"/>
      <c r="O2056" s="26"/>
      <c r="P2056" s="117"/>
    </row>
    <row r="2057" spans="1:16" s="162" customFormat="1" ht="15.75" x14ac:dyDescent="0.25">
      <c r="A2057" s="25"/>
      <c r="B2057" s="28"/>
      <c r="C2057" s="24"/>
      <c r="D2057" s="21"/>
      <c r="E2057" s="24"/>
      <c r="F2057" s="24"/>
      <c r="G2057" s="24"/>
      <c r="H2057" s="29"/>
      <c r="I2057" s="84"/>
      <c r="J2057" s="24"/>
      <c r="K2057" s="24"/>
      <c r="L2057" s="66"/>
      <c r="M2057" s="25"/>
      <c r="N2057" s="25"/>
      <c r="O2057" s="26"/>
      <c r="P2057" s="117"/>
    </row>
    <row r="2058" spans="1:16" s="162" customFormat="1" ht="15.75" x14ac:dyDescent="0.25">
      <c r="A2058" s="25"/>
      <c r="B2058" s="28"/>
      <c r="C2058" s="24"/>
      <c r="D2058" s="21"/>
      <c r="E2058" s="24"/>
      <c r="F2058" s="24"/>
      <c r="G2058" s="24"/>
      <c r="H2058" s="29"/>
      <c r="I2058" s="84"/>
      <c r="J2058" s="24"/>
      <c r="K2058" s="24"/>
      <c r="L2058" s="66"/>
      <c r="M2058" s="25"/>
      <c r="N2058" s="25"/>
      <c r="O2058" s="26"/>
      <c r="P2058" s="117"/>
    </row>
    <row r="2059" spans="1:16" s="162" customFormat="1" ht="15.75" x14ac:dyDescent="0.25">
      <c r="A2059" s="25"/>
      <c r="B2059" s="28"/>
      <c r="C2059" s="24"/>
      <c r="D2059" s="21"/>
      <c r="E2059" s="24"/>
      <c r="F2059" s="24"/>
      <c r="G2059" s="24"/>
      <c r="H2059" s="29"/>
      <c r="I2059" s="84"/>
      <c r="J2059" s="24"/>
      <c r="K2059" s="24"/>
      <c r="L2059" s="66"/>
      <c r="M2059" s="25"/>
      <c r="N2059" s="25"/>
      <c r="O2059" s="26"/>
      <c r="P2059" s="117"/>
    </row>
    <row r="2060" spans="1:16" s="162" customFormat="1" ht="15.75" x14ac:dyDescent="0.25">
      <c r="A2060" s="25"/>
      <c r="B2060" s="28"/>
      <c r="C2060" s="24"/>
      <c r="D2060" s="21"/>
      <c r="E2060" s="24"/>
      <c r="F2060" s="24"/>
      <c r="G2060" s="24"/>
      <c r="H2060" s="29"/>
      <c r="I2060" s="84"/>
      <c r="J2060" s="24"/>
      <c r="K2060" s="24"/>
      <c r="L2060" s="66"/>
      <c r="M2060" s="25"/>
      <c r="N2060" s="25"/>
      <c r="O2060" s="26"/>
      <c r="P2060" s="152"/>
    </row>
    <row r="2061" spans="1:16" s="162" customFormat="1" ht="15.75" x14ac:dyDescent="0.25">
      <c r="A2061" s="25"/>
      <c r="B2061" s="28"/>
      <c r="C2061" s="24"/>
      <c r="D2061" s="21"/>
      <c r="E2061" s="24"/>
      <c r="F2061" s="24"/>
      <c r="G2061" s="24"/>
      <c r="H2061" s="29"/>
      <c r="I2061" s="84"/>
      <c r="J2061" s="24"/>
      <c r="K2061" s="24"/>
      <c r="L2061" s="66"/>
      <c r="M2061" s="25"/>
      <c r="N2061" s="25"/>
      <c r="O2061" s="26"/>
      <c r="P2061" s="152"/>
    </row>
    <row r="2062" spans="1:16" s="162" customFormat="1" ht="15.75" x14ac:dyDescent="0.25">
      <c r="A2062" s="25"/>
      <c r="B2062" s="28"/>
      <c r="C2062" s="24"/>
      <c r="D2062" s="21"/>
      <c r="E2062" s="24"/>
      <c r="F2062" s="24"/>
      <c r="G2062" s="24"/>
      <c r="H2062" s="29"/>
      <c r="I2062" s="84"/>
      <c r="J2062" s="24"/>
      <c r="K2062" s="24"/>
      <c r="L2062" s="66"/>
      <c r="M2062" s="25"/>
      <c r="N2062" s="25"/>
      <c r="O2062" s="26"/>
      <c r="P2062" s="152"/>
    </row>
    <row r="2063" spans="1:16" s="162" customFormat="1" ht="15.75" x14ac:dyDescent="0.25">
      <c r="A2063" s="25"/>
      <c r="B2063" s="28"/>
      <c r="C2063" s="24"/>
      <c r="D2063" s="21"/>
      <c r="E2063" s="24"/>
      <c r="F2063" s="24"/>
      <c r="G2063" s="24"/>
      <c r="H2063" s="29"/>
      <c r="I2063" s="23"/>
      <c r="J2063" s="24"/>
      <c r="K2063" s="24"/>
      <c r="L2063" s="66"/>
      <c r="M2063" s="25"/>
      <c r="N2063" s="25"/>
      <c r="O2063" s="26"/>
      <c r="P2063" s="117"/>
    </row>
    <row r="2064" spans="1:16" s="162" customFormat="1" ht="15.75" x14ac:dyDescent="0.25">
      <c r="A2064" s="25"/>
      <c r="B2064" s="28"/>
      <c r="C2064" s="24"/>
      <c r="D2064" s="21"/>
      <c r="E2064" s="24"/>
      <c r="F2064" s="24"/>
      <c r="G2064" s="24"/>
      <c r="H2064" s="29"/>
      <c r="I2064" s="84"/>
      <c r="J2064" s="24"/>
      <c r="K2064" s="24"/>
      <c r="L2064" s="66"/>
      <c r="M2064" s="25"/>
      <c r="N2064" s="25"/>
      <c r="O2064" s="26"/>
      <c r="P2064" s="117"/>
    </row>
    <row r="2065" spans="1:16" s="162" customFormat="1" ht="15.75" x14ac:dyDescent="0.25">
      <c r="A2065" s="25"/>
      <c r="B2065" s="28"/>
      <c r="C2065" s="24"/>
      <c r="D2065" s="21"/>
      <c r="E2065" s="24"/>
      <c r="F2065" s="24"/>
      <c r="G2065" s="24"/>
      <c r="H2065" s="29"/>
      <c r="I2065" s="84"/>
      <c r="J2065" s="24"/>
      <c r="K2065" s="24"/>
      <c r="L2065" s="66"/>
      <c r="M2065" s="25"/>
      <c r="N2065" s="25"/>
      <c r="O2065" s="26"/>
      <c r="P2065" s="117"/>
    </row>
    <row r="2066" spans="1:16" s="162" customFormat="1" ht="15.75" x14ac:dyDescent="0.25">
      <c r="A2066" s="25"/>
      <c r="B2066" s="28"/>
      <c r="C2066" s="24"/>
      <c r="D2066" s="21"/>
      <c r="E2066" s="24"/>
      <c r="F2066" s="24"/>
      <c r="G2066" s="24"/>
      <c r="H2066" s="29"/>
      <c r="I2066" s="84"/>
      <c r="J2066" s="24"/>
      <c r="K2066" s="24"/>
      <c r="L2066" s="66"/>
      <c r="M2066" s="25"/>
      <c r="N2066" s="25"/>
      <c r="O2066" s="26"/>
      <c r="P2066" s="117"/>
    </row>
    <row r="2067" spans="1:16" s="162" customFormat="1" ht="15.75" x14ac:dyDescent="0.25">
      <c r="A2067" s="25"/>
      <c r="B2067" s="28"/>
      <c r="C2067" s="24"/>
      <c r="D2067" s="21"/>
      <c r="E2067" s="24"/>
      <c r="F2067" s="24"/>
      <c r="G2067" s="24"/>
      <c r="H2067" s="29"/>
      <c r="I2067" s="84"/>
      <c r="J2067" s="24"/>
      <c r="K2067" s="24"/>
      <c r="L2067" s="66"/>
      <c r="M2067" s="25"/>
      <c r="N2067" s="25"/>
      <c r="O2067" s="26"/>
      <c r="P2067" s="117"/>
    </row>
    <row r="2068" spans="1:16" s="162" customFormat="1" ht="15.75" x14ac:dyDescent="0.25">
      <c r="A2068" s="25"/>
      <c r="B2068" s="28"/>
      <c r="C2068" s="24"/>
      <c r="D2068" s="21"/>
      <c r="E2068" s="24"/>
      <c r="F2068" s="24"/>
      <c r="G2068" s="24"/>
      <c r="H2068" s="29"/>
      <c r="I2068" s="84"/>
      <c r="J2068" s="24"/>
      <c r="K2068" s="24"/>
      <c r="L2068" s="66"/>
      <c r="M2068" s="25"/>
      <c r="N2068" s="25"/>
      <c r="O2068" s="26"/>
      <c r="P2068" s="117"/>
    </row>
    <row r="2069" spans="1:16" s="162" customFormat="1" ht="15.75" x14ac:dyDescent="0.25">
      <c r="A2069" s="25"/>
      <c r="B2069" s="28"/>
      <c r="C2069" s="24"/>
      <c r="D2069" s="21"/>
      <c r="E2069" s="24"/>
      <c r="F2069" s="24"/>
      <c r="G2069" s="24"/>
      <c r="H2069" s="29"/>
      <c r="I2069" s="84"/>
      <c r="J2069" s="24"/>
      <c r="K2069" s="24"/>
      <c r="L2069" s="66"/>
      <c r="M2069" s="25"/>
      <c r="N2069" s="25"/>
      <c r="O2069" s="26"/>
      <c r="P2069" s="117"/>
    </row>
    <row r="2070" spans="1:16" s="162" customFormat="1" ht="15.75" x14ac:dyDescent="0.25">
      <c r="A2070" s="25"/>
      <c r="B2070" s="28"/>
      <c r="C2070" s="24"/>
      <c r="D2070" s="21"/>
      <c r="E2070" s="24"/>
      <c r="F2070" s="24"/>
      <c r="G2070" s="24"/>
      <c r="H2070" s="29"/>
      <c r="I2070" s="84"/>
      <c r="J2070" s="24"/>
      <c r="K2070" s="24"/>
      <c r="L2070" s="66"/>
      <c r="M2070" s="25"/>
      <c r="N2070" s="25"/>
      <c r="O2070" s="26"/>
      <c r="P2070" s="117"/>
    </row>
    <row r="2071" spans="1:16" s="162" customFormat="1" ht="15.75" x14ac:dyDescent="0.25">
      <c r="A2071" s="25"/>
      <c r="B2071" s="28"/>
      <c r="C2071" s="24"/>
      <c r="D2071" s="21"/>
      <c r="E2071" s="24"/>
      <c r="F2071" s="24"/>
      <c r="G2071" s="24"/>
      <c r="H2071" s="29"/>
      <c r="I2071" s="84"/>
      <c r="J2071" s="24"/>
      <c r="K2071" s="24"/>
      <c r="L2071" s="66"/>
      <c r="M2071" s="25"/>
      <c r="N2071" s="25"/>
      <c r="O2071" s="26"/>
      <c r="P2071" s="117"/>
    </row>
    <row r="2072" spans="1:16" s="162" customFormat="1" ht="15.75" x14ac:dyDescent="0.25">
      <c r="A2072" s="25"/>
      <c r="B2072" s="28"/>
      <c r="C2072" s="24"/>
      <c r="D2072" s="21"/>
      <c r="E2072" s="24"/>
      <c r="F2072" s="24"/>
      <c r="G2072" s="24"/>
      <c r="H2072" s="29"/>
      <c r="I2072" s="84"/>
      <c r="J2072" s="24"/>
      <c r="K2072" s="24"/>
      <c r="L2072" s="66"/>
      <c r="M2072" s="25"/>
      <c r="N2072" s="25"/>
      <c r="O2072" s="26"/>
      <c r="P2072" s="117"/>
    </row>
    <row r="2073" spans="1:16" s="162" customFormat="1" ht="15.75" x14ac:dyDescent="0.25">
      <c r="A2073" s="25"/>
      <c r="B2073" s="28"/>
      <c r="C2073" s="24"/>
      <c r="D2073" s="21"/>
      <c r="E2073" s="24"/>
      <c r="F2073" s="24"/>
      <c r="G2073" s="24"/>
      <c r="H2073" s="29"/>
      <c r="I2073" s="84"/>
      <c r="J2073" s="24"/>
      <c r="K2073" s="24"/>
      <c r="L2073" s="66"/>
      <c r="M2073" s="25"/>
      <c r="N2073" s="25"/>
      <c r="O2073" s="26"/>
      <c r="P2073" s="117"/>
    </row>
    <row r="2074" spans="1:16" s="162" customFormat="1" ht="15.75" x14ac:dyDescent="0.25">
      <c r="A2074" s="25"/>
      <c r="B2074" s="28"/>
      <c r="C2074" s="24"/>
      <c r="D2074" s="21"/>
      <c r="E2074" s="24"/>
      <c r="F2074" s="24"/>
      <c r="G2074" s="24"/>
      <c r="H2074" s="29"/>
      <c r="I2074" s="84"/>
      <c r="J2074" s="24"/>
      <c r="K2074" s="24"/>
      <c r="L2074" s="66"/>
      <c r="M2074" s="25"/>
      <c r="N2074" s="25"/>
      <c r="O2074" s="26"/>
      <c r="P2074" s="117"/>
    </row>
    <row r="2075" spans="1:16" s="162" customFormat="1" ht="15.75" x14ac:dyDescent="0.25">
      <c r="A2075" s="25"/>
      <c r="B2075" s="20"/>
      <c r="C2075" s="20"/>
      <c r="D2075" s="98"/>
      <c r="E2075" s="24"/>
      <c r="F2075" s="24"/>
      <c r="G2075" s="24"/>
      <c r="H2075" s="29"/>
      <c r="I2075" s="84"/>
      <c r="J2075" s="27"/>
      <c r="K2075" s="27"/>
      <c r="L2075" s="66"/>
      <c r="M2075" s="25"/>
      <c r="N2075" s="25"/>
      <c r="O2075" s="26"/>
      <c r="P2075" s="117"/>
    </row>
    <row r="2076" spans="1:16" s="162" customFormat="1" ht="15.75" x14ac:dyDescent="0.25">
      <c r="A2076" s="65"/>
      <c r="B2076" s="316"/>
      <c r="C2076" s="159"/>
      <c r="D2076" s="21"/>
      <c r="E2076" s="159"/>
      <c r="F2076" s="159"/>
      <c r="G2076" s="159"/>
      <c r="H2076" s="21"/>
      <c r="I2076" s="317"/>
      <c r="J2076" s="159"/>
      <c r="K2076" s="159"/>
      <c r="L2076" s="77"/>
      <c r="M2076" s="65"/>
      <c r="N2076" s="19"/>
      <c r="O2076" s="26"/>
      <c r="P2076" s="117"/>
    </row>
    <row r="2077" spans="1:16" s="162" customFormat="1" ht="15.75" x14ac:dyDescent="0.25">
      <c r="A2077" s="65"/>
      <c r="B2077" s="316"/>
      <c r="C2077" s="159"/>
      <c r="D2077" s="21"/>
      <c r="E2077" s="159"/>
      <c r="F2077" s="159"/>
      <c r="G2077" s="159"/>
      <c r="H2077" s="21"/>
      <c r="I2077" s="317"/>
      <c r="J2077" s="159"/>
      <c r="K2077" s="159"/>
      <c r="L2077" s="77"/>
      <c r="M2077" s="65"/>
      <c r="N2077" s="19"/>
      <c r="O2077" s="26"/>
      <c r="P2077" s="117"/>
    </row>
    <row r="2078" spans="1:16" s="162" customFormat="1" ht="15.75" x14ac:dyDescent="0.25">
      <c r="A2078" s="25"/>
      <c r="B2078" s="28"/>
      <c r="C2078" s="24"/>
      <c r="D2078" s="21"/>
      <c r="E2078" s="24"/>
      <c r="F2078" s="24"/>
      <c r="G2078" s="24"/>
      <c r="H2078" s="29"/>
      <c r="I2078" s="84"/>
      <c r="J2078" s="24"/>
      <c r="K2078" s="24"/>
      <c r="L2078" s="66"/>
      <c r="M2078" s="25"/>
      <c r="N2078" s="25"/>
      <c r="O2078" s="26"/>
      <c r="P2078" s="117"/>
    </row>
    <row r="2079" spans="1:16" s="162" customFormat="1" ht="15.75" x14ac:dyDescent="0.25">
      <c r="A2079" s="25"/>
      <c r="B2079" s="28"/>
      <c r="C2079" s="24"/>
      <c r="D2079" s="21"/>
      <c r="E2079" s="24"/>
      <c r="F2079" s="24"/>
      <c r="G2079" s="24"/>
      <c r="H2079" s="29"/>
      <c r="I2079" s="84"/>
      <c r="J2079" s="24"/>
      <c r="K2079" s="24"/>
      <c r="L2079" s="66"/>
      <c r="M2079" s="25"/>
      <c r="N2079" s="25"/>
      <c r="O2079" s="26"/>
      <c r="P2079" s="117"/>
    </row>
    <row r="2080" spans="1:16" s="162" customFormat="1" ht="15.75" x14ac:dyDescent="0.25">
      <c r="A2080" s="25"/>
      <c r="B2080" s="28"/>
      <c r="C2080" s="24"/>
      <c r="D2080" s="21"/>
      <c r="E2080" s="24"/>
      <c r="F2080" s="24"/>
      <c r="G2080" s="24"/>
      <c r="H2080" s="29"/>
      <c r="I2080" s="84"/>
      <c r="J2080" s="24"/>
      <c r="K2080" s="24"/>
      <c r="L2080" s="66"/>
      <c r="M2080" s="25"/>
      <c r="N2080" s="25"/>
      <c r="O2080" s="26"/>
      <c r="P2080" s="117"/>
    </row>
    <row r="2081" spans="1:16" s="162" customFormat="1" ht="15.75" x14ac:dyDescent="0.25">
      <c r="A2081" s="25"/>
      <c r="B2081" s="28"/>
      <c r="C2081" s="24"/>
      <c r="D2081" s="21"/>
      <c r="E2081" s="24"/>
      <c r="F2081" s="24"/>
      <c r="G2081" s="24"/>
      <c r="H2081" s="29"/>
      <c r="I2081" s="84"/>
      <c r="J2081" s="24"/>
      <c r="K2081" s="24"/>
      <c r="L2081" s="66"/>
      <c r="M2081" s="25"/>
      <c r="N2081" s="25"/>
      <c r="O2081" s="26"/>
      <c r="P2081" s="152"/>
    </row>
    <row r="2082" spans="1:16" s="162" customFormat="1" ht="15.75" x14ac:dyDescent="0.25">
      <c r="A2082" s="65"/>
      <c r="B2082" s="28"/>
      <c r="C2082" s="24"/>
      <c r="D2082" s="21"/>
      <c r="E2082" s="24"/>
      <c r="F2082" s="24"/>
      <c r="G2082" s="24"/>
      <c r="H2082" s="29"/>
      <c r="I2082" s="23"/>
      <c r="J2082" s="24"/>
      <c r="K2082" s="24"/>
      <c r="L2082" s="66"/>
      <c r="M2082" s="25"/>
      <c r="N2082" s="25"/>
      <c r="O2082" s="26"/>
      <c r="P2082" s="117"/>
    </row>
    <row r="2083" spans="1:16" s="162" customFormat="1" ht="15.75" x14ac:dyDescent="0.25">
      <c r="A2083" s="25"/>
      <c r="B2083" s="28"/>
      <c r="C2083" s="24"/>
      <c r="D2083" s="21"/>
      <c r="E2083" s="24"/>
      <c r="F2083" s="24"/>
      <c r="G2083" s="24"/>
      <c r="H2083" s="29"/>
      <c r="I2083" s="84"/>
      <c r="J2083" s="24"/>
      <c r="K2083" s="24"/>
      <c r="L2083" s="66"/>
      <c r="M2083" s="25"/>
      <c r="N2083" s="25"/>
      <c r="O2083" s="26"/>
      <c r="P2083" s="117"/>
    </row>
    <row r="2084" spans="1:16" s="162" customFormat="1" ht="15.75" x14ac:dyDescent="0.25">
      <c r="A2084" s="25"/>
      <c r="B2084" s="28"/>
      <c r="C2084" s="24"/>
      <c r="D2084" s="21"/>
      <c r="E2084" s="24"/>
      <c r="F2084" s="24"/>
      <c r="G2084" s="24"/>
      <c r="H2084" s="29"/>
      <c r="I2084" s="84"/>
      <c r="J2084" s="24"/>
      <c r="K2084" s="24"/>
      <c r="L2084" s="66"/>
      <c r="M2084" s="25"/>
      <c r="N2084" s="25"/>
      <c r="O2084" s="26"/>
      <c r="P2084" s="117"/>
    </row>
    <row r="2085" spans="1:16" s="162" customFormat="1" ht="15.75" x14ac:dyDescent="0.25">
      <c r="A2085" s="25"/>
      <c r="B2085" s="28"/>
      <c r="C2085" s="24"/>
      <c r="D2085" s="21"/>
      <c r="E2085" s="24"/>
      <c r="F2085" s="24"/>
      <c r="G2085" s="24"/>
      <c r="H2085" s="29"/>
      <c r="I2085" s="84"/>
      <c r="J2085" s="24"/>
      <c r="K2085" s="24"/>
      <c r="L2085" s="66"/>
      <c r="M2085" s="25"/>
      <c r="N2085" s="25"/>
      <c r="O2085" s="26"/>
      <c r="P2085" s="117"/>
    </row>
    <row r="2086" spans="1:16" s="162" customFormat="1" ht="15.75" x14ac:dyDescent="0.25">
      <c r="A2086" s="25"/>
      <c r="B2086" s="28"/>
      <c r="C2086" s="24"/>
      <c r="D2086" s="21"/>
      <c r="E2086" s="24"/>
      <c r="F2086" s="24"/>
      <c r="G2086" s="24"/>
      <c r="H2086" s="29"/>
      <c r="I2086" s="84"/>
      <c r="J2086" s="24"/>
      <c r="K2086" s="24"/>
      <c r="L2086" s="66"/>
      <c r="M2086" s="25"/>
      <c r="N2086" s="25"/>
      <c r="O2086" s="26"/>
      <c r="P2086" s="117"/>
    </row>
    <row r="2087" spans="1:16" s="162" customFormat="1" ht="15.75" x14ac:dyDescent="0.25">
      <c r="A2087" s="25"/>
      <c r="B2087" s="28"/>
      <c r="C2087" s="24"/>
      <c r="D2087" s="21"/>
      <c r="E2087" s="24"/>
      <c r="F2087" s="24"/>
      <c r="G2087" s="24"/>
      <c r="H2087" s="29"/>
      <c r="I2087" s="84"/>
      <c r="J2087" s="24"/>
      <c r="K2087" s="24"/>
      <c r="L2087" s="66"/>
      <c r="M2087" s="25"/>
      <c r="N2087" s="25"/>
      <c r="O2087" s="26"/>
      <c r="P2087" s="117"/>
    </row>
    <row r="2088" spans="1:16" s="162" customFormat="1" ht="15.75" x14ac:dyDescent="0.25">
      <c r="A2088" s="25"/>
      <c r="B2088" s="28"/>
      <c r="C2088" s="24"/>
      <c r="D2088" s="21"/>
      <c r="E2088" s="24"/>
      <c r="F2088" s="24"/>
      <c r="G2088" s="24"/>
      <c r="H2088" s="29"/>
      <c r="I2088" s="84"/>
      <c r="J2088" s="24"/>
      <c r="K2088" s="24"/>
      <c r="L2088" s="66"/>
      <c r="M2088" s="25"/>
      <c r="N2088" s="25"/>
      <c r="O2088" s="26"/>
      <c r="P2088" s="117"/>
    </row>
    <row r="2089" spans="1:16" s="162" customFormat="1" ht="15.75" x14ac:dyDescent="0.25">
      <c r="A2089" s="25"/>
      <c r="B2089" s="28"/>
      <c r="C2089" s="24"/>
      <c r="D2089" s="21"/>
      <c r="E2089" s="24"/>
      <c r="F2089" s="24"/>
      <c r="G2089" s="24"/>
      <c r="H2089" s="29"/>
      <c r="I2089" s="84"/>
      <c r="J2089" s="24"/>
      <c r="K2089" s="24"/>
      <c r="L2089" s="66"/>
      <c r="M2089" s="25"/>
      <c r="N2089" s="25"/>
      <c r="O2089" s="26"/>
      <c r="P2089" s="117"/>
    </row>
    <row r="2090" spans="1:16" s="162" customFormat="1" ht="15.75" x14ac:dyDescent="0.25">
      <c r="A2090" s="25"/>
      <c r="B2090" s="28"/>
      <c r="C2090" s="24"/>
      <c r="D2090" s="21"/>
      <c r="E2090" s="24"/>
      <c r="F2090" s="24"/>
      <c r="G2090" s="24"/>
      <c r="H2090" s="29"/>
      <c r="I2090" s="84"/>
      <c r="J2090" s="24"/>
      <c r="K2090" s="24"/>
      <c r="L2090" s="66"/>
      <c r="M2090" s="25"/>
      <c r="N2090" s="25"/>
      <c r="O2090" s="26"/>
      <c r="P2090" s="117"/>
    </row>
    <row r="2091" spans="1:16" s="162" customFormat="1" ht="15.75" x14ac:dyDescent="0.25">
      <c r="A2091" s="25"/>
      <c r="B2091" s="28"/>
      <c r="C2091" s="24"/>
      <c r="D2091" s="21"/>
      <c r="E2091" s="24"/>
      <c r="F2091" s="24"/>
      <c r="G2091" s="24"/>
      <c r="H2091" s="29"/>
      <c r="I2091" s="84"/>
      <c r="J2091" s="24"/>
      <c r="K2091" s="24"/>
      <c r="L2091" s="66"/>
      <c r="M2091" s="25"/>
      <c r="N2091" s="25"/>
      <c r="O2091" s="26"/>
      <c r="P2091" s="117"/>
    </row>
    <row r="2092" spans="1:16" s="162" customFormat="1" ht="15.75" x14ac:dyDescent="0.25">
      <c r="A2092" s="25"/>
      <c r="B2092" s="28"/>
      <c r="C2092" s="24"/>
      <c r="D2092" s="21"/>
      <c r="E2092" s="24"/>
      <c r="F2092" s="24"/>
      <c r="G2092" s="24"/>
      <c r="H2092" s="29"/>
      <c r="I2092" s="84"/>
      <c r="J2092" s="24"/>
      <c r="K2092" s="24"/>
      <c r="L2092" s="66"/>
      <c r="M2092" s="25"/>
      <c r="N2092" s="25"/>
      <c r="O2092" s="26"/>
      <c r="P2092" s="117"/>
    </row>
    <row r="2093" spans="1:16" s="162" customFormat="1" ht="15.75" x14ac:dyDescent="0.25">
      <c r="A2093" s="25"/>
      <c r="B2093" s="28"/>
      <c r="C2093" s="24"/>
      <c r="D2093" s="21"/>
      <c r="E2093" s="24"/>
      <c r="F2093" s="24"/>
      <c r="G2093" s="24"/>
      <c r="H2093" s="29"/>
      <c r="I2093" s="84"/>
      <c r="J2093" s="24"/>
      <c r="K2093" s="24"/>
      <c r="L2093" s="66"/>
      <c r="M2093" s="25"/>
      <c r="N2093" s="25"/>
      <c r="O2093" s="26"/>
      <c r="P2093" s="117"/>
    </row>
    <row r="2094" spans="1:16" s="162" customFormat="1" ht="15.75" x14ac:dyDescent="0.25">
      <c r="A2094" s="25"/>
      <c r="B2094" s="28"/>
      <c r="C2094" s="24"/>
      <c r="D2094" s="21"/>
      <c r="E2094" s="24"/>
      <c r="F2094" s="24"/>
      <c r="G2094" s="24"/>
      <c r="H2094" s="29"/>
      <c r="I2094" s="84"/>
      <c r="J2094" s="24"/>
      <c r="K2094" s="24"/>
      <c r="L2094" s="66"/>
      <c r="M2094" s="25"/>
      <c r="N2094" s="25"/>
      <c r="O2094" s="26"/>
      <c r="P2094" s="117"/>
    </row>
    <row r="2095" spans="1:16" s="162" customFormat="1" ht="15.75" x14ac:dyDescent="0.25">
      <c r="A2095" s="25"/>
      <c r="B2095" s="28"/>
      <c r="C2095" s="24"/>
      <c r="D2095" s="21"/>
      <c r="E2095" s="24"/>
      <c r="F2095" s="24"/>
      <c r="G2095" s="24"/>
      <c r="H2095" s="29"/>
      <c r="I2095" s="84"/>
      <c r="J2095" s="24"/>
      <c r="K2095" s="24"/>
      <c r="L2095" s="66"/>
      <c r="M2095" s="25"/>
      <c r="N2095" s="25"/>
      <c r="O2095" s="26"/>
      <c r="P2095" s="117"/>
    </row>
    <row r="2096" spans="1:16" s="162" customFormat="1" ht="15.75" x14ac:dyDescent="0.25">
      <c r="A2096" s="25"/>
      <c r="B2096" s="28"/>
      <c r="C2096" s="24"/>
      <c r="D2096" s="21"/>
      <c r="E2096" s="24"/>
      <c r="F2096" s="24"/>
      <c r="G2096" s="24"/>
      <c r="H2096" s="29"/>
      <c r="I2096" s="84"/>
      <c r="J2096" s="24"/>
      <c r="K2096" s="24"/>
      <c r="L2096" s="66"/>
      <c r="M2096" s="25"/>
      <c r="N2096" s="25"/>
      <c r="O2096" s="26"/>
      <c r="P2096" s="117"/>
    </row>
    <row r="2097" spans="1:16" s="162" customFormat="1" ht="15.75" x14ac:dyDescent="0.25">
      <c r="A2097" s="25"/>
      <c r="B2097" s="28"/>
      <c r="C2097" s="24"/>
      <c r="D2097" s="21"/>
      <c r="E2097" s="24"/>
      <c r="F2097" s="24"/>
      <c r="G2097" s="24"/>
      <c r="H2097" s="29"/>
      <c r="I2097" s="84"/>
      <c r="J2097" s="24"/>
      <c r="K2097" s="24"/>
      <c r="L2097" s="66"/>
      <c r="M2097" s="25"/>
      <c r="N2097" s="25"/>
      <c r="O2097" s="26"/>
      <c r="P2097" s="117"/>
    </row>
    <row r="2098" spans="1:16" s="162" customFormat="1" ht="15.75" x14ac:dyDescent="0.25">
      <c r="A2098" s="25"/>
      <c r="B2098" s="28"/>
      <c r="C2098" s="24"/>
      <c r="D2098" s="21"/>
      <c r="E2098" s="24"/>
      <c r="F2098" s="24"/>
      <c r="G2098" s="24"/>
      <c r="H2098" s="29"/>
      <c r="I2098" s="84"/>
      <c r="J2098" s="24"/>
      <c r="K2098" s="24"/>
      <c r="L2098" s="66"/>
      <c r="M2098" s="25"/>
      <c r="N2098" s="25"/>
      <c r="O2098" s="26"/>
      <c r="P2098" s="117"/>
    </row>
    <row r="2099" spans="1:16" s="162" customFormat="1" ht="15.75" x14ac:dyDescent="0.25">
      <c r="A2099" s="25"/>
      <c r="B2099" s="28"/>
      <c r="C2099" s="24"/>
      <c r="D2099" s="21"/>
      <c r="E2099" s="24"/>
      <c r="F2099" s="24"/>
      <c r="G2099" s="24"/>
      <c r="H2099" s="29"/>
      <c r="I2099" s="84"/>
      <c r="J2099" s="24"/>
      <c r="K2099" s="24"/>
      <c r="L2099" s="66"/>
      <c r="M2099" s="25"/>
      <c r="N2099" s="25"/>
      <c r="O2099" s="26"/>
      <c r="P2099" s="152"/>
    </row>
    <row r="2100" spans="1:16" s="162" customFormat="1" ht="15.75" x14ac:dyDescent="0.25">
      <c r="A2100" s="25"/>
      <c r="B2100" s="28"/>
      <c r="C2100" s="24"/>
      <c r="D2100" s="21"/>
      <c r="E2100" s="24"/>
      <c r="F2100" s="24"/>
      <c r="G2100" s="24"/>
      <c r="H2100" s="29"/>
      <c r="I2100" s="84"/>
      <c r="J2100" s="24"/>
      <c r="K2100" s="24"/>
      <c r="L2100" s="66"/>
      <c r="M2100" s="25"/>
      <c r="N2100" s="25"/>
      <c r="O2100" s="26"/>
      <c r="P2100" s="117"/>
    </row>
    <row r="2101" spans="1:16" s="162" customFormat="1" ht="15.75" x14ac:dyDescent="0.25">
      <c r="A2101" s="25"/>
      <c r="B2101" s="28"/>
      <c r="C2101" s="24"/>
      <c r="D2101" s="21"/>
      <c r="E2101" s="24"/>
      <c r="F2101" s="24"/>
      <c r="G2101" s="24"/>
      <c r="H2101" s="29"/>
      <c r="I2101" s="84"/>
      <c r="J2101" s="24"/>
      <c r="K2101" s="24"/>
      <c r="L2101" s="66"/>
      <c r="M2101" s="25"/>
      <c r="N2101" s="25"/>
      <c r="O2101" s="26"/>
      <c r="P2101" s="117"/>
    </row>
    <row r="2102" spans="1:16" s="162" customFormat="1" ht="15.75" x14ac:dyDescent="0.25">
      <c r="A2102" s="25"/>
      <c r="B2102" s="321"/>
      <c r="C2102" s="322"/>
      <c r="D2102" s="116"/>
      <c r="E2102" s="322"/>
      <c r="F2102" s="322"/>
      <c r="G2102" s="322"/>
      <c r="H2102" s="323"/>
      <c r="I2102" s="324"/>
      <c r="J2102" s="322"/>
      <c r="K2102" s="322"/>
      <c r="L2102" s="138"/>
      <c r="M2102" s="320"/>
      <c r="N2102" s="25"/>
      <c r="O2102" s="26"/>
      <c r="P2102" s="117"/>
    </row>
    <row r="2103" spans="1:16" s="163" customFormat="1" ht="15.75" x14ac:dyDescent="0.25">
      <c r="A2103" s="25"/>
      <c r="B2103" s="321"/>
      <c r="C2103" s="24"/>
      <c r="D2103" s="21"/>
      <c r="E2103" s="24"/>
      <c r="F2103" s="24"/>
      <c r="G2103" s="24"/>
      <c r="H2103" s="29"/>
      <c r="I2103" s="84"/>
      <c r="J2103" s="24"/>
      <c r="K2103" s="24"/>
      <c r="L2103" s="66"/>
      <c r="M2103" s="25"/>
      <c r="N2103" s="25"/>
      <c r="O2103" s="26"/>
      <c r="P2103" s="117"/>
    </row>
    <row r="2104" spans="1:16" s="163" customFormat="1" ht="15.75" x14ac:dyDescent="0.25">
      <c r="A2104" s="25"/>
      <c r="B2104" s="321"/>
      <c r="C2104" s="24"/>
      <c r="D2104" s="21"/>
      <c r="E2104" s="24"/>
      <c r="F2104" s="24"/>
      <c r="G2104" s="24"/>
      <c r="H2104" s="29"/>
      <c r="I2104" s="84"/>
      <c r="J2104" s="24"/>
      <c r="K2104" s="24"/>
      <c r="L2104" s="66"/>
      <c r="M2104" s="25"/>
      <c r="N2104" s="25"/>
      <c r="O2104" s="26"/>
      <c r="P2104" s="117"/>
    </row>
    <row r="2105" spans="1:16" s="163" customFormat="1" ht="15.75" x14ac:dyDescent="0.25">
      <c r="A2105" s="25"/>
      <c r="B2105" s="321"/>
      <c r="C2105" s="322"/>
      <c r="D2105" s="116"/>
      <c r="E2105" s="322"/>
      <c r="F2105" s="322"/>
      <c r="G2105" s="322"/>
      <c r="H2105" s="323"/>
      <c r="I2105" s="324"/>
      <c r="J2105" s="322"/>
      <c r="K2105" s="322"/>
      <c r="L2105" s="138"/>
      <c r="M2105" s="320"/>
      <c r="N2105" s="25"/>
      <c r="O2105" s="26"/>
      <c r="P2105" s="117"/>
    </row>
    <row r="2106" spans="1:16" s="163" customFormat="1" ht="15.75" x14ac:dyDescent="0.25">
      <c r="A2106" s="25"/>
      <c r="B2106" s="321"/>
      <c r="C2106" s="24"/>
      <c r="D2106" s="21"/>
      <c r="E2106" s="24"/>
      <c r="F2106" s="24"/>
      <c r="G2106" s="24"/>
      <c r="H2106" s="29"/>
      <c r="I2106" s="84"/>
      <c r="J2106" s="24"/>
      <c r="K2106" s="24"/>
      <c r="L2106" s="66"/>
      <c r="M2106" s="25"/>
      <c r="N2106" s="25"/>
      <c r="O2106" s="26"/>
      <c r="P2106" s="117"/>
    </row>
    <row r="2107" spans="1:16" s="163" customFormat="1" ht="15.75" x14ac:dyDescent="0.25">
      <c r="A2107" s="25"/>
      <c r="B2107" s="321"/>
      <c r="C2107" s="24"/>
      <c r="D2107" s="21"/>
      <c r="E2107" s="24"/>
      <c r="F2107" s="24"/>
      <c r="G2107" s="24"/>
      <c r="H2107" s="29"/>
      <c r="I2107" s="84"/>
      <c r="J2107" s="24"/>
      <c r="K2107" s="24"/>
      <c r="L2107" s="66"/>
      <c r="M2107" s="25"/>
      <c r="N2107" s="25"/>
      <c r="O2107" s="26"/>
      <c r="P2107" s="117"/>
    </row>
    <row r="2108" spans="1:16" s="163" customFormat="1" ht="15.75" x14ac:dyDescent="0.25">
      <c r="A2108" s="25"/>
      <c r="B2108" s="28"/>
      <c r="C2108" s="24"/>
      <c r="D2108" s="21"/>
      <c r="E2108" s="24"/>
      <c r="F2108" s="24"/>
      <c r="G2108" s="24"/>
      <c r="H2108" s="29"/>
      <c r="I2108" s="84"/>
      <c r="J2108" s="24"/>
      <c r="K2108" s="24"/>
      <c r="L2108" s="66"/>
      <c r="M2108" s="25"/>
      <c r="N2108" s="25"/>
      <c r="O2108" s="26"/>
      <c r="P2108" s="117"/>
    </row>
    <row r="2109" spans="1:16" s="163" customFormat="1" ht="15.75" x14ac:dyDescent="0.25">
      <c r="A2109" s="25"/>
      <c r="B2109" s="28"/>
      <c r="C2109" s="24"/>
      <c r="D2109" s="21"/>
      <c r="E2109" s="24"/>
      <c r="F2109" s="24"/>
      <c r="G2109" s="24"/>
      <c r="H2109" s="29"/>
      <c r="I2109" s="84"/>
      <c r="J2109" s="24"/>
      <c r="K2109" s="24"/>
      <c r="L2109" s="66"/>
      <c r="M2109" s="25"/>
      <c r="N2109" s="25"/>
      <c r="O2109" s="26"/>
      <c r="P2109" s="117"/>
    </row>
    <row r="2110" spans="1:16" s="163" customFormat="1" ht="15.75" x14ac:dyDescent="0.25">
      <c r="A2110" s="25"/>
      <c r="B2110" s="28"/>
      <c r="C2110" s="24"/>
      <c r="D2110" s="21"/>
      <c r="E2110" s="24"/>
      <c r="F2110" s="24"/>
      <c r="G2110" s="24"/>
      <c r="H2110" s="29"/>
      <c r="I2110" s="84"/>
      <c r="J2110" s="24"/>
      <c r="K2110" s="24"/>
      <c r="L2110" s="66"/>
      <c r="M2110" s="25"/>
      <c r="N2110" s="25"/>
      <c r="O2110" s="26"/>
      <c r="P2110" s="27"/>
    </row>
    <row r="2111" spans="1:16" s="163" customFormat="1" ht="15.75" x14ac:dyDescent="0.25">
      <c r="A2111" s="25"/>
      <c r="B2111" s="28"/>
      <c r="C2111" s="24"/>
      <c r="D2111" s="21"/>
      <c r="E2111" s="24"/>
      <c r="F2111" s="24"/>
      <c r="G2111" s="24"/>
      <c r="H2111" s="29"/>
      <c r="I2111" s="84"/>
      <c r="J2111" s="24"/>
      <c r="K2111" s="24"/>
      <c r="L2111" s="66"/>
      <c r="M2111" s="25"/>
      <c r="N2111" s="25"/>
      <c r="O2111" s="26"/>
      <c r="P2111" s="27"/>
    </row>
    <row r="2112" spans="1:16" s="163" customFormat="1" ht="15.75" x14ac:dyDescent="0.25">
      <c r="A2112" s="25"/>
      <c r="B2112" s="28"/>
      <c r="C2112" s="24"/>
      <c r="D2112" s="21"/>
      <c r="E2112" s="24"/>
      <c r="F2112" s="24"/>
      <c r="G2112" s="24"/>
      <c r="H2112" s="29"/>
      <c r="I2112" s="84"/>
      <c r="J2112" s="24"/>
      <c r="K2112" s="24"/>
      <c r="L2112" s="66"/>
      <c r="M2112" s="25"/>
      <c r="N2112" s="25"/>
      <c r="O2112" s="26"/>
      <c r="P2112" s="25"/>
    </row>
    <row r="2113" spans="1:16" s="163" customFormat="1" ht="15.75" x14ac:dyDescent="0.25">
      <c r="A2113" s="25"/>
      <c r="B2113" s="28"/>
      <c r="C2113" s="24"/>
      <c r="D2113" s="21"/>
      <c r="E2113" s="24"/>
      <c r="F2113" s="24"/>
      <c r="G2113" s="24"/>
      <c r="H2113" s="29"/>
      <c r="I2113" s="23"/>
      <c r="J2113" s="24"/>
      <c r="K2113" s="24"/>
      <c r="L2113" s="66"/>
      <c r="M2113" s="25"/>
      <c r="N2113" s="25"/>
      <c r="O2113" s="26"/>
      <c r="P2113" s="27"/>
    </row>
    <row r="2114" spans="1:16" s="163" customFormat="1" ht="15.75" x14ac:dyDescent="0.25">
      <c r="A2114" s="19"/>
      <c r="B2114" s="20"/>
      <c r="C2114" s="20"/>
      <c r="D2114" s="21"/>
      <c r="E2114" s="20"/>
      <c r="F2114" s="20"/>
      <c r="G2114" s="20"/>
      <c r="H2114" s="30"/>
      <c r="I2114" s="23"/>
      <c r="J2114" s="23"/>
      <c r="K2114" s="24"/>
      <c r="L2114" s="31"/>
      <c r="M2114" s="19"/>
      <c r="N2114" s="25"/>
      <c r="O2114" s="26"/>
      <c r="P2114" s="27"/>
    </row>
    <row r="2115" spans="1:16" s="163" customFormat="1" ht="15.75" x14ac:dyDescent="0.25">
      <c r="A2115" s="25"/>
      <c r="B2115" s="28"/>
      <c r="C2115" s="24"/>
      <c r="D2115" s="21"/>
      <c r="E2115" s="24"/>
      <c r="F2115" s="24"/>
      <c r="G2115" s="24"/>
      <c r="H2115" s="29"/>
      <c r="I2115" s="84"/>
      <c r="J2115" s="24"/>
      <c r="K2115" s="24"/>
      <c r="L2115" s="66"/>
      <c r="M2115" s="25"/>
      <c r="N2115" s="25"/>
      <c r="O2115" s="26"/>
      <c r="P2115" s="27"/>
    </row>
    <row r="2116" spans="1:16" s="163" customFormat="1" ht="15.75" x14ac:dyDescent="0.25">
      <c r="A2116" s="25"/>
      <c r="B2116" s="28"/>
      <c r="C2116" s="24"/>
      <c r="D2116" s="21"/>
      <c r="E2116" s="24"/>
      <c r="F2116" s="24"/>
      <c r="G2116" s="24"/>
      <c r="H2116" s="29"/>
      <c r="I2116" s="84"/>
      <c r="J2116" s="24"/>
      <c r="K2116" s="24"/>
      <c r="L2116" s="66"/>
      <c r="M2116" s="25"/>
      <c r="N2116" s="25"/>
      <c r="O2116" s="26"/>
      <c r="P2116" s="27"/>
    </row>
    <row r="2117" spans="1:16" s="163" customFormat="1" ht="15.75" x14ac:dyDescent="0.25">
      <c r="A2117" s="25"/>
      <c r="B2117" s="28"/>
      <c r="C2117" s="24"/>
      <c r="D2117" s="21"/>
      <c r="E2117" s="24"/>
      <c r="F2117" s="24"/>
      <c r="G2117" s="24"/>
      <c r="H2117" s="29"/>
      <c r="I2117" s="84"/>
      <c r="J2117" s="24"/>
      <c r="K2117" s="24"/>
      <c r="L2117" s="66"/>
      <c r="M2117" s="25"/>
      <c r="N2117" s="25"/>
      <c r="O2117" s="26"/>
      <c r="P2117" s="27"/>
    </row>
    <row r="2118" spans="1:16" s="162" customFormat="1" ht="15.75" x14ac:dyDescent="0.25">
      <c r="A2118" s="25"/>
      <c r="B2118" s="28"/>
      <c r="C2118" s="24"/>
      <c r="D2118" s="21"/>
      <c r="E2118" s="24"/>
      <c r="F2118" s="24"/>
      <c r="G2118" s="24"/>
      <c r="H2118" s="29"/>
      <c r="I2118" s="84"/>
      <c r="J2118" s="24"/>
      <c r="K2118" s="24"/>
      <c r="L2118" s="66"/>
      <c r="M2118" s="25"/>
      <c r="N2118" s="25"/>
      <c r="O2118" s="26"/>
      <c r="P2118" s="27"/>
    </row>
    <row r="2119" spans="1:16" s="162" customFormat="1" ht="15.75" x14ac:dyDescent="0.25">
      <c r="A2119" s="25"/>
      <c r="B2119" s="28"/>
      <c r="C2119" s="24"/>
      <c r="D2119" s="21"/>
      <c r="E2119" s="24"/>
      <c r="F2119" s="24"/>
      <c r="G2119" s="24"/>
      <c r="H2119" s="29"/>
      <c r="I2119" s="84"/>
      <c r="J2119" s="24"/>
      <c r="K2119" s="24"/>
      <c r="L2119" s="66"/>
      <c r="M2119" s="25"/>
      <c r="N2119" s="25"/>
      <c r="O2119" s="26"/>
      <c r="P2119" s="27"/>
    </row>
    <row r="2120" spans="1:16" s="162" customFormat="1" ht="15.75" x14ac:dyDescent="0.25">
      <c r="A2120" s="25"/>
      <c r="B2120" s="28"/>
      <c r="C2120" s="24"/>
      <c r="D2120" s="21"/>
      <c r="E2120" s="24"/>
      <c r="F2120" s="24"/>
      <c r="G2120" s="24"/>
      <c r="H2120" s="29"/>
      <c r="I2120" s="84"/>
      <c r="J2120" s="24"/>
      <c r="K2120" s="24"/>
      <c r="L2120" s="66"/>
      <c r="M2120" s="25"/>
      <c r="N2120" s="25"/>
      <c r="O2120" s="26"/>
      <c r="P2120" s="27"/>
    </row>
    <row r="2121" spans="1:16" s="162" customFormat="1" ht="15.75" x14ac:dyDescent="0.25">
      <c r="A2121" s="25"/>
      <c r="B2121" s="28"/>
      <c r="C2121" s="24"/>
      <c r="D2121" s="21"/>
      <c r="E2121" s="24"/>
      <c r="F2121" s="24"/>
      <c r="G2121" s="24"/>
      <c r="H2121" s="29"/>
      <c r="I2121" s="84"/>
      <c r="J2121" s="24"/>
      <c r="K2121" s="24"/>
      <c r="L2121" s="66"/>
      <c r="M2121" s="25"/>
      <c r="N2121" s="25"/>
      <c r="O2121" s="26"/>
      <c r="P2121" s="27"/>
    </row>
    <row r="2122" spans="1:16" s="162" customFormat="1" ht="15.75" x14ac:dyDescent="0.25">
      <c r="A2122" s="25"/>
      <c r="B2122" s="28"/>
      <c r="C2122" s="24"/>
      <c r="D2122" s="21"/>
      <c r="E2122" s="24"/>
      <c r="F2122" s="24"/>
      <c r="G2122" s="24"/>
      <c r="H2122" s="29"/>
      <c r="I2122" s="84"/>
      <c r="J2122" s="24"/>
      <c r="K2122" s="24"/>
      <c r="L2122" s="66"/>
      <c r="M2122" s="25"/>
      <c r="N2122" s="25"/>
      <c r="O2122" s="26"/>
      <c r="P2122" s="27"/>
    </row>
    <row r="2123" spans="1:16" s="162" customFormat="1" ht="15.75" x14ac:dyDescent="0.25">
      <c r="A2123" s="25"/>
      <c r="B2123" s="28"/>
      <c r="C2123" s="24"/>
      <c r="D2123" s="21"/>
      <c r="E2123" s="24"/>
      <c r="F2123" s="24"/>
      <c r="G2123" s="24"/>
      <c r="H2123" s="29"/>
      <c r="I2123" s="84"/>
      <c r="J2123" s="24"/>
      <c r="K2123" s="24"/>
      <c r="L2123" s="66"/>
      <c r="M2123" s="25"/>
      <c r="N2123" s="25"/>
      <c r="O2123" s="26"/>
      <c r="P2123" s="27"/>
    </row>
    <row r="2124" spans="1:16" s="162" customFormat="1" ht="15.75" x14ac:dyDescent="0.25">
      <c r="A2124" s="25"/>
      <c r="B2124" s="28"/>
      <c r="C2124" s="24"/>
      <c r="D2124" s="21"/>
      <c r="E2124" s="24"/>
      <c r="F2124" s="24"/>
      <c r="G2124" s="24"/>
      <c r="H2124" s="29"/>
      <c r="I2124" s="84"/>
      <c r="J2124" s="24"/>
      <c r="K2124" s="24"/>
      <c r="L2124" s="66"/>
      <c r="M2124" s="25"/>
      <c r="N2124" s="25"/>
      <c r="O2124" s="26"/>
      <c r="P2124" s="27"/>
    </row>
    <row r="2125" spans="1:16" s="162" customFormat="1" ht="15.75" x14ac:dyDescent="0.25">
      <c r="A2125" s="25"/>
      <c r="B2125" s="28"/>
      <c r="C2125" s="24"/>
      <c r="D2125" s="21"/>
      <c r="E2125" s="24"/>
      <c r="F2125" s="24"/>
      <c r="G2125" s="24"/>
      <c r="H2125" s="29"/>
      <c r="I2125" s="84"/>
      <c r="J2125" s="24"/>
      <c r="K2125" s="24"/>
      <c r="L2125" s="66"/>
      <c r="M2125" s="25"/>
      <c r="N2125" s="25"/>
      <c r="O2125" s="26"/>
      <c r="P2125" s="27"/>
    </row>
    <row r="2126" spans="1:16" s="162" customFormat="1" ht="15.75" x14ac:dyDescent="0.25">
      <c r="A2126" s="25"/>
      <c r="B2126" s="28"/>
      <c r="C2126" s="24"/>
      <c r="D2126" s="21"/>
      <c r="E2126" s="24"/>
      <c r="F2126" s="24"/>
      <c r="G2126" s="24"/>
      <c r="H2126" s="29"/>
      <c r="I2126" s="84"/>
      <c r="J2126" s="24"/>
      <c r="K2126" s="24"/>
      <c r="L2126" s="66"/>
      <c r="M2126" s="25"/>
      <c r="N2126" s="25"/>
      <c r="O2126" s="26"/>
      <c r="P2126" s="27"/>
    </row>
    <row r="2127" spans="1:16" s="162" customFormat="1" ht="15.75" x14ac:dyDescent="0.25">
      <c r="A2127" s="25"/>
      <c r="B2127" s="28"/>
      <c r="C2127" s="24"/>
      <c r="D2127" s="21"/>
      <c r="E2127" s="24"/>
      <c r="F2127" s="24"/>
      <c r="G2127" s="24"/>
      <c r="H2127" s="29"/>
      <c r="I2127" s="84"/>
      <c r="J2127" s="24"/>
      <c r="K2127" s="24"/>
      <c r="L2127" s="66"/>
      <c r="M2127" s="25"/>
      <c r="N2127" s="25"/>
      <c r="O2127" s="26"/>
      <c r="P2127" s="27"/>
    </row>
    <row r="2128" spans="1:16" s="162" customFormat="1" ht="15.75" x14ac:dyDescent="0.25">
      <c r="A2128" s="306"/>
      <c r="B2128" s="564"/>
      <c r="C2128" s="564"/>
      <c r="D2128" s="307"/>
      <c r="E2128" s="564"/>
      <c r="F2128" s="564"/>
      <c r="G2128" s="564"/>
      <c r="H2128" s="561"/>
      <c r="I2128" s="565"/>
      <c r="J2128" s="565"/>
      <c r="K2128" s="308"/>
      <c r="L2128" s="566"/>
      <c r="M2128" s="306"/>
      <c r="N2128" s="25"/>
      <c r="O2128" s="159"/>
      <c r="P2128" s="27"/>
    </row>
    <row r="2129" spans="1:16" s="162" customFormat="1" ht="15.75" x14ac:dyDescent="0.25">
      <c r="A2129" s="102"/>
      <c r="B2129" s="96"/>
      <c r="C2129" s="97"/>
      <c r="D2129" s="98"/>
      <c r="E2129" s="97"/>
      <c r="F2129" s="97"/>
      <c r="G2129" s="97"/>
      <c r="H2129" s="99"/>
      <c r="I2129" s="106"/>
      <c r="J2129" s="97"/>
      <c r="K2129" s="97"/>
      <c r="L2129" s="101"/>
      <c r="M2129" s="115"/>
      <c r="N2129" s="25"/>
      <c r="O2129" s="26"/>
      <c r="P2129" s="27"/>
    </row>
    <row r="2130" spans="1:16" s="162" customFormat="1" ht="15.75" x14ac:dyDescent="0.25">
      <c r="A2130" s="25"/>
      <c r="B2130" s="28"/>
      <c r="C2130" s="24"/>
      <c r="D2130" s="21"/>
      <c r="E2130" s="24"/>
      <c r="F2130" s="24"/>
      <c r="G2130" s="24"/>
      <c r="H2130" s="29"/>
      <c r="I2130" s="84"/>
      <c r="J2130" s="24"/>
      <c r="K2130" s="24"/>
      <c r="L2130" s="66"/>
      <c r="M2130" s="25"/>
      <c r="N2130" s="25"/>
      <c r="O2130" s="26"/>
      <c r="P2130" s="27"/>
    </row>
    <row r="2131" spans="1:16" s="162" customFormat="1" ht="15.75" x14ac:dyDescent="0.25">
      <c r="A2131" s="25"/>
      <c r="B2131" s="28"/>
      <c r="C2131" s="24"/>
      <c r="D2131" s="21"/>
      <c r="E2131" s="24"/>
      <c r="F2131" s="24"/>
      <c r="G2131" s="24"/>
      <c r="H2131" s="29"/>
      <c r="I2131" s="84"/>
      <c r="J2131" s="24"/>
      <c r="K2131" s="24"/>
      <c r="L2131" s="66"/>
      <c r="M2131" s="25"/>
      <c r="N2131" s="25"/>
      <c r="O2131" s="26"/>
      <c r="P2131" s="27"/>
    </row>
    <row r="2132" spans="1:16" s="162" customFormat="1" ht="15.75" x14ac:dyDescent="0.25">
      <c r="A2132" s="25"/>
      <c r="B2132" s="28"/>
      <c r="C2132" s="24"/>
      <c r="D2132" s="21"/>
      <c r="E2132" s="24"/>
      <c r="F2132" s="24"/>
      <c r="G2132" s="24"/>
      <c r="H2132" s="29"/>
      <c r="I2132" s="84"/>
      <c r="J2132" s="24"/>
      <c r="K2132" s="24"/>
      <c r="L2132" s="66"/>
      <c r="M2132" s="25"/>
      <c r="N2132" s="25"/>
      <c r="O2132" s="26"/>
      <c r="P2132" s="27"/>
    </row>
    <row r="2133" spans="1:16" s="162" customFormat="1" ht="15.75" x14ac:dyDescent="0.25">
      <c r="A2133" s="25"/>
      <c r="B2133" s="28"/>
      <c r="C2133" s="24"/>
      <c r="D2133" s="21"/>
      <c r="E2133" s="24"/>
      <c r="F2133" s="24"/>
      <c r="G2133" s="24"/>
      <c r="H2133" s="29"/>
      <c r="I2133" s="84"/>
      <c r="J2133" s="24"/>
      <c r="K2133" s="24"/>
      <c r="L2133" s="66"/>
      <c r="M2133" s="25"/>
      <c r="N2133" s="25"/>
      <c r="O2133" s="26"/>
      <c r="P2133" s="27"/>
    </row>
    <row r="2134" spans="1:16" s="162" customFormat="1" ht="15.75" x14ac:dyDescent="0.25">
      <c r="A2134" s="25"/>
      <c r="B2134" s="28"/>
      <c r="C2134" s="24"/>
      <c r="D2134" s="21"/>
      <c r="E2134" s="24"/>
      <c r="F2134" s="24"/>
      <c r="G2134" s="24"/>
      <c r="H2134" s="29"/>
      <c r="I2134" s="84"/>
      <c r="J2134" s="24"/>
      <c r="K2134" s="24"/>
      <c r="L2134" s="66"/>
      <c r="M2134" s="25"/>
      <c r="N2134" s="25"/>
      <c r="O2134" s="26"/>
      <c r="P2134" s="27"/>
    </row>
    <row r="2135" spans="1:16" s="162" customFormat="1" ht="15.75" x14ac:dyDescent="0.25">
      <c r="A2135" s="25"/>
      <c r="B2135" s="28"/>
      <c r="C2135" s="24"/>
      <c r="D2135" s="21"/>
      <c r="E2135" s="24"/>
      <c r="F2135" s="24"/>
      <c r="G2135" s="24"/>
      <c r="H2135" s="29"/>
      <c r="I2135" s="84"/>
      <c r="J2135" s="24"/>
      <c r="K2135" s="24"/>
      <c r="L2135" s="66"/>
      <c r="M2135" s="25"/>
      <c r="N2135" s="25"/>
      <c r="O2135" s="26"/>
      <c r="P2135" s="27"/>
    </row>
    <row r="2136" spans="1:16" s="162" customFormat="1" ht="15.75" x14ac:dyDescent="0.25">
      <c r="A2136" s="25"/>
      <c r="B2136" s="28"/>
      <c r="C2136" s="24"/>
      <c r="D2136" s="21"/>
      <c r="E2136" s="24"/>
      <c r="F2136" s="24"/>
      <c r="G2136" s="24"/>
      <c r="H2136" s="29"/>
      <c r="I2136" s="84"/>
      <c r="J2136" s="24"/>
      <c r="K2136" s="24"/>
      <c r="L2136" s="66"/>
      <c r="M2136" s="25"/>
      <c r="N2136" s="25"/>
      <c r="O2136" s="26"/>
      <c r="P2136" s="27"/>
    </row>
    <row r="2137" spans="1:16" s="162" customFormat="1" ht="15.75" x14ac:dyDescent="0.25">
      <c r="A2137" s="25"/>
      <c r="B2137" s="28"/>
      <c r="C2137" s="24"/>
      <c r="D2137" s="21"/>
      <c r="E2137" s="24"/>
      <c r="F2137" s="24"/>
      <c r="G2137" s="24"/>
      <c r="H2137" s="29"/>
      <c r="I2137" s="84"/>
      <c r="J2137" s="24"/>
      <c r="K2137" s="24"/>
      <c r="L2137" s="66"/>
      <c r="M2137" s="25"/>
      <c r="N2137" s="25"/>
      <c r="O2137" s="26"/>
      <c r="P2137" s="27"/>
    </row>
    <row r="2138" spans="1:16" s="162" customFormat="1" ht="15.75" x14ac:dyDescent="0.25">
      <c r="A2138" s="25"/>
      <c r="B2138" s="28"/>
      <c r="C2138" s="24"/>
      <c r="D2138" s="21"/>
      <c r="E2138" s="24"/>
      <c r="F2138" s="24"/>
      <c r="G2138" s="24"/>
      <c r="H2138" s="29"/>
      <c r="I2138" s="84"/>
      <c r="J2138" s="24"/>
      <c r="K2138" s="24"/>
      <c r="L2138" s="66"/>
      <c r="M2138" s="25"/>
      <c r="N2138" s="25"/>
      <c r="O2138" s="26"/>
      <c r="P2138" s="27"/>
    </row>
    <row r="2139" spans="1:16" s="162" customFormat="1" ht="15.75" x14ac:dyDescent="0.25">
      <c r="A2139" s="25"/>
      <c r="B2139" s="28"/>
      <c r="C2139" s="24"/>
      <c r="D2139" s="21"/>
      <c r="E2139" s="24"/>
      <c r="F2139" s="24"/>
      <c r="G2139" s="24"/>
      <c r="H2139" s="29"/>
      <c r="I2139" s="84"/>
      <c r="J2139" s="24"/>
      <c r="K2139" s="24"/>
      <c r="L2139" s="66"/>
      <c r="M2139" s="25"/>
      <c r="N2139" s="25"/>
      <c r="O2139" s="26"/>
      <c r="P2139" s="27"/>
    </row>
    <row r="2140" spans="1:16" s="162" customFormat="1" ht="15.75" x14ac:dyDescent="0.25">
      <c r="A2140" s="25"/>
      <c r="B2140" s="28"/>
      <c r="C2140" s="24"/>
      <c r="D2140" s="21"/>
      <c r="E2140" s="24"/>
      <c r="F2140" s="24"/>
      <c r="G2140" s="24"/>
      <c r="H2140" s="29"/>
      <c r="I2140" s="84"/>
      <c r="J2140" s="24"/>
      <c r="K2140" s="24"/>
      <c r="L2140" s="66"/>
      <c r="M2140" s="25"/>
      <c r="N2140" s="25"/>
      <c r="O2140" s="26"/>
      <c r="P2140" s="27"/>
    </row>
    <row r="2141" spans="1:16" s="162" customFormat="1" ht="15.75" x14ac:dyDescent="0.25">
      <c r="A2141" s="25"/>
      <c r="B2141" s="28"/>
      <c r="C2141" s="24"/>
      <c r="D2141" s="21"/>
      <c r="E2141" s="24"/>
      <c r="F2141" s="24"/>
      <c r="G2141" s="24"/>
      <c r="H2141" s="29"/>
      <c r="I2141" s="84"/>
      <c r="J2141" s="24"/>
      <c r="K2141" s="24"/>
      <c r="L2141" s="66"/>
      <c r="M2141" s="25"/>
      <c r="N2141" s="25"/>
      <c r="O2141" s="26"/>
      <c r="P2141" s="27"/>
    </row>
    <row r="2142" spans="1:16" s="162" customFormat="1" ht="15.75" x14ac:dyDescent="0.25">
      <c r="A2142" s="25"/>
      <c r="B2142" s="28"/>
      <c r="C2142" s="24"/>
      <c r="D2142" s="21"/>
      <c r="E2142" s="24"/>
      <c r="F2142" s="24"/>
      <c r="G2142" s="24"/>
      <c r="H2142" s="29"/>
      <c r="I2142" s="84"/>
      <c r="J2142" s="24"/>
      <c r="K2142" s="24"/>
      <c r="L2142" s="66"/>
      <c r="M2142" s="25"/>
      <c r="N2142" s="25"/>
      <c r="O2142" s="26"/>
      <c r="P2142" s="27"/>
    </row>
    <row r="2143" spans="1:16" s="163" customFormat="1" ht="15.75" x14ac:dyDescent="0.25">
      <c r="A2143" s="25"/>
      <c r="B2143" s="28"/>
      <c r="C2143" s="24"/>
      <c r="D2143" s="21"/>
      <c r="E2143" s="24"/>
      <c r="F2143" s="24"/>
      <c r="G2143" s="24"/>
      <c r="H2143" s="29"/>
      <c r="I2143" s="84"/>
      <c r="J2143" s="24"/>
      <c r="K2143" s="24"/>
      <c r="L2143" s="66"/>
      <c r="M2143" s="25"/>
      <c r="N2143" s="25"/>
      <c r="O2143" s="26"/>
      <c r="P2143" s="27"/>
    </row>
    <row r="2144" spans="1:16" s="163" customFormat="1" ht="15.75" x14ac:dyDescent="0.25">
      <c r="A2144" s="25"/>
      <c r="B2144" s="28"/>
      <c r="C2144" s="24"/>
      <c r="D2144" s="21"/>
      <c r="E2144" s="24"/>
      <c r="F2144" s="24"/>
      <c r="G2144" s="24"/>
      <c r="H2144" s="29"/>
      <c r="I2144" s="84"/>
      <c r="J2144" s="24"/>
      <c r="K2144" s="24"/>
      <c r="L2144" s="66"/>
      <c r="M2144" s="25"/>
      <c r="N2144" s="25"/>
      <c r="O2144" s="26"/>
      <c r="P2144" s="27"/>
    </row>
    <row r="2145" spans="1:16" s="163" customFormat="1" ht="15.75" x14ac:dyDescent="0.25">
      <c r="A2145" s="25"/>
      <c r="B2145" s="28"/>
      <c r="C2145" s="24"/>
      <c r="D2145" s="21"/>
      <c r="E2145" s="24"/>
      <c r="F2145" s="24"/>
      <c r="G2145" s="24"/>
      <c r="H2145" s="29"/>
      <c r="I2145" s="84"/>
      <c r="J2145" s="24"/>
      <c r="K2145" s="24"/>
      <c r="L2145" s="66"/>
      <c r="M2145" s="25"/>
      <c r="N2145" s="25"/>
      <c r="O2145" s="26"/>
      <c r="P2145" s="27"/>
    </row>
    <row r="2146" spans="1:16" s="163" customFormat="1" ht="15.75" x14ac:dyDescent="0.25">
      <c r="A2146" s="25"/>
      <c r="B2146" s="28"/>
      <c r="C2146" s="24"/>
      <c r="D2146" s="21"/>
      <c r="E2146" s="24"/>
      <c r="F2146" s="24"/>
      <c r="G2146" s="24"/>
      <c r="H2146" s="29"/>
      <c r="I2146" s="84"/>
      <c r="J2146" s="24"/>
      <c r="K2146" s="24"/>
      <c r="L2146" s="66"/>
      <c r="M2146" s="25"/>
      <c r="N2146" s="25"/>
      <c r="O2146" s="26"/>
      <c r="P2146" s="27"/>
    </row>
    <row r="2147" spans="1:16" s="163" customFormat="1" ht="15.75" x14ac:dyDescent="0.25">
      <c r="A2147" s="25"/>
      <c r="B2147" s="28"/>
      <c r="C2147" s="24"/>
      <c r="D2147" s="21"/>
      <c r="E2147" s="24"/>
      <c r="F2147" s="24"/>
      <c r="G2147" s="24"/>
      <c r="H2147" s="29"/>
      <c r="I2147" s="84"/>
      <c r="J2147" s="24"/>
      <c r="K2147" s="24"/>
      <c r="L2147" s="66"/>
      <c r="M2147" s="25"/>
      <c r="N2147" s="25"/>
      <c r="O2147" s="26"/>
      <c r="P2147" s="27"/>
    </row>
    <row r="2148" spans="1:16" s="163" customFormat="1" ht="15.75" x14ac:dyDescent="0.25">
      <c r="A2148" s="25"/>
      <c r="B2148" s="28"/>
      <c r="C2148" s="24"/>
      <c r="D2148" s="21"/>
      <c r="E2148" s="24"/>
      <c r="F2148" s="24"/>
      <c r="G2148" s="24"/>
      <c r="H2148" s="29"/>
      <c r="I2148" s="84"/>
      <c r="J2148" s="24"/>
      <c r="K2148" s="24"/>
      <c r="L2148" s="66"/>
      <c r="M2148" s="25"/>
      <c r="N2148" s="25"/>
      <c r="O2148" s="26"/>
      <c r="P2148" s="27"/>
    </row>
    <row r="2149" spans="1:16" s="163" customFormat="1" ht="15.75" x14ac:dyDescent="0.25">
      <c r="A2149" s="25"/>
      <c r="B2149" s="28"/>
      <c r="C2149" s="24"/>
      <c r="D2149" s="21"/>
      <c r="E2149" s="24"/>
      <c r="F2149" s="24"/>
      <c r="G2149" s="24"/>
      <c r="H2149" s="29"/>
      <c r="I2149" s="84"/>
      <c r="J2149" s="24"/>
      <c r="K2149" s="24"/>
      <c r="L2149" s="66"/>
      <c r="M2149" s="25"/>
      <c r="N2149" s="25"/>
      <c r="O2149" s="26"/>
      <c r="P2149" s="27"/>
    </row>
    <row r="2150" spans="1:16" s="163" customFormat="1" ht="15.75" x14ac:dyDescent="0.25">
      <c r="A2150" s="25"/>
      <c r="B2150" s="28"/>
      <c r="C2150" s="24"/>
      <c r="D2150" s="21"/>
      <c r="E2150" s="24"/>
      <c r="F2150" s="24"/>
      <c r="G2150" s="24"/>
      <c r="H2150" s="29"/>
      <c r="I2150" s="84"/>
      <c r="J2150" s="24"/>
      <c r="K2150" s="24"/>
      <c r="L2150" s="66"/>
      <c r="M2150" s="25"/>
      <c r="N2150" s="25"/>
      <c r="O2150" s="26"/>
      <c r="P2150" s="27"/>
    </row>
    <row r="2151" spans="1:16" s="163" customFormat="1" ht="15.75" x14ac:dyDescent="0.25">
      <c r="A2151" s="25"/>
      <c r="B2151" s="28"/>
      <c r="C2151" s="24"/>
      <c r="D2151" s="21"/>
      <c r="E2151" s="24"/>
      <c r="F2151" s="24"/>
      <c r="G2151" s="24"/>
      <c r="H2151" s="29"/>
      <c r="I2151" s="84"/>
      <c r="J2151" s="24"/>
      <c r="K2151" s="24"/>
      <c r="L2151" s="66"/>
      <c r="M2151" s="25"/>
      <c r="N2151" s="25"/>
      <c r="O2151" s="26"/>
      <c r="P2151" s="27"/>
    </row>
    <row r="2152" spans="1:16" s="163" customFormat="1" ht="15.75" x14ac:dyDescent="0.25">
      <c r="A2152" s="25"/>
      <c r="B2152" s="28"/>
      <c r="C2152" s="24"/>
      <c r="D2152" s="21"/>
      <c r="E2152" s="24"/>
      <c r="F2152" s="24"/>
      <c r="G2152" s="24"/>
      <c r="H2152" s="29"/>
      <c r="I2152" s="84"/>
      <c r="J2152" s="24"/>
      <c r="K2152" s="24"/>
      <c r="L2152" s="66"/>
      <c r="M2152" s="25"/>
      <c r="N2152" s="25"/>
      <c r="O2152" s="26"/>
      <c r="P2152" s="27"/>
    </row>
    <row r="2153" spans="1:16" s="163" customFormat="1" ht="15.75" x14ac:dyDescent="0.25">
      <c r="A2153" s="25"/>
      <c r="B2153" s="28"/>
      <c r="C2153" s="24"/>
      <c r="D2153" s="21"/>
      <c r="E2153" s="24"/>
      <c r="F2153" s="24"/>
      <c r="G2153" s="24"/>
      <c r="H2153" s="29"/>
      <c r="I2153" s="84"/>
      <c r="J2153" s="24"/>
      <c r="K2153" s="24"/>
      <c r="L2153" s="66"/>
      <c r="M2153" s="25"/>
      <c r="N2153" s="25"/>
      <c r="O2153" s="26"/>
      <c r="P2153" s="27"/>
    </row>
    <row r="2154" spans="1:16" s="163" customFormat="1" ht="15.75" x14ac:dyDescent="0.25">
      <c r="A2154" s="25"/>
      <c r="B2154" s="28"/>
      <c r="C2154" s="24"/>
      <c r="D2154" s="21"/>
      <c r="E2154" s="24"/>
      <c r="F2154" s="24"/>
      <c r="G2154" s="24"/>
      <c r="H2154" s="29"/>
      <c r="I2154" s="84"/>
      <c r="J2154" s="24"/>
      <c r="K2154" s="24"/>
      <c r="L2154" s="66"/>
      <c r="M2154" s="25"/>
      <c r="N2154" s="25"/>
      <c r="O2154" s="26"/>
      <c r="P2154" s="27"/>
    </row>
    <row r="2155" spans="1:16" s="162" customFormat="1" ht="15.75" x14ac:dyDescent="0.25">
      <c r="A2155" s="25"/>
      <c r="B2155" s="28"/>
      <c r="C2155" s="24"/>
      <c r="D2155" s="21"/>
      <c r="E2155" s="24"/>
      <c r="F2155" s="24"/>
      <c r="G2155" s="24"/>
      <c r="H2155" s="29"/>
      <c r="I2155" s="84"/>
      <c r="J2155" s="24"/>
      <c r="K2155" s="24"/>
      <c r="L2155" s="66"/>
      <c r="M2155" s="25"/>
      <c r="N2155" s="25"/>
      <c r="O2155" s="26"/>
      <c r="P2155" s="27"/>
    </row>
    <row r="2156" spans="1:16" s="162" customFormat="1" ht="15.75" x14ac:dyDescent="0.25">
      <c r="A2156" s="25"/>
      <c r="B2156" s="28"/>
      <c r="C2156" s="24"/>
      <c r="D2156" s="21"/>
      <c r="E2156" s="24"/>
      <c r="F2156" s="24"/>
      <c r="G2156" s="24"/>
      <c r="H2156" s="29"/>
      <c r="I2156" s="84"/>
      <c r="J2156" s="24"/>
      <c r="K2156" s="24"/>
      <c r="L2156" s="66"/>
      <c r="M2156" s="25"/>
      <c r="N2156" s="25"/>
      <c r="O2156" s="26"/>
      <c r="P2156" s="27"/>
    </row>
    <row r="2157" spans="1:16" s="162" customFormat="1" ht="15.75" x14ac:dyDescent="0.25">
      <c r="A2157" s="25"/>
      <c r="B2157" s="28"/>
      <c r="C2157" s="24"/>
      <c r="D2157" s="21"/>
      <c r="E2157" s="24"/>
      <c r="F2157" s="24"/>
      <c r="G2157" s="24"/>
      <c r="H2157" s="29"/>
      <c r="I2157" s="84"/>
      <c r="J2157" s="24"/>
      <c r="K2157" s="24"/>
      <c r="L2157" s="66"/>
      <c r="M2157" s="25"/>
      <c r="N2157" s="25"/>
      <c r="O2157" s="26"/>
      <c r="P2157" s="27"/>
    </row>
    <row r="2158" spans="1:16" s="162" customFormat="1" ht="15.75" x14ac:dyDescent="0.25">
      <c r="A2158" s="25"/>
      <c r="B2158" s="28"/>
      <c r="C2158" s="24"/>
      <c r="D2158" s="21"/>
      <c r="E2158" s="24"/>
      <c r="F2158" s="24"/>
      <c r="G2158" s="24"/>
      <c r="H2158" s="29"/>
      <c r="I2158" s="84"/>
      <c r="J2158" s="24"/>
      <c r="K2158" s="24"/>
      <c r="L2158" s="66"/>
      <c r="M2158" s="25"/>
      <c r="N2158" s="25"/>
      <c r="O2158" s="26"/>
      <c r="P2158" s="27"/>
    </row>
    <row r="2159" spans="1:16" s="162" customFormat="1" ht="15.75" x14ac:dyDescent="0.25">
      <c r="A2159" s="25"/>
      <c r="B2159" s="28"/>
      <c r="C2159" s="24"/>
      <c r="D2159" s="21"/>
      <c r="E2159" s="24"/>
      <c r="F2159" s="24"/>
      <c r="G2159" s="24"/>
      <c r="H2159" s="29"/>
      <c r="I2159" s="84"/>
      <c r="J2159" s="24"/>
      <c r="K2159" s="24"/>
      <c r="L2159" s="66"/>
      <c r="M2159" s="25"/>
      <c r="N2159" s="25"/>
      <c r="O2159" s="26"/>
      <c r="P2159" s="27"/>
    </row>
    <row r="2160" spans="1:16" s="162" customFormat="1" ht="15.75" x14ac:dyDescent="0.25">
      <c r="A2160" s="25"/>
      <c r="B2160" s="28"/>
      <c r="C2160" s="24"/>
      <c r="D2160" s="21"/>
      <c r="E2160" s="24"/>
      <c r="F2160" s="24"/>
      <c r="G2160" s="24"/>
      <c r="H2160" s="29"/>
      <c r="I2160" s="84"/>
      <c r="J2160" s="24"/>
      <c r="K2160" s="24"/>
      <c r="L2160" s="66"/>
      <c r="M2160" s="25"/>
      <c r="N2160" s="25"/>
      <c r="O2160" s="26"/>
      <c r="P2160" s="27"/>
    </row>
    <row r="2161" spans="1:16" s="162" customFormat="1" ht="15.75" x14ac:dyDescent="0.25">
      <c r="A2161" s="25"/>
      <c r="B2161" s="28"/>
      <c r="C2161" s="24"/>
      <c r="D2161" s="21"/>
      <c r="E2161" s="24"/>
      <c r="F2161" s="24"/>
      <c r="G2161" s="24"/>
      <c r="H2161" s="29"/>
      <c r="I2161" s="84"/>
      <c r="J2161" s="24"/>
      <c r="K2161" s="24"/>
      <c r="L2161" s="66"/>
      <c r="M2161" s="25"/>
      <c r="N2161" s="25"/>
      <c r="O2161" s="26"/>
      <c r="P2161" s="27"/>
    </row>
    <row r="2162" spans="1:16" s="162" customFormat="1" ht="15.75" x14ac:dyDescent="0.25">
      <c r="A2162" s="25"/>
      <c r="B2162" s="28"/>
      <c r="C2162" s="24"/>
      <c r="D2162" s="21"/>
      <c r="E2162" s="24"/>
      <c r="F2162" s="24"/>
      <c r="G2162" s="24"/>
      <c r="H2162" s="29"/>
      <c r="I2162" s="84"/>
      <c r="J2162" s="24"/>
      <c r="K2162" s="24"/>
      <c r="L2162" s="66"/>
      <c r="M2162" s="25"/>
      <c r="N2162" s="19"/>
      <c r="O2162" s="26"/>
      <c r="P2162" s="27"/>
    </row>
    <row r="2163" spans="1:16" s="163" customFormat="1" ht="15.75" x14ac:dyDescent="0.25">
      <c r="A2163" s="65"/>
      <c r="B2163" s="316"/>
      <c r="C2163" s="159"/>
      <c r="D2163" s="21"/>
      <c r="E2163" s="159"/>
      <c r="F2163" s="159"/>
      <c r="G2163" s="159"/>
      <c r="H2163" s="21"/>
      <c r="I2163" s="317"/>
      <c r="J2163" s="159"/>
      <c r="K2163" s="159"/>
      <c r="L2163" s="77"/>
      <c r="M2163" s="65"/>
      <c r="N2163" s="65"/>
      <c r="O2163" s="26"/>
      <c r="P2163" s="27"/>
    </row>
    <row r="2164" spans="1:16" s="163" customFormat="1" ht="15.75" x14ac:dyDescent="0.25">
      <c r="A2164" s="25"/>
      <c r="B2164" s="28"/>
      <c r="C2164" s="24"/>
      <c r="D2164" s="21"/>
      <c r="E2164" s="24"/>
      <c r="F2164" s="24"/>
      <c r="G2164" s="24"/>
      <c r="H2164" s="29"/>
      <c r="I2164" s="84"/>
      <c r="J2164" s="24"/>
      <c r="K2164" s="24"/>
      <c r="L2164" s="66"/>
      <c r="M2164" s="25"/>
      <c r="N2164" s="19"/>
      <c r="O2164" s="26"/>
      <c r="P2164" s="27"/>
    </row>
    <row r="2165" spans="1:16" s="163" customFormat="1" ht="15.75" x14ac:dyDescent="0.25">
      <c r="A2165" s="25"/>
      <c r="B2165" s="28"/>
      <c r="C2165" s="24"/>
      <c r="D2165" s="21"/>
      <c r="E2165" s="24"/>
      <c r="F2165" s="24"/>
      <c r="G2165" s="24"/>
      <c r="H2165" s="29"/>
      <c r="I2165" s="84"/>
      <c r="J2165" s="24"/>
      <c r="K2165" s="24"/>
      <c r="L2165" s="66"/>
      <c r="M2165" s="25"/>
      <c r="N2165" s="19"/>
      <c r="O2165" s="26"/>
      <c r="P2165" s="27"/>
    </row>
    <row r="2166" spans="1:16" s="163" customFormat="1" ht="15.75" x14ac:dyDescent="0.25">
      <c r="A2166" s="25"/>
      <c r="B2166" s="28"/>
      <c r="C2166" s="24"/>
      <c r="D2166" s="21"/>
      <c r="E2166" s="24"/>
      <c r="F2166" s="24"/>
      <c r="G2166" s="24"/>
      <c r="H2166" s="29"/>
      <c r="I2166" s="84"/>
      <c r="J2166" s="24"/>
      <c r="K2166" s="24"/>
      <c r="L2166" s="66"/>
      <c r="M2166" s="25"/>
      <c r="N2166" s="25"/>
      <c r="O2166" s="26"/>
      <c r="P2166" s="27"/>
    </row>
    <row r="2167" spans="1:16" s="163" customFormat="1" ht="15.75" x14ac:dyDescent="0.25">
      <c r="A2167" s="25"/>
      <c r="B2167" s="28"/>
      <c r="C2167" s="24"/>
      <c r="D2167" s="21"/>
      <c r="E2167" s="24"/>
      <c r="F2167" s="24"/>
      <c r="G2167" s="24"/>
      <c r="H2167" s="29"/>
      <c r="I2167" s="84"/>
      <c r="J2167" s="24"/>
      <c r="K2167" s="24"/>
      <c r="L2167" s="66"/>
      <c r="M2167" s="25"/>
      <c r="N2167" s="25"/>
      <c r="O2167" s="26"/>
      <c r="P2167" s="27"/>
    </row>
    <row r="2168" spans="1:16" s="163" customFormat="1" ht="15.75" x14ac:dyDescent="0.25">
      <c r="A2168" s="25"/>
      <c r="B2168" s="28"/>
      <c r="C2168" s="24"/>
      <c r="D2168" s="21"/>
      <c r="E2168" s="24"/>
      <c r="F2168" s="24"/>
      <c r="G2168" s="24"/>
      <c r="H2168" s="29"/>
      <c r="I2168" s="84"/>
      <c r="J2168" s="24"/>
      <c r="K2168" s="24"/>
      <c r="L2168" s="66"/>
      <c r="M2168" s="25"/>
      <c r="N2168" s="25"/>
      <c r="O2168" s="26"/>
      <c r="P2168" s="27"/>
    </row>
    <row r="2169" spans="1:16" s="163" customFormat="1" ht="15.75" x14ac:dyDescent="0.25">
      <c r="A2169" s="25"/>
      <c r="B2169" s="28"/>
      <c r="C2169" s="24"/>
      <c r="D2169" s="21"/>
      <c r="E2169" s="24"/>
      <c r="F2169" s="24"/>
      <c r="G2169" s="24"/>
      <c r="H2169" s="29"/>
      <c r="I2169" s="84"/>
      <c r="J2169" s="24"/>
      <c r="K2169" s="24"/>
      <c r="L2169" s="66"/>
      <c r="M2169" s="25"/>
      <c r="N2169" s="25"/>
      <c r="O2169" s="26"/>
      <c r="P2169" s="27"/>
    </row>
    <row r="2170" spans="1:16" s="163" customFormat="1" ht="15.75" x14ac:dyDescent="0.25">
      <c r="A2170" s="25"/>
      <c r="B2170" s="28"/>
      <c r="C2170" s="24"/>
      <c r="D2170" s="21"/>
      <c r="E2170" s="24"/>
      <c r="F2170" s="24"/>
      <c r="G2170" s="24"/>
      <c r="H2170" s="29"/>
      <c r="I2170" s="84"/>
      <c r="J2170" s="24"/>
      <c r="K2170" s="24"/>
      <c r="L2170" s="66"/>
      <c r="M2170" s="25"/>
      <c r="N2170" s="25"/>
      <c r="O2170" s="26"/>
      <c r="P2170" s="27"/>
    </row>
    <row r="2171" spans="1:16" s="163" customFormat="1" ht="15.75" x14ac:dyDescent="0.25">
      <c r="A2171" s="25"/>
      <c r="B2171" s="28"/>
      <c r="C2171" s="24"/>
      <c r="D2171" s="21"/>
      <c r="E2171" s="24"/>
      <c r="F2171" s="24"/>
      <c r="G2171" s="24"/>
      <c r="H2171" s="29"/>
      <c r="I2171" s="84"/>
      <c r="J2171" s="24"/>
      <c r="K2171" s="24"/>
      <c r="L2171" s="66"/>
      <c r="M2171" s="25"/>
      <c r="N2171" s="25"/>
      <c r="O2171" s="26"/>
      <c r="P2171" s="27"/>
    </row>
    <row r="2172" spans="1:16" s="163" customFormat="1" ht="15.75" x14ac:dyDescent="0.25">
      <c r="A2172" s="25"/>
      <c r="B2172" s="28"/>
      <c r="C2172" s="24"/>
      <c r="D2172" s="21"/>
      <c r="E2172" s="24"/>
      <c r="F2172" s="24"/>
      <c r="G2172" s="24"/>
      <c r="H2172" s="29"/>
      <c r="I2172" s="84"/>
      <c r="J2172" s="24"/>
      <c r="K2172" s="24"/>
      <c r="L2172" s="66"/>
      <c r="M2172" s="25"/>
      <c r="N2172" s="25"/>
      <c r="O2172" s="26"/>
      <c r="P2172" s="27"/>
    </row>
    <row r="2173" spans="1:16" s="163" customFormat="1" ht="15.75" x14ac:dyDescent="0.25">
      <c r="A2173" s="25"/>
      <c r="B2173" s="28"/>
      <c r="C2173" s="24"/>
      <c r="D2173" s="21"/>
      <c r="E2173" s="24"/>
      <c r="F2173" s="24"/>
      <c r="G2173" s="24"/>
      <c r="H2173" s="29"/>
      <c r="I2173" s="84"/>
      <c r="J2173" s="24"/>
      <c r="K2173" s="24"/>
      <c r="L2173" s="66"/>
      <c r="M2173" s="25"/>
      <c r="N2173" s="25"/>
      <c r="O2173" s="26"/>
      <c r="P2173" s="27"/>
    </row>
    <row r="2174" spans="1:16" s="163" customFormat="1" ht="15.75" x14ac:dyDescent="0.25">
      <c r="A2174" s="25"/>
      <c r="B2174" s="28"/>
      <c r="C2174" s="24"/>
      <c r="D2174" s="21"/>
      <c r="E2174" s="24"/>
      <c r="F2174" s="24"/>
      <c r="G2174" s="24"/>
      <c r="H2174" s="29"/>
      <c r="I2174" s="84"/>
      <c r="J2174" s="24"/>
      <c r="K2174" s="24"/>
      <c r="L2174" s="66"/>
      <c r="M2174" s="25"/>
      <c r="N2174" s="25"/>
      <c r="O2174" s="26"/>
      <c r="P2174" s="27"/>
    </row>
    <row r="2175" spans="1:16" s="163" customFormat="1" ht="15.75" x14ac:dyDescent="0.25">
      <c r="A2175" s="25"/>
      <c r="B2175" s="28"/>
      <c r="C2175" s="24"/>
      <c r="D2175" s="21"/>
      <c r="E2175" s="24"/>
      <c r="F2175" s="24"/>
      <c r="G2175" s="24"/>
      <c r="H2175" s="29"/>
      <c r="I2175" s="84"/>
      <c r="J2175" s="24"/>
      <c r="K2175" s="24"/>
      <c r="L2175" s="66"/>
      <c r="M2175" s="25"/>
      <c r="N2175" s="25"/>
      <c r="O2175" s="26"/>
      <c r="P2175" s="27"/>
    </row>
    <row r="2176" spans="1:16" s="163" customFormat="1" ht="15.75" x14ac:dyDescent="0.25">
      <c r="A2176" s="25"/>
      <c r="B2176" s="28"/>
      <c r="C2176" s="24"/>
      <c r="D2176" s="21"/>
      <c r="E2176" s="24"/>
      <c r="F2176" s="24"/>
      <c r="G2176" s="24"/>
      <c r="H2176" s="29"/>
      <c r="I2176" s="84"/>
      <c r="J2176" s="24"/>
      <c r="K2176" s="24"/>
      <c r="L2176" s="66"/>
      <c r="M2176" s="25"/>
      <c r="N2176" s="25"/>
      <c r="O2176" s="26"/>
      <c r="P2176" s="27"/>
    </row>
    <row r="2177" spans="1:16" s="163" customFormat="1" ht="15.75" x14ac:dyDescent="0.25">
      <c r="A2177" s="25"/>
      <c r="B2177" s="28"/>
      <c r="C2177" s="24"/>
      <c r="D2177" s="21"/>
      <c r="E2177" s="24"/>
      <c r="F2177" s="24"/>
      <c r="G2177" s="24"/>
      <c r="H2177" s="29"/>
      <c r="I2177" s="84"/>
      <c r="J2177" s="24"/>
      <c r="K2177" s="24"/>
      <c r="L2177" s="66"/>
      <c r="M2177" s="25"/>
      <c r="N2177" s="25"/>
      <c r="O2177" s="26"/>
      <c r="P2177" s="27"/>
    </row>
    <row r="2178" spans="1:16" s="163" customFormat="1" ht="15.75" x14ac:dyDescent="0.25">
      <c r="A2178" s="25"/>
      <c r="B2178" s="28"/>
      <c r="C2178" s="24"/>
      <c r="D2178" s="21"/>
      <c r="E2178" s="24"/>
      <c r="F2178" s="24"/>
      <c r="G2178" s="24"/>
      <c r="H2178" s="29"/>
      <c r="I2178" s="84"/>
      <c r="J2178" s="24"/>
      <c r="K2178" s="24"/>
      <c r="L2178" s="66"/>
      <c r="M2178" s="25"/>
      <c r="N2178" s="25"/>
      <c r="O2178" s="26"/>
      <c r="P2178" s="27"/>
    </row>
    <row r="2179" spans="1:16" s="163" customFormat="1" ht="15.75" x14ac:dyDescent="0.25">
      <c r="A2179" s="25"/>
      <c r="B2179" s="28"/>
      <c r="C2179" s="24"/>
      <c r="D2179" s="21"/>
      <c r="E2179" s="24"/>
      <c r="F2179" s="24"/>
      <c r="G2179" s="24"/>
      <c r="H2179" s="29"/>
      <c r="I2179" s="84"/>
      <c r="J2179" s="24"/>
      <c r="K2179" s="24"/>
      <c r="L2179" s="66"/>
      <c r="M2179" s="25"/>
      <c r="N2179" s="25"/>
      <c r="O2179" s="26"/>
      <c r="P2179" s="27"/>
    </row>
    <row r="2180" spans="1:16" s="163" customFormat="1" ht="15.75" x14ac:dyDescent="0.25">
      <c r="A2180" s="25"/>
      <c r="B2180" s="28"/>
      <c r="C2180" s="24"/>
      <c r="D2180" s="21"/>
      <c r="E2180" s="24"/>
      <c r="F2180" s="24"/>
      <c r="G2180" s="24"/>
      <c r="H2180" s="29"/>
      <c r="I2180" s="84"/>
      <c r="J2180" s="24"/>
      <c r="K2180" s="24"/>
      <c r="L2180" s="66"/>
      <c r="M2180" s="25"/>
      <c r="N2180" s="25"/>
      <c r="O2180" s="26"/>
      <c r="P2180" s="27"/>
    </row>
    <row r="2181" spans="1:16" s="163" customFormat="1" ht="15.75" x14ac:dyDescent="0.25">
      <c r="A2181" s="25"/>
      <c r="B2181" s="28"/>
      <c r="C2181" s="24"/>
      <c r="D2181" s="21"/>
      <c r="E2181" s="24"/>
      <c r="F2181" s="24"/>
      <c r="G2181" s="24"/>
      <c r="H2181" s="29"/>
      <c r="I2181" s="84"/>
      <c r="J2181" s="24"/>
      <c r="K2181" s="24"/>
      <c r="L2181" s="66"/>
      <c r="M2181" s="25"/>
      <c r="N2181" s="25"/>
      <c r="O2181" s="26"/>
      <c r="P2181" s="27"/>
    </row>
    <row r="2182" spans="1:16" s="163" customFormat="1" ht="15.75" x14ac:dyDescent="0.25">
      <c r="A2182" s="25"/>
      <c r="B2182" s="28"/>
      <c r="C2182" s="24"/>
      <c r="D2182" s="21"/>
      <c r="E2182" s="24"/>
      <c r="F2182" s="24"/>
      <c r="G2182" s="24"/>
      <c r="H2182" s="29"/>
      <c r="I2182" s="84"/>
      <c r="J2182" s="24"/>
      <c r="K2182" s="24"/>
      <c r="L2182" s="66"/>
      <c r="M2182" s="25"/>
      <c r="N2182" s="25"/>
      <c r="O2182" s="26"/>
      <c r="P2182" s="27"/>
    </row>
    <row r="2183" spans="1:16" s="163" customFormat="1" ht="15.75" x14ac:dyDescent="0.25">
      <c r="A2183" s="25"/>
      <c r="B2183" s="28"/>
      <c r="C2183" s="24"/>
      <c r="D2183" s="21"/>
      <c r="E2183" s="24"/>
      <c r="F2183" s="24"/>
      <c r="G2183" s="24"/>
      <c r="H2183" s="29"/>
      <c r="I2183" s="84"/>
      <c r="J2183" s="24"/>
      <c r="K2183" s="24"/>
      <c r="L2183" s="66"/>
      <c r="M2183" s="25"/>
      <c r="N2183" s="25"/>
      <c r="O2183" s="26"/>
      <c r="P2183" s="27"/>
    </row>
    <row r="2184" spans="1:16" s="163" customFormat="1" ht="15.75" x14ac:dyDescent="0.25">
      <c r="A2184" s="25"/>
      <c r="B2184" s="28"/>
      <c r="C2184" s="24"/>
      <c r="D2184" s="21"/>
      <c r="E2184" s="24"/>
      <c r="F2184" s="24"/>
      <c r="G2184" s="24"/>
      <c r="H2184" s="29"/>
      <c r="I2184" s="84"/>
      <c r="J2184" s="24"/>
      <c r="K2184" s="24"/>
      <c r="L2184" s="66"/>
      <c r="M2184" s="25"/>
      <c r="N2184" s="25"/>
      <c r="O2184" s="26"/>
      <c r="P2184" s="25"/>
    </row>
    <row r="2185" spans="1:16" s="163" customFormat="1" ht="15.75" x14ac:dyDescent="0.25">
      <c r="A2185" s="25"/>
      <c r="B2185" s="28"/>
      <c r="C2185" s="24"/>
      <c r="D2185" s="21"/>
      <c r="E2185" s="24"/>
      <c r="F2185" s="24"/>
      <c r="G2185" s="24"/>
      <c r="H2185" s="29"/>
      <c r="I2185" s="84"/>
      <c r="J2185" s="24"/>
      <c r="K2185" s="24"/>
      <c r="L2185" s="66"/>
      <c r="M2185" s="25"/>
      <c r="N2185" s="25"/>
      <c r="O2185" s="26"/>
      <c r="P2185" s="25"/>
    </row>
    <row r="2186" spans="1:16" s="163" customFormat="1" ht="15.75" x14ac:dyDescent="0.25">
      <c r="A2186" s="25"/>
      <c r="B2186" s="28"/>
      <c r="C2186" s="24"/>
      <c r="D2186" s="21"/>
      <c r="E2186" s="24"/>
      <c r="F2186" s="24"/>
      <c r="G2186" s="24"/>
      <c r="H2186" s="29"/>
      <c r="I2186" s="84"/>
      <c r="J2186" s="24"/>
      <c r="K2186" s="24"/>
      <c r="L2186" s="66"/>
      <c r="M2186" s="25"/>
      <c r="N2186" s="25"/>
      <c r="O2186" s="26"/>
      <c r="P2186" s="25"/>
    </row>
    <row r="2187" spans="1:16" s="163" customFormat="1" ht="15.75" x14ac:dyDescent="0.25">
      <c r="A2187" s="25"/>
      <c r="B2187" s="28"/>
      <c r="C2187" s="24"/>
      <c r="D2187" s="21"/>
      <c r="E2187" s="24"/>
      <c r="F2187" s="24"/>
      <c r="G2187" s="24"/>
      <c r="H2187" s="29"/>
      <c r="I2187" s="84"/>
      <c r="J2187" s="24"/>
      <c r="K2187" s="24"/>
      <c r="L2187" s="66"/>
      <c r="M2187" s="25"/>
      <c r="N2187" s="25"/>
      <c r="O2187" s="26"/>
      <c r="P2187" s="25"/>
    </row>
    <row r="2188" spans="1:16" s="163" customFormat="1" ht="15.75" x14ac:dyDescent="0.25">
      <c r="A2188" s="25"/>
      <c r="B2188" s="28"/>
      <c r="C2188" s="24"/>
      <c r="D2188" s="21"/>
      <c r="E2188" s="24"/>
      <c r="F2188" s="24"/>
      <c r="G2188" s="24"/>
      <c r="H2188" s="29"/>
      <c r="I2188" s="84"/>
      <c r="J2188" s="24"/>
      <c r="K2188" s="24"/>
      <c r="L2188" s="66"/>
      <c r="M2188" s="25"/>
      <c r="N2188" s="25"/>
      <c r="O2188" s="26"/>
      <c r="P2188" s="25"/>
    </row>
    <row r="2189" spans="1:16" s="163" customFormat="1" ht="15.75" x14ac:dyDescent="0.25">
      <c r="A2189" s="25"/>
      <c r="B2189" s="28"/>
      <c r="C2189" s="24"/>
      <c r="D2189" s="21"/>
      <c r="E2189" s="24"/>
      <c r="F2189" s="24"/>
      <c r="G2189" s="24"/>
      <c r="H2189" s="29"/>
      <c r="I2189" s="23"/>
      <c r="J2189" s="24"/>
      <c r="K2189" s="24"/>
      <c r="L2189" s="66"/>
      <c r="M2189" s="25"/>
      <c r="N2189" s="25"/>
      <c r="O2189" s="26"/>
      <c r="P2189" s="27"/>
    </row>
    <row r="2190" spans="1:16" s="163" customFormat="1" ht="15.75" x14ac:dyDescent="0.25">
      <c r="A2190" s="25"/>
      <c r="B2190" s="28"/>
      <c r="C2190" s="24"/>
      <c r="D2190" s="21"/>
      <c r="E2190" s="24"/>
      <c r="F2190" s="24"/>
      <c r="G2190" s="24"/>
      <c r="H2190" s="29"/>
      <c r="I2190" s="23"/>
      <c r="J2190" s="24"/>
      <c r="K2190" s="24"/>
      <c r="L2190" s="66"/>
      <c r="M2190" s="25"/>
      <c r="N2190" s="25"/>
      <c r="O2190" s="26"/>
      <c r="P2190" s="27"/>
    </row>
    <row r="2191" spans="1:16" s="162" customFormat="1" ht="15.75" x14ac:dyDescent="0.25">
      <c r="A2191" s="25"/>
      <c r="B2191" s="28"/>
      <c r="C2191" s="24"/>
      <c r="D2191" s="21"/>
      <c r="E2191" s="24"/>
      <c r="F2191" s="24"/>
      <c r="G2191" s="24"/>
      <c r="H2191" s="29"/>
      <c r="I2191" s="84"/>
      <c r="J2191" s="24"/>
      <c r="K2191" s="24"/>
      <c r="L2191" s="66"/>
      <c r="M2191" s="25"/>
      <c r="N2191" s="25"/>
      <c r="O2191" s="26"/>
      <c r="P2191" s="27"/>
    </row>
    <row r="2192" spans="1:16" s="162" customFormat="1" ht="15.75" x14ac:dyDescent="0.25">
      <c r="A2192" s="25"/>
      <c r="B2192" s="28"/>
      <c r="C2192" s="24"/>
      <c r="D2192" s="21"/>
      <c r="E2192" s="24"/>
      <c r="F2192" s="24"/>
      <c r="G2192" s="24"/>
      <c r="H2192" s="29"/>
      <c r="I2192" s="84"/>
      <c r="J2192" s="24"/>
      <c r="K2192" s="24"/>
      <c r="L2192" s="66"/>
      <c r="M2192" s="25"/>
      <c r="N2192" s="25"/>
      <c r="O2192" s="26"/>
      <c r="P2192" s="27"/>
    </row>
    <row r="2193" spans="1:16" s="162" customFormat="1" ht="15.75" x14ac:dyDescent="0.25">
      <c r="A2193" s="25"/>
      <c r="B2193" s="28"/>
      <c r="C2193" s="24"/>
      <c r="D2193" s="21"/>
      <c r="E2193" s="24"/>
      <c r="F2193" s="24"/>
      <c r="G2193" s="24"/>
      <c r="H2193" s="29"/>
      <c r="I2193" s="84"/>
      <c r="J2193" s="24"/>
      <c r="K2193" s="24"/>
      <c r="L2193" s="66"/>
      <c r="M2193" s="25"/>
      <c r="N2193" s="25"/>
      <c r="O2193" s="26"/>
      <c r="P2193" s="27"/>
    </row>
    <row r="2194" spans="1:16" s="162" customFormat="1" ht="15.75" x14ac:dyDescent="0.25">
      <c r="A2194" s="25"/>
      <c r="B2194" s="28"/>
      <c r="C2194" s="24"/>
      <c r="D2194" s="21"/>
      <c r="E2194" s="24"/>
      <c r="F2194" s="24"/>
      <c r="G2194" s="24"/>
      <c r="H2194" s="29"/>
      <c r="I2194" s="84"/>
      <c r="J2194" s="24"/>
      <c r="K2194" s="24"/>
      <c r="L2194" s="66"/>
      <c r="M2194" s="25"/>
      <c r="N2194" s="25"/>
      <c r="O2194" s="26"/>
      <c r="P2194" s="27"/>
    </row>
    <row r="2195" spans="1:16" s="162" customFormat="1" ht="15.75" x14ac:dyDescent="0.25">
      <c r="A2195" s="25"/>
      <c r="B2195" s="28"/>
      <c r="C2195" s="24"/>
      <c r="D2195" s="21"/>
      <c r="E2195" s="24"/>
      <c r="F2195" s="24"/>
      <c r="G2195" s="24"/>
      <c r="H2195" s="29"/>
      <c r="I2195" s="84"/>
      <c r="J2195" s="24"/>
      <c r="K2195" s="24"/>
      <c r="L2195" s="66"/>
      <c r="M2195" s="25"/>
      <c r="N2195" s="25"/>
      <c r="O2195" s="26"/>
      <c r="P2195" s="27"/>
    </row>
    <row r="2196" spans="1:16" s="162" customFormat="1" ht="15.75" x14ac:dyDescent="0.25">
      <c r="A2196" s="25"/>
      <c r="B2196" s="28"/>
      <c r="C2196" s="24"/>
      <c r="D2196" s="21"/>
      <c r="E2196" s="24"/>
      <c r="F2196" s="24"/>
      <c r="G2196" s="24"/>
      <c r="H2196" s="29"/>
      <c r="I2196" s="84"/>
      <c r="J2196" s="24"/>
      <c r="K2196" s="24"/>
      <c r="L2196" s="66"/>
      <c r="M2196" s="25"/>
      <c r="N2196" s="25"/>
      <c r="O2196" s="26"/>
      <c r="P2196" s="27"/>
    </row>
    <row r="2197" spans="1:16" s="162" customFormat="1" ht="15.75" x14ac:dyDescent="0.25">
      <c r="A2197" s="25"/>
      <c r="B2197" s="28"/>
      <c r="C2197" s="24"/>
      <c r="D2197" s="21"/>
      <c r="E2197" s="24"/>
      <c r="F2197" s="24"/>
      <c r="G2197" s="24"/>
      <c r="H2197" s="29"/>
      <c r="I2197" s="84"/>
      <c r="J2197" s="24"/>
      <c r="K2197" s="24"/>
      <c r="L2197" s="66"/>
      <c r="M2197" s="25"/>
      <c r="N2197" s="25"/>
      <c r="O2197" s="26"/>
      <c r="P2197" s="27"/>
    </row>
    <row r="2198" spans="1:16" s="162" customFormat="1" ht="15.75" x14ac:dyDescent="0.25">
      <c r="A2198" s="25"/>
      <c r="B2198" s="28"/>
      <c r="C2198" s="24"/>
      <c r="D2198" s="21"/>
      <c r="E2198" s="24"/>
      <c r="F2198" s="24"/>
      <c r="G2198" s="24"/>
      <c r="H2198" s="29"/>
      <c r="I2198" s="84"/>
      <c r="J2198" s="24"/>
      <c r="K2198" s="24"/>
      <c r="L2198" s="66"/>
      <c r="M2198" s="25"/>
      <c r="N2198" s="25"/>
      <c r="O2198" s="26"/>
      <c r="P2198" s="27"/>
    </row>
    <row r="2199" spans="1:16" s="162" customFormat="1" ht="15.75" x14ac:dyDescent="0.25">
      <c r="A2199" s="25"/>
      <c r="B2199" s="28"/>
      <c r="C2199" s="24"/>
      <c r="D2199" s="21"/>
      <c r="E2199" s="24"/>
      <c r="F2199" s="24"/>
      <c r="G2199" s="24"/>
      <c r="H2199" s="29"/>
      <c r="I2199" s="84"/>
      <c r="J2199" s="24"/>
      <c r="K2199" s="24"/>
      <c r="L2199" s="66"/>
      <c r="M2199" s="25"/>
      <c r="N2199" s="25"/>
      <c r="O2199" s="26"/>
      <c r="P2199" s="27"/>
    </row>
    <row r="2200" spans="1:16" s="162" customFormat="1" ht="15.75" x14ac:dyDescent="0.25">
      <c r="A2200" s="25"/>
      <c r="B2200" s="28"/>
      <c r="C2200" s="24"/>
      <c r="D2200" s="21"/>
      <c r="E2200" s="24"/>
      <c r="F2200" s="24"/>
      <c r="G2200" s="24"/>
      <c r="H2200" s="29"/>
      <c r="I2200" s="84"/>
      <c r="J2200" s="24"/>
      <c r="K2200" s="24"/>
      <c r="L2200" s="66"/>
      <c r="M2200" s="25"/>
      <c r="N2200" s="25"/>
      <c r="O2200" s="26"/>
      <c r="P2200" s="27"/>
    </row>
    <row r="2201" spans="1:16" s="162" customFormat="1" ht="15.75" x14ac:dyDescent="0.25">
      <c r="A2201" s="25"/>
      <c r="B2201" s="28"/>
      <c r="C2201" s="24"/>
      <c r="D2201" s="21"/>
      <c r="E2201" s="24"/>
      <c r="F2201" s="24"/>
      <c r="G2201" s="24"/>
      <c r="H2201" s="29"/>
      <c r="I2201" s="84"/>
      <c r="J2201" s="24"/>
      <c r="K2201" s="24"/>
      <c r="L2201" s="66"/>
      <c r="M2201" s="25"/>
      <c r="N2201" s="25"/>
      <c r="O2201" s="26"/>
      <c r="P2201" s="27"/>
    </row>
    <row r="2202" spans="1:16" s="162" customFormat="1" ht="15.75" x14ac:dyDescent="0.25">
      <c r="A2202" s="25"/>
      <c r="B2202" s="28"/>
      <c r="C2202" s="24"/>
      <c r="D2202" s="21"/>
      <c r="E2202" s="24"/>
      <c r="F2202" s="24"/>
      <c r="G2202" s="24"/>
      <c r="H2202" s="29"/>
      <c r="I2202" s="84"/>
      <c r="J2202" s="24"/>
      <c r="K2202" s="24"/>
      <c r="L2202" s="66"/>
      <c r="M2202" s="25"/>
      <c r="N2202" s="25"/>
      <c r="O2202" s="26"/>
      <c r="P2202" s="27"/>
    </row>
    <row r="2203" spans="1:16" s="162" customFormat="1" ht="15.75" x14ac:dyDescent="0.25">
      <c r="A2203" s="25"/>
      <c r="B2203" s="28"/>
      <c r="C2203" s="24"/>
      <c r="D2203" s="21"/>
      <c r="E2203" s="24"/>
      <c r="F2203" s="24"/>
      <c r="G2203" s="24"/>
      <c r="H2203" s="29"/>
      <c r="I2203" s="84"/>
      <c r="J2203" s="24"/>
      <c r="K2203" s="24"/>
      <c r="L2203" s="66"/>
      <c r="M2203" s="25"/>
      <c r="N2203" s="25"/>
      <c r="O2203" s="26"/>
      <c r="P2203" s="27"/>
    </row>
    <row r="2204" spans="1:16" s="162" customFormat="1" ht="15.75" x14ac:dyDescent="0.25">
      <c r="A2204" s="25"/>
      <c r="B2204" s="28"/>
      <c r="C2204" s="24"/>
      <c r="D2204" s="21"/>
      <c r="E2204" s="28"/>
      <c r="F2204" s="24"/>
      <c r="G2204" s="24"/>
      <c r="H2204" s="29"/>
      <c r="I2204" s="84"/>
      <c r="J2204" s="24"/>
      <c r="K2204" s="24"/>
      <c r="L2204" s="66"/>
      <c r="M2204" s="25"/>
      <c r="N2204" s="25"/>
      <c r="O2204" s="26"/>
      <c r="P2204" s="27"/>
    </row>
    <row r="2205" spans="1:16" s="162" customFormat="1" ht="15.75" x14ac:dyDescent="0.25">
      <c r="A2205" s="25"/>
      <c r="B2205" s="28"/>
      <c r="C2205" s="24"/>
      <c r="D2205" s="21"/>
      <c r="E2205" s="24"/>
      <c r="F2205" s="24"/>
      <c r="G2205" s="24"/>
      <c r="H2205" s="29"/>
      <c r="I2205" s="84"/>
      <c r="J2205" s="24"/>
      <c r="K2205" s="24"/>
      <c r="L2205" s="66"/>
      <c r="M2205" s="25"/>
      <c r="N2205" s="25"/>
      <c r="O2205" s="26"/>
      <c r="P2205" s="27"/>
    </row>
    <row r="2206" spans="1:16" s="162" customFormat="1" ht="15.75" x14ac:dyDescent="0.25">
      <c r="A2206" s="25"/>
      <c r="B2206" s="28"/>
      <c r="C2206" s="24"/>
      <c r="D2206" s="21"/>
      <c r="E2206" s="24"/>
      <c r="F2206" s="24"/>
      <c r="G2206" s="24"/>
      <c r="H2206" s="29"/>
      <c r="I2206" s="84"/>
      <c r="J2206" s="24"/>
      <c r="K2206" s="24"/>
      <c r="L2206" s="66"/>
      <c r="M2206" s="115"/>
      <c r="N2206" s="25"/>
      <c r="O2206" s="159"/>
      <c r="P2206" s="25"/>
    </row>
    <row r="2207" spans="1:16" s="162" customFormat="1" ht="15.75" x14ac:dyDescent="0.25">
      <c r="A2207" s="25"/>
      <c r="B2207" s="28"/>
      <c r="C2207" s="24"/>
      <c r="D2207" s="21"/>
      <c r="E2207" s="24"/>
      <c r="F2207" s="24"/>
      <c r="G2207" s="24"/>
      <c r="H2207" s="29"/>
      <c r="I2207" s="84"/>
      <c r="J2207" s="24"/>
      <c r="K2207" s="24"/>
      <c r="L2207" s="66"/>
      <c r="M2207" s="25"/>
      <c r="N2207" s="25"/>
      <c r="O2207" s="26"/>
      <c r="P2207" s="27"/>
    </row>
    <row r="2208" spans="1:16" s="162" customFormat="1" ht="15.75" x14ac:dyDescent="0.25">
      <c r="A2208" s="25"/>
      <c r="B2208" s="28"/>
      <c r="C2208" s="24"/>
      <c r="D2208" s="21"/>
      <c r="E2208" s="24"/>
      <c r="F2208" s="24"/>
      <c r="G2208" s="24"/>
      <c r="H2208" s="29"/>
      <c r="I2208" s="84"/>
      <c r="J2208" s="24"/>
      <c r="K2208" s="24"/>
      <c r="L2208" s="66"/>
      <c r="M2208" s="25"/>
      <c r="N2208" s="25"/>
      <c r="O2208" s="26"/>
      <c r="P2208" s="27"/>
    </row>
    <row r="2209" spans="1:16" s="162" customFormat="1" ht="15.75" x14ac:dyDescent="0.25">
      <c r="A2209" s="25"/>
      <c r="B2209" s="28"/>
      <c r="C2209" s="24"/>
      <c r="D2209" s="21"/>
      <c r="E2209" s="24"/>
      <c r="F2209" s="24"/>
      <c r="G2209" s="24"/>
      <c r="H2209" s="29"/>
      <c r="I2209" s="84"/>
      <c r="J2209" s="24"/>
      <c r="K2209" s="24"/>
      <c r="L2209" s="66"/>
      <c r="M2209" s="25"/>
      <c r="N2209" s="25"/>
      <c r="O2209" s="26"/>
      <c r="P2209" s="27"/>
    </row>
    <row r="2210" spans="1:16" s="162" customFormat="1" ht="15.75" x14ac:dyDescent="0.25">
      <c r="A2210" s="25"/>
      <c r="B2210" s="28"/>
      <c r="C2210" s="24"/>
      <c r="D2210" s="21"/>
      <c r="E2210" s="24"/>
      <c r="F2210" s="24"/>
      <c r="G2210" s="24"/>
      <c r="H2210" s="29"/>
      <c r="I2210" s="84"/>
      <c r="J2210" s="24"/>
      <c r="K2210" s="24"/>
      <c r="L2210" s="66"/>
      <c r="M2210" s="25"/>
      <c r="N2210" s="25"/>
      <c r="O2210" s="26"/>
      <c r="P2210" s="27"/>
    </row>
    <row r="2211" spans="1:16" s="162" customFormat="1" ht="15.75" x14ac:dyDescent="0.25">
      <c r="A2211" s="25"/>
      <c r="B2211" s="28"/>
      <c r="C2211" s="24"/>
      <c r="D2211" s="21"/>
      <c r="E2211" s="24"/>
      <c r="F2211" s="24"/>
      <c r="G2211" s="24"/>
      <c r="H2211" s="29"/>
      <c r="I2211" s="84"/>
      <c r="J2211" s="24"/>
      <c r="K2211" s="24"/>
      <c r="L2211" s="66"/>
      <c r="M2211" s="25"/>
      <c r="N2211" s="25"/>
      <c r="O2211" s="26"/>
      <c r="P2211" s="27"/>
    </row>
    <row r="2212" spans="1:16" s="162" customFormat="1" ht="15.75" x14ac:dyDescent="0.25">
      <c r="A2212" s="25"/>
      <c r="B2212" s="28"/>
      <c r="C2212" s="24"/>
      <c r="D2212" s="21"/>
      <c r="E2212" s="24"/>
      <c r="F2212" s="24"/>
      <c r="G2212" s="24"/>
      <c r="H2212" s="29"/>
      <c r="I2212" s="84"/>
      <c r="J2212" s="24"/>
      <c r="K2212" s="24"/>
      <c r="L2212" s="66"/>
      <c r="M2212" s="25"/>
      <c r="N2212" s="25"/>
      <c r="O2212" s="26"/>
      <c r="P2212" s="27"/>
    </row>
    <row r="2213" spans="1:16" s="162" customFormat="1" ht="15.75" x14ac:dyDescent="0.25">
      <c r="A2213" s="25"/>
      <c r="B2213" s="28"/>
      <c r="C2213" s="24"/>
      <c r="D2213" s="21"/>
      <c r="E2213" s="24"/>
      <c r="F2213" s="24"/>
      <c r="G2213" s="24"/>
      <c r="H2213" s="29"/>
      <c r="I2213" s="84"/>
      <c r="J2213" s="24"/>
      <c r="K2213" s="24"/>
      <c r="L2213" s="66"/>
      <c r="M2213" s="25"/>
      <c r="N2213" s="25"/>
      <c r="O2213" s="26"/>
      <c r="P2213" s="27"/>
    </row>
    <row r="2214" spans="1:16" s="162" customFormat="1" ht="15.75" x14ac:dyDescent="0.25">
      <c r="A2214" s="25"/>
      <c r="B2214" s="28"/>
      <c r="C2214" s="24"/>
      <c r="D2214" s="21"/>
      <c r="E2214" s="24"/>
      <c r="F2214" s="24"/>
      <c r="G2214" s="24"/>
      <c r="H2214" s="29"/>
      <c r="I2214" s="84"/>
      <c r="J2214" s="24"/>
      <c r="K2214" s="24"/>
      <c r="L2214" s="66"/>
      <c r="M2214" s="25"/>
      <c r="N2214" s="25"/>
      <c r="O2214" s="26"/>
      <c r="P2214" s="27"/>
    </row>
    <row r="2215" spans="1:16" s="162" customFormat="1" ht="15.75" x14ac:dyDescent="0.25">
      <c r="A2215" s="25"/>
      <c r="B2215" s="28"/>
      <c r="C2215" s="24"/>
      <c r="D2215" s="21"/>
      <c r="E2215" s="24"/>
      <c r="F2215" s="24"/>
      <c r="G2215" s="24"/>
      <c r="H2215" s="29"/>
      <c r="I2215" s="84"/>
      <c r="J2215" s="24"/>
      <c r="K2215" s="24"/>
      <c r="L2215" s="66"/>
      <c r="M2215" s="25"/>
      <c r="N2215" s="25"/>
      <c r="O2215" s="26"/>
      <c r="P2215" s="27"/>
    </row>
    <row r="2216" spans="1:16" s="162" customFormat="1" ht="15.75" x14ac:dyDescent="0.25">
      <c r="A2216" s="25"/>
      <c r="B2216" s="28"/>
      <c r="C2216" s="24"/>
      <c r="D2216" s="21"/>
      <c r="E2216" s="24"/>
      <c r="F2216" s="24"/>
      <c r="G2216" s="24"/>
      <c r="H2216" s="29"/>
      <c r="I2216" s="84"/>
      <c r="J2216" s="24"/>
      <c r="K2216" s="24"/>
      <c r="L2216" s="66"/>
      <c r="M2216" s="25"/>
      <c r="N2216" s="25"/>
      <c r="O2216" s="26"/>
      <c r="P2216" s="27"/>
    </row>
    <row r="2217" spans="1:16" s="162" customFormat="1" ht="15.75" x14ac:dyDescent="0.25">
      <c r="A2217" s="67"/>
      <c r="B2217" s="28"/>
      <c r="C2217" s="24"/>
      <c r="D2217" s="21"/>
      <c r="E2217" s="24"/>
      <c r="F2217" s="24"/>
      <c r="G2217" s="24"/>
      <c r="H2217" s="29"/>
      <c r="I2217" s="23"/>
      <c r="J2217" s="24"/>
      <c r="K2217" s="24"/>
      <c r="L2217" s="66"/>
      <c r="M2217" s="25"/>
      <c r="N2217" s="25"/>
      <c r="O2217" s="26"/>
      <c r="P2217" s="27"/>
    </row>
    <row r="2218" spans="1:16" s="162" customFormat="1" ht="15.75" x14ac:dyDescent="0.25">
      <c r="A2218" s="25"/>
      <c r="B2218" s="28"/>
      <c r="C2218" s="24"/>
      <c r="D2218" s="21"/>
      <c r="E2218" s="24"/>
      <c r="F2218" s="24"/>
      <c r="G2218" s="24"/>
      <c r="H2218" s="29"/>
      <c r="I2218" s="84"/>
      <c r="J2218" s="24"/>
      <c r="K2218" s="24"/>
      <c r="L2218" s="66"/>
      <c r="M2218" s="25"/>
      <c r="N2218" s="25"/>
      <c r="O2218" s="26"/>
      <c r="P2218" s="25"/>
    </row>
    <row r="2219" spans="1:16" s="162" customFormat="1" ht="15.75" x14ac:dyDescent="0.25">
      <c r="A2219" s="25"/>
      <c r="B2219" s="28"/>
      <c r="C2219" s="24"/>
      <c r="D2219" s="21"/>
      <c r="E2219" s="24"/>
      <c r="F2219" s="24"/>
      <c r="G2219" s="24"/>
      <c r="H2219" s="29"/>
      <c r="I2219" s="84"/>
      <c r="J2219" s="24"/>
      <c r="K2219" s="24"/>
      <c r="L2219" s="66"/>
      <c r="M2219" s="25"/>
      <c r="N2219" s="25"/>
      <c r="O2219" s="26"/>
      <c r="P2219" s="25"/>
    </row>
    <row r="2220" spans="1:16" s="162" customFormat="1" ht="15.75" x14ac:dyDescent="0.25">
      <c r="A2220" s="65"/>
      <c r="B2220" s="28"/>
      <c r="C2220" s="24"/>
      <c r="D2220" s="21"/>
      <c r="E2220" s="24"/>
      <c r="F2220" s="24"/>
      <c r="G2220" s="24"/>
      <c r="H2220" s="29"/>
      <c r="I2220" s="23"/>
      <c r="J2220" s="24"/>
      <c r="K2220" s="24"/>
      <c r="L2220" s="66"/>
      <c r="M2220" s="25"/>
      <c r="N2220" s="25"/>
      <c r="O2220" s="26"/>
      <c r="P2220" s="25"/>
    </row>
    <row r="2221" spans="1:16" s="162" customFormat="1" ht="15.75" x14ac:dyDescent="0.25">
      <c r="A2221" s="25"/>
      <c r="B2221" s="28"/>
      <c r="C2221" s="24"/>
      <c r="D2221" s="21"/>
      <c r="E2221" s="24"/>
      <c r="F2221" s="24"/>
      <c r="G2221" s="24"/>
      <c r="H2221" s="29"/>
      <c r="I2221" s="84"/>
      <c r="J2221" s="24"/>
      <c r="K2221" s="24"/>
      <c r="L2221" s="66"/>
      <c r="M2221" s="25"/>
      <c r="N2221" s="25"/>
      <c r="O2221" s="26"/>
      <c r="P2221" s="27"/>
    </row>
    <row r="2222" spans="1:16" s="162" customFormat="1" ht="15.75" x14ac:dyDescent="0.25">
      <c r="A2222" s="25"/>
      <c r="B2222" s="28"/>
      <c r="C2222" s="24"/>
      <c r="D2222" s="21"/>
      <c r="E2222" s="24"/>
      <c r="F2222" s="24"/>
      <c r="G2222" s="24"/>
      <c r="H2222" s="29"/>
      <c r="I2222" s="84"/>
      <c r="J2222" s="24"/>
      <c r="K2222" s="24"/>
      <c r="L2222" s="66"/>
      <c r="M2222" s="25"/>
      <c r="N2222" s="25"/>
      <c r="O2222" s="26"/>
      <c r="P2222" s="27"/>
    </row>
    <row r="2223" spans="1:16" s="162" customFormat="1" ht="15.75" x14ac:dyDescent="0.25">
      <c r="A2223" s="25"/>
      <c r="B2223" s="28"/>
      <c r="C2223" s="24"/>
      <c r="D2223" s="21"/>
      <c r="E2223" s="24"/>
      <c r="F2223" s="24"/>
      <c r="G2223" s="24"/>
      <c r="H2223" s="29"/>
      <c r="I2223" s="84"/>
      <c r="J2223" s="24"/>
      <c r="K2223" s="24"/>
      <c r="L2223" s="66"/>
      <c r="M2223" s="25"/>
      <c r="N2223" s="25"/>
      <c r="O2223" s="26"/>
      <c r="P2223" s="27"/>
    </row>
    <row r="2224" spans="1:16" s="162" customFormat="1" ht="15.75" x14ac:dyDescent="0.25">
      <c r="A2224" s="25"/>
      <c r="B2224" s="28"/>
      <c r="C2224" s="24"/>
      <c r="D2224" s="21"/>
      <c r="E2224" s="24"/>
      <c r="F2224" s="24"/>
      <c r="G2224" s="24"/>
      <c r="H2224" s="29"/>
      <c r="I2224" s="84"/>
      <c r="J2224" s="24"/>
      <c r="K2224" s="24"/>
      <c r="L2224" s="66"/>
      <c r="M2224" s="25"/>
      <c r="N2224" s="25"/>
      <c r="O2224" s="26"/>
      <c r="P2224" s="27"/>
    </row>
    <row r="2225" spans="1:16" s="162" customFormat="1" ht="15.75" x14ac:dyDescent="0.25">
      <c r="A2225" s="25"/>
      <c r="B2225" s="28"/>
      <c r="C2225" s="24"/>
      <c r="D2225" s="21"/>
      <c r="E2225" s="24"/>
      <c r="F2225" s="24"/>
      <c r="G2225" s="24"/>
      <c r="H2225" s="29"/>
      <c r="I2225" s="84"/>
      <c r="J2225" s="24"/>
      <c r="K2225" s="24"/>
      <c r="L2225" s="66"/>
      <c r="M2225" s="25"/>
      <c r="N2225" s="25"/>
      <c r="O2225" s="26"/>
      <c r="P2225" s="27"/>
    </row>
    <row r="2226" spans="1:16" s="162" customFormat="1" ht="15.75" x14ac:dyDescent="0.25">
      <c r="A2226" s="25"/>
      <c r="B2226" s="28"/>
      <c r="C2226" s="24"/>
      <c r="D2226" s="21"/>
      <c r="E2226" s="24"/>
      <c r="F2226" s="24"/>
      <c r="G2226" s="24"/>
      <c r="H2226" s="29"/>
      <c r="I2226" s="84"/>
      <c r="J2226" s="24"/>
      <c r="K2226" s="24"/>
      <c r="L2226" s="66"/>
      <c r="M2226" s="25"/>
      <c r="N2226" s="25"/>
      <c r="O2226" s="26"/>
      <c r="P2226" s="27"/>
    </row>
    <row r="2227" spans="1:16" s="162" customFormat="1" ht="15.75" x14ac:dyDescent="0.25">
      <c r="A2227" s="25"/>
      <c r="B2227" s="28"/>
      <c r="C2227" s="24"/>
      <c r="D2227" s="21"/>
      <c r="E2227" s="24"/>
      <c r="F2227" s="24"/>
      <c r="G2227" s="24"/>
      <c r="H2227" s="29"/>
      <c r="I2227" s="84"/>
      <c r="J2227" s="24"/>
      <c r="K2227" s="24"/>
      <c r="L2227" s="66"/>
      <c r="M2227" s="25"/>
      <c r="N2227" s="25"/>
      <c r="O2227" s="26"/>
      <c r="P2227" s="27"/>
    </row>
    <row r="2228" spans="1:16" s="162" customFormat="1" ht="15.75" x14ac:dyDescent="0.25">
      <c r="A2228" s="25"/>
      <c r="B2228" s="28"/>
      <c r="C2228" s="24"/>
      <c r="D2228" s="21"/>
      <c r="E2228" s="24"/>
      <c r="F2228" s="24"/>
      <c r="G2228" s="24"/>
      <c r="H2228" s="29"/>
      <c r="I2228" s="23"/>
      <c r="J2228" s="24"/>
      <c r="K2228" s="24"/>
      <c r="L2228" s="66"/>
      <c r="M2228" s="25"/>
      <c r="N2228" s="25"/>
      <c r="O2228" s="26"/>
      <c r="P2228" s="25"/>
    </row>
    <row r="2229" spans="1:16" s="162" customFormat="1" ht="15.75" x14ac:dyDescent="0.25">
      <c r="A2229" s="25"/>
      <c r="B2229" s="28"/>
      <c r="C2229" s="24"/>
      <c r="D2229" s="21"/>
      <c r="E2229" s="24"/>
      <c r="F2229" s="24"/>
      <c r="G2229" s="24"/>
      <c r="H2229" s="29"/>
      <c r="I2229" s="84"/>
      <c r="J2229" s="24"/>
      <c r="K2229" s="24"/>
      <c r="L2229" s="66"/>
      <c r="M2229" s="25"/>
      <c r="N2229" s="25"/>
      <c r="O2229" s="26"/>
      <c r="P2229" s="27"/>
    </row>
    <row r="2230" spans="1:16" s="162" customFormat="1" ht="15.75" x14ac:dyDescent="0.25">
      <c r="A2230" s="25"/>
      <c r="B2230" s="28"/>
      <c r="C2230" s="24"/>
      <c r="D2230" s="21"/>
      <c r="E2230" s="24"/>
      <c r="F2230" s="24"/>
      <c r="G2230" s="24"/>
      <c r="H2230" s="29"/>
      <c r="I2230" s="84"/>
      <c r="J2230" s="24"/>
      <c r="K2230" s="24"/>
      <c r="L2230" s="66"/>
      <c r="M2230" s="25"/>
      <c r="N2230" s="25"/>
      <c r="O2230" s="26"/>
      <c r="P2230" s="27"/>
    </row>
    <row r="2231" spans="1:16" s="162" customFormat="1" ht="15.75" x14ac:dyDescent="0.25">
      <c r="A2231" s="25"/>
      <c r="B2231" s="28"/>
      <c r="C2231" s="24"/>
      <c r="D2231" s="21"/>
      <c r="E2231" s="24"/>
      <c r="F2231" s="24"/>
      <c r="G2231" s="24"/>
      <c r="H2231" s="29"/>
      <c r="I2231" s="23"/>
      <c r="J2231" s="24"/>
      <c r="K2231" s="24"/>
      <c r="L2231" s="66"/>
      <c r="M2231" s="25"/>
      <c r="N2231" s="25"/>
      <c r="O2231" s="26"/>
      <c r="P2231" s="25"/>
    </row>
    <row r="2232" spans="1:16" s="162" customFormat="1" ht="15.75" x14ac:dyDescent="0.25">
      <c r="A2232" s="25"/>
      <c r="B2232" s="28"/>
      <c r="C2232" s="24"/>
      <c r="D2232" s="21"/>
      <c r="E2232" s="24"/>
      <c r="F2232" s="24"/>
      <c r="G2232" s="24"/>
      <c r="H2232" s="29"/>
      <c r="I2232" s="84"/>
      <c r="J2232" s="24"/>
      <c r="K2232" s="24"/>
      <c r="L2232" s="66"/>
      <c r="M2232" s="25"/>
      <c r="N2232" s="25"/>
      <c r="O2232" s="26"/>
      <c r="P2232" s="27"/>
    </row>
    <row r="2233" spans="1:16" s="162" customFormat="1" ht="15.75" x14ac:dyDescent="0.25">
      <c r="A2233" s="25"/>
      <c r="B2233" s="28"/>
      <c r="C2233" s="24"/>
      <c r="D2233" s="21"/>
      <c r="E2233" s="24"/>
      <c r="F2233" s="24"/>
      <c r="G2233" s="24"/>
      <c r="H2233" s="29"/>
      <c r="I2233" s="84"/>
      <c r="J2233" s="24"/>
      <c r="K2233" s="24"/>
      <c r="L2233" s="66"/>
      <c r="M2233" s="25"/>
      <c r="N2233" s="25"/>
      <c r="O2233" s="26"/>
      <c r="P2233" s="27"/>
    </row>
    <row r="2234" spans="1:16" s="162" customFormat="1" ht="15.75" x14ac:dyDescent="0.25">
      <c r="A2234" s="25"/>
      <c r="B2234" s="28"/>
      <c r="C2234" s="24"/>
      <c r="D2234" s="21"/>
      <c r="E2234" s="24"/>
      <c r="F2234" s="24"/>
      <c r="G2234" s="24"/>
      <c r="H2234" s="29"/>
      <c r="I2234" s="84"/>
      <c r="J2234" s="24"/>
      <c r="K2234" s="24"/>
      <c r="L2234" s="66"/>
      <c r="M2234" s="25"/>
      <c r="N2234" s="25"/>
      <c r="O2234" s="26"/>
      <c r="P2234" s="27"/>
    </row>
    <row r="2235" spans="1:16" s="162" customFormat="1" ht="15.75" x14ac:dyDescent="0.25">
      <c r="A2235" s="25"/>
      <c r="B2235" s="28"/>
      <c r="C2235" s="24"/>
      <c r="D2235" s="21"/>
      <c r="E2235" s="24"/>
      <c r="F2235" s="24"/>
      <c r="G2235" s="24"/>
      <c r="H2235" s="29"/>
      <c r="I2235" s="84"/>
      <c r="J2235" s="24"/>
      <c r="K2235" s="24"/>
      <c r="L2235" s="66"/>
      <c r="M2235" s="25"/>
      <c r="N2235" s="25"/>
      <c r="O2235" s="26"/>
      <c r="P2235" s="27"/>
    </row>
    <row r="2236" spans="1:16" s="162" customFormat="1" ht="15.75" x14ac:dyDescent="0.25">
      <c r="A2236" s="65"/>
      <c r="B2236" s="316"/>
      <c r="C2236" s="159"/>
      <c r="D2236" s="21"/>
      <c r="E2236" s="159"/>
      <c r="F2236" s="159"/>
      <c r="G2236" s="159"/>
      <c r="H2236" s="21"/>
      <c r="I2236" s="317"/>
      <c r="J2236" s="159"/>
      <c r="K2236" s="159"/>
      <c r="L2236" s="77"/>
      <c r="M2236" s="65"/>
      <c r="N2236" s="19"/>
      <c r="O2236" s="26"/>
      <c r="P2236" s="27"/>
    </row>
    <row r="2237" spans="1:16" s="162" customFormat="1" ht="15.75" x14ac:dyDescent="0.25">
      <c r="A2237" s="25"/>
      <c r="B2237" s="28"/>
      <c r="C2237" s="24"/>
      <c r="D2237" s="21"/>
      <c r="E2237" s="24"/>
      <c r="F2237" s="24"/>
      <c r="G2237" s="24"/>
      <c r="H2237" s="29"/>
      <c r="I2237" s="84"/>
      <c r="J2237" s="24"/>
      <c r="K2237" s="24"/>
      <c r="L2237" s="66"/>
      <c r="M2237" s="25"/>
      <c r="N2237" s="19"/>
      <c r="O2237" s="26"/>
      <c r="P2237" s="27"/>
    </row>
    <row r="2238" spans="1:16" s="162" customFormat="1" ht="15.75" x14ac:dyDescent="0.25">
      <c r="A2238" s="25"/>
      <c r="B2238" s="28"/>
      <c r="C2238" s="24"/>
      <c r="D2238" s="21"/>
      <c r="E2238" s="24"/>
      <c r="F2238" s="24"/>
      <c r="G2238" s="24"/>
      <c r="H2238" s="29"/>
      <c r="I2238" s="84"/>
      <c r="J2238" s="24"/>
      <c r="K2238" s="24"/>
      <c r="L2238" s="66"/>
      <c r="M2238" s="25"/>
      <c r="N2238" s="25"/>
      <c r="O2238" s="26"/>
      <c r="P2238" s="27"/>
    </row>
    <row r="2239" spans="1:16" s="162" customFormat="1" ht="15.75" x14ac:dyDescent="0.25">
      <c r="A2239" s="67"/>
      <c r="B2239" s="28"/>
      <c r="C2239" s="24"/>
      <c r="D2239" s="21"/>
      <c r="E2239" s="24"/>
      <c r="F2239" s="24"/>
      <c r="G2239" s="24"/>
      <c r="H2239" s="29"/>
      <c r="I2239" s="23"/>
      <c r="J2239" s="24"/>
      <c r="K2239" s="24"/>
      <c r="L2239" s="66"/>
      <c r="M2239" s="25"/>
      <c r="N2239" s="25"/>
      <c r="O2239" s="26"/>
      <c r="P2239" s="27"/>
    </row>
    <row r="2240" spans="1:16" s="162" customFormat="1" ht="15.75" x14ac:dyDescent="0.25">
      <c r="A2240" s="67"/>
      <c r="B2240" s="28"/>
      <c r="C2240" s="24"/>
      <c r="D2240" s="21"/>
      <c r="E2240" s="24"/>
      <c r="F2240" s="24"/>
      <c r="G2240" s="24"/>
      <c r="H2240" s="29"/>
      <c r="I2240" s="23"/>
      <c r="J2240" s="24"/>
      <c r="K2240" s="24"/>
      <c r="L2240" s="66"/>
      <c r="M2240" s="25"/>
      <c r="N2240" s="25"/>
      <c r="O2240" s="26"/>
      <c r="P2240" s="27"/>
    </row>
    <row r="2241" spans="1:16" s="162" customFormat="1" ht="15.75" x14ac:dyDescent="0.25">
      <c r="A2241" s="19"/>
      <c r="B2241" s="20"/>
      <c r="C2241" s="20"/>
      <c r="D2241" s="21"/>
      <c r="E2241" s="20"/>
      <c r="F2241" s="20"/>
      <c r="G2241" s="20"/>
      <c r="H2241" s="22"/>
      <c r="I2241" s="23"/>
      <c r="J2241" s="23"/>
      <c r="K2241" s="24"/>
      <c r="L2241" s="31"/>
      <c r="M2241" s="19"/>
      <c r="N2241" s="25"/>
      <c r="O2241" s="26"/>
      <c r="P2241" s="27"/>
    </row>
    <row r="2242" spans="1:16" s="162" customFormat="1" ht="15.75" x14ac:dyDescent="0.25">
      <c r="A2242" s="25"/>
      <c r="B2242" s="28"/>
      <c r="C2242" s="24"/>
      <c r="D2242" s="21"/>
      <c r="E2242" s="24"/>
      <c r="F2242" s="24"/>
      <c r="G2242" s="24"/>
      <c r="H2242" s="29"/>
      <c r="I2242" s="84"/>
      <c r="J2242" s="24"/>
      <c r="K2242" s="24"/>
      <c r="L2242" s="66"/>
      <c r="M2242" s="25"/>
      <c r="N2242" s="25"/>
      <c r="O2242" s="26"/>
      <c r="P2242" s="27"/>
    </row>
    <row r="2243" spans="1:16" s="162" customFormat="1" ht="15.75" x14ac:dyDescent="0.25">
      <c r="A2243" s="25"/>
      <c r="B2243" s="28"/>
      <c r="C2243" s="24"/>
      <c r="D2243" s="21"/>
      <c r="E2243" s="24"/>
      <c r="F2243" s="24"/>
      <c r="G2243" s="24"/>
      <c r="H2243" s="29"/>
      <c r="I2243" s="84"/>
      <c r="J2243" s="24"/>
      <c r="K2243" s="24"/>
      <c r="L2243" s="66"/>
      <c r="M2243" s="25"/>
      <c r="N2243" s="25"/>
      <c r="O2243" s="26"/>
      <c r="P2243" s="27"/>
    </row>
    <row r="2244" spans="1:16" s="162" customFormat="1" ht="15.75" x14ac:dyDescent="0.25">
      <c r="A2244" s="25"/>
      <c r="B2244" s="28"/>
      <c r="C2244" s="24"/>
      <c r="D2244" s="21"/>
      <c r="E2244" s="24"/>
      <c r="F2244" s="24"/>
      <c r="G2244" s="24"/>
      <c r="H2244" s="29"/>
      <c r="I2244" s="84"/>
      <c r="J2244" s="24"/>
      <c r="K2244" s="24"/>
      <c r="L2244" s="66"/>
      <c r="M2244" s="25"/>
      <c r="N2244" s="25"/>
      <c r="O2244" s="26"/>
      <c r="P2244" s="27"/>
    </row>
    <row r="2245" spans="1:16" s="162" customFormat="1" ht="15.75" x14ac:dyDescent="0.25">
      <c r="A2245" s="25"/>
      <c r="B2245" s="28"/>
      <c r="C2245" s="24"/>
      <c r="D2245" s="21"/>
      <c r="E2245" s="24"/>
      <c r="F2245" s="24"/>
      <c r="G2245" s="24"/>
      <c r="H2245" s="29"/>
      <c r="I2245" s="84"/>
      <c r="J2245" s="24"/>
      <c r="K2245" s="24"/>
      <c r="L2245" s="66"/>
      <c r="M2245" s="25"/>
      <c r="N2245" s="25"/>
      <c r="O2245" s="26"/>
      <c r="P2245" s="27"/>
    </row>
    <row r="2246" spans="1:16" s="162" customFormat="1" ht="15.75" x14ac:dyDescent="0.25">
      <c r="A2246" s="25"/>
      <c r="B2246" s="28"/>
      <c r="C2246" s="24"/>
      <c r="D2246" s="21"/>
      <c r="E2246" s="24"/>
      <c r="F2246" s="24"/>
      <c r="G2246" s="24"/>
      <c r="H2246" s="29"/>
      <c r="I2246" s="84"/>
      <c r="J2246" s="24"/>
      <c r="K2246" s="24"/>
      <c r="L2246" s="66"/>
      <c r="M2246" s="25"/>
      <c r="N2246" s="25"/>
      <c r="O2246" s="26"/>
      <c r="P2246" s="27"/>
    </row>
    <row r="2247" spans="1:16" s="162" customFormat="1" ht="15.75" x14ac:dyDescent="0.25">
      <c r="A2247" s="25"/>
      <c r="B2247" s="28"/>
      <c r="C2247" s="24"/>
      <c r="D2247" s="21"/>
      <c r="E2247" s="24"/>
      <c r="F2247" s="24"/>
      <c r="G2247" s="24"/>
      <c r="H2247" s="29"/>
      <c r="I2247" s="84"/>
      <c r="J2247" s="24"/>
      <c r="K2247" s="24"/>
      <c r="L2247" s="66"/>
      <c r="M2247" s="25"/>
      <c r="N2247" s="25"/>
      <c r="O2247" s="26"/>
      <c r="P2247" s="25"/>
    </row>
    <row r="2248" spans="1:16" s="162" customFormat="1" ht="15.75" x14ac:dyDescent="0.25">
      <c r="A2248" s="25"/>
      <c r="B2248" s="20"/>
      <c r="C2248" s="20"/>
      <c r="D2248" s="98"/>
      <c r="E2248" s="24"/>
      <c r="F2248" s="24"/>
      <c r="G2248" s="24"/>
      <c r="H2248" s="29"/>
      <c r="I2248" s="84"/>
      <c r="J2248" s="27"/>
      <c r="K2248" s="27"/>
      <c r="L2248" s="66"/>
      <c r="M2248" s="25"/>
      <c r="N2248" s="19"/>
      <c r="O2248" s="26"/>
      <c r="P2248" s="27"/>
    </row>
    <row r="2249" spans="1:16" s="162" customFormat="1" ht="15.75" x14ac:dyDescent="0.25">
      <c r="A2249" s="25"/>
      <c r="B2249" s="28"/>
      <c r="C2249" s="24"/>
      <c r="D2249" s="21"/>
      <c r="E2249" s="24"/>
      <c r="F2249" s="24"/>
      <c r="G2249" s="24"/>
      <c r="H2249" s="29"/>
      <c r="I2249" s="84"/>
      <c r="J2249" s="24"/>
      <c r="K2249" s="24"/>
      <c r="L2249" s="66"/>
      <c r="M2249" s="25"/>
      <c r="N2249" s="25"/>
      <c r="O2249" s="26"/>
      <c r="P2249" s="27"/>
    </row>
    <row r="2250" spans="1:16" s="162" customFormat="1" ht="15.75" x14ac:dyDescent="0.25">
      <c r="A2250" s="25"/>
      <c r="B2250" s="28"/>
      <c r="C2250" s="24"/>
      <c r="D2250" s="21"/>
      <c r="E2250" s="24"/>
      <c r="F2250" s="24"/>
      <c r="G2250" s="24"/>
      <c r="H2250" s="29"/>
      <c r="I2250" s="84"/>
      <c r="J2250" s="24"/>
      <c r="K2250" s="24"/>
      <c r="L2250" s="66"/>
      <c r="M2250" s="25"/>
      <c r="N2250" s="25"/>
      <c r="O2250" s="26"/>
      <c r="P2250" s="27"/>
    </row>
    <row r="2251" spans="1:16" s="162" customFormat="1" ht="15.75" x14ac:dyDescent="0.25">
      <c r="A2251" s="25"/>
      <c r="B2251" s="28"/>
      <c r="C2251" s="24"/>
      <c r="D2251" s="21"/>
      <c r="E2251" s="24"/>
      <c r="F2251" s="24"/>
      <c r="G2251" s="24"/>
      <c r="H2251" s="29"/>
      <c r="I2251" s="84"/>
      <c r="J2251" s="24"/>
      <c r="K2251" s="24"/>
      <c r="L2251" s="66"/>
      <c r="M2251" s="25"/>
      <c r="N2251" s="25"/>
      <c r="O2251" s="26"/>
      <c r="P2251" s="27"/>
    </row>
    <row r="2252" spans="1:16" s="162" customFormat="1" ht="15.75" x14ac:dyDescent="0.25">
      <c r="A2252" s="25"/>
      <c r="B2252" s="28"/>
      <c r="C2252" s="24"/>
      <c r="D2252" s="21"/>
      <c r="E2252" s="24"/>
      <c r="F2252" s="24"/>
      <c r="G2252" s="24"/>
      <c r="H2252" s="29"/>
      <c r="I2252" s="84"/>
      <c r="J2252" s="24"/>
      <c r="K2252" s="24"/>
      <c r="L2252" s="66"/>
      <c r="M2252" s="25"/>
      <c r="N2252" s="25"/>
      <c r="O2252" s="26"/>
      <c r="P2252" s="27"/>
    </row>
    <row r="2253" spans="1:16" s="162" customFormat="1" ht="15.75" x14ac:dyDescent="0.25">
      <c r="A2253" s="25"/>
      <c r="B2253" s="28"/>
      <c r="C2253" s="24"/>
      <c r="D2253" s="21"/>
      <c r="E2253" s="24"/>
      <c r="F2253" s="24"/>
      <c r="G2253" s="24"/>
      <c r="H2253" s="29"/>
      <c r="I2253" s="84"/>
      <c r="J2253" s="24"/>
      <c r="K2253" s="97"/>
      <c r="L2253" s="66"/>
      <c r="M2253" s="25"/>
      <c r="N2253" s="25"/>
      <c r="O2253" s="26"/>
      <c r="P2253" s="27"/>
    </row>
    <row r="2254" spans="1:16" s="162" customFormat="1" ht="15.75" x14ac:dyDescent="0.25">
      <c r="A2254" s="25"/>
      <c r="B2254" s="28"/>
      <c r="C2254" s="24"/>
      <c r="D2254" s="21"/>
      <c r="E2254" s="24"/>
      <c r="F2254" s="24"/>
      <c r="G2254" s="24"/>
      <c r="H2254" s="29"/>
      <c r="I2254" s="84"/>
      <c r="J2254" s="24"/>
      <c r="K2254" s="24"/>
      <c r="L2254" s="66"/>
      <c r="M2254" s="25"/>
      <c r="N2254" s="25"/>
      <c r="O2254" s="26"/>
      <c r="P2254" s="27"/>
    </row>
    <row r="2255" spans="1:16" s="162" customFormat="1" ht="15.75" x14ac:dyDescent="0.25">
      <c r="A2255" s="25"/>
      <c r="B2255" s="28"/>
      <c r="C2255" s="24"/>
      <c r="D2255" s="21"/>
      <c r="E2255" s="24"/>
      <c r="F2255" s="24"/>
      <c r="G2255" s="24"/>
      <c r="H2255" s="29"/>
      <c r="I2255" s="84"/>
      <c r="J2255" s="24"/>
      <c r="K2255" s="24"/>
      <c r="L2255" s="66"/>
      <c r="M2255" s="25"/>
      <c r="N2255" s="25"/>
      <c r="O2255" s="26"/>
      <c r="P2255" s="27"/>
    </row>
    <row r="2256" spans="1:16" s="162" customFormat="1" ht="15.75" x14ac:dyDescent="0.25">
      <c r="A2256" s="25"/>
      <c r="B2256" s="28"/>
      <c r="C2256" s="24"/>
      <c r="D2256" s="21"/>
      <c r="E2256" s="24"/>
      <c r="F2256" s="24"/>
      <c r="G2256" s="24"/>
      <c r="H2256" s="29"/>
      <c r="I2256" s="84"/>
      <c r="J2256" s="24"/>
      <c r="K2256" s="24"/>
      <c r="L2256" s="66"/>
      <c r="M2256" s="25"/>
      <c r="N2256" s="25"/>
      <c r="O2256" s="26"/>
      <c r="P2256" s="27"/>
    </row>
    <row r="2257" spans="1:16" s="162" customFormat="1" ht="15.75" x14ac:dyDescent="0.25">
      <c r="A2257" s="25"/>
      <c r="B2257" s="28"/>
      <c r="C2257" s="24"/>
      <c r="D2257" s="21"/>
      <c r="E2257" s="24"/>
      <c r="F2257" s="24"/>
      <c r="G2257" s="24"/>
      <c r="H2257" s="29"/>
      <c r="I2257" s="84"/>
      <c r="J2257" s="24"/>
      <c r="K2257" s="24"/>
      <c r="L2257" s="66"/>
      <c r="M2257" s="25"/>
      <c r="N2257" s="25"/>
      <c r="O2257" s="26"/>
      <c r="P2257" s="27"/>
    </row>
    <row r="2258" spans="1:16" s="162" customFormat="1" ht="15.75" x14ac:dyDescent="0.25">
      <c r="A2258" s="25"/>
      <c r="B2258" s="28"/>
      <c r="C2258" s="24"/>
      <c r="D2258" s="21"/>
      <c r="E2258" s="24"/>
      <c r="F2258" s="24"/>
      <c r="G2258" s="24"/>
      <c r="H2258" s="29"/>
      <c r="I2258" s="84"/>
      <c r="J2258" s="24"/>
      <c r="K2258" s="24"/>
      <c r="L2258" s="66"/>
      <c r="M2258" s="25"/>
      <c r="N2258" s="25"/>
      <c r="O2258" s="26"/>
      <c r="P2258" s="27"/>
    </row>
    <row r="2259" spans="1:16" s="162" customFormat="1" ht="15.75" x14ac:dyDescent="0.25">
      <c r="A2259" s="25"/>
      <c r="B2259" s="28"/>
      <c r="C2259" s="24"/>
      <c r="D2259" s="21"/>
      <c r="E2259" s="24"/>
      <c r="F2259" s="24"/>
      <c r="G2259" s="24"/>
      <c r="H2259" s="29"/>
      <c r="I2259" s="84"/>
      <c r="J2259" s="24"/>
      <c r="K2259" s="24"/>
      <c r="L2259" s="66"/>
      <c r="M2259" s="25"/>
      <c r="N2259" s="25"/>
      <c r="O2259" s="26"/>
      <c r="P2259" s="27"/>
    </row>
    <row r="2260" spans="1:16" s="162" customFormat="1" ht="15.75" x14ac:dyDescent="0.25">
      <c r="A2260" s="25"/>
      <c r="B2260" s="28"/>
      <c r="C2260" s="24"/>
      <c r="D2260" s="21"/>
      <c r="E2260" s="24"/>
      <c r="F2260" s="24"/>
      <c r="G2260" s="24"/>
      <c r="H2260" s="29"/>
      <c r="I2260" s="84"/>
      <c r="J2260" s="24"/>
      <c r="K2260" s="24"/>
      <c r="L2260" s="66"/>
      <c r="M2260" s="25"/>
      <c r="N2260" s="25"/>
      <c r="O2260" s="26"/>
      <c r="P2260" s="27"/>
    </row>
    <row r="2261" spans="1:16" s="162" customFormat="1" ht="15.75" x14ac:dyDescent="0.25">
      <c r="A2261" s="25"/>
      <c r="B2261" s="28"/>
      <c r="C2261" s="24"/>
      <c r="D2261" s="21"/>
      <c r="E2261" s="24"/>
      <c r="F2261" s="24"/>
      <c r="G2261" s="24"/>
      <c r="H2261" s="29"/>
      <c r="I2261" s="84"/>
      <c r="J2261" s="24"/>
      <c r="K2261" s="24"/>
      <c r="L2261" s="66"/>
      <c r="M2261" s="25"/>
      <c r="N2261" s="25"/>
      <c r="O2261" s="26"/>
      <c r="P2261" s="27"/>
    </row>
    <row r="2262" spans="1:16" s="162" customFormat="1" ht="15.75" x14ac:dyDescent="0.25">
      <c r="A2262" s="65"/>
      <c r="B2262" s="316"/>
      <c r="C2262" s="159"/>
      <c r="D2262" s="21"/>
      <c r="E2262" s="159"/>
      <c r="F2262" s="159"/>
      <c r="G2262" s="159"/>
      <c r="H2262" s="21"/>
      <c r="I2262" s="317"/>
      <c r="J2262" s="159"/>
      <c r="K2262" s="159"/>
      <c r="L2262" s="77"/>
      <c r="M2262" s="65"/>
      <c r="N2262" s="19"/>
      <c r="O2262" s="26"/>
      <c r="P2262" s="27"/>
    </row>
    <row r="2263" spans="1:16" s="162" customFormat="1" ht="15.75" x14ac:dyDescent="0.25">
      <c r="A2263" s="25"/>
      <c r="B2263" s="28"/>
      <c r="C2263" s="24"/>
      <c r="D2263" s="21"/>
      <c r="E2263" s="24"/>
      <c r="F2263" s="24"/>
      <c r="G2263" s="24"/>
      <c r="H2263" s="29"/>
      <c r="I2263" s="84"/>
      <c r="J2263" s="24"/>
      <c r="K2263" s="24"/>
      <c r="L2263" s="66"/>
      <c r="M2263" s="25"/>
      <c r="N2263" s="19"/>
      <c r="O2263" s="26"/>
      <c r="P2263" s="27"/>
    </row>
    <row r="2264" spans="1:16" s="162" customFormat="1" ht="15.75" x14ac:dyDescent="0.25">
      <c r="A2264" s="25"/>
      <c r="B2264" s="20"/>
      <c r="C2264" s="20"/>
      <c r="D2264" s="98"/>
      <c r="E2264" s="24"/>
      <c r="F2264" s="24"/>
      <c r="G2264" s="24"/>
      <c r="H2264" s="29"/>
      <c r="I2264" s="84"/>
      <c r="J2264" s="27"/>
      <c r="K2264" s="27"/>
      <c r="L2264" s="66"/>
      <c r="M2264" s="25"/>
      <c r="N2264" s="19"/>
      <c r="O2264" s="26"/>
      <c r="P2264" s="27"/>
    </row>
    <row r="2265" spans="1:16" s="162" customFormat="1" ht="15.75" x14ac:dyDescent="0.25">
      <c r="A2265" s="25"/>
      <c r="B2265" s="20"/>
      <c r="C2265" s="20"/>
      <c r="D2265" s="98"/>
      <c r="E2265" s="24"/>
      <c r="F2265" s="24"/>
      <c r="G2265" s="24"/>
      <c r="H2265" s="29"/>
      <c r="I2265" s="84"/>
      <c r="J2265" s="27"/>
      <c r="K2265" s="27"/>
      <c r="L2265" s="66"/>
      <c r="M2265" s="25"/>
      <c r="N2265" s="19"/>
      <c r="O2265" s="26"/>
      <c r="P2265" s="27"/>
    </row>
    <row r="2266" spans="1:16" s="162" customFormat="1" ht="15.75" x14ac:dyDescent="0.25">
      <c r="A2266" s="25"/>
      <c r="B2266" s="28"/>
      <c r="C2266" s="24"/>
      <c r="D2266" s="21"/>
      <c r="E2266" s="24"/>
      <c r="F2266" s="24"/>
      <c r="G2266" s="24"/>
      <c r="H2266" s="29"/>
      <c r="I2266" s="84"/>
      <c r="J2266" s="24"/>
      <c r="K2266" s="24"/>
      <c r="L2266" s="66"/>
      <c r="M2266" s="25"/>
      <c r="N2266" s="25"/>
      <c r="O2266" s="26"/>
      <c r="P2266" s="27"/>
    </row>
    <row r="2267" spans="1:16" s="162" customFormat="1" ht="15.75" x14ac:dyDescent="0.25">
      <c r="A2267" s="25"/>
      <c r="B2267" s="28"/>
      <c r="C2267" s="24"/>
      <c r="D2267" s="21"/>
      <c r="E2267" s="24"/>
      <c r="F2267" s="24"/>
      <c r="G2267" s="24"/>
      <c r="H2267" s="29"/>
      <c r="I2267" s="84"/>
      <c r="J2267" s="24"/>
      <c r="K2267" s="24"/>
      <c r="L2267" s="66"/>
      <c r="M2267" s="25"/>
      <c r="N2267" s="25"/>
      <c r="O2267" s="26"/>
      <c r="P2267" s="27"/>
    </row>
    <row r="2268" spans="1:16" s="162" customFormat="1" ht="15.75" x14ac:dyDescent="0.25">
      <c r="A2268" s="25"/>
      <c r="B2268" s="28"/>
      <c r="C2268" s="24"/>
      <c r="D2268" s="21"/>
      <c r="E2268" s="24"/>
      <c r="F2268" s="24"/>
      <c r="G2268" s="24"/>
      <c r="H2268" s="29"/>
      <c r="I2268" s="84"/>
      <c r="J2268" s="24"/>
      <c r="K2268" s="24"/>
      <c r="L2268" s="66"/>
      <c r="M2268" s="25"/>
      <c r="N2268" s="25"/>
      <c r="O2268" s="26"/>
      <c r="P2268" s="27"/>
    </row>
    <row r="2269" spans="1:16" s="162" customFormat="1" ht="15.75" x14ac:dyDescent="0.25">
      <c r="A2269" s="25"/>
      <c r="B2269" s="28"/>
      <c r="C2269" s="24"/>
      <c r="D2269" s="21"/>
      <c r="E2269" s="24"/>
      <c r="F2269" s="24"/>
      <c r="G2269" s="24"/>
      <c r="H2269" s="29"/>
      <c r="I2269" s="84"/>
      <c r="J2269" s="24"/>
      <c r="K2269" s="24"/>
      <c r="L2269" s="66"/>
      <c r="M2269" s="25"/>
      <c r="N2269" s="25"/>
      <c r="O2269" s="26"/>
      <c r="P2269" s="27"/>
    </row>
    <row r="2270" spans="1:16" s="162" customFormat="1" ht="15.75" x14ac:dyDescent="0.25">
      <c r="A2270" s="25"/>
      <c r="B2270" s="28"/>
      <c r="C2270" s="24"/>
      <c r="D2270" s="21"/>
      <c r="E2270" s="24"/>
      <c r="F2270" s="24"/>
      <c r="G2270" s="24"/>
      <c r="H2270" s="29"/>
      <c r="I2270" s="84"/>
      <c r="J2270" s="24"/>
      <c r="K2270" s="24"/>
      <c r="L2270" s="66"/>
      <c r="M2270" s="25"/>
      <c r="N2270" s="25"/>
      <c r="O2270" s="26"/>
      <c r="P2270" s="27"/>
    </row>
    <row r="2271" spans="1:16" s="162" customFormat="1" ht="15.75" x14ac:dyDescent="0.25">
      <c r="A2271" s="25"/>
      <c r="B2271" s="28"/>
      <c r="C2271" s="24"/>
      <c r="D2271" s="21"/>
      <c r="E2271" s="24"/>
      <c r="F2271" s="24"/>
      <c r="G2271" s="24"/>
      <c r="H2271" s="29"/>
      <c r="I2271" s="84"/>
      <c r="J2271" s="24"/>
      <c r="K2271" s="24"/>
      <c r="L2271" s="66"/>
      <c r="M2271" s="25"/>
      <c r="N2271" s="25"/>
      <c r="O2271" s="26"/>
      <c r="P2271" s="27"/>
    </row>
    <row r="2272" spans="1:16" s="162" customFormat="1" ht="15.75" x14ac:dyDescent="0.25">
      <c r="A2272" s="25"/>
      <c r="B2272" s="28"/>
      <c r="C2272" s="24"/>
      <c r="D2272" s="21"/>
      <c r="E2272" s="24"/>
      <c r="F2272" s="24"/>
      <c r="G2272" s="24"/>
      <c r="H2272" s="29"/>
      <c r="I2272" s="84"/>
      <c r="J2272" s="24"/>
      <c r="K2272" s="24"/>
      <c r="L2272" s="66"/>
      <c r="M2272" s="25"/>
      <c r="N2272" s="25"/>
      <c r="O2272" s="26"/>
      <c r="P2272" s="27"/>
    </row>
    <row r="2273" spans="1:16" s="162" customFormat="1" ht="15.75" x14ac:dyDescent="0.25">
      <c r="A2273" s="25"/>
      <c r="B2273" s="28"/>
      <c r="C2273" s="24"/>
      <c r="D2273" s="21"/>
      <c r="E2273" s="24"/>
      <c r="F2273" s="24"/>
      <c r="G2273" s="24"/>
      <c r="H2273" s="29"/>
      <c r="I2273" s="84"/>
      <c r="J2273" s="24"/>
      <c r="K2273" s="24"/>
      <c r="L2273" s="66"/>
      <c r="M2273" s="25"/>
      <c r="N2273" s="25"/>
      <c r="O2273" s="26"/>
      <c r="P2273" s="27"/>
    </row>
    <row r="2274" spans="1:16" s="162" customFormat="1" ht="15.75" x14ac:dyDescent="0.25">
      <c r="A2274" s="25"/>
      <c r="B2274" s="28"/>
      <c r="C2274" s="24"/>
      <c r="D2274" s="21"/>
      <c r="E2274" s="24"/>
      <c r="F2274" s="24"/>
      <c r="G2274" s="24"/>
      <c r="H2274" s="29"/>
      <c r="I2274" s="84"/>
      <c r="J2274" s="24"/>
      <c r="K2274" s="24"/>
      <c r="L2274" s="66"/>
      <c r="M2274" s="25"/>
      <c r="N2274" s="25"/>
      <c r="O2274" s="26"/>
      <c r="P2274" s="27"/>
    </row>
    <row r="2275" spans="1:16" s="162" customFormat="1" ht="15.75" x14ac:dyDescent="0.25">
      <c r="A2275" s="25"/>
      <c r="B2275" s="28"/>
      <c r="C2275" s="24"/>
      <c r="D2275" s="21"/>
      <c r="E2275" s="24"/>
      <c r="F2275" s="24"/>
      <c r="G2275" s="24"/>
      <c r="H2275" s="29"/>
      <c r="I2275" s="84"/>
      <c r="J2275" s="24"/>
      <c r="K2275" s="24"/>
      <c r="L2275" s="66"/>
      <c r="M2275" s="25"/>
      <c r="N2275" s="25"/>
      <c r="O2275" s="26"/>
      <c r="P2275" s="27"/>
    </row>
    <row r="2276" spans="1:16" s="162" customFormat="1" ht="15.75" x14ac:dyDescent="0.25">
      <c r="A2276" s="25"/>
      <c r="B2276" s="28"/>
      <c r="C2276" s="24"/>
      <c r="D2276" s="21"/>
      <c r="E2276" s="24"/>
      <c r="F2276" s="24"/>
      <c r="G2276" s="24"/>
      <c r="H2276" s="29"/>
      <c r="I2276" s="84"/>
      <c r="J2276" s="24"/>
      <c r="K2276" s="24"/>
      <c r="L2276" s="66"/>
      <c r="M2276" s="25"/>
      <c r="N2276" s="25"/>
      <c r="O2276" s="26"/>
      <c r="P2276" s="27"/>
    </row>
    <row r="2277" spans="1:16" s="162" customFormat="1" ht="15.75" x14ac:dyDescent="0.25">
      <c r="A2277" s="19"/>
      <c r="B2277" s="20"/>
      <c r="C2277" s="20"/>
      <c r="D2277" s="21"/>
      <c r="E2277" s="20"/>
      <c r="F2277" s="20"/>
      <c r="G2277" s="20"/>
      <c r="H2277" s="30"/>
      <c r="I2277" s="23"/>
      <c r="J2277" s="23"/>
      <c r="K2277" s="24"/>
      <c r="L2277" s="31"/>
      <c r="M2277" s="19"/>
      <c r="N2277" s="25"/>
      <c r="O2277" s="26"/>
      <c r="P2277" s="27"/>
    </row>
    <row r="2278" spans="1:16" s="162" customFormat="1" ht="15.75" x14ac:dyDescent="0.25">
      <c r="A2278" s="19"/>
      <c r="B2278" s="20"/>
      <c r="C2278" s="20"/>
      <c r="D2278" s="21"/>
      <c r="E2278" s="20"/>
      <c r="F2278" s="20"/>
      <c r="G2278" s="20"/>
      <c r="H2278" s="30"/>
      <c r="I2278" s="23"/>
      <c r="J2278" s="23"/>
      <c r="K2278" s="24"/>
      <c r="L2278" s="31"/>
      <c r="M2278" s="19"/>
      <c r="N2278" s="25"/>
      <c r="O2278" s="26"/>
      <c r="P2278" s="27"/>
    </row>
    <row r="2279" spans="1:16" s="162" customFormat="1" ht="15.75" x14ac:dyDescent="0.25">
      <c r="A2279" s="25"/>
      <c r="B2279" s="28"/>
      <c r="C2279" s="24"/>
      <c r="D2279" s="21"/>
      <c r="E2279" s="24"/>
      <c r="F2279" s="24"/>
      <c r="G2279" s="24"/>
      <c r="H2279" s="29"/>
      <c r="I2279" s="84"/>
      <c r="J2279" s="24"/>
      <c r="K2279" s="24"/>
      <c r="L2279" s="66"/>
      <c r="M2279" s="25"/>
      <c r="N2279" s="25"/>
      <c r="O2279" s="26"/>
      <c r="P2279" s="27"/>
    </row>
    <row r="2280" spans="1:16" s="162" customFormat="1" ht="15.75" x14ac:dyDescent="0.25">
      <c r="A2280" s="25"/>
      <c r="B2280" s="28"/>
      <c r="C2280" s="24"/>
      <c r="D2280" s="21"/>
      <c r="E2280" s="24"/>
      <c r="F2280" s="24"/>
      <c r="G2280" s="24"/>
      <c r="H2280" s="29"/>
      <c r="I2280" s="84"/>
      <c r="J2280" s="24"/>
      <c r="K2280" s="24"/>
      <c r="L2280" s="66"/>
      <c r="M2280" s="25"/>
      <c r="N2280" s="25"/>
      <c r="O2280" s="26"/>
      <c r="P2280" s="27"/>
    </row>
    <row r="2281" spans="1:16" s="162" customFormat="1" ht="15.75" x14ac:dyDescent="0.25">
      <c r="A2281" s="25"/>
      <c r="B2281" s="28"/>
      <c r="C2281" s="24"/>
      <c r="D2281" s="21"/>
      <c r="E2281" s="24"/>
      <c r="F2281" s="24"/>
      <c r="G2281" s="24"/>
      <c r="H2281" s="29"/>
      <c r="I2281" s="84"/>
      <c r="J2281" s="24"/>
      <c r="K2281" s="24"/>
      <c r="L2281" s="66"/>
      <c r="M2281" s="25"/>
      <c r="N2281" s="25"/>
      <c r="O2281" s="26"/>
      <c r="P2281" s="27"/>
    </row>
    <row r="2282" spans="1:16" s="162" customFormat="1" ht="15.75" x14ac:dyDescent="0.25">
      <c r="A2282" s="25"/>
      <c r="B2282" s="28"/>
      <c r="C2282" s="24"/>
      <c r="D2282" s="21"/>
      <c r="E2282" s="24"/>
      <c r="F2282" s="24"/>
      <c r="G2282" s="24"/>
      <c r="H2282" s="29"/>
      <c r="I2282" s="84"/>
      <c r="J2282" s="24"/>
      <c r="K2282" s="24"/>
      <c r="L2282" s="66"/>
      <c r="M2282" s="25"/>
      <c r="N2282" s="25"/>
      <c r="O2282" s="26"/>
      <c r="P2282" s="25"/>
    </row>
    <row r="2283" spans="1:16" s="162" customFormat="1" ht="15.75" x14ac:dyDescent="0.25">
      <c r="A2283" s="25"/>
      <c r="B2283" s="28"/>
      <c r="C2283" s="24"/>
      <c r="D2283" s="21"/>
      <c r="E2283" s="24"/>
      <c r="F2283" s="24"/>
      <c r="G2283" s="24"/>
      <c r="H2283" s="29"/>
      <c r="I2283" s="84"/>
      <c r="J2283" s="24"/>
      <c r="K2283" s="24"/>
      <c r="L2283" s="66"/>
      <c r="M2283" s="25"/>
      <c r="N2283" s="25"/>
      <c r="O2283" s="26"/>
      <c r="P2283" s="25"/>
    </row>
    <row r="2284" spans="1:16" s="162" customFormat="1" ht="15.75" x14ac:dyDescent="0.25">
      <c r="A2284" s="25"/>
      <c r="B2284" s="28"/>
      <c r="C2284" s="24"/>
      <c r="D2284" s="21"/>
      <c r="E2284" s="24"/>
      <c r="F2284" s="24"/>
      <c r="G2284" s="24"/>
      <c r="H2284" s="29"/>
      <c r="I2284" s="84"/>
      <c r="J2284" s="24"/>
      <c r="K2284" s="24"/>
      <c r="L2284" s="66"/>
      <c r="M2284" s="25"/>
      <c r="N2284" s="25"/>
      <c r="O2284" s="26"/>
      <c r="P2284" s="25"/>
    </row>
    <row r="2285" spans="1:16" s="162" customFormat="1" ht="15.75" x14ac:dyDescent="0.25">
      <c r="A2285" s="25"/>
      <c r="B2285" s="28"/>
      <c r="C2285" s="24"/>
      <c r="D2285" s="21"/>
      <c r="E2285" s="24"/>
      <c r="F2285" s="24"/>
      <c r="G2285" s="24"/>
      <c r="H2285" s="29"/>
      <c r="I2285" s="84"/>
      <c r="J2285" s="24"/>
      <c r="K2285" s="24"/>
      <c r="L2285" s="66"/>
      <c r="M2285" s="25"/>
      <c r="N2285" s="25"/>
      <c r="O2285" s="26"/>
      <c r="P2285" s="27"/>
    </row>
    <row r="2286" spans="1:16" s="162" customFormat="1" ht="15.75" x14ac:dyDescent="0.25">
      <c r="A2286" s="25"/>
      <c r="B2286" s="28"/>
      <c r="C2286" s="24"/>
      <c r="D2286" s="21"/>
      <c r="E2286" s="24"/>
      <c r="F2286" s="24"/>
      <c r="G2286" s="24"/>
      <c r="H2286" s="29"/>
      <c r="I2286" s="84"/>
      <c r="J2286" s="24"/>
      <c r="K2286" s="24"/>
      <c r="L2286" s="66"/>
      <c r="M2286" s="25"/>
      <c r="N2286" s="25"/>
      <c r="O2286" s="26"/>
      <c r="P2286" s="27"/>
    </row>
    <row r="2287" spans="1:16" s="162" customFormat="1" ht="15.75" x14ac:dyDescent="0.25">
      <c r="A2287" s="25"/>
      <c r="B2287" s="28"/>
      <c r="C2287" s="24"/>
      <c r="D2287" s="21"/>
      <c r="E2287" s="24"/>
      <c r="F2287" s="24"/>
      <c r="G2287" s="24"/>
      <c r="H2287" s="29"/>
      <c r="I2287" s="84"/>
      <c r="J2287" s="24"/>
      <c r="K2287" s="24"/>
      <c r="L2287" s="66"/>
      <c r="M2287" s="25"/>
      <c r="N2287" s="25"/>
      <c r="O2287" s="26"/>
      <c r="P2287" s="27"/>
    </row>
    <row r="2288" spans="1:16" s="162" customFormat="1" ht="15.75" x14ac:dyDescent="0.25">
      <c r="A2288" s="25"/>
      <c r="B2288" s="28"/>
      <c r="C2288" s="24"/>
      <c r="D2288" s="21"/>
      <c r="E2288" s="24"/>
      <c r="F2288" s="24"/>
      <c r="G2288" s="24"/>
      <c r="H2288" s="29"/>
      <c r="I2288" s="84"/>
      <c r="J2288" s="24"/>
      <c r="K2288" s="24"/>
      <c r="L2288" s="66"/>
      <c r="M2288" s="25"/>
      <c r="N2288" s="25"/>
      <c r="O2288" s="26"/>
      <c r="P2288" s="27"/>
    </row>
    <row r="2289" spans="1:16" s="162" customFormat="1" ht="15.75" x14ac:dyDescent="0.25">
      <c r="A2289" s="25"/>
      <c r="B2289" s="28"/>
      <c r="C2289" s="24"/>
      <c r="D2289" s="21"/>
      <c r="E2289" s="24"/>
      <c r="F2289" s="24"/>
      <c r="G2289" s="24"/>
      <c r="H2289" s="29"/>
      <c r="I2289" s="84"/>
      <c r="J2289" s="24"/>
      <c r="K2289" s="24"/>
      <c r="L2289" s="66"/>
      <c r="M2289" s="25"/>
      <c r="N2289" s="25"/>
      <c r="O2289" s="26"/>
      <c r="P2289" s="27"/>
    </row>
    <row r="2290" spans="1:16" s="162" customFormat="1" ht="15.75" x14ac:dyDescent="0.25">
      <c r="A2290" s="25"/>
      <c r="B2290" s="28"/>
      <c r="C2290" s="24"/>
      <c r="D2290" s="21"/>
      <c r="E2290" s="24"/>
      <c r="F2290" s="24"/>
      <c r="G2290" s="24"/>
      <c r="H2290" s="29"/>
      <c r="I2290" s="84"/>
      <c r="J2290" s="24"/>
      <c r="K2290" s="24"/>
      <c r="L2290" s="66"/>
      <c r="M2290" s="25"/>
      <c r="N2290" s="25"/>
      <c r="O2290" s="26"/>
      <c r="P2290" s="27"/>
    </row>
    <row r="2291" spans="1:16" s="162" customFormat="1" ht="15.75" x14ac:dyDescent="0.25">
      <c r="A2291" s="25"/>
      <c r="B2291" s="28"/>
      <c r="C2291" s="24"/>
      <c r="D2291" s="21"/>
      <c r="E2291" s="24"/>
      <c r="F2291" s="24"/>
      <c r="G2291" s="24"/>
      <c r="H2291" s="29"/>
      <c r="I2291" s="84"/>
      <c r="J2291" s="24"/>
      <c r="K2291" s="24"/>
      <c r="L2291" s="66"/>
      <c r="M2291" s="25"/>
      <c r="N2291" s="25"/>
      <c r="O2291" s="26"/>
      <c r="P2291" s="27"/>
    </row>
    <row r="2292" spans="1:16" s="162" customFormat="1" ht="15.75" x14ac:dyDescent="0.25">
      <c r="A2292" s="25"/>
      <c r="B2292" s="28"/>
      <c r="C2292" s="24"/>
      <c r="D2292" s="21"/>
      <c r="E2292" s="24"/>
      <c r="F2292" s="24"/>
      <c r="G2292" s="24"/>
      <c r="H2292" s="29"/>
      <c r="I2292" s="84"/>
      <c r="J2292" s="24"/>
      <c r="K2292" s="24"/>
      <c r="L2292" s="66"/>
      <c r="M2292" s="25"/>
      <c r="N2292" s="25"/>
      <c r="O2292" s="26"/>
      <c r="P2292" s="27"/>
    </row>
    <row r="2293" spans="1:16" s="162" customFormat="1" ht="15.75" x14ac:dyDescent="0.25">
      <c r="A2293" s="25"/>
      <c r="B2293" s="28"/>
      <c r="C2293" s="24"/>
      <c r="D2293" s="21"/>
      <c r="E2293" s="24"/>
      <c r="F2293" s="24"/>
      <c r="G2293" s="24"/>
      <c r="H2293" s="29"/>
      <c r="I2293" s="84"/>
      <c r="J2293" s="24"/>
      <c r="K2293" s="24"/>
      <c r="L2293" s="66"/>
      <c r="M2293" s="25"/>
      <c r="N2293" s="25"/>
      <c r="O2293" s="26"/>
      <c r="P2293" s="27"/>
    </row>
    <row r="2294" spans="1:16" s="162" customFormat="1" ht="15.75" x14ac:dyDescent="0.25">
      <c r="A2294" s="25"/>
      <c r="B2294" s="28"/>
      <c r="C2294" s="24"/>
      <c r="D2294" s="21"/>
      <c r="E2294" s="24"/>
      <c r="F2294" s="24"/>
      <c r="G2294" s="24"/>
      <c r="H2294" s="29"/>
      <c r="I2294" s="84"/>
      <c r="J2294" s="24"/>
      <c r="K2294" s="24"/>
      <c r="L2294" s="66"/>
      <c r="M2294" s="25"/>
      <c r="N2294" s="25"/>
      <c r="O2294" s="26"/>
      <c r="P2294" s="27"/>
    </row>
    <row r="2295" spans="1:16" s="162" customFormat="1" ht="15.75" x14ac:dyDescent="0.25">
      <c r="A2295" s="25"/>
      <c r="B2295" s="28"/>
      <c r="C2295" s="24"/>
      <c r="D2295" s="21"/>
      <c r="E2295" s="24"/>
      <c r="F2295" s="24"/>
      <c r="G2295" s="24"/>
      <c r="H2295" s="29"/>
      <c r="I2295" s="84"/>
      <c r="J2295" s="24"/>
      <c r="K2295" s="24"/>
      <c r="L2295" s="66"/>
      <c r="M2295" s="25"/>
      <c r="N2295" s="25"/>
      <c r="O2295" s="26"/>
      <c r="P2295" s="27"/>
    </row>
    <row r="2296" spans="1:16" s="162" customFormat="1" ht="15.75" x14ac:dyDescent="0.25">
      <c r="A2296" s="25"/>
      <c r="B2296" s="28"/>
      <c r="C2296" s="24"/>
      <c r="D2296" s="21"/>
      <c r="E2296" s="24"/>
      <c r="F2296" s="24"/>
      <c r="G2296" s="24"/>
      <c r="H2296" s="29"/>
      <c r="I2296" s="84"/>
      <c r="J2296" s="24"/>
      <c r="K2296" s="24"/>
      <c r="L2296" s="66"/>
      <c r="M2296" s="25"/>
      <c r="N2296" s="25"/>
      <c r="O2296" s="26"/>
      <c r="P2296" s="27"/>
    </row>
    <row r="2297" spans="1:16" s="162" customFormat="1" ht="15.75" x14ac:dyDescent="0.25">
      <c r="A2297" s="25"/>
      <c r="B2297" s="28"/>
      <c r="C2297" s="24"/>
      <c r="D2297" s="21"/>
      <c r="E2297" s="24"/>
      <c r="F2297" s="24"/>
      <c r="G2297" s="24"/>
      <c r="H2297" s="29"/>
      <c r="I2297" s="84"/>
      <c r="J2297" s="24"/>
      <c r="K2297" s="24"/>
      <c r="L2297" s="66"/>
      <c r="M2297" s="25"/>
      <c r="N2297" s="25"/>
      <c r="O2297" s="26"/>
      <c r="P2297" s="27"/>
    </row>
    <row r="2298" spans="1:16" s="162" customFormat="1" ht="15.75" x14ac:dyDescent="0.25">
      <c r="A2298" s="25"/>
      <c r="B2298" s="28"/>
      <c r="C2298" s="24"/>
      <c r="D2298" s="21"/>
      <c r="E2298" s="24"/>
      <c r="F2298" s="24"/>
      <c r="G2298" s="24"/>
      <c r="H2298" s="29"/>
      <c r="I2298" s="84"/>
      <c r="J2298" s="24"/>
      <c r="K2298" s="24"/>
      <c r="L2298" s="66"/>
      <c r="M2298" s="25"/>
      <c r="N2298" s="25"/>
      <c r="O2298" s="26"/>
      <c r="P2298" s="27"/>
    </row>
    <row r="2299" spans="1:16" s="162" customFormat="1" ht="15.75" x14ac:dyDescent="0.25">
      <c r="A2299" s="25"/>
      <c r="B2299" s="20"/>
      <c r="C2299" s="20"/>
      <c r="D2299" s="98"/>
      <c r="E2299" s="24"/>
      <c r="F2299" s="24"/>
      <c r="G2299" s="24"/>
      <c r="H2299" s="29"/>
      <c r="I2299" s="84"/>
      <c r="J2299" s="27"/>
      <c r="K2299" s="27"/>
      <c r="L2299" s="66"/>
      <c r="M2299" s="25"/>
      <c r="N2299" s="25"/>
      <c r="O2299" s="26"/>
      <c r="P2299" s="27"/>
    </row>
    <row r="2300" spans="1:16" s="162" customFormat="1" ht="15.75" x14ac:dyDescent="0.25">
      <c r="A2300" s="25"/>
      <c r="B2300" s="28"/>
      <c r="C2300" s="24"/>
      <c r="D2300" s="21"/>
      <c r="E2300" s="24"/>
      <c r="F2300" s="24"/>
      <c r="G2300" s="24"/>
      <c r="H2300" s="29"/>
      <c r="I2300" s="84"/>
      <c r="J2300" s="24"/>
      <c r="K2300" s="24"/>
      <c r="L2300" s="66"/>
      <c r="M2300" s="25"/>
      <c r="N2300" s="19"/>
      <c r="O2300" s="26"/>
      <c r="P2300" s="27"/>
    </row>
    <row r="2301" spans="1:16" s="162" customFormat="1" ht="15.75" x14ac:dyDescent="0.25">
      <c r="A2301" s="25"/>
      <c r="B2301" s="28"/>
      <c r="C2301" s="24"/>
      <c r="D2301" s="21"/>
      <c r="E2301" s="24"/>
      <c r="F2301" s="24"/>
      <c r="G2301" s="24"/>
      <c r="H2301" s="29"/>
      <c r="I2301" s="84"/>
      <c r="J2301" s="24"/>
      <c r="K2301" s="24"/>
      <c r="L2301" s="66"/>
      <c r="M2301" s="25"/>
      <c r="N2301" s="25"/>
      <c r="O2301" s="26"/>
      <c r="P2301" s="27"/>
    </row>
    <row r="2302" spans="1:16" s="162" customFormat="1" ht="15.75" x14ac:dyDescent="0.25">
      <c r="A2302" s="25"/>
      <c r="B2302" s="28"/>
      <c r="C2302" s="24"/>
      <c r="D2302" s="21"/>
      <c r="E2302" s="24"/>
      <c r="F2302" s="24"/>
      <c r="G2302" s="24"/>
      <c r="H2302" s="29"/>
      <c r="I2302" s="84"/>
      <c r="J2302" s="24"/>
      <c r="K2302" s="24"/>
      <c r="L2302" s="66"/>
      <c r="M2302" s="25"/>
      <c r="N2302" s="25"/>
      <c r="O2302" s="26"/>
      <c r="P2302" s="27"/>
    </row>
    <row r="2303" spans="1:16" s="162" customFormat="1" ht="15.75" x14ac:dyDescent="0.25">
      <c r="A2303" s="25"/>
      <c r="B2303" s="28"/>
      <c r="C2303" s="24"/>
      <c r="D2303" s="21"/>
      <c r="E2303" s="24"/>
      <c r="F2303" s="24"/>
      <c r="G2303" s="24"/>
      <c r="H2303" s="29"/>
      <c r="I2303" s="84"/>
      <c r="J2303" s="24"/>
      <c r="K2303" s="24"/>
      <c r="L2303" s="66"/>
      <c r="M2303" s="25"/>
      <c r="N2303" s="25"/>
      <c r="O2303" s="26"/>
      <c r="P2303" s="27"/>
    </row>
    <row r="2304" spans="1:16" s="162" customFormat="1" ht="15.75" x14ac:dyDescent="0.25">
      <c r="A2304" s="25"/>
      <c r="B2304" s="28"/>
      <c r="C2304" s="24"/>
      <c r="D2304" s="21"/>
      <c r="E2304" s="24"/>
      <c r="F2304" s="24"/>
      <c r="G2304" s="24"/>
      <c r="H2304" s="29"/>
      <c r="I2304" s="84"/>
      <c r="J2304" s="24"/>
      <c r="K2304" s="24"/>
      <c r="L2304" s="66"/>
      <c r="M2304" s="25"/>
      <c r="N2304" s="25"/>
      <c r="O2304" s="26"/>
      <c r="P2304" s="27"/>
    </row>
    <row r="2305" spans="1:16" s="162" customFormat="1" ht="15.75" x14ac:dyDescent="0.25">
      <c r="A2305" s="25"/>
      <c r="B2305" s="28"/>
      <c r="C2305" s="24"/>
      <c r="D2305" s="21"/>
      <c r="E2305" s="24"/>
      <c r="F2305" s="24"/>
      <c r="G2305" s="24"/>
      <c r="H2305" s="29"/>
      <c r="I2305" s="84"/>
      <c r="J2305" s="24"/>
      <c r="K2305" s="24"/>
      <c r="L2305" s="66"/>
      <c r="M2305" s="25"/>
      <c r="N2305" s="25"/>
      <c r="O2305" s="26"/>
      <c r="P2305" s="27"/>
    </row>
    <row r="2306" spans="1:16" s="162" customFormat="1" ht="15.75" x14ac:dyDescent="0.25">
      <c r="A2306" s="25"/>
      <c r="B2306" s="28"/>
      <c r="C2306" s="24"/>
      <c r="D2306" s="21"/>
      <c r="E2306" s="24"/>
      <c r="F2306" s="24"/>
      <c r="G2306" s="24"/>
      <c r="H2306" s="29"/>
      <c r="I2306" s="84"/>
      <c r="J2306" s="24"/>
      <c r="K2306" s="24"/>
      <c r="L2306" s="66"/>
      <c r="M2306" s="25"/>
      <c r="N2306" s="25"/>
      <c r="O2306" s="26"/>
      <c r="P2306" s="27"/>
    </row>
    <row r="2307" spans="1:16" s="162" customFormat="1" ht="15.75" x14ac:dyDescent="0.25">
      <c r="A2307" s="25"/>
      <c r="B2307" s="28"/>
      <c r="C2307" s="24"/>
      <c r="D2307" s="21"/>
      <c r="E2307" s="24"/>
      <c r="F2307" s="24"/>
      <c r="G2307" s="24"/>
      <c r="H2307" s="29"/>
      <c r="I2307" s="84"/>
      <c r="J2307" s="24"/>
      <c r="K2307" s="24"/>
      <c r="L2307" s="66"/>
      <c r="M2307" s="25"/>
      <c r="N2307" s="25"/>
      <c r="O2307" s="26"/>
      <c r="P2307" s="27"/>
    </row>
    <row r="2308" spans="1:16" s="162" customFormat="1" ht="15" customHeight="1" x14ac:dyDescent="0.25">
      <c r="A2308" s="25"/>
      <c r="B2308" s="28"/>
      <c r="C2308" s="24"/>
      <c r="D2308" s="21"/>
      <c r="E2308" s="24"/>
      <c r="F2308" s="24"/>
      <c r="G2308" s="24"/>
      <c r="H2308" s="29"/>
      <c r="I2308" s="84"/>
      <c r="J2308" s="24"/>
      <c r="K2308" s="24"/>
      <c r="L2308" s="66"/>
      <c r="M2308" s="25"/>
      <c r="N2308" s="25"/>
      <c r="O2308" s="26"/>
      <c r="P2308" s="27"/>
    </row>
    <row r="2309" spans="1:16" s="162" customFormat="1" ht="15.75" x14ac:dyDescent="0.25">
      <c r="A2309" s="25"/>
      <c r="B2309" s="28"/>
      <c r="C2309" s="24"/>
      <c r="D2309" s="21"/>
      <c r="E2309" s="24"/>
      <c r="F2309" s="24"/>
      <c r="G2309" s="24"/>
      <c r="H2309" s="29"/>
      <c r="I2309" s="84"/>
      <c r="J2309" s="24"/>
      <c r="K2309" s="24"/>
      <c r="L2309" s="66"/>
      <c r="M2309" s="25"/>
      <c r="N2309" s="25"/>
      <c r="O2309" s="26"/>
      <c r="P2309" s="27"/>
    </row>
    <row r="2310" spans="1:16" s="162" customFormat="1" ht="15.75" x14ac:dyDescent="0.25">
      <c r="A2310" s="25"/>
      <c r="B2310" s="28"/>
      <c r="C2310" s="24"/>
      <c r="D2310" s="21"/>
      <c r="E2310" s="24"/>
      <c r="F2310" s="24"/>
      <c r="G2310" s="24"/>
      <c r="H2310" s="29"/>
      <c r="I2310" s="84"/>
      <c r="J2310" s="24"/>
      <c r="K2310" s="24"/>
      <c r="L2310" s="66"/>
      <c r="M2310" s="25"/>
      <c r="N2310" s="25"/>
      <c r="O2310" s="26"/>
      <c r="P2310" s="27"/>
    </row>
    <row r="2311" spans="1:16" s="162" customFormat="1" ht="15.75" x14ac:dyDescent="0.25">
      <c r="A2311" s="25"/>
      <c r="B2311" s="28"/>
      <c r="C2311" s="24"/>
      <c r="D2311" s="21"/>
      <c r="E2311" s="24"/>
      <c r="F2311" s="24"/>
      <c r="G2311" s="24"/>
      <c r="H2311" s="29"/>
      <c r="I2311" s="84"/>
      <c r="J2311" s="24"/>
      <c r="K2311" s="24"/>
      <c r="L2311" s="66"/>
      <c r="M2311" s="25"/>
      <c r="N2311" s="25"/>
      <c r="O2311" s="26"/>
      <c r="P2311" s="27"/>
    </row>
    <row r="2312" spans="1:16" s="162" customFormat="1" ht="15.75" x14ac:dyDescent="0.25">
      <c r="A2312" s="25"/>
      <c r="B2312" s="28"/>
      <c r="C2312" s="24"/>
      <c r="D2312" s="21"/>
      <c r="E2312" s="24"/>
      <c r="F2312" s="24"/>
      <c r="G2312" s="24"/>
      <c r="H2312" s="29"/>
      <c r="I2312" s="84"/>
      <c r="J2312" s="24"/>
      <c r="K2312" s="24"/>
      <c r="L2312" s="66"/>
      <c r="M2312" s="25"/>
      <c r="N2312" s="25"/>
      <c r="O2312" s="26"/>
      <c r="P2312" s="27"/>
    </row>
    <row r="2313" spans="1:16" s="162" customFormat="1" ht="15.75" x14ac:dyDescent="0.25">
      <c r="A2313" s="25"/>
      <c r="B2313" s="28"/>
      <c r="C2313" s="24"/>
      <c r="D2313" s="21"/>
      <c r="E2313" s="24"/>
      <c r="F2313" s="24"/>
      <c r="G2313" s="24"/>
      <c r="H2313" s="29"/>
      <c r="I2313" s="84"/>
      <c r="J2313" s="24"/>
      <c r="K2313" s="24"/>
      <c r="L2313" s="66"/>
      <c r="M2313" s="25"/>
      <c r="N2313" s="25"/>
      <c r="O2313" s="26"/>
      <c r="P2313" s="27"/>
    </row>
    <row r="2314" spans="1:16" s="162" customFormat="1" ht="15.75" x14ac:dyDescent="0.25">
      <c r="A2314" s="25"/>
      <c r="B2314" s="28"/>
      <c r="C2314" s="24"/>
      <c r="D2314" s="21"/>
      <c r="E2314" s="24"/>
      <c r="F2314" s="24"/>
      <c r="G2314" s="24"/>
      <c r="H2314" s="29"/>
      <c r="I2314" s="84"/>
      <c r="J2314" s="24"/>
      <c r="K2314" s="24"/>
      <c r="L2314" s="66"/>
      <c r="M2314" s="25"/>
      <c r="N2314" s="25"/>
      <c r="O2314" s="26"/>
      <c r="P2314" s="27"/>
    </row>
    <row r="2315" spans="1:16" s="162" customFormat="1" ht="15.75" x14ac:dyDescent="0.25">
      <c r="A2315" s="25"/>
      <c r="B2315" s="28"/>
      <c r="C2315" s="24"/>
      <c r="D2315" s="21"/>
      <c r="E2315" s="24"/>
      <c r="F2315" s="24"/>
      <c r="G2315" s="24"/>
      <c r="H2315" s="29"/>
      <c r="I2315" s="84"/>
      <c r="J2315" s="24"/>
      <c r="K2315" s="24"/>
      <c r="L2315" s="66"/>
      <c r="M2315" s="25"/>
      <c r="N2315" s="25"/>
      <c r="O2315" s="26"/>
      <c r="P2315" s="27"/>
    </row>
    <row r="2316" spans="1:16" s="162" customFormat="1" ht="15.75" x14ac:dyDescent="0.25">
      <c r="A2316" s="25"/>
      <c r="B2316" s="28"/>
      <c r="C2316" s="24"/>
      <c r="D2316" s="21"/>
      <c r="E2316" s="24"/>
      <c r="F2316" s="24"/>
      <c r="G2316" s="24"/>
      <c r="H2316" s="29"/>
      <c r="I2316" s="84"/>
      <c r="J2316" s="24"/>
      <c r="K2316" s="24"/>
      <c r="L2316" s="66"/>
      <c r="M2316" s="25"/>
      <c r="N2316" s="25"/>
      <c r="O2316" s="26"/>
      <c r="P2316" s="27"/>
    </row>
    <row r="2317" spans="1:16" s="163" customFormat="1" ht="15.75" x14ac:dyDescent="0.25">
      <c r="A2317" s="25"/>
      <c r="B2317" s="28"/>
      <c r="C2317" s="24"/>
      <c r="D2317" s="21"/>
      <c r="E2317" s="24"/>
      <c r="F2317" s="24"/>
      <c r="G2317" s="24"/>
      <c r="H2317" s="29"/>
      <c r="I2317" s="84"/>
      <c r="J2317" s="24"/>
      <c r="K2317" s="24"/>
      <c r="L2317" s="66"/>
      <c r="M2317" s="25"/>
      <c r="N2317" s="25"/>
      <c r="O2317" s="26"/>
      <c r="P2317" s="27"/>
    </row>
    <row r="2318" spans="1:16" s="163" customFormat="1" ht="15.75" x14ac:dyDescent="0.25">
      <c r="A2318" s="25"/>
      <c r="B2318" s="28"/>
      <c r="C2318" s="24"/>
      <c r="D2318" s="21"/>
      <c r="E2318" s="24"/>
      <c r="F2318" s="24"/>
      <c r="G2318" s="24"/>
      <c r="H2318" s="29"/>
      <c r="I2318" s="84"/>
      <c r="J2318" s="24"/>
      <c r="K2318" s="24"/>
      <c r="L2318" s="66"/>
      <c r="M2318" s="25"/>
      <c r="N2318" s="25"/>
      <c r="O2318" s="26"/>
      <c r="P2318" s="27"/>
    </row>
    <row r="2319" spans="1:16" s="163" customFormat="1" ht="15.75" x14ac:dyDescent="0.25">
      <c r="A2319" s="25"/>
      <c r="B2319" s="28"/>
      <c r="C2319" s="24"/>
      <c r="D2319" s="21"/>
      <c r="E2319" s="24"/>
      <c r="F2319" s="24"/>
      <c r="G2319" s="24"/>
      <c r="H2319" s="29"/>
      <c r="I2319" s="84"/>
      <c r="J2319" s="24"/>
      <c r="K2319" s="24"/>
      <c r="L2319" s="66"/>
      <c r="M2319" s="25"/>
      <c r="N2319" s="25"/>
      <c r="O2319" s="26"/>
      <c r="P2319" s="27"/>
    </row>
    <row r="2320" spans="1:16" s="163" customFormat="1" ht="15.75" x14ac:dyDescent="0.25">
      <c r="A2320" s="25"/>
      <c r="B2320" s="28"/>
      <c r="C2320" s="24"/>
      <c r="D2320" s="21"/>
      <c r="E2320" s="24"/>
      <c r="F2320" s="24"/>
      <c r="G2320" s="24"/>
      <c r="H2320" s="29"/>
      <c r="I2320" s="84"/>
      <c r="J2320" s="24"/>
      <c r="K2320" s="24"/>
      <c r="L2320" s="66"/>
      <c r="M2320" s="25"/>
      <c r="N2320" s="25"/>
      <c r="O2320" s="26"/>
      <c r="P2320" s="27"/>
    </row>
    <row r="2321" spans="1:16" s="163" customFormat="1" ht="15.75" x14ac:dyDescent="0.25">
      <c r="A2321" s="25"/>
      <c r="B2321" s="28"/>
      <c r="C2321" s="24"/>
      <c r="D2321" s="21"/>
      <c r="E2321" s="24"/>
      <c r="F2321" s="24"/>
      <c r="G2321" s="24"/>
      <c r="H2321" s="29"/>
      <c r="I2321" s="23"/>
      <c r="J2321" s="24"/>
      <c r="K2321" s="24"/>
      <c r="L2321" s="66"/>
      <c r="M2321" s="25"/>
      <c r="N2321" s="25"/>
      <c r="O2321" s="26"/>
      <c r="P2321" s="25"/>
    </row>
    <row r="2322" spans="1:16" s="162" customFormat="1" ht="15.75" x14ac:dyDescent="0.25">
      <c r="A2322" s="65"/>
      <c r="B2322" s="28"/>
      <c r="C2322" s="24"/>
      <c r="D2322" s="21"/>
      <c r="E2322" s="24"/>
      <c r="F2322" s="24"/>
      <c r="G2322" s="24"/>
      <c r="H2322" s="29"/>
      <c r="I2322" s="23"/>
      <c r="J2322" s="24"/>
      <c r="K2322" s="24"/>
      <c r="L2322" s="66"/>
      <c r="M2322" s="25"/>
      <c r="N2322" s="25"/>
      <c r="O2322" s="26"/>
      <c r="P2322" s="25"/>
    </row>
    <row r="2323" spans="1:16" s="162" customFormat="1" ht="15.75" x14ac:dyDescent="0.25">
      <c r="A2323" s="25"/>
      <c r="B2323" s="28"/>
      <c r="C2323" s="24"/>
      <c r="D2323" s="21"/>
      <c r="E2323" s="24"/>
      <c r="F2323" s="24"/>
      <c r="G2323" s="24"/>
      <c r="H2323" s="29"/>
      <c r="I2323" s="84"/>
      <c r="J2323" s="24"/>
      <c r="K2323" s="24"/>
      <c r="L2323" s="66"/>
      <c r="M2323" s="25"/>
      <c r="N2323" s="25"/>
      <c r="O2323" s="26"/>
      <c r="P2323" s="27"/>
    </row>
    <row r="2324" spans="1:16" s="162" customFormat="1" ht="15.75" x14ac:dyDescent="0.25">
      <c r="A2324" s="25"/>
      <c r="B2324" s="28"/>
      <c r="C2324" s="24"/>
      <c r="D2324" s="21"/>
      <c r="E2324" s="24"/>
      <c r="F2324" s="24"/>
      <c r="G2324" s="24"/>
      <c r="H2324" s="29"/>
      <c r="I2324" s="84"/>
      <c r="J2324" s="24"/>
      <c r="K2324" s="24"/>
      <c r="L2324" s="66"/>
      <c r="M2324" s="25"/>
      <c r="N2324" s="25"/>
      <c r="O2324" s="26"/>
      <c r="P2324" s="27"/>
    </row>
    <row r="2325" spans="1:16" s="162" customFormat="1" ht="15.75" x14ac:dyDescent="0.25">
      <c r="A2325" s="25"/>
      <c r="B2325" s="28"/>
      <c r="C2325" s="24"/>
      <c r="D2325" s="21"/>
      <c r="E2325" s="24"/>
      <c r="F2325" s="24"/>
      <c r="G2325" s="24"/>
      <c r="H2325" s="29"/>
      <c r="I2325" s="84"/>
      <c r="J2325" s="24"/>
      <c r="K2325" s="24"/>
      <c r="L2325" s="66"/>
      <c r="M2325" s="25"/>
      <c r="N2325" s="25"/>
      <c r="O2325" s="26"/>
      <c r="P2325" s="27"/>
    </row>
    <row r="2326" spans="1:16" s="162" customFormat="1" ht="15.75" x14ac:dyDescent="0.25">
      <c r="A2326" s="25"/>
      <c r="B2326" s="28"/>
      <c r="C2326" s="24"/>
      <c r="D2326" s="21"/>
      <c r="E2326" s="24"/>
      <c r="F2326" s="24"/>
      <c r="G2326" s="24"/>
      <c r="H2326" s="29"/>
      <c r="I2326" s="84"/>
      <c r="J2326" s="24"/>
      <c r="K2326" s="24"/>
      <c r="L2326" s="66"/>
      <c r="M2326" s="25"/>
      <c r="N2326" s="25"/>
      <c r="O2326" s="26"/>
      <c r="P2326" s="27"/>
    </row>
    <row r="2327" spans="1:16" s="162" customFormat="1" ht="15.75" x14ac:dyDescent="0.25">
      <c r="A2327" s="25"/>
      <c r="B2327" s="28"/>
      <c r="C2327" s="24"/>
      <c r="D2327" s="21"/>
      <c r="E2327" s="24"/>
      <c r="F2327" s="24"/>
      <c r="G2327" s="24"/>
      <c r="H2327" s="29"/>
      <c r="I2327" s="84"/>
      <c r="J2327" s="24"/>
      <c r="K2327" s="24"/>
      <c r="L2327" s="66"/>
      <c r="M2327" s="25"/>
      <c r="N2327" s="25"/>
      <c r="O2327" s="26"/>
      <c r="P2327" s="27"/>
    </row>
    <row r="2328" spans="1:16" s="162" customFormat="1" ht="15.75" x14ac:dyDescent="0.25">
      <c r="A2328" s="25"/>
      <c r="B2328" s="28"/>
      <c r="C2328" s="24"/>
      <c r="D2328" s="21"/>
      <c r="E2328" s="24"/>
      <c r="F2328" s="24"/>
      <c r="G2328" s="24"/>
      <c r="H2328" s="29"/>
      <c r="I2328" s="84"/>
      <c r="J2328" s="24"/>
      <c r="K2328" s="24"/>
      <c r="L2328" s="66"/>
      <c r="M2328" s="25"/>
      <c r="N2328" s="25"/>
      <c r="O2328" s="26"/>
      <c r="P2328" s="27"/>
    </row>
    <row r="2329" spans="1:16" s="162" customFormat="1" ht="15.75" x14ac:dyDescent="0.25">
      <c r="A2329" s="25"/>
      <c r="B2329" s="28"/>
      <c r="C2329" s="24"/>
      <c r="D2329" s="21"/>
      <c r="E2329" s="24"/>
      <c r="F2329" s="24"/>
      <c r="G2329" s="24"/>
      <c r="H2329" s="29"/>
      <c r="I2329" s="84"/>
      <c r="J2329" s="24"/>
      <c r="K2329" s="24"/>
      <c r="L2329" s="66"/>
      <c r="M2329" s="25"/>
      <c r="N2329" s="25"/>
      <c r="O2329" s="26"/>
      <c r="P2329" s="27"/>
    </row>
    <row r="2330" spans="1:16" s="162" customFormat="1" ht="15.75" x14ac:dyDescent="0.25">
      <c r="A2330" s="25"/>
      <c r="B2330" s="28"/>
      <c r="C2330" s="24"/>
      <c r="D2330" s="21"/>
      <c r="E2330" s="24"/>
      <c r="F2330" s="24"/>
      <c r="G2330" s="24"/>
      <c r="H2330" s="29"/>
      <c r="I2330" s="84"/>
      <c r="J2330" s="24"/>
      <c r="K2330" s="24"/>
      <c r="L2330" s="66"/>
      <c r="M2330" s="25"/>
      <c r="N2330" s="25"/>
      <c r="O2330" s="26"/>
      <c r="P2330" s="27"/>
    </row>
    <row r="2331" spans="1:16" s="162" customFormat="1" ht="15.75" x14ac:dyDescent="0.25">
      <c r="A2331" s="25"/>
      <c r="B2331" s="28"/>
      <c r="C2331" s="24"/>
      <c r="D2331" s="21"/>
      <c r="E2331" s="24"/>
      <c r="F2331" s="24"/>
      <c r="G2331" s="24"/>
      <c r="H2331" s="29"/>
      <c r="I2331" s="84"/>
      <c r="J2331" s="24"/>
      <c r="K2331" s="24"/>
      <c r="L2331" s="66"/>
      <c r="M2331" s="25"/>
      <c r="N2331" s="25"/>
      <c r="O2331" s="26"/>
      <c r="P2331" s="27"/>
    </row>
    <row r="2332" spans="1:16" s="162" customFormat="1" ht="15.75" x14ac:dyDescent="0.25">
      <c r="A2332" s="25"/>
      <c r="B2332" s="28"/>
      <c r="C2332" s="24"/>
      <c r="D2332" s="21"/>
      <c r="E2332" s="24"/>
      <c r="F2332" s="24"/>
      <c r="G2332" s="24"/>
      <c r="H2332" s="29"/>
      <c r="I2332" s="84"/>
      <c r="J2332" s="24"/>
      <c r="K2332" s="24"/>
      <c r="L2332" s="66"/>
      <c r="M2332" s="25"/>
      <c r="N2332" s="25"/>
      <c r="O2332" s="26"/>
      <c r="P2332" s="25"/>
    </row>
    <row r="2333" spans="1:16" s="162" customFormat="1" ht="15.75" x14ac:dyDescent="0.25">
      <c r="A2333" s="25"/>
      <c r="B2333" s="28"/>
      <c r="C2333" s="24"/>
      <c r="D2333" s="21"/>
      <c r="E2333" s="24"/>
      <c r="F2333" s="24"/>
      <c r="G2333" s="24"/>
      <c r="H2333" s="29"/>
      <c r="I2333" s="23"/>
      <c r="J2333" s="24"/>
      <c r="K2333" s="24"/>
      <c r="L2333" s="66"/>
      <c r="M2333" s="25"/>
      <c r="N2333" s="25"/>
      <c r="O2333" s="26"/>
      <c r="P2333" s="25"/>
    </row>
    <row r="2334" spans="1:16" s="162" customFormat="1" ht="15.75" x14ac:dyDescent="0.25">
      <c r="A2334" s="25"/>
      <c r="B2334" s="28"/>
      <c r="C2334" s="24"/>
      <c r="D2334" s="21"/>
      <c r="E2334" s="24"/>
      <c r="F2334" s="24"/>
      <c r="G2334" s="24"/>
      <c r="H2334" s="29"/>
      <c r="I2334" s="84"/>
      <c r="J2334" s="24"/>
      <c r="K2334" s="24"/>
      <c r="L2334" s="66"/>
      <c r="M2334" s="25"/>
      <c r="N2334" s="25"/>
      <c r="O2334" s="26"/>
      <c r="P2334" s="27"/>
    </row>
    <row r="2335" spans="1:16" s="163" customFormat="1" ht="15.75" x14ac:dyDescent="0.25">
      <c r="A2335" s="25"/>
      <c r="B2335" s="28"/>
      <c r="C2335" s="24"/>
      <c r="D2335" s="21"/>
      <c r="E2335" s="24"/>
      <c r="F2335" s="24"/>
      <c r="G2335" s="24"/>
      <c r="H2335" s="29"/>
      <c r="I2335" s="84"/>
      <c r="J2335" s="24"/>
      <c r="K2335" s="24"/>
      <c r="L2335" s="66"/>
      <c r="M2335" s="25"/>
      <c r="N2335" s="25"/>
      <c r="O2335" s="26"/>
      <c r="P2335" s="27"/>
    </row>
    <row r="2336" spans="1:16" s="163" customFormat="1" ht="15.75" x14ac:dyDescent="0.25">
      <c r="A2336" s="25"/>
      <c r="B2336" s="28"/>
      <c r="C2336" s="24"/>
      <c r="D2336" s="21"/>
      <c r="E2336" s="24"/>
      <c r="F2336" s="24"/>
      <c r="G2336" s="24"/>
      <c r="H2336" s="29"/>
      <c r="I2336" s="84"/>
      <c r="J2336" s="24"/>
      <c r="K2336" s="24"/>
      <c r="L2336" s="66"/>
      <c r="M2336" s="25"/>
      <c r="N2336" s="25"/>
      <c r="O2336" s="26"/>
      <c r="P2336" s="27"/>
    </row>
    <row r="2337" spans="1:16" s="163" customFormat="1" ht="15.75" x14ac:dyDescent="0.25">
      <c r="A2337" s="25"/>
      <c r="B2337" s="28"/>
      <c r="C2337" s="24"/>
      <c r="D2337" s="21"/>
      <c r="E2337" s="24"/>
      <c r="F2337" s="24"/>
      <c r="G2337" s="24"/>
      <c r="H2337" s="29"/>
      <c r="I2337" s="84"/>
      <c r="J2337" s="24"/>
      <c r="K2337" s="24"/>
      <c r="L2337" s="66"/>
      <c r="M2337" s="25"/>
      <c r="N2337" s="25"/>
      <c r="O2337" s="26"/>
      <c r="P2337" s="27"/>
    </row>
    <row r="2338" spans="1:16" s="163" customFormat="1" ht="15.75" x14ac:dyDescent="0.25">
      <c r="A2338" s="25"/>
      <c r="B2338" s="28"/>
      <c r="C2338" s="24"/>
      <c r="D2338" s="21"/>
      <c r="E2338" s="24"/>
      <c r="F2338" s="24"/>
      <c r="G2338" s="24"/>
      <c r="H2338" s="29"/>
      <c r="I2338" s="84"/>
      <c r="J2338" s="24"/>
      <c r="K2338" s="24"/>
      <c r="L2338" s="66"/>
      <c r="M2338" s="25"/>
      <c r="N2338" s="25"/>
      <c r="O2338" s="26"/>
      <c r="P2338" s="27"/>
    </row>
    <row r="2339" spans="1:16" s="163" customFormat="1" ht="15.75" x14ac:dyDescent="0.25">
      <c r="A2339" s="25"/>
      <c r="B2339" s="122"/>
      <c r="C2339" s="24"/>
      <c r="D2339" s="21"/>
      <c r="E2339" s="24"/>
      <c r="F2339" s="24"/>
      <c r="G2339" s="24"/>
      <c r="H2339" s="29"/>
      <c r="I2339" s="84"/>
      <c r="J2339" s="24"/>
      <c r="K2339" s="24"/>
      <c r="L2339" s="66"/>
      <c r="M2339" s="25"/>
      <c r="N2339" s="25"/>
      <c r="O2339" s="26"/>
      <c r="P2339" s="27"/>
    </row>
    <row r="2340" spans="1:16" s="163" customFormat="1" ht="15.75" x14ac:dyDescent="0.25">
      <c r="A2340" s="25"/>
      <c r="B2340" s="28"/>
      <c r="C2340" s="24"/>
      <c r="D2340" s="21"/>
      <c r="E2340" s="24"/>
      <c r="F2340" s="24"/>
      <c r="G2340" s="24"/>
      <c r="H2340" s="29"/>
      <c r="I2340" s="84"/>
      <c r="J2340" s="24"/>
      <c r="K2340" s="24"/>
      <c r="L2340" s="66"/>
      <c r="M2340" s="25"/>
      <c r="N2340" s="25"/>
      <c r="O2340" s="26"/>
      <c r="P2340" s="27"/>
    </row>
    <row r="2341" spans="1:16" s="163" customFormat="1" ht="15.75" x14ac:dyDescent="0.25">
      <c r="A2341" s="25"/>
      <c r="B2341" s="28"/>
      <c r="C2341" s="24"/>
      <c r="D2341" s="21"/>
      <c r="E2341" s="24"/>
      <c r="F2341" s="24"/>
      <c r="G2341" s="24"/>
      <c r="H2341" s="29"/>
      <c r="I2341" s="84"/>
      <c r="J2341" s="24"/>
      <c r="K2341" s="24"/>
      <c r="L2341" s="66"/>
      <c r="M2341" s="25"/>
      <c r="N2341" s="25"/>
      <c r="O2341" s="26"/>
      <c r="P2341" s="27"/>
    </row>
    <row r="2342" spans="1:16" s="163" customFormat="1" ht="15.75" x14ac:dyDescent="0.25">
      <c r="A2342" s="25"/>
      <c r="B2342" s="28"/>
      <c r="C2342" s="24"/>
      <c r="D2342" s="21"/>
      <c r="E2342" s="24"/>
      <c r="F2342" s="24"/>
      <c r="G2342" s="24"/>
      <c r="H2342" s="29"/>
      <c r="I2342" s="84"/>
      <c r="J2342" s="24"/>
      <c r="K2342" s="24"/>
      <c r="L2342" s="66"/>
      <c r="M2342" s="25"/>
      <c r="N2342" s="25"/>
      <c r="O2342" s="26"/>
      <c r="P2342" s="27"/>
    </row>
    <row r="2343" spans="1:16" s="163" customFormat="1" ht="15.75" x14ac:dyDescent="0.25">
      <c r="A2343" s="25"/>
      <c r="B2343" s="28"/>
      <c r="C2343" s="24"/>
      <c r="D2343" s="21"/>
      <c r="E2343" s="24"/>
      <c r="F2343" s="24"/>
      <c r="G2343" s="24"/>
      <c r="H2343" s="29"/>
      <c r="I2343" s="84"/>
      <c r="J2343" s="24"/>
      <c r="K2343" s="24"/>
      <c r="L2343" s="66"/>
      <c r="M2343" s="25"/>
      <c r="N2343" s="25"/>
      <c r="O2343" s="26"/>
      <c r="P2343" s="27"/>
    </row>
    <row r="2344" spans="1:16" s="163" customFormat="1" ht="15.75" x14ac:dyDescent="0.25">
      <c r="A2344" s="25"/>
      <c r="B2344" s="28"/>
      <c r="C2344" s="24"/>
      <c r="D2344" s="21"/>
      <c r="E2344" s="24"/>
      <c r="F2344" s="24"/>
      <c r="G2344" s="24"/>
      <c r="H2344" s="29"/>
      <c r="I2344" s="84"/>
      <c r="J2344" s="24"/>
      <c r="K2344" s="24"/>
      <c r="L2344" s="66"/>
      <c r="M2344" s="25"/>
      <c r="N2344" s="25"/>
      <c r="O2344" s="26"/>
      <c r="P2344" s="27"/>
    </row>
    <row r="2345" spans="1:16" s="163" customFormat="1" ht="15.75" x14ac:dyDescent="0.25">
      <c r="A2345" s="25"/>
      <c r="B2345" s="122"/>
      <c r="C2345" s="24"/>
      <c r="D2345" s="21"/>
      <c r="E2345" s="24"/>
      <c r="F2345" s="24"/>
      <c r="G2345" s="24"/>
      <c r="H2345" s="29"/>
      <c r="I2345" s="84"/>
      <c r="J2345" s="24"/>
      <c r="K2345" s="24"/>
      <c r="L2345" s="66"/>
      <c r="M2345" s="25"/>
      <c r="N2345" s="25"/>
      <c r="O2345" s="26"/>
      <c r="P2345" s="27"/>
    </row>
    <row r="2346" spans="1:16" s="163" customFormat="1" ht="15.75" x14ac:dyDescent="0.25">
      <c r="A2346" s="25"/>
      <c r="B2346" s="28"/>
      <c r="C2346" s="24"/>
      <c r="D2346" s="21"/>
      <c r="E2346" s="24"/>
      <c r="F2346" s="24"/>
      <c r="G2346" s="24"/>
      <c r="H2346" s="29"/>
      <c r="I2346" s="84"/>
      <c r="J2346" s="24"/>
      <c r="K2346" s="24"/>
      <c r="L2346" s="66"/>
      <c r="M2346" s="25"/>
      <c r="N2346" s="25"/>
      <c r="O2346" s="26"/>
      <c r="P2346" s="27"/>
    </row>
    <row r="2347" spans="1:16" s="162" customFormat="1" ht="15.75" x14ac:dyDescent="0.25">
      <c r="A2347" s="25"/>
      <c r="B2347" s="28"/>
      <c r="C2347" s="24"/>
      <c r="D2347" s="21"/>
      <c r="E2347" s="24"/>
      <c r="F2347" s="24"/>
      <c r="G2347" s="24"/>
      <c r="H2347" s="29"/>
      <c r="I2347" s="84"/>
      <c r="J2347" s="24"/>
      <c r="K2347" s="24"/>
      <c r="L2347" s="66"/>
      <c r="M2347" s="25"/>
      <c r="N2347" s="25"/>
      <c r="O2347" s="26"/>
      <c r="P2347" s="27"/>
    </row>
    <row r="2348" spans="1:16" s="162" customFormat="1" ht="15.75" x14ac:dyDescent="0.25">
      <c r="A2348" s="25"/>
      <c r="B2348" s="28"/>
      <c r="C2348" s="24"/>
      <c r="D2348" s="21"/>
      <c r="E2348" s="24"/>
      <c r="F2348" s="24"/>
      <c r="G2348" s="24"/>
      <c r="H2348" s="29"/>
      <c r="I2348" s="84"/>
      <c r="J2348" s="24"/>
      <c r="K2348" s="24"/>
      <c r="L2348" s="66"/>
      <c r="M2348" s="25"/>
      <c r="N2348" s="25"/>
      <c r="O2348" s="26"/>
      <c r="P2348" s="27"/>
    </row>
    <row r="2349" spans="1:16" s="162" customFormat="1" ht="15.75" x14ac:dyDescent="0.25">
      <c r="A2349" s="25"/>
      <c r="B2349" s="28"/>
      <c r="C2349" s="24"/>
      <c r="D2349" s="21"/>
      <c r="E2349" s="24"/>
      <c r="F2349" s="24"/>
      <c r="G2349" s="24"/>
      <c r="H2349" s="29"/>
      <c r="I2349" s="84"/>
      <c r="J2349" s="24"/>
      <c r="K2349" s="24"/>
      <c r="L2349" s="66"/>
      <c r="M2349" s="25"/>
      <c r="N2349" s="25"/>
      <c r="O2349" s="26"/>
      <c r="P2349" s="27"/>
    </row>
    <row r="2350" spans="1:16" s="162" customFormat="1" ht="15.75" x14ac:dyDescent="0.25">
      <c r="A2350" s="25"/>
      <c r="B2350" s="28"/>
      <c r="C2350" s="24"/>
      <c r="D2350" s="21"/>
      <c r="E2350" s="24"/>
      <c r="F2350" s="24"/>
      <c r="G2350" s="24"/>
      <c r="H2350" s="29"/>
      <c r="I2350" s="84"/>
      <c r="J2350" s="24"/>
      <c r="K2350" s="24"/>
      <c r="L2350" s="66"/>
      <c r="M2350" s="25"/>
      <c r="N2350" s="25"/>
      <c r="O2350" s="26"/>
      <c r="P2350" s="27"/>
    </row>
    <row r="2351" spans="1:16" s="162" customFormat="1" ht="15.75" x14ac:dyDescent="0.25">
      <c r="A2351" s="25"/>
      <c r="B2351" s="28"/>
      <c r="C2351" s="24"/>
      <c r="D2351" s="21"/>
      <c r="E2351" s="24"/>
      <c r="F2351" s="24"/>
      <c r="G2351" s="24"/>
      <c r="H2351" s="29"/>
      <c r="I2351" s="84"/>
      <c r="J2351" s="24"/>
      <c r="K2351" s="24"/>
      <c r="L2351" s="66"/>
      <c r="M2351" s="25"/>
      <c r="N2351" s="25"/>
      <c r="O2351" s="26"/>
      <c r="P2351" s="27"/>
    </row>
    <row r="2352" spans="1:16" s="162" customFormat="1" ht="15.75" x14ac:dyDescent="0.25">
      <c r="A2352" s="25"/>
      <c r="B2352" s="28"/>
      <c r="C2352" s="24"/>
      <c r="D2352" s="21"/>
      <c r="E2352" s="24"/>
      <c r="F2352" s="24"/>
      <c r="G2352" s="24"/>
      <c r="H2352" s="29"/>
      <c r="I2352" s="84"/>
      <c r="J2352" s="24"/>
      <c r="K2352" s="24"/>
      <c r="L2352" s="66"/>
      <c r="M2352" s="25"/>
      <c r="N2352" s="25"/>
      <c r="O2352" s="26"/>
      <c r="P2352" s="27"/>
    </row>
    <row r="2353" spans="1:16" s="162" customFormat="1" ht="15.75" x14ac:dyDescent="0.25">
      <c r="A2353" s="25"/>
      <c r="B2353" s="28"/>
      <c r="C2353" s="24"/>
      <c r="D2353" s="21"/>
      <c r="E2353" s="24"/>
      <c r="F2353" s="24"/>
      <c r="G2353" s="24"/>
      <c r="H2353" s="29"/>
      <c r="I2353" s="84"/>
      <c r="J2353" s="24"/>
      <c r="K2353" s="24"/>
      <c r="L2353" s="66"/>
      <c r="M2353" s="25"/>
      <c r="N2353" s="25"/>
      <c r="O2353" s="26"/>
      <c r="P2353" s="27"/>
    </row>
    <row r="2354" spans="1:16" s="162" customFormat="1" ht="15.75" x14ac:dyDescent="0.25">
      <c r="A2354" s="25"/>
      <c r="B2354" s="28"/>
      <c r="C2354" s="24"/>
      <c r="D2354" s="21"/>
      <c r="E2354" s="24"/>
      <c r="F2354" s="24"/>
      <c r="G2354" s="24"/>
      <c r="H2354" s="29"/>
      <c r="I2354" s="84"/>
      <c r="J2354" s="24"/>
      <c r="K2354" s="24"/>
      <c r="L2354" s="66"/>
      <c r="M2354" s="25"/>
      <c r="N2354" s="25"/>
      <c r="O2354" s="26"/>
      <c r="P2354" s="27"/>
    </row>
    <row r="2355" spans="1:16" s="162" customFormat="1" ht="15.75" x14ac:dyDescent="0.25">
      <c r="A2355" s="25"/>
      <c r="B2355" s="28"/>
      <c r="C2355" s="24"/>
      <c r="D2355" s="21"/>
      <c r="E2355" s="24"/>
      <c r="F2355" s="24"/>
      <c r="G2355" s="24"/>
      <c r="H2355" s="29"/>
      <c r="I2355" s="84"/>
      <c r="J2355" s="24"/>
      <c r="K2355" s="24"/>
      <c r="L2355" s="66"/>
      <c r="M2355" s="25"/>
      <c r="N2355" s="25"/>
      <c r="O2355" s="26"/>
      <c r="P2355" s="27"/>
    </row>
    <row r="2356" spans="1:16" s="162" customFormat="1" ht="15.75" x14ac:dyDescent="0.25">
      <c r="A2356" s="25"/>
      <c r="B2356" s="28"/>
      <c r="C2356" s="24"/>
      <c r="D2356" s="21"/>
      <c r="E2356" s="24"/>
      <c r="F2356" s="24"/>
      <c r="G2356" s="24"/>
      <c r="H2356" s="29"/>
      <c r="I2356" s="84"/>
      <c r="J2356" s="24"/>
      <c r="K2356" s="24"/>
      <c r="L2356" s="66"/>
      <c r="M2356" s="25"/>
      <c r="N2356" s="25"/>
      <c r="O2356" s="26"/>
      <c r="P2356" s="27"/>
    </row>
    <row r="2357" spans="1:16" s="162" customFormat="1" ht="15.75" x14ac:dyDescent="0.25">
      <c r="A2357" s="25"/>
      <c r="B2357" s="28"/>
      <c r="C2357" s="24"/>
      <c r="D2357" s="21"/>
      <c r="E2357" s="24"/>
      <c r="F2357" s="24"/>
      <c r="G2357" s="24"/>
      <c r="H2357" s="29"/>
      <c r="I2357" s="84"/>
      <c r="J2357" s="24"/>
      <c r="K2357" s="24"/>
      <c r="L2357" s="66"/>
      <c r="M2357" s="25"/>
      <c r="N2357" s="25"/>
      <c r="O2357" s="26"/>
      <c r="P2357" s="27"/>
    </row>
    <row r="2358" spans="1:16" s="162" customFormat="1" ht="15.75" x14ac:dyDescent="0.25">
      <c r="A2358" s="25"/>
      <c r="B2358" s="28"/>
      <c r="C2358" s="24"/>
      <c r="D2358" s="21"/>
      <c r="E2358" s="24"/>
      <c r="F2358" s="24"/>
      <c r="G2358" s="24"/>
      <c r="H2358" s="29"/>
      <c r="I2358" s="84"/>
      <c r="J2358" s="24"/>
      <c r="K2358" s="24"/>
      <c r="L2358" s="66"/>
      <c r="M2358" s="25"/>
      <c r="N2358" s="25"/>
      <c r="O2358" s="26"/>
      <c r="P2358" s="27"/>
    </row>
    <row r="2359" spans="1:16" s="162" customFormat="1" ht="15.75" x14ac:dyDescent="0.25">
      <c r="A2359" s="25"/>
      <c r="B2359" s="28"/>
      <c r="C2359" s="24"/>
      <c r="D2359" s="21"/>
      <c r="E2359" s="24"/>
      <c r="F2359" s="24"/>
      <c r="G2359" s="24"/>
      <c r="H2359" s="29"/>
      <c r="I2359" s="84"/>
      <c r="J2359" s="24"/>
      <c r="K2359" s="24"/>
      <c r="L2359" s="66"/>
      <c r="M2359" s="25"/>
      <c r="N2359" s="25"/>
      <c r="O2359" s="26"/>
      <c r="P2359" s="27"/>
    </row>
    <row r="2360" spans="1:16" s="162" customFormat="1" ht="15.75" x14ac:dyDescent="0.25">
      <c r="A2360" s="25"/>
      <c r="B2360" s="28"/>
      <c r="C2360" s="24"/>
      <c r="D2360" s="21"/>
      <c r="E2360" s="24"/>
      <c r="F2360" s="24"/>
      <c r="G2360" s="24"/>
      <c r="H2360" s="29"/>
      <c r="I2360" s="84"/>
      <c r="J2360" s="24"/>
      <c r="K2360" s="24"/>
      <c r="L2360" s="66"/>
      <c r="M2360" s="25"/>
      <c r="N2360" s="25"/>
      <c r="O2360" s="26"/>
      <c r="P2360" s="27"/>
    </row>
    <row r="2361" spans="1:16" s="162" customFormat="1" ht="15.75" x14ac:dyDescent="0.25">
      <c r="A2361" s="25"/>
      <c r="B2361" s="28"/>
      <c r="C2361" s="24"/>
      <c r="D2361" s="21"/>
      <c r="E2361" s="24"/>
      <c r="F2361" s="24"/>
      <c r="G2361" s="24"/>
      <c r="H2361" s="29"/>
      <c r="I2361" s="84"/>
      <c r="J2361" s="24"/>
      <c r="K2361" s="24"/>
      <c r="L2361" s="66"/>
      <c r="M2361" s="25"/>
      <c r="N2361" s="25"/>
      <c r="O2361" s="26"/>
      <c r="P2361" s="27"/>
    </row>
    <row r="2362" spans="1:16" s="162" customFormat="1" ht="15.75" x14ac:dyDescent="0.25">
      <c r="A2362" s="25"/>
      <c r="B2362" s="28"/>
      <c r="C2362" s="24"/>
      <c r="D2362" s="21"/>
      <c r="E2362" s="24"/>
      <c r="F2362" s="24"/>
      <c r="G2362" s="24"/>
      <c r="H2362" s="29"/>
      <c r="I2362" s="84"/>
      <c r="J2362" s="24"/>
      <c r="K2362" s="24"/>
      <c r="L2362" s="66"/>
      <c r="M2362" s="25"/>
      <c r="N2362" s="25"/>
      <c r="O2362" s="26"/>
      <c r="P2362" s="27"/>
    </row>
    <row r="2363" spans="1:16" s="162" customFormat="1" ht="15.75" x14ac:dyDescent="0.25">
      <c r="A2363" s="25"/>
      <c r="B2363" s="28"/>
      <c r="C2363" s="24"/>
      <c r="D2363" s="21"/>
      <c r="E2363" s="24"/>
      <c r="F2363" s="24"/>
      <c r="G2363" s="24"/>
      <c r="H2363" s="29"/>
      <c r="I2363" s="84"/>
      <c r="J2363" s="24"/>
      <c r="K2363" s="24"/>
      <c r="L2363" s="66"/>
      <c r="M2363" s="25"/>
      <c r="N2363" s="25"/>
      <c r="O2363" s="26"/>
      <c r="P2363" s="27"/>
    </row>
    <row r="2364" spans="1:16" s="162" customFormat="1" ht="15.75" x14ac:dyDescent="0.25">
      <c r="A2364" s="25"/>
      <c r="B2364" s="28"/>
      <c r="C2364" s="24"/>
      <c r="D2364" s="21"/>
      <c r="E2364" s="24"/>
      <c r="F2364" s="24"/>
      <c r="G2364" s="24"/>
      <c r="H2364" s="29"/>
      <c r="I2364" s="84"/>
      <c r="J2364" s="24"/>
      <c r="K2364" s="24"/>
      <c r="L2364" s="66"/>
      <c r="M2364" s="25"/>
      <c r="N2364" s="25"/>
      <c r="O2364" s="26"/>
      <c r="P2364" s="27"/>
    </row>
    <row r="2365" spans="1:16" s="162" customFormat="1" ht="15.75" x14ac:dyDescent="0.25">
      <c r="A2365" s="25"/>
      <c r="B2365" s="20"/>
      <c r="C2365" s="20"/>
      <c r="D2365" s="98"/>
      <c r="E2365" s="24"/>
      <c r="F2365" s="24"/>
      <c r="G2365" s="24"/>
      <c r="H2365" s="29"/>
      <c r="I2365" s="84"/>
      <c r="J2365" s="27"/>
      <c r="K2365" s="27"/>
      <c r="L2365" s="66"/>
      <c r="M2365" s="25"/>
      <c r="N2365" s="19"/>
      <c r="O2365" s="26"/>
      <c r="P2365" s="27"/>
    </row>
    <row r="2366" spans="1:16" s="162" customFormat="1" ht="15.75" x14ac:dyDescent="0.25">
      <c r="A2366" s="25"/>
      <c r="B2366" s="20"/>
      <c r="C2366" s="20"/>
      <c r="D2366" s="98"/>
      <c r="E2366" s="24"/>
      <c r="F2366" s="24"/>
      <c r="G2366" s="24"/>
      <c r="H2366" s="29"/>
      <c r="I2366" s="84"/>
      <c r="J2366" s="27"/>
      <c r="K2366" s="27"/>
      <c r="L2366" s="66"/>
      <c r="M2366" s="25"/>
      <c r="N2366" s="19"/>
      <c r="O2366" s="26"/>
      <c r="P2366" s="27"/>
    </row>
    <row r="2367" spans="1:16" s="162" customFormat="1" ht="15.75" x14ac:dyDescent="0.25">
      <c r="A2367" s="25"/>
      <c r="B2367" s="28"/>
      <c r="C2367" s="24"/>
      <c r="D2367" s="21"/>
      <c r="E2367" s="24"/>
      <c r="F2367" s="24"/>
      <c r="G2367" s="24"/>
      <c r="H2367" s="29"/>
      <c r="I2367" s="84"/>
      <c r="J2367" s="24"/>
      <c r="K2367" s="24"/>
      <c r="L2367" s="66"/>
      <c r="M2367" s="25"/>
      <c r="N2367" s="25"/>
      <c r="O2367" s="26"/>
      <c r="P2367" s="27"/>
    </row>
    <row r="2368" spans="1:16" s="162" customFormat="1" ht="15.75" x14ac:dyDescent="0.25">
      <c r="A2368" s="25"/>
      <c r="B2368" s="28"/>
      <c r="C2368" s="24"/>
      <c r="D2368" s="21"/>
      <c r="E2368" s="24"/>
      <c r="F2368" s="24"/>
      <c r="G2368" s="24"/>
      <c r="H2368" s="29"/>
      <c r="I2368" s="84"/>
      <c r="J2368" s="24"/>
      <c r="K2368" s="24"/>
      <c r="L2368" s="66"/>
      <c r="M2368" s="25"/>
      <c r="N2368" s="25"/>
      <c r="O2368" s="26"/>
      <c r="P2368" s="27"/>
    </row>
    <row r="2369" spans="1:16" s="162" customFormat="1" ht="15.75" x14ac:dyDescent="0.25">
      <c r="A2369" s="25"/>
      <c r="B2369" s="28"/>
      <c r="C2369" s="24"/>
      <c r="D2369" s="21"/>
      <c r="E2369" s="24"/>
      <c r="F2369" s="24"/>
      <c r="G2369" s="24"/>
      <c r="H2369" s="29"/>
      <c r="I2369" s="84"/>
      <c r="J2369" s="24"/>
      <c r="K2369" s="24"/>
      <c r="L2369" s="66"/>
      <c r="M2369" s="25"/>
      <c r="N2369" s="25"/>
      <c r="O2369" s="26"/>
      <c r="P2369" s="27"/>
    </row>
    <row r="2370" spans="1:16" s="162" customFormat="1" ht="15.75" x14ac:dyDescent="0.25">
      <c r="A2370" s="25"/>
      <c r="B2370" s="28"/>
      <c r="C2370" s="24"/>
      <c r="D2370" s="21"/>
      <c r="E2370" s="24"/>
      <c r="F2370" s="24"/>
      <c r="G2370" s="24"/>
      <c r="H2370" s="29"/>
      <c r="I2370" s="84"/>
      <c r="J2370" s="24"/>
      <c r="K2370" s="24"/>
      <c r="L2370" s="66"/>
      <c r="M2370" s="25"/>
      <c r="N2370" s="25"/>
      <c r="O2370" s="26"/>
      <c r="P2370" s="27"/>
    </row>
    <row r="2371" spans="1:16" s="162" customFormat="1" ht="15.75" x14ac:dyDescent="0.25">
      <c r="A2371" s="25"/>
      <c r="B2371" s="28"/>
      <c r="C2371" s="24"/>
      <c r="D2371" s="21"/>
      <c r="E2371" s="24"/>
      <c r="F2371" s="24"/>
      <c r="G2371" s="24"/>
      <c r="H2371" s="29"/>
      <c r="I2371" s="84"/>
      <c r="J2371" s="24"/>
      <c r="K2371" s="24"/>
      <c r="L2371" s="66"/>
      <c r="M2371" s="25"/>
      <c r="N2371" s="25"/>
      <c r="O2371" s="26"/>
      <c r="P2371" s="27"/>
    </row>
    <row r="2372" spans="1:16" s="162" customFormat="1" ht="15.75" x14ac:dyDescent="0.25">
      <c r="A2372" s="25"/>
      <c r="B2372" s="28"/>
      <c r="C2372" s="24"/>
      <c r="D2372" s="21"/>
      <c r="E2372" s="24"/>
      <c r="F2372" s="24"/>
      <c r="G2372" s="24"/>
      <c r="H2372" s="29"/>
      <c r="I2372" s="84"/>
      <c r="J2372" s="24"/>
      <c r="K2372" s="24"/>
      <c r="L2372" s="66"/>
      <c r="M2372" s="25"/>
      <c r="N2372" s="25"/>
      <c r="O2372" s="26"/>
      <c r="P2372" s="27"/>
    </row>
    <row r="2373" spans="1:16" s="162" customFormat="1" ht="15.75" x14ac:dyDescent="0.25">
      <c r="A2373" s="25"/>
      <c r="B2373" s="28"/>
      <c r="C2373" s="24"/>
      <c r="D2373" s="21"/>
      <c r="E2373" s="24"/>
      <c r="F2373" s="24"/>
      <c r="G2373" s="24"/>
      <c r="H2373" s="29"/>
      <c r="I2373" s="84"/>
      <c r="J2373" s="24"/>
      <c r="K2373" s="24"/>
      <c r="L2373" s="66"/>
      <c r="M2373" s="25"/>
      <c r="N2373" s="25"/>
      <c r="O2373" s="26"/>
      <c r="P2373" s="27"/>
    </row>
    <row r="2374" spans="1:16" s="162" customFormat="1" ht="15.75" x14ac:dyDescent="0.25">
      <c r="A2374" s="25"/>
      <c r="B2374" s="28"/>
      <c r="C2374" s="24"/>
      <c r="D2374" s="21"/>
      <c r="E2374" s="24"/>
      <c r="F2374" s="24"/>
      <c r="G2374" s="24"/>
      <c r="H2374" s="29"/>
      <c r="I2374" s="84"/>
      <c r="J2374" s="24"/>
      <c r="K2374" s="24"/>
      <c r="L2374" s="66"/>
      <c r="M2374" s="25"/>
      <c r="N2374" s="25"/>
      <c r="O2374" s="26"/>
      <c r="P2374" s="27"/>
    </row>
    <row r="2375" spans="1:16" s="162" customFormat="1" ht="15.75" x14ac:dyDescent="0.25">
      <c r="A2375" s="25"/>
      <c r="B2375" s="28"/>
      <c r="C2375" s="24"/>
      <c r="D2375" s="21"/>
      <c r="E2375" s="24"/>
      <c r="F2375" s="24"/>
      <c r="G2375" s="24"/>
      <c r="H2375" s="29"/>
      <c r="I2375" s="84"/>
      <c r="J2375" s="24"/>
      <c r="K2375" s="24"/>
      <c r="L2375" s="66"/>
      <c r="M2375" s="25"/>
      <c r="N2375" s="25"/>
      <c r="O2375" s="26"/>
      <c r="P2375" s="27"/>
    </row>
    <row r="2376" spans="1:16" s="162" customFormat="1" ht="15.75" x14ac:dyDescent="0.25">
      <c r="A2376" s="25"/>
      <c r="B2376" s="28"/>
      <c r="C2376" s="24"/>
      <c r="D2376" s="21"/>
      <c r="E2376" s="24"/>
      <c r="F2376" s="24"/>
      <c r="G2376" s="24"/>
      <c r="H2376" s="29"/>
      <c r="I2376" s="84"/>
      <c r="J2376" s="24"/>
      <c r="K2376" s="24"/>
      <c r="L2376" s="66"/>
      <c r="M2376" s="25"/>
      <c r="N2376" s="25"/>
      <c r="O2376" s="26"/>
      <c r="P2376" s="27"/>
    </row>
    <row r="2377" spans="1:16" s="162" customFormat="1" ht="15.75" x14ac:dyDescent="0.25">
      <c r="A2377" s="25"/>
      <c r="B2377" s="28"/>
      <c r="C2377" s="24"/>
      <c r="D2377" s="21"/>
      <c r="E2377" s="24"/>
      <c r="F2377" s="24"/>
      <c r="G2377" s="24"/>
      <c r="H2377" s="29"/>
      <c r="I2377" s="84"/>
      <c r="J2377" s="24"/>
      <c r="K2377" s="24"/>
      <c r="L2377" s="66"/>
      <c r="M2377" s="25"/>
      <c r="N2377" s="25"/>
      <c r="O2377" s="26"/>
      <c r="P2377" s="27"/>
    </row>
    <row r="2378" spans="1:16" s="162" customFormat="1" ht="15.75" x14ac:dyDescent="0.25">
      <c r="A2378" s="25"/>
      <c r="B2378" s="28"/>
      <c r="C2378" s="24"/>
      <c r="D2378" s="21"/>
      <c r="E2378" s="24"/>
      <c r="F2378" s="24"/>
      <c r="G2378" s="24"/>
      <c r="H2378" s="29"/>
      <c r="I2378" s="84"/>
      <c r="J2378" s="24"/>
      <c r="K2378" s="24"/>
      <c r="L2378" s="66"/>
      <c r="M2378" s="25"/>
      <c r="N2378" s="25"/>
      <c r="O2378" s="26"/>
      <c r="P2378" s="27"/>
    </row>
    <row r="2379" spans="1:16" s="162" customFormat="1" ht="15.75" x14ac:dyDescent="0.25">
      <c r="A2379" s="25"/>
      <c r="B2379" s="28"/>
      <c r="C2379" s="24"/>
      <c r="D2379" s="21"/>
      <c r="E2379" s="24"/>
      <c r="F2379" s="24"/>
      <c r="G2379" s="24"/>
      <c r="H2379" s="29"/>
      <c r="I2379" s="84"/>
      <c r="J2379" s="24"/>
      <c r="K2379" s="24"/>
      <c r="L2379" s="66"/>
      <c r="M2379" s="25"/>
      <c r="N2379" s="25"/>
      <c r="O2379" s="26"/>
      <c r="P2379" s="25"/>
    </row>
    <row r="2380" spans="1:16" s="162" customFormat="1" ht="15.75" x14ac:dyDescent="0.25">
      <c r="A2380" s="25"/>
      <c r="B2380" s="28"/>
      <c r="C2380" s="24"/>
      <c r="D2380" s="21"/>
      <c r="E2380" s="24"/>
      <c r="F2380" s="24"/>
      <c r="G2380" s="24"/>
      <c r="H2380" s="29"/>
      <c r="I2380" s="84"/>
      <c r="J2380" s="24"/>
      <c r="K2380" s="24"/>
      <c r="L2380" s="66"/>
      <c r="M2380" s="25"/>
      <c r="N2380" s="25"/>
      <c r="O2380" s="26"/>
      <c r="P2380" s="25"/>
    </row>
    <row r="2381" spans="1:16" s="162" customFormat="1" ht="15.75" x14ac:dyDescent="0.25">
      <c r="A2381" s="25"/>
      <c r="B2381" s="28"/>
      <c r="C2381" s="24"/>
      <c r="D2381" s="21"/>
      <c r="E2381" s="24"/>
      <c r="F2381" s="24"/>
      <c r="G2381" s="24"/>
      <c r="H2381" s="29"/>
      <c r="I2381" s="23"/>
      <c r="J2381" s="24"/>
      <c r="K2381" s="24"/>
      <c r="L2381" s="66"/>
      <c r="M2381" s="25"/>
      <c r="N2381" s="25"/>
      <c r="O2381" s="26"/>
      <c r="P2381" s="25"/>
    </row>
    <row r="2382" spans="1:16" s="162" customFormat="1" ht="15.75" x14ac:dyDescent="0.25">
      <c r="A2382" s="25"/>
      <c r="B2382" s="28"/>
      <c r="C2382" s="24"/>
      <c r="D2382" s="21"/>
      <c r="E2382" s="24"/>
      <c r="F2382" s="24"/>
      <c r="G2382" s="24"/>
      <c r="H2382" s="29"/>
      <c r="I2382" s="84"/>
      <c r="J2382" s="24"/>
      <c r="K2382" s="24"/>
      <c r="L2382" s="66"/>
      <c r="M2382" s="25"/>
      <c r="N2382" s="25"/>
      <c r="O2382" s="26"/>
      <c r="P2382" s="27"/>
    </row>
    <row r="2383" spans="1:16" s="162" customFormat="1" ht="15.75" x14ac:dyDescent="0.25">
      <c r="A2383" s="25"/>
      <c r="B2383" s="28"/>
      <c r="C2383" s="24"/>
      <c r="D2383" s="21"/>
      <c r="E2383" s="24"/>
      <c r="F2383" s="24"/>
      <c r="G2383" s="24"/>
      <c r="H2383" s="29"/>
      <c r="I2383" s="84"/>
      <c r="J2383" s="24"/>
      <c r="K2383" s="24"/>
      <c r="L2383" s="66"/>
      <c r="M2383" s="25"/>
      <c r="N2383" s="25"/>
      <c r="O2383" s="26"/>
      <c r="P2383" s="27"/>
    </row>
    <row r="2384" spans="1:16" s="162" customFormat="1" ht="15.75" x14ac:dyDescent="0.25">
      <c r="A2384" s="25"/>
      <c r="B2384" s="28"/>
      <c r="C2384" s="24"/>
      <c r="D2384" s="21"/>
      <c r="E2384" s="24"/>
      <c r="F2384" s="24"/>
      <c r="G2384" s="24"/>
      <c r="H2384" s="29"/>
      <c r="I2384" s="84"/>
      <c r="J2384" s="24"/>
      <c r="K2384" s="24"/>
      <c r="L2384" s="66"/>
      <c r="M2384" s="25"/>
      <c r="N2384" s="25"/>
      <c r="O2384" s="26"/>
      <c r="P2384" s="27"/>
    </row>
    <row r="2385" spans="1:16" s="162" customFormat="1" ht="15.75" x14ac:dyDescent="0.25">
      <c r="A2385" s="25"/>
      <c r="B2385" s="28"/>
      <c r="C2385" s="24"/>
      <c r="D2385" s="21"/>
      <c r="E2385" s="24"/>
      <c r="F2385" s="24"/>
      <c r="G2385" s="24"/>
      <c r="H2385" s="29"/>
      <c r="I2385" s="84"/>
      <c r="J2385" s="24"/>
      <c r="K2385" s="24"/>
      <c r="L2385" s="66"/>
      <c r="M2385" s="25"/>
      <c r="N2385" s="25"/>
      <c r="O2385" s="26"/>
      <c r="P2385" s="27"/>
    </row>
    <row r="2386" spans="1:16" s="162" customFormat="1" ht="15.75" x14ac:dyDescent="0.25">
      <c r="A2386" s="25"/>
      <c r="B2386" s="28"/>
      <c r="C2386" s="24"/>
      <c r="D2386" s="21"/>
      <c r="E2386" s="24"/>
      <c r="F2386" s="24"/>
      <c r="G2386" s="24"/>
      <c r="H2386" s="29"/>
      <c r="I2386" s="84"/>
      <c r="J2386" s="24"/>
      <c r="K2386" s="24"/>
      <c r="L2386" s="66"/>
      <c r="M2386" s="25"/>
      <c r="N2386" s="25"/>
      <c r="O2386" s="26"/>
      <c r="P2386" s="27"/>
    </row>
    <row r="2387" spans="1:16" s="162" customFormat="1" ht="15.75" x14ac:dyDescent="0.25">
      <c r="A2387" s="25"/>
      <c r="B2387" s="28"/>
      <c r="C2387" s="24"/>
      <c r="D2387" s="21"/>
      <c r="E2387" s="24"/>
      <c r="F2387" s="24"/>
      <c r="G2387" s="24"/>
      <c r="H2387" s="29"/>
      <c r="I2387" s="84"/>
      <c r="J2387" s="24"/>
      <c r="K2387" s="24"/>
      <c r="L2387" s="66"/>
      <c r="M2387" s="25"/>
      <c r="N2387" s="25"/>
      <c r="O2387" s="26"/>
      <c r="P2387" s="27"/>
    </row>
    <row r="2388" spans="1:16" s="162" customFormat="1" ht="15.75" x14ac:dyDescent="0.25">
      <c r="A2388" s="25"/>
      <c r="B2388" s="28"/>
      <c r="C2388" s="24"/>
      <c r="D2388" s="21"/>
      <c r="E2388" s="24"/>
      <c r="F2388" s="24"/>
      <c r="G2388" s="24"/>
      <c r="H2388" s="29"/>
      <c r="I2388" s="84"/>
      <c r="J2388" s="24"/>
      <c r="K2388" s="24"/>
      <c r="L2388" s="66"/>
      <c r="M2388" s="25"/>
      <c r="N2388" s="25"/>
      <c r="O2388" s="26"/>
      <c r="P2388" s="27"/>
    </row>
    <row r="2389" spans="1:16" s="162" customFormat="1" ht="15.75" x14ac:dyDescent="0.25">
      <c r="A2389" s="25"/>
      <c r="B2389" s="28"/>
      <c r="C2389" s="24"/>
      <c r="D2389" s="21"/>
      <c r="E2389" s="24"/>
      <c r="F2389" s="24"/>
      <c r="G2389" s="24"/>
      <c r="H2389" s="29"/>
      <c r="I2389" s="84"/>
      <c r="J2389" s="24"/>
      <c r="K2389" s="24"/>
      <c r="L2389" s="66"/>
      <c r="M2389" s="25"/>
      <c r="N2389" s="25"/>
      <c r="O2389" s="26"/>
      <c r="P2389" s="27"/>
    </row>
    <row r="2390" spans="1:16" s="162" customFormat="1" ht="15.75" x14ac:dyDescent="0.25">
      <c r="A2390" s="25"/>
      <c r="B2390" s="28"/>
      <c r="C2390" s="24"/>
      <c r="D2390" s="21"/>
      <c r="E2390" s="24"/>
      <c r="F2390" s="24"/>
      <c r="G2390" s="24"/>
      <c r="H2390" s="29"/>
      <c r="I2390" s="84"/>
      <c r="J2390" s="24"/>
      <c r="K2390" s="24"/>
      <c r="L2390" s="66"/>
      <c r="M2390" s="25"/>
      <c r="N2390" s="25"/>
      <c r="O2390" s="26"/>
      <c r="P2390" s="27"/>
    </row>
    <row r="2391" spans="1:16" s="162" customFormat="1" ht="15.75" x14ac:dyDescent="0.25">
      <c r="A2391" s="25"/>
      <c r="B2391" s="28"/>
      <c r="C2391" s="24"/>
      <c r="D2391" s="21"/>
      <c r="E2391" s="24"/>
      <c r="F2391" s="24"/>
      <c r="G2391" s="24"/>
      <c r="H2391" s="29"/>
      <c r="I2391" s="84"/>
      <c r="J2391" s="24"/>
      <c r="K2391" s="24"/>
      <c r="L2391" s="66"/>
      <c r="M2391" s="25"/>
      <c r="N2391" s="25"/>
      <c r="O2391" s="26"/>
      <c r="P2391" s="27"/>
    </row>
    <row r="2392" spans="1:16" s="162" customFormat="1" ht="15.75" x14ac:dyDescent="0.25">
      <c r="A2392" s="25"/>
      <c r="B2392" s="28"/>
      <c r="C2392" s="24"/>
      <c r="D2392" s="21"/>
      <c r="E2392" s="24"/>
      <c r="F2392" s="24"/>
      <c r="G2392" s="24"/>
      <c r="H2392" s="29"/>
      <c r="I2392" s="84"/>
      <c r="J2392" s="24"/>
      <c r="K2392" s="24"/>
      <c r="L2392" s="66"/>
      <c r="M2392" s="25"/>
      <c r="N2392" s="25"/>
      <c r="O2392" s="26"/>
      <c r="P2392" s="27"/>
    </row>
    <row r="2393" spans="1:16" s="162" customFormat="1" ht="15.75" x14ac:dyDescent="0.25">
      <c r="A2393" s="25"/>
      <c r="B2393" s="28"/>
      <c r="C2393" s="24"/>
      <c r="D2393" s="21"/>
      <c r="E2393" s="24"/>
      <c r="F2393" s="24"/>
      <c r="G2393" s="24"/>
      <c r="H2393" s="29"/>
      <c r="I2393" s="84"/>
      <c r="J2393" s="24"/>
      <c r="K2393" s="24"/>
      <c r="L2393" s="66"/>
      <c r="M2393" s="25"/>
      <c r="N2393" s="25"/>
      <c r="O2393" s="26"/>
      <c r="P2393" s="27"/>
    </row>
    <row r="2394" spans="1:16" s="162" customFormat="1" ht="15.75" x14ac:dyDescent="0.25">
      <c r="A2394" s="25"/>
      <c r="B2394" s="28"/>
      <c r="C2394" s="24"/>
      <c r="D2394" s="21"/>
      <c r="E2394" s="24"/>
      <c r="F2394" s="24"/>
      <c r="G2394" s="24"/>
      <c r="H2394" s="29"/>
      <c r="I2394" s="84"/>
      <c r="J2394" s="24"/>
      <c r="K2394" s="24"/>
      <c r="L2394" s="66"/>
      <c r="M2394" s="25"/>
      <c r="N2394" s="25"/>
      <c r="O2394" s="26"/>
      <c r="P2394" s="27"/>
    </row>
    <row r="2395" spans="1:16" s="162" customFormat="1" ht="15.75" x14ac:dyDescent="0.25">
      <c r="A2395" s="25"/>
      <c r="B2395" s="28"/>
      <c r="C2395" s="24"/>
      <c r="D2395" s="21"/>
      <c r="E2395" s="24"/>
      <c r="F2395" s="24"/>
      <c r="G2395" s="24"/>
      <c r="H2395" s="29"/>
      <c r="I2395" s="84"/>
      <c r="J2395" s="24"/>
      <c r="K2395" s="24"/>
      <c r="L2395" s="66"/>
      <c r="M2395" s="25"/>
      <c r="N2395" s="25"/>
      <c r="O2395" s="26"/>
      <c r="P2395" s="27"/>
    </row>
    <row r="2396" spans="1:16" s="162" customFormat="1" ht="15.75" x14ac:dyDescent="0.25">
      <c r="A2396" s="67"/>
      <c r="B2396" s="28"/>
      <c r="C2396" s="24"/>
      <c r="D2396" s="21"/>
      <c r="E2396" s="24"/>
      <c r="F2396" s="24"/>
      <c r="G2396" s="24"/>
      <c r="H2396" s="29"/>
      <c r="I2396" s="23"/>
      <c r="J2396" s="24"/>
      <c r="K2396" s="24"/>
      <c r="L2396" s="66"/>
      <c r="M2396" s="25"/>
      <c r="N2396" s="25"/>
      <c r="O2396" s="26"/>
      <c r="P2396" s="27"/>
    </row>
    <row r="2397" spans="1:16" s="162" customFormat="1" ht="15.75" x14ac:dyDescent="0.25">
      <c r="A2397" s="25"/>
      <c r="B2397" s="28"/>
      <c r="C2397" s="24"/>
      <c r="D2397" s="21"/>
      <c r="E2397" s="24"/>
      <c r="F2397" s="24"/>
      <c r="G2397" s="24"/>
      <c r="H2397" s="29"/>
      <c r="I2397" s="84"/>
      <c r="J2397" s="24"/>
      <c r="K2397" s="24"/>
      <c r="L2397" s="66"/>
      <c r="M2397" s="25"/>
      <c r="N2397" s="25"/>
      <c r="O2397" s="26"/>
      <c r="P2397" s="27"/>
    </row>
    <row r="2398" spans="1:16" s="162" customFormat="1" ht="15.75" x14ac:dyDescent="0.25">
      <c r="A2398" s="25"/>
      <c r="B2398" s="28"/>
      <c r="C2398" s="24"/>
      <c r="D2398" s="21"/>
      <c r="E2398" s="24"/>
      <c r="F2398" s="24"/>
      <c r="G2398" s="24"/>
      <c r="H2398" s="29"/>
      <c r="I2398" s="84"/>
      <c r="J2398" s="24"/>
      <c r="K2398" s="24"/>
      <c r="L2398" s="66"/>
      <c r="M2398" s="25"/>
      <c r="N2398" s="25"/>
      <c r="O2398" s="26"/>
      <c r="P2398" s="27"/>
    </row>
    <row r="2399" spans="1:16" s="162" customFormat="1" ht="15.75" x14ac:dyDescent="0.25">
      <c r="A2399" s="25"/>
      <c r="B2399" s="28"/>
      <c r="C2399" s="24"/>
      <c r="D2399" s="21"/>
      <c r="E2399" s="24"/>
      <c r="F2399" s="24"/>
      <c r="G2399" s="24"/>
      <c r="H2399" s="29"/>
      <c r="I2399" s="84"/>
      <c r="J2399" s="24"/>
      <c r="K2399" s="24"/>
      <c r="L2399" s="66"/>
      <c r="M2399" s="25"/>
      <c r="N2399" s="25"/>
      <c r="O2399" s="26"/>
      <c r="P2399" s="27"/>
    </row>
    <row r="2400" spans="1:16" s="162" customFormat="1" ht="15.75" x14ac:dyDescent="0.25">
      <c r="A2400" s="25"/>
      <c r="B2400" s="28"/>
      <c r="C2400" s="24"/>
      <c r="D2400" s="21"/>
      <c r="E2400" s="24"/>
      <c r="F2400" s="24"/>
      <c r="G2400" s="24"/>
      <c r="H2400" s="29"/>
      <c r="I2400" s="84"/>
      <c r="J2400" s="24"/>
      <c r="K2400" s="24"/>
      <c r="L2400" s="66"/>
      <c r="M2400" s="25"/>
      <c r="N2400" s="25"/>
      <c r="O2400" s="26"/>
      <c r="P2400" s="27"/>
    </row>
    <row r="2401" spans="1:16" s="162" customFormat="1" ht="15.75" x14ac:dyDescent="0.25">
      <c r="A2401" s="25"/>
      <c r="B2401" s="28"/>
      <c r="C2401" s="24"/>
      <c r="D2401" s="21"/>
      <c r="E2401" s="24"/>
      <c r="F2401" s="24"/>
      <c r="G2401" s="24"/>
      <c r="H2401" s="29"/>
      <c r="I2401" s="84"/>
      <c r="J2401" s="24"/>
      <c r="K2401" s="24"/>
      <c r="L2401" s="66"/>
      <c r="M2401" s="25"/>
      <c r="N2401" s="25"/>
      <c r="O2401" s="26"/>
      <c r="P2401" s="27"/>
    </row>
    <row r="2402" spans="1:16" s="162" customFormat="1" ht="15.75" x14ac:dyDescent="0.25">
      <c r="A2402" s="25"/>
      <c r="B2402" s="28"/>
      <c r="C2402" s="24"/>
      <c r="D2402" s="21"/>
      <c r="E2402" s="24"/>
      <c r="F2402" s="24"/>
      <c r="G2402" s="24"/>
      <c r="H2402" s="29"/>
      <c r="I2402" s="84"/>
      <c r="J2402" s="24"/>
      <c r="K2402" s="24"/>
      <c r="L2402" s="66"/>
      <c r="M2402" s="25"/>
      <c r="N2402" s="25"/>
      <c r="O2402" s="26"/>
      <c r="P2402" s="27"/>
    </row>
    <row r="2403" spans="1:16" s="162" customFormat="1" ht="15.75" x14ac:dyDescent="0.25">
      <c r="A2403" s="25"/>
      <c r="B2403" s="28"/>
      <c r="C2403" s="24"/>
      <c r="D2403" s="21"/>
      <c r="E2403" s="24"/>
      <c r="F2403" s="24"/>
      <c r="G2403" s="24"/>
      <c r="H2403" s="29"/>
      <c r="I2403" s="84"/>
      <c r="J2403" s="24"/>
      <c r="K2403" s="24"/>
      <c r="L2403" s="66"/>
      <c r="M2403" s="25"/>
      <c r="N2403" s="25"/>
      <c r="O2403" s="26"/>
      <c r="P2403" s="27"/>
    </row>
    <row r="2404" spans="1:16" s="162" customFormat="1" ht="15.75" x14ac:dyDescent="0.25">
      <c r="A2404" s="25"/>
      <c r="B2404" s="28"/>
      <c r="C2404" s="24"/>
      <c r="D2404" s="21"/>
      <c r="E2404" s="24"/>
      <c r="F2404" s="24"/>
      <c r="G2404" s="24"/>
      <c r="H2404" s="29"/>
      <c r="I2404" s="84"/>
      <c r="J2404" s="24"/>
      <c r="K2404" s="24"/>
      <c r="L2404" s="66"/>
      <c r="M2404" s="25"/>
      <c r="N2404" s="25"/>
      <c r="O2404" s="26"/>
      <c r="P2404" s="27"/>
    </row>
    <row r="2405" spans="1:16" s="162" customFormat="1" ht="15.75" x14ac:dyDescent="0.25">
      <c r="A2405" s="25"/>
      <c r="B2405" s="28"/>
      <c r="C2405" s="24"/>
      <c r="D2405" s="21"/>
      <c r="E2405" s="24"/>
      <c r="F2405" s="24"/>
      <c r="G2405" s="24"/>
      <c r="H2405" s="29"/>
      <c r="I2405" s="84"/>
      <c r="J2405" s="24"/>
      <c r="K2405" s="24"/>
      <c r="L2405" s="66"/>
      <c r="M2405" s="25"/>
      <c r="N2405" s="25"/>
      <c r="O2405" s="26"/>
      <c r="P2405" s="27"/>
    </row>
    <row r="2406" spans="1:16" s="162" customFormat="1" ht="15.75" x14ac:dyDescent="0.25">
      <c r="A2406" s="25"/>
      <c r="B2406" s="28"/>
      <c r="C2406" s="24"/>
      <c r="D2406" s="21"/>
      <c r="E2406" s="24"/>
      <c r="F2406" s="24"/>
      <c r="G2406" s="24"/>
      <c r="H2406" s="29"/>
      <c r="I2406" s="84"/>
      <c r="J2406" s="24"/>
      <c r="K2406" s="24"/>
      <c r="L2406" s="66"/>
      <c r="M2406" s="25"/>
      <c r="N2406" s="25"/>
      <c r="O2406" s="26"/>
      <c r="P2406" s="27"/>
    </row>
    <row r="2407" spans="1:16" s="162" customFormat="1" ht="15.75" x14ac:dyDescent="0.25">
      <c r="A2407" s="25"/>
      <c r="B2407" s="28"/>
      <c r="C2407" s="24"/>
      <c r="D2407" s="21"/>
      <c r="E2407" s="24"/>
      <c r="F2407" s="24"/>
      <c r="G2407" s="24"/>
      <c r="H2407" s="29"/>
      <c r="I2407" s="84"/>
      <c r="J2407" s="24"/>
      <c r="K2407" s="24"/>
      <c r="L2407" s="66"/>
      <c r="M2407" s="25"/>
      <c r="N2407" s="25"/>
      <c r="O2407" s="26"/>
      <c r="P2407" s="27"/>
    </row>
    <row r="2408" spans="1:16" s="162" customFormat="1" ht="15.75" x14ac:dyDescent="0.25">
      <c r="A2408" s="25"/>
      <c r="B2408" s="28"/>
      <c r="C2408" s="24"/>
      <c r="D2408" s="21"/>
      <c r="E2408" s="24"/>
      <c r="F2408" s="24"/>
      <c r="G2408" s="24"/>
      <c r="H2408" s="29"/>
      <c r="I2408" s="84"/>
      <c r="J2408" s="24"/>
      <c r="K2408" s="24"/>
      <c r="L2408" s="66"/>
      <c r="M2408" s="25"/>
      <c r="N2408" s="25"/>
      <c r="O2408" s="26"/>
      <c r="P2408" s="27"/>
    </row>
    <row r="2409" spans="1:16" s="162" customFormat="1" ht="15.75" x14ac:dyDescent="0.25">
      <c r="A2409" s="25"/>
      <c r="B2409" s="28"/>
      <c r="C2409" s="24"/>
      <c r="D2409" s="21"/>
      <c r="E2409" s="24"/>
      <c r="F2409" s="24"/>
      <c r="G2409" s="24"/>
      <c r="H2409" s="29"/>
      <c r="I2409" s="84"/>
      <c r="J2409" s="24"/>
      <c r="K2409" s="24"/>
      <c r="L2409" s="66"/>
      <c r="M2409" s="25"/>
      <c r="N2409" s="25"/>
      <c r="O2409" s="26"/>
      <c r="P2409" s="27"/>
    </row>
    <row r="2410" spans="1:16" s="162" customFormat="1" ht="15.75" x14ac:dyDescent="0.25">
      <c r="A2410" s="25"/>
      <c r="B2410" s="20"/>
      <c r="C2410" s="20"/>
      <c r="D2410" s="98"/>
      <c r="E2410" s="24"/>
      <c r="F2410" s="24"/>
      <c r="G2410" s="24"/>
      <c r="H2410" s="29"/>
      <c r="I2410" s="84"/>
      <c r="J2410" s="27"/>
      <c r="K2410" s="27"/>
      <c r="L2410" s="66"/>
      <c r="M2410" s="25"/>
      <c r="N2410" s="19"/>
      <c r="O2410" s="26"/>
      <c r="P2410" s="27"/>
    </row>
    <row r="2411" spans="1:16" s="162" customFormat="1" ht="15.75" x14ac:dyDescent="0.25">
      <c r="A2411" s="25"/>
      <c r="B2411" s="28"/>
      <c r="C2411" s="24"/>
      <c r="D2411" s="21"/>
      <c r="E2411" s="24"/>
      <c r="F2411" s="24"/>
      <c r="G2411" s="24"/>
      <c r="H2411" s="29"/>
      <c r="I2411" s="84"/>
      <c r="J2411" s="24"/>
      <c r="K2411" s="24"/>
      <c r="L2411" s="66"/>
      <c r="M2411" s="25"/>
      <c r="N2411" s="25"/>
      <c r="O2411" s="26"/>
      <c r="P2411" s="27"/>
    </row>
    <row r="2412" spans="1:16" s="162" customFormat="1" ht="15.75" x14ac:dyDescent="0.25">
      <c r="A2412" s="25"/>
      <c r="B2412" s="28"/>
      <c r="C2412" s="24"/>
      <c r="D2412" s="21"/>
      <c r="E2412" s="24"/>
      <c r="F2412" s="24"/>
      <c r="G2412" s="24"/>
      <c r="H2412" s="29"/>
      <c r="I2412" s="84"/>
      <c r="J2412" s="24"/>
      <c r="K2412" s="24"/>
      <c r="L2412" s="66"/>
      <c r="M2412" s="25"/>
      <c r="N2412" s="25"/>
      <c r="O2412" s="26"/>
      <c r="P2412" s="27"/>
    </row>
    <row r="2413" spans="1:16" s="162" customFormat="1" ht="15.75" x14ac:dyDescent="0.25">
      <c r="A2413" s="25"/>
      <c r="B2413" s="28"/>
      <c r="C2413" s="24"/>
      <c r="D2413" s="21"/>
      <c r="E2413" s="24"/>
      <c r="F2413" s="24"/>
      <c r="G2413" s="24"/>
      <c r="H2413" s="29"/>
      <c r="I2413" s="84"/>
      <c r="J2413" s="24"/>
      <c r="K2413" s="24"/>
      <c r="L2413" s="66"/>
      <c r="M2413" s="25"/>
      <c r="N2413" s="25"/>
      <c r="O2413" s="26"/>
      <c r="P2413" s="27"/>
    </row>
    <row r="2414" spans="1:16" s="162" customFormat="1" ht="15.75" x14ac:dyDescent="0.25">
      <c r="A2414" s="25"/>
      <c r="B2414" s="28"/>
      <c r="C2414" s="24"/>
      <c r="D2414" s="21"/>
      <c r="E2414" s="24"/>
      <c r="F2414" s="24"/>
      <c r="G2414" s="24"/>
      <c r="H2414" s="29"/>
      <c r="I2414" s="84"/>
      <c r="J2414" s="24"/>
      <c r="K2414" s="24"/>
      <c r="L2414" s="66"/>
      <c r="M2414" s="25"/>
      <c r="N2414" s="25"/>
      <c r="O2414" s="26"/>
      <c r="P2414" s="27"/>
    </row>
    <row r="2415" spans="1:16" s="162" customFormat="1" ht="15.75" x14ac:dyDescent="0.25">
      <c r="A2415" s="25"/>
      <c r="B2415" s="28"/>
      <c r="C2415" s="24"/>
      <c r="D2415" s="21"/>
      <c r="E2415" s="24"/>
      <c r="F2415" s="24"/>
      <c r="G2415" s="24"/>
      <c r="H2415" s="29"/>
      <c r="I2415" s="84"/>
      <c r="J2415" s="24"/>
      <c r="K2415" s="24"/>
      <c r="L2415" s="66"/>
      <c r="M2415" s="25"/>
      <c r="N2415" s="25"/>
      <c r="O2415" s="26"/>
      <c r="P2415" s="27"/>
    </row>
    <row r="2416" spans="1:16" s="162" customFormat="1" ht="15.75" x14ac:dyDescent="0.25">
      <c r="A2416" s="25"/>
      <c r="B2416" s="28"/>
      <c r="C2416" s="24"/>
      <c r="D2416" s="21"/>
      <c r="E2416" s="24"/>
      <c r="F2416" s="24"/>
      <c r="G2416" s="24"/>
      <c r="H2416" s="29"/>
      <c r="I2416" s="84"/>
      <c r="J2416" s="24"/>
      <c r="K2416" s="24"/>
      <c r="L2416" s="66"/>
      <c r="M2416" s="25"/>
      <c r="N2416" s="25"/>
      <c r="O2416" s="26"/>
      <c r="P2416" s="27"/>
    </row>
    <row r="2417" spans="1:16" s="162" customFormat="1" ht="15.75" x14ac:dyDescent="0.25">
      <c r="A2417" s="25"/>
      <c r="B2417" s="122"/>
      <c r="C2417" s="24"/>
      <c r="D2417" s="21"/>
      <c r="E2417" s="24"/>
      <c r="F2417" s="24"/>
      <c r="G2417" s="24"/>
      <c r="H2417" s="29"/>
      <c r="I2417" s="84"/>
      <c r="J2417" s="24"/>
      <c r="K2417" s="24"/>
      <c r="L2417" s="66"/>
      <c r="M2417" s="25"/>
      <c r="N2417" s="25"/>
      <c r="O2417" s="26"/>
      <c r="P2417" s="27"/>
    </row>
    <row r="2418" spans="1:16" s="162" customFormat="1" ht="15.75" x14ac:dyDescent="0.25">
      <c r="A2418" s="25"/>
      <c r="B2418" s="28"/>
      <c r="C2418" s="24"/>
      <c r="D2418" s="21"/>
      <c r="E2418" s="24"/>
      <c r="F2418" s="24"/>
      <c r="G2418" s="24"/>
      <c r="H2418" s="29"/>
      <c r="I2418" s="84"/>
      <c r="J2418" s="24"/>
      <c r="K2418" s="24"/>
      <c r="L2418" s="66"/>
      <c r="M2418" s="25"/>
      <c r="N2418" s="25"/>
      <c r="O2418" s="26"/>
      <c r="P2418" s="27"/>
    </row>
    <row r="2419" spans="1:16" s="162" customFormat="1" ht="15.75" x14ac:dyDescent="0.25">
      <c r="A2419" s="25"/>
      <c r="B2419" s="28"/>
      <c r="C2419" s="24"/>
      <c r="D2419" s="21"/>
      <c r="E2419" s="24"/>
      <c r="F2419" s="24"/>
      <c r="G2419" s="24"/>
      <c r="H2419" s="29"/>
      <c r="I2419" s="84"/>
      <c r="J2419" s="24"/>
      <c r="K2419" s="24"/>
      <c r="L2419" s="66"/>
      <c r="M2419" s="25"/>
      <c r="N2419" s="25"/>
      <c r="O2419" s="26"/>
      <c r="P2419" s="27"/>
    </row>
    <row r="2420" spans="1:16" s="162" customFormat="1" ht="15.75" x14ac:dyDescent="0.25">
      <c r="A2420" s="25"/>
      <c r="B2420" s="28"/>
      <c r="C2420" s="24"/>
      <c r="D2420" s="21"/>
      <c r="E2420" s="24"/>
      <c r="F2420" s="24"/>
      <c r="G2420" s="24"/>
      <c r="H2420" s="29"/>
      <c r="I2420" s="84"/>
      <c r="J2420" s="24"/>
      <c r="K2420" s="24"/>
      <c r="L2420" s="66"/>
      <c r="M2420" s="25"/>
      <c r="N2420" s="25"/>
      <c r="O2420" s="26"/>
      <c r="P2420" s="27"/>
    </row>
    <row r="2421" spans="1:16" s="162" customFormat="1" ht="15.75" x14ac:dyDescent="0.25">
      <c r="A2421" s="25"/>
      <c r="B2421" s="28"/>
      <c r="C2421" s="24"/>
      <c r="D2421" s="21"/>
      <c r="E2421" s="24"/>
      <c r="F2421" s="24"/>
      <c r="G2421" s="24"/>
      <c r="H2421" s="29"/>
      <c r="I2421" s="84"/>
      <c r="J2421" s="24"/>
      <c r="K2421" s="24"/>
      <c r="L2421" s="66"/>
      <c r="M2421" s="25"/>
      <c r="N2421" s="25"/>
      <c r="O2421" s="26"/>
      <c r="P2421" s="27"/>
    </row>
    <row r="2422" spans="1:16" s="162" customFormat="1" ht="15.75" x14ac:dyDescent="0.25">
      <c r="A2422" s="25"/>
      <c r="B2422" s="28"/>
      <c r="C2422" s="24"/>
      <c r="D2422" s="21"/>
      <c r="E2422" s="24"/>
      <c r="F2422" s="24"/>
      <c r="G2422" s="24"/>
      <c r="H2422" s="29"/>
      <c r="I2422" s="84"/>
      <c r="J2422" s="24"/>
      <c r="K2422" s="24"/>
      <c r="L2422" s="66"/>
      <c r="M2422" s="25"/>
      <c r="N2422" s="25"/>
      <c r="O2422" s="26"/>
      <c r="P2422" s="27"/>
    </row>
    <row r="2423" spans="1:16" s="162" customFormat="1" ht="15.75" x14ac:dyDescent="0.25">
      <c r="A2423" s="25"/>
      <c r="B2423" s="28"/>
      <c r="C2423" s="24"/>
      <c r="D2423" s="21"/>
      <c r="E2423" s="24"/>
      <c r="F2423" s="24"/>
      <c r="G2423" s="24"/>
      <c r="H2423" s="29"/>
      <c r="I2423" s="84"/>
      <c r="J2423" s="24"/>
      <c r="K2423" s="24"/>
      <c r="L2423" s="66"/>
      <c r="M2423" s="25"/>
      <c r="N2423" s="25"/>
      <c r="O2423" s="26"/>
      <c r="P2423" s="27"/>
    </row>
    <row r="2424" spans="1:16" s="162" customFormat="1" ht="15.75" x14ac:dyDescent="0.25">
      <c r="A2424" s="25"/>
      <c r="B2424" s="28"/>
      <c r="C2424" s="24"/>
      <c r="D2424" s="21"/>
      <c r="E2424" s="24"/>
      <c r="F2424" s="24"/>
      <c r="G2424" s="24"/>
      <c r="H2424" s="29"/>
      <c r="I2424" s="84"/>
      <c r="J2424" s="24"/>
      <c r="K2424" s="24"/>
      <c r="L2424" s="66"/>
      <c r="M2424" s="25"/>
      <c r="N2424" s="25"/>
      <c r="O2424" s="26"/>
      <c r="P2424" s="27"/>
    </row>
    <row r="2425" spans="1:16" s="162" customFormat="1" ht="15.75" x14ac:dyDescent="0.25">
      <c r="A2425" s="25"/>
      <c r="B2425" s="28"/>
      <c r="C2425" s="24"/>
      <c r="D2425" s="21"/>
      <c r="E2425" s="24"/>
      <c r="F2425" s="24"/>
      <c r="G2425" s="24"/>
      <c r="H2425" s="29"/>
      <c r="I2425" s="84"/>
      <c r="J2425" s="24"/>
      <c r="K2425" s="24"/>
      <c r="L2425" s="66"/>
      <c r="M2425" s="25"/>
      <c r="N2425" s="25"/>
      <c r="O2425" s="26"/>
      <c r="P2425" s="27"/>
    </row>
    <row r="2426" spans="1:16" s="162" customFormat="1" ht="15.75" x14ac:dyDescent="0.25">
      <c r="A2426" s="25"/>
      <c r="B2426" s="28"/>
      <c r="C2426" s="24"/>
      <c r="D2426" s="21"/>
      <c r="E2426" s="24"/>
      <c r="F2426" s="24"/>
      <c r="G2426" s="24"/>
      <c r="H2426" s="29"/>
      <c r="I2426" s="84"/>
      <c r="J2426" s="24"/>
      <c r="K2426" s="24"/>
      <c r="L2426" s="66"/>
      <c r="M2426" s="25"/>
      <c r="N2426" s="25"/>
      <c r="O2426" s="26"/>
      <c r="P2426" s="27"/>
    </row>
    <row r="2427" spans="1:16" s="162" customFormat="1" ht="15.75" x14ac:dyDescent="0.25">
      <c r="A2427" s="25"/>
      <c r="B2427" s="28"/>
      <c r="C2427" s="24"/>
      <c r="D2427" s="21"/>
      <c r="E2427" s="24"/>
      <c r="F2427" s="24"/>
      <c r="G2427" s="24"/>
      <c r="H2427" s="29"/>
      <c r="I2427" s="84"/>
      <c r="J2427" s="24"/>
      <c r="K2427" s="24"/>
      <c r="L2427" s="66"/>
      <c r="M2427" s="25"/>
      <c r="N2427" s="25"/>
      <c r="O2427" s="26"/>
      <c r="P2427" s="27"/>
    </row>
    <row r="2428" spans="1:16" s="162" customFormat="1" ht="15.75" x14ac:dyDescent="0.25">
      <c r="A2428" s="25"/>
      <c r="B2428" s="28"/>
      <c r="C2428" s="24"/>
      <c r="D2428" s="21"/>
      <c r="E2428" s="24"/>
      <c r="F2428" s="24"/>
      <c r="G2428" s="24"/>
      <c r="H2428" s="29"/>
      <c r="I2428" s="84"/>
      <c r="J2428" s="24"/>
      <c r="K2428" s="24"/>
      <c r="L2428" s="66"/>
      <c r="M2428" s="25"/>
      <c r="N2428" s="25"/>
      <c r="O2428" s="26"/>
      <c r="P2428" s="27"/>
    </row>
    <row r="2429" spans="1:16" s="162" customFormat="1" ht="15.75" x14ac:dyDescent="0.25">
      <c r="A2429" s="65"/>
      <c r="B2429" s="28"/>
      <c r="C2429" s="24"/>
      <c r="D2429" s="21"/>
      <c r="E2429" s="24"/>
      <c r="F2429" s="24"/>
      <c r="G2429" s="24"/>
      <c r="H2429" s="29"/>
      <c r="I2429" s="23"/>
      <c r="J2429" s="24"/>
      <c r="K2429" s="24"/>
      <c r="L2429" s="66"/>
      <c r="M2429" s="25"/>
      <c r="N2429" s="25"/>
      <c r="O2429" s="26"/>
      <c r="P2429" s="27"/>
    </row>
    <row r="2430" spans="1:16" s="162" customFormat="1" ht="15.75" x14ac:dyDescent="0.25">
      <c r="A2430" s="25"/>
      <c r="B2430" s="28"/>
      <c r="C2430" s="24"/>
      <c r="D2430" s="21"/>
      <c r="E2430" s="24"/>
      <c r="F2430" s="24"/>
      <c r="G2430" s="24"/>
      <c r="H2430" s="29"/>
      <c r="I2430" s="84"/>
      <c r="J2430" s="24"/>
      <c r="K2430" s="24"/>
      <c r="L2430" s="66"/>
      <c r="M2430" s="25"/>
      <c r="N2430" s="25"/>
      <c r="O2430" s="26"/>
      <c r="P2430" s="27"/>
    </row>
    <row r="2431" spans="1:16" s="162" customFormat="1" ht="15.75" x14ac:dyDescent="0.25">
      <c r="A2431" s="25"/>
      <c r="B2431" s="28"/>
      <c r="C2431" s="24"/>
      <c r="D2431" s="21"/>
      <c r="E2431" s="24"/>
      <c r="F2431" s="24"/>
      <c r="G2431" s="24"/>
      <c r="H2431" s="29"/>
      <c r="I2431" s="84"/>
      <c r="J2431" s="24"/>
      <c r="K2431" s="24"/>
      <c r="L2431" s="66"/>
      <c r="M2431" s="25"/>
      <c r="N2431" s="25"/>
      <c r="O2431" s="26"/>
      <c r="P2431" s="27"/>
    </row>
    <row r="2432" spans="1:16" s="162" customFormat="1" ht="15.75" x14ac:dyDescent="0.25">
      <c r="A2432" s="25"/>
      <c r="B2432" s="28"/>
      <c r="C2432" s="24"/>
      <c r="D2432" s="21"/>
      <c r="E2432" s="24"/>
      <c r="F2432" s="24"/>
      <c r="G2432" s="24"/>
      <c r="H2432" s="29"/>
      <c r="I2432" s="84"/>
      <c r="J2432" s="24"/>
      <c r="K2432" s="24"/>
      <c r="L2432" s="66"/>
      <c r="M2432" s="25"/>
      <c r="N2432" s="25"/>
      <c r="O2432" s="26"/>
      <c r="P2432" s="27"/>
    </row>
    <row r="2433" spans="1:16" s="162" customFormat="1" ht="15.75" x14ac:dyDescent="0.25">
      <c r="A2433" s="25"/>
      <c r="B2433" s="28"/>
      <c r="C2433" s="24"/>
      <c r="D2433" s="21"/>
      <c r="E2433" s="24"/>
      <c r="F2433" s="24"/>
      <c r="G2433" s="24"/>
      <c r="H2433" s="29"/>
      <c r="I2433" s="84"/>
      <c r="J2433" s="24"/>
      <c r="K2433" s="24"/>
      <c r="L2433" s="66"/>
      <c r="M2433" s="25"/>
      <c r="N2433" s="25"/>
      <c r="O2433" s="26"/>
      <c r="P2433" s="27"/>
    </row>
    <row r="2434" spans="1:16" s="162" customFormat="1" ht="15.75" x14ac:dyDescent="0.25">
      <c r="A2434" s="25"/>
      <c r="B2434" s="28"/>
      <c r="C2434" s="24"/>
      <c r="D2434" s="21"/>
      <c r="E2434" s="24"/>
      <c r="F2434" s="24"/>
      <c r="G2434" s="24"/>
      <c r="H2434" s="29"/>
      <c r="I2434" s="84"/>
      <c r="J2434" s="24"/>
      <c r="K2434" s="24"/>
      <c r="L2434" s="66"/>
      <c r="M2434" s="25"/>
      <c r="N2434" s="25"/>
      <c r="O2434" s="26"/>
      <c r="P2434" s="27"/>
    </row>
    <row r="2435" spans="1:16" s="162" customFormat="1" ht="15.75" x14ac:dyDescent="0.25">
      <c r="A2435" s="25"/>
      <c r="B2435" s="28"/>
      <c r="C2435" s="24"/>
      <c r="D2435" s="21"/>
      <c r="E2435" s="24"/>
      <c r="F2435" s="24"/>
      <c r="G2435" s="24"/>
      <c r="H2435" s="29"/>
      <c r="I2435" s="84"/>
      <c r="J2435" s="24"/>
      <c r="K2435" s="24"/>
      <c r="L2435" s="66"/>
      <c r="M2435" s="25"/>
      <c r="N2435" s="25"/>
      <c r="O2435" s="26"/>
      <c r="P2435" s="27"/>
    </row>
    <row r="2436" spans="1:16" s="162" customFormat="1" ht="15.75" x14ac:dyDescent="0.25">
      <c r="A2436" s="25"/>
      <c r="B2436" s="28"/>
      <c r="C2436" s="24"/>
      <c r="D2436" s="21"/>
      <c r="E2436" s="24"/>
      <c r="F2436" s="24"/>
      <c r="G2436" s="24"/>
      <c r="H2436" s="29"/>
      <c r="I2436" s="84"/>
      <c r="J2436" s="24"/>
      <c r="K2436" s="24"/>
      <c r="L2436" s="66"/>
      <c r="M2436" s="25"/>
      <c r="N2436" s="25"/>
      <c r="O2436" s="26"/>
      <c r="P2436" s="27"/>
    </row>
    <row r="2437" spans="1:16" s="162" customFormat="1" ht="15.75" x14ac:dyDescent="0.25">
      <c r="A2437" s="25"/>
      <c r="B2437" s="28"/>
      <c r="C2437" s="24"/>
      <c r="D2437" s="21"/>
      <c r="E2437" s="24"/>
      <c r="F2437" s="24"/>
      <c r="G2437" s="24"/>
      <c r="H2437" s="29"/>
      <c r="I2437" s="84"/>
      <c r="J2437" s="24"/>
      <c r="K2437" s="24"/>
      <c r="L2437" s="66"/>
      <c r="M2437" s="25"/>
      <c r="N2437" s="25"/>
      <c r="O2437" s="26"/>
      <c r="P2437" s="27"/>
    </row>
    <row r="2438" spans="1:16" s="162" customFormat="1" ht="15.75" x14ac:dyDescent="0.25">
      <c r="A2438" s="25"/>
      <c r="B2438" s="20"/>
      <c r="C2438" s="20"/>
      <c r="D2438" s="98"/>
      <c r="E2438" s="24"/>
      <c r="F2438" s="24"/>
      <c r="G2438" s="24"/>
      <c r="H2438" s="29"/>
      <c r="I2438" s="84"/>
      <c r="J2438" s="27"/>
      <c r="K2438" s="27"/>
      <c r="L2438" s="66"/>
      <c r="M2438" s="25"/>
      <c r="N2438" s="19"/>
      <c r="O2438" s="26"/>
      <c r="P2438" s="27"/>
    </row>
    <row r="2439" spans="1:16" s="162" customFormat="1" ht="15.75" x14ac:dyDescent="0.25">
      <c r="A2439" s="25"/>
      <c r="B2439" s="20"/>
      <c r="C2439" s="20"/>
      <c r="D2439" s="98"/>
      <c r="E2439" s="24"/>
      <c r="F2439" s="24"/>
      <c r="G2439" s="24"/>
      <c r="H2439" s="29"/>
      <c r="I2439" s="84"/>
      <c r="J2439" s="27"/>
      <c r="K2439" s="27"/>
      <c r="L2439" s="66"/>
      <c r="M2439" s="25"/>
      <c r="N2439" s="19"/>
      <c r="O2439" s="26"/>
      <c r="P2439" s="27"/>
    </row>
    <row r="2440" spans="1:16" s="162" customFormat="1" ht="15.75" x14ac:dyDescent="0.25">
      <c r="A2440" s="25"/>
      <c r="B2440" s="28"/>
      <c r="C2440" s="24"/>
      <c r="D2440" s="21"/>
      <c r="E2440" s="24"/>
      <c r="F2440" s="24"/>
      <c r="G2440" s="24"/>
      <c r="H2440" s="29"/>
      <c r="I2440" s="84"/>
      <c r="J2440" s="24"/>
      <c r="K2440" s="24"/>
      <c r="L2440" s="66"/>
      <c r="M2440" s="25"/>
      <c r="N2440" s="25"/>
      <c r="O2440" s="26"/>
      <c r="P2440" s="27"/>
    </row>
    <row r="2441" spans="1:16" s="162" customFormat="1" ht="15.75" x14ac:dyDescent="0.25">
      <c r="A2441" s="25"/>
      <c r="B2441" s="28"/>
      <c r="C2441" s="24"/>
      <c r="D2441" s="21"/>
      <c r="E2441" s="24"/>
      <c r="F2441" s="24"/>
      <c r="G2441" s="24"/>
      <c r="H2441" s="29"/>
      <c r="I2441" s="84"/>
      <c r="J2441" s="24"/>
      <c r="K2441" s="24"/>
      <c r="L2441" s="66"/>
      <c r="M2441" s="25"/>
      <c r="N2441" s="25"/>
      <c r="O2441" s="26"/>
      <c r="P2441" s="27"/>
    </row>
    <row r="2442" spans="1:16" s="162" customFormat="1" ht="15.75" x14ac:dyDescent="0.25">
      <c r="A2442" s="25"/>
      <c r="B2442" s="28"/>
      <c r="C2442" s="24"/>
      <c r="D2442" s="21"/>
      <c r="E2442" s="24"/>
      <c r="F2442" s="24"/>
      <c r="G2442" s="24"/>
      <c r="H2442" s="29"/>
      <c r="I2442" s="84"/>
      <c r="J2442" s="24"/>
      <c r="K2442" s="24"/>
      <c r="L2442" s="66"/>
      <c r="M2442" s="25"/>
      <c r="N2442" s="25"/>
      <c r="O2442" s="26"/>
      <c r="P2442" s="27"/>
    </row>
    <row r="2443" spans="1:16" s="162" customFormat="1" ht="15.75" x14ac:dyDescent="0.25">
      <c r="A2443" s="25"/>
      <c r="B2443" s="28"/>
      <c r="C2443" s="24"/>
      <c r="D2443" s="21"/>
      <c r="E2443" s="24"/>
      <c r="F2443" s="24"/>
      <c r="G2443" s="24"/>
      <c r="H2443" s="29"/>
      <c r="I2443" s="84"/>
      <c r="J2443" s="24"/>
      <c r="K2443" s="24"/>
      <c r="L2443" s="66"/>
      <c r="M2443" s="25"/>
      <c r="N2443" s="25"/>
      <c r="O2443" s="26"/>
      <c r="P2443" s="27"/>
    </row>
    <row r="2444" spans="1:16" s="162" customFormat="1" ht="15.75" x14ac:dyDescent="0.25">
      <c r="A2444" s="25"/>
      <c r="B2444" s="28"/>
      <c r="C2444" s="24"/>
      <c r="D2444" s="21"/>
      <c r="E2444" s="24"/>
      <c r="F2444" s="24"/>
      <c r="G2444" s="24"/>
      <c r="H2444" s="29"/>
      <c r="I2444" s="84"/>
      <c r="J2444" s="24"/>
      <c r="K2444" s="24"/>
      <c r="L2444" s="66"/>
      <c r="M2444" s="25"/>
      <c r="N2444" s="25"/>
      <c r="O2444" s="26"/>
      <c r="P2444" s="27"/>
    </row>
    <row r="2445" spans="1:16" s="162" customFormat="1" ht="15.75" x14ac:dyDescent="0.25">
      <c r="A2445" s="25"/>
      <c r="B2445" s="28"/>
      <c r="C2445" s="24"/>
      <c r="D2445" s="21"/>
      <c r="E2445" s="24"/>
      <c r="F2445" s="24"/>
      <c r="G2445" s="24"/>
      <c r="H2445" s="29"/>
      <c r="I2445" s="84"/>
      <c r="J2445" s="24"/>
      <c r="K2445" s="24"/>
      <c r="L2445" s="66"/>
      <c r="M2445" s="25"/>
      <c r="N2445" s="25"/>
      <c r="O2445" s="26"/>
      <c r="P2445" s="27"/>
    </row>
    <row r="2446" spans="1:16" s="162" customFormat="1" ht="15.75" x14ac:dyDescent="0.25">
      <c r="A2446" s="25"/>
      <c r="B2446" s="28"/>
      <c r="C2446" s="24"/>
      <c r="D2446" s="21"/>
      <c r="E2446" s="24"/>
      <c r="F2446" s="24"/>
      <c r="G2446" s="24"/>
      <c r="H2446" s="29"/>
      <c r="I2446" s="84"/>
      <c r="J2446" s="24"/>
      <c r="K2446" s="24"/>
      <c r="L2446" s="66"/>
      <c r="M2446" s="25"/>
      <c r="N2446" s="25"/>
      <c r="O2446" s="26"/>
      <c r="P2446" s="27"/>
    </row>
    <row r="2447" spans="1:16" s="162" customFormat="1" ht="15.75" x14ac:dyDescent="0.25">
      <c r="A2447" s="25"/>
      <c r="B2447" s="28"/>
      <c r="C2447" s="24"/>
      <c r="D2447" s="21"/>
      <c r="E2447" s="24"/>
      <c r="F2447" s="24"/>
      <c r="G2447" s="24"/>
      <c r="H2447" s="29"/>
      <c r="I2447" s="84"/>
      <c r="J2447" s="24"/>
      <c r="K2447" s="24"/>
      <c r="L2447" s="66"/>
      <c r="M2447" s="25"/>
      <c r="N2447" s="25"/>
      <c r="O2447" s="26"/>
      <c r="P2447" s="27"/>
    </row>
    <row r="2448" spans="1:16" s="162" customFormat="1" ht="15.75" x14ac:dyDescent="0.25">
      <c r="A2448" s="25"/>
      <c r="B2448" s="28"/>
      <c r="C2448" s="24"/>
      <c r="D2448" s="21"/>
      <c r="E2448" s="24"/>
      <c r="F2448" s="24"/>
      <c r="G2448" s="24"/>
      <c r="H2448" s="29"/>
      <c r="I2448" s="84"/>
      <c r="J2448" s="24"/>
      <c r="K2448" s="24"/>
      <c r="L2448" s="66"/>
      <c r="M2448" s="25"/>
      <c r="N2448" s="25"/>
      <c r="O2448" s="26"/>
      <c r="P2448" s="27"/>
    </row>
    <row r="2449" spans="1:16" s="162" customFormat="1" ht="15.75" x14ac:dyDescent="0.25">
      <c r="A2449" s="25"/>
      <c r="B2449" s="28"/>
      <c r="C2449" s="24"/>
      <c r="D2449" s="21"/>
      <c r="E2449" s="24"/>
      <c r="F2449" s="24"/>
      <c r="G2449" s="24"/>
      <c r="H2449" s="29"/>
      <c r="I2449" s="84"/>
      <c r="J2449" s="24"/>
      <c r="K2449" s="24"/>
      <c r="L2449" s="66"/>
      <c r="M2449" s="25"/>
      <c r="N2449" s="25"/>
      <c r="O2449" s="26"/>
      <c r="P2449" s="27"/>
    </row>
    <row r="2450" spans="1:16" s="162" customFormat="1" ht="15.75" x14ac:dyDescent="0.25">
      <c r="A2450" s="25"/>
      <c r="B2450" s="28"/>
      <c r="C2450" s="24"/>
      <c r="D2450" s="21"/>
      <c r="E2450" s="24"/>
      <c r="F2450" s="24"/>
      <c r="G2450" s="24"/>
      <c r="H2450" s="29"/>
      <c r="I2450" s="84"/>
      <c r="J2450" s="24"/>
      <c r="K2450" s="24"/>
      <c r="L2450" s="66"/>
      <c r="M2450" s="25"/>
      <c r="N2450" s="25"/>
      <c r="O2450" s="26"/>
      <c r="P2450" s="27"/>
    </row>
    <row r="2451" spans="1:16" s="162" customFormat="1" ht="15.75" x14ac:dyDescent="0.25">
      <c r="A2451" s="25"/>
      <c r="B2451" s="28"/>
      <c r="C2451" s="24"/>
      <c r="D2451" s="21"/>
      <c r="E2451" s="24"/>
      <c r="F2451" s="24"/>
      <c r="G2451" s="24"/>
      <c r="H2451" s="29"/>
      <c r="I2451" s="84"/>
      <c r="J2451" s="24"/>
      <c r="K2451" s="24"/>
      <c r="L2451" s="66"/>
      <c r="M2451" s="25"/>
      <c r="N2451" s="25"/>
      <c r="O2451" s="26"/>
      <c r="P2451" s="27"/>
    </row>
    <row r="2452" spans="1:16" s="162" customFormat="1" ht="15.75" x14ac:dyDescent="0.25">
      <c r="A2452" s="25"/>
      <c r="B2452" s="28"/>
      <c r="C2452" s="24"/>
      <c r="D2452" s="21"/>
      <c r="E2452" s="24"/>
      <c r="F2452" s="24"/>
      <c r="G2452" s="24"/>
      <c r="H2452" s="29"/>
      <c r="I2452" s="84"/>
      <c r="J2452" s="24"/>
      <c r="K2452" s="24"/>
      <c r="L2452" s="66"/>
      <c r="M2452" s="25"/>
      <c r="N2452" s="25"/>
      <c r="O2452" s="26"/>
      <c r="P2452" s="27"/>
    </row>
    <row r="2453" spans="1:16" s="162" customFormat="1" ht="15.75" x14ac:dyDescent="0.25">
      <c r="A2453" s="25"/>
      <c r="B2453" s="28"/>
      <c r="C2453" s="24"/>
      <c r="D2453" s="21"/>
      <c r="E2453" s="24"/>
      <c r="F2453" s="24"/>
      <c r="G2453" s="24"/>
      <c r="H2453" s="29"/>
      <c r="I2453" s="84"/>
      <c r="J2453" s="24"/>
      <c r="K2453" s="24"/>
      <c r="L2453" s="66"/>
      <c r="M2453" s="25"/>
      <c r="N2453" s="25"/>
      <c r="O2453" s="26"/>
      <c r="P2453" s="27"/>
    </row>
    <row r="2454" spans="1:16" s="162" customFormat="1" ht="15.75" x14ac:dyDescent="0.25">
      <c r="A2454" s="25"/>
      <c r="B2454" s="28"/>
      <c r="C2454" s="24"/>
      <c r="D2454" s="21"/>
      <c r="E2454" s="24"/>
      <c r="F2454" s="24"/>
      <c r="G2454" s="24"/>
      <c r="H2454" s="29"/>
      <c r="I2454" s="84"/>
      <c r="J2454" s="24"/>
      <c r="K2454" s="24"/>
      <c r="L2454" s="66"/>
      <c r="M2454" s="25"/>
      <c r="N2454" s="25"/>
      <c r="O2454" s="26"/>
      <c r="P2454" s="27"/>
    </row>
    <row r="2455" spans="1:16" s="162" customFormat="1" ht="15.75" x14ac:dyDescent="0.25">
      <c r="A2455" s="25"/>
      <c r="B2455" s="28"/>
      <c r="C2455" s="24"/>
      <c r="D2455" s="21"/>
      <c r="E2455" s="24"/>
      <c r="F2455" s="24"/>
      <c r="G2455" s="24"/>
      <c r="H2455" s="29"/>
      <c r="I2455" s="84"/>
      <c r="J2455" s="24"/>
      <c r="K2455" s="24"/>
      <c r="L2455" s="66"/>
      <c r="M2455" s="25"/>
      <c r="N2455" s="25"/>
      <c r="O2455" s="26"/>
      <c r="P2455" s="27"/>
    </row>
    <row r="2456" spans="1:16" s="162" customFormat="1" ht="15.75" x14ac:dyDescent="0.25">
      <c r="A2456" s="25"/>
      <c r="B2456" s="28"/>
      <c r="C2456" s="24"/>
      <c r="D2456" s="21"/>
      <c r="E2456" s="24"/>
      <c r="F2456" s="24"/>
      <c r="G2456" s="24"/>
      <c r="H2456" s="29"/>
      <c r="I2456" s="84"/>
      <c r="J2456" s="24"/>
      <c r="K2456" s="24"/>
      <c r="L2456" s="66"/>
      <c r="M2456" s="25"/>
      <c r="N2456" s="25"/>
      <c r="O2456" s="26"/>
      <c r="P2456" s="27"/>
    </row>
    <row r="2457" spans="1:16" s="162" customFormat="1" ht="15.75" x14ac:dyDescent="0.25">
      <c r="A2457" s="25"/>
      <c r="B2457" s="28"/>
      <c r="C2457" s="24"/>
      <c r="D2457" s="21"/>
      <c r="E2457" s="24"/>
      <c r="F2457" s="24"/>
      <c r="G2457" s="24"/>
      <c r="H2457" s="29"/>
      <c r="I2457" s="84"/>
      <c r="J2457" s="24"/>
      <c r="K2457" s="24"/>
      <c r="L2457" s="66"/>
      <c r="M2457" s="25"/>
      <c r="N2457" s="25"/>
      <c r="O2457" s="26"/>
      <c r="P2457" s="27"/>
    </row>
    <row r="2458" spans="1:16" s="162" customFormat="1" ht="15.75" x14ac:dyDescent="0.25">
      <c r="A2458" s="25"/>
      <c r="B2458" s="28"/>
      <c r="C2458" s="24"/>
      <c r="D2458" s="21"/>
      <c r="E2458" s="24"/>
      <c r="F2458" s="24"/>
      <c r="G2458" s="24"/>
      <c r="H2458" s="29"/>
      <c r="I2458" s="84"/>
      <c r="J2458" s="24"/>
      <c r="K2458" s="24"/>
      <c r="L2458" s="66"/>
      <c r="M2458" s="25"/>
      <c r="N2458" s="25"/>
      <c r="O2458" s="26"/>
      <c r="P2458" s="27"/>
    </row>
    <row r="2459" spans="1:16" s="162" customFormat="1" ht="15.75" x14ac:dyDescent="0.25">
      <c r="A2459" s="25"/>
      <c r="B2459" s="28"/>
      <c r="C2459" s="24"/>
      <c r="D2459" s="21"/>
      <c r="E2459" s="24"/>
      <c r="F2459" s="24"/>
      <c r="G2459" s="24"/>
      <c r="H2459" s="29"/>
      <c r="I2459" s="84"/>
      <c r="J2459" s="24"/>
      <c r="K2459" s="24"/>
      <c r="L2459" s="66"/>
      <c r="M2459" s="25"/>
      <c r="N2459" s="25"/>
      <c r="O2459" s="26"/>
      <c r="P2459" s="27"/>
    </row>
    <row r="2460" spans="1:16" s="162" customFormat="1" ht="15.75" x14ac:dyDescent="0.25">
      <c r="A2460" s="25"/>
      <c r="B2460" s="28"/>
      <c r="C2460" s="24"/>
      <c r="D2460" s="21"/>
      <c r="E2460" s="24"/>
      <c r="F2460" s="24"/>
      <c r="G2460" s="24"/>
      <c r="H2460" s="29"/>
      <c r="I2460" s="84"/>
      <c r="J2460" s="24"/>
      <c r="K2460" s="24"/>
      <c r="L2460" s="66"/>
      <c r="M2460" s="25"/>
      <c r="N2460" s="25"/>
      <c r="O2460" s="26"/>
      <c r="P2460" s="27"/>
    </row>
    <row r="2461" spans="1:16" s="162" customFormat="1" ht="15.75" x14ac:dyDescent="0.25">
      <c r="A2461" s="25"/>
      <c r="B2461" s="28"/>
      <c r="C2461" s="24"/>
      <c r="D2461" s="21"/>
      <c r="E2461" s="24"/>
      <c r="F2461" s="24"/>
      <c r="G2461" s="24"/>
      <c r="H2461" s="29"/>
      <c r="I2461" s="84"/>
      <c r="J2461" s="24"/>
      <c r="K2461" s="24"/>
      <c r="L2461" s="66"/>
      <c r="M2461" s="25"/>
      <c r="N2461" s="25"/>
      <c r="O2461" s="26"/>
      <c r="P2461" s="27"/>
    </row>
    <row r="2462" spans="1:16" s="162" customFormat="1" ht="15.75" x14ac:dyDescent="0.25">
      <c r="A2462" s="25"/>
      <c r="B2462" s="28"/>
      <c r="C2462" s="24"/>
      <c r="D2462" s="21"/>
      <c r="E2462" s="24"/>
      <c r="F2462" s="24"/>
      <c r="G2462" s="24"/>
      <c r="H2462" s="29"/>
      <c r="I2462" s="84"/>
      <c r="J2462" s="24"/>
      <c r="K2462" s="24"/>
      <c r="L2462" s="66"/>
      <c r="M2462" s="25"/>
      <c r="N2462" s="25"/>
      <c r="O2462" s="26"/>
      <c r="P2462" s="27"/>
    </row>
    <row r="2463" spans="1:16" s="162" customFormat="1" ht="15.75" x14ac:dyDescent="0.25">
      <c r="A2463" s="25"/>
      <c r="B2463" s="28"/>
      <c r="C2463" s="24"/>
      <c r="D2463" s="21"/>
      <c r="E2463" s="24"/>
      <c r="F2463" s="24"/>
      <c r="G2463" s="24"/>
      <c r="H2463" s="29"/>
      <c r="I2463" s="84"/>
      <c r="J2463" s="24"/>
      <c r="K2463" s="24"/>
      <c r="L2463" s="66"/>
      <c r="M2463" s="25"/>
      <c r="N2463" s="25"/>
      <c r="O2463" s="26"/>
      <c r="P2463" s="27"/>
    </row>
    <row r="2464" spans="1:16" s="162" customFormat="1" ht="15.75" x14ac:dyDescent="0.25">
      <c r="A2464" s="25"/>
      <c r="B2464" s="28"/>
      <c r="C2464" s="24"/>
      <c r="D2464" s="21"/>
      <c r="E2464" s="24"/>
      <c r="F2464" s="24"/>
      <c r="G2464" s="24"/>
      <c r="H2464" s="29"/>
      <c r="I2464" s="84"/>
      <c r="J2464" s="24"/>
      <c r="K2464" s="24"/>
      <c r="L2464" s="66"/>
      <c r="M2464" s="25"/>
      <c r="N2464" s="25"/>
      <c r="O2464" s="26"/>
      <c r="P2464" s="27"/>
    </row>
    <row r="2465" spans="1:16" s="162" customFormat="1" ht="15.75" x14ac:dyDescent="0.25">
      <c r="A2465" s="25"/>
      <c r="B2465" s="28"/>
      <c r="C2465" s="24"/>
      <c r="D2465" s="21"/>
      <c r="E2465" s="24"/>
      <c r="F2465" s="24"/>
      <c r="G2465" s="24"/>
      <c r="H2465" s="29"/>
      <c r="I2465" s="84"/>
      <c r="J2465" s="24"/>
      <c r="K2465" s="24"/>
      <c r="L2465" s="66"/>
      <c r="M2465" s="25"/>
      <c r="N2465" s="25"/>
      <c r="O2465" s="26"/>
      <c r="P2465" s="27"/>
    </row>
    <row r="2466" spans="1:16" s="162" customFormat="1" ht="15.75" x14ac:dyDescent="0.25">
      <c r="A2466" s="25"/>
      <c r="B2466" s="28"/>
      <c r="C2466" s="24"/>
      <c r="D2466" s="21"/>
      <c r="E2466" s="24"/>
      <c r="F2466" s="24"/>
      <c r="G2466" s="24"/>
      <c r="H2466" s="29"/>
      <c r="I2466" s="84"/>
      <c r="J2466" s="24"/>
      <c r="K2466" s="24"/>
      <c r="L2466" s="66"/>
      <c r="M2466" s="25"/>
      <c r="N2466" s="25"/>
      <c r="O2466" s="26"/>
      <c r="P2466" s="27"/>
    </row>
    <row r="2467" spans="1:16" s="162" customFormat="1" ht="15.75" x14ac:dyDescent="0.25">
      <c r="A2467" s="25"/>
      <c r="B2467" s="122"/>
      <c r="C2467" s="24"/>
      <c r="D2467" s="21"/>
      <c r="E2467" s="24"/>
      <c r="F2467" s="24"/>
      <c r="G2467" s="24"/>
      <c r="H2467" s="29"/>
      <c r="I2467" s="84"/>
      <c r="J2467" s="24"/>
      <c r="K2467" s="24"/>
      <c r="L2467" s="66"/>
      <c r="M2467" s="25"/>
      <c r="N2467" s="25"/>
      <c r="O2467" s="26"/>
      <c r="P2467" s="27"/>
    </row>
    <row r="2468" spans="1:16" s="162" customFormat="1" ht="15.75" x14ac:dyDescent="0.25">
      <c r="A2468" s="25"/>
      <c r="B2468" s="28"/>
      <c r="C2468" s="24"/>
      <c r="D2468" s="21"/>
      <c r="E2468" s="24"/>
      <c r="F2468" s="24"/>
      <c r="G2468" s="24"/>
      <c r="H2468" s="29"/>
      <c r="I2468" s="84"/>
      <c r="J2468" s="24"/>
      <c r="K2468" s="24"/>
      <c r="L2468" s="66"/>
      <c r="M2468" s="25"/>
      <c r="N2468" s="25"/>
      <c r="O2468" s="26"/>
      <c r="P2468" s="27"/>
    </row>
    <row r="2469" spans="1:16" s="162" customFormat="1" ht="15.75" x14ac:dyDescent="0.25">
      <c r="A2469" s="25"/>
      <c r="B2469" s="28"/>
      <c r="C2469" s="24"/>
      <c r="D2469" s="21"/>
      <c r="E2469" s="24"/>
      <c r="F2469" s="24"/>
      <c r="G2469" s="24"/>
      <c r="H2469" s="29"/>
      <c r="I2469" s="84"/>
      <c r="J2469" s="24"/>
      <c r="K2469" s="24"/>
      <c r="L2469" s="66"/>
      <c r="M2469" s="25"/>
      <c r="N2469" s="25"/>
      <c r="O2469" s="26"/>
      <c r="P2469" s="27"/>
    </row>
    <row r="2470" spans="1:16" s="162" customFormat="1" ht="15.75" x14ac:dyDescent="0.25">
      <c r="A2470" s="25"/>
      <c r="B2470" s="28"/>
      <c r="C2470" s="24"/>
      <c r="D2470" s="21"/>
      <c r="E2470" s="24"/>
      <c r="F2470" s="24"/>
      <c r="G2470" s="24"/>
      <c r="H2470" s="29"/>
      <c r="I2470" s="84"/>
      <c r="J2470" s="24"/>
      <c r="K2470" s="24"/>
      <c r="L2470" s="66"/>
      <c r="M2470" s="25"/>
      <c r="N2470" s="25"/>
      <c r="O2470" s="26"/>
      <c r="P2470" s="27"/>
    </row>
    <row r="2471" spans="1:16" s="162" customFormat="1" ht="15.75" x14ac:dyDescent="0.25">
      <c r="A2471" s="25"/>
      <c r="B2471" s="28"/>
      <c r="C2471" s="24"/>
      <c r="D2471" s="21"/>
      <c r="E2471" s="24"/>
      <c r="F2471" s="24"/>
      <c r="G2471" s="24"/>
      <c r="H2471" s="29"/>
      <c r="I2471" s="84"/>
      <c r="J2471" s="24"/>
      <c r="K2471" s="24"/>
      <c r="L2471" s="66"/>
      <c r="M2471" s="25"/>
      <c r="N2471" s="25"/>
      <c r="O2471" s="26"/>
      <c r="P2471" s="27"/>
    </row>
    <row r="2472" spans="1:16" s="162" customFormat="1" ht="15.75" x14ac:dyDescent="0.25">
      <c r="A2472" s="25"/>
      <c r="B2472" s="28"/>
      <c r="C2472" s="24"/>
      <c r="D2472" s="21"/>
      <c r="E2472" s="24"/>
      <c r="F2472" s="24"/>
      <c r="G2472" s="24"/>
      <c r="H2472" s="29"/>
      <c r="I2472" s="84"/>
      <c r="J2472" s="24"/>
      <c r="K2472" s="24"/>
      <c r="L2472" s="66"/>
      <c r="M2472" s="25"/>
      <c r="N2472" s="25"/>
      <c r="O2472" s="26"/>
      <c r="P2472" s="27"/>
    </row>
    <row r="2473" spans="1:16" s="162" customFormat="1" ht="15.75" x14ac:dyDescent="0.25">
      <c r="A2473" s="25"/>
      <c r="B2473" s="28"/>
      <c r="C2473" s="24"/>
      <c r="D2473" s="21"/>
      <c r="E2473" s="24"/>
      <c r="F2473" s="24"/>
      <c r="G2473" s="24"/>
      <c r="H2473" s="29"/>
      <c r="I2473" s="84"/>
      <c r="J2473" s="24"/>
      <c r="K2473" s="24"/>
      <c r="L2473" s="66"/>
      <c r="M2473" s="25"/>
      <c r="N2473" s="25"/>
      <c r="O2473" s="26"/>
      <c r="P2473" s="27"/>
    </row>
    <row r="2474" spans="1:16" s="162" customFormat="1" ht="15.75" x14ac:dyDescent="0.25">
      <c r="A2474" s="25"/>
      <c r="B2474" s="28"/>
      <c r="C2474" s="24"/>
      <c r="D2474" s="21"/>
      <c r="E2474" s="24"/>
      <c r="F2474" s="24"/>
      <c r="G2474" s="24"/>
      <c r="H2474" s="29"/>
      <c r="I2474" s="84"/>
      <c r="J2474" s="24"/>
      <c r="K2474" s="24"/>
      <c r="L2474" s="66"/>
      <c r="M2474" s="25"/>
      <c r="N2474" s="25"/>
      <c r="O2474" s="26"/>
      <c r="P2474" s="27"/>
    </row>
    <row r="2475" spans="1:16" s="162" customFormat="1" ht="15.75" x14ac:dyDescent="0.25">
      <c r="A2475" s="25"/>
      <c r="B2475" s="28"/>
      <c r="C2475" s="24"/>
      <c r="D2475" s="21"/>
      <c r="E2475" s="24"/>
      <c r="F2475" s="24"/>
      <c r="G2475" s="24"/>
      <c r="H2475" s="29"/>
      <c r="I2475" s="84"/>
      <c r="J2475" s="24"/>
      <c r="K2475" s="24"/>
      <c r="L2475" s="66"/>
      <c r="M2475" s="25"/>
      <c r="N2475" s="25"/>
      <c r="O2475" s="26"/>
      <c r="P2475" s="27"/>
    </row>
    <row r="2476" spans="1:16" s="162" customFormat="1" ht="15.75" x14ac:dyDescent="0.25">
      <c r="A2476" s="25"/>
      <c r="B2476" s="28"/>
      <c r="C2476" s="24"/>
      <c r="D2476" s="21"/>
      <c r="E2476" s="24"/>
      <c r="F2476" s="24"/>
      <c r="G2476" s="24"/>
      <c r="H2476" s="29"/>
      <c r="I2476" s="84"/>
      <c r="J2476" s="24"/>
      <c r="K2476" s="24"/>
      <c r="L2476" s="66"/>
      <c r="M2476" s="25"/>
      <c r="N2476" s="25"/>
      <c r="O2476" s="26"/>
      <c r="P2476" s="27"/>
    </row>
    <row r="2477" spans="1:16" s="162" customFormat="1" ht="15.75" x14ac:dyDescent="0.25">
      <c r="A2477" s="25"/>
      <c r="B2477" s="28"/>
      <c r="C2477" s="24"/>
      <c r="D2477" s="21"/>
      <c r="E2477" s="24"/>
      <c r="F2477" s="24"/>
      <c r="G2477" s="24"/>
      <c r="H2477" s="29"/>
      <c r="I2477" s="84"/>
      <c r="J2477" s="24"/>
      <c r="K2477" s="24"/>
      <c r="L2477" s="66"/>
      <c r="M2477" s="25"/>
      <c r="N2477" s="25"/>
      <c r="O2477" s="26"/>
      <c r="P2477" s="27"/>
    </row>
    <row r="2478" spans="1:16" s="162" customFormat="1" ht="15.75" x14ac:dyDescent="0.25">
      <c r="A2478" s="25"/>
      <c r="B2478" s="122"/>
      <c r="C2478" s="24"/>
      <c r="D2478" s="21"/>
      <c r="E2478" s="24"/>
      <c r="F2478" s="24"/>
      <c r="G2478" s="24"/>
      <c r="H2478" s="29"/>
      <c r="I2478" s="84"/>
      <c r="J2478" s="24"/>
      <c r="K2478" s="24"/>
      <c r="L2478" s="66"/>
      <c r="M2478" s="25"/>
      <c r="N2478" s="25"/>
      <c r="O2478" s="26"/>
      <c r="P2478" s="27"/>
    </row>
    <row r="2479" spans="1:16" s="162" customFormat="1" ht="15.75" x14ac:dyDescent="0.25">
      <c r="A2479" s="25"/>
      <c r="B2479" s="28"/>
      <c r="C2479" s="24"/>
      <c r="D2479" s="21"/>
      <c r="E2479" s="24"/>
      <c r="F2479" s="24"/>
      <c r="G2479" s="24"/>
      <c r="H2479" s="29"/>
      <c r="I2479" s="84"/>
      <c r="J2479" s="24"/>
      <c r="K2479" s="24"/>
      <c r="L2479" s="66"/>
      <c r="M2479" s="25"/>
      <c r="N2479" s="25"/>
      <c r="O2479" s="26"/>
      <c r="P2479" s="27"/>
    </row>
    <row r="2480" spans="1:16" s="162" customFormat="1" ht="15.75" x14ac:dyDescent="0.25">
      <c r="A2480" s="25"/>
      <c r="B2480" s="28"/>
      <c r="C2480" s="24"/>
      <c r="D2480" s="21"/>
      <c r="E2480" s="24"/>
      <c r="F2480" s="24"/>
      <c r="G2480" s="24"/>
      <c r="H2480" s="29"/>
      <c r="I2480" s="84"/>
      <c r="J2480" s="24"/>
      <c r="K2480" s="24"/>
      <c r="L2480" s="66"/>
      <c r="M2480" s="25"/>
      <c r="N2480" s="19"/>
      <c r="O2480" s="26"/>
      <c r="P2480" s="27"/>
    </row>
    <row r="2481" spans="1:16" s="162" customFormat="1" ht="15.75" x14ac:dyDescent="0.25">
      <c r="A2481" s="25"/>
      <c r="B2481" s="28"/>
      <c r="C2481" s="24"/>
      <c r="D2481" s="21"/>
      <c r="E2481" s="24"/>
      <c r="F2481" s="24"/>
      <c r="G2481" s="24"/>
      <c r="H2481" s="29"/>
      <c r="I2481" s="84"/>
      <c r="J2481" s="24"/>
      <c r="K2481" s="24"/>
      <c r="L2481" s="66"/>
      <c r="M2481" s="25"/>
      <c r="N2481" s="25"/>
      <c r="O2481" s="26"/>
      <c r="P2481" s="27"/>
    </row>
    <row r="2482" spans="1:16" s="162" customFormat="1" ht="15.75" x14ac:dyDescent="0.25">
      <c r="A2482" s="25"/>
      <c r="B2482" s="28"/>
      <c r="C2482" s="24"/>
      <c r="D2482" s="21"/>
      <c r="E2482" s="24"/>
      <c r="F2482" s="24"/>
      <c r="G2482" s="24"/>
      <c r="H2482" s="29"/>
      <c r="I2482" s="84"/>
      <c r="J2482" s="24"/>
      <c r="K2482" s="24"/>
      <c r="L2482" s="66"/>
      <c r="M2482" s="25"/>
      <c r="N2482" s="25"/>
      <c r="O2482" s="26"/>
      <c r="P2482" s="27"/>
    </row>
    <row r="2483" spans="1:16" s="162" customFormat="1" ht="15.75" x14ac:dyDescent="0.25">
      <c r="A2483" s="25"/>
      <c r="B2483" s="28"/>
      <c r="C2483" s="24"/>
      <c r="D2483" s="21"/>
      <c r="E2483" s="24"/>
      <c r="F2483" s="24"/>
      <c r="G2483" s="24"/>
      <c r="H2483" s="29"/>
      <c r="I2483" s="23"/>
      <c r="J2483" s="24"/>
      <c r="K2483" s="24"/>
      <c r="L2483" s="66"/>
      <c r="M2483" s="25"/>
      <c r="N2483" s="25"/>
      <c r="O2483" s="26"/>
      <c r="P2483" s="27"/>
    </row>
    <row r="2484" spans="1:16" s="162" customFormat="1" ht="15.75" x14ac:dyDescent="0.25">
      <c r="A2484" s="25"/>
      <c r="B2484" s="28"/>
      <c r="C2484" s="24"/>
      <c r="D2484" s="21"/>
      <c r="E2484" s="24"/>
      <c r="F2484" s="24"/>
      <c r="G2484" s="24"/>
      <c r="H2484" s="29"/>
      <c r="I2484" s="84"/>
      <c r="J2484" s="24"/>
      <c r="K2484" s="24"/>
      <c r="L2484" s="66"/>
      <c r="M2484" s="25"/>
      <c r="N2484" s="25"/>
      <c r="O2484" s="26"/>
      <c r="P2484" s="27"/>
    </row>
    <row r="2485" spans="1:16" s="162" customFormat="1" ht="15.75" x14ac:dyDescent="0.25">
      <c r="A2485" s="25"/>
      <c r="B2485" s="28"/>
      <c r="C2485" s="24"/>
      <c r="D2485" s="21"/>
      <c r="E2485" s="24"/>
      <c r="F2485" s="24"/>
      <c r="G2485" s="24"/>
      <c r="H2485" s="29"/>
      <c r="I2485" s="84"/>
      <c r="J2485" s="24"/>
      <c r="K2485" s="24"/>
      <c r="L2485" s="66"/>
      <c r="M2485" s="25"/>
      <c r="N2485" s="25"/>
      <c r="O2485" s="26"/>
      <c r="P2485" s="27"/>
    </row>
    <row r="2486" spans="1:16" s="162" customFormat="1" ht="15.75" x14ac:dyDescent="0.25">
      <c r="A2486" s="25"/>
      <c r="B2486" s="28"/>
      <c r="C2486" s="24"/>
      <c r="D2486" s="21"/>
      <c r="E2486" s="24"/>
      <c r="F2486" s="24"/>
      <c r="G2486" s="24"/>
      <c r="H2486" s="29"/>
      <c r="I2486" s="84"/>
      <c r="J2486" s="24"/>
      <c r="K2486" s="24"/>
      <c r="L2486" s="66"/>
      <c r="M2486" s="25"/>
      <c r="N2486" s="25"/>
      <c r="O2486" s="26"/>
      <c r="P2486" s="27"/>
    </row>
    <row r="2487" spans="1:16" s="162" customFormat="1" ht="15.75" x14ac:dyDescent="0.25">
      <c r="A2487" s="25"/>
      <c r="B2487" s="28"/>
      <c r="C2487" s="24"/>
      <c r="D2487" s="21"/>
      <c r="E2487" s="24"/>
      <c r="F2487" s="24"/>
      <c r="G2487" s="24"/>
      <c r="H2487" s="29"/>
      <c r="I2487" s="84"/>
      <c r="J2487" s="24"/>
      <c r="K2487" s="24"/>
      <c r="L2487" s="66"/>
      <c r="M2487" s="25"/>
      <c r="N2487" s="25"/>
      <c r="O2487" s="26"/>
      <c r="P2487" s="27"/>
    </row>
    <row r="2488" spans="1:16" s="162" customFormat="1" ht="15.75" x14ac:dyDescent="0.25">
      <c r="A2488" s="25"/>
      <c r="B2488" s="28"/>
      <c r="C2488" s="24"/>
      <c r="D2488" s="21"/>
      <c r="E2488" s="24"/>
      <c r="F2488" s="24"/>
      <c r="G2488" s="24"/>
      <c r="H2488" s="29"/>
      <c r="I2488" s="84"/>
      <c r="J2488" s="24"/>
      <c r="K2488" s="24"/>
      <c r="L2488" s="66"/>
      <c r="M2488" s="25"/>
      <c r="N2488" s="25"/>
      <c r="O2488" s="26"/>
      <c r="P2488" s="27"/>
    </row>
    <row r="2489" spans="1:16" s="162" customFormat="1" ht="15.75" x14ac:dyDescent="0.25">
      <c r="A2489" s="25"/>
      <c r="B2489" s="28"/>
      <c r="C2489" s="24"/>
      <c r="D2489" s="21"/>
      <c r="E2489" s="24"/>
      <c r="F2489" s="24"/>
      <c r="G2489" s="24"/>
      <c r="H2489" s="29"/>
      <c r="I2489" s="84"/>
      <c r="J2489" s="24"/>
      <c r="K2489" s="24"/>
      <c r="L2489" s="66"/>
      <c r="M2489" s="25"/>
      <c r="N2489" s="25"/>
      <c r="O2489" s="26"/>
      <c r="P2489" s="27"/>
    </row>
    <row r="2490" spans="1:16" s="162" customFormat="1" ht="15.75" x14ac:dyDescent="0.25">
      <c r="A2490" s="25"/>
      <c r="B2490" s="28"/>
      <c r="C2490" s="24"/>
      <c r="D2490" s="21"/>
      <c r="E2490" s="24"/>
      <c r="F2490" s="24"/>
      <c r="G2490" s="24"/>
      <c r="H2490" s="29"/>
      <c r="I2490" s="84"/>
      <c r="J2490" s="24"/>
      <c r="K2490" s="24"/>
      <c r="L2490" s="66"/>
      <c r="M2490" s="25"/>
      <c r="N2490" s="25"/>
      <c r="O2490" s="26"/>
      <c r="P2490" s="27"/>
    </row>
    <row r="2491" spans="1:16" s="162" customFormat="1" ht="15.75" x14ac:dyDescent="0.25">
      <c r="A2491" s="25"/>
      <c r="B2491" s="28"/>
      <c r="C2491" s="24"/>
      <c r="D2491" s="21"/>
      <c r="E2491" s="24"/>
      <c r="F2491" s="24"/>
      <c r="G2491" s="24"/>
      <c r="H2491" s="29"/>
      <c r="I2491" s="84"/>
      <c r="J2491" s="24"/>
      <c r="K2491" s="24"/>
      <c r="L2491" s="66"/>
      <c r="M2491" s="25"/>
      <c r="N2491" s="25"/>
      <c r="O2491" s="26"/>
      <c r="P2491" s="27"/>
    </row>
    <row r="2492" spans="1:16" s="162" customFormat="1" ht="15.75" x14ac:dyDescent="0.25">
      <c r="A2492" s="25"/>
      <c r="B2492" s="28"/>
      <c r="C2492" s="24"/>
      <c r="D2492" s="21"/>
      <c r="E2492" s="24"/>
      <c r="F2492" s="24"/>
      <c r="G2492" s="24"/>
      <c r="H2492" s="29"/>
      <c r="I2492" s="84"/>
      <c r="J2492" s="24"/>
      <c r="K2492" s="24"/>
      <c r="L2492" s="66"/>
      <c r="M2492" s="25"/>
      <c r="N2492" s="25"/>
      <c r="O2492" s="26"/>
      <c r="P2492" s="27"/>
    </row>
    <row r="2493" spans="1:16" s="162" customFormat="1" ht="15.75" x14ac:dyDescent="0.25">
      <c r="A2493" s="25"/>
      <c r="B2493" s="28"/>
      <c r="C2493" s="24"/>
      <c r="D2493" s="21"/>
      <c r="E2493" s="24"/>
      <c r="F2493" s="24"/>
      <c r="G2493" s="24"/>
      <c r="H2493" s="29"/>
      <c r="I2493" s="84"/>
      <c r="J2493" s="24"/>
      <c r="K2493" s="24"/>
      <c r="L2493" s="66"/>
      <c r="M2493" s="25"/>
      <c r="N2493" s="25"/>
      <c r="O2493" s="26"/>
      <c r="P2493" s="27"/>
    </row>
    <row r="2494" spans="1:16" s="162" customFormat="1" ht="15.75" x14ac:dyDescent="0.25">
      <c r="A2494" s="25"/>
      <c r="B2494" s="28"/>
      <c r="C2494" s="24"/>
      <c r="D2494" s="21"/>
      <c r="E2494" s="24"/>
      <c r="F2494" s="24"/>
      <c r="G2494" s="24"/>
      <c r="H2494" s="29"/>
      <c r="I2494" s="84"/>
      <c r="J2494" s="24"/>
      <c r="K2494" s="24"/>
      <c r="L2494" s="66"/>
      <c r="M2494" s="25"/>
      <c r="N2494" s="25"/>
      <c r="O2494" s="26"/>
      <c r="P2494" s="27"/>
    </row>
    <row r="2495" spans="1:16" s="162" customFormat="1" ht="15.75" x14ac:dyDescent="0.25">
      <c r="A2495" s="25"/>
      <c r="B2495" s="28"/>
      <c r="C2495" s="24"/>
      <c r="D2495" s="21"/>
      <c r="E2495" s="24"/>
      <c r="F2495" s="24"/>
      <c r="G2495" s="24"/>
      <c r="H2495" s="29"/>
      <c r="I2495" s="84"/>
      <c r="J2495" s="24"/>
      <c r="K2495" s="24"/>
      <c r="L2495" s="66"/>
      <c r="M2495" s="25"/>
      <c r="N2495" s="25"/>
      <c r="O2495" s="26"/>
      <c r="P2495" s="27"/>
    </row>
    <row r="2496" spans="1:16" s="162" customFormat="1" ht="15.75" x14ac:dyDescent="0.25">
      <c r="A2496" s="25"/>
      <c r="B2496" s="28"/>
      <c r="C2496" s="24"/>
      <c r="D2496" s="21"/>
      <c r="E2496" s="24"/>
      <c r="F2496" s="24"/>
      <c r="G2496" s="24"/>
      <c r="H2496" s="29"/>
      <c r="I2496" s="84"/>
      <c r="J2496" s="24"/>
      <c r="K2496" s="24"/>
      <c r="L2496" s="66"/>
      <c r="M2496" s="25"/>
      <c r="N2496" s="25"/>
      <c r="O2496" s="26"/>
      <c r="P2496" s="27"/>
    </row>
    <row r="2497" spans="1:16" s="162" customFormat="1" ht="15.75" x14ac:dyDescent="0.25">
      <c r="A2497" s="25"/>
      <c r="B2497" s="28"/>
      <c r="C2497" s="24"/>
      <c r="D2497" s="21"/>
      <c r="E2497" s="24"/>
      <c r="F2497" s="24"/>
      <c r="G2497" s="24"/>
      <c r="H2497" s="29"/>
      <c r="I2497" s="84"/>
      <c r="J2497" s="24"/>
      <c r="K2497" s="24"/>
      <c r="L2497" s="66"/>
      <c r="M2497" s="25"/>
      <c r="N2497" s="25"/>
      <c r="O2497" s="26"/>
      <c r="P2497" s="27"/>
    </row>
    <row r="2498" spans="1:16" s="162" customFormat="1" ht="15.75" x14ac:dyDescent="0.25">
      <c r="A2498" s="25"/>
      <c r="B2498" s="28"/>
      <c r="C2498" s="24"/>
      <c r="D2498" s="21"/>
      <c r="E2498" s="24"/>
      <c r="F2498" s="24"/>
      <c r="G2498" s="24"/>
      <c r="H2498" s="29"/>
      <c r="I2498" s="84"/>
      <c r="J2498" s="24"/>
      <c r="K2498" s="24"/>
      <c r="L2498" s="66"/>
      <c r="M2498" s="25"/>
      <c r="N2498" s="25"/>
      <c r="O2498" s="26"/>
      <c r="P2498" s="27"/>
    </row>
    <row r="2499" spans="1:16" s="162" customFormat="1" ht="15.75" x14ac:dyDescent="0.25">
      <c r="A2499" s="25"/>
      <c r="B2499" s="28"/>
      <c r="C2499" s="24"/>
      <c r="D2499" s="21"/>
      <c r="E2499" s="24"/>
      <c r="F2499" s="24"/>
      <c r="G2499" s="24"/>
      <c r="H2499" s="29"/>
      <c r="I2499" s="84"/>
      <c r="J2499" s="24"/>
      <c r="K2499" s="24"/>
      <c r="L2499" s="66"/>
      <c r="M2499" s="25"/>
      <c r="N2499" s="25"/>
      <c r="O2499" s="26"/>
      <c r="P2499" s="27"/>
    </row>
    <row r="2500" spans="1:16" s="162" customFormat="1" ht="15.75" x14ac:dyDescent="0.25">
      <c r="A2500" s="25"/>
      <c r="B2500" s="28"/>
      <c r="C2500" s="24"/>
      <c r="D2500" s="21"/>
      <c r="E2500" s="24"/>
      <c r="F2500" s="24"/>
      <c r="G2500" s="24"/>
      <c r="H2500" s="29"/>
      <c r="I2500" s="84"/>
      <c r="J2500" s="24"/>
      <c r="K2500" s="24"/>
      <c r="L2500" s="66"/>
      <c r="M2500" s="25"/>
      <c r="N2500" s="25"/>
      <c r="O2500" s="26"/>
      <c r="P2500" s="27"/>
    </row>
    <row r="2501" spans="1:16" s="162" customFormat="1" ht="15.75" x14ac:dyDescent="0.25">
      <c r="A2501" s="25"/>
      <c r="B2501" s="28"/>
      <c r="C2501" s="24"/>
      <c r="D2501" s="21"/>
      <c r="E2501" s="24"/>
      <c r="F2501" s="24"/>
      <c r="G2501" s="24"/>
      <c r="H2501" s="29"/>
      <c r="I2501" s="84"/>
      <c r="J2501" s="24"/>
      <c r="K2501" s="24"/>
      <c r="L2501" s="66"/>
      <c r="M2501" s="25"/>
      <c r="N2501" s="25"/>
      <c r="O2501" s="26"/>
      <c r="P2501" s="27"/>
    </row>
    <row r="2502" spans="1:16" s="162" customFormat="1" ht="15.75" x14ac:dyDescent="0.25">
      <c r="A2502" s="25"/>
      <c r="B2502" s="28"/>
      <c r="C2502" s="24"/>
      <c r="D2502" s="21"/>
      <c r="E2502" s="24"/>
      <c r="F2502" s="24"/>
      <c r="G2502" s="24"/>
      <c r="H2502" s="29"/>
      <c r="I2502" s="84"/>
      <c r="J2502" s="24"/>
      <c r="K2502" s="24"/>
      <c r="L2502" s="66"/>
      <c r="M2502" s="25"/>
      <c r="N2502" s="25"/>
      <c r="O2502" s="26"/>
      <c r="P2502" s="27"/>
    </row>
    <row r="2503" spans="1:16" s="162" customFormat="1" ht="15.75" x14ac:dyDescent="0.25">
      <c r="A2503" s="25"/>
      <c r="B2503" s="28"/>
      <c r="C2503" s="24"/>
      <c r="D2503" s="21"/>
      <c r="E2503" s="24"/>
      <c r="F2503" s="24"/>
      <c r="G2503" s="24"/>
      <c r="H2503" s="29"/>
      <c r="I2503" s="84"/>
      <c r="J2503" s="24"/>
      <c r="K2503" s="24"/>
      <c r="L2503" s="66"/>
      <c r="M2503" s="25"/>
      <c r="N2503" s="25"/>
      <c r="O2503" s="26"/>
      <c r="P2503" s="27"/>
    </row>
    <row r="2504" spans="1:16" s="162" customFormat="1" ht="15.75" x14ac:dyDescent="0.25">
      <c r="A2504" s="25"/>
      <c r="B2504" s="28"/>
      <c r="C2504" s="24"/>
      <c r="D2504" s="21"/>
      <c r="E2504" s="24"/>
      <c r="F2504" s="24"/>
      <c r="G2504" s="24"/>
      <c r="H2504" s="29"/>
      <c r="I2504" s="84"/>
      <c r="J2504" s="24"/>
      <c r="K2504" s="24"/>
      <c r="L2504" s="66"/>
      <c r="M2504" s="25"/>
      <c r="N2504" s="25"/>
      <c r="O2504" s="26"/>
      <c r="P2504" s="27"/>
    </row>
    <row r="2505" spans="1:16" s="162" customFormat="1" ht="15.75" x14ac:dyDescent="0.25">
      <c r="A2505" s="25"/>
      <c r="B2505" s="28"/>
      <c r="C2505" s="24"/>
      <c r="D2505" s="21"/>
      <c r="E2505" s="24"/>
      <c r="F2505" s="24"/>
      <c r="G2505" s="24"/>
      <c r="H2505" s="29"/>
      <c r="I2505" s="84"/>
      <c r="J2505" s="24"/>
      <c r="K2505" s="24"/>
      <c r="L2505" s="66"/>
      <c r="M2505" s="25"/>
      <c r="N2505" s="25"/>
      <c r="O2505" s="26"/>
      <c r="P2505" s="27"/>
    </row>
    <row r="2506" spans="1:16" s="162" customFormat="1" ht="15.75" x14ac:dyDescent="0.25">
      <c r="A2506" s="65"/>
      <c r="B2506" s="316"/>
      <c r="C2506" s="159"/>
      <c r="D2506" s="21"/>
      <c r="E2506" s="159"/>
      <c r="F2506" s="159"/>
      <c r="G2506" s="159"/>
      <c r="H2506" s="21"/>
      <c r="I2506" s="317"/>
      <c r="J2506" s="159"/>
      <c r="K2506" s="159"/>
      <c r="L2506" s="77"/>
      <c r="M2506" s="65"/>
      <c r="N2506" s="19"/>
      <c r="O2506" s="26"/>
      <c r="P2506" s="27"/>
    </row>
    <row r="2507" spans="1:16" s="162" customFormat="1" ht="15.75" x14ac:dyDescent="0.25">
      <c r="A2507" s="25"/>
      <c r="B2507" s="20"/>
      <c r="C2507" s="20"/>
      <c r="D2507" s="98"/>
      <c r="E2507" s="24"/>
      <c r="F2507" s="24"/>
      <c r="G2507" s="24"/>
      <c r="H2507" s="29"/>
      <c r="I2507" s="84"/>
      <c r="J2507" s="27"/>
      <c r="K2507" s="27"/>
      <c r="L2507" s="66"/>
      <c r="M2507" s="25"/>
      <c r="N2507" s="19"/>
      <c r="O2507" s="26"/>
      <c r="P2507" s="27"/>
    </row>
    <row r="2508" spans="1:16" s="162" customFormat="1" ht="15.75" x14ac:dyDescent="0.25">
      <c r="A2508" s="25"/>
      <c r="B2508" s="28"/>
      <c r="C2508" s="24"/>
      <c r="D2508" s="21"/>
      <c r="E2508" s="24"/>
      <c r="F2508" s="24"/>
      <c r="G2508" s="24"/>
      <c r="H2508" s="29"/>
      <c r="I2508" s="84"/>
      <c r="J2508" s="24"/>
      <c r="K2508" s="24"/>
      <c r="L2508" s="66"/>
      <c r="M2508" s="25"/>
      <c r="N2508" s="25"/>
      <c r="O2508" s="26"/>
      <c r="P2508" s="27"/>
    </row>
    <row r="2509" spans="1:16" s="162" customFormat="1" ht="15.75" x14ac:dyDescent="0.25">
      <c r="A2509" s="25"/>
      <c r="B2509" s="28"/>
      <c r="C2509" s="24"/>
      <c r="D2509" s="21"/>
      <c r="E2509" s="24"/>
      <c r="F2509" s="24"/>
      <c r="G2509" s="24"/>
      <c r="H2509" s="29"/>
      <c r="I2509" s="84"/>
      <c r="J2509" s="24"/>
      <c r="K2509" s="24"/>
      <c r="L2509" s="66"/>
      <c r="M2509" s="25"/>
      <c r="N2509" s="25"/>
      <c r="O2509" s="26"/>
      <c r="P2509" s="27"/>
    </row>
    <row r="2510" spans="1:16" s="162" customFormat="1" ht="15.75" x14ac:dyDescent="0.25">
      <c r="A2510" s="25"/>
      <c r="B2510" s="28"/>
      <c r="C2510" s="24"/>
      <c r="D2510" s="21"/>
      <c r="E2510" s="24"/>
      <c r="F2510" s="24"/>
      <c r="G2510" s="24"/>
      <c r="H2510" s="29"/>
      <c r="I2510" s="84"/>
      <c r="J2510" s="24"/>
      <c r="K2510" s="24"/>
      <c r="L2510" s="66"/>
      <c r="M2510" s="25"/>
      <c r="N2510" s="25"/>
      <c r="O2510" s="26"/>
      <c r="P2510" s="27"/>
    </row>
    <row r="2511" spans="1:16" s="162" customFormat="1" ht="15.75" x14ac:dyDescent="0.25">
      <c r="A2511" s="25"/>
      <c r="B2511" s="28"/>
      <c r="C2511" s="24"/>
      <c r="D2511" s="21"/>
      <c r="E2511" s="24"/>
      <c r="F2511" s="24"/>
      <c r="G2511" s="24"/>
      <c r="H2511" s="29"/>
      <c r="I2511" s="84"/>
      <c r="J2511" s="24"/>
      <c r="K2511" s="24"/>
      <c r="L2511" s="66"/>
      <c r="M2511" s="25"/>
      <c r="N2511" s="25"/>
      <c r="O2511" s="26"/>
      <c r="P2511" s="27"/>
    </row>
    <row r="2512" spans="1:16" s="162" customFormat="1" ht="15.75" x14ac:dyDescent="0.25">
      <c r="A2512" s="25"/>
      <c r="B2512" s="28"/>
      <c r="C2512" s="24"/>
      <c r="D2512" s="21"/>
      <c r="E2512" s="24"/>
      <c r="F2512" s="24"/>
      <c r="G2512" s="24"/>
      <c r="H2512" s="29"/>
      <c r="I2512" s="84"/>
      <c r="J2512" s="24"/>
      <c r="K2512" s="24"/>
      <c r="L2512" s="66"/>
      <c r="M2512" s="25"/>
      <c r="N2512" s="25"/>
      <c r="O2512" s="26"/>
      <c r="P2512" s="27"/>
    </row>
    <row r="2513" spans="1:16" s="162" customFormat="1" ht="15.75" x14ac:dyDescent="0.25">
      <c r="A2513" s="25"/>
      <c r="B2513" s="28"/>
      <c r="C2513" s="24"/>
      <c r="D2513" s="21"/>
      <c r="E2513" s="24"/>
      <c r="F2513" s="24"/>
      <c r="G2513" s="24"/>
      <c r="H2513" s="29"/>
      <c r="I2513" s="84"/>
      <c r="J2513" s="24"/>
      <c r="K2513" s="24"/>
      <c r="L2513" s="66"/>
      <c r="M2513" s="25"/>
      <c r="N2513" s="25"/>
      <c r="O2513" s="26"/>
      <c r="P2513" s="27"/>
    </row>
    <row r="2514" spans="1:16" s="162" customFormat="1" ht="15.75" x14ac:dyDescent="0.25">
      <c r="A2514" s="25"/>
      <c r="B2514" s="28"/>
      <c r="C2514" s="24"/>
      <c r="D2514" s="21"/>
      <c r="E2514" s="24"/>
      <c r="F2514" s="24"/>
      <c r="G2514" s="24"/>
      <c r="H2514" s="29"/>
      <c r="I2514" s="84"/>
      <c r="J2514" s="24"/>
      <c r="K2514" s="24"/>
      <c r="L2514" s="66"/>
      <c r="M2514" s="25"/>
      <c r="N2514" s="25"/>
      <c r="O2514" s="26"/>
      <c r="P2514" s="27"/>
    </row>
    <row r="2515" spans="1:16" s="162" customFormat="1" ht="15.75" x14ac:dyDescent="0.25">
      <c r="A2515" s="25"/>
      <c r="B2515" s="28"/>
      <c r="C2515" s="24"/>
      <c r="D2515" s="21"/>
      <c r="E2515" s="24"/>
      <c r="F2515" s="24"/>
      <c r="G2515" s="24"/>
      <c r="H2515" s="29"/>
      <c r="I2515" s="84"/>
      <c r="J2515" s="24"/>
      <c r="K2515" s="24"/>
      <c r="L2515" s="66"/>
      <c r="M2515" s="25"/>
      <c r="N2515" s="25"/>
      <c r="O2515" s="26"/>
      <c r="P2515" s="27"/>
    </row>
    <row r="2516" spans="1:16" s="162" customFormat="1" ht="15.75" x14ac:dyDescent="0.25">
      <c r="A2516" s="25"/>
      <c r="B2516" s="28"/>
      <c r="C2516" s="24"/>
      <c r="D2516" s="21"/>
      <c r="E2516" s="24"/>
      <c r="F2516" s="24"/>
      <c r="G2516" s="24"/>
      <c r="H2516" s="29"/>
      <c r="I2516" s="23"/>
      <c r="J2516" s="24"/>
      <c r="K2516" s="24"/>
      <c r="L2516" s="66"/>
      <c r="M2516" s="25"/>
      <c r="N2516" s="25"/>
      <c r="O2516" s="26"/>
      <c r="P2516" s="27"/>
    </row>
    <row r="2517" spans="1:16" s="162" customFormat="1" ht="15.75" x14ac:dyDescent="0.25">
      <c r="A2517" s="25"/>
      <c r="B2517" s="28"/>
      <c r="C2517" s="24"/>
      <c r="D2517" s="21"/>
      <c r="E2517" s="24"/>
      <c r="F2517" s="24"/>
      <c r="G2517" s="24"/>
      <c r="H2517" s="29"/>
      <c r="I2517" s="84"/>
      <c r="J2517" s="24"/>
      <c r="K2517" s="24"/>
      <c r="L2517" s="66"/>
      <c r="M2517" s="25"/>
      <c r="N2517" s="25"/>
      <c r="O2517" s="26"/>
      <c r="P2517" s="27"/>
    </row>
    <row r="2518" spans="1:16" s="162" customFormat="1" ht="15.75" x14ac:dyDescent="0.25">
      <c r="A2518" s="25"/>
      <c r="B2518" s="28"/>
      <c r="C2518" s="24"/>
      <c r="D2518" s="21"/>
      <c r="E2518" s="24"/>
      <c r="F2518" s="24"/>
      <c r="G2518" s="24"/>
      <c r="H2518" s="29"/>
      <c r="I2518" s="84"/>
      <c r="J2518" s="24"/>
      <c r="K2518" s="24"/>
      <c r="L2518" s="66"/>
      <c r="M2518" s="25"/>
      <c r="N2518" s="25"/>
      <c r="O2518" s="26"/>
      <c r="P2518" s="27"/>
    </row>
    <row r="2519" spans="1:16" s="162" customFormat="1" ht="15.75" x14ac:dyDescent="0.25">
      <c r="A2519" s="25"/>
      <c r="B2519" s="28"/>
      <c r="C2519" s="24"/>
      <c r="D2519" s="21"/>
      <c r="E2519" s="24"/>
      <c r="F2519" s="24"/>
      <c r="G2519" s="24"/>
      <c r="H2519" s="29"/>
      <c r="I2519" s="84"/>
      <c r="J2519" s="24"/>
      <c r="K2519" s="24"/>
      <c r="L2519" s="66"/>
      <c r="M2519" s="25"/>
      <c r="N2519" s="25"/>
      <c r="O2519" s="26"/>
      <c r="P2519" s="27"/>
    </row>
    <row r="2520" spans="1:16" s="162" customFormat="1" ht="15.75" x14ac:dyDescent="0.25">
      <c r="A2520" s="25"/>
      <c r="B2520" s="28"/>
      <c r="C2520" s="24"/>
      <c r="D2520" s="21"/>
      <c r="E2520" s="24"/>
      <c r="F2520" s="24"/>
      <c r="G2520" s="24"/>
      <c r="H2520" s="29"/>
      <c r="I2520" s="84"/>
      <c r="J2520" s="24"/>
      <c r="K2520" s="24"/>
      <c r="L2520" s="66"/>
      <c r="M2520" s="25"/>
      <c r="N2520" s="25"/>
      <c r="O2520" s="26"/>
      <c r="P2520" s="27"/>
    </row>
    <row r="2521" spans="1:16" s="162" customFormat="1" ht="15.75" x14ac:dyDescent="0.25">
      <c r="A2521" s="25"/>
      <c r="B2521" s="28"/>
      <c r="C2521" s="24"/>
      <c r="D2521" s="21"/>
      <c r="E2521" s="24"/>
      <c r="F2521" s="24"/>
      <c r="G2521" s="24"/>
      <c r="H2521" s="29"/>
      <c r="I2521" s="84"/>
      <c r="J2521" s="24"/>
      <c r="K2521" s="24"/>
      <c r="L2521" s="66"/>
      <c r="M2521" s="25"/>
      <c r="N2521" s="25"/>
      <c r="O2521" s="26"/>
      <c r="P2521" s="27"/>
    </row>
    <row r="2522" spans="1:16" s="162" customFormat="1" ht="15.75" x14ac:dyDescent="0.25">
      <c r="A2522" s="25"/>
      <c r="B2522" s="28"/>
      <c r="C2522" s="24"/>
      <c r="D2522" s="21"/>
      <c r="E2522" s="24"/>
      <c r="F2522" s="24"/>
      <c r="G2522" s="24"/>
      <c r="H2522" s="29"/>
      <c r="I2522" s="84"/>
      <c r="J2522" s="24"/>
      <c r="K2522" s="24"/>
      <c r="L2522" s="66"/>
      <c r="M2522" s="25"/>
      <c r="N2522" s="25"/>
      <c r="O2522" s="26"/>
      <c r="P2522" s="27"/>
    </row>
    <row r="2523" spans="1:16" s="162" customFormat="1" ht="15.75" x14ac:dyDescent="0.25">
      <c r="A2523" s="25"/>
      <c r="B2523" s="28"/>
      <c r="C2523" s="24"/>
      <c r="D2523" s="21"/>
      <c r="E2523" s="24"/>
      <c r="F2523" s="24"/>
      <c r="G2523" s="24"/>
      <c r="H2523" s="29"/>
      <c r="I2523" s="84"/>
      <c r="J2523" s="24"/>
      <c r="K2523" s="24"/>
      <c r="L2523" s="66"/>
      <c r="M2523" s="25"/>
      <c r="N2523" s="25"/>
      <c r="O2523" s="26"/>
      <c r="P2523" s="27"/>
    </row>
    <row r="2524" spans="1:16" s="162" customFormat="1" ht="15.75" x14ac:dyDescent="0.25">
      <c r="A2524" s="25"/>
      <c r="B2524" s="20"/>
      <c r="C2524" s="20"/>
      <c r="D2524" s="98"/>
      <c r="E2524" s="24"/>
      <c r="F2524" s="24"/>
      <c r="G2524" s="24"/>
      <c r="H2524" s="29"/>
      <c r="I2524" s="84"/>
      <c r="J2524" s="27"/>
      <c r="K2524" s="27"/>
      <c r="L2524" s="66"/>
      <c r="M2524" s="25"/>
      <c r="N2524" s="19"/>
      <c r="O2524" s="26"/>
      <c r="P2524" s="27"/>
    </row>
    <row r="2525" spans="1:16" s="162" customFormat="1" ht="15.75" x14ac:dyDescent="0.25">
      <c r="A2525" s="25"/>
      <c r="B2525" s="28"/>
      <c r="C2525" s="24"/>
      <c r="D2525" s="21"/>
      <c r="E2525" s="24"/>
      <c r="F2525" s="24"/>
      <c r="G2525" s="24"/>
      <c r="H2525" s="29"/>
      <c r="I2525" s="84"/>
      <c r="J2525" s="24"/>
      <c r="K2525" s="24"/>
      <c r="L2525" s="66"/>
      <c r="M2525" s="25"/>
      <c r="N2525" s="25"/>
      <c r="O2525" s="26"/>
      <c r="P2525" s="27"/>
    </row>
    <row r="2526" spans="1:16" s="162" customFormat="1" ht="15.75" x14ac:dyDescent="0.25">
      <c r="A2526" s="25"/>
      <c r="B2526" s="28"/>
      <c r="C2526" s="24"/>
      <c r="D2526" s="21"/>
      <c r="E2526" s="24"/>
      <c r="F2526" s="24"/>
      <c r="G2526" s="24"/>
      <c r="H2526" s="29"/>
      <c r="I2526" s="84"/>
      <c r="J2526" s="24"/>
      <c r="K2526" s="24"/>
      <c r="L2526" s="66"/>
      <c r="M2526" s="25"/>
      <c r="N2526" s="25"/>
      <c r="O2526" s="26"/>
      <c r="P2526" s="27"/>
    </row>
    <row r="2527" spans="1:16" s="162" customFormat="1" ht="15.75" x14ac:dyDescent="0.25">
      <c r="A2527" s="25"/>
      <c r="B2527" s="28"/>
      <c r="C2527" s="24"/>
      <c r="D2527" s="21"/>
      <c r="E2527" s="24"/>
      <c r="F2527" s="24"/>
      <c r="G2527" s="24"/>
      <c r="H2527" s="29"/>
      <c r="I2527" s="84"/>
      <c r="J2527" s="24"/>
      <c r="K2527" s="24"/>
      <c r="L2527" s="66"/>
      <c r="M2527" s="25"/>
      <c r="N2527" s="25"/>
      <c r="O2527" s="26"/>
      <c r="P2527" s="27"/>
    </row>
    <row r="2528" spans="1:16" s="162" customFormat="1" ht="15.75" x14ac:dyDescent="0.25">
      <c r="A2528" s="25"/>
      <c r="B2528" s="28"/>
      <c r="C2528" s="24"/>
      <c r="D2528" s="21"/>
      <c r="E2528" s="24"/>
      <c r="F2528" s="24"/>
      <c r="G2528" s="24"/>
      <c r="H2528" s="29"/>
      <c r="I2528" s="84"/>
      <c r="J2528" s="24"/>
      <c r="K2528" s="24"/>
      <c r="L2528" s="66"/>
      <c r="M2528" s="25"/>
      <c r="N2528" s="25"/>
      <c r="O2528" s="26"/>
      <c r="P2528" s="27"/>
    </row>
    <row r="2529" spans="1:16" s="162" customFormat="1" ht="15.75" x14ac:dyDescent="0.25">
      <c r="A2529" s="25"/>
      <c r="B2529" s="28"/>
      <c r="C2529" s="24"/>
      <c r="D2529" s="21"/>
      <c r="E2529" s="24"/>
      <c r="F2529" s="24"/>
      <c r="G2529" s="24"/>
      <c r="H2529" s="29"/>
      <c r="I2529" s="84"/>
      <c r="J2529" s="24"/>
      <c r="K2529" s="24"/>
      <c r="L2529" s="66"/>
      <c r="M2529" s="25"/>
      <c r="N2529" s="25"/>
      <c r="O2529" s="26"/>
      <c r="P2529" s="27"/>
    </row>
    <row r="2530" spans="1:16" s="162" customFormat="1" ht="15.75" x14ac:dyDescent="0.25">
      <c r="A2530" s="25"/>
      <c r="B2530" s="122"/>
      <c r="C2530" s="24"/>
      <c r="D2530" s="21"/>
      <c r="E2530" s="24"/>
      <c r="F2530" s="24"/>
      <c r="G2530" s="24"/>
      <c r="H2530" s="29"/>
      <c r="I2530" s="84"/>
      <c r="J2530" s="24"/>
      <c r="K2530" s="24"/>
      <c r="L2530" s="66"/>
      <c r="M2530" s="25"/>
      <c r="N2530" s="25"/>
      <c r="O2530" s="26"/>
      <c r="P2530" s="27"/>
    </row>
    <row r="2531" spans="1:16" s="162" customFormat="1" ht="15.75" x14ac:dyDescent="0.25">
      <c r="A2531" s="25"/>
      <c r="B2531" s="28"/>
      <c r="C2531" s="24"/>
      <c r="D2531" s="21"/>
      <c r="E2531" s="24"/>
      <c r="F2531" s="24"/>
      <c r="G2531" s="24"/>
      <c r="H2531" s="29"/>
      <c r="I2531" s="84"/>
      <c r="J2531" s="24"/>
      <c r="K2531" s="24"/>
      <c r="L2531" s="66"/>
      <c r="M2531" s="25"/>
      <c r="N2531" s="25"/>
      <c r="O2531" s="26"/>
      <c r="P2531" s="27"/>
    </row>
    <row r="2532" spans="1:16" s="162" customFormat="1" ht="15.75" x14ac:dyDescent="0.25">
      <c r="A2532" s="25"/>
      <c r="B2532" s="28"/>
      <c r="C2532" s="24"/>
      <c r="D2532" s="21"/>
      <c r="E2532" s="24"/>
      <c r="F2532" s="24"/>
      <c r="G2532" s="24"/>
      <c r="H2532" s="29"/>
      <c r="I2532" s="84"/>
      <c r="J2532" s="24"/>
      <c r="K2532" s="24"/>
      <c r="L2532" s="66"/>
      <c r="M2532" s="25"/>
      <c r="N2532" s="25"/>
      <c r="O2532" s="26"/>
      <c r="P2532" s="27"/>
    </row>
    <row r="2533" spans="1:16" s="162" customFormat="1" ht="15.75" x14ac:dyDescent="0.25">
      <c r="A2533" s="25"/>
      <c r="B2533" s="28"/>
      <c r="C2533" s="24"/>
      <c r="D2533" s="21"/>
      <c r="E2533" s="24"/>
      <c r="F2533" s="24"/>
      <c r="G2533" s="24"/>
      <c r="H2533" s="122"/>
      <c r="I2533" s="84"/>
      <c r="J2533" s="24"/>
      <c r="K2533" s="24"/>
      <c r="L2533" s="66"/>
      <c r="M2533" s="25"/>
      <c r="N2533" s="25"/>
      <c r="O2533" s="26"/>
      <c r="P2533" s="27"/>
    </row>
    <row r="2534" spans="1:16" s="162" customFormat="1" ht="15.75" x14ac:dyDescent="0.25">
      <c r="A2534" s="25"/>
      <c r="B2534" s="28"/>
      <c r="C2534" s="24"/>
      <c r="D2534" s="21"/>
      <c r="E2534" s="24"/>
      <c r="F2534" s="24"/>
      <c r="G2534" s="24"/>
      <c r="H2534" s="29"/>
      <c r="I2534" s="84"/>
      <c r="J2534" s="24"/>
      <c r="K2534" s="24"/>
      <c r="L2534" s="66"/>
      <c r="M2534" s="25"/>
      <c r="N2534" s="25"/>
      <c r="O2534" s="26"/>
      <c r="P2534" s="27"/>
    </row>
    <row r="2535" spans="1:16" s="162" customFormat="1" ht="15.75" x14ac:dyDescent="0.25">
      <c r="A2535" s="25"/>
      <c r="B2535" s="28"/>
      <c r="C2535" s="24"/>
      <c r="D2535" s="21"/>
      <c r="E2535" s="24"/>
      <c r="F2535" s="24"/>
      <c r="G2535" s="24"/>
      <c r="H2535" s="29"/>
      <c r="I2535" s="84"/>
      <c r="J2535" s="24"/>
      <c r="K2535" s="24"/>
      <c r="L2535" s="66"/>
      <c r="M2535" s="25"/>
      <c r="N2535" s="25"/>
      <c r="O2535" s="26"/>
      <c r="P2535" s="27"/>
    </row>
    <row r="2536" spans="1:16" s="162" customFormat="1" ht="15.75" x14ac:dyDescent="0.25">
      <c r="A2536" s="25"/>
      <c r="B2536" s="28"/>
      <c r="C2536" s="24"/>
      <c r="D2536" s="21"/>
      <c r="E2536" s="24"/>
      <c r="F2536" s="24"/>
      <c r="G2536" s="24"/>
      <c r="H2536" s="29"/>
      <c r="I2536" s="84"/>
      <c r="J2536" s="24"/>
      <c r="K2536" s="24"/>
      <c r="L2536" s="66"/>
      <c r="M2536" s="25"/>
      <c r="N2536" s="25"/>
      <c r="O2536" s="26"/>
      <c r="P2536" s="27"/>
    </row>
    <row r="2537" spans="1:16" s="162" customFormat="1" ht="15.75" x14ac:dyDescent="0.25">
      <c r="A2537" s="25"/>
      <c r="B2537" s="28"/>
      <c r="C2537" s="24"/>
      <c r="D2537" s="21"/>
      <c r="E2537" s="24"/>
      <c r="F2537" s="24"/>
      <c r="G2537" s="24"/>
      <c r="H2537" s="29"/>
      <c r="I2537" s="84"/>
      <c r="J2537" s="24"/>
      <c r="K2537" s="24"/>
      <c r="L2537" s="66"/>
      <c r="M2537" s="25"/>
      <c r="N2537" s="25"/>
      <c r="O2537" s="26"/>
      <c r="P2537" s="27"/>
    </row>
    <row r="2538" spans="1:16" s="162" customFormat="1" ht="15.75" x14ac:dyDescent="0.25">
      <c r="A2538" s="25"/>
      <c r="B2538" s="28"/>
      <c r="C2538" s="24"/>
      <c r="D2538" s="21"/>
      <c r="E2538" s="24"/>
      <c r="F2538" s="24"/>
      <c r="G2538" s="24"/>
      <c r="H2538" s="29"/>
      <c r="I2538" s="84"/>
      <c r="J2538" s="24"/>
      <c r="K2538" s="24"/>
      <c r="L2538" s="66"/>
      <c r="M2538" s="25"/>
      <c r="N2538" s="25"/>
      <c r="O2538" s="26"/>
      <c r="P2538" s="27"/>
    </row>
    <row r="2539" spans="1:16" s="162" customFormat="1" ht="15.75" x14ac:dyDescent="0.25">
      <c r="A2539" s="25"/>
      <c r="B2539" s="28"/>
      <c r="C2539" s="24"/>
      <c r="D2539" s="21"/>
      <c r="E2539" s="24"/>
      <c r="F2539" s="24"/>
      <c r="G2539" s="24"/>
      <c r="H2539" s="29"/>
      <c r="I2539" s="84"/>
      <c r="J2539" s="24"/>
      <c r="K2539" s="24"/>
      <c r="L2539" s="66"/>
      <c r="M2539" s="25"/>
      <c r="N2539" s="25"/>
      <c r="O2539" s="26"/>
      <c r="P2539" s="27"/>
    </row>
    <row r="2540" spans="1:16" s="162" customFormat="1" ht="15.75" x14ac:dyDescent="0.25">
      <c r="A2540" s="25"/>
      <c r="B2540" s="28"/>
      <c r="C2540" s="24"/>
      <c r="D2540" s="21"/>
      <c r="E2540" s="24"/>
      <c r="F2540" s="24"/>
      <c r="G2540" s="24"/>
      <c r="H2540" s="29"/>
      <c r="I2540" s="84"/>
      <c r="J2540" s="24"/>
      <c r="K2540" s="24"/>
      <c r="L2540" s="66"/>
      <c r="M2540" s="25"/>
      <c r="N2540" s="25"/>
      <c r="O2540" s="26"/>
      <c r="P2540" s="27"/>
    </row>
    <row r="2541" spans="1:16" s="162" customFormat="1" ht="15.75" x14ac:dyDescent="0.25">
      <c r="A2541" s="25"/>
      <c r="B2541" s="28"/>
      <c r="C2541" s="24"/>
      <c r="D2541" s="21"/>
      <c r="E2541" s="24"/>
      <c r="F2541" s="24"/>
      <c r="G2541" s="24"/>
      <c r="H2541" s="29"/>
      <c r="I2541" s="84"/>
      <c r="J2541" s="24"/>
      <c r="K2541" s="24"/>
      <c r="L2541" s="66"/>
      <c r="M2541" s="25"/>
      <c r="N2541" s="25"/>
      <c r="O2541" s="26"/>
      <c r="P2541" s="27"/>
    </row>
    <row r="2542" spans="1:16" s="162" customFormat="1" ht="15.75" x14ac:dyDescent="0.25">
      <c r="A2542" s="25"/>
      <c r="B2542" s="28"/>
      <c r="C2542" s="24"/>
      <c r="D2542" s="21"/>
      <c r="E2542" s="24"/>
      <c r="F2542" s="24"/>
      <c r="G2542" s="24"/>
      <c r="H2542" s="29"/>
      <c r="I2542" s="84"/>
      <c r="J2542" s="24"/>
      <c r="K2542" s="24"/>
      <c r="L2542" s="66"/>
      <c r="M2542" s="25"/>
      <c r="N2542" s="25"/>
      <c r="O2542" s="26"/>
      <c r="P2542" s="27"/>
    </row>
    <row r="2543" spans="1:16" s="162" customFormat="1" ht="15.75" x14ac:dyDescent="0.25">
      <c r="A2543" s="25"/>
      <c r="B2543" s="28"/>
      <c r="C2543" s="24"/>
      <c r="D2543" s="21"/>
      <c r="E2543" s="24"/>
      <c r="F2543" s="24"/>
      <c r="G2543" s="24"/>
      <c r="H2543" s="29"/>
      <c r="I2543" s="84"/>
      <c r="J2543" s="24"/>
      <c r="K2543" s="24"/>
      <c r="L2543" s="66"/>
      <c r="M2543" s="25"/>
      <c r="N2543" s="25"/>
      <c r="O2543" s="26"/>
      <c r="P2543" s="27"/>
    </row>
    <row r="2544" spans="1:16" s="162" customFormat="1" ht="15.75" x14ac:dyDescent="0.25">
      <c r="A2544" s="25"/>
      <c r="B2544" s="28"/>
      <c r="C2544" s="24"/>
      <c r="D2544" s="21"/>
      <c r="E2544" s="24"/>
      <c r="F2544" s="24"/>
      <c r="G2544" s="24"/>
      <c r="H2544" s="29"/>
      <c r="I2544" s="84"/>
      <c r="J2544" s="24"/>
      <c r="K2544" s="24"/>
      <c r="L2544" s="66"/>
      <c r="M2544" s="25"/>
      <c r="N2544" s="25"/>
      <c r="O2544" s="26"/>
      <c r="P2544" s="27"/>
    </row>
    <row r="2545" spans="1:16" s="162" customFormat="1" ht="15.75" x14ac:dyDescent="0.25">
      <c r="A2545" s="25"/>
      <c r="B2545" s="28"/>
      <c r="C2545" s="24"/>
      <c r="D2545" s="21"/>
      <c r="E2545" s="24"/>
      <c r="F2545" s="24"/>
      <c r="G2545" s="24"/>
      <c r="H2545" s="29"/>
      <c r="I2545" s="84"/>
      <c r="J2545" s="24"/>
      <c r="K2545" s="24"/>
      <c r="L2545" s="66"/>
      <c r="M2545" s="25"/>
      <c r="N2545" s="25"/>
      <c r="O2545" s="26"/>
      <c r="P2545" s="27"/>
    </row>
    <row r="2546" spans="1:16" s="162" customFormat="1" ht="15.75" x14ac:dyDescent="0.25">
      <c r="A2546" s="25"/>
      <c r="B2546" s="28"/>
      <c r="C2546" s="24"/>
      <c r="D2546" s="21"/>
      <c r="E2546" s="24"/>
      <c r="F2546" s="24"/>
      <c r="G2546" s="24"/>
      <c r="H2546" s="29"/>
      <c r="I2546" s="84"/>
      <c r="J2546" s="24"/>
      <c r="K2546" s="24"/>
      <c r="L2546" s="66"/>
      <c r="M2546" s="25"/>
      <c r="N2546" s="25"/>
      <c r="O2546" s="26"/>
      <c r="P2546" s="27"/>
    </row>
    <row r="2547" spans="1:16" s="162" customFormat="1" ht="15.75" x14ac:dyDescent="0.25">
      <c r="A2547" s="25"/>
      <c r="B2547" s="28"/>
      <c r="C2547" s="24"/>
      <c r="D2547" s="21"/>
      <c r="E2547" s="24"/>
      <c r="F2547" s="24"/>
      <c r="G2547" s="24"/>
      <c r="H2547" s="29"/>
      <c r="I2547" s="84"/>
      <c r="J2547" s="24"/>
      <c r="K2547" s="24"/>
      <c r="L2547" s="66"/>
      <c r="M2547" s="25"/>
      <c r="N2547" s="25"/>
      <c r="O2547" s="26"/>
      <c r="P2547" s="27"/>
    </row>
    <row r="2548" spans="1:16" s="162" customFormat="1" ht="15.75" x14ac:dyDescent="0.25">
      <c r="A2548" s="25"/>
      <c r="B2548" s="103"/>
      <c r="C2548" s="103"/>
      <c r="D2548" s="98"/>
      <c r="E2548" s="103"/>
      <c r="F2548" s="103"/>
      <c r="G2548" s="103"/>
      <c r="H2548" s="104"/>
      <c r="I2548" s="100"/>
      <c r="J2548" s="100"/>
      <c r="K2548" s="97"/>
      <c r="L2548" s="105"/>
      <c r="M2548" s="19"/>
      <c r="N2548" s="19"/>
      <c r="O2548" s="26"/>
      <c r="P2548" s="27"/>
    </row>
    <row r="2549" spans="1:16" s="162" customFormat="1" ht="15.75" x14ac:dyDescent="0.25">
      <c r="A2549" s="25"/>
      <c r="B2549" s="28"/>
      <c r="C2549" s="24"/>
      <c r="D2549" s="21"/>
      <c r="E2549" s="24"/>
      <c r="F2549" s="24"/>
      <c r="G2549" s="24"/>
      <c r="H2549" s="29"/>
      <c r="I2549" s="84"/>
      <c r="J2549" s="24"/>
      <c r="K2549" s="24"/>
      <c r="L2549" s="66"/>
      <c r="M2549" s="25"/>
      <c r="N2549" s="25"/>
      <c r="O2549" s="26"/>
      <c r="P2549" s="27"/>
    </row>
    <row r="2550" spans="1:16" s="162" customFormat="1" ht="15.75" x14ac:dyDescent="0.25">
      <c r="A2550" s="25"/>
      <c r="B2550" s="28"/>
      <c r="C2550" s="24"/>
      <c r="D2550" s="21"/>
      <c r="E2550" s="24"/>
      <c r="F2550" s="24"/>
      <c r="G2550" s="24"/>
      <c r="H2550" s="29"/>
      <c r="I2550" s="84"/>
      <c r="J2550" s="24"/>
      <c r="K2550" s="24"/>
      <c r="L2550" s="66"/>
      <c r="M2550" s="25"/>
      <c r="N2550" s="25"/>
      <c r="O2550" s="26"/>
      <c r="P2550" s="27"/>
    </row>
    <row r="2551" spans="1:16" s="162" customFormat="1" ht="15.75" x14ac:dyDescent="0.25">
      <c r="A2551" s="25"/>
      <c r="B2551" s="28"/>
      <c r="C2551" s="24"/>
      <c r="D2551" s="21"/>
      <c r="E2551" s="24"/>
      <c r="F2551" s="24"/>
      <c r="G2551" s="24"/>
      <c r="H2551" s="29"/>
      <c r="I2551" s="84"/>
      <c r="J2551" s="24"/>
      <c r="K2551" s="24"/>
      <c r="L2551" s="66"/>
      <c r="M2551" s="25"/>
      <c r="N2551" s="25"/>
      <c r="O2551" s="26"/>
      <c r="P2551" s="27"/>
    </row>
    <row r="2552" spans="1:16" s="162" customFormat="1" ht="15.75" x14ac:dyDescent="0.25">
      <c r="A2552" s="25"/>
      <c r="B2552" s="28"/>
      <c r="C2552" s="24"/>
      <c r="D2552" s="21"/>
      <c r="E2552" s="24"/>
      <c r="F2552" s="24"/>
      <c r="G2552" s="24"/>
      <c r="H2552" s="29"/>
      <c r="I2552" s="84"/>
      <c r="J2552" s="24"/>
      <c r="K2552" s="24"/>
      <c r="L2552" s="66"/>
      <c r="M2552" s="25"/>
      <c r="N2552" s="25"/>
      <c r="O2552" s="26"/>
      <c r="P2552" s="27"/>
    </row>
    <row r="2553" spans="1:16" s="162" customFormat="1" ht="15.75" x14ac:dyDescent="0.25">
      <c r="A2553" s="25"/>
      <c r="B2553" s="28"/>
      <c r="C2553" s="24"/>
      <c r="D2553" s="21"/>
      <c r="E2553" s="24"/>
      <c r="F2553" s="24"/>
      <c r="G2553" s="24"/>
      <c r="H2553" s="29"/>
      <c r="I2553" s="84"/>
      <c r="J2553" s="24"/>
      <c r="K2553" s="24"/>
      <c r="L2553" s="66"/>
      <c r="M2553" s="25"/>
      <c r="N2553" s="25"/>
      <c r="O2553" s="26"/>
      <c r="P2553" s="27"/>
    </row>
    <row r="2554" spans="1:16" s="162" customFormat="1" ht="15.75" x14ac:dyDescent="0.25">
      <c r="A2554" s="25"/>
      <c r="B2554" s="28"/>
      <c r="C2554" s="24"/>
      <c r="D2554" s="21"/>
      <c r="E2554" s="24"/>
      <c r="F2554" s="24"/>
      <c r="G2554" s="24"/>
      <c r="H2554" s="29"/>
      <c r="I2554" s="84"/>
      <c r="J2554" s="24"/>
      <c r="K2554" s="24"/>
      <c r="L2554" s="66"/>
      <c r="M2554" s="25"/>
      <c r="N2554" s="25"/>
      <c r="O2554" s="26"/>
      <c r="P2554" s="27"/>
    </row>
    <row r="2555" spans="1:16" s="162" customFormat="1" ht="15.75" x14ac:dyDescent="0.25">
      <c r="A2555" s="25"/>
      <c r="B2555" s="28"/>
      <c r="C2555" s="24"/>
      <c r="D2555" s="21"/>
      <c r="E2555" s="24"/>
      <c r="F2555" s="24"/>
      <c r="G2555" s="24"/>
      <c r="H2555" s="29"/>
      <c r="I2555" s="84"/>
      <c r="J2555" s="24"/>
      <c r="K2555" s="24"/>
      <c r="L2555" s="66"/>
      <c r="M2555" s="25"/>
      <c r="N2555" s="25"/>
      <c r="O2555" s="26"/>
      <c r="P2555" s="27"/>
    </row>
    <row r="2556" spans="1:16" s="162" customFormat="1" ht="15.75" x14ac:dyDescent="0.25">
      <c r="A2556" s="25"/>
      <c r="B2556" s="28"/>
      <c r="C2556" s="24"/>
      <c r="D2556" s="21"/>
      <c r="E2556" s="24"/>
      <c r="F2556" s="24"/>
      <c r="G2556" s="24"/>
      <c r="H2556" s="29"/>
      <c r="I2556" s="84"/>
      <c r="J2556" s="24"/>
      <c r="K2556" s="24"/>
      <c r="L2556" s="66"/>
      <c r="M2556" s="25"/>
      <c r="N2556" s="25"/>
      <c r="O2556" s="26"/>
      <c r="P2556" s="27"/>
    </row>
    <row r="2557" spans="1:16" s="162" customFormat="1" ht="15.75" x14ac:dyDescent="0.25">
      <c r="A2557" s="25"/>
      <c r="B2557" s="28"/>
      <c r="C2557" s="24"/>
      <c r="D2557" s="21"/>
      <c r="E2557" s="24"/>
      <c r="F2557" s="24"/>
      <c r="G2557" s="24"/>
      <c r="H2557" s="29"/>
      <c r="I2557" s="84"/>
      <c r="J2557" s="25"/>
      <c r="K2557" s="24"/>
      <c r="L2557" s="66"/>
      <c r="M2557" s="25"/>
      <c r="N2557" s="25"/>
      <c r="O2557" s="26"/>
      <c r="P2557" s="27"/>
    </row>
    <row r="2558" spans="1:16" s="162" customFormat="1" ht="15.75" x14ac:dyDescent="0.25">
      <c r="A2558" s="25"/>
      <c r="B2558" s="28"/>
      <c r="C2558" s="24"/>
      <c r="D2558" s="21"/>
      <c r="E2558" s="24"/>
      <c r="F2558" s="24"/>
      <c r="G2558" s="24"/>
      <c r="H2558" s="29"/>
      <c r="I2558" s="84"/>
      <c r="J2558" s="24"/>
      <c r="K2558" s="24"/>
      <c r="L2558" s="66"/>
      <c r="M2558" s="25"/>
      <c r="N2558" s="25"/>
      <c r="O2558" s="26"/>
      <c r="P2558" s="27"/>
    </row>
    <row r="2559" spans="1:16" s="162" customFormat="1" ht="15.75" x14ac:dyDescent="0.25">
      <c r="A2559" s="25"/>
      <c r="B2559" s="28"/>
      <c r="C2559" s="24"/>
      <c r="D2559" s="21"/>
      <c r="E2559" s="24"/>
      <c r="F2559" s="24"/>
      <c r="G2559" s="24"/>
      <c r="H2559" s="29"/>
      <c r="I2559" s="84"/>
      <c r="J2559" s="24"/>
      <c r="K2559" s="24"/>
      <c r="L2559" s="66"/>
      <c r="M2559" s="25"/>
      <c r="N2559" s="25"/>
      <c r="O2559" s="26"/>
      <c r="P2559" s="27"/>
    </row>
    <row r="2560" spans="1:16" s="162" customFormat="1" ht="15.75" x14ac:dyDescent="0.25">
      <c r="A2560" s="25"/>
      <c r="B2560" s="28"/>
      <c r="C2560" s="24"/>
      <c r="D2560" s="21"/>
      <c r="E2560" s="24"/>
      <c r="F2560" s="24"/>
      <c r="G2560" s="24"/>
      <c r="H2560" s="29"/>
      <c r="I2560" s="84"/>
      <c r="J2560" s="24"/>
      <c r="K2560" s="24"/>
      <c r="L2560" s="66"/>
      <c r="M2560" s="25"/>
      <c r="N2560" s="25"/>
      <c r="O2560" s="26"/>
      <c r="P2560" s="27"/>
    </row>
    <row r="2561" spans="1:16" s="162" customFormat="1" ht="15.75" x14ac:dyDescent="0.25">
      <c r="A2561" s="25"/>
      <c r="B2561" s="28"/>
      <c r="C2561" s="24"/>
      <c r="D2561" s="21"/>
      <c r="E2561" s="24"/>
      <c r="F2561" s="24"/>
      <c r="G2561" s="24"/>
      <c r="H2561" s="29"/>
      <c r="I2561" s="84"/>
      <c r="J2561" s="24"/>
      <c r="K2561" s="24"/>
      <c r="L2561" s="66"/>
      <c r="M2561" s="25"/>
      <c r="N2561" s="25"/>
      <c r="O2561" s="26"/>
      <c r="P2561" s="27"/>
    </row>
    <row r="2562" spans="1:16" s="162" customFormat="1" ht="15.75" x14ac:dyDescent="0.25">
      <c r="A2562" s="25"/>
      <c r="B2562" s="28"/>
      <c r="C2562" s="24"/>
      <c r="D2562" s="21"/>
      <c r="E2562" s="24"/>
      <c r="F2562" s="24"/>
      <c r="G2562" s="24"/>
      <c r="H2562" s="29"/>
      <c r="I2562" s="23"/>
      <c r="J2562" s="24"/>
      <c r="K2562" s="24"/>
      <c r="L2562" s="66"/>
      <c r="M2562" s="25"/>
      <c r="N2562" s="25"/>
      <c r="O2562" s="26"/>
      <c r="P2562" s="27"/>
    </row>
    <row r="2563" spans="1:16" s="162" customFormat="1" ht="15.75" x14ac:dyDescent="0.25">
      <c r="A2563" s="19"/>
      <c r="B2563" s="20"/>
      <c r="C2563" s="20"/>
      <c r="D2563" s="21"/>
      <c r="E2563" s="20"/>
      <c r="F2563" s="20"/>
      <c r="G2563" s="20"/>
      <c r="H2563" s="30"/>
      <c r="I2563" s="23"/>
      <c r="J2563" s="23"/>
      <c r="K2563" s="24"/>
      <c r="L2563" s="31"/>
      <c r="M2563" s="19"/>
      <c r="N2563" s="25"/>
      <c r="O2563" s="26"/>
      <c r="P2563" s="27"/>
    </row>
    <row r="2564" spans="1:16" s="162" customFormat="1" ht="15.75" x14ac:dyDescent="0.25">
      <c r="A2564" s="19"/>
      <c r="B2564" s="20"/>
      <c r="C2564" s="20"/>
      <c r="D2564" s="21"/>
      <c r="E2564" s="20"/>
      <c r="F2564" s="20"/>
      <c r="G2564" s="20"/>
      <c r="H2564" s="30"/>
      <c r="I2564" s="23"/>
      <c r="J2564" s="23"/>
      <c r="K2564" s="24"/>
      <c r="L2564" s="31"/>
      <c r="M2564" s="19"/>
      <c r="N2564" s="25"/>
      <c r="O2564" s="26"/>
      <c r="P2564" s="27"/>
    </row>
    <row r="2565" spans="1:16" s="162" customFormat="1" ht="15.75" x14ac:dyDescent="0.25">
      <c r="A2565" s="25"/>
      <c r="B2565" s="28"/>
      <c r="C2565" s="24"/>
      <c r="D2565" s="21"/>
      <c r="E2565" s="24"/>
      <c r="F2565" s="24"/>
      <c r="G2565" s="24"/>
      <c r="H2565" s="29"/>
      <c r="I2565" s="84"/>
      <c r="J2565" s="24"/>
      <c r="K2565" s="24"/>
      <c r="L2565" s="66"/>
      <c r="M2565" s="25"/>
      <c r="N2565" s="25"/>
      <c r="O2565" s="26"/>
      <c r="P2565" s="27"/>
    </row>
    <row r="2566" spans="1:16" s="162" customFormat="1" ht="15.75" x14ac:dyDescent="0.25">
      <c r="A2566" s="25"/>
      <c r="B2566" s="28"/>
      <c r="C2566" s="24"/>
      <c r="D2566" s="21"/>
      <c r="E2566" s="24"/>
      <c r="F2566" s="24"/>
      <c r="G2566" s="24"/>
      <c r="H2566" s="29"/>
      <c r="I2566" s="84"/>
      <c r="J2566" s="24"/>
      <c r="K2566" s="24"/>
      <c r="L2566" s="66"/>
      <c r="M2566" s="25"/>
      <c r="N2566" s="25"/>
      <c r="O2566" s="26"/>
      <c r="P2566" s="27"/>
    </row>
    <row r="2567" spans="1:16" s="162" customFormat="1" ht="15.75" x14ac:dyDescent="0.25">
      <c r="A2567" s="25"/>
      <c r="B2567" s="28"/>
      <c r="C2567" s="24"/>
      <c r="D2567" s="21"/>
      <c r="E2567" s="24"/>
      <c r="F2567" s="24"/>
      <c r="G2567" s="24"/>
      <c r="H2567" s="29"/>
      <c r="I2567" s="84"/>
      <c r="J2567" s="24"/>
      <c r="K2567" s="24"/>
      <c r="L2567" s="66"/>
      <c r="M2567" s="25"/>
      <c r="N2567" s="25"/>
      <c r="O2567" s="26"/>
      <c r="P2567" s="27"/>
    </row>
    <row r="2568" spans="1:16" s="162" customFormat="1" ht="15.75" x14ac:dyDescent="0.25">
      <c r="A2568" s="25"/>
      <c r="B2568" s="28"/>
      <c r="C2568" s="24"/>
      <c r="D2568" s="21"/>
      <c r="E2568" s="24"/>
      <c r="F2568" s="24"/>
      <c r="G2568" s="24"/>
      <c r="H2568" s="29"/>
      <c r="I2568" s="84"/>
      <c r="J2568" s="24"/>
      <c r="K2568" s="24"/>
      <c r="L2568" s="66"/>
      <c r="M2568" s="25"/>
      <c r="N2568" s="25"/>
      <c r="O2568" s="26"/>
      <c r="P2568" s="27"/>
    </row>
    <row r="2569" spans="1:16" s="162" customFormat="1" ht="15.75" x14ac:dyDescent="0.25">
      <c r="A2569" s="25"/>
      <c r="B2569" s="28"/>
      <c r="C2569" s="24"/>
      <c r="D2569" s="21"/>
      <c r="E2569" s="24"/>
      <c r="F2569" s="24"/>
      <c r="G2569" s="24"/>
      <c r="H2569" s="29"/>
      <c r="I2569" s="84"/>
      <c r="J2569" s="24"/>
      <c r="K2569" s="24"/>
      <c r="L2569" s="66"/>
      <c r="M2569" s="25"/>
      <c r="N2569" s="25"/>
      <c r="O2569" s="26"/>
      <c r="P2569" s="27"/>
    </row>
    <row r="2570" spans="1:16" s="162" customFormat="1" ht="15.75" x14ac:dyDescent="0.25">
      <c r="A2570" s="25"/>
      <c r="B2570" s="28"/>
      <c r="C2570" s="24"/>
      <c r="D2570" s="21"/>
      <c r="E2570" s="24"/>
      <c r="F2570" s="24"/>
      <c r="G2570" s="24"/>
      <c r="H2570" s="29"/>
      <c r="I2570" s="84"/>
      <c r="J2570" s="24"/>
      <c r="K2570" s="24"/>
      <c r="L2570" s="66"/>
      <c r="M2570" s="25"/>
      <c r="N2570" s="25"/>
      <c r="O2570" s="26"/>
      <c r="P2570" s="27"/>
    </row>
    <row r="2571" spans="1:16" s="162" customFormat="1" ht="15.75" x14ac:dyDescent="0.25">
      <c r="A2571" s="25"/>
      <c r="B2571" s="28"/>
      <c r="C2571" s="24"/>
      <c r="D2571" s="21"/>
      <c r="E2571" s="24"/>
      <c r="F2571" s="24"/>
      <c r="G2571" s="24"/>
      <c r="H2571" s="29"/>
      <c r="I2571" s="84"/>
      <c r="J2571" s="24"/>
      <c r="K2571" s="24"/>
      <c r="L2571" s="66"/>
      <c r="M2571" s="25"/>
      <c r="N2571" s="25"/>
      <c r="O2571" s="26"/>
      <c r="P2571" s="27"/>
    </row>
    <row r="2572" spans="1:16" s="162" customFormat="1" ht="15.75" x14ac:dyDescent="0.25">
      <c r="A2572" s="25"/>
      <c r="B2572" s="28"/>
      <c r="C2572" s="24"/>
      <c r="D2572" s="21"/>
      <c r="E2572" s="24"/>
      <c r="F2572" s="24"/>
      <c r="G2572" s="24"/>
      <c r="H2572" s="29"/>
      <c r="I2572" s="84"/>
      <c r="J2572" s="24"/>
      <c r="K2572" s="24"/>
      <c r="L2572" s="66"/>
      <c r="M2572" s="25"/>
      <c r="N2572" s="25"/>
      <c r="O2572" s="26"/>
      <c r="P2572" s="27"/>
    </row>
    <row r="2573" spans="1:16" s="162" customFormat="1" ht="15.75" x14ac:dyDescent="0.25">
      <c r="A2573" s="25"/>
      <c r="B2573" s="28"/>
      <c r="C2573" s="24"/>
      <c r="D2573" s="21"/>
      <c r="E2573" s="24"/>
      <c r="F2573" s="24"/>
      <c r="G2573" s="24"/>
      <c r="H2573" s="29"/>
      <c r="I2573" s="84"/>
      <c r="J2573" s="24"/>
      <c r="K2573" s="24"/>
      <c r="L2573" s="66"/>
      <c r="M2573" s="25"/>
      <c r="N2573" s="25"/>
      <c r="O2573" s="26"/>
      <c r="P2573" s="27"/>
    </row>
    <row r="2574" spans="1:16" s="162" customFormat="1" ht="15.75" x14ac:dyDescent="0.25">
      <c r="A2574" s="25"/>
      <c r="B2574" s="28"/>
      <c r="C2574" s="24"/>
      <c r="D2574" s="21"/>
      <c r="E2574" s="24"/>
      <c r="F2574" s="24"/>
      <c r="G2574" s="24"/>
      <c r="H2574" s="29"/>
      <c r="I2574" s="84"/>
      <c r="J2574" s="24"/>
      <c r="K2574" s="24"/>
      <c r="L2574" s="66"/>
      <c r="M2574" s="25"/>
      <c r="N2574" s="25"/>
      <c r="O2574" s="26"/>
      <c r="P2574" s="27"/>
    </row>
    <row r="2575" spans="1:16" s="162" customFormat="1" ht="15.75" x14ac:dyDescent="0.25">
      <c r="A2575" s="25"/>
      <c r="B2575" s="28"/>
      <c r="C2575" s="24"/>
      <c r="D2575" s="21"/>
      <c r="E2575" s="24"/>
      <c r="F2575" s="24"/>
      <c r="G2575" s="24"/>
      <c r="H2575" s="29"/>
      <c r="I2575" s="84"/>
      <c r="J2575" s="24"/>
      <c r="K2575" s="24"/>
      <c r="L2575" s="66"/>
      <c r="M2575" s="25"/>
      <c r="N2575" s="19"/>
      <c r="O2575" s="26"/>
      <c r="P2575" s="27"/>
    </row>
    <row r="2576" spans="1:16" s="162" customFormat="1" ht="15.75" x14ac:dyDescent="0.25">
      <c r="A2576" s="25"/>
      <c r="B2576" s="28"/>
      <c r="C2576" s="24"/>
      <c r="D2576" s="21"/>
      <c r="E2576" s="24"/>
      <c r="F2576" s="24"/>
      <c r="G2576" s="24"/>
      <c r="H2576" s="29"/>
      <c r="I2576" s="84"/>
      <c r="J2576" s="24"/>
      <c r="K2576" s="24"/>
      <c r="L2576" s="66"/>
      <c r="M2576" s="25"/>
      <c r="N2576" s="25"/>
      <c r="O2576" s="26"/>
      <c r="P2576" s="27"/>
    </row>
    <row r="2577" spans="1:16" s="162" customFormat="1" ht="15.75" x14ac:dyDescent="0.25">
      <c r="A2577" s="25"/>
      <c r="B2577" s="28"/>
      <c r="C2577" s="24"/>
      <c r="D2577" s="21"/>
      <c r="E2577" s="24"/>
      <c r="F2577" s="24"/>
      <c r="G2577" s="24"/>
      <c r="H2577" s="29"/>
      <c r="I2577" s="84"/>
      <c r="J2577" s="24"/>
      <c r="K2577" s="24"/>
      <c r="L2577" s="66"/>
      <c r="M2577" s="25"/>
      <c r="N2577" s="25"/>
      <c r="O2577" s="26"/>
      <c r="P2577" s="27"/>
    </row>
    <row r="2578" spans="1:16" s="162" customFormat="1" ht="15.75" x14ac:dyDescent="0.25">
      <c r="A2578" s="25"/>
      <c r="B2578" s="28"/>
      <c r="C2578" s="24"/>
      <c r="D2578" s="21"/>
      <c r="E2578" s="24"/>
      <c r="F2578" s="24"/>
      <c r="G2578" s="24"/>
      <c r="H2578" s="29"/>
      <c r="I2578" s="84"/>
      <c r="J2578" s="24"/>
      <c r="K2578" s="24"/>
      <c r="L2578" s="66"/>
      <c r="M2578" s="25"/>
      <c r="N2578" s="25"/>
      <c r="O2578" s="26"/>
      <c r="P2578" s="27"/>
    </row>
    <row r="2579" spans="1:16" s="162" customFormat="1" ht="15.75" x14ac:dyDescent="0.25">
      <c r="A2579" s="25"/>
      <c r="B2579" s="28"/>
      <c r="C2579" s="24"/>
      <c r="D2579" s="21"/>
      <c r="E2579" s="24"/>
      <c r="F2579" s="24"/>
      <c r="G2579" s="24"/>
      <c r="H2579" s="29"/>
      <c r="I2579" s="84"/>
      <c r="J2579" s="24"/>
      <c r="K2579" s="24"/>
      <c r="L2579" s="66"/>
      <c r="M2579" s="25"/>
      <c r="N2579" s="25"/>
      <c r="O2579" s="26"/>
      <c r="P2579" s="27"/>
    </row>
    <row r="2580" spans="1:16" s="162" customFormat="1" ht="15.75" x14ac:dyDescent="0.25">
      <c r="A2580" s="25"/>
      <c r="B2580" s="28"/>
      <c r="C2580" s="24"/>
      <c r="D2580" s="21"/>
      <c r="E2580" s="24"/>
      <c r="F2580" s="24"/>
      <c r="G2580" s="24"/>
      <c r="H2580" s="29"/>
      <c r="I2580" s="84"/>
      <c r="J2580" s="24"/>
      <c r="K2580" s="24"/>
      <c r="L2580" s="66"/>
      <c r="M2580" s="25"/>
      <c r="N2580" s="25"/>
      <c r="O2580" s="26"/>
      <c r="P2580" s="27"/>
    </row>
    <row r="2581" spans="1:16" s="162" customFormat="1" ht="15.75" x14ac:dyDescent="0.25">
      <c r="A2581" s="25"/>
      <c r="B2581" s="28"/>
      <c r="C2581" s="24"/>
      <c r="D2581" s="21"/>
      <c r="E2581" s="24"/>
      <c r="F2581" s="24"/>
      <c r="G2581" s="24"/>
      <c r="H2581" s="29"/>
      <c r="I2581" s="84"/>
      <c r="J2581" s="24"/>
      <c r="K2581" s="24"/>
      <c r="L2581" s="66"/>
      <c r="M2581" s="25"/>
      <c r="N2581" s="25"/>
      <c r="O2581" s="26"/>
      <c r="P2581" s="27"/>
    </row>
    <row r="2582" spans="1:16" s="162" customFormat="1" ht="15.75" x14ac:dyDescent="0.25">
      <c r="A2582" s="25"/>
      <c r="B2582" s="28"/>
      <c r="C2582" s="24"/>
      <c r="D2582" s="21"/>
      <c r="E2582" s="24"/>
      <c r="F2582" s="24"/>
      <c r="G2582" s="24"/>
      <c r="H2582" s="29"/>
      <c r="I2582" s="84"/>
      <c r="J2582" s="24"/>
      <c r="K2582" s="24"/>
      <c r="L2582" s="66"/>
      <c r="M2582" s="25"/>
      <c r="N2582" s="25"/>
      <c r="O2582" s="26"/>
      <c r="P2582" s="27"/>
    </row>
    <row r="2583" spans="1:16" s="162" customFormat="1" ht="15.75" x14ac:dyDescent="0.25">
      <c r="A2583" s="25"/>
      <c r="B2583" s="28"/>
      <c r="C2583" s="24"/>
      <c r="D2583" s="21"/>
      <c r="E2583" s="24"/>
      <c r="F2583" s="24"/>
      <c r="G2583" s="24"/>
      <c r="H2583" s="29"/>
      <c r="I2583" s="84"/>
      <c r="J2583" s="24"/>
      <c r="K2583" s="24"/>
      <c r="L2583" s="66"/>
      <c r="M2583" s="25"/>
      <c r="N2583" s="25"/>
      <c r="O2583" s="26"/>
      <c r="P2583" s="27"/>
    </row>
    <row r="2584" spans="1:16" s="162" customFormat="1" ht="15.75" x14ac:dyDescent="0.25">
      <c r="A2584" s="25"/>
      <c r="B2584" s="28"/>
      <c r="C2584" s="24"/>
      <c r="D2584" s="21"/>
      <c r="E2584" s="24"/>
      <c r="F2584" s="24"/>
      <c r="G2584" s="24"/>
      <c r="H2584" s="29"/>
      <c r="I2584" s="84"/>
      <c r="J2584" s="24"/>
      <c r="K2584" s="24"/>
      <c r="L2584" s="66"/>
      <c r="M2584" s="25"/>
      <c r="N2584" s="25"/>
      <c r="O2584" s="26"/>
      <c r="P2584" s="27"/>
    </row>
    <row r="2585" spans="1:16" s="162" customFormat="1" ht="15.75" x14ac:dyDescent="0.25">
      <c r="A2585" s="25"/>
      <c r="B2585" s="28"/>
      <c r="C2585" s="24"/>
      <c r="D2585" s="21"/>
      <c r="E2585" s="24"/>
      <c r="F2585" s="24"/>
      <c r="G2585" s="24"/>
      <c r="H2585" s="29"/>
      <c r="I2585" s="84"/>
      <c r="J2585" s="24"/>
      <c r="K2585" s="24"/>
      <c r="L2585" s="66"/>
      <c r="M2585" s="25"/>
      <c r="N2585" s="25"/>
      <c r="O2585" s="26"/>
      <c r="P2585" s="27"/>
    </row>
    <row r="2586" spans="1:16" s="162" customFormat="1" ht="15.75" x14ac:dyDescent="0.25">
      <c r="A2586" s="25"/>
      <c r="B2586" s="28"/>
      <c r="C2586" s="24"/>
      <c r="D2586" s="21"/>
      <c r="E2586" s="24"/>
      <c r="F2586" s="24"/>
      <c r="G2586" s="24"/>
      <c r="H2586" s="29"/>
      <c r="I2586" s="84"/>
      <c r="J2586" s="24"/>
      <c r="K2586" s="24"/>
      <c r="L2586" s="66"/>
      <c r="M2586" s="25"/>
      <c r="N2586" s="25"/>
      <c r="O2586" s="26"/>
      <c r="P2586" s="27"/>
    </row>
    <row r="2587" spans="1:16" s="162" customFormat="1" ht="15.75" x14ac:dyDescent="0.25">
      <c r="A2587" s="25"/>
      <c r="B2587" s="28"/>
      <c r="C2587" s="24"/>
      <c r="D2587" s="21"/>
      <c r="E2587" s="24"/>
      <c r="F2587" s="24"/>
      <c r="G2587" s="24"/>
      <c r="H2587" s="29"/>
      <c r="I2587" s="84"/>
      <c r="J2587" s="24"/>
      <c r="K2587" s="24"/>
      <c r="L2587" s="66"/>
      <c r="M2587" s="25"/>
      <c r="N2587" s="25"/>
      <c r="O2587" s="26"/>
      <c r="P2587" s="27"/>
    </row>
    <row r="2588" spans="1:16" s="162" customFormat="1" ht="15.75" x14ac:dyDescent="0.25">
      <c r="A2588" s="25"/>
      <c r="B2588" s="28"/>
      <c r="C2588" s="24"/>
      <c r="D2588" s="21"/>
      <c r="E2588" s="24"/>
      <c r="F2588" s="24"/>
      <c r="G2588" s="24"/>
      <c r="H2588" s="29"/>
      <c r="I2588" s="84"/>
      <c r="J2588" s="24"/>
      <c r="K2588" s="24"/>
      <c r="L2588" s="66"/>
      <c r="M2588" s="25"/>
      <c r="N2588" s="25"/>
      <c r="O2588" s="26"/>
      <c r="P2588" s="27"/>
    </row>
    <row r="2589" spans="1:16" s="162" customFormat="1" ht="15.75" x14ac:dyDescent="0.25">
      <c r="A2589" s="25"/>
      <c r="B2589" s="28"/>
      <c r="C2589" s="24"/>
      <c r="D2589" s="21"/>
      <c r="E2589" s="24"/>
      <c r="F2589" s="24"/>
      <c r="G2589" s="24"/>
      <c r="H2589" s="29"/>
      <c r="I2589" s="84"/>
      <c r="J2589" s="24"/>
      <c r="K2589" s="24"/>
      <c r="L2589" s="66"/>
      <c r="M2589" s="25"/>
      <c r="N2589" s="25"/>
      <c r="O2589" s="26"/>
      <c r="P2589" s="27"/>
    </row>
    <row r="2590" spans="1:16" s="162" customFormat="1" ht="15.75" x14ac:dyDescent="0.25">
      <c r="A2590" s="25"/>
      <c r="B2590" s="28"/>
      <c r="C2590" s="24"/>
      <c r="D2590" s="21"/>
      <c r="E2590" s="24"/>
      <c r="F2590" s="24"/>
      <c r="G2590" s="24"/>
      <c r="H2590" s="29"/>
      <c r="I2590" s="84"/>
      <c r="J2590" s="24"/>
      <c r="K2590" s="24"/>
      <c r="L2590" s="66"/>
      <c r="M2590" s="25"/>
      <c r="N2590" s="25"/>
      <c r="O2590" s="26"/>
      <c r="P2590" s="27"/>
    </row>
    <row r="2591" spans="1:16" s="162" customFormat="1" ht="15.75" x14ac:dyDescent="0.25">
      <c r="A2591" s="65"/>
      <c r="B2591" s="316"/>
      <c r="C2591" s="159"/>
      <c r="D2591" s="21"/>
      <c r="E2591" s="159"/>
      <c r="F2591" s="159"/>
      <c r="G2591" s="159"/>
      <c r="H2591" s="21"/>
      <c r="I2591" s="317"/>
      <c r="J2591" s="159"/>
      <c r="K2591" s="159"/>
      <c r="L2591" s="77"/>
      <c r="M2591" s="65"/>
      <c r="N2591" s="19"/>
      <c r="O2591" s="26"/>
      <c r="P2591" s="27"/>
    </row>
    <row r="2592" spans="1:16" s="162" customFormat="1" ht="15.75" x14ac:dyDescent="0.25">
      <c r="A2592" s="25"/>
      <c r="B2592" s="20"/>
      <c r="C2592" s="20"/>
      <c r="D2592" s="98"/>
      <c r="E2592" s="24"/>
      <c r="F2592" s="24"/>
      <c r="G2592" s="24"/>
      <c r="H2592" s="29"/>
      <c r="I2592" s="84"/>
      <c r="J2592" s="27"/>
      <c r="K2592" s="27"/>
      <c r="L2592" s="66"/>
      <c r="M2592" s="25"/>
      <c r="N2592" s="19"/>
      <c r="O2592" s="26"/>
      <c r="P2592" s="27"/>
    </row>
    <row r="2593" spans="1:16" s="162" customFormat="1" ht="15.75" x14ac:dyDescent="0.25">
      <c r="A2593" s="25"/>
      <c r="B2593" s="28"/>
      <c r="C2593" s="24"/>
      <c r="D2593" s="21"/>
      <c r="E2593" s="24"/>
      <c r="F2593" s="24"/>
      <c r="G2593" s="24"/>
      <c r="H2593" s="29"/>
      <c r="I2593" s="84"/>
      <c r="J2593" s="24"/>
      <c r="K2593" s="24"/>
      <c r="L2593" s="66"/>
      <c r="M2593" s="25"/>
      <c r="N2593" s="25"/>
      <c r="O2593" s="26"/>
      <c r="P2593" s="27"/>
    </row>
    <row r="2594" spans="1:16" s="162" customFormat="1" ht="15.75" x14ac:dyDescent="0.25">
      <c r="A2594" s="25"/>
      <c r="B2594" s="28"/>
      <c r="C2594" s="24"/>
      <c r="D2594" s="21"/>
      <c r="E2594" s="24"/>
      <c r="F2594" s="24"/>
      <c r="G2594" s="24"/>
      <c r="H2594" s="29"/>
      <c r="I2594" s="84"/>
      <c r="J2594" s="24"/>
      <c r="K2594" s="24"/>
      <c r="L2594" s="66"/>
      <c r="M2594" s="25"/>
      <c r="N2594" s="25"/>
      <c r="O2594" s="26"/>
      <c r="P2594" s="27"/>
    </row>
    <row r="2595" spans="1:16" s="162" customFormat="1" ht="15.75" x14ac:dyDescent="0.25">
      <c r="A2595" s="25"/>
      <c r="B2595" s="28"/>
      <c r="C2595" s="24"/>
      <c r="D2595" s="21"/>
      <c r="E2595" s="24"/>
      <c r="F2595" s="24"/>
      <c r="G2595" s="24"/>
      <c r="H2595" s="29"/>
      <c r="I2595" s="84"/>
      <c r="J2595" s="24"/>
      <c r="K2595" s="24"/>
      <c r="L2595" s="66"/>
      <c r="M2595" s="25"/>
      <c r="N2595" s="25"/>
      <c r="O2595" s="26"/>
      <c r="P2595" s="27"/>
    </row>
    <row r="2596" spans="1:16" s="162" customFormat="1" ht="15.75" x14ac:dyDescent="0.25">
      <c r="A2596" s="25"/>
      <c r="B2596" s="28"/>
      <c r="C2596" s="24"/>
      <c r="D2596" s="21"/>
      <c r="E2596" s="24"/>
      <c r="F2596" s="24"/>
      <c r="G2596" s="24"/>
      <c r="H2596" s="29"/>
      <c r="I2596" s="84"/>
      <c r="J2596" s="24"/>
      <c r="K2596" s="24"/>
      <c r="L2596" s="66"/>
      <c r="M2596" s="25"/>
      <c r="N2596" s="25"/>
      <c r="O2596" s="26"/>
      <c r="P2596" s="27"/>
    </row>
    <row r="2597" spans="1:16" s="162" customFormat="1" ht="15.75" x14ac:dyDescent="0.25">
      <c r="A2597" s="25"/>
      <c r="B2597" s="28"/>
      <c r="C2597" s="24"/>
      <c r="D2597" s="21"/>
      <c r="E2597" s="24"/>
      <c r="F2597" s="24"/>
      <c r="G2597" s="24"/>
      <c r="H2597" s="29"/>
      <c r="I2597" s="84"/>
      <c r="J2597" s="24"/>
      <c r="K2597" s="24"/>
      <c r="L2597" s="66"/>
      <c r="M2597" s="25"/>
      <c r="N2597" s="25"/>
      <c r="O2597" s="26"/>
      <c r="P2597" s="27"/>
    </row>
    <row r="2598" spans="1:16" s="162" customFormat="1" ht="15.75" x14ac:dyDescent="0.25">
      <c r="A2598" s="25"/>
      <c r="B2598" s="28"/>
      <c r="C2598" s="24"/>
      <c r="D2598" s="21"/>
      <c r="E2598" s="24"/>
      <c r="F2598" s="24"/>
      <c r="G2598" s="24"/>
      <c r="H2598" s="29"/>
      <c r="I2598" s="84"/>
      <c r="J2598" s="24"/>
      <c r="K2598" s="24"/>
      <c r="L2598" s="66"/>
      <c r="M2598" s="25"/>
      <c r="N2598" s="25"/>
      <c r="O2598" s="26"/>
      <c r="P2598" s="27"/>
    </row>
    <row r="2599" spans="1:16" s="162" customFormat="1" ht="15.75" x14ac:dyDescent="0.25">
      <c r="A2599" s="25"/>
      <c r="B2599" s="28"/>
      <c r="C2599" s="24"/>
      <c r="D2599" s="21"/>
      <c r="E2599" s="24"/>
      <c r="F2599" s="24"/>
      <c r="G2599" s="24"/>
      <c r="H2599" s="29"/>
      <c r="I2599" s="84"/>
      <c r="J2599" s="24"/>
      <c r="K2599" s="24"/>
      <c r="L2599" s="66"/>
      <c r="M2599" s="25"/>
      <c r="N2599" s="25"/>
      <c r="O2599" s="26"/>
      <c r="P2599" s="27"/>
    </row>
    <row r="2600" spans="1:16" s="162" customFormat="1" ht="15.75" x14ac:dyDescent="0.25">
      <c r="A2600" s="25"/>
      <c r="B2600" s="28"/>
      <c r="C2600" s="24"/>
      <c r="D2600" s="21"/>
      <c r="E2600" s="24"/>
      <c r="F2600" s="24"/>
      <c r="G2600" s="24"/>
      <c r="H2600" s="29"/>
      <c r="I2600" s="84"/>
      <c r="J2600" s="24"/>
      <c r="K2600" s="24"/>
      <c r="L2600" s="66"/>
      <c r="M2600" s="25"/>
      <c r="N2600" s="25"/>
      <c r="O2600" s="26"/>
      <c r="P2600" s="27"/>
    </row>
    <row r="2601" spans="1:16" s="162" customFormat="1" ht="15.75" x14ac:dyDescent="0.25">
      <c r="A2601" s="25"/>
      <c r="B2601" s="28"/>
      <c r="C2601" s="24"/>
      <c r="D2601" s="21"/>
      <c r="E2601" s="24"/>
      <c r="F2601" s="24"/>
      <c r="G2601" s="24"/>
      <c r="H2601" s="29"/>
      <c r="I2601" s="84"/>
      <c r="J2601" s="24"/>
      <c r="K2601" s="24"/>
      <c r="L2601" s="66"/>
      <c r="M2601" s="25"/>
      <c r="N2601" s="25"/>
      <c r="O2601" s="26"/>
      <c r="P2601" s="27"/>
    </row>
    <row r="2602" spans="1:16" s="162" customFormat="1" ht="15.75" x14ac:dyDescent="0.25">
      <c r="A2602" s="25"/>
      <c r="B2602" s="28"/>
      <c r="C2602" s="24"/>
      <c r="D2602" s="21"/>
      <c r="E2602" s="24"/>
      <c r="F2602" s="24"/>
      <c r="G2602" s="24"/>
      <c r="H2602" s="29"/>
      <c r="I2602" s="84"/>
      <c r="J2602" s="24"/>
      <c r="K2602" s="24"/>
      <c r="L2602" s="66"/>
      <c r="M2602" s="25"/>
      <c r="N2602" s="25"/>
      <c r="O2602" s="26"/>
      <c r="P2602" s="27"/>
    </row>
    <row r="2603" spans="1:16" s="162" customFormat="1" ht="15.75" x14ac:dyDescent="0.25">
      <c r="A2603" s="25"/>
      <c r="B2603" s="28"/>
      <c r="C2603" s="24"/>
      <c r="D2603" s="21"/>
      <c r="E2603" s="24"/>
      <c r="F2603" s="24"/>
      <c r="G2603" s="24"/>
      <c r="H2603" s="29"/>
      <c r="I2603" s="84"/>
      <c r="J2603" s="24"/>
      <c r="K2603" s="24"/>
      <c r="L2603" s="66"/>
      <c r="M2603" s="25"/>
      <c r="N2603" s="25"/>
      <c r="O2603" s="26"/>
      <c r="P2603" s="27"/>
    </row>
    <row r="2604" spans="1:16" s="162" customFormat="1" ht="15.75" x14ac:dyDescent="0.25">
      <c r="A2604" s="25"/>
      <c r="B2604" s="28"/>
      <c r="C2604" s="24"/>
      <c r="D2604" s="21"/>
      <c r="E2604" s="24"/>
      <c r="F2604" s="24"/>
      <c r="G2604" s="24"/>
      <c r="H2604" s="29"/>
      <c r="I2604" s="84"/>
      <c r="J2604" s="24"/>
      <c r="K2604" s="24"/>
      <c r="L2604" s="66"/>
      <c r="M2604" s="25"/>
      <c r="N2604" s="25"/>
      <c r="O2604" s="26"/>
      <c r="P2604" s="27"/>
    </row>
    <row r="2605" spans="1:16" s="162" customFormat="1" ht="15.75" x14ac:dyDescent="0.25">
      <c r="A2605" s="25"/>
      <c r="B2605" s="28"/>
      <c r="C2605" s="24"/>
      <c r="D2605" s="21"/>
      <c r="E2605" s="24"/>
      <c r="F2605" s="24"/>
      <c r="G2605" s="24"/>
      <c r="H2605" s="29"/>
      <c r="I2605" s="84"/>
      <c r="J2605" s="24"/>
      <c r="K2605" s="24"/>
      <c r="L2605" s="66"/>
      <c r="M2605" s="25"/>
      <c r="N2605" s="25"/>
      <c r="O2605" s="26"/>
      <c r="P2605" s="27"/>
    </row>
    <row r="2606" spans="1:16" s="162" customFormat="1" ht="15.75" x14ac:dyDescent="0.25">
      <c r="A2606" s="25"/>
      <c r="B2606" s="28"/>
      <c r="C2606" s="24"/>
      <c r="D2606" s="21"/>
      <c r="E2606" s="24"/>
      <c r="F2606" s="24"/>
      <c r="G2606" s="24"/>
      <c r="H2606" s="29"/>
      <c r="I2606" s="84"/>
      <c r="J2606" s="24"/>
      <c r="K2606" s="24"/>
      <c r="L2606" s="66"/>
      <c r="M2606" s="25"/>
      <c r="N2606" s="25"/>
      <c r="O2606" s="26"/>
      <c r="P2606" s="27"/>
    </row>
    <row r="2607" spans="1:16" s="162" customFormat="1" ht="15.75" x14ac:dyDescent="0.25">
      <c r="A2607" s="25"/>
      <c r="B2607" s="28"/>
      <c r="C2607" s="24"/>
      <c r="D2607" s="21"/>
      <c r="E2607" s="24"/>
      <c r="F2607" s="24"/>
      <c r="G2607" s="24"/>
      <c r="H2607" s="29"/>
      <c r="I2607" s="84"/>
      <c r="J2607" s="24"/>
      <c r="K2607" s="24"/>
      <c r="L2607" s="66"/>
      <c r="M2607" s="25"/>
      <c r="N2607" s="25"/>
      <c r="O2607" s="26"/>
      <c r="P2607" s="27"/>
    </row>
    <row r="2608" spans="1:16" s="162" customFormat="1" ht="15.75" x14ac:dyDescent="0.25">
      <c r="A2608" s="25"/>
      <c r="B2608" s="28"/>
      <c r="C2608" s="24"/>
      <c r="D2608" s="21"/>
      <c r="E2608" s="24"/>
      <c r="F2608" s="24"/>
      <c r="G2608" s="24"/>
      <c r="H2608" s="29"/>
      <c r="I2608" s="84"/>
      <c r="J2608" s="24"/>
      <c r="K2608" s="24"/>
      <c r="L2608" s="66"/>
      <c r="M2608" s="25"/>
      <c r="N2608" s="25"/>
      <c r="O2608" s="26"/>
      <c r="P2608" s="27"/>
    </row>
    <row r="2609" spans="1:16" s="162" customFormat="1" ht="15.75" x14ac:dyDescent="0.25">
      <c r="A2609" s="25"/>
      <c r="B2609" s="28"/>
      <c r="C2609" s="24"/>
      <c r="D2609" s="21"/>
      <c r="E2609" s="24"/>
      <c r="F2609" s="24"/>
      <c r="G2609" s="24"/>
      <c r="H2609" s="29"/>
      <c r="I2609" s="84"/>
      <c r="J2609" s="24"/>
      <c r="K2609" s="24"/>
      <c r="L2609" s="66"/>
      <c r="M2609" s="25"/>
      <c r="N2609" s="25"/>
      <c r="O2609" s="26"/>
      <c r="P2609" s="27"/>
    </row>
    <row r="2610" spans="1:16" s="162" customFormat="1" ht="15.75" x14ac:dyDescent="0.25">
      <c r="A2610" s="25"/>
      <c r="B2610" s="28"/>
      <c r="C2610" s="24"/>
      <c r="D2610" s="21"/>
      <c r="E2610" s="24"/>
      <c r="F2610" s="24"/>
      <c r="G2610" s="24"/>
      <c r="H2610" s="29"/>
      <c r="I2610" s="84"/>
      <c r="J2610" s="24"/>
      <c r="K2610" s="24"/>
      <c r="L2610" s="66"/>
      <c r="M2610" s="25"/>
      <c r="N2610" s="25"/>
      <c r="O2610" s="26"/>
      <c r="P2610" s="27"/>
    </row>
    <row r="2611" spans="1:16" s="162" customFormat="1" ht="15.75" x14ac:dyDescent="0.25">
      <c r="A2611" s="25"/>
      <c r="B2611" s="28"/>
      <c r="C2611" s="24"/>
      <c r="D2611" s="21"/>
      <c r="E2611" s="24"/>
      <c r="F2611" s="24"/>
      <c r="G2611" s="24"/>
      <c r="H2611" s="29"/>
      <c r="I2611" s="84"/>
      <c r="J2611" s="24"/>
      <c r="K2611" s="24"/>
      <c r="L2611" s="66"/>
      <c r="M2611" s="25"/>
      <c r="N2611" s="25"/>
      <c r="O2611" s="26"/>
      <c r="P2611" s="27"/>
    </row>
    <row r="2612" spans="1:16" s="162" customFormat="1" ht="15.75" x14ac:dyDescent="0.25">
      <c r="A2612" s="25"/>
      <c r="B2612" s="28"/>
      <c r="C2612" s="24"/>
      <c r="D2612" s="21"/>
      <c r="E2612" s="24"/>
      <c r="F2612" s="24"/>
      <c r="G2612" s="24"/>
      <c r="H2612" s="29"/>
      <c r="I2612" s="84"/>
      <c r="J2612" s="24"/>
      <c r="K2612" s="24"/>
      <c r="L2612" s="66"/>
      <c r="M2612" s="25"/>
      <c r="N2612" s="25"/>
      <c r="O2612" s="26"/>
      <c r="P2612" s="27"/>
    </row>
    <row r="2613" spans="1:16" s="162" customFormat="1" ht="15.75" x14ac:dyDescent="0.25">
      <c r="A2613" s="25"/>
      <c r="B2613" s="28"/>
      <c r="C2613" s="24"/>
      <c r="D2613" s="21"/>
      <c r="E2613" s="24"/>
      <c r="F2613" s="24"/>
      <c r="G2613" s="24"/>
      <c r="H2613" s="29"/>
      <c r="I2613" s="84"/>
      <c r="J2613" s="24"/>
      <c r="K2613" s="24"/>
      <c r="L2613" s="66"/>
      <c r="M2613" s="25"/>
      <c r="N2613" s="25"/>
      <c r="O2613" s="26"/>
      <c r="P2613" s="27"/>
    </row>
    <row r="2614" spans="1:16" s="162" customFormat="1" ht="15.75" x14ac:dyDescent="0.25">
      <c r="A2614" s="25"/>
      <c r="B2614" s="28"/>
      <c r="C2614" s="24"/>
      <c r="D2614" s="21"/>
      <c r="E2614" s="24"/>
      <c r="F2614" s="24"/>
      <c r="G2614" s="24"/>
      <c r="H2614" s="29"/>
      <c r="I2614" s="84"/>
      <c r="J2614" s="24"/>
      <c r="K2614" s="24"/>
      <c r="L2614" s="66"/>
      <c r="M2614" s="25"/>
      <c r="N2614" s="25"/>
      <c r="O2614" s="26"/>
      <c r="P2614" s="27"/>
    </row>
    <row r="2615" spans="1:16" s="162" customFormat="1" ht="15.75" x14ac:dyDescent="0.25">
      <c r="A2615" s="25"/>
      <c r="B2615" s="28"/>
      <c r="C2615" s="24"/>
      <c r="D2615" s="21"/>
      <c r="E2615" s="24"/>
      <c r="F2615" s="24"/>
      <c r="G2615" s="24"/>
      <c r="H2615" s="29"/>
      <c r="I2615" s="84"/>
      <c r="J2615" s="24"/>
      <c r="K2615" s="24"/>
      <c r="L2615" s="66"/>
      <c r="M2615" s="25"/>
      <c r="N2615" s="25"/>
      <c r="O2615" s="26"/>
      <c r="P2615" s="27"/>
    </row>
    <row r="2616" spans="1:16" s="162" customFormat="1" ht="15.75" x14ac:dyDescent="0.25">
      <c r="A2616" s="25"/>
      <c r="B2616" s="28"/>
      <c r="C2616" s="24"/>
      <c r="D2616" s="21"/>
      <c r="E2616" s="24"/>
      <c r="F2616" s="24"/>
      <c r="G2616" s="24"/>
      <c r="H2616" s="29"/>
      <c r="I2616" s="84"/>
      <c r="J2616" s="24"/>
      <c r="K2616" s="24"/>
      <c r="L2616" s="66"/>
      <c r="M2616" s="25"/>
      <c r="N2616" s="25"/>
      <c r="O2616" s="26"/>
      <c r="P2616" s="27"/>
    </row>
    <row r="2617" spans="1:16" s="162" customFormat="1" ht="15.75" x14ac:dyDescent="0.25">
      <c r="A2617" s="25"/>
      <c r="B2617" s="28"/>
      <c r="C2617" s="24"/>
      <c r="D2617" s="21"/>
      <c r="E2617" s="24"/>
      <c r="F2617" s="24"/>
      <c r="G2617" s="24"/>
      <c r="H2617" s="29"/>
      <c r="I2617" s="84"/>
      <c r="J2617" s="24"/>
      <c r="K2617" s="24"/>
      <c r="L2617" s="66"/>
      <c r="M2617" s="25"/>
      <c r="N2617" s="25"/>
      <c r="O2617" s="26"/>
      <c r="P2617" s="27"/>
    </row>
    <row r="2618" spans="1:16" s="162" customFormat="1" ht="15.75" x14ac:dyDescent="0.25">
      <c r="A2618" s="25"/>
      <c r="B2618" s="28"/>
      <c r="C2618" s="24"/>
      <c r="D2618" s="21"/>
      <c r="E2618" s="24"/>
      <c r="F2618" s="24"/>
      <c r="G2618" s="24"/>
      <c r="H2618" s="29"/>
      <c r="I2618" s="84"/>
      <c r="J2618" s="24"/>
      <c r="K2618" s="24"/>
      <c r="L2618" s="66"/>
      <c r="M2618" s="25"/>
      <c r="N2618" s="25"/>
      <c r="O2618" s="26"/>
      <c r="P2618" s="27"/>
    </row>
    <row r="2619" spans="1:16" s="162" customFormat="1" ht="15.75" x14ac:dyDescent="0.25">
      <c r="A2619" s="25"/>
      <c r="B2619" s="28"/>
      <c r="C2619" s="24"/>
      <c r="D2619" s="21"/>
      <c r="E2619" s="24"/>
      <c r="F2619" s="24"/>
      <c r="G2619" s="24"/>
      <c r="H2619" s="29"/>
      <c r="I2619" s="84"/>
      <c r="J2619" s="24"/>
      <c r="K2619" s="24"/>
      <c r="L2619" s="66"/>
      <c r="M2619" s="25"/>
      <c r="N2619" s="25"/>
      <c r="O2619" s="26"/>
      <c r="P2619" s="27"/>
    </row>
    <row r="2620" spans="1:16" s="162" customFormat="1" ht="15.75" x14ac:dyDescent="0.25">
      <c r="A2620" s="25"/>
      <c r="B2620" s="28"/>
      <c r="C2620" s="24"/>
      <c r="D2620" s="21"/>
      <c r="E2620" s="24"/>
      <c r="F2620" s="24"/>
      <c r="G2620" s="24"/>
      <c r="H2620" s="29"/>
      <c r="I2620" s="84"/>
      <c r="J2620" s="24"/>
      <c r="K2620" s="24"/>
      <c r="L2620" s="66"/>
      <c r="M2620" s="25"/>
      <c r="N2620" s="25"/>
      <c r="O2620" s="26"/>
      <c r="P2620" s="27"/>
    </row>
    <row r="2621" spans="1:16" s="162" customFormat="1" ht="15.75" x14ac:dyDescent="0.25">
      <c r="A2621" s="25"/>
      <c r="B2621" s="28"/>
      <c r="C2621" s="24"/>
      <c r="D2621" s="21"/>
      <c r="E2621" s="24"/>
      <c r="F2621" s="24"/>
      <c r="G2621" s="24"/>
      <c r="H2621" s="29"/>
      <c r="I2621" s="84"/>
      <c r="J2621" s="24"/>
      <c r="K2621" s="24"/>
      <c r="L2621" s="66"/>
      <c r="M2621" s="25"/>
      <c r="N2621" s="25"/>
      <c r="O2621" s="26"/>
      <c r="P2621" s="27"/>
    </row>
    <row r="2622" spans="1:16" s="162" customFormat="1" ht="15.75" x14ac:dyDescent="0.25">
      <c r="A2622" s="25"/>
      <c r="B2622" s="28"/>
      <c r="C2622" s="24"/>
      <c r="D2622" s="21"/>
      <c r="E2622" s="24"/>
      <c r="F2622" s="24"/>
      <c r="G2622" s="24"/>
      <c r="H2622" s="29"/>
      <c r="I2622" s="84"/>
      <c r="J2622" s="24"/>
      <c r="K2622" s="24"/>
      <c r="L2622" s="343"/>
      <c r="M2622" s="25"/>
      <c r="N2622" s="25"/>
      <c r="O2622" s="26"/>
      <c r="P2622" s="27"/>
    </row>
    <row r="2623" spans="1:16" s="162" customFormat="1" ht="15.75" x14ac:dyDescent="0.25">
      <c r="A2623" s="25"/>
      <c r="B2623" s="28"/>
      <c r="C2623" s="24"/>
      <c r="D2623" s="21"/>
      <c r="E2623" s="24"/>
      <c r="F2623" s="24"/>
      <c r="G2623" s="24"/>
      <c r="H2623" s="29"/>
      <c r="I2623" s="84"/>
      <c r="J2623" s="24"/>
      <c r="K2623" s="24"/>
      <c r="L2623" s="343"/>
      <c r="M2623" s="25"/>
      <c r="N2623" s="25"/>
      <c r="O2623" s="26"/>
      <c r="P2623" s="27"/>
    </row>
    <row r="2624" spans="1:16" s="162" customFormat="1" ht="15.75" x14ac:dyDescent="0.25">
      <c r="A2624" s="25"/>
      <c r="B2624" s="122"/>
      <c r="C2624" s="24"/>
      <c r="D2624" s="21"/>
      <c r="E2624" s="24"/>
      <c r="F2624" s="24"/>
      <c r="G2624" s="24"/>
      <c r="H2624" s="29"/>
      <c r="I2624" s="84"/>
      <c r="J2624" s="24"/>
      <c r="K2624" s="24"/>
      <c r="L2624" s="66"/>
      <c r="M2624" s="25"/>
      <c r="N2624" s="25"/>
      <c r="O2624" s="26"/>
      <c r="P2624" s="27"/>
    </row>
    <row r="2625" spans="1:16" s="162" customFormat="1" ht="15.75" x14ac:dyDescent="0.25">
      <c r="A2625" s="25"/>
      <c r="B2625" s="28"/>
      <c r="C2625" s="24"/>
      <c r="D2625" s="21"/>
      <c r="E2625" s="24"/>
      <c r="F2625" s="24"/>
      <c r="G2625" s="24"/>
      <c r="H2625" s="29"/>
      <c r="I2625" s="84"/>
      <c r="J2625" s="24"/>
      <c r="K2625" s="24"/>
      <c r="L2625" s="66"/>
      <c r="M2625" s="25"/>
      <c r="N2625" s="25"/>
      <c r="O2625" s="26"/>
      <c r="P2625" s="27"/>
    </row>
    <row r="2626" spans="1:16" s="162" customFormat="1" ht="15.75" x14ac:dyDescent="0.25">
      <c r="A2626" s="25"/>
      <c r="B2626" s="28"/>
      <c r="C2626" s="24"/>
      <c r="D2626" s="21"/>
      <c r="E2626" s="24"/>
      <c r="F2626" s="24"/>
      <c r="G2626" s="24"/>
      <c r="H2626" s="29"/>
      <c r="I2626" s="84"/>
      <c r="J2626" s="24"/>
      <c r="K2626" s="24"/>
      <c r="L2626" s="66"/>
      <c r="M2626" s="25"/>
      <c r="N2626" s="25"/>
      <c r="O2626" s="26"/>
      <c r="P2626" s="27"/>
    </row>
    <row r="2627" spans="1:16" s="162" customFormat="1" ht="15.75" x14ac:dyDescent="0.25">
      <c r="A2627" s="25"/>
      <c r="B2627" s="28"/>
      <c r="C2627" s="24"/>
      <c r="D2627" s="21"/>
      <c r="E2627" s="24"/>
      <c r="F2627" s="24"/>
      <c r="G2627" s="24"/>
      <c r="H2627" s="29"/>
      <c r="I2627" s="84"/>
      <c r="J2627" s="24"/>
      <c r="K2627" s="24"/>
      <c r="L2627" s="66"/>
      <c r="M2627" s="25"/>
      <c r="N2627" s="25"/>
      <c r="O2627" s="26"/>
      <c r="P2627" s="27"/>
    </row>
    <row r="2628" spans="1:16" s="162" customFormat="1" ht="15.75" x14ac:dyDescent="0.25">
      <c r="A2628" s="25"/>
      <c r="B2628" s="28"/>
      <c r="C2628" s="24"/>
      <c r="D2628" s="21"/>
      <c r="E2628" s="24"/>
      <c r="F2628" s="24"/>
      <c r="G2628" s="24"/>
      <c r="H2628" s="29"/>
      <c r="I2628" s="84"/>
      <c r="J2628" s="24"/>
      <c r="K2628" s="24"/>
      <c r="L2628" s="66"/>
      <c r="M2628" s="25"/>
      <c r="N2628" s="25"/>
      <c r="O2628" s="26"/>
      <c r="P2628" s="27"/>
    </row>
    <row r="2629" spans="1:16" s="162" customFormat="1" ht="15.75" x14ac:dyDescent="0.25">
      <c r="A2629" s="25"/>
      <c r="B2629" s="28"/>
      <c r="C2629" s="24"/>
      <c r="D2629" s="21"/>
      <c r="E2629" s="24"/>
      <c r="F2629" s="24"/>
      <c r="G2629" s="24"/>
      <c r="H2629" s="29"/>
      <c r="I2629" s="84"/>
      <c r="J2629" s="24"/>
      <c r="K2629" s="24"/>
      <c r="L2629" s="66"/>
      <c r="M2629" s="25"/>
      <c r="N2629" s="25"/>
      <c r="O2629" s="26"/>
      <c r="P2629" s="27"/>
    </row>
    <row r="2630" spans="1:16" s="162" customFormat="1" ht="15.75" x14ac:dyDescent="0.25">
      <c r="A2630" s="25"/>
      <c r="B2630" s="28"/>
      <c r="C2630" s="24"/>
      <c r="D2630" s="21"/>
      <c r="E2630" s="24"/>
      <c r="F2630" s="24"/>
      <c r="G2630" s="24"/>
      <c r="H2630" s="29"/>
      <c r="I2630" s="84"/>
      <c r="J2630" s="24"/>
      <c r="K2630" s="24"/>
      <c r="L2630" s="66"/>
      <c r="M2630" s="25"/>
      <c r="N2630" s="25"/>
      <c r="O2630" s="26"/>
      <c r="P2630" s="27"/>
    </row>
    <row r="2631" spans="1:16" s="162" customFormat="1" ht="15.75" x14ac:dyDescent="0.25">
      <c r="A2631" s="25"/>
      <c r="B2631" s="28"/>
      <c r="C2631" s="24"/>
      <c r="D2631" s="21"/>
      <c r="E2631" s="24"/>
      <c r="F2631" s="24"/>
      <c r="G2631" s="24"/>
      <c r="H2631" s="29"/>
      <c r="I2631" s="84"/>
      <c r="J2631" s="24"/>
      <c r="K2631" s="24"/>
      <c r="L2631" s="66"/>
      <c r="M2631" s="25"/>
      <c r="N2631" s="25"/>
      <c r="O2631" s="26"/>
      <c r="P2631" s="27"/>
    </row>
    <row r="2632" spans="1:16" s="162" customFormat="1" ht="15.75" x14ac:dyDescent="0.25">
      <c r="A2632" s="25"/>
      <c r="B2632" s="28"/>
      <c r="C2632" s="24"/>
      <c r="D2632" s="21"/>
      <c r="E2632" s="24"/>
      <c r="F2632" s="24"/>
      <c r="G2632" s="24"/>
      <c r="H2632" s="29"/>
      <c r="I2632" s="84"/>
      <c r="J2632" s="24"/>
      <c r="K2632" s="24"/>
      <c r="L2632" s="66"/>
      <c r="M2632" s="25"/>
      <c r="N2632" s="25"/>
      <c r="O2632" s="26"/>
      <c r="P2632" s="27"/>
    </row>
    <row r="2633" spans="1:16" s="162" customFormat="1" ht="15.75" x14ac:dyDescent="0.25">
      <c r="A2633" s="25"/>
      <c r="B2633" s="28"/>
      <c r="C2633" s="24"/>
      <c r="D2633" s="21"/>
      <c r="E2633" s="24"/>
      <c r="F2633" s="24"/>
      <c r="G2633" s="24"/>
      <c r="H2633" s="29"/>
      <c r="I2633" s="84"/>
      <c r="J2633" s="24"/>
      <c r="K2633" s="24"/>
      <c r="L2633" s="66"/>
      <c r="M2633" s="25"/>
      <c r="N2633" s="25"/>
      <c r="O2633" s="26"/>
      <c r="P2633" s="27"/>
    </row>
    <row r="2634" spans="1:16" s="162" customFormat="1" ht="15.75" x14ac:dyDescent="0.25">
      <c r="A2634" s="25"/>
      <c r="B2634" s="28"/>
      <c r="C2634" s="24"/>
      <c r="D2634" s="21"/>
      <c r="E2634" s="24"/>
      <c r="F2634" s="24"/>
      <c r="G2634" s="24"/>
      <c r="H2634" s="29"/>
      <c r="I2634" s="84"/>
      <c r="J2634" s="24"/>
      <c r="K2634" s="24"/>
      <c r="L2634" s="66"/>
      <c r="M2634" s="25"/>
      <c r="N2634" s="25"/>
      <c r="O2634" s="26"/>
      <c r="P2634" s="27"/>
    </row>
    <row r="2635" spans="1:16" s="162" customFormat="1" ht="15.75" x14ac:dyDescent="0.25">
      <c r="A2635" s="25"/>
      <c r="B2635" s="28"/>
      <c r="C2635" s="24"/>
      <c r="D2635" s="21"/>
      <c r="E2635" s="24"/>
      <c r="F2635" s="24"/>
      <c r="G2635" s="24"/>
      <c r="H2635" s="29"/>
      <c r="I2635" s="84"/>
      <c r="J2635" s="24"/>
      <c r="K2635" s="24"/>
      <c r="L2635" s="66"/>
      <c r="M2635" s="25"/>
      <c r="N2635" s="25"/>
      <c r="O2635" s="26"/>
      <c r="P2635" s="27"/>
    </row>
    <row r="2636" spans="1:16" s="162" customFormat="1" ht="15.75" x14ac:dyDescent="0.25">
      <c r="A2636" s="25"/>
      <c r="B2636" s="28"/>
      <c r="C2636" s="24"/>
      <c r="D2636" s="21"/>
      <c r="E2636" s="24"/>
      <c r="F2636" s="24"/>
      <c r="G2636" s="24"/>
      <c r="H2636" s="29"/>
      <c r="I2636" s="84"/>
      <c r="J2636" s="24"/>
      <c r="K2636" s="24"/>
      <c r="L2636" s="66"/>
      <c r="M2636" s="25"/>
      <c r="N2636" s="25"/>
      <c r="O2636" s="26"/>
      <c r="P2636" s="27"/>
    </row>
    <row r="2637" spans="1:16" s="162" customFormat="1" ht="15.75" x14ac:dyDescent="0.25">
      <c r="A2637" s="25"/>
      <c r="B2637" s="28"/>
      <c r="C2637" s="24"/>
      <c r="D2637" s="21"/>
      <c r="E2637" s="24"/>
      <c r="F2637" s="24"/>
      <c r="G2637" s="24"/>
      <c r="H2637" s="29"/>
      <c r="I2637" s="84"/>
      <c r="J2637" s="24"/>
      <c r="K2637" s="24"/>
      <c r="L2637" s="66"/>
      <c r="M2637" s="25"/>
      <c r="N2637" s="25"/>
      <c r="O2637" s="26"/>
      <c r="P2637" s="27"/>
    </row>
    <row r="2638" spans="1:16" s="162" customFormat="1" ht="15.75" x14ac:dyDescent="0.25">
      <c r="A2638" s="25"/>
      <c r="B2638" s="28"/>
      <c r="C2638" s="24"/>
      <c r="D2638" s="21"/>
      <c r="E2638" s="24"/>
      <c r="F2638" s="24"/>
      <c r="G2638" s="24"/>
      <c r="H2638" s="29"/>
      <c r="I2638" s="84"/>
      <c r="J2638" s="24"/>
      <c r="K2638" s="24"/>
      <c r="L2638" s="66"/>
      <c r="M2638" s="25"/>
      <c r="N2638" s="25"/>
      <c r="O2638" s="26"/>
      <c r="P2638" s="27"/>
    </row>
    <row r="2639" spans="1:16" s="162" customFormat="1" ht="15.75" x14ac:dyDescent="0.25">
      <c r="A2639" s="25"/>
      <c r="B2639" s="28"/>
      <c r="C2639" s="24"/>
      <c r="D2639" s="21"/>
      <c r="E2639" s="24"/>
      <c r="F2639" s="24"/>
      <c r="G2639" s="24"/>
      <c r="H2639" s="29"/>
      <c r="I2639" s="84"/>
      <c r="J2639" s="24"/>
      <c r="K2639" s="24"/>
      <c r="L2639" s="66"/>
      <c r="M2639" s="25"/>
      <c r="N2639" s="25"/>
      <c r="O2639" s="26"/>
      <c r="P2639" s="27"/>
    </row>
    <row r="2640" spans="1:16" s="162" customFormat="1" ht="15.75" x14ac:dyDescent="0.25">
      <c r="A2640" s="25"/>
      <c r="B2640" s="28"/>
      <c r="C2640" s="24"/>
      <c r="D2640" s="21"/>
      <c r="E2640" s="24"/>
      <c r="F2640" s="24"/>
      <c r="G2640" s="24"/>
      <c r="H2640" s="29"/>
      <c r="I2640" s="84"/>
      <c r="J2640" s="24"/>
      <c r="K2640" s="24"/>
      <c r="L2640" s="66"/>
      <c r="M2640" s="25"/>
      <c r="N2640" s="25"/>
      <c r="O2640" s="26"/>
      <c r="P2640" s="27"/>
    </row>
    <row r="2641" spans="1:16" s="162" customFormat="1" ht="15.75" x14ac:dyDescent="0.25">
      <c r="A2641" s="25"/>
      <c r="B2641" s="28"/>
      <c r="C2641" s="24"/>
      <c r="D2641" s="21"/>
      <c r="E2641" s="24"/>
      <c r="F2641" s="24"/>
      <c r="G2641" s="24"/>
      <c r="H2641" s="29"/>
      <c r="I2641" s="84"/>
      <c r="J2641" s="24"/>
      <c r="K2641" s="24"/>
      <c r="L2641" s="66"/>
      <c r="M2641" s="25"/>
      <c r="N2641" s="25"/>
      <c r="O2641" s="26"/>
      <c r="P2641" s="27"/>
    </row>
    <row r="2642" spans="1:16" s="162" customFormat="1" ht="15.75" x14ac:dyDescent="0.25">
      <c r="A2642" s="25"/>
      <c r="B2642" s="28"/>
      <c r="C2642" s="24"/>
      <c r="D2642" s="21"/>
      <c r="E2642" s="24"/>
      <c r="F2642" s="24"/>
      <c r="G2642" s="24"/>
      <c r="H2642" s="29"/>
      <c r="I2642" s="84"/>
      <c r="J2642" s="24"/>
      <c r="K2642" s="24"/>
      <c r="L2642" s="66"/>
      <c r="M2642" s="25"/>
      <c r="N2642" s="25"/>
      <c r="O2642" s="26"/>
      <c r="P2642" s="27"/>
    </row>
    <row r="2643" spans="1:16" s="162" customFormat="1" ht="15.75" x14ac:dyDescent="0.25">
      <c r="A2643" s="25"/>
      <c r="B2643" s="28"/>
      <c r="C2643" s="24"/>
      <c r="D2643" s="21"/>
      <c r="E2643" s="24"/>
      <c r="F2643" s="24"/>
      <c r="G2643" s="24"/>
      <c r="H2643" s="29"/>
      <c r="I2643" s="84"/>
      <c r="J2643" s="24"/>
      <c r="K2643" s="24"/>
      <c r="L2643" s="66"/>
      <c r="M2643" s="25"/>
      <c r="N2643" s="25"/>
      <c r="O2643" s="26"/>
      <c r="P2643" s="27"/>
    </row>
    <row r="2644" spans="1:16" s="162" customFormat="1" ht="15.75" x14ac:dyDescent="0.25">
      <c r="A2644" s="25"/>
      <c r="B2644" s="28"/>
      <c r="C2644" s="24"/>
      <c r="D2644" s="21"/>
      <c r="E2644" s="24"/>
      <c r="F2644" s="24"/>
      <c r="G2644" s="24"/>
      <c r="H2644" s="29"/>
      <c r="I2644" s="84"/>
      <c r="J2644" s="24"/>
      <c r="K2644" s="24"/>
      <c r="L2644" s="66"/>
      <c r="M2644" s="25"/>
      <c r="N2644" s="25"/>
      <c r="O2644" s="26"/>
      <c r="P2644" s="27"/>
    </row>
    <row r="2645" spans="1:16" s="162" customFormat="1" ht="15.75" x14ac:dyDescent="0.25">
      <c r="A2645" s="65"/>
      <c r="B2645" s="316"/>
      <c r="C2645" s="159"/>
      <c r="D2645" s="21"/>
      <c r="E2645" s="159"/>
      <c r="F2645" s="159"/>
      <c r="G2645" s="159"/>
      <c r="H2645" s="21"/>
      <c r="I2645" s="317"/>
      <c r="J2645" s="159"/>
      <c r="K2645" s="159"/>
      <c r="L2645" s="77"/>
      <c r="M2645" s="65"/>
      <c r="N2645" s="19"/>
      <c r="O2645" s="26"/>
      <c r="P2645" s="27"/>
    </row>
    <row r="2646" spans="1:16" s="162" customFormat="1" ht="15.75" x14ac:dyDescent="0.25">
      <c r="A2646" s="25"/>
      <c r="B2646" s="28"/>
      <c r="C2646" s="24"/>
      <c r="D2646" s="21"/>
      <c r="E2646" s="24"/>
      <c r="F2646" s="24"/>
      <c r="G2646" s="24"/>
      <c r="H2646" s="29"/>
      <c r="I2646" s="84"/>
      <c r="J2646" s="24"/>
      <c r="K2646" s="24"/>
      <c r="L2646" s="66"/>
      <c r="M2646" s="25"/>
      <c r="N2646" s="19"/>
      <c r="O2646" s="26"/>
      <c r="P2646" s="27"/>
    </row>
    <row r="2647" spans="1:16" s="162" customFormat="1" ht="15.75" x14ac:dyDescent="0.25">
      <c r="A2647" s="25"/>
      <c r="B2647" s="28"/>
      <c r="C2647" s="24"/>
      <c r="D2647" s="21"/>
      <c r="E2647" s="24"/>
      <c r="F2647" s="24"/>
      <c r="G2647" s="24"/>
      <c r="H2647" s="29"/>
      <c r="I2647" s="84"/>
      <c r="J2647" s="24"/>
      <c r="K2647" s="24"/>
      <c r="L2647" s="66"/>
      <c r="M2647" s="25"/>
      <c r="N2647" s="25"/>
      <c r="O2647" s="26"/>
      <c r="P2647" s="27"/>
    </row>
    <row r="2648" spans="1:16" s="162" customFormat="1" ht="15.75" x14ac:dyDescent="0.25">
      <c r="A2648" s="25"/>
      <c r="B2648" s="28"/>
      <c r="C2648" s="24"/>
      <c r="D2648" s="21"/>
      <c r="E2648" s="24"/>
      <c r="F2648" s="24"/>
      <c r="G2648" s="24"/>
      <c r="H2648" s="29"/>
      <c r="I2648" s="84"/>
      <c r="J2648" s="24"/>
      <c r="K2648" s="24"/>
      <c r="L2648" s="66"/>
      <c r="M2648" s="25"/>
      <c r="N2648" s="25"/>
      <c r="O2648" s="26"/>
      <c r="P2648" s="27"/>
    </row>
    <row r="2649" spans="1:16" s="162" customFormat="1" ht="15.75" x14ac:dyDescent="0.25">
      <c r="A2649" s="25"/>
      <c r="B2649" s="28"/>
      <c r="C2649" s="24"/>
      <c r="D2649" s="21"/>
      <c r="E2649" s="24"/>
      <c r="F2649" s="24"/>
      <c r="G2649" s="24"/>
      <c r="H2649" s="29"/>
      <c r="I2649" s="84"/>
      <c r="J2649" s="24"/>
      <c r="K2649" s="24"/>
      <c r="L2649" s="66"/>
      <c r="M2649" s="25"/>
      <c r="N2649" s="25"/>
      <c r="O2649" s="26"/>
      <c r="P2649" s="27"/>
    </row>
    <row r="2650" spans="1:16" s="162" customFormat="1" ht="15.75" x14ac:dyDescent="0.25">
      <c r="A2650" s="25"/>
      <c r="B2650" s="20"/>
      <c r="C2650" s="20"/>
      <c r="D2650" s="21"/>
      <c r="E2650" s="20"/>
      <c r="F2650" s="20"/>
      <c r="G2650" s="20"/>
      <c r="H2650" s="30"/>
      <c r="I2650" s="40"/>
      <c r="J2650" s="23"/>
      <c r="K2650" s="24"/>
      <c r="L2650" s="31"/>
      <c r="M2650" s="19"/>
      <c r="N2650" s="25"/>
      <c r="O2650" s="26"/>
      <c r="P2650" s="27"/>
    </row>
    <row r="2651" spans="1:16" s="162" customFormat="1" ht="15.75" x14ac:dyDescent="0.25">
      <c r="A2651" s="19"/>
      <c r="B2651" s="20"/>
      <c r="C2651" s="20"/>
      <c r="D2651" s="21"/>
      <c r="E2651" s="20"/>
      <c r="F2651" s="20"/>
      <c r="G2651" s="20"/>
      <c r="H2651" s="30"/>
      <c r="I2651" s="23"/>
      <c r="J2651" s="23"/>
      <c r="K2651" s="24"/>
      <c r="L2651" s="31"/>
      <c r="M2651" s="19"/>
      <c r="N2651" s="25"/>
      <c r="O2651" s="26"/>
      <c r="P2651" s="27"/>
    </row>
    <row r="2652" spans="1:16" s="162" customFormat="1" ht="15.75" x14ac:dyDescent="0.25">
      <c r="A2652" s="25"/>
      <c r="B2652" s="28"/>
      <c r="C2652" s="24"/>
      <c r="D2652" s="21"/>
      <c r="E2652" s="24"/>
      <c r="F2652" s="24"/>
      <c r="G2652" s="24"/>
      <c r="H2652" s="29"/>
      <c r="I2652" s="84"/>
      <c r="J2652" s="24"/>
      <c r="K2652" s="24"/>
      <c r="L2652" s="66"/>
      <c r="M2652" s="25"/>
      <c r="N2652" s="25"/>
      <c r="O2652" s="26"/>
      <c r="P2652" s="27"/>
    </row>
    <row r="2653" spans="1:16" s="162" customFormat="1" ht="15.75" x14ac:dyDescent="0.25">
      <c r="A2653" s="25"/>
      <c r="B2653" s="28"/>
      <c r="C2653" s="24"/>
      <c r="D2653" s="21"/>
      <c r="E2653" s="24"/>
      <c r="F2653" s="24"/>
      <c r="G2653" s="24"/>
      <c r="H2653" s="29"/>
      <c r="I2653" s="84"/>
      <c r="J2653" s="24"/>
      <c r="K2653" s="24"/>
      <c r="L2653" s="66"/>
      <c r="M2653" s="25"/>
      <c r="N2653" s="25"/>
      <c r="O2653" s="26"/>
      <c r="P2653" s="27"/>
    </row>
    <row r="2654" spans="1:16" s="162" customFormat="1" ht="15.75" x14ac:dyDescent="0.25">
      <c r="A2654" s="25"/>
      <c r="B2654" s="28"/>
      <c r="C2654" s="24"/>
      <c r="D2654" s="21"/>
      <c r="E2654" s="24"/>
      <c r="F2654" s="24"/>
      <c r="G2654" s="24"/>
      <c r="H2654" s="29"/>
      <c r="I2654" s="84"/>
      <c r="J2654" s="24"/>
      <c r="K2654" s="24"/>
      <c r="L2654" s="66"/>
      <c r="M2654" s="25"/>
      <c r="N2654" s="25"/>
      <c r="O2654" s="26"/>
      <c r="P2654" s="27"/>
    </row>
    <row r="2655" spans="1:16" s="162" customFormat="1" ht="15.75" x14ac:dyDescent="0.25">
      <c r="A2655" s="25"/>
      <c r="B2655" s="28"/>
      <c r="C2655" s="24"/>
      <c r="D2655" s="21"/>
      <c r="E2655" s="24"/>
      <c r="F2655" s="24"/>
      <c r="G2655" s="24"/>
      <c r="H2655" s="29"/>
      <c r="I2655" s="84"/>
      <c r="J2655" s="24"/>
      <c r="K2655" s="24"/>
      <c r="L2655" s="66"/>
      <c r="M2655" s="25"/>
      <c r="N2655" s="25"/>
      <c r="O2655" s="26"/>
      <c r="P2655" s="27"/>
    </row>
    <row r="2656" spans="1:16" s="162" customFormat="1" ht="15.75" x14ac:dyDescent="0.25">
      <c r="A2656" s="25"/>
      <c r="B2656" s="28"/>
      <c r="C2656" s="24"/>
      <c r="D2656" s="21"/>
      <c r="E2656" s="24"/>
      <c r="F2656" s="24"/>
      <c r="G2656" s="24"/>
      <c r="H2656" s="29"/>
      <c r="I2656" s="84"/>
      <c r="J2656" s="24"/>
      <c r="K2656" s="24"/>
      <c r="L2656" s="66"/>
      <c r="M2656" s="25"/>
      <c r="N2656" s="25"/>
      <c r="O2656" s="26"/>
      <c r="P2656" s="27"/>
    </row>
    <row r="2657" spans="1:16" s="162" customFormat="1" ht="15.75" x14ac:dyDescent="0.25">
      <c r="A2657" s="25"/>
      <c r="B2657" s="20"/>
      <c r="C2657" s="20"/>
      <c r="D2657" s="98"/>
      <c r="E2657" s="24"/>
      <c r="F2657" s="24"/>
      <c r="G2657" s="24"/>
      <c r="H2657" s="29"/>
      <c r="I2657" s="84"/>
      <c r="J2657" s="27"/>
      <c r="K2657" s="27"/>
      <c r="L2657" s="66"/>
      <c r="M2657" s="25"/>
      <c r="N2657" s="19"/>
      <c r="O2657" s="26"/>
      <c r="P2657" s="27"/>
    </row>
    <row r="2658" spans="1:16" s="162" customFormat="1" ht="15.75" x14ac:dyDescent="0.25">
      <c r="A2658" s="65"/>
      <c r="B2658" s="316"/>
      <c r="C2658" s="159"/>
      <c r="D2658" s="21"/>
      <c r="E2658" s="159"/>
      <c r="F2658" s="159"/>
      <c r="G2658" s="159"/>
      <c r="H2658" s="21"/>
      <c r="I2658" s="317"/>
      <c r="J2658" s="159"/>
      <c r="K2658" s="159"/>
      <c r="L2658" s="77"/>
      <c r="M2658" s="65"/>
      <c r="N2658" s="19"/>
      <c r="O2658" s="26"/>
      <c r="P2658" s="27"/>
    </row>
    <row r="2659" spans="1:16" s="162" customFormat="1" ht="15.75" x14ac:dyDescent="0.25">
      <c r="A2659" s="65"/>
      <c r="B2659" s="316"/>
      <c r="C2659" s="159"/>
      <c r="D2659" s="21"/>
      <c r="E2659" s="159"/>
      <c r="F2659" s="159"/>
      <c r="G2659" s="159"/>
      <c r="H2659" s="21"/>
      <c r="I2659" s="317"/>
      <c r="J2659" s="159"/>
      <c r="K2659" s="159"/>
      <c r="L2659" s="77"/>
      <c r="M2659" s="65"/>
      <c r="N2659" s="19"/>
      <c r="O2659" s="26"/>
      <c r="P2659" s="27"/>
    </row>
    <row r="2660" spans="1:16" s="162" customFormat="1" ht="15.75" x14ac:dyDescent="0.25">
      <c r="A2660" s="25"/>
      <c r="B2660" s="28"/>
      <c r="C2660" s="24"/>
      <c r="D2660" s="21"/>
      <c r="E2660" s="24"/>
      <c r="F2660" s="24"/>
      <c r="G2660" s="24"/>
      <c r="H2660" s="29"/>
      <c r="I2660" s="84"/>
      <c r="J2660" s="24"/>
      <c r="K2660" s="24"/>
      <c r="L2660" s="66"/>
      <c r="M2660" s="25"/>
      <c r="N2660" s="25"/>
      <c r="O2660" s="26"/>
      <c r="P2660" s="27"/>
    </row>
    <row r="2661" spans="1:16" s="162" customFormat="1" ht="15.75" x14ac:dyDescent="0.25">
      <c r="A2661" s="25"/>
      <c r="B2661" s="28"/>
      <c r="C2661" s="24"/>
      <c r="D2661" s="21"/>
      <c r="E2661" s="24"/>
      <c r="F2661" s="24"/>
      <c r="G2661" s="24"/>
      <c r="H2661" s="29"/>
      <c r="I2661" s="84"/>
      <c r="J2661" s="24"/>
      <c r="K2661" s="24"/>
      <c r="L2661" s="66"/>
      <c r="M2661" s="25"/>
      <c r="N2661" s="25"/>
      <c r="O2661" s="26"/>
      <c r="P2661" s="27"/>
    </row>
    <row r="2662" spans="1:16" s="162" customFormat="1" ht="15.75" x14ac:dyDescent="0.25">
      <c r="A2662" s="25"/>
      <c r="B2662" s="28"/>
      <c r="C2662" s="24"/>
      <c r="D2662" s="21"/>
      <c r="E2662" s="24"/>
      <c r="F2662" s="24"/>
      <c r="G2662" s="24"/>
      <c r="H2662" s="29"/>
      <c r="I2662" s="84"/>
      <c r="J2662" s="24"/>
      <c r="K2662" s="24"/>
      <c r="L2662" s="66"/>
      <c r="M2662" s="25"/>
      <c r="N2662" s="25"/>
      <c r="O2662" s="26"/>
      <c r="P2662" s="27"/>
    </row>
    <row r="2663" spans="1:16" s="162" customFormat="1" ht="15.75" x14ac:dyDescent="0.25">
      <c r="A2663" s="25"/>
      <c r="B2663" s="28"/>
      <c r="C2663" s="24"/>
      <c r="D2663" s="21"/>
      <c r="E2663" s="24"/>
      <c r="F2663" s="24"/>
      <c r="G2663" s="24"/>
      <c r="H2663" s="29"/>
      <c r="I2663" s="84"/>
      <c r="J2663" s="24"/>
      <c r="K2663" s="24"/>
      <c r="L2663" s="66"/>
      <c r="M2663" s="25"/>
      <c r="N2663" s="25"/>
      <c r="O2663" s="26"/>
      <c r="P2663" s="27"/>
    </row>
    <row r="2664" spans="1:16" s="162" customFormat="1" ht="15.75" x14ac:dyDescent="0.25">
      <c r="A2664" s="25"/>
      <c r="B2664" s="28"/>
      <c r="C2664" s="24"/>
      <c r="D2664" s="21"/>
      <c r="E2664" s="24"/>
      <c r="F2664" s="24"/>
      <c r="G2664" s="24"/>
      <c r="H2664" s="29"/>
      <c r="I2664" s="84"/>
      <c r="J2664" s="24"/>
      <c r="K2664" s="24"/>
      <c r="L2664" s="66"/>
      <c r="M2664" s="25"/>
      <c r="N2664" s="25"/>
      <c r="O2664" s="26"/>
      <c r="P2664" s="27"/>
    </row>
    <row r="2665" spans="1:16" s="162" customFormat="1" ht="15.75" x14ac:dyDescent="0.25">
      <c r="A2665" s="25"/>
      <c r="B2665" s="28"/>
      <c r="C2665" s="24"/>
      <c r="D2665" s="21"/>
      <c r="E2665" s="24"/>
      <c r="F2665" s="24"/>
      <c r="G2665" s="24"/>
      <c r="H2665" s="29"/>
      <c r="I2665" s="84"/>
      <c r="J2665" s="24"/>
      <c r="K2665" s="24"/>
      <c r="L2665" s="66"/>
      <c r="M2665" s="25"/>
      <c r="N2665" s="25"/>
      <c r="O2665" s="26"/>
      <c r="P2665" s="27"/>
    </row>
    <row r="2666" spans="1:16" s="162" customFormat="1" ht="15.75" x14ac:dyDescent="0.25">
      <c r="A2666" s="25"/>
      <c r="B2666" s="28"/>
      <c r="C2666" s="24"/>
      <c r="D2666" s="21"/>
      <c r="E2666" s="24"/>
      <c r="F2666" s="24"/>
      <c r="G2666" s="24"/>
      <c r="H2666" s="29"/>
      <c r="I2666" s="84"/>
      <c r="J2666" s="24"/>
      <c r="K2666" s="24"/>
      <c r="L2666" s="66"/>
      <c r="M2666" s="25"/>
      <c r="N2666" s="25"/>
      <c r="O2666" s="26"/>
      <c r="P2666" s="27"/>
    </row>
    <row r="2667" spans="1:16" s="162" customFormat="1" ht="15.75" x14ac:dyDescent="0.25">
      <c r="A2667" s="25"/>
      <c r="B2667" s="28"/>
      <c r="C2667" s="24"/>
      <c r="D2667" s="21"/>
      <c r="E2667" s="24"/>
      <c r="F2667" s="24"/>
      <c r="G2667" s="24"/>
      <c r="H2667" s="29"/>
      <c r="I2667" s="84"/>
      <c r="J2667" s="24"/>
      <c r="K2667" s="24"/>
      <c r="L2667" s="66"/>
      <c r="M2667" s="25"/>
      <c r="N2667" s="25"/>
      <c r="O2667" s="26"/>
      <c r="P2667" s="27"/>
    </row>
    <row r="2668" spans="1:16" s="162" customFormat="1" ht="15.75" x14ac:dyDescent="0.25">
      <c r="A2668" s="25"/>
      <c r="B2668" s="28"/>
      <c r="C2668" s="24"/>
      <c r="D2668" s="21"/>
      <c r="E2668" s="24"/>
      <c r="F2668" s="24"/>
      <c r="G2668" s="24"/>
      <c r="H2668" s="29"/>
      <c r="I2668" s="84"/>
      <c r="J2668" s="24"/>
      <c r="K2668" s="24"/>
      <c r="L2668" s="66"/>
      <c r="M2668" s="25"/>
      <c r="N2668" s="25"/>
      <c r="O2668" s="26"/>
      <c r="P2668" s="27"/>
    </row>
    <row r="2669" spans="1:16" s="162" customFormat="1" ht="15.75" x14ac:dyDescent="0.25">
      <c r="A2669" s="25"/>
      <c r="B2669" s="28"/>
      <c r="C2669" s="24"/>
      <c r="D2669" s="21"/>
      <c r="E2669" s="24"/>
      <c r="F2669" s="24"/>
      <c r="G2669" s="24"/>
      <c r="H2669" s="29"/>
      <c r="I2669" s="84"/>
      <c r="J2669" s="24"/>
      <c r="K2669" s="24"/>
      <c r="L2669" s="66"/>
      <c r="M2669" s="25"/>
      <c r="N2669" s="25"/>
      <c r="O2669" s="26"/>
      <c r="P2669" s="27"/>
    </row>
    <row r="2670" spans="1:16" s="162" customFormat="1" ht="15.75" x14ac:dyDescent="0.25">
      <c r="A2670" s="25"/>
      <c r="B2670" s="28"/>
      <c r="C2670" s="24"/>
      <c r="D2670" s="21"/>
      <c r="E2670" s="24"/>
      <c r="F2670" s="24"/>
      <c r="G2670" s="24"/>
      <c r="H2670" s="29"/>
      <c r="I2670" s="84"/>
      <c r="J2670" s="24"/>
      <c r="K2670" s="24"/>
      <c r="L2670" s="66"/>
      <c r="M2670" s="25"/>
      <c r="N2670" s="25"/>
      <c r="O2670" s="26"/>
      <c r="P2670" s="27"/>
    </row>
    <row r="2671" spans="1:16" s="162" customFormat="1" ht="15.75" x14ac:dyDescent="0.25">
      <c r="A2671" s="25"/>
      <c r="B2671" s="28"/>
      <c r="C2671" s="24"/>
      <c r="D2671" s="21"/>
      <c r="E2671" s="24"/>
      <c r="F2671" s="24"/>
      <c r="G2671" s="24"/>
      <c r="H2671" s="29"/>
      <c r="I2671" s="84"/>
      <c r="J2671" s="24"/>
      <c r="K2671" s="24"/>
      <c r="L2671" s="66"/>
      <c r="M2671" s="25"/>
      <c r="N2671" s="25"/>
      <c r="O2671" s="26"/>
      <c r="P2671" s="27"/>
    </row>
    <row r="2672" spans="1:16" s="162" customFormat="1" ht="15.75" x14ac:dyDescent="0.25">
      <c r="A2672" s="25"/>
      <c r="B2672" s="28"/>
      <c r="C2672" s="24"/>
      <c r="D2672" s="21"/>
      <c r="E2672" s="24"/>
      <c r="F2672" s="24"/>
      <c r="G2672" s="24"/>
      <c r="H2672" s="29"/>
      <c r="I2672" s="84"/>
      <c r="J2672" s="24"/>
      <c r="K2672" s="24"/>
      <c r="L2672" s="66"/>
      <c r="M2672" s="25"/>
      <c r="N2672" s="25"/>
      <c r="O2672" s="26"/>
      <c r="P2672" s="27"/>
    </row>
    <row r="2673" spans="1:16" s="162" customFormat="1" ht="15.75" x14ac:dyDescent="0.25">
      <c r="A2673" s="25"/>
      <c r="B2673" s="28"/>
      <c r="C2673" s="24"/>
      <c r="D2673" s="21"/>
      <c r="E2673" s="24"/>
      <c r="F2673" s="24"/>
      <c r="G2673" s="24"/>
      <c r="H2673" s="63"/>
      <c r="I2673" s="84"/>
      <c r="J2673" s="24"/>
      <c r="K2673" s="24"/>
      <c r="L2673" s="66"/>
      <c r="M2673" s="25"/>
      <c r="N2673" s="25"/>
      <c r="O2673" s="26"/>
      <c r="P2673" s="27"/>
    </row>
    <row r="2674" spans="1:16" s="162" customFormat="1" ht="15.75" x14ac:dyDescent="0.25">
      <c r="A2674" s="25"/>
      <c r="B2674" s="28"/>
      <c r="C2674" s="24"/>
      <c r="D2674" s="21"/>
      <c r="E2674" s="24"/>
      <c r="F2674" s="24"/>
      <c r="G2674" s="24"/>
      <c r="H2674" s="29"/>
      <c r="I2674" s="84"/>
      <c r="J2674" s="24"/>
      <c r="K2674" s="24"/>
      <c r="L2674" s="66"/>
      <c r="M2674" s="25"/>
      <c r="N2674" s="25"/>
      <c r="O2674" s="26"/>
      <c r="P2674" s="27"/>
    </row>
    <row r="2675" spans="1:16" s="162" customFormat="1" ht="15.75" x14ac:dyDescent="0.25">
      <c r="A2675" s="25"/>
      <c r="B2675" s="28"/>
      <c r="C2675" s="24"/>
      <c r="D2675" s="21"/>
      <c r="E2675" s="24"/>
      <c r="F2675" s="24"/>
      <c r="G2675" s="24"/>
      <c r="H2675" s="29"/>
      <c r="I2675" s="84"/>
      <c r="J2675" s="24"/>
      <c r="K2675" s="24"/>
      <c r="L2675" s="66"/>
      <c r="M2675" s="25"/>
      <c r="N2675" s="25"/>
      <c r="O2675" s="26"/>
      <c r="P2675" s="27"/>
    </row>
    <row r="2676" spans="1:16" s="162" customFormat="1" ht="15.75" x14ac:dyDescent="0.25">
      <c r="A2676" s="25"/>
      <c r="B2676" s="28"/>
      <c r="C2676" s="24"/>
      <c r="D2676" s="21"/>
      <c r="E2676" s="24"/>
      <c r="F2676" s="24"/>
      <c r="G2676" s="24"/>
      <c r="H2676" s="29"/>
      <c r="I2676" s="84"/>
      <c r="J2676" s="24"/>
      <c r="K2676" s="24"/>
      <c r="L2676" s="66"/>
      <c r="M2676" s="25"/>
      <c r="N2676" s="25"/>
      <c r="O2676" s="26"/>
      <c r="P2676" s="27"/>
    </row>
    <row r="2677" spans="1:16" s="162" customFormat="1" ht="15.75" x14ac:dyDescent="0.25">
      <c r="A2677" s="25"/>
      <c r="B2677" s="28"/>
      <c r="C2677" s="24"/>
      <c r="D2677" s="21"/>
      <c r="E2677" s="24"/>
      <c r="F2677" s="24"/>
      <c r="G2677" s="24"/>
      <c r="H2677" s="29"/>
      <c r="I2677" s="84"/>
      <c r="J2677" s="24"/>
      <c r="K2677" s="24"/>
      <c r="L2677" s="66"/>
      <c r="M2677" s="25"/>
      <c r="N2677" s="25"/>
      <c r="O2677" s="26"/>
      <c r="P2677" s="27"/>
    </row>
    <row r="2678" spans="1:16" s="162" customFormat="1" ht="15.75" x14ac:dyDescent="0.25">
      <c r="A2678" s="25"/>
      <c r="B2678" s="28"/>
      <c r="C2678" s="24"/>
      <c r="D2678" s="21"/>
      <c r="E2678" s="24"/>
      <c r="F2678" s="24"/>
      <c r="G2678" s="24"/>
      <c r="H2678" s="29"/>
      <c r="I2678" s="84"/>
      <c r="J2678" s="24"/>
      <c r="K2678" s="24"/>
      <c r="L2678" s="66"/>
      <c r="M2678" s="25"/>
      <c r="N2678" s="25"/>
      <c r="O2678" s="26"/>
      <c r="P2678" s="27"/>
    </row>
    <row r="2679" spans="1:16" s="162" customFormat="1" ht="15.75" x14ac:dyDescent="0.25">
      <c r="A2679" s="25"/>
      <c r="B2679" s="28"/>
      <c r="C2679" s="24"/>
      <c r="D2679" s="21"/>
      <c r="E2679" s="24"/>
      <c r="F2679" s="24"/>
      <c r="G2679" s="24"/>
      <c r="H2679" s="29"/>
      <c r="I2679" s="84"/>
      <c r="J2679" s="24"/>
      <c r="K2679" s="24"/>
      <c r="L2679" s="66"/>
      <c r="M2679" s="25"/>
      <c r="N2679" s="19"/>
      <c r="O2679" s="26"/>
      <c r="P2679" s="27"/>
    </row>
    <row r="2680" spans="1:16" s="162" customFormat="1" ht="15.75" x14ac:dyDescent="0.25">
      <c r="A2680" s="25"/>
      <c r="B2680" s="28"/>
      <c r="C2680" s="24"/>
      <c r="D2680" s="21"/>
      <c r="E2680" s="24"/>
      <c r="F2680" s="24"/>
      <c r="G2680" s="24"/>
      <c r="H2680" s="29"/>
      <c r="I2680" s="84"/>
      <c r="J2680" s="24"/>
      <c r="K2680" s="24"/>
      <c r="L2680" s="66"/>
      <c r="M2680" s="25"/>
      <c r="N2680" s="19"/>
      <c r="O2680" s="26"/>
      <c r="P2680" s="27"/>
    </row>
    <row r="2681" spans="1:16" s="162" customFormat="1" ht="15.75" x14ac:dyDescent="0.25">
      <c r="A2681" s="25"/>
      <c r="B2681" s="28"/>
      <c r="C2681" s="24"/>
      <c r="D2681" s="21"/>
      <c r="E2681" s="24"/>
      <c r="F2681" s="24"/>
      <c r="G2681" s="24"/>
      <c r="H2681" s="29"/>
      <c r="I2681" s="84"/>
      <c r="J2681" s="24"/>
      <c r="K2681" s="24"/>
      <c r="L2681" s="66"/>
      <c r="M2681" s="25"/>
      <c r="N2681" s="25"/>
      <c r="O2681" s="26"/>
      <c r="P2681" s="27"/>
    </row>
    <row r="2682" spans="1:16" s="162" customFormat="1" ht="15.75" x14ac:dyDescent="0.25">
      <c r="A2682" s="25"/>
      <c r="B2682" s="28"/>
      <c r="C2682" s="24"/>
      <c r="D2682" s="21"/>
      <c r="E2682" s="24"/>
      <c r="F2682" s="24"/>
      <c r="G2682" s="24"/>
      <c r="H2682" s="29"/>
      <c r="I2682" s="84"/>
      <c r="J2682" s="24"/>
      <c r="K2682" s="24"/>
      <c r="L2682" s="66"/>
      <c r="M2682" s="25"/>
      <c r="N2682" s="25"/>
      <c r="O2682" s="26"/>
      <c r="P2682" s="27"/>
    </row>
    <row r="2683" spans="1:16" s="162" customFormat="1" ht="15.75" x14ac:dyDescent="0.25">
      <c r="A2683" s="25"/>
      <c r="B2683" s="28"/>
      <c r="C2683" s="24"/>
      <c r="D2683" s="21"/>
      <c r="E2683" s="24"/>
      <c r="F2683" s="24"/>
      <c r="G2683" s="24"/>
      <c r="H2683" s="29"/>
      <c r="I2683" s="84"/>
      <c r="J2683" s="24"/>
      <c r="K2683" s="24"/>
      <c r="L2683" s="66"/>
      <c r="M2683" s="25"/>
      <c r="N2683" s="25"/>
      <c r="O2683" s="26"/>
      <c r="P2683" s="27"/>
    </row>
    <row r="2684" spans="1:16" s="162" customFormat="1" ht="15.75" x14ac:dyDescent="0.25">
      <c r="A2684" s="25"/>
      <c r="B2684" s="28"/>
      <c r="C2684" s="24"/>
      <c r="D2684" s="21"/>
      <c r="E2684" s="24"/>
      <c r="F2684" s="24"/>
      <c r="G2684" s="24"/>
      <c r="H2684" s="29"/>
      <c r="I2684" s="84"/>
      <c r="J2684" s="24"/>
      <c r="K2684" s="24"/>
      <c r="L2684" s="66"/>
      <c r="M2684" s="25"/>
      <c r="N2684" s="25"/>
      <c r="O2684" s="26"/>
      <c r="P2684" s="27"/>
    </row>
    <row r="2685" spans="1:16" s="162" customFormat="1" ht="15.75" x14ac:dyDescent="0.25">
      <c r="A2685" s="25"/>
      <c r="B2685" s="28"/>
      <c r="C2685" s="24"/>
      <c r="D2685" s="21"/>
      <c r="E2685" s="24"/>
      <c r="F2685" s="24"/>
      <c r="G2685" s="24"/>
      <c r="H2685" s="29"/>
      <c r="I2685" s="84"/>
      <c r="J2685" s="24"/>
      <c r="K2685" s="24"/>
      <c r="L2685" s="66"/>
      <c r="M2685" s="25"/>
      <c r="N2685" s="25"/>
      <c r="O2685" s="26"/>
      <c r="P2685" s="27"/>
    </row>
    <row r="2686" spans="1:16" s="162" customFormat="1" ht="15.75" x14ac:dyDescent="0.25">
      <c r="A2686" s="25"/>
      <c r="B2686" s="28"/>
      <c r="C2686" s="24"/>
      <c r="D2686" s="21"/>
      <c r="E2686" s="24"/>
      <c r="F2686" s="24"/>
      <c r="G2686" s="24"/>
      <c r="H2686" s="29"/>
      <c r="I2686" s="84"/>
      <c r="J2686" s="24"/>
      <c r="K2686" s="24"/>
      <c r="L2686" s="66"/>
      <c r="M2686" s="25"/>
      <c r="N2686" s="25"/>
      <c r="O2686" s="26"/>
      <c r="P2686" s="27"/>
    </row>
    <row r="2687" spans="1:16" s="162" customFormat="1" ht="15.75" x14ac:dyDescent="0.25">
      <c r="A2687" s="25"/>
      <c r="B2687" s="28"/>
      <c r="C2687" s="24"/>
      <c r="D2687" s="21"/>
      <c r="E2687" s="24"/>
      <c r="F2687" s="24"/>
      <c r="G2687" s="24"/>
      <c r="H2687" s="29"/>
      <c r="I2687" s="84"/>
      <c r="J2687" s="24"/>
      <c r="K2687" s="24"/>
      <c r="L2687" s="66"/>
      <c r="M2687" s="25"/>
      <c r="N2687" s="25"/>
      <c r="O2687" s="26"/>
      <c r="P2687" s="27"/>
    </row>
    <row r="2688" spans="1:16" s="162" customFormat="1" ht="15.75" x14ac:dyDescent="0.25">
      <c r="A2688" s="25"/>
      <c r="B2688" s="28"/>
      <c r="C2688" s="24"/>
      <c r="D2688" s="21"/>
      <c r="E2688" s="24"/>
      <c r="F2688" s="24"/>
      <c r="G2688" s="24"/>
      <c r="H2688" s="29"/>
      <c r="I2688" s="84"/>
      <c r="J2688" s="24"/>
      <c r="K2688" s="24"/>
      <c r="L2688" s="66"/>
      <c r="M2688" s="25"/>
      <c r="N2688" s="25"/>
      <c r="O2688" s="26"/>
      <c r="P2688" s="27"/>
    </row>
    <row r="2689" spans="1:16" s="162" customFormat="1" ht="15.75" x14ac:dyDescent="0.25">
      <c r="A2689" s="25"/>
      <c r="B2689" s="28"/>
      <c r="C2689" s="24"/>
      <c r="D2689" s="21"/>
      <c r="E2689" s="24"/>
      <c r="F2689" s="24"/>
      <c r="G2689" s="24"/>
      <c r="H2689" s="29"/>
      <c r="I2689" s="84"/>
      <c r="J2689" s="24"/>
      <c r="K2689" s="24"/>
      <c r="L2689" s="66"/>
      <c r="M2689" s="25"/>
      <c r="N2689" s="25"/>
      <c r="O2689" s="26"/>
      <c r="P2689" s="27"/>
    </row>
    <row r="2690" spans="1:16" s="162" customFormat="1" ht="15.75" x14ac:dyDescent="0.25">
      <c r="A2690" s="25"/>
      <c r="B2690" s="28"/>
      <c r="C2690" s="24"/>
      <c r="D2690" s="21"/>
      <c r="E2690" s="24"/>
      <c r="F2690" s="24"/>
      <c r="G2690" s="24"/>
      <c r="H2690" s="29"/>
      <c r="I2690" s="84"/>
      <c r="J2690" s="24"/>
      <c r="K2690" s="24"/>
      <c r="L2690" s="66"/>
      <c r="M2690" s="25"/>
      <c r="N2690" s="25"/>
      <c r="O2690" s="26"/>
      <c r="P2690" s="27"/>
    </row>
    <row r="2691" spans="1:16" s="162" customFormat="1" ht="15.75" x14ac:dyDescent="0.25">
      <c r="A2691" s="25"/>
      <c r="B2691" s="28"/>
      <c r="C2691" s="24"/>
      <c r="D2691" s="21"/>
      <c r="E2691" s="24"/>
      <c r="F2691" s="24"/>
      <c r="G2691" s="24"/>
      <c r="H2691" s="29"/>
      <c r="I2691" s="84"/>
      <c r="J2691" s="24"/>
      <c r="K2691" s="24"/>
      <c r="L2691" s="66"/>
      <c r="M2691" s="25"/>
      <c r="N2691" s="25"/>
      <c r="O2691" s="26"/>
      <c r="P2691" s="27"/>
    </row>
    <row r="2692" spans="1:16" s="162" customFormat="1" ht="15.75" x14ac:dyDescent="0.25">
      <c r="A2692" s="25"/>
      <c r="B2692" s="28"/>
      <c r="C2692" s="24"/>
      <c r="D2692" s="21"/>
      <c r="E2692" s="24"/>
      <c r="F2692" s="24"/>
      <c r="G2692" s="24"/>
      <c r="H2692" s="29"/>
      <c r="I2692" s="84"/>
      <c r="J2692" s="24"/>
      <c r="K2692" s="24"/>
      <c r="L2692" s="66"/>
      <c r="M2692" s="25"/>
      <c r="N2692" s="25"/>
      <c r="O2692" s="26"/>
      <c r="P2692" s="27"/>
    </row>
    <row r="2693" spans="1:16" s="162" customFormat="1" ht="15.75" x14ac:dyDescent="0.25">
      <c r="A2693" s="25"/>
      <c r="B2693" s="28"/>
      <c r="C2693" s="24"/>
      <c r="D2693" s="21"/>
      <c r="E2693" s="24"/>
      <c r="F2693" s="24"/>
      <c r="G2693" s="24"/>
      <c r="H2693" s="29"/>
      <c r="I2693" s="84"/>
      <c r="J2693" s="24"/>
      <c r="K2693" s="24"/>
      <c r="L2693" s="66"/>
      <c r="M2693" s="25"/>
      <c r="N2693" s="25"/>
      <c r="O2693" s="26"/>
      <c r="P2693" s="27"/>
    </row>
    <row r="2694" spans="1:16" s="162" customFormat="1" ht="15.75" x14ac:dyDescent="0.25">
      <c r="A2694" s="25"/>
      <c r="B2694" s="28"/>
      <c r="C2694" s="24"/>
      <c r="D2694" s="21"/>
      <c r="E2694" s="24"/>
      <c r="F2694" s="24"/>
      <c r="G2694" s="24"/>
      <c r="H2694" s="29"/>
      <c r="I2694" s="84"/>
      <c r="J2694" s="24"/>
      <c r="K2694" s="24"/>
      <c r="L2694" s="66"/>
      <c r="M2694" s="25"/>
      <c r="N2694" s="25"/>
      <c r="O2694" s="26"/>
      <c r="P2694" s="27"/>
    </row>
    <row r="2695" spans="1:16" s="162" customFormat="1" ht="15.75" x14ac:dyDescent="0.25">
      <c r="A2695" s="25"/>
      <c r="B2695" s="28"/>
      <c r="C2695" s="24"/>
      <c r="D2695" s="21"/>
      <c r="E2695" s="24"/>
      <c r="F2695" s="24"/>
      <c r="G2695" s="24"/>
      <c r="H2695" s="29"/>
      <c r="I2695" s="84"/>
      <c r="J2695" s="24"/>
      <c r="K2695" s="24"/>
      <c r="L2695" s="66"/>
      <c r="M2695" s="25"/>
      <c r="N2695" s="25"/>
      <c r="O2695" s="26"/>
      <c r="P2695" s="27"/>
    </row>
    <row r="2696" spans="1:16" s="162" customFormat="1" ht="15.75" x14ac:dyDescent="0.25">
      <c r="A2696" s="25"/>
      <c r="B2696" s="28"/>
      <c r="C2696" s="24"/>
      <c r="D2696" s="21"/>
      <c r="E2696" s="24"/>
      <c r="F2696" s="24"/>
      <c r="G2696" s="24"/>
      <c r="H2696" s="29"/>
      <c r="I2696" s="84"/>
      <c r="J2696" s="24"/>
      <c r="K2696" s="24"/>
      <c r="L2696" s="66"/>
      <c r="M2696" s="25"/>
      <c r="N2696" s="25"/>
      <c r="O2696" s="26"/>
      <c r="P2696" s="27"/>
    </row>
    <row r="2697" spans="1:16" s="162" customFormat="1" ht="15.75" x14ac:dyDescent="0.25">
      <c r="A2697" s="25"/>
      <c r="B2697" s="28"/>
      <c r="C2697" s="24"/>
      <c r="D2697" s="21"/>
      <c r="E2697" s="24"/>
      <c r="F2697" s="24"/>
      <c r="G2697" s="24"/>
      <c r="H2697" s="29"/>
      <c r="I2697" s="84"/>
      <c r="J2697" s="24"/>
      <c r="K2697" s="24"/>
      <c r="L2697" s="66"/>
      <c r="M2697" s="25"/>
      <c r="N2697" s="25"/>
      <c r="O2697" s="26"/>
      <c r="P2697" s="27"/>
    </row>
    <row r="2698" spans="1:16" s="162" customFormat="1" ht="15.75" x14ac:dyDescent="0.25">
      <c r="A2698" s="25"/>
      <c r="B2698" s="28"/>
      <c r="C2698" s="24"/>
      <c r="D2698" s="21"/>
      <c r="E2698" s="24"/>
      <c r="F2698" s="24"/>
      <c r="G2698" s="24"/>
      <c r="H2698" s="29"/>
      <c r="I2698" s="23"/>
      <c r="J2698" s="24"/>
      <c r="K2698" s="24"/>
      <c r="L2698" s="66"/>
      <c r="M2698" s="25"/>
      <c r="N2698" s="25"/>
      <c r="O2698" s="26"/>
      <c r="P2698" s="27"/>
    </row>
    <row r="2699" spans="1:16" s="162" customFormat="1" ht="15.75" x14ac:dyDescent="0.25">
      <c r="A2699" s="19"/>
      <c r="B2699" s="20"/>
      <c r="C2699" s="20"/>
      <c r="D2699" s="21"/>
      <c r="E2699" s="20"/>
      <c r="F2699" s="20"/>
      <c r="G2699" s="20"/>
      <c r="H2699" s="30"/>
      <c r="I2699" s="23"/>
      <c r="J2699" s="23"/>
      <c r="K2699" s="24"/>
      <c r="L2699" s="31"/>
      <c r="M2699" s="19"/>
      <c r="N2699" s="25"/>
      <c r="O2699" s="26"/>
      <c r="P2699" s="27"/>
    </row>
    <row r="2700" spans="1:16" s="162" customFormat="1" ht="15.75" x14ac:dyDescent="0.25">
      <c r="A2700" s="25"/>
      <c r="B2700" s="28"/>
      <c r="C2700" s="24"/>
      <c r="D2700" s="21"/>
      <c r="E2700" s="24"/>
      <c r="F2700" s="24"/>
      <c r="G2700" s="24"/>
      <c r="H2700" s="29"/>
      <c r="I2700" s="84"/>
      <c r="J2700" s="24"/>
      <c r="K2700" s="24"/>
      <c r="L2700" s="66"/>
      <c r="M2700" s="25"/>
      <c r="N2700" s="25"/>
      <c r="O2700" s="26"/>
      <c r="P2700" s="27"/>
    </row>
    <row r="2701" spans="1:16" s="162" customFormat="1" ht="15.75" x14ac:dyDescent="0.25">
      <c r="A2701" s="25"/>
      <c r="B2701" s="28"/>
      <c r="C2701" s="24"/>
      <c r="D2701" s="21"/>
      <c r="E2701" s="24"/>
      <c r="F2701" s="24"/>
      <c r="G2701" s="24"/>
      <c r="H2701" s="29"/>
      <c r="I2701" s="84"/>
      <c r="J2701" s="24"/>
      <c r="K2701" s="24"/>
      <c r="L2701" s="66"/>
      <c r="M2701" s="25"/>
      <c r="N2701" s="25"/>
      <c r="O2701" s="26"/>
      <c r="P2701" s="27"/>
    </row>
    <row r="2702" spans="1:16" s="162" customFormat="1" ht="15.75" x14ac:dyDescent="0.25">
      <c r="A2702" s="25"/>
      <c r="B2702" s="28"/>
      <c r="C2702" s="24"/>
      <c r="D2702" s="21"/>
      <c r="E2702" s="24"/>
      <c r="F2702" s="24"/>
      <c r="G2702" s="24"/>
      <c r="H2702" s="29"/>
      <c r="I2702" s="84"/>
      <c r="J2702" s="24"/>
      <c r="K2702" s="24"/>
      <c r="L2702" s="66"/>
      <c r="M2702" s="25"/>
      <c r="N2702" s="25"/>
      <c r="O2702" s="26"/>
      <c r="P2702" s="27"/>
    </row>
    <row r="2703" spans="1:16" s="162" customFormat="1" ht="15.75" x14ac:dyDescent="0.25">
      <c r="A2703" s="25"/>
      <c r="B2703" s="28"/>
      <c r="C2703" s="24"/>
      <c r="D2703" s="21"/>
      <c r="E2703" s="24"/>
      <c r="F2703" s="24"/>
      <c r="G2703" s="24"/>
      <c r="H2703" s="29"/>
      <c r="I2703" s="84"/>
      <c r="J2703" s="24"/>
      <c r="K2703" s="24"/>
      <c r="L2703" s="101"/>
      <c r="M2703" s="25"/>
      <c r="N2703" s="25"/>
      <c r="O2703" s="26"/>
      <c r="P2703" s="27"/>
    </row>
    <row r="2704" spans="1:16" s="162" customFormat="1" ht="15.75" x14ac:dyDescent="0.25">
      <c r="A2704" s="25"/>
      <c r="B2704" s="28"/>
      <c r="C2704" s="24"/>
      <c r="D2704" s="21"/>
      <c r="E2704" s="24"/>
      <c r="F2704" s="24"/>
      <c r="G2704" s="24"/>
      <c r="H2704" s="29"/>
      <c r="I2704" s="84"/>
      <c r="J2704" s="24"/>
      <c r="K2704" s="24"/>
      <c r="L2704" s="66"/>
      <c r="M2704" s="25"/>
      <c r="N2704" s="25"/>
      <c r="O2704" s="26"/>
      <c r="P2704" s="27"/>
    </row>
    <row r="2705" spans="1:16" s="162" customFormat="1" ht="15.75" x14ac:dyDescent="0.25">
      <c r="A2705" s="25"/>
      <c r="B2705" s="28"/>
      <c r="C2705" s="24"/>
      <c r="D2705" s="21"/>
      <c r="E2705" s="24"/>
      <c r="F2705" s="24"/>
      <c r="G2705" s="24"/>
      <c r="H2705" s="29"/>
      <c r="I2705" s="84"/>
      <c r="J2705" s="24"/>
      <c r="K2705" s="24"/>
      <c r="L2705" s="66"/>
      <c r="M2705" s="25"/>
      <c r="N2705" s="25"/>
      <c r="O2705" s="26"/>
      <c r="P2705" s="27"/>
    </row>
    <row r="2706" spans="1:16" s="162" customFormat="1" ht="15.75" x14ac:dyDescent="0.25">
      <c r="A2706" s="25"/>
      <c r="B2706" s="28"/>
      <c r="C2706" s="24"/>
      <c r="D2706" s="21"/>
      <c r="E2706" s="24"/>
      <c r="F2706" s="24"/>
      <c r="G2706" s="24"/>
      <c r="H2706" s="29"/>
      <c r="I2706" s="84"/>
      <c r="J2706" s="24"/>
      <c r="K2706" s="24"/>
      <c r="L2706" s="66"/>
      <c r="M2706" s="25"/>
      <c r="N2706" s="25"/>
      <c r="O2706" s="26"/>
      <c r="P2706" s="27"/>
    </row>
    <row r="2707" spans="1:16" s="162" customFormat="1" ht="15.75" x14ac:dyDescent="0.25">
      <c r="A2707" s="25"/>
      <c r="B2707" s="28"/>
      <c r="C2707" s="24"/>
      <c r="D2707" s="21"/>
      <c r="E2707" s="24"/>
      <c r="F2707" s="24"/>
      <c r="G2707" s="24"/>
      <c r="H2707" s="29"/>
      <c r="I2707" s="84"/>
      <c r="J2707" s="24"/>
      <c r="K2707" s="24"/>
      <c r="L2707" s="66"/>
      <c r="M2707" s="25"/>
      <c r="N2707" s="25"/>
      <c r="O2707" s="26"/>
      <c r="P2707" s="27"/>
    </row>
    <row r="2708" spans="1:16" s="162" customFormat="1" ht="15.75" x14ac:dyDescent="0.25">
      <c r="A2708" s="25"/>
      <c r="B2708" s="28"/>
      <c r="C2708" s="24"/>
      <c r="D2708" s="21"/>
      <c r="E2708" s="24"/>
      <c r="F2708" s="24"/>
      <c r="G2708" s="24"/>
      <c r="H2708" s="29"/>
      <c r="I2708" s="84"/>
      <c r="J2708" s="24"/>
      <c r="K2708" s="24"/>
      <c r="L2708" s="66"/>
      <c r="M2708" s="25"/>
      <c r="N2708" s="25"/>
      <c r="O2708" s="26"/>
      <c r="P2708" s="27"/>
    </row>
    <row r="2709" spans="1:16" s="162" customFormat="1" ht="15.75" x14ac:dyDescent="0.25">
      <c r="A2709" s="25"/>
      <c r="B2709" s="28"/>
      <c r="C2709" s="24"/>
      <c r="D2709" s="21"/>
      <c r="E2709" s="24"/>
      <c r="F2709" s="24"/>
      <c r="G2709" s="24"/>
      <c r="H2709" s="29"/>
      <c r="I2709" s="84"/>
      <c r="J2709" s="24"/>
      <c r="K2709" s="24"/>
      <c r="L2709" s="66"/>
      <c r="M2709" s="25"/>
      <c r="N2709" s="25"/>
      <c r="O2709" s="26"/>
      <c r="P2709" s="27"/>
    </row>
    <row r="2710" spans="1:16" s="162" customFormat="1" ht="15.75" x14ac:dyDescent="0.25">
      <c r="A2710" s="25"/>
      <c r="B2710" s="28"/>
      <c r="C2710" s="24"/>
      <c r="D2710" s="21"/>
      <c r="E2710" s="24"/>
      <c r="F2710" s="24"/>
      <c r="G2710" s="24"/>
      <c r="H2710" s="29"/>
      <c r="I2710" s="84"/>
      <c r="J2710" s="24"/>
      <c r="K2710" s="24"/>
      <c r="L2710" s="66"/>
      <c r="M2710" s="25"/>
      <c r="N2710" s="25"/>
      <c r="O2710" s="26"/>
      <c r="P2710" s="27"/>
    </row>
    <row r="2711" spans="1:16" s="162" customFormat="1" ht="15.75" x14ac:dyDescent="0.25">
      <c r="A2711" s="25"/>
      <c r="B2711" s="28"/>
      <c r="C2711" s="24"/>
      <c r="D2711" s="21"/>
      <c r="E2711" s="24"/>
      <c r="F2711" s="24"/>
      <c r="G2711" s="24"/>
      <c r="H2711" s="29"/>
      <c r="I2711" s="84"/>
      <c r="J2711" s="24"/>
      <c r="K2711" s="24"/>
      <c r="L2711" s="66"/>
      <c r="M2711" s="25"/>
      <c r="N2711" s="25"/>
      <c r="O2711" s="26"/>
      <c r="P2711" s="27"/>
    </row>
    <row r="2712" spans="1:16" s="162" customFormat="1" ht="15.75" x14ac:dyDescent="0.25">
      <c r="A2712" s="25"/>
      <c r="B2712" s="28"/>
      <c r="C2712" s="24"/>
      <c r="D2712" s="21"/>
      <c r="E2712" s="24"/>
      <c r="F2712" s="24"/>
      <c r="G2712" s="24"/>
      <c r="H2712" s="29"/>
      <c r="I2712" s="84"/>
      <c r="J2712" s="24"/>
      <c r="K2712" s="24"/>
      <c r="L2712" s="66"/>
      <c r="M2712" s="25"/>
      <c r="N2712" s="25"/>
      <c r="O2712" s="26"/>
      <c r="P2712" s="27"/>
    </row>
    <row r="2713" spans="1:16" s="162" customFormat="1" ht="15.75" x14ac:dyDescent="0.25">
      <c r="A2713" s="25"/>
      <c r="B2713" s="28"/>
      <c r="C2713" s="24"/>
      <c r="D2713" s="21"/>
      <c r="E2713" s="24"/>
      <c r="F2713" s="24"/>
      <c r="G2713" s="24"/>
      <c r="H2713" s="29"/>
      <c r="I2713" s="84"/>
      <c r="J2713" s="24"/>
      <c r="K2713" s="24"/>
      <c r="L2713" s="66"/>
      <c r="M2713" s="25"/>
      <c r="N2713" s="25"/>
      <c r="O2713" s="26"/>
      <c r="P2713" s="27"/>
    </row>
    <row r="2714" spans="1:16" s="162" customFormat="1" ht="15.75" x14ac:dyDescent="0.25">
      <c r="A2714" s="25"/>
      <c r="B2714" s="28"/>
      <c r="C2714" s="24"/>
      <c r="D2714" s="21"/>
      <c r="E2714" s="24"/>
      <c r="F2714" s="24"/>
      <c r="G2714" s="24"/>
      <c r="H2714" s="29"/>
      <c r="I2714" s="84"/>
      <c r="J2714" s="24"/>
      <c r="K2714" s="24"/>
      <c r="L2714" s="66"/>
      <c r="M2714" s="25"/>
      <c r="N2714" s="25"/>
      <c r="O2714" s="26"/>
      <c r="P2714" s="27"/>
    </row>
    <row r="2715" spans="1:16" s="162" customFormat="1" ht="15.75" x14ac:dyDescent="0.25">
      <c r="A2715" s="25"/>
      <c r="B2715" s="28"/>
      <c r="C2715" s="24"/>
      <c r="D2715" s="21"/>
      <c r="E2715" s="24"/>
      <c r="F2715" s="24"/>
      <c r="G2715" s="24"/>
      <c r="H2715" s="29"/>
      <c r="I2715" s="84"/>
      <c r="J2715" s="24"/>
      <c r="K2715" s="24"/>
      <c r="L2715" s="66"/>
      <c r="M2715" s="25"/>
      <c r="N2715" s="25"/>
      <c r="O2715" s="26"/>
      <c r="P2715" s="27"/>
    </row>
    <row r="2716" spans="1:16" s="162" customFormat="1" ht="15.75" x14ac:dyDescent="0.25">
      <c r="A2716" s="25"/>
      <c r="B2716" s="28"/>
      <c r="C2716" s="24"/>
      <c r="D2716" s="21"/>
      <c r="E2716" s="24"/>
      <c r="F2716" s="24"/>
      <c r="G2716" s="24"/>
      <c r="H2716" s="29"/>
      <c r="I2716" s="84"/>
      <c r="J2716" s="24"/>
      <c r="K2716" s="24"/>
      <c r="L2716" s="66"/>
      <c r="M2716" s="25"/>
      <c r="N2716" s="25"/>
      <c r="O2716" s="26"/>
      <c r="P2716" s="27"/>
    </row>
    <row r="2717" spans="1:16" s="162" customFormat="1" ht="15.75" x14ac:dyDescent="0.25">
      <c r="A2717" s="25"/>
      <c r="B2717" s="28"/>
      <c r="C2717" s="24"/>
      <c r="D2717" s="21"/>
      <c r="E2717" s="24"/>
      <c r="F2717" s="24"/>
      <c r="G2717" s="24"/>
      <c r="H2717" s="29"/>
      <c r="I2717" s="84"/>
      <c r="J2717" s="24"/>
      <c r="K2717" s="24"/>
      <c r="L2717" s="66"/>
      <c r="M2717" s="25"/>
      <c r="N2717" s="25"/>
      <c r="O2717" s="26"/>
      <c r="P2717" s="27"/>
    </row>
    <row r="2718" spans="1:16" s="162" customFormat="1" ht="15.75" x14ac:dyDescent="0.25">
      <c r="A2718" s="25"/>
      <c r="B2718" s="28"/>
      <c r="C2718" s="24"/>
      <c r="D2718" s="21"/>
      <c r="E2718" s="24"/>
      <c r="F2718" s="24"/>
      <c r="G2718" s="24"/>
      <c r="H2718" s="29"/>
      <c r="I2718" s="84"/>
      <c r="J2718" s="24"/>
      <c r="K2718" s="24"/>
      <c r="L2718" s="66"/>
      <c r="M2718" s="25"/>
      <c r="N2718" s="25"/>
      <c r="O2718" s="26"/>
      <c r="P2718" s="27"/>
    </row>
    <row r="2719" spans="1:16" s="162" customFormat="1" ht="15.75" x14ac:dyDescent="0.25">
      <c r="A2719" s="25"/>
      <c r="B2719" s="28"/>
      <c r="C2719" s="24"/>
      <c r="D2719" s="21"/>
      <c r="E2719" s="24"/>
      <c r="F2719" s="24"/>
      <c r="G2719" s="24"/>
      <c r="H2719" s="29"/>
      <c r="I2719" s="84"/>
      <c r="J2719" s="24"/>
      <c r="K2719" s="24"/>
      <c r="L2719" s="66"/>
      <c r="M2719" s="25"/>
      <c r="N2719" s="25"/>
      <c r="O2719" s="26"/>
      <c r="P2719" s="27"/>
    </row>
    <row r="2720" spans="1:16" s="162" customFormat="1" ht="15.75" x14ac:dyDescent="0.25">
      <c r="A2720" s="25"/>
      <c r="B2720" s="28"/>
      <c r="C2720" s="24"/>
      <c r="D2720" s="21"/>
      <c r="E2720" s="24"/>
      <c r="F2720" s="24"/>
      <c r="G2720" s="24"/>
      <c r="H2720" s="29"/>
      <c r="I2720" s="84"/>
      <c r="J2720" s="24"/>
      <c r="K2720" s="24"/>
      <c r="L2720" s="66"/>
      <c r="M2720" s="25"/>
      <c r="N2720" s="25"/>
      <c r="O2720" s="26"/>
      <c r="P2720" s="27"/>
    </row>
    <row r="2721" spans="1:16" s="162" customFormat="1" ht="15.75" x14ac:dyDescent="0.25">
      <c r="A2721" s="25"/>
      <c r="B2721" s="28"/>
      <c r="C2721" s="24"/>
      <c r="D2721" s="21"/>
      <c r="E2721" s="24"/>
      <c r="F2721" s="24"/>
      <c r="G2721" s="24"/>
      <c r="H2721" s="29"/>
      <c r="I2721" s="84"/>
      <c r="J2721" s="24"/>
      <c r="K2721" s="24"/>
      <c r="L2721" s="66"/>
      <c r="M2721" s="25"/>
      <c r="N2721" s="25"/>
      <c r="O2721" s="26"/>
      <c r="P2721" s="27"/>
    </row>
    <row r="2722" spans="1:16" s="162" customFormat="1" ht="15.75" x14ac:dyDescent="0.25">
      <c r="A2722" s="25"/>
      <c r="B2722" s="28"/>
      <c r="C2722" s="24"/>
      <c r="D2722" s="21"/>
      <c r="E2722" s="24"/>
      <c r="F2722" s="24"/>
      <c r="G2722" s="24"/>
      <c r="H2722" s="29"/>
      <c r="I2722" s="84"/>
      <c r="J2722" s="24"/>
      <c r="K2722" s="24"/>
      <c r="L2722" s="66"/>
      <c r="M2722" s="25"/>
      <c r="N2722" s="25"/>
      <c r="O2722" s="26"/>
      <c r="P2722" s="27"/>
    </row>
    <row r="2723" spans="1:16" s="162" customFormat="1" ht="15.75" x14ac:dyDescent="0.25">
      <c r="A2723" s="25"/>
      <c r="B2723" s="28"/>
      <c r="C2723" s="24"/>
      <c r="D2723" s="21"/>
      <c r="E2723" s="24"/>
      <c r="F2723" s="24"/>
      <c r="G2723" s="24"/>
      <c r="H2723" s="29"/>
      <c r="I2723" s="84"/>
      <c r="J2723" s="24"/>
      <c r="K2723" s="24"/>
      <c r="L2723" s="66"/>
      <c r="M2723" s="25"/>
      <c r="N2723" s="25"/>
      <c r="O2723" s="26"/>
      <c r="P2723" s="27"/>
    </row>
    <row r="2724" spans="1:16" s="162" customFormat="1" ht="15.75" x14ac:dyDescent="0.25">
      <c r="A2724" s="25"/>
      <c r="B2724" s="28"/>
      <c r="C2724" s="24"/>
      <c r="D2724" s="21"/>
      <c r="E2724" s="24"/>
      <c r="F2724" s="24"/>
      <c r="G2724" s="24"/>
      <c r="H2724" s="29"/>
      <c r="I2724" s="84"/>
      <c r="J2724" s="24"/>
      <c r="K2724" s="24"/>
      <c r="L2724" s="66"/>
      <c r="M2724" s="25"/>
      <c r="N2724" s="25"/>
      <c r="O2724" s="26"/>
      <c r="P2724" s="27"/>
    </row>
    <row r="2725" spans="1:16" s="162" customFormat="1" ht="15.75" x14ac:dyDescent="0.25">
      <c r="A2725" s="25"/>
      <c r="B2725" s="28"/>
      <c r="C2725" s="24"/>
      <c r="D2725" s="21"/>
      <c r="E2725" s="24"/>
      <c r="F2725" s="24"/>
      <c r="G2725" s="24"/>
      <c r="H2725" s="29"/>
      <c r="I2725" s="84"/>
      <c r="J2725" s="24"/>
      <c r="K2725" s="24"/>
      <c r="L2725" s="66"/>
      <c r="M2725" s="25"/>
      <c r="N2725" s="25"/>
      <c r="O2725" s="26"/>
      <c r="P2725" s="27"/>
    </row>
    <row r="2726" spans="1:16" s="162" customFormat="1" ht="15.75" x14ac:dyDescent="0.25">
      <c r="A2726" s="25"/>
      <c r="B2726" s="28"/>
      <c r="C2726" s="24"/>
      <c r="D2726" s="21"/>
      <c r="E2726" s="24"/>
      <c r="F2726" s="24"/>
      <c r="G2726" s="24"/>
      <c r="H2726" s="29"/>
      <c r="I2726" s="84"/>
      <c r="J2726" s="24"/>
      <c r="K2726" s="24"/>
      <c r="L2726" s="66"/>
      <c r="M2726" s="25"/>
      <c r="N2726" s="25"/>
      <c r="O2726" s="26"/>
      <c r="P2726" s="27"/>
    </row>
    <row r="2727" spans="1:16" s="162" customFormat="1" ht="15.75" x14ac:dyDescent="0.25">
      <c r="A2727" s="25"/>
      <c r="B2727" s="28"/>
      <c r="C2727" s="24"/>
      <c r="D2727" s="21"/>
      <c r="E2727" s="24"/>
      <c r="F2727" s="24"/>
      <c r="G2727" s="24"/>
      <c r="H2727" s="29"/>
      <c r="I2727" s="84"/>
      <c r="J2727" s="24"/>
      <c r="K2727" s="24"/>
      <c r="L2727" s="66"/>
      <c r="M2727" s="25"/>
      <c r="N2727" s="25"/>
      <c r="O2727" s="26"/>
      <c r="P2727" s="27"/>
    </row>
    <row r="2728" spans="1:16" s="162" customFormat="1" ht="15.75" x14ac:dyDescent="0.25">
      <c r="A2728" s="25"/>
      <c r="B2728" s="28"/>
      <c r="C2728" s="24"/>
      <c r="D2728" s="21"/>
      <c r="E2728" s="24"/>
      <c r="F2728" s="24"/>
      <c r="G2728" s="24"/>
      <c r="H2728" s="29"/>
      <c r="I2728" s="84"/>
      <c r="J2728" s="24"/>
      <c r="K2728" s="24"/>
      <c r="L2728" s="66"/>
      <c r="M2728" s="25"/>
      <c r="N2728" s="25"/>
      <c r="O2728" s="26"/>
      <c r="P2728" s="27"/>
    </row>
    <row r="2729" spans="1:16" s="162" customFormat="1" ht="15.75" x14ac:dyDescent="0.25">
      <c r="A2729" s="25"/>
      <c r="B2729" s="28"/>
      <c r="C2729" s="24"/>
      <c r="D2729" s="21"/>
      <c r="E2729" s="24"/>
      <c r="F2729" s="24"/>
      <c r="G2729" s="24"/>
      <c r="H2729" s="29"/>
      <c r="I2729" s="84"/>
      <c r="J2729" s="24"/>
      <c r="K2729" s="24"/>
      <c r="L2729" s="66"/>
      <c r="M2729" s="25"/>
      <c r="N2729" s="25"/>
      <c r="O2729" s="26"/>
      <c r="P2729" s="27"/>
    </row>
    <row r="2730" spans="1:16" s="162" customFormat="1" ht="15.75" x14ac:dyDescent="0.25">
      <c r="A2730" s="25"/>
      <c r="B2730" s="28"/>
      <c r="C2730" s="24"/>
      <c r="D2730" s="21"/>
      <c r="E2730" s="24"/>
      <c r="F2730" s="24"/>
      <c r="G2730" s="24"/>
      <c r="H2730" s="29"/>
      <c r="I2730" s="84"/>
      <c r="J2730" s="24"/>
      <c r="K2730" s="24"/>
      <c r="L2730" s="66"/>
      <c r="M2730" s="25"/>
      <c r="N2730" s="25"/>
      <c r="O2730" s="26"/>
      <c r="P2730" s="27"/>
    </row>
    <row r="2731" spans="1:16" s="162" customFormat="1" ht="15.75" x14ac:dyDescent="0.25">
      <c r="A2731" s="25"/>
      <c r="B2731" s="28"/>
      <c r="C2731" s="24"/>
      <c r="D2731" s="21"/>
      <c r="E2731" s="24"/>
      <c r="F2731" s="24"/>
      <c r="G2731" s="24"/>
      <c r="H2731" s="29"/>
      <c r="I2731" s="84"/>
      <c r="J2731" s="24"/>
      <c r="K2731" s="24"/>
      <c r="L2731" s="66"/>
      <c r="M2731" s="25"/>
      <c r="N2731" s="25"/>
      <c r="O2731" s="26"/>
      <c r="P2731" s="27"/>
    </row>
    <row r="2732" spans="1:16" s="162" customFormat="1" ht="15.75" x14ac:dyDescent="0.25">
      <c r="A2732" s="25"/>
      <c r="B2732" s="28"/>
      <c r="C2732" s="24"/>
      <c r="D2732" s="21"/>
      <c r="E2732" s="24"/>
      <c r="F2732" s="24"/>
      <c r="G2732" s="24"/>
      <c r="H2732" s="29"/>
      <c r="I2732" s="84"/>
      <c r="J2732" s="24"/>
      <c r="K2732" s="24"/>
      <c r="L2732" s="66"/>
      <c r="M2732" s="25"/>
      <c r="N2732" s="25"/>
      <c r="O2732" s="26"/>
      <c r="P2732" s="27"/>
    </row>
    <row r="2733" spans="1:16" s="162" customFormat="1" ht="15.75" x14ac:dyDescent="0.25">
      <c r="A2733" s="25"/>
      <c r="B2733" s="28"/>
      <c r="C2733" s="24"/>
      <c r="D2733" s="21"/>
      <c r="E2733" s="24"/>
      <c r="F2733" s="24"/>
      <c r="G2733" s="24"/>
      <c r="H2733" s="29"/>
      <c r="I2733" s="84"/>
      <c r="J2733" s="24"/>
      <c r="K2733" s="24"/>
      <c r="L2733" s="66"/>
      <c r="M2733" s="25"/>
      <c r="N2733" s="25"/>
      <c r="O2733" s="26"/>
      <c r="P2733" s="27"/>
    </row>
    <row r="2734" spans="1:16" s="162" customFormat="1" ht="15.75" x14ac:dyDescent="0.25">
      <c r="A2734" s="25"/>
      <c r="B2734" s="28"/>
      <c r="C2734" s="24"/>
      <c r="D2734" s="21"/>
      <c r="E2734" s="24"/>
      <c r="F2734" s="24"/>
      <c r="G2734" s="24"/>
      <c r="H2734" s="29"/>
      <c r="I2734" s="84"/>
      <c r="J2734" s="24"/>
      <c r="K2734" s="24"/>
      <c r="L2734" s="66"/>
      <c r="M2734" s="25"/>
      <c r="N2734" s="25"/>
      <c r="O2734" s="26"/>
      <c r="P2734" s="27"/>
    </row>
    <row r="2735" spans="1:16" s="162" customFormat="1" ht="15.75" x14ac:dyDescent="0.25">
      <c r="A2735" s="25"/>
      <c r="B2735" s="28"/>
      <c r="C2735" s="24"/>
      <c r="D2735" s="21"/>
      <c r="E2735" s="24"/>
      <c r="F2735" s="24"/>
      <c r="G2735" s="24"/>
      <c r="H2735" s="29"/>
      <c r="I2735" s="84"/>
      <c r="J2735" s="24"/>
      <c r="K2735" s="24"/>
      <c r="L2735" s="66"/>
      <c r="M2735" s="25"/>
      <c r="N2735" s="25"/>
      <c r="O2735" s="26"/>
      <c r="P2735" s="27"/>
    </row>
    <row r="2736" spans="1:16" s="162" customFormat="1" ht="15.75" x14ac:dyDescent="0.25">
      <c r="A2736" s="25"/>
      <c r="B2736" s="28"/>
      <c r="C2736" s="24"/>
      <c r="D2736" s="21"/>
      <c r="E2736" s="24"/>
      <c r="F2736" s="24"/>
      <c r="G2736" s="24"/>
      <c r="H2736" s="29"/>
      <c r="I2736" s="84"/>
      <c r="J2736" s="24"/>
      <c r="K2736" s="24"/>
      <c r="L2736" s="66"/>
      <c r="M2736" s="25"/>
      <c r="N2736" s="25"/>
      <c r="O2736" s="26"/>
      <c r="P2736" s="27"/>
    </row>
    <row r="2737" spans="1:16" s="162" customFormat="1" ht="15.75" x14ac:dyDescent="0.25">
      <c r="A2737" s="25"/>
      <c r="B2737" s="28"/>
      <c r="C2737" s="24"/>
      <c r="D2737" s="21"/>
      <c r="E2737" s="24"/>
      <c r="F2737" s="24"/>
      <c r="G2737" s="24"/>
      <c r="H2737" s="29"/>
      <c r="I2737" s="84"/>
      <c r="J2737" s="24"/>
      <c r="K2737" s="24"/>
      <c r="L2737" s="66"/>
      <c r="M2737" s="25"/>
      <c r="N2737" s="25"/>
      <c r="O2737" s="26"/>
      <c r="P2737" s="27"/>
    </row>
    <row r="2738" spans="1:16" s="162" customFormat="1" ht="15.75" x14ac:dyDescent="0.25">
      <c r="A2738" s="25"/>
      <c r="B2738" s="28"/>
      <c r="C2738" s="24"/>
      <c r="D2738" s="21"/>
      <c r="E2738" s="24"/>
      <c r="F2738" s="24"/>
      <c r="G2738" s="24"/>
      <c r="H2738" s="29"/>
      <c r="I2738" s="84"/>
      <c r="J2738" s="24"/>
      <c r="K2738" s="24"/>
      <c r="L2738" s="66"/>
      <c r="M2738" s="25"/>
      <c r="N2738" s="25"/>
      <c r="O2738" s="26"/>
      <c r="P2738" s="27"/>
    </row>
    <row r="2739" spans="1:16" s="162" customFormat="1" ht="15.75" x14ac:dyDescent="0.25">
      <c r="A2739" s="25"/>
      <c r="B2739" s="28"/>
      <c r="C2739" s="24"/>
      <c r="D2739" s="21"/>
      <c r="E2739" s="24"/>
      <c r="F2739" s="24"/>
      <c r="G2739" s="24"/>
      <c r="H2739" s="29"/>
      <c r="I2739" s="84"/>
      <c r="J2739" s="24"/>
      <c r="K2739" s="24"/>
      <c r="L2739" s="66"/>
      <c r="M2739" s="25"/>
      <c r="N2739" s="25"/>
      <c r="O2739" s="26"/>
      <c r="P2739" s="27"/>
    </row>
    <row r="2740" spans="1:16" s="162" customFormat="1" ht="15.75" x14ac:dyDescent="0.25">
      <c r="A2740" s="25"/>
      <c r="B2740" s="28"/>
      <c r="C2740" s="24"/>
      <c r="D2740" s="21"/>
      <c r="E2740" s="24"/>
      <c r="F2740" s="24"/>
      <c r="G2740" s="24"/>
      <c r="H2740" s="29"/>
      <c r="I2740" s="84"/>
      <c r="J2740" s="24"/>
      <c r="K2740" s="24"/>
      <c r="L2740" s="66"/>
      <c r="M2740" s="25"/>
      <c r="N2740" s="25"/>
      <c r="O2740" s="26"/>
      <c r="P2740" s="27"/>
    </row>
    <row r="2741" spans="1:16" s="162" customFormat="1" ht="15.75" x14ac:dyDescent="0.25">
      <c r="A2741" s="25"/>
      <c r="B2741" s="28"/>
      <c r="C2741" s="24"/>
      <c r="D2741" s="21"/>
      <c r="E2741" s="24"/>
      <c r="F2741" s="24"/>
      <c r="G2741" s="24"/>
      <c r="H2741" s="29"/>
      <c r="I2741" s="84"/>
      <c r="J2741" s="24"/>
      <c r="K2741" s="24"/>
      <c r="L2741" s="66"/>
      <c r="M2741" s="25"/>
      <c r="N2741" s="25"/>
      <c r="O2741" s="26"/>
      <c r="P2741" s="27"/>
    </row>
    <row r="2742" spans="1:16" s="162" customFormat="1" ht="15.75" x14ac:dyDescent="0.25">
      <c r="A2742" s="25"/>
      <c r="B2742" s="28"/>
      <c r="C2742" s="24"/>
      <c r="D2742" s="21"/>
      <c r="E2742" s="24"/>
      <c r="F2742" s="24"/>
      <c r="G2742" s="24"/>
      <c r="H2742" s="29"/>
      <c r="I2742" s="84"/>
      <c r="J2742" s="24"/>
      <c r="K2742" s="24"/>
      <c r="L2742" s="66"/>
      <c r="M2742" s="25"/>
      <c r="N2742" s="25"/>
      <c r="O2742" s="26"/>
      <c r="P2742" s="27"/>
    </row>
    <row r="2743" spans="1:16" s="162" customFormat="1" ht="15.75" x14ac:dyDescent="0.25">
      <c r="A2743" s="25"/>
      <c r="B2743" s="28"/>
      <c r="C2743" s="24"/>
      <c r="D2743" s="21"/>
      <c r="E2743" s="24"/>
      <c r="F2743" s="24"/>
      <c r="G2743" s="24"/>
      <c r="H2743" s="29"/>
      <c r="I2743" s="84"/>
      <c r="J2743" s="24"/>
      <c r="K2743" s="24"/>
      <c r="L2743" s="66"/>
      <c r="M2743" s="25"/>
      <c r="N2743" s="25"/>
      <c r="O2743" s="26"/>
      <c r="P2743" s="27"/>
    </row>
    <row r="2744" spans="1:16" s="162" customFormat="1" ht="15.75" x14ac:dyDescent="0.25">
      <c r="A2744" s="25"/>
      <c r="B2744" s="28"/>
      <c r="C2744" s="24"/>
      <c r="D2744" s="21"/>
      <c r="E2744" s="24"/>
      <c r="F2744" s="24"/>
      <c r="G2744" s="24"/>
      <c r="H2744" s="29"/>
      <c r="I2744" s="84"/>
      <c r="J2744" s="24"/>
      <c r="K2744" s="24"/>
      <c r="L2744" s="66"/>
      <c r="M2744" s="25"/>
      <c r="N2744" s="25"/>
      <c r="O2744" s="26"/>
      <c r="P2744" s="27"/>
    </row>
    <row r="2745" spans="1:16" s="162" customFormat="1" ht="15.75" x14ac:dyDescent="0.25">
      <c r="A2745" s="25"/>
      <c r="B2745" s="28"/>
      <c r="C2745" s="24"/>
      <c r="D2745" s="21"/>
      <c r="E2745" s="24"/>
      <c r="F2745" s="24"/>
      <c r="G2745" s="24"/>
      <c r="H2745" s="29"/>
      <c r="I2745" s="84"/>
      <c r="J2745" s="24"/>
      <c r="K2745" s="24"/>
      <c r="L2745" s="66"/>
      <c r="M2745" s="25"/>
      <c r="N2745" s="25"/>
      <c r="O2745" s="26"/>
      <c r="P2745" s="27"/>
    </row>
    <row r="2746" spans="1:16" s="162" customFormat="1" ht="15.75" x14ac:dyDescent="0.25">
      <c r="A2746" s="25"/>
      <c r="B2746" s="28"/>
      <c r="C2746" s="24"/>
      <c r="D2746" s="21"/>
      <c r="E2746" s="24"/>
      <c r="F2746" s="24"/>
      <c r="G2746" s="24"/>
      <c r="H2746" s="29"/>
      <c r="I2746" s="84"/>
      <c r="J2746" s="24"/>
      <c r="K2746" s="24"/>
      <c r="L2746" s="66"/>
      <c r="M2746" s="25"/>
      <c r="N2746" s="25"/>
      <c r="O2746" s="26"/>
      <c r="P2746" s="27"/>
    </row>
    <row r="2747" spans="1:16" s="162" customFormat="1" ht="15.75" x14ac:dyDescent="0.25">
      <c r="A2747" s="25"/>
      <c r="B2747" s="28"/>
      <c r="C2747" s="24"/>
      <c r="D2747" s="21"/>
      <c r="E2747" s="24"/>
      <c r="F2747" s="24"/>
      <c r="G2747" s="24"/>
      <c r="H2747" s="29"/>
      <c r="I2747" s="84"/>
      <c r="J2747" s="24"/>
      <c r="K2747" s="24"/>
      <c r="L2747" s="66"/>
      <c r="M2747" s="25"/>
      <c r="N2747" s="25"/>
      <c r="O2747" s="26"/>
      <c r="P2747" s="27"/>
    </row>
    <row r="2748" spans="1:16" s="162" customFormat="1" ht="15.75" x14ac:dyDescent="0.25">
      <c r="A2748" s="25"/>
      <c r="B2748" s="28"/>
      <c r="C2748" s="24"/>
      <c r="D2748" s="21"/>
      <c r="E2748" s="24"/>
      <c r="F2748" s="24"/>
      <c r="G2748" s="24"/>
      <c r="H2748" s="29"/>
      <c r="I2748" s="84"/>
      <c r="J2748" s="24"/>
      <c r="K2748" s="24"/>
      <c r="L2748" s="66"/>
      <c r="M2748" s="25"/>
      <c r="N2748" s="25"/>
      <c r="O2748" s="26"/>
      <c r="P2748" s="27"/>
    </row>
    <row r="2749" spans="1:16" s="162" customFormat="1" ht="15.75" x14ac:dyDescent="0.25">
      <c r="A2749" s="25"/>
      <c r="B2749" s="28"/>
      <c r="C2749" s="24"/>
      <c r="D2749" s="21"/>
      <c r="E2749" s="24"/>
      <c r="F2749" s="24"/>
      <c r="G2749" s="24"/>
      <c r="H2749" s="29"/>
      <c r="I2749" s="84"/>
      <c r="J2749" s="24"/>
      <c r="K2749" s="24"/>
      <c r="L2749" s="66"/>
      <c r="M2749" s="25"/>
      <c r="N2749" s="25"/>
      <c r="O2749" s="26"/>
      <c r="P2749" s="27"/>
    </row>
    <row r="2750" spans="1:16" s="162" customFormat="1" ht="15.75" x14ac:dyDescent="0.25">
      <c r="A2750" s="25"/>
      <c r="B2750" s="28"/>
      <c r="C2750" s="24"/>
      <c r="D2750" s="21"/>
      <c r="E2750" s="24"/>
      <c r="F2750" s="24"/>
      <c r="G2750" s="24"/>
      <c r="H2750" s="29"/>
      <c r="I2750" s="84"/>
      <c r="J2750" s="24"/>
      <c r="K2750" s="24"/>
      <c r="L2750" s="66"/>
      <c r="M2750" s="25"/>
      <c r="N2750" s="25"/>
      <c r="O2750" s="26"/>
      <c r="P2750" s="27"/>
    </row>
    <row r="2751" spans="1:16" s="162" customFormat="1" ht="15.75" x14ac:dyDescent="0.25">
      <c r="A2751" s="25"/>
      <c r="B2751" s="28"/>
      <c r="C2751" s="24"/>
      <c r="D2751" s="21"/>
      <c r="E2751" s="24"/>
      <c r="F2751" s="24"/>
      <c r="G2751" s="24"/>
      <c r="H2751" s="29"/>
      <c r="I2751" s="84"/>
      <c r="J2751" s="24"/>
      <c r="K2751" s="24"/>
      <c r="L2751" s="66"/>
      <c r="M2751" s="25"/>
      <c r="N2751" s="25"/>
      <c r="O2751" s="26"/>
      <c r="P2751" s="27"/>
    </row>
    <row r="2752" spans="1:16" s="162" customFormat="1" ht="15.75" x14ac:dyDescent="0.25">
      <c r="A2752" s="65"/>
      <c r="B2752" s="316"/>
      <c r="C2752" s="159"/>
      <c r="D2752" s="21"/>
      <c r="E2752" s="159"/>
      <c r="F2752" s="159"/>
      <c r="G2752" s="159"/>
      <c r="H2752" s="21"/>
      <c r="I2752" s="317"/>
      <c r="J2752" s="159"/>
      <c r="K2752" s="159"/>
      <c r="L2752" s="77"/>
      <c r="M2752" s="65"/>
      <c r="N2752" s="19"/>
      <c r="O2752" s="26"/>
      <c r="P2752" s="27"/>
    </row>
    <row r="2753" spans="1:16" s="162" customFormat="1" ht="15.75" x14ac:dyDescent="0.25">
      <c r="A2753" s="25"/>
      <c r="B2753" s="28"/>
      <c r="C2753" s="24"/>
      <c r="D2753" s="21"/>
      <c r="E2753" s="24"/>
      <c r="F2753" s="24"/>
      <c r="G2753" s="24"/>
      <c r="H2753" s="29"/>
      <c r="I2753" s="84"/>
      <c r="J2753" s="24"/>
      <c r="K2753" s="24"/>
      <c r="L2753" s="66"/>
      <c r="M2753" s="25"/>
      <c r="N2753" s="19"/>
      <c r="O2753" s="26"/>
      <c r="P2753" s="27"/>
    </row>
    <row r="2754" spans="1:16" s="162" customFormat="1" ht="15.75" x14ac:dyDescent="0.25">
      <c r="A2754" s="65"/>
      <c r="B2754" s="316"/>
      <c r="C2754" s="159"/>
      <c r="D2754" s="21"/>
      <c r="E2754" s="159"/>
      <c r="F2754" s="159"/>
      <c r="G2754" s="159"/>
      <c r="H2754" s="21"/>
      <c r="I2754" s="317"/>
      <c r="J2754" s="159"/>
      <c r="K2754" s="159"/>
      <c r="L2754" s="77"/>
      <c r="M2754" s="65"/>
      <c r="N2754" s="19"/>
      <c r="O2754" s="26"/>
      <c r="P2754" s="27"/>
    </row>
    <row r="2755" spans="1:16" s="162" customFormat="1" ht="15.75" x14ac:dyDescent="0.25">
      <c r="A2755" s="25"/>
      <c r="B2755" s="28"/>
      <c r="C2755" s="24"/>
      <c r="D2755" s="21"/>
      <c r="E2755" s="24"/>
      <c r="F2755" s="24"/>
      <c r="G2755" s="24"/>
      <c r="H2755" s="29"/>
      <c r="I2755" s="84"/>
      <c r="J2755" s="24"/>
      <c r="K2755" s="24"/>
      <c r="L2755" s="66"/>
      <c r="M2755" s="25"/>
      <c r="N2755" s="19"/>
      <c r="O2755" s="26"/>
      <c r="P2755" s="27"/>
    </row>
    <row r="2756" spans="1:16" s="162" customFormat="1" ht="15.75" x14ac:dyDescent="0.25">
      <c r="A2756" s="25"/>
      <c r="B2756" s="28"/>
      <c r="C2756" s="24"/>
      <c r="D2756" s="21"/>
      <c r="E2756" s="24"/>
      <c r="F2756" s="24"/>
      <c r="G2756" s="24"/>
      <c r="H2756" s="29"/>
      <c r="I2756" s="84"/>
      <c r="J2756" s="24"/>
      <c r="K2756" s="24"/>
      <c r="L2756" s="66"/>
      <c r="M2756" s="25"/>
      <c r="N2756" s="19"/>
      <c r="O2756" s="26"/>
      <c r="P2756" s="27"/>
    </row>
    <row r="2757" spans="1:16" s="162" customFormat="1" ht="15.75" x14ac:dyDescent="0.25">
      <c r="A2757" s="25"/>
      <c r="B2757" s="28"/>
      <c r="C2757" s="24"/>
      <c r="D2757" s="21"/>
      <c r="E2757" s="24"/>
      <c r="F2757" s="24"/>
      <c r="G2757" s="24"/>
      <c r="H2757" s="29"/>
      <c r="I2757" s="84"/>
      <c r="J2757" s="24"/>
      <c r="K2757" s="24"/>
      <c r="L2757" s="66"/>
      <c r="M2757" s="25"/>
      <c r="N2757" s="25"/>
      <c r="O2757" s="26"/>
      <c r="P2757" s="27"/>
    </row>
    <row r="2758" spans="1:16" s="162" customFormat="1" ht="15.75" x14ac:dyDescent="0.25">
      <c r="A2758" s="25"/>
      <c r="B2758" s="28"/>
      <c r="C2758" s="24"/>
      <c r="D2758" s="21"/>
      <c r="E2758" s="24"/>
      <c r="F2758" s="24"/>
      <c r="G2758" s="24"/>
      <c r="H2758" s="29"/>
      <c r="I2758" s="84"/>
      <c r="J2758" s="24"/>
      <c r="K2758" s="24"/>
      <c r="L2758" s="66"/>
      <c r="M2758" s="25"/>
      <c r="N2758" s="25"/>
      <c r="O2758" s="26"/>
      <c r="P2758" s="27"/>
    </row>
    <row r="2759" spans="1:16" s="162" customFormat="1" ht="15.75" x14ac:dyDescent="0.25">
      <c r="A2759" s="25"/>
      <c r="B2759" s="28"/>
      <c r="C2759" s="24"/>
      <c r="D2759" s="21"/>
      <c r="E2759" s="24"/>
      <c r="F2759" s="24"/>
      <c r="G2759" s="24"/>
      <c r="H2759" s="29"/>
      <c r="I2759" s="84"/>
      <c r="J2759" s="24"/>
      <c r="K2759" s="24"/>
      <c r="L2759" s="66"/>
      <c r="M2759" s="25"/>
      <c r="N2759" s="25"/>
      <c r="O2759" s="26"/>
      <c r="P2759" s="27"/>
    </row>
    <row r="2760" spans="1:16" s="162" customFormat="1" ht="15.75" x14ac:dyDescent="0.25">
      <c r="A2760" s="25"/>
      <c r="B2760" s="28"/>
      <c r="C2760" s="24"/>
      <c r="D2760" s="21"/>
      <c r="E2760" s="24"/>
      <c r="F2760" s="24"/>
      <c r="G2760" s="24"/>
      <c r="H2760" s="29"/>
      <c r="I2760" s="84"/>
      <c r="J2760" s="24"/>
      <c r="K2760" s="24"/>
      <c r="L2760" s="66"/>
      <c r="M2760" s="25"/>
      <c r="N2760" s="25"/>
      <c r="O2760" s="26"/>
      <c r="P2760" s="27"/>
    </row>
    <row r="2761" spans="1:16" s="162" customFormat="1" ht="15.75" x14ac:dyDescent="0.25">
      <c r="A2761" s="25"/>
      <c r="B2761" s="28"/>
      <c r="C2761" s="24"/>
      <c r="D2761" s="21"/>
      <c r="E2761" s="24"/>
      <c r="F2761" s="24"/>
      <c r="G2761" s="24"/>
      <c r="H2761" s="29"/>
      <c r="I2761" s="84"/>
      <c r="J2761" s="24"/>
      <c r="K2761" s="24"/>
      <c r="L2761" s="66"/>
      <c r="M2761" s="25"/>
      <c r="N2761" s="25"/>
      <c r="O2761" s="26"/>
      <c r="P2761" s="27"/>
    </row>
    <row r="2762" spans="1:16" s="162" customFormat="1" ht="15.75" x14ac:dyDescent="0.25">
      <c r="A2762" s="25"/>
      <c r="B2762" s="28"/>
      <c r="C2762" s="24"/>
      <c r="D2762" s="21"/>
      <c r="E2762" s="24"/>
      <c r="F2762" s="24"/>
      <c r="G2762" s="24"/>
      <c r="H2762" s="29"/>
      <c r="I2762" s="84"/>
      <c r="J2762" s="24"/>
      <c r="K2762" s="24"/>
      <c r="L2762" s="66"/>
      <c r="M2762" s="25"/>
      <c r="N2762" s="25"/>
      <c r="O2762" s="26"/>
      <c r="P2762" s="27"/>
    </row>
    <row r="2763" spans="1:16" s="162" customFormat="1" ht="15.75" x14ac:dyDescent="0.25">
      <c r="A2763" s="25"/>
      <c r="B2763" s="28"/>
      <c r="C2763" s="24"/>
      <c r="D2763" s="21"/>
      <c r="E2763" s="24"/>
      <c r="F2763" s="24"/>
      <c r="G2763" s="24"/>
      <c r="H2763" s="29"/>
      <c r="I2763" s="84"/>
      <c r="J2763" s="24"/>
      <c r="K2763" s="24"/>
      <c r="L2763" s="66"/>
      <c r="M2763" s="25"/>
      <c r="N2763" s="25"/>
      <c r="O2763" s="26"/>
      <c r="P2763" s="27"/>
    </row>
    <row r="2764" spans="1:16" s="162" customFormat="1" ht="15.75" x14ac:dyDescent="0.25">
      <c r="A2764" s="25"/>
      <c r="B2764" s="28"/>
      <c r="C2764" s="24"/>
      <c r="D2764" s="21"/>
      <c r="E2764" s="24"/>
      <c r="F2764" s="24"/>
      <c r="G2764" s="24"/>
      <c r="H2764" s="29"/>
      <c r="I2764" s="84"/>
      <c r="J2764" s="24"/>
      <c r="K2764" s="24"/>
      <c r="L2764" s="66"/>
      <c r="M2764" s="25"/>
      <c r="N2764" s="25"/>
      <c r="O2764" s="26"/>
      <c r="P2764" s="27"/>
    </row>
    <row r="2765" spans="1:16" s="162" customFormat="1" ht="15.75" x14ac:dyDescent="0.25">
      <c r="A2765" s="25"/>
      <c r="B2765" s="28"/>
      <c r="C2765" s="24"/>
      <c r="D2765" s="21"/>
      <c r="E2765" s="24"/>
      <c r="F2765" s="24"/>
      <c r="G2765" s="24"/>
      <c r="H2765" s="29"/>
      <c r="I2765" s="84"/>
      <c r="J2765" s="24"/>
      <c r="K2765" s="24"/>
      <c r="L2765" s="66"/>
      <c r="M2765" s="25"/>
      <c r="N2765" s="25"/>
      <c r="O2765" s="26"/>
      <c r="P2765" s="27"/>
    </row>
    <row r="2766" spans="1:16" s="162" customFormat="1" ht="15.75" x14ac:dyDescent="0.25">
      <c r="A2766" s="25"/>
      <c r="B2766" s="28"/>
      <c r="C2766" s="24"/>
      <c r="D2766" s="21"/>
      <c r="E2766" s="24"/>
      <c r="F2766" s="24"/>
      <c r="G2766" s="24"/>
      <c r="H2766" s="29"/>
      <c r="I2766" s="84"/>
      <c r="J2766" s="24"/>
      <c r="K2766" s="24"/>
      <c r="L2766" s="66"/>
      <c r="M2766" s="25"/>
      <c r="N2766" s="25"/>
      <c r="O2766" s="26"/>
      <c r="P2766" s="27"/>
    </row>
    <row r="2767" spans="1:16" s="162" customFormat="1" ht="15.75" x14ac:dyDescent="0.25">
      <c r="A2767" s="25"/>
      <c r="B2767" s="28"/>
      <c r="C2767" s="24"/>
      <c r="D2767" s="21"/>
      <c r="E2767" s="24"/>
      <c r="F2767" s="24"/>
      <c r="G2767" s="24"/>
      <c r="H2767" s="29"/>
      <c r="I2767" s="84"/>
      <c r="J2767" s="24"/>
      <c r="K2767" s="24"/>
      <c r="L2767" s="66"/>
      <c r="M2767" s="25"/>
      <c r="N2767" s="25"/>
      <c r="O2767" s="26"/>
      <c r="P2767" s="27"/>
    </row>
    <row r="2768" spans="1:16" s="162" customFormat="1" ht="15.75" x14ac:dyDescent="0.25">
      <c r="A2768" s="25"/>
      <c r="B2768" s="28"/>
      <c r="C2768" s="24"/>
      <c r="D2768" s="21"/>
      <c r="E2768" s="24"/>
      <c r="F2768" s="24"/>
      <c r="G2768" s="24"/>
      <c r="H2768" s="29"/>
      <c r="I2768" s="84"/>
      <c r="J2768" s="24"/>
      <c r="K2768" s="24"/>
      <c r="L2768" s="66"/>
      <c r="M2768" s="25"/>
      <c r="N2768" s="25"/>
      <c r="O2768" s="26"/>
      <c r="P2768" s="27"/>
    </row>
    <row r="2769" spans="1:16" s="162" customFormat="1" ht="15.75" x14ac:dyDescent="0.25">
      <c r="A2769" s="25"/>
      <c r="B2769" s="28"/>
      <c r="C2769" s="24"/>
      <c r="D2769" s="21"/>
      <c r="E2769" s="24"/>
      <c r="F2769" s="24"/>
      <c r="G2769" s="24"/>
      <c r="H2769" s="29"/>
      <c r="I2769" s="84"/>
      <c r="J2769" s="24"/>
      <c r="K2769" s="24"/>
      <c r="L2769" s="66"/>
      <c r="M2769" s="25"/>
      <c r="N2769" s="25"/>
      <c r="O2769" s="26"/>
      <c r="P2769" s="27"/>
    </row>
    <row r="2770" spans="1:16" s="162" customFormat="1" ht="15.75" x14ac:dyDescent="0.25">
      <c r="A2770" s="67"/>
      <c r="B2770" s="28"/>
      <c r="C2770" s="24"/>
      <c r="D2770" s="21"/>
      <c r="E2770" s="24"/>
      <c r="F2770" s="24"/>
      <c r="G2770" s="24"/>
      <c r="H2770" s="29"/>
      <c r="I2770" s="23"/>
      <c r="J2770" s="24"/>
      <c r="K2770" s="24"/>
      <c r="L2770" s="66"/>
      <c r="M2770" s="25"/>
      <c r="N2770" s="25"/>
      <c r="O2770" s="26"/>
      <c r="P2770" s="27"/>
    </row>
    <row r="2771" spans="1:16" s="162" customFormat="1" ht="15.75" x14ac:dyDescent="0.25">
      <c r="A2771" s="25"/>
      <c r="B2771" s="28"/>
      <c r="C2771" s="24"/>
      <c r="D2771" s="21"/>
      <c r="E2771" s="24"/>
      <c r="F2771" s="24"/>
      <c r="G2771" s="24"/>
      <c r="H2771" s="29"/>
      <c r="I2771" s="23"/>
      <c r="J2771" s="24"/>
      <c r="K2771" s="24"/>
      <c r="L2771" s="66"/>
      <c r="M2771" s="25"/>
      <c r="N2771" s="25"/>
      <c r="O2771" s="26"/>
      <c r="P2771" s="27"/>
    </row>
    <row r="2772" spans="1:16" s="162" customFormat="1" ht="15.75" x14ac:dyDescent="0.25">
      <c r="A2772" s="25"/>
      <c r="B2772" s="28"/>
      <c r="C2772" s="24"/>
      <c r="D2772" s="21"/>
      <c r="E2772" s="24"/>
      <c r="F2772" s="24"/>
      <c r="G2772" s="24"/>
      <c r="H2772" s="29"/>
      <c r="I2772" s="23"/>
      <c r="J2772" s="24"/>
      <c r="K2772" s="24"/>
      <c r="L2772" s="66"/>
      <c r="M2772" s="115"/>
      <c r="N2772" s="25"/>
      <c r="O2772" s="26"/>
      <c r="P2772" s="27"/>
    </row>
    <row r="2773" spans="1:16" s="162" customFormat="1" ht="15.75" x14ac:dyDescent="0.25">
      <c r="A2773" s="25"/>
      <c r="B2773" s="20"/>
      <c r="C2773" s="20"/>
      <c r="D2773" s="98"/>
      <c r="E2773" s="24"/>
      <c r="F2773" s="24"/>
      <c r="G2773" s="24"/>
      <c r="H2773" s="29"/>
      <c r="I2773" s="84"/>
      <c r="J2773" s="27"/>
      <c r="K2773" s="27"/>
      <c r="L2773" s="66"/>
      <c r="M2773" s="25"/>
      <c r="N2773" s="19"/>
      <c r="O2773" s="26"/>
      <c r="P2773" s="27"/>
    </row>
    <row r="2774" spans="1:16" s="162" customFormat="1" ht="15.75" x14ac:dyDescent="0.25">
      <c r="A2774" s="25"/>
      <c r="B2774" s="28"/>
      <c r="C2774" s="24"/>
      <c r="D2774" s="21"/>
      <c r="E2774" s="24"/>
      <c r="F2774" s="24"/>
      <c r="G2774" s="24"/>
      <c r="H2774" s="29"/>
      <c r="I2774" s="84"/>
      <c r="J2774" s="24"/>
      <c r="K2774" s="24"/>
      <c r="L2774" s="66"/>
      <c r="M2774" s="25"/>
      <c r="N2774" s="25"/>
      <c r="O2774" s="26"/>
      <c r="P2774" s="27"/>
    </row>
    <row r="2775" spans="1:16" s="162" customFormat="1" ht="15.75" x14ac:dyDescent="0.25">
      <c r="A2775" s="25"/>
      <c r="B2775" s="28"/>
      <c r="C2775" s="24"/>
      <c r="D2775" s="21"/>
      <c r="E2775" s="24"/>
      <c r="F2775" s="24"/>
      <c r="G2775" s="24"/>
      <c r="H2775" s="29"/>
      <c r="I2775" s="84"/>
      <c r="J2775" s="24"/>
      <c r="K2775" s="24"/>
      <c r="L2775" s="66"/>
      <c r="M2775" s="25"/>
      <c r="N2775" s="25"/>
      <c r="O2775" s="26"/>
      <c r="P2775" s="27"/>
    </row>
    <row r="2776" spans="1:16" s="162" customFormat="1" ht="15.75" x14ac:dyDescent="0.25">
      <c r="A2776" s="25"/>
      <c r="B2776" s="28"/>
      <c r="C2776" s="24"/>
      <c r="D2776" s="21"/>
      <c r="E2776" s="24"/>
      <c r="F2776" s="24"/>
      <c r="G2776" s="24"/>
      <c r="H2776" s="29"/>
      <c r="I2776" s="84"/>
      <c r="J2776" s="24"/>
      <c r="K2776" s="24"/>
      <c r="L2776" s="66"/>
      <c r="M2776" s="25"/>
      <c r="N2776" s="25"/>
      <c r="O2776" s="26"/>
      <c r="P2776" s="27"/>
    </row>
    <row r="2777" spans="1:16" s="162" customFormat="1" ht="15.75" x14ac:dyDescent="0.25">
      <c r="A2777" s="25"/>
      <c r="B2777" s="28"/>
      <c r="C2777" s="24"/>
      <c r="D2777" s="21"/>
      <c r="E2777" s="24"/>
      <c r="F2777" s="24"/>
      <c r="G2777" s="24"/>
      <c r="H2777" s="29"/>
      <c r="I2777" s="84"/>
      <c r="J2777" s="24"/>
      <c r="K2777" s="24"/>
      <c r="L2777" s="66"/>
      <c r="M2777" s="25"/>
      <c r="N2777" s="25"/>
      <c r="O2777" s="26"/>
      <c r="P2777" s="27"/>
    </row>
    <row r="2778" spans="1:16" s="162" customFormat="1" ht="15.75" x14ac:dyDescent="0.25">
      <c r="A2778" s="25"/>
      <c r="B2778" s="28"/>
      <c r="C2778" s="24"/>
      <c r="D2778" s="21"/>
      <c r="E2778" s="24"/>
      <c r="F2778" s="24"/>
      <c r="G2778" s="24"/>
      <c r="H2778" s="29"/>
      <c r="I2778" s="84"/>
      <c r="J2778" s="24"/>
      <c r="K2778" s="24"/>
      <c r="L2778" s="66"/>
      <c r="M2778" s="25"/>
      <c r="N2778" s="25"/>
      <c r="O2778" s="26"/>
      <c r="P2778" s="27"/>
    </row>
    <row r="2779" spans="1:16" s="162" customFormat="1" ht="15.75" x14ac:dyDescent="0.25">
      <c r="A2779" s="25"/>
      <c r="B2779" s="28"/>
      <c r="C2779" s="24"/>
      <c r="D2779" s="21"/>
      <c r="E2779" s="24"/>
      <c r="F2779" s="24"/>
      <c r="G2779" s="24"/>
      <c r="H2779" s="29"/>
      <c r="I2779" s="84"/>
      <c r="J2779" s="24"/>
      <c r="K2779" s="24"/>
      <c r="L2779" s="66"/>
      <c r="M2779" s="25"/>
      <c r="N2779" s="25"/>
      <c r="O2779" s="26"/>
      <c r="P2779" s="27"/>
    </row>
    <row r="2780" spans="1:16" s="162" customFormat="1" ht="15.75" x14ac:dyDescent="0.25">
      <c r="A2780" s="25"/>
      <c r="B2780" s="28"/>
      <c r="C2780" s="24"/>
      <c r="D2780" s="21"/>
      <c r="E2780" s="24"/>
      <c r="F2780" s="24"/>
      <c r="G2780" s="24"/>
      <c r="H2780" s="29"/>
      <c r="I2780" s="84"/>
      <c r="J2780" s="24"/>
      <c r="K2780" s="24"/>
      <c r="L2780" s="66"/>
      <c r="M2780" s="25"/>
      <c r="N2780" s="25"/>
      <c r="O2780" s="26"/>
      <c r="P2780" s="27"/>
    </row>
    <row r="2781" spans="1:16" s="162" customFormat="1" ht="15.75" x14ac:dyDescent="0.25">
      <c r="A2781" s="25"/>
      <c r="B2781" s="28"/>
      <c r="C2781" s="24"/>
      <c r="D2781" s="21"/>
      <c r="E2781" s="24"/>
      <c r="F2781" s="24"/>
      <c r="G2781" s="24"/>
      <c r="H2781" s="29"/>
      <c r="I2781" s="84"/>
      <c r="J2781" s="24"/>
      <c r="K2781" s="24"/>
      <c r="L2781" s="66"/>
      <c r="M2781" s="25"/>
      <c r="N2781" s="25"/>
      <c r="O2781" s="26"/>
      <c r="P2781" s="27"/>
    </row>
    <row r="2782" spans="1:16" s="162" customFormat="1" ht="15.75" x14ac:dyDescent="0.25">
      <c r="A2782" s="25"/>
      <c r="B2782" s="28"/>
      <c r="C2782" s="24"/>
      <c r="D2782" s="21"/>
      <c r="E2782" s="24"/>
      <c r="F2782" s="24"/>
      <c r="G2782" s="24"/>
      <c r="H2782" s="29"/>
      <c r="I2782" s="84"/>
      <c r="J2782" s="24"/>
      <c r="K2782" s="24"/>
      <c r="L2782" s="66"/>
      <c r="M2782" s="25"/>
      <c r="N2782" s="25"/>
      <c r="O2782" s="26"/>
      <c r="P2782" s="27"/>
    </row>
    <row r="2783" spans="1:16" s="162" customFormat="1" ht="15.75" x14ac:dyDescent="0.25">
      <c r="A2783" s="25"/>
      <c r="B2783" s="28"/>
      <c r="C2783" s="24"/>
      <c r="D2783" s="21"/>
      <c r="E2783" s="24"/>
      <c r="F2783" s="24"/>
      <c r="G2783" s="24"/>
      <c r="H2783" s="29"/>
      <c r="I2783" s="84"/>
      <c r="J2783" s="24"/>
      <c r="K2783" s="24"/>
      <c r="L2783" s="66"/>
      <c r="M2783" s="25"/>
      <c r="N2783" s="25"/>
      <c r="O2783" s="26"/>
      <c r="P2783" s="27"/>
    </row>
    <row r="2784" spans="1:16" s="162" customFormat="1" ht="15.75" x14ac:dyDescent="0.25">
      <c r="A2784" s="25"/>
      <c r="B2784" s="28"/>
      <c r="C2784" s="24"/>
      <c r="D2784" s="21"/>
      <c r="E2784" s="24"/>
      <c r="F2784" s="24"/>
      <c r="G2784" s="24"/>
      <c r="H2784" s="29"/>
      <c r="I2784" s="84"/>
      <c r="J2784" s="24"/>
      <c r="K2784" s="24"/>
      <c r="L2784" s="66"/>
      <c r="M2784" s="25"/>
      <c r="N2784" s="25"/>
      <c r="O2784" s="26"/>
      <c r="P2784" s="27"/>
    </row>
    <row r="2785" spans="1:16" s="162" customFormat="1" ht="15.75" x14ac:dyDescent="0.25">
      <c r="A2785" s="25"/>
      <c r="B2785" s="28"/>
      <c r="C2785" s="24"/>
      <c r="D2785" s="21"/>
      <c r="E2785" s="24"/>
      <c r="F2785" s="24"/>
      <c r="G2785" s="24"/>
      <c r="H2785" s="29"/>
      <c r="I2785" s="84"/>
      <c r="J2785" s="24"/>
      <c r="K2785" s="24"/>
      <c r="L2785" s="66"/>
      <c r="M2785" s="25"/>
      <c r="N2785" s="25"/>
      <c r="O2785" s="26"/>
      <c r="P2785" s="27"/>
    </row>
    <row r="2786" spans="1:16" s="162" customFormat="1" ht="15.75" x14ac:dyDescent="0.25">
      <c r="A2786" s="25"/>
      <c r="B2786" s="28"/>
      <c r="C2786" s="24"/>
      <c r="D2786" s="21"/>
      <c r="E2786" s="24"/>
      <c r="F2786" s="24"/>
      <c r="G2786" s="24"/>
      <c r="H2786" s="29"/>
      <c r="I2786" s="84"/>
      <c r="J2786" s="24"/>
      <c r="K2786" s="24"/>
      <c r="L2786" s="66"/>
      <c r="M2786" s="25"/>
      <c r="N2786" s="25"/>
      <c r="O2786" s="26"/>
      <c r="P2786" s="27"/>
    </row>
    <row r="2787" spans="1:16" s="162" customFormat="1" ht="15.75" x14ac:dyDescent="0.25">
      <c r="A2787" s="25"/>
      <c r="B2787" s="28"/>
      <c r="C2787" s="24"/>
      <c r="D2787" s="21"/>
      <c r="E2787" s="24"/>
      <c r="F2787" s="24"/>
      <c r="G2787" s="24"/>
      <c r="H2787" s="29"/>
      <c r="I2787" s="84"/>
      <c r="J2787" s="24"/>
      <c r="K2787" s="24"/>
      <c r="L2787" s="66"/>
      <c r="M2787" s="25"/>
      <c r="N2787" s="25"/>
      <c r="O2787" s="26"/>
      <c r="P2787" s="27"/>
    </row>
    <row r="2788" spans="1:16" s="162" customFormat="1" ht="15.75" x14ac:dyDescent="0.25">
      <c r="A2788" s="25"/>
      <c r="B2788" s="28"/>
      <c r="C2788" s="24"/>
      <c r="D2788" s="21"/>
      <c r="E2788" s="24"/>
      <c r="F2788" s="24"/>
      <c r="G2788" s="24"/>
      <c r="H2788" s="29"/>
      <c r="I2788" s="84"/>
      <c r="J2788" s="24"/>
      <c r="K2788" s="24"/>
      <c r="L2788" s="66"/>
      <c r="M2788" s="25"/>
      <c r="N2788" s="25"/>
      <c r="O2788" s="26"/>
      <c r="P2788" s="27"/>
    </row>
    <row r="2789" spans="1:16" s="162" customFormat="1" ht="15.75" x14ac:dyDescent="0.25">
      <c r="A2789" s="25"/>
      <c r="B2789" s="28"/>
      <c r="C2789" s="24"/>
      <c r="D2789" s="21"/>
      <c r="E2789" s="24"/>
      <c r="F2789" s="24"/>
      <c r="G2789" s="24"/>
      <c r="H2789" s="29"/>
      <c r="I2789" s="84"/>
      <c r="J2789" s="24"/>
      <c r="K2789" s="24"/>
      <c r="L2789" s="66"/>
      <c r="M2789" s="25"/>
      <c r="N2789" s="25"/>
      <c r="O2789" s="26"/>
      <c r="P2789" s="27"/>
    </row>
    <row r="2790" spans="1:16" s="162" customFormat="1" ht="15.75" x14ac:dyDescent="0.25">
      <c r="A2790" s="25"/>
      <c r="B2790" s="28"/>
      <c r="C2790" s="24"/>
      <c r="D2790" s="21"/>
      <c r="E2790" s="24"/>
      <c r="F2790" s="24"/>
      <c r="G2790" s="24"/>
      <c r="H2790" s="29"/>
      <c r="I2790" s="84"/>
      <c r="J2790" s="24"/>
      <c r="K2790" s="24"/>
      <c r="L2790" s="66"/>
      <c r="M2790" s="25"/>
      <c r="N2790" s="25"/>
      <c r="O2790" s="26"/>
      <c r="P2790" s="27"/>
    </row>
    <row r="2791" spans="1:16" s="162" customFormat="1" ht="15.75" x14ac:dyDescent="0.25">
      <c r="A2791" s="25"/>
      <c r="B2791" s="28"/>
      <c r="C2791" s="24"/>
      <c r="D2791" s="21"/>
      <c r="E2791" s="24"/>
      <c r="F2791" s="24"/>
      <c r="G2791" s="24"/>
      <c r="H2791" s="29"/>
      <c r="I2791" s="84"/>
      <c r="J2791" s="24"/>
      <c r="K2791" s="24"/>
      <c r="L2791" s="66"/>
      <c r="M2791" s="25"/>
      <c r="N2791" s="25"/>
      <c r="O2791" s="26"/>
      <c r="P2791" s="27"/>
    </row>
    <row r="2792" spans="1:16" s="162" customFormat="1" ht="15.75" x14ac:dyDescent="0.25">
      <c r="A2792" s="25"/>
      <c r="B2792" s="28"/>
      <c r="C2792" s="24"/>
      <c r="D2792" s="21"/>
      <c r="E2792" s="24"/>
      <c r="F2792" s="24"/>
      <c r="G2792" s="24"/>
      <c r="H2792" s="29"/>
      <c r="I2792" s="84"/>
      <c r="J2792" s="24"/>
      <c r="K2792" s="24"/>
      <c r="L2792" s="66"/>
      <c r="M2792" s="25"/>
      <c r="N2792" s="25"/>
      <c r="O2792" s="26"/>
      <c r="P2792" s="27"/>
    </row>
    <row r="2793" spans="1:16" s="162" customFormat="1" ht="15.75" x14ac:dyDescent="0.25">
      <c r="A2793" s="25"/>
      <c r="B2793" s="28"/>
      <c r="C2793" s="24"/>
      <c r="D2793" s="21"/>
      <c r="E2793" s="24"/>
      <c r="F2793" s="24"/>
      <c r="G2793" s="24"/>
      <c r="H2793" s="29"/>
      <c r="I2793" s="84"/>
      <c r="J2793" s="24"/>
      <c r="K2793" s="24"/>
      <c r="L2793" s="66"/>
      <c r="M2793" s="25"/>
      <c r="N2793" s="25"/>
      <c r="O2793" s="26"/>
      <c r="P2793" s="27"/>
    </row>
    <row r="2794" spans="1:16" s="162" customFormat="1" ht="15.75" x14ac:dyDescent="0.25">
      <c r="A2794" s="25"/>
      <c r="B2794" s="28"/>
      <c r="C2794" s="24"/>
      <c r="D2794" s="21"/>
      <c r="E2794" s="24"/>
      <c r="F2794" s="24"/>
      <c r="G2794" s="24"/>
      <c r="H2794" s="29"/>
      <c r="I2794" s="84"/>
      <c r="J2794" s="24"/>
      <c r="K2794" s="24"/>
      <c r="L2794" s="66"/>
      <c r="M2794" s="25"/>
      <c r="N2794" s="25"/>
      <c r="O2794" s="26"/>
      <c r="P2794" s="27"/>
    </row>
    <row r="2795" spans="1:16" s="162" customFormat="1" ht="15.75" x14ac:dyDescent="0.25">
      <c r="A2795" s="25"/>
      <c r="B2795" s="122"/>
      <c r="C2795" s="24"/>
      <c r="D2795" s="21"/>
      <c r="E2795" s="24"/>
      <c r="F2795" s="24"/>
      <c r="G2795" s="24"/>
      <c r="H2795" s="29"/>
      <c r="I2795" s="84"/>
      <c r="J2795" s="24"/>
      <c r="K2795" s="24"/>
      <c r="L2795" s="66"/>
      <c r="M2795" s="25"/>
      <c r="N2795" s="25"/>
      <c r="O2795" s="26"/>
      <c r="P2795" s="27"/>
    </row>
    <row r="2796" spans="1:16" s="162" customFormat="1" ht="15.75" x14ac:dyDescent="0.25">
      <c r="A2796" s="25"/>
      <c r="B2796" s="28"/>
      <c r="C2796" s="24"/>
      <c r="D2796" s="21"/>
      <c r="E2796" s="24"/>
      <c r="F2796" s="24"/>
      <c r="G2796" s="24"/>
      <c r="H2796" s="29"/>
      <c r="I2796" s="84"/>
      <c r="J2796" s="24"/>
      <c r="K2796" s="24"/>
      <c r="L2796" s="66"/>
      <c r="M2796" s="25"/>
      <c r="N2796" s="25"/>
      <c r="O2796" s="26"/>
      <c r="P2796" s="27"/>
    </row>
    <row r="2797" spans="1:16" s="162" customFormat="1" ht="15.75" x14ac:dyDescent="0.25">
      <c r="A2797" s="25"/>
      <c r="B2797" s="28"/>
      <c r="C2797" s="24"/>
      <c r="D2797" s="21"/>
      <c r="E2797" s="24"/>
      <c r="F2797" s="24"/>
      <c r="G2797" s="24"/>
      <c r="H2797" s="29"/>
      <c r="I2797" s="84"/>
      <c r="J2797" s="24"/>
      <c r="K2797" s="24"/>
      <c r="L2797" s="66"/>
      <c r="M2797" s="25"/>
      <c r="N2797" s="25"/>
      <c r="O2797" s="26"/>
      <c r="P2797" s="27"/>
    </row>
    <row r="2798" spans="1:16" s="162" customFormat="1" ht="15.75" x14ac:dyDescent="0.25">
      <c r="A2798" s="25"/>
      <c r="B2798" s="28"/>
      <c r="C2798" s="24"/>
      <c r="D2798" s="21"/>
      <c r="E2798" s="24"/>
      <c r="F2798" s="24"/>
      <c r="G2798" s="24"/>
      <c r="H2798" s="29"/>
      <c r="I2798" s="84"/>
      <c r="J2798" s="24"/>
      <c r="K2798" s="24"/>
      <c r="L2798" s="66"/>
      <c r="M2798" s="25"/>
      <c r="N2798" s="25"/>
      <c r="O2798" s="26"/>
      <c r="P2798" s="27"/>
    </row>
    <row r="2799" spans="1:16" s="162" customFormat="1" ht="15.75" x14ac:dyDescent="0.25">
      <c r="A2799" s="25"/>
      <c r="B2799" s="28"/>
      <c r="C2799" s="24"/>
      <c r="D2799" s="21"/>
      <c r="E2799" s="24"/>
      <c r="F2799" s="24"/>
      <c r="G2799" s="24"/>
      <c r="H2799" s="29"/>
      <c r="I2799" s="84"/>
      <c r="J2799" s="24"/>
      <c r="K2799" s="24"/>
      <c r="L2799" s="66"/>
      <c r="M2799" s="25"/>
      <c r="N2799" s="25"/>
      <c r="O2799" s="26"/>
      <c r="P2799" s="27"/>
    </row>
    <row r="2800" spans="1:16" s="162" customFormat="1" ht="15.75" x14ac:dyDescent="0.25">
      <c r="A2800" s="25"/>
      <c r="B2800" s="28"/>
      <c r="C2800" s="24"/>
      <c r="D2800" s="21"/>
      <c r="E2800" s="24"/>
      <c r="F2800" s="24"/>
      <c r="G2800" s="24"/>
      <c r="H2800" s="29"/>
      <c r="I2800" s="84"/>
      <c r="J2800" s="24"/>
      <c r="K2800" s="24"/>
      <c r="L2800" s="66"/>
      <c r="M2800" s="25"/>
      <c r="N2800" s="25"/>
      <c r="O2800" s="26"/>
      <c r="P2800" s="27"/>
    </row>
    <row r="2801" spans="1:16" s="162" customFormat="1" ht="15.75" x14ac:dyDescent="0.25">
      <c r="A2801" s="25"/>
      <c r="B2801" s="28"/>
      <c r="C2801" s="24"/>
      <c r="D2801" s="21"/>
      <c r="E2801" s="24"/>
      <c r="F2801" s="24"/>
      <c r="G2801" s="24"/>
      <c r="H2801" s="29"/>
      <c r="I2801" s="84"/>
      <c r="J2801" s="24"/>
      <c r="K2801" s="24"/>
      <c r="L2801" s="66"/>
      <c r="M2801" s="25"/>
      <c r="N2801" s="25"/>
      <c r="O2801" s="26"/>
      <c r="P2801" s="27"/>
    </row>
    <row r="2802" spans="1:16" s="162" customFormat="1" ht="15.75" x14ac:dyDescent="0.25">
      <c r="A2802" s="67"/>
      <c r="B2802" s="28"/>
      <c r="C2802" s="24"/>
      <c r="D2802" s="21"/>
      <c r="E2802" s="24"/>
      <c r="F2802" s="24"/>
      <c r="G2802" s="24"/>
      <c r="H2802" s="29"/>
      <c r="I2802" s="23"/>
      <c r="J2802" s="24"/>
      <c r="K2802" s="24"/>
      <c r="L2802" s="66"/>
      <c r="M2802" s="25"/>
      <c r="N2802" s="25"/>
      <c r="O2802" s="26"/>
      <c r="P2802" s="27"/>
    </row>
    <row r="2803" spans="1:16" s="162" customFormat="1" ht="15.75" x14ac:dyDescent="0.25">
      <c r="A2803" s="25"/>
      <c r="B2803" s="28"/>
      <c r="C2803" s="24"/>
      <c r="D2803" s="21"/>
      <c r="E2803" s="24"/>
      <c r="F2803" s="24"/>
      <c r="G2803" s="24"/>
      <c r="H2803" s="29"/>
      <c r="I2803" s="84"/>
      <c r="J2803" s="24"/>
      <c r="K2803" s="24"/>
      <c r="L2803" s="66"/>
      <c r="M2803" s="25"/>
      <c r="N2803" s="25"/>
      <c r="O2803" s="26"/>
      <c r="P2803" s="27"/>
    </row>
    <row r="2804" spans="1:16" s="162" customFormat="1" ht="15.75" x14ac:dyDescent="0.25">
      <c r="A2804" s="25"/>
      <c r="B2804" s="28"/>
      <c r="C2804" s="24"/>
      <c r="D2804" s="21"/>
      <c r="E2804" s="24"/>
      <c r="F2804" s="24"/>
      <c r="G2804" s="24"/>
      <c r="H2804" s="29"/>
      <c r="I2804" s="84"/>
      <c r="J2804" s="24"/>
      <c r="K2804" s="24"/>
      <c r="L2804" s="66"/>
      <c r="M2804" s="25"/>
      <c r="N2804" s="25"/>
      <c r="O2804" s="26"/>
      <c r="P2804" s="27"/>
    </row>
    <row r="2805" spans="1:16" s="162" customFormat="1" ht="15.75" x14ac:dyDescent="0.25">
      <c r="A2805" s="25"/>
      <c r="B2805" s="28"/>
      <c r="C2805" s="24"/>
      <c r="D2805" s="21"/>
      <c r="E2805" s="24"/>
      <c r="F2805" s="24"/>
      <c r="G2805" s="24"/>
      <c r="H2805" s="29"/>
      <c r="I2805" s="84"/>
      <c r="J2805" s="24"/>
      <c r="K2805" s="24"/>
      <c r="L2805" s="66"/>
      <c r="M2805" s="25"/>
      <c r="N2805" s="25"/>
      <c r="O2805" s="26"/>
      <c r="P2805" s="27"/>
    </row>
    <row r="2806" spans="1:16" s="162" customFormat="1" ht="15.75" x14ac:dyDescent="0.25">
      <c r="A2806" s="25"/>
      <c r="B2806" s="28"/>
      <c r="C2806" s="24"/>
      <c r="D2806" s="21"/>
      <c r="E2806" s="24"/>
      <c r="F2806" s="24"/>
      <c r="G2806" s="24"/>
      <c r="H2806" s="29"/>
      <c r="I2806" s="84"/>
      <c r="J2806" s="24"/>
      <c r="K2806" s="24"/>
      <c r="L2806" s="66"/>
      <c r="M2806" s="25"/>
      <c r="N2806" s="25"/>
      <c r="O2806" s="26"/>
      <c r="P2806" s="27"/>
    </row>
    <row r="2807" spans="1:16" s="162" customFormat="1" ht="15.75" x14ac:dyDescent="0.25">
      <c r="A2807" s="25"/>
      <c r="B2807" s="28"/>
      <c r="C2807" s="24"/>
      <c r="D2807" s="21"/>
      <c r="E2807" s="24"/>
      <c r="F2807" s="24"/>
      <c r="G2807" s="24"/>
      <c r="H2807" s="29"/>
      <c r="I2807" s="84"/>
      <c r="J2807" s="24"/>
      <c r="K2807" s="24"/>
      <c r="L2807" s="66"/>
      <c r="M2807" s="25"/>
      <c r="N2807" s="25"/>
      <c r="O2807" s="26"/>
      <c r="P2807" s="27"/>
    </row>
    <row r="2808" spans="1:16" s="162" customFormat="1" ht="15.75" x14ac:dyDescent="0.25">
      <c r="A2808" s="25"/>
      <c r="B2808" s="28"/>
      <c r="C2808" s="24"/>
      <c r="D2808" s="21"/>
      <c r="E2808" s="24"/>
      <c r="F2808" s="24"/>
      <c r="G2808" s="24"/>
      <c r="H2808" s="29"/>
      <c r="I2808" s="23"/>
      <c r="J2808" s="24"/>
      <c r="K2808" s="24"/>
      <c r="L2808" s="66"/>
      <c r="M2808" s="25"/>
      <c r="N2808" s="25"/>
      <c r="O2808" s="26"/>
      <c r="P2808" s="27"/>
    </row>
    <row r="2809" spans="1:16" s="162" customFormat="1" ht="15.75" x14ac:dyDescent="0.25">
      <c r="A2809" s="25"/>
      <c r="B2809" s="28"/>
      <c r="C2809" s="24"/>
      <c r="D2809" s="21"/>
      <c r="E2809" s="24"/>
      <c r="F2809" s="24"/>
      <c r="G2809" s="24"/>
      <c r="H2809" s="29"/>
      <c r="I2809" s="84"/>
      <c r="J2809" s="24"/>
      <c r="K2809" s="24"/>
      <c r="L2809" s="66"/>
      <c r="M2809" s="25"/>
      <c r="N2809" s="25"/>
      <c r="O2809" s="26"/>
      <c r="P2809" s="27"/>
    </row>
    <row r="2810" spans="1:16" s="162" customFormat="1" ht="15.75" x14ac:dyDescent="0.25">
      <c r="A2810" s="25"/>
      <c r="B2810" s="28"/>
      <c r="C2810" s="24"/>
      <c r="D2810" s="21"/>
      <c r="E2810" s="24"/>
      <c r="F2810" s="24"/>
      <c r="G2810" s="24"/>
      <c r="H2810" s="29"/>
      <c r="I2810" s="84"/>
      <c r="J2810" s="24"/>
      <c r="K2810" s="24"/>
      <c r="L2810" s="66"/>
      <c r="M2810" s="25"/>
      <c r="N2810" s="25"/>
      <c r="O2810" s="26"/>
      <c r="P2810" s="27"/>
    </row>
    <row r="2811" spans="1:16" s="162" customFormat="1" ht="15.75" x14ac:dyDescent="0.25">
      <c r="A2811" s="25"/>
      <c r="B2811" s="28"/>
      <c r="C2811" s="24"/>
      <c r="D2811" s="21"/>
      <c r="E2811" s="24"/>
      <c r="F2811" s="24"/>
      <c r="G2811" s="24"/>
      <c r="H2811" s="29"/>
      <c r="I2811" s="84"/>
      <c r="J2811" s="24"/>
      <c r="K2811" s="24"/>
      <c r="L2811" s="66"/>
      <c r="M2811" s="25"/>
      <c r="N2811" s="25"/>
      <c r="O2811" s="26"/>
      <c r="P2811" s="27"/>
    </row>
    <row r="2812" spans="1:16" s="162" customFormat="1" ht="15.75" x14ac:dyDescent="0.25">
      <c r="A2812" s="25"/>
      <c r="B2812" s="28"/>
      <c r="C2812" s="24"/>
      <c r="D2812" s="21"/>
      <c r="E2812" s="24"/>
      <c r="F2812" s="24"/>
      <c r="G2812" s="24"/>
      <c r="H2812" s="29"/>
      <c r="I2812" s="84"/>
      <c r="J2812" s="24"/>
      <c r="K2812" s="24"/>
      <c r="L2812" s="66"/>
      <c r="M2812" s="25"/>
      <c r="N2812" s="25"/>
      <c r="O2812" s="26"/>
      <c r="P2812" s="27"/>
    </row>
    <row r="2813" spans="1:16" s="162" customFormat="1" ht="15.75" x14ac:dyDescent="0.25">
      <c r="A2813" s="25"/>
      <c r="B2813" s="28"/>
      <c r="C2813" s="24"/>
      <c r="D2813" s="21"/>
      <c r="E2813" s="24"/>
      <c r="F2813" s="24"/>
      <c r="G2813" s="24"/>
      <c r="H2813" s="29"/>
      <c r="I2813" s="84"/>
      <c r="J2813" s="24"/>
      <c r="K2813" s="24"/>
      <c r="L2813" s="66"/>
      <c r="M2813" s="25"/>
      <c r="N2813" s="25"/>
      <c r="O2813" s="26"/>
      <c r="P2813" s="27"/>
    </row>
    <row r="2814" spans="1:16" s="162" customFormat="1" ht="15.75" x14ac:dyDescent="0.25">
      <c r="A2814" s="25"/>
      <c r="B2814" s="28"/>
      <c r="C2814" s="24"/>
      <c r="D2814" s="21"/>
      <c r="E2814" s="24"/>
      <c r="F2814" s="24"/>
      <c r="G2814" s="24"/>
      <c r="H2814" s="29"/>
      <c r="I2814" s="84"/>
      <c r="J2814" s="24"/>
      <c r="K2814" s="24"/>
      <c r="L2814" s="66"/>
      <c r="M2814" s="25"/>
      <c r="N2814" s="25"/>
      <c r="O2814" s="26"/>
      <c r="P2814" s="27"/>
    </row>
    <row r="2815" spans="1:16" s="162" customFormat="1" ht="15.75" x14ac:dyDescent="0.25">
      <c r="A2815" s="25"/>
      <c r="B2815" s="28"/>
      <c r="C2815" s="24"/>
      <c r="D2815" s="21"/>
      <c r="E2815" s="24"/>
      <c r="F2815" s="24"/>
      <c r="G2815" s="24"/>
      <c r="H2815" s="29"/>
      <c r="I2815" s="84"/>
      <c r="J2815" s="24"/>
      <c r="K2815" s="24"/>
      <c r="L2815" s="66"/>
      <c r="M2815" s="25"/>
      <c r="N2815" s="25"/>
      <c r="O2815" s="26"/>
      <c r="P2815" s="27"/>
    </row>
    <row r="2816" spans="1:16" s="162" customFormat="1" ht="15.75" x14ac:dyDescent="0.25">
      <c r="A2816" s="25"/>
      <c r="B2816" s="122"/>
      <c r="C2816" s="24"/>
      <c r="D2816" s="21"/>
      <c r="E2816" s="24"/>
      <c r="F2816" s="24"/>
      <c r="G2816" s="24"/>
      <c r="H2816" s="29"/>
      <c r="I2816" s="84"/>
      <c r="J2816" s="24"/>
      <c r="K2816" s="24"/>
      <c r="L2816" s="66"/>
      <c r="M2816" s="25"/>
      <c r="N2816" s="25"/>
      <c r="O2816" s="26"/>
      <c r="P2816" s="27"/>
    </row>
    <row r="2817" spans="1:16" s="162" customFormat="1" ht="15.75" x14ac:dyDescent="0.25">
      <c r="A2817" s="25"/>
      <c r="B2817" s="28"/>
      <c r="C2817" s="24"/>
      <c r="D2817" s="21"/>
      <c r="E2817" s="24"/>
      <c r="F2817" s="24"/>
      <c r="G2817" s="24"/>
      <c r="H2817" s="29"/>
      <c r="I2817" s="84"/>
      <c r="J2817" s="24"/>
      <c r="K2817" s="24"/>
      <c r="L2817" s="66"/>
      <c r="M2817" s="25"/>
      <c r="N2817" s="25"/>
      <c r="O2817" s="26"/>
      <c r="P2817" s="27"/>
    </row>
    <row r="2818" spans="1:16" s="162" customFormat="1" ht="15.75" x14ac:dyDescent="0.25">
      <c r="A2818" s="25"/>
      <c r="B2818" s="28"/>
      <c r="C2818" s="24"/>
      <c r="D2818" s="21"/>
      <c r="E2818" s="24"/>
      <c r="F2818" s="24"/>
      <c r="G2818" s="24"/>
      <c r="H2818" s="29"/>
      <c r="I2818" s="84"/>
      <c r="J2818" s="24"/>
      <c r="K2818" s="24"/>
      <c r="L2818" s="66"/>
      <c r="M2818" s="25"/>
      <c r="N2818" s="25"/>
      <c r="O2818" s="26"/>
      <c r="P2818" s="27"/>
    </row>
    <row r="2819" spans="1:16" s="162" customFormat="1" ht="15.75" x14ac:dyDescent="0.25">
      <c r="A2819" s="25"/>
      <c r="B2819" s="28"/>
      <c r="C2819" s="24"/>
      <c r="D2819" s="21"/>
      <c r="E2819" s="24"/>
      <c r="F2819" s="24"/>
      <c r="G2819" s="24"/>
      <c r="H2819" s="29"/>
      <c r="I2819" s="84"/>
      <c r="J2819" s="24"/>
      <c r="K2819" s="24"/>
      <c r="L2819" s="66"/>
      <c r="M2819" s="25"/>
      <c r="N2819" s="25"/>
      <c r="O2819" s="26"/>
      <c r="P2819" s="27"/>
    </row>
    <row r="2820" spans="1:16" s="162" customFormat="1" ht="15.75" x14ac:dyDescent="0.25">
      <c r="A2820" s="25"/>
      <c r="B2820" s="28"/>
      <c r="C2820" s="24"/>
      <c r="D2820" s="21"/>
      <c r="E2820" s="24"/>
      <c r="F2820" s="24"/>
      <c r="G2820" s="24"/>
      <c r="H2820" s="29"/>
      <c r="I2820" s="84"/>
      <c r="J2820" s="24"/>
      <c r="K2820" s="24"/>
      <c r="L2820" s="66"/>
      <c r="M2820" s="25"/>
      <c r="N2820" s="25"/>
      <c r="O2820" s="26"/>
      <c r="P2820" s="27"/>
    </row>
    <row r="2821" spans="1:16" s="162" customFormat="1" ht="15.75" x14ac:dyDescent="0.25">
      <c r="A2821" s="25"/>
      <c r="B2821" s="28"/>
      <c r="C2821" s="24"/>
      <c r="D2821" s="21"/>
      <c r="E2821" s="24"/>
      <c r="F2821" s="24"/>
      <c r="G2821" s="24"/>
      <c r="H2821" s="29"/>
      <c r="I2821" s="84"/>
      <c r="J2821" s="24"/>
      <c r="K2821" s="24"/>
      <c r="L2821" s="66"/>
      <c r="M2821" s="25"/>
      <c r="N2821" s="25"/>
      <c r="O2821" s="26"/>
      <c r="P2821" s="27"/>
    </row>
    <row r="2822" spans="1:16" s="162" customFormat="1" ht="15.75" x14ac:dyDescent="0.25">
      <c r="A2822" s="25"/>
      <c r="B2822" s="28"/>
      <c r="C2822" s="24"/>
      <c r="D2822" s="21"/>
      <c r="E2822" s="24"/>
      <c r="F2822" s="24"/>
      <c r="G2822" s="24"/>
      <c r="H2822" s="29"/>
      <c r="I2822" s="84"/>
      <c r="J2822" s="24"/>
      <c r="K2822" s="24"/>
      <c r="L2822" s="66"/>
      <c r="M2822" s="25"/>
      <c r="N2822" s="25"/>
      <c r="O2822" s="26"/>
      <c r="P2822" s="27"/>
    </row>
    <row r="2823" spans="1:16" s="162" customFormat="1" ht="15.75" x14ac:dyDescent="0.25">
      <c r="A2823" s="65"/>
      <c r="B2823" s="316"/>
      <c r="C2823" s="159"/>
      <c r="D2823" s="21"/>
      <c r="E2823" s="159"/>
      <c r="F2823" s="159"/>
      <c r="G2823" s="159"/>
      <c r="H2823" s="21"/>
      <c r="I2823" s="317"/>
      <c r="J2823" s="159"/>
      <c r="K2823" s="159"/>
      <c r="L2823" s="77"/>
      <c r="M2823" s="65"/>
      <c r="N2823" s="19"/>
      <c r="O2823" s="26"/>
      <c r="P2823" s="27"/>
    </row>
    <row r="2824" spans="1:16" s="162" customFormat="1" ht="15.75" x14ac:dyDescent="0.25">
      <c r="A2824" s="25"/>
      <c r="B2824" s="28"/>
      <c r="C2824" s="24"/>
      <c r="D2824" s="21"/>
      <c r="E2824" s="24"/>
      <c r="F2824" s="24"/>
      <c r="G2824" s="24"/>
      <c r="H2824" s="29"/>
      <c r="I2824" s="84"/>
      <c r="J2824" s="24"/>
      <c r="K2824" s="24"/>
      <c r="L2824" s="66"/>
      <c r="M2824" s="25"/>
      <c r="N2824" s="19"/>
      <c r="O2824" s="26"/>
      <c r="P2824" s="27"/>
    </row>
    <row r="2825" spans="1:16" s="162" customFormat="1" ht="15.75" x14ac:dyDescent="0.25">
      <c r="A2825" s="25"/>
      <c r="B2825" s="28"/>
      <c r="C2825" s="24"/>
      <c r="D2825" s="21"/>
      <c r="E2825" s="24"/>
      <c r="F2825" s="24"/>
      <c r="G2825" s="24"/>
      <c r="H2825" s="29"/>
      <c r="I2825" s="84"/>
      <c r="J2825" s="24"/>
      <c r="K2825" s="24"/>
      <c r="L2825" s="66"/>
      <c r="M2825" s="25"/>
      <c r="N2825" s="25"/>
      <c r="O2825" s="26"/>
      <c r="P2825" s="27"/>
    </row>
    <row r="2826" spans="1:16" s="162" customFormat="1" ht="15.75" x14ac:dyDescent="0.25">
      <c r="A2826" s="25"/>
      <c r="B2826" s="28"/>
      <c r="C2826" s="24"/>
      <c r="D2826" s="21"/>
      <c r="E2826" s="24"/>
      <c r="F2826" s="24"/>
      <c r="G2826" s="24"/>
      <c r="H2826" s="29"/>
      <c r="I2826" s="84"/>
      <c r="J2826" s="24"/>
      <c r="K2826" s="24"/>
      <c r="L2826" s="66"/>
      <c r="M2826" s="25"/>
      <c r="N2826" s="25"/>
      <c r="O2826" s="26"/>
      <c r="P2826" s="27"/>
    </row>
    <row r="2827" spans="1:16" s="162" customFormat="1" ht="15.75" x14ac:dyDescent="0.25">
      <c r="A2827" s="25"/>
      <c r="B2827" s="28"/>
      <c r="C2827" s="24"/>
      <c r="D2827" s="21"/>
      <c r="E2827" s="24"/>
      <c r="F2827" s="24"/>
      <c r="G2827" s="24"/>
      <c r="H2827" s="29"/>
      <c r="I2827" s="84"/>
      <c r="J2827" s="24"/>
      <c r="K2827" s="24"/>
      <c r="L2827" s="66"/>
      <c r="M2827" s="25"/>
      <c r="N2827" s="25"/>
      <c r="O2827" s="26"/>
      <c r="P2827" s="27"/>
    </row>
    <row r="2828" spans="1:16" s="162" customFormat="1" ht="15.75" x14ac:dyDescent="0.25">
      <c r="A2828" s="25"/>
      <c r="B2828" s="28"/>
      <c r="C2828" s="24"/>
      <c r="D2828" s="21"/>
      <c r="E2828" s="24"/>
      <c r="F2828" s="24"/>
      <c r="G2828" s="24"/>
      <c r="H2828" s="29"/>
      <c r="I2828" s="84"/>
      <c r="J2828" s="24"/>
      <c r="K2828" s="24"/>
      <c r="L2828" s="66"/>
      <c r="M2828" s="25"/>
      <c r="N2828" s="25"/>
      <c r="O2828" s="26"/>
      <c r="P2828" s="27"/>
    </row>
    <row r="2829" spans="1:16" s="162" customFormat="1" ht="15.75" x14ac:dyDescent="0.25">
      <c r="A2829" s="25"/>
      <c r="B2829" s="28"/>
      <c r="C2829" s="24"/>
      <c r="D2829" s="21"/>
      <c r="E2829" s="24"/>
      <c r="F2829" s="24"/>
      <c r="G2829" s="24"/>
      <c r="H2829" s="29"/>
      <c r="I2829" s="84"/>
      <c r="J2829" s="24"/>
      <c r="K2829" s="24"/>
      <c r="L2829" s="66"/>
      <c r="M2829" s="25"/>
      <c r="N2829" s="25"/>
      <c r="O2829" s="26"/>
      <c r="P2829" s="27"/>
    </row>
    <row r="2830" spans="1:16" s="162" customFormat="1" ht="15.75" x14ac:dyDescent="0.25">
      <c r="A2830" s="25"/>
      <c r="B2830" s="28"/>
      <c r="C2830" s="24"/>
      <c r="D2830" s="21"/>
      <c r="E2830" s="24"/>
      <c r="F2830" s="24"/>
      <c r="G2830" s="24"/>
      <c r="H2830" s="29"/>
      <c r="I2830" s="84"/>
      <c r="J2830" s="24"/>
      <c r="K2830" s="24"/>
      <c r="L2830" s="66"/>
      <c r="M2830" s="25"/>
      <c r="N2830" s="25"/>
      <c r="O2830" s="26"/>
      <c r="P2830" s="27"/>
    </row>
    <row r="2831" spans="1:16" s="162" customFormat="1" ht="15.75" x14ac:dyDescent="0.25">
      <c r="A2831" s="25"/>
      <c r="B2831" s="28"/>
      <c r="C2831" s="24"/>
      <c r="D2831" s="21"/>
      <c r="E2831" s="24"/>
      <c r="F2831" s="24"/>
      <c r="G2831" s="24"/>
      <c r="H2831" s="29"/>
      <c r="I2831" s="84"/>
      <c r="J2831" s="24"/>
      <c r="K2831" s="24"/>
      <c r="L2831" s="66"/>
      <c r="M2831" s="25"/>
      <c r="N2831" s="25"/>
      <c r="O2831" s="26"/>
      <c r="P2831" s="27"/>
    </row>
    <row r="2832" spans="1:16" s="162" customFormat="1" ht="15.75" x14ac:dyDescent="0.25">
      <c r="A2832" s="25"/>
      <c r="B2832" s="28"/>
      <c r="C2832" s="24"/>
      <c r="D2832" s="21"/>
      <c r="E2832" s="24"/>
      <c r="F2832" s="24"/>
      <c r="G2832" s="24"/>
      <c r="H2832" s="29"/>
      <c r="I2832" s="84"/>
      <c r="J2832" s="24"/>
      <c r="K2832" s="24"/>
      <c r="L2832" s="66"/>
      <c r="M2832" s="25"/>
      <c r="N2832" s="25"/>
      <c r="O2832" s="26"/>
      <c r="P2832" s="27"/>
    </row>
    <row r="2833" spans="1:16" s="162" customFormat="1" ht="15.75" x14ac:dyDescent="0.25">
      <c r="A2833" s="25"/>
      <c r="B2833" s="28"/>
      <c r="C2833" s="24"/>
      <c r="D2833" s="21"/>
      <c r="E2833" s="24"/>
      <c r="F2833" s="24"/>
      <c r="G2833" s="24"/>
      <c r="H2833" s="29"/>
      <c r="I2833" s="84"/>
      <c r="J2833" s="24"/>
      <c r="K2833" s="24"/>
      <c r="L2833" s="66"/>
      <c r="M2833" s="25"/>
      <c r="N2833" s="25"/>
      <c r="O2833" s="26"/>
      <c r="P2833" s="27"/>
    </row>
    <row r="2834" spans="1:16" s="162" customFormat="1" ht="15.75" x14ac:dyDescent="0.25">
      <c r="A2834" s="25"/>
      <c r="B2834" s="28"/>
      <c r="C2834" s="24"/>
      <c r="D2834" s="21"/>
      <c r="E2834" s="24"/>
      <c r="F2834" s="24"/>
      <c r="G2834" s="24"/>
      <c r="H2834" s="29"/>
      <c r="I2834" s="84"/>
      <c r="J2834" s="24"/>
      <c r="K2834" s="24"/>
      <c r="L2834" s="66"/>
      <c r="M2834" s="25"/>
      <c r="N2834" s="25"/>
      <c r="O2834" s="26"/>
      <c r="P2834" s="27"/>
    </row>
    <row r="2835" spans="1:16" s="162" customFormat="1" ht="15.75" x14ac:dyDescent="0.25">
      <c r="A2835" s="25"/>
      <c r="B2835" s="28"/>
      <c r="C2835" s="24"/>
      <c r="D2835" s="21"/>
      <c r="E2835" s="24"/>
      <c r="F2835" s="24"/>
      <c r="G2835" s="24"/>
      <c r="H2835" s="29"/>
      <c r="I2835" s="84"/>
      <c r="J2835" s="24"/>
      <c r="K2835" s="24"/>
      <c r="L2835" s="66"/>
      <c r="M2835" s="25"/>
      <c r="N2835" s="25"/>
      <c r="O2835" s="26"/>
      <c r="P2835" s="27"/>
    </row>
    <row r="2836" spans="1:16" s="162" customFormat="1" ht="15.75" x14ac:dyDescent="0.25">
      <c r="A2836" s="25"/>
      <c r="B2836" s="28"/>
      <c r="C2836" s="24"/>
      <c r="D2836" s="21"/>
      <c r="E2836" s="24"/>
      <c r="F2836" s="24"/>
      <c r="G2836" s="24"/>
      <c r="H2836" s="29"/>
      <c r="I2836" s="84"/>
      <c r="J2836" s="24"/>
      <c r="K2836" s="24"/>
      <c r="L2836" s="66"/>
      <c r="M2836" s="25"/>
      <c r="N2836" s="25"/>
      <c r="O2836" s="26"/>
      <c r="P2836" s="27"/>
    </row>
    <row r="2837" spans="1:16" s="162" customFormat="1" ht="15.75" x14ac:dyDescent="0.25">
      <c r="A2837" s="25"/>
      <c r="B2837" s="28"/>
      <c r="C2837" s="24"/>
      <c r="D2837" s="21"/>
      <c r="E2837" s="24"/>
      <c r="F2837" s="24"/>
      <c r="G2837" s="24"/>
      <c r="H2837" s="29"/>
      <c r="I2837" s="84"/>
      <c r="J2837" s="24"/>
      <c r="K2837" s="24"/>
      <c r="L2837" s="66"/>
      <c r="M2837" s="25"/>
      <c r="N2837" s="25"/>
      <c r="O2837" s="26"/>
      <c r="P2837" s="27"/>
    </row>
    <row r="2838" spans="1:16" s="162" customFormat="1" ht="15.75" x14ac:dyDescent="0.25">
      <c r="A2838" s="25"/>
      <c r="B2838" s="28"/>
      <c r="C2838" s="24"/>
      <c r="D2838" s="21"/>
      <c r="E2838" s="24"/>
      <c r="F2838" s="24"/>
      <c r="G2838" s="24"/>
      <c r="H2838" s="29"/>
      <c r="I2838" s="84"/>
      <c r="J2838" s="24"/>
      <c r="K2838" s="24"/>
      <c r="L2838" s="66"/>
      <c r="M2838" s="25"/>
      <c r="N2838" s="25"/>
      <c r="O2838" s="26"/>
      <c r="P2838" s="27"/>
    </row>
    <row r="2839" spans="1:16" s="162" customFormat="1" ht="15.75" x14ac:dyDescent="0.25">
      <c r="A2839" s="25"/>
      <c r="B2839" s="28"/>
      <c r="C2839" s="24"/>
      <c r="D2839" s="21"/>
      <c r="E2839" s="24"/>
      <c r="F2839" s="24"/>
      <c r="G2839" s="24"/>
      <c r="H2839" s="29"/>
      <c r="I2839" s="84"/>
      <c r="J2839" s="24"/>
      <c r="K2839" s="24"/>
      <c r="L2839" s="66"/>
      <c r="M2839" s="25"/>
      <c r="N2839" s="25"/>
      <c r="O2839" s="26"/>
      <c r="P2839" s="27"/>
    </row>
    <row r="2840" spans="1:16" s="162" customFormat="1" ht="15.75" x14ac:dyDescent="0.25">
      <c r="A2840" s="25"/>
      <c r="B2840" s="28"/>
      <c r="C2840" s="24"/>
      <c r="D2840" s="21"/>
      <c r="E2840" s="24"/>
      <c r="F2840" s="24"/>
      <c r="G2840" s="24"/>
      <c r="H2840" s="29"/>
      <c r="I2840" s="84"/>
      <c r="J2840" s="24"/>
      <c r="K2840" s="24"/>
      <c r="L2840" s="66"/>
      <c r="M2840" s="25"/>
      <c r="N2840" s="25"/>
      <c r="O2840" s="26"/>
      <c r="P2840" s="27"/>
    </row>
    <row r="2841" spans="1:16" s="162" customFormat="1" ht="15.75" x14ac:dyDescent="0.25">
      <c r="A2841" s="25"/>
      <c r="B2841" s="28"/>
      <c r="C2841" s="24"/>
      <c r="D2841" s="21"/>
      <c r="E2841" s="24"/>
      <c r="F2841" s="24"/>
      <c r="G2841" s="24"/>
      <c r="H2841" s="29"/>
      <c r="I2841" s="84"/>
      <c r="J2841" s="24"/>
      <c r="K2841" s="24"/>
      <c r="L2841" s="66"/>
      <c r="M2841" s="25"/>
      <c r="N2841" s="25"/>
      <c r="O2841" s="26"/>
      <c r="P2841" s="27"/>
    </row>
    <row r="2842" spans="1:16" s="162" customFormat="1" ht="15.75" x14ac:dyDescent="0.25">
      <c r="A2842" s="25"/>
      <c r="B2842" s="28"/>
      <c r="C2842" s="24"/>
      <c r="D2842" s="21"/>
      <c r="E2842" s="24"/>
      <c r="F2842" s="24"/>
      <c r="G2842" s="24"/>
      <c r="H2842" s="29"/>
      <c r="I2842" s="84"/>
      <c r="J2842" s="24"/>
      <c r="K2842" s="24"/>
      <c r="L2842" s="66"/>
      <c r="M2842" s="25"/>
      <c r="N2842" s="25"/>
      <c r="O2842" s="26"/>
      <c r="P2842" s="27"/>
    </row>
    <row r="2843" spans="1:16" s="162" customFormat="1" ht="15.75" x14ac:dyDescent="0.25">
      <c r="A2843" s="25"/>
      <c r="B2843" s="28"/>
      <c r="C2843" s="24"/>
      <c r="D2843" s="21"/>
      <c r="E2843" s="24"/>
      <c r="F2843" s="24"/>
      <c r="G2843" s="24"/>
      <c r="H2843" s="29"/>
      <c r="I2843" s="84"/>
      <c r="J2843" s="24"/>
      <c r="K2843" s="24"/>
      <c r="L2843" s="66"/>
      <c r="M2843" s="25"/>
      <c r="N2843" s="25"/>
      <c r="O2843" s="26"/>
      <c r="P2843" s="27"/>
    </row>
    <row r="2844" spans="1:16" s="162" customFormat="1" ht="15.75" x14ac:dyDescent="0.25">
      <c r="A2844" s="25"/>
      <c r="B2844" s="28"/>
      <c r="C2844" s="24"/>
      <c r="D2844" s="21"/>
      <c r="E2844" s="24"/>
      <c r="F2844" s="24"/>
      <c r="G2844" s="24"/>
      <c r="H2844" s="29"/>
      <c r="I2844" s="84"/>
      <c r="J2844" s="24"/>
      <c r="K2844" s="24"/>
      <c r="L2844" s="66"/>
      <c r="M2844" s="25"/>
      <c r="N2844" s="25"/>
      <c r="O2844" s="26"/>
      <c r="P2844" s="27"/>
    </row>
    <row r="2845" spans="1:16" s="162" customFormat="1" ht="15.75" x14ac:dyDescent="0.25">
      <c r="A2845" s="25"/>
      <c r="B2845" s="28"/>
      <c r="C2845" s="24"/>
      <c r="D2845" s="21"/>
      <c r="E2845" s="24"/>
      <c r="F2845" s="24"/>
      <c r="G2845" s="24"/>
      <c r="H2845" s="29"/>
      <c r="I2845" s="84"/>
      <c r="J2845" s="24"/>
      <c r="K2845" s="24"/>
      <c r="L2845" s="66"/>
      <c r="M2845" s="25"/>
      <c r="N2845" s="25"/>
      <c r="O2845" s="26"/>
      <c r="P2845" s="27"/>
    </row>
    <row r="2846" spans="1:16" s="162" customFormat="1" ht="15.75" x14ac:dyDescent="0.25">
      <c r="A2846" s="25"/>
      <c r="B2846" s="28"/>
      <c r="C2846" s="24"/>
      <c r="D2846" s="21"/>
      <c r="E2846" s="24"/>
      <c r="F2846" s="24"/>
      <c r="G2846" s="24"/>
      <c r="H2846" s="29"/>
      <c r="I2846" s="84"/>
      <c r="J2846" s="24"/>
      <c r="K2846" s="24"/>
      <c r="L2846" s="66"/>
      <c r="M2846" s="25"/>
      <c r="N2846" s="25"/>
      <c r="O2846" s="26"/>
      <c r="P2846" s="27"/>
    </row>
    <row r="2847" spans="1:16" s="162" customFormat="1" ht="15.75" x14ac:dyDescent="0.25">
      <c r="A2847" s="25"/>
      <c r="B2847" s="28"/>
      <c r="C2847" s="24"/>
      <c r="D2847" s="21"/>
      <c r="E2847" s="24"/>
      <c r="F2847" s="24"/>
      <c r="G2847" s="24"/>
      <c r="H2847" s="29"/>
      <c r="I2847" s="84"/>
      <c r="J2847" s="24"/>
      <c r="K2847" s="24"/>
      <c r="L2847" s="66"/>
      <c r="M2847" s="25"/>
      <c r="N2847" s="25"/>
      <c r="O2847" s="26"/>
      <c r="P2847" s="27"/>
    </row>
    <row r="2848" spans="1:16" s="162" customFormat="1" ht="15.75" x14ac:dyDescent="0.25">
      <c r="A2848" s="25"/>
      <c r="B2848" s="28"/>
      <c r="C2848" s="24"/>
      <c r="D2848" s="21"/>
      <c r="E2848" s="24"/>
      <c r="F2848" s="24"/>
      <c r="G2848" s="24"/>
      <c r="H2848" s="29"/>
      <c r="I2848" s="84"/>
      <c r="J2848" s="24"/>
      <c r="K2848" s="24"/>
      <c r="L2848" s="66"/>
      <c r="M2848" s="25"/>
      <c r="N2848" s="25"/>
      <c r="O2848" s="26"/>
      <c r="P2848" s="27"/>
    </row>
    <row r="2849" spans="1:16" s="162" customFormat="1" ht="15.75" x14ac:dyDescent="0.25">
      <c r="A2849" s="25"/>
      <c r="B2849" s="28"/>
      <c r="C2849" s="24"/>
      <c r="D2849" s="21"/>
      <c r="E2849" s="24"/>
      <c r="F2849" s="24"/>
      <c r="G2849" s="24"/>
      <c r="H2849" s="29"/>
      <c r="I2849" s="84"/>
      <c r="J2849" s="24"/>
      <c r="K2849" s="24"/>
      <c r="L2849" s="66"/>
      <c r="M2849" s="25"/>
      <c r="N2849" s="25"/>
      <c r="O2849" s="26"/>
      <c r="P2849" s="27"/>
    </row>
    <row r="2850" spans="1:16" s="162" customFormat="1" ht="15.75" x14ac:dyDescent="0.25">
      <c r="A2850" s="25"/>
      <c r="B2850" s="28"/>
      <c r="C2850" s="24"/>
      <c r="D2850" s="21"/>
      <c r="E2850" s="24"/>
      <c r="F2850" s="24"/>
      <c r="G2850" s="24"/>
      <c r="H2850" s="29"/>
      <c r="I2850" s="84"/>
      <c r="J2850" s="24"/>
      <c r="K2850" s="24"/>
      <c r="L2850" s="66"/>
      <c r="M2850" s="25"/>
      <c r="N2850" s="25"/>
      <c r="O2850" s="26"/>
      <c r="P2850" s="27"/>
    </row>
    <row r="2851" spans="1:16" s="162" customFormat="1" ht="15.75" x14ac:dyDescent="0.25">
      <c r="A2851" s="25"/>
      <c r="B2851" s="28"/>
      <c r="C2851" s="24"/>
      <c r="D2851" s="21"/>
      <c r="E2851" s="24"/>
      <c r="F2851" s="24"/>
      <c r="G2851" s="24"/>
      <c r="H2851" s="29"/>
      <c r="I2851" s="84"/>
      <c r="J2851" s="24"/>
      <c r="K2851" s="24"/>
      <c r="L2851" s="66"/>
      <c r="M2851" s="25"/>
      <c r="N2851" s="25"/>
      <c r="O2851" s="26"/>
      <c r="P2851" s="27"/>
    </row>
    <row r="2852" spans="1:16" s="162" customFormat="1" ht="15.75" x14ac:dyDescent="0.25">
      <c r="A2852" s="25"/>
      <c r="B2852" s="28"/>
      <c r="C2852" s="24"/>
      <c r="D2852" s="21"/>
      <c r="E2852" s="24"/>
      <c r="F2852" s="24"/>
      <c r="G2852" s="24"/>
      <c r="H2852" s="29"/>
      <c r="I2852" s="84"/>
      <c r="J2852" s="24"/>
      <c r="K2852" s="24"/>
      <c r="L2852" s="66"/>
      <c r="M2852" s="25"/>
      <c r="N2852" s="25"/>
      <c r="O2852" s="26"/>
      <c r="P2852" s="27"/>
    </row>
    <row r="2853" spans="1:16" s="162" customFormat="1" ht="15.75" x14ac:dyDescent="0.25">
      <c r="A2853" s="25"/>
      <c r="B2853" s="28"/>
      <c r="C2853" s="24"/>
      <c r="D2853" s="21"/>
      <c r="E2853" s="24"/>
      <c r="F2853" s="24"/>
      <c r="G2853" s="24"/>
      <c r="H2853" s="29"/>
      <c r="I2853" s="84"/>
      <c r="J2853" s="24"/>
      <c r="K2853" s="24"/>
      <c r="L2853" s="66"/>
      <c r="M2853" s="25"/>
      <c r="N2853" s="25"/>
      <c r="O2853" s="26"/>
      <c r="P2853" s="27"/>
    </row>
    <row r="2854" spans="1:16" s="162" customFormat="1" ht="15.75" x14ac:dyDescent="0.25">
      <c r="A2854" s="25"/>
      <c r="B2854" s="28"/>
      <c r="C2854" s="24"/>
      <c r="D2854" s="21"/>
      <c r="E2854" s="24"/>
      <c r="F2854" s="24"/>
      <c r="G2854" s="24"/>
      <c r="H2854" s="29"/>
      <c r="I2854" s="84"/>
      <c r="J2854" s="24"/>
      <c r="K2854" s="24"/>
      <c r="L2854" s="66"/>
      <c r="M2854" s="25"/>
      <c r="N2854" s="25"/>
      <c r="O2854" s="26"/>
      <c r="P2854" s="27"/>
    </row>
    <row r="2855" spans="1:16" s="162" customFormat="1" ht="15.75" x14ac:dyDescent="0.25">
      <c r="A2855" s="25"/>
      <c r="B2855" s="28"/>
      <c r="C2855" s="24"/>
      <c r="D2855" s="21"/>
      <c r="E2855" s="24"/>
      <c r="F2855" s="24"/>
      <c r="G2855" s="24"/>
      <c r="H2855" s="29"/>
      <c r="I2855" s="84"/>
      <c r="J2855" s="24"/>
      <c r="K2855" s="24"/>
      <c r="L2855" s="66"/>
      <c r="M2855" s="25"/>
      <c r="N2855" s="25"/>
      <c r="O2855" s="26"/>
      <c r="P2855" s="27"/>
    </row>
    <row r="2856" spans="1:16" s="162" customFormat="1" ht="15.75" x14ac:dyDescent="0.25">
      <c r="A2856" s="65"/>
      <c r="B2856" s="316"/>
      <c r="C2856" s="159"/>
      <c r="D2856" s="21"/>
      <c r="E2856" s="159"/>
      <c r="F2856" s="159"/>
      <c r="G2856" s="159"/>
      <c r="H2856" s="21"/>
      <c r="I2856" s="317"/>
      <c r="J2856" s="159"/>
      <c r="K2856" s="159"/>
      <c r="L2856" s="77"/>
      <c r="M2856" s="65"/>
      <c r="N2856" s="19"/>
      <c r="O2856" s="26"/>
      <c r="P2856" s="27"/>
    </row>
    <row r="2857" spans="1:16" s="162" customFormat="1" ht="15.75" x14ac:dyDescent="0.25">
      <c r="A2857" s="25"/>
      <c r="B2857" s="28"/>
      <c r="C2857" s="24"/>
      <c r="D2857" s="21"/>
      <c r="E2857" s="24"/>
      <c r="F2857" s="24"/>
      <c r="G2857" s="24"/>
      <c r="H2857" s="29"/>
      <c r="I2857" s="84"/>
      <c r="J2857" s="24"/>
      <c r="K2857" s="24"/>
      <c r="L2857" s="66"/>
      <c r="M2857" s="25"/>
      <c r="N2857" s="19"/>
      <c r="O2857" s="26"/>
      <c r="P2857" s="27"/>
    </row>
    <row r="2858" spans="1:16" s="162" customFormat="1" ht="15.75" x14ac:dyDescent="0.25">
      <c r="A2858" s="25"/>
      <c r="B2858" s="20"/>
      <c r="C2858" s="20"/>
      <c r="D2858" s="98"/>
      <c r="E2858" s="24"/>
      <c r="F2858" s="24"/>
      <c r="G2858" s="24"/>
      <c r="H2858" s="29"/>
      <c r="I2858" s="84"/>
      <c r="J2858" s="27"/>
      <c r="K2858" s="27"/>
      <c r="L2858" s="66"/>
      <c r="M2858" s="25"/>
      <c r="N2858" s="19"/>
      <c r="O2858" s="26"/>
      <c r="P2858" s="27"/>
    </row>
    <row r="2859" spans="1:16" s="162" customFormat="1" ht="15.75" x14ac:dyDescent="0.25">
      <c r="A2859" s="25"/>
      <c r="B2859" s="28"/>
      <c r="C2859" s="24"/>
      <c r="D2859" s="98"/>
      <c r="E2859" s="24"/>
      <c r="F2859" s="24"/>
      <c r="G2859" s="24"/>
      <c r="H2859" s="29"/>
      <c r="I2859" s="84"/>
      <c r="J2859" s="24"/>
      <c r="K2859" s="24"/>
      <c r="L2859" s="66"/>
      <c r="M2859" s="25"/>
      <c r="N2859" s="19"/>
      <c r="O2859" s="26"/>
      <c r="P2859" s="27"/>
    </row>
    <row r="2860" spans="1:16" s="162" customFormat="1" ht="15.75" x14ac:dyDescent="0.25">
      <c r="A2860" s="25"/>
      <c r="B2860" s="28"/>
      <c r="C2860" s="24"/>
      <c r="D2860" s="21"/>
      <c r="E2860" s="24"/>
      <c r="F2860" s="24"/>
      <c r="G2860" s="24"/>
      <c r="H2860" s="29"/>
      <c r="I2860" s="84"/>
      <c r="J2860" s="24"/>
      <c r="K2860" s="24"/>
      <c r="L2860" s="66"/>
      <c r="M2860" s="25"/>
      <c r="N2860" s="25"/>
      <c r="O2860" s="26"/>
      <c r="P2860" s="27"/>
    </row>
    <row r="2861" spans="1:16" s="162" customFormat="1" ht="15.75" x14ac:dyDescent="0.25">
      <c r="A2861" s="25"/>
      <c r="B2861" s="28"/>
      <c r="C2861" s="24"/>
      <c r="D2861" s="21"/>
      <c r="E2861" s="24"/>
      <c r="F2861" s="24"/>
      <c r="G2861" s="24"/>
      <c r="H2861" s="29"/>
      <c r="I2861" s="84"/>
      <c r="J2861" s="24"/>
      <c r="K2861" s="24"/>
      <c r="L2861" s="66"/>
      <c r="M2861" s="25"/>
      <c r="N2861" s="25"/>
      <c r="O2861" s="26"/>
      <c r="P2861" s="27"/>
    </row>
    <row r="2862" spans="1:16" s="162" customFormat="1" ht="15.75" x14ac:dyDescent="0.25">
      <c r="A2862" s="25"/>
      <c r="B2862" s="28"/>
      <c r="C2862" s="24"/>
      <c r="D2862" s="21"/>
      <c r="E2862" s="24"/>
      <c r="F2862" s="24"/>
      <c r="G2862" s="24"/>
      <c r="H2862" s="29"/>
      <c r="I2862" s="84"/>
      <c r="J2862" s="24"/>
      <c r="K2862" s="24"/>
      <c r="L2862" s="66"/>
      <c r="M2862" s="25"/>
      <c r="N2862" s="25"/>
      <c r="O2862" s="26"/>
      <c r="P2862" s="27"/>
    </row>
    <row r="2863" spans="1:16" s="162" customFormat="1" ht="15.75" x14ac:dyDescent="0.25">
      <c r="A2863" s="25"/>
      <c r="B2863" s="28"/>
      <c r="C2863" s="24"/>
      <c r="D2863" s="21"/>
      <c r="E2863" s="24"/>
      <c r="F2863" s="24"/>
      <c r="G2863" s="24"/>
      <c r="H2863" s="29"/>
      <c r="I2863" s="84"/>
      <c r="J2863" s="24"/>
      <c r="K2863" s="24"/>
      <c r="L2863" s="66"/>
      <c r="M2863" s="25"/>
      <c r="N2863" s="25"/>
      <c r="O2863" s="26"/>
      <c r="P2863" s="27"/>
    </row>
    <row r="2864" spans="1:16" s="162" customFormat="1" ht="15.75" x14ac:dyDescent="0.25">
      <c r="A2864" s="25"/>
      <c r="B2864" s="28"/>
      <c r="C2864" s="24"/>
      <c r="D2864" s="21"/>
      <c r="E2864" s="24"/>
      <c r="F2864" s="24"/>
      <c r="G2864" s="24"/>
      <c r="H2864" s="29"/>
      <c r="I2864" s="84"/>
      <c r="J2864" s="24"/>
      <c r="K2864" s="24"/>
      <c r="L2864" s="66"/>
      <c r="M2864" s="25"/>
      <c r="N2864" s="25"/>
      <c r="O2864" s="26"/>
      <c r="P2864" s="27"/>
    </row>
    <row r="2865" spans="1:16" s="162" customFormat="1" ht="15.75" x14ac:dyDescent="0.25">
      <c r="A2865" s="25"/>
      <c r="B2865" s="28"/>
      <c r="C2865" s="24"/>
      <c r="D2865" s="21"/>
      <c r="E2865" s="24"/>
      <c r="F2865" s="24"/>
      <c r="G2865" s="24"/>
      <c r="H2865" s="29"/>
      <c r="I2865" s="84"/>
      <c r="J2865" s="24"/>
      <c r="K2865" s="24"/>
      <c r="L2865" s="66"/>
      <c r="M2865" s="25"/>
      <c r="N2865" s="25"/>
      <c r="O2865" s="26"/>
      <c r="P2865" s="27"/>
    </row>
    <row r="2866" spans="1:16" s="162" customFormat="1" ht="15.75" x14ac:dyDescent="0.25">
      <c r="A2866" s="25"/>
      <c r="B2866" s="28"/>
      <c r="C2866" s="24"/>
      <c r="D2866" s="21"/>
      <c r="E2866" s="24"/>
      <c r="F2866" s="24"/>
      <c r="G2866" s="24"/>
      <c r="H2866" s="29"/>
      <c r="I2866" s="84"/>
      <c r="J2866" s="24"/>
      <c r="K2866" s="24"/>
      <c r="L2866" s="66"/>
      <c r="M2866" s="25"/>
      <c r="N2866" s="25"/>
      <c r="O2866" s="26"/>
      <c r="P2866" s="27"/>
    </row>
    <row r="2867" spans="1:16" s="162" customFormat="1" ht="15.75" x14ac:dyDescent="0.25">
      <c r="A2867" s="25"/>
      <c r="B2867" s="28"/>
      <c r="C2867" s="24"/>
      <c r="D2867" s="21"/>
      <c r="E2867" s="24"/>
      <c r="F2867" s="24"/>
      <c r="G2867" s="24"/>
      <c r="H2867" s="29"/>
      <c r="I2867" s="84"/>
      <c r="J2867" s="24"/>
      <c r="K2867" s="24"/>
      <c r="L2867" s="66"/>
      <c r="M2867" s="25"/>
      <c r="N2867" s="25"/>
      <c r="O2867" s="26"/>
      <c r="P2867" s="27"/>
    </row>
    <row r="2868" spans="1:16" s="162" customFormat="1" ht="15.75" x14ac:dyDescent="0.25">
      <c r="A2868" s="25"/>
      <c r="B2868" s="28"/>
      <c r="C2868" s="24"/>
      <c r="D2868" s="21"/>
      <c r="E2868" s="24"/>
      <c r="F2868" s="24"/>
      <c r="G2868" s="24"/>
      <c r="H2868" s="29"/>
      <c r="I2868" s="84"/>
      <c r="J2868" s="24"/>
      <c r="K2868" s="24"/>
      <c r="L2868" s="66"/>
      <c r="M2868" s="25"/>
      <c r="N2868" s="25"/>
      <c r="O2868" s="26"/>
      <c r="P2868" s="27"/>
    </row>
    <row r="2869" spans="1:16" s="162" customFormat="1" ht="15.75" x14ac:dyDescent="0.25">
      <c r="A2869" s="25"/>
      <c r="B2869" s="28"/>
      <c r="C2869" s="24"/>
      <c r="D2869" s="21"/>
      <c r="E2869" s="24"/>
      <c r="F2869" s="24"/>
      <c r="G2869" s="24"/>
      <c r="H2869" s="29"/>
      <c r="I2869" s="84"/>
      <c r="J2869" s="24"/>
      <c r="K2869" s="24"/>
      <c r="L2869" s="66"/>
      <c r="M2869" s="25"/>
      <c r="N2869" s="25"/>
      <c r="O2869" s="26"/>
      <c r="P2869" s="27"/>
    </row>
    <row r="2870" spans="1:16" s="162" customFormat="1" ht="15.75" x14ac:dyDescent="0.25">
      <c r="A2870" s="25"/>
      <c r="B2870" s="28"/>
      <c r="C2870" s="24"/>
      <c r="D2870" s="21"/>
      <c r="E2870" s="24"/>
      <c r="F2870" s="24"/>
      <c r="G2870" s="24"/>
      <c r="H2870" s="29"/>
      <c r="I2870" s="84"/>
      <c r="J2870" s="24"/>
      <c r="K2870" s="24"/>
      <c r="L2870" s="66"/>
      <c r="M2870" s="25"/>
      <c r="N2870" s="25"/>
      <c r="O2870" s="26"/>
      <c r="P2870" s="27"/>
    </row>
    <row r="2871" spans="1:16" s="162" customFormat="1" ht="15.75" x14ac:dyDescent="0.25">
      <c r="A2871" s="25"/>
      <c r="B2871" s="28"/>
      <c r="C2871" s="24"/>
      <c r="D2871" s="21"/>
      <c r="E2871" s="24"/>
      <c r="F2871" s="24"/>
      <c r="G2871" s="24"/>
      <c r="H2871" s="29"/>
      <c r="I2871" s="84"/>
      <c r="J2871" s="24"/>
      <c r="K2871" s="24"/>
      <c r="L2871" s="66"/>
      <c r="M2871" s="25"/>
      <c r="N2871" s="25"/>
      <c r="O2871" s="26"/>
      <c r="P2871" s="27"/>
    </row>
    <row r="2872" spans="1:16" s="162" customFormat="1" ht="15.75" x14ac:dyDescent="0.25">
      <c r="A2872" s="25"/>
      <c r="B2872" s="28"/>
      <c r="C2872" s="24"/>
      <c r="D2872" s="21"/>
      <c r="E2872" s="24"/>
      <c r="F2872" s="24"/>
      <c r="G2872" s="24"/>
      <c r="H2872" s="29"/>
      <c r="I2872" s="84"/>
      <c r="J2872" s="24"/>
      <c r="K2872" s="24"/>
      <c r="L2872" s="66"/>
      <c r="M2872" s="25"/>
      <c r="N2872" s="25"/>
      <c r="O2872" s="26"/>
      <c r="P2872" s="27"/>
    </row>
    <row r="2873" spans="1:16" s="162" customFormat="1" ht="15.75" x14ac:dyDescent="0.25">
      <c r="A2873" s="25"/>
      <c r="B2873" s="28"/>
      <c r="C2873" s="24"/>
      <c r="D2873" s="21"/>
      <c r="E2873" s="24"/>
      <c r="F2873" s="24"/>
      <c r="G2873" s="24"/>
      <c r="H2873" s="29"/>
      <c r="I2873" s="84"/>
      <c r="J2873" s="24"/>
      <c r="K2873" s="24"/>
      <c r="L2873" s="66"/>
      <c r="M2873" s="25"/>
      <c r="N2873" s="25"/>
      <c r="O2873" s="26"/>
      <c r="P2873" s="27"/>
    </row>
    <row r="2874" spans="1:16" s="162" customFormat="1" ht="15.75" x14ac:dyDescent="0.25">
      <c r="A2874" s="25"/>
      <c r="B2874" s="122"/>
      <c r="C2874" s="24"/>
      <c r="D2874" s="21"/>
      <c r="E2874" s="24"/>
      <c r="F2874" s="24"/>
      <c r="G2874" s="24"/>
      <c r="H2874" s="29"/>
      <c r="I2874" s="84"/>
      <c r="J2874" s="24"/>
      <c r="K2874" s="24"/>
      <c r="L2874" s="66"/>
      <c r="M2874" s="25"/>
      <c r="N2874" s="25"/>
      <c r="O2874" s="26"/>
      <c r="P2874" s="27"/>
    </row>
    <row r="2875" spans="1:16" s="162" customFormat="1" ht="15.75" x14ac:dyDescent="0.25">
      <c r="A2875" s="25"/>
      <c r="B2875" s="28"/>
      <c r="C2875" s="24"/>
      <c r="D2875" s="21"/>
      <c r="E2875" s="24"/>
      <c r="F2875" s="24"/>
      <c r="G2875" s="24"/>
      <c r="H2875" s="29"/>
      <c r="I2875" s="84"/>
      <c r="J2875" s="24"/>
      <c r="K2875" s="24"/>
      <c r="L2875" s="66"/>
      <c r="M2875" s="25"/>
      <c r="N2875" s="25"/>
      <c r="O2875" s="26"/>
      <c r="P2875" s="27"/>
    </row>
    <row r="2876" spans="1:16" s="162" customFormat="1" ht="15.75" x14ac:dyDescent="0.25">
      <c r="A2876" s="25"/>
      <c r="B2876" s="28"/>
      <c r="C2876" s="24"/>
      <c r="D2876" s="21"/>
      <c r="E2876" s="24"/>
      <c r="F2876" s="24"/>
      <c r="G2876" s="24"/>
      <c r="H2876" s="29"/>
      <c r="I2876" s="84"/>
      <c r="J2876" s="24"/>
      <c r="K2876" s="24"/>
      <c r="L2876" s="66"/>
      <c r="M2876" s="25"/>
      <c r="N2876" s="25"/>
      <c r="O2876" s="26"/>
      <c r="P2876" s="27"/>
    </row>
    <row r="2877" spans="1:16" s="162" customFormat="1" ht="15.75" x14ac:dyDescent="0.25">
      <c r="A2877" s="25"/>
      <c r="B2877" s="28"/>
      <c r="C2877" s="24"/>
      <c r="D2877" s="21"/>
      <c r="E2877" s="24"/>
      <c r="F2877" s="24"/>
      <c r="G2877" s="24"/>
      <c r="H2877" s="29"/>
      <c r="I2877" s="84"/>
      <c r="J2877" s="24"/>
      <c r="K2877" s="24"/>
      <c r="L2877" s="66"/>
      <c r="M2877" s="25"/>
      <c r="N2877" s="25"/>
      <c r="O2877" s="26"/>
      <c r="P2877" s="27"/>
    </row>
    <row r="2878" spans="1:16" s="162" customFormat="1" ht="15.75" x14ac:dyDescent="0.25">
      <c r="A2878" s="25"/>
      <c r="B2878" s="28"/>
      <c r="C2878" s="24"/>
      <c r="D2878" s="21"/>
      <c r="E2878" s="24"/>
      <c r="F2878" s="24"/>
      <c r="G2878" s="24"/>
      <c r="H2878" s="29"/>
      <c r="I2878" s="84"/>
      <c r="J2878" s="24"/>
      <c r="K2878" s="24"/>
      <c r="L2878" s="66"/>
      <c r="M2878" s="25"/>
      <c r="N2878" s="25"/>
      <c r="O2878" s="26"/>
      <c r="P2878" s="27"/>
    </row>
    <row r="2879" spans="1:16" s="162" customFormat="1" ht="15.75" x14ac:dyDescent="0.25">
      <c r="A2879" s="25"/>
      <c r="B2879" s="28"/>
      <c r="C2879" s="24"/>
      <c r="D2879" s="21"/>
      <c r="E2879" s="24"/>
      <c r="F2879" s="24"/>
      <c r="G2879" s="24"/>
      <c r="H2879" s="29"/>
      <c r="I2879" s="84"/>
      <c r="J2879" s="24"/>
      <c r="K2879" s="24"/>
      <c r="L2879" s="66"/>
      <c r="M2879" s="25"/>
      <c r="N2879" s="25"/>
      <c r="O2879" s="26"/>
      <c r="P2879" s="27"/>
    </row>
    <row r="2880" spans="1:16" s="162" customFormat="1" ht="15.75" x14ac:dyDescent="0.25">
      <c r="A2880" s="25"/>
      <c r="B2880" s="28"/>
      <c r="C2880" s="24"/>
      <c r="D2880" s="21"/>
      <c r="E2880" s="24"/>
      <c r="F2880" s="24"/>
      <c r="G2880" s="24"/>
      <c r="H2880" s="29"/>
      <c r="I2880" s="84"/>
      <c r="J2880" s="24"/>
      <c r="K2880" s="24"/>
      <c r="L2880" s="66"/>
      <c r="M2880" s="25"/>
      <c r="N2880" s="25"/>
      <c r="O2880" s="26"/>
      <c r="P2880" s="27"/>
    </row>
    <row r="2881" spans="1:16" s="162" customFormat="1" ht="15.75" x14ac:dyDescent="0.25">
      <c r="A2881" s="25"/>
      <c r="B2881" s="28"/>
      <c r="C2881" s="24"/>
      <c r="D2881" s="21"/>
      <c r="E2881" s="24"/>
      <c r="F2881" s="24"/>
      <c r="G2881" s="24"/>
      <c r="H2881" s="29"/>
      <c r="I2881" s="84"/>
      <c r="J2881" s="24"/>
      <c r="K2881" s="24"/>
      <c r="L2881" s="66"/>
      <c r="M2881" s="25"/>
      <c r="N2881" s="25"/>
      <c r="O2881" s="26"/>
      <c r="P2881" s="27"/>
    </row>
    <row r="2882" spans="1:16" s="162" customFormat="1" ht="15.75" x14ac:dyDescent="0.25">
      <c r="A2882" s="25"/>
      <c r="B2882" s="28"/>
      <c r="C2882" s="24"/>
      <c r="D2882" s="21"/>
      <c r="E2882" s="24"/>
      <c r="F2882" s="24"/>
      <c r="G2882" s="24"/>
      <c r="H2882" s="29"/>
      <c r="I2882" s="84"/>
      <c r="J2882" s="24"/>
      <c r="K2882" s="24"/>
      <c r="L2882" s="66"/>
      <c r="M2882" s="25"/>
      <c r="N2882" s="25"/>
      <c r="O2882" s="26"/>
      <c r="P2882" s="27"/>
    </row>
    <row r="2883" spans="1:16" s="162" customFormat="1" ht="15.75" x14ac:dyDescent="0.25">
      <c r="A2883" s="25"/>
      <c r="B2883" s="28"/>
      <c r="C2883" s="24"/>
      <c r="D2883" s="21"/>
      <c r="E2883" s="24"/>
      <c r="F2883" s="24"/>
      <c r="G2883" s="24"/>
      <c r="H2883" s="29"/>
      <c r="I2883" s="84"/>
      <c r="J2883" s="24"/>
      <c r="K2883" s="24"/>
      <c r="L2883" s="66"/>
      <c r="M2883" s="25"/>
      <c r="N2883" s="25"/>
      <c r="O2883" s="26"/>
      <c r="P2883" s="27"/>
    </row>
    <row r="2884" spans="1:16" s="162" customFormat="1" ht="15.75" x14ac:dyDescent="0.25">
      <c r="A2884" s="25"/>
      <c r="B2884" s="28"/>
      <c r="C2884" s="24"/>
      <c r="D2884" s="21"/>
      <c r="E2884" s="24"/>
      <c r="F2884" s="24"/>
      <c r="G2884" s="24"/>
      <c r="H2884" s="29"/>
      <c r="I2884" s="84"/>
      <c r="J2884" s="24"/>
      <c r="K2884" s="24"/>
      <c r="L2884" s="66"/>
      <c r="M2884" s="25"/>
      <c r="N2884" s="25"/>
      <c r="O2884" s="26"/>
      <c r="P2884" s="27"/>
    </row>
    <row r="2885" spans="1:16" s="162" customFormat="1" ht="15.75" x14ac:dyDescent="0.25">
      <c r="A2885" s="25"/>
      <c r="B2885" s="20"/>
      <c r="C2885" s="20"/>
      <c r="D2885" s="98"/>
      <c r="E2885" s="24"/>
      <c r="F2885" s="24"/>
      <c r="G2885" s="24"/>
      <c r="H2885" s="29"/>
      <c r="I2885" s="84"/>
      <c r="J2885" s="27"/>
      <c r="K2885" s="27"/>
      <c r="L2885" s="66"/>
      <c r="M2885" s="25"/>
      <c r="N2885" s="19"/>
      <c r="O2885" s="26"/>
      <c r="P2885" s="27"/>
    </row>
    <row r="2886" spans="1:16" s="162" customFormat="1" ht="15.75" x14ac:dyDescent="0.25">
      <c r="A2886" s="25"/>
      <c r="B2886" s="28"/>
      <c r="C2886" s="24"/>
      <c r="D2886" s="21"/>
      <c r="E2886" s="24"/>
      <c r="F2886" s="24"/>
      <c r="G2886" s="24"/>
      <c r="H2886" s="29"/>
      <c r="I2886" s="84"/>
      <c r="J2886" s="24"/>
      <c r="K2886" s="24"/>
      <c r="L2886" s="66"/>
      <c r="M2886" s="25"/>
      <c r="N2886" s="25"/>
      <c r="O2886" s="26"/>
      <c r="P2886" s="27"/>
    </row>
    <row r="2887" spans="1:16" s="162" customFormat="1" ht="15.75" x14ac:dyDescent="0.25">
      <c r="A2887" s="25"/>
      <c r="B2887" s="28"/>
      <c r="C2887" s="24"/>
      <c r="D2887" s="21"/>
      <c r="E2887" s="24"/>
      <c r="F2887" s="24"/>
      <c r="G2887" s="24"/>
      <c r="H2887" s="29"/>
      <c r="I2887" s="84"/>
      <c r="J2887" s="24"/>
      <c r="K2887" s="24"/>
      <c r="L2887" s="66"/>
      <c r="M2887" s="25"/>
      <c r="N2887" s="25"/>
      <c r="O2887" s="26"/>
      <c r="P2887" s="27"/>
    </row>
    <row r="2888" spans="1:16" s="162" customFormat="1" ht="15.75" x14ac:dyDescent="0.25">
      <c r="A2888" s="25"/>
      <c r="B2888" s="28"/>
      <c r="C2888" s="24"/>
      <c r="D2888" s="21"/>
      <c r="E2888" s="24"/>
      <c r="F2888" s="24"/>
      <c r="G2888" s="24"/>
      <c r="H2888" s="29"/>
      <c r="I2888" s="84"/>
      <c r="J2888" s="24"/>
      <c r="K2888" s="24"/>
      <c r="L2888" s="66"/>
      <c r="M2888" s="25"/>
      <c r="N2888" s="25"/>
      <c r="O2888" s="26"/>
      <c r="P2888" s="27"/>
    </row>
    <row r="2889" spans="1:16" s="162" customFormat="1" ht="15.75" x14ac:dyDescent="0.25">
      <c r="A2889" s="25"/>
      <c r="B2889" s="28"/>
      <c r="C2889" s="24"/>
      <c r="D2889" s="21"/>
      <c r="E2889" s="24"/>
      <c r="F2889" s="24"/>
      <c r="G2889" s="24"/>
      <c r="H2889" s="29"/>
      <c r="I2889" s="84"/>
      <c r="J2889" s="24"/>
      <c r="K2889" s="24"/>
      <c r="L2889" s="66"/>
      <c r="M2889" s="25"/>
      <c r="N2889" s="25"/>
      <c r="O2889" s="26"/>
      <c r="P2889" s="27"/>
    </row>
    <row r="2890" spans="1:16" s="162" customFormat="1" ht="15.75" x14ac:dyDescent="0.25">
      <c r="A2890" s="25"/>
      <c r="B2890" s="28"/>
      <c r="C2890" s="24"/>
      <c r="D2890" s="21"/>
      <c r="E2890" s="24"/>
      <c r="F2890" s="24"/>
      <c r="G2890" s="24"/>
      <c r="H2890" s="29"/>
      <c r="I2890" s="84"/>
      <c r="J2890" s="24"/>
      <c r="K2890" s="24"/>
      <c r="L2890" s="66"/>
      <c r="M2890" s="25"/>
      <c r="N2890" s="25"/>
      <c r="O2890" s="26"/>
      <c r="P2890" s="27"/>
    </row>
    <row r="2891" spans="1:16" s="162" customFormat="1" ht="15.75" x14ac:dyDescent="0.25">
      <c r="A2891" s="25"/>
      <c r="B2891" s="28"/>
      <c r="C2891" s="24"/>
      <c r="D2891" s="21"/>
      <c r="E2891" s="24"/>
      <c r="F2891" s="24"/>
      <c r="G2891" s="24"/>
      <c r="H2891" s="29"/>
      <c r="I2891" s="84"/>
      <c r="J2891" s="24"/>
      <c r="K2891" s="24"/>
      <c r="L2891" s="66"/>
      <c r="M2891" s="25"/>
      <c r="N2891" s="25"/>
      <c r="O2891" s="26"/>
      <c r="P2891" s="27"/>
    </row>
    <row r="2892" spans="1:16" s="162" customFormat="1" ht="15.75" x14ac:dyDescent="0.25">
      <c r="A2892" s="25"/>
      <c r="B2892" s="28"/>
      <c r="C2892" s="24"/>
      <c r="D2892" s="21"/>
      <c r="E2892" s="24"/>
      <c r="F2892" s="24"/>
      <c r="G2892" s="24"/>
      <c r="H2892" s="29"/>
      <c r="I2892" s="84"/>
      <c r="J2892" s="24"/>
      <c r="K2892" s="24"/>
      <c r="L2892" s="66"/>
      <c r="M2892" s="25"/>
      <c r="N2892" s="25"/>
      <c r="O2892" s="26"/>
      <c r="P2892" s="27"/>
    </row>
    <row r="2893" spans="1:16" s="162" customFormat="1" ht="15.75" x14ac:dyDescent="0.25">
      <c r="A2893" s="25"/>
      <c r="B2893" s="28"/>
      <c r="C2893" s="24"/>
      <c r="D2893" s="21"/>
      <c r="E2893" s="24"/>
      <c r="F2893" s="24"/>
      <c r="G2893" s="24"/>
      <c r="H2893" s="29"/>
      <c r="I2893" s="84"/>
      <c r="J2893" s="24"/>
      <c r="K2893" s="24"/>
      <c r="L2893" s="66"/>
      <c r="M2893" s="25"/>
      <c r="N2893" s="25"/>
      <c r="O2893" s="26"/>
      <c r="P2893" s="27"/>
    </row>
    <row r="2894" spans="1:16" s="162" customFormat="1" ht="15.75" x14ac:dyDescent="0.25">
      <c r="A2894" s="25"/>
      <c r="B2894" s="28"/>
      <c r="C2894" s="24"/>
      <c r="D2894" s="21"/>
      <c r="E2894" s="24"/>
      <c r="F2894" s="24"/>
      <c r="G2894" s="24"/>
      <c r="H2894" s="29"/>
      <c r="I2894" s="84"/>
      <c r="J2894" s="24"/>
      <c r="K2894" s="24"/>
      <c r="L2894" s="66"/>
      <c r="M2894" s="25"/>
      <c r="N2894" s="25"/>
      <c r="O2894" s="26"/>
      <c r="P2894" s="27"/>
    </row>
    <row r="2895" spans="1:16" s="162" customFormat="1" ht="15.75" x14ac:dyDescent="0.25">
      <c r="A2895" s="25"/>
      <c r="B2895" s="28"/>
      <c r="C2895" s="24"/>
      <c r="D2895" s="21"/>
      <c r="E2895" s="24"/>
      <c r="F2895" s="24"/>
      <c r="G2895" s="24"/>
      <c r="H2895" s="29"/>
      <c r="I2895" s="84"/>
      <c r="J2895" s="24"/>
      <c r="K2895" s="24"/>
      <c r="L2895" s="66"/>
      <c r="M2895" s="25"/>
      <c r="N2895" s="25"/>
      <c r="O2895" s="26"/>
      <c r="P2895" s="27"/>
    </row>
    <row r="2896" spans="1:16" s="162" customFormat="1" ht="15.75" x14ac:dyDescent="0.25">
      <c r="A2896" s="25"/>
      <c r="B2896" s="28"/>
      <c r="C2896" s="24"/>
      <c r="D2896" s="21"/>
      <c r="E2896" s="24"/>
      <c r="F2896" s="24"/>
      <c r="G2896" s="24"/>
      <c r="H2896" s="29"/>
      <c r="I2896" s="84"/>
      <c r="J2896" s="24"/>
      <c r="K2896" s="24"/>
      <c r="L2896" s="66"/>
      <c r="M2896" s="25"/>
      <c r="N2896" s="25"/>
      <c r="O2896" s="26"/>
      <c r="P2896" s="27"/>
    </row>
    <row r="2897" spans="1:16" s="162" customFormat="1" ht="15.75" x14ac:dyDescent="0.25">
      <c r="A2897" s="25"/>
      <c r="B2897" s="28"/>
      <c r="C2897" s="24"/>
      <c r="D2897" s="21"/>
      <c r="E2897" s="24"/>
      <c r="F2897" s="24"/>
      <c r="G2897" s="24"/>
      <c r="H2897" s="29"/>
      <c r="I2897" s="84"/>
      <c r="J2897" s="24"/>
      <c r="K2897" s="24"/>
      <c r="L2897" s="66"/>
      <c r="M2897" s="25"/>
      <c r="N2897" s="25"/>
      <c r="O2897" s="26"/>
      <c r="P2897" s="27"/>
    </row>
    <row r="2898" spans="1:16" s="162" customFormat="1" ht="15.75" x14ac:dyDescent="0.25">
      <c r="A2898" s="25"/>
      <c r="B2898" s="28"/>
      <c r="C2898" s="24"/>
      <c r="D2898" s="21"/>
      <c r="E2898" s="24"/>
      <c r="F2898" s="24"/>
      <c r="G2898" s="24"/>
      <c r="H2898" s="29"/>
      <c r="I2898" s="84"/>
      <c r="J2898" s="24"/>
      <c r="K2898" s="24"/>
      <c r="L2898" s="66"/>
      <c r="M2898" s="25"/>
      <c r="N2898" s="25"/>
      <c r="O2898" s="26"/>
      <c r="P2898" s="27"/>
    </row>
    <row r="2899" spans="1:16" s="162" customFormat="1" ht="15.75" x14ac:dyDescent="0.25">
      <c r="A2899" s="25"/>
      <c r="B2899" s="28"/>
      <c r="C2899" s="24"/>
      <c r="D2899" s="21"/>
      <c r="E2899" s="24"/>
      <c r="F2899" s="24"/>
      <c r="G2899" s="24"/>
      <c r="H2899" s="29"/>
      <c r="I2899" s="84"/>
      <c r="J2899" s="24"/>
      <c r="K2899" s="24"/>
      <c r="L2899" s="66"/>
      <c r="M2899" s="25"/>
      <c r="N2899" s="25"/>
      <c r="O2899" s="26"/>
      <c r="P2899" s="27"/>
    </row>
    <row r="2900" spans="1:16" s="162" customFormat="1" ht="15.75" x14ac:dyDescent="0.25">
      <c r="A2900" s="25"/>
      <c r="B2900" s="28"/>
      <c r="C2900" s="24"/>
      <c r="D2900" s="21"/>
      <c r="E2900" s="24"/>
      <c r="F2900" s="24"/>
      <c r="G2900" s="24"/>
      <c r="H2900" s="29"/>
      <c r="I2900" s="84"/>
      <c r="J2900" s="24"/>
      <c r="K2900" s="24"/>
      <c r="L2900" s="66"/>
      <c r="M2900" s="25"/>
      <c r="N2900" s="25"/>
      <c r="O2900" s="26"/>
      <c r="P2900" s="27"/>
    </row>
    <row r="2901" spans="1:16" s="162" customFormat="1" ht="15.75" x14ac:dyDescent="0.25">
      <c r="A2901" s="25"/>
      <c r="B2901" s="122"/>
      <c r="C2901" s="24"/>
      <c r="D2901" s="21"/>
      <c r="E2901" s="24"/>
      <c r="F2901" s="24"/>
      <c r="G2901" s="24"/>
      <c r="H2901" s="29"/>
      <c r="I2901" s="84"/>
      <c r="J2901" s="24"/>
      <c r="K2901" s="24"/>
      <c r="L2901" s="66"/>
      <c r="M2901" s="25"/>
      <c r="N2901" s="25"/>
      <c r="O2901" s="26"/>
      <c r="P2901" s="27"/>
    </row>
    <row r="2902" spans="1:16" s="162" customFormat="1" ht="15.75" x14ac:dyDescent="0.25">
      <c r="A2902" s="25"/>
      <c r="B2902" s="28"/>
      <c r="C2902" s="24"/>
      <c r="D2902" s="21"/>
      <c r="E2902" s="24"/>
      <c r="F2902" s="24"/>
      <c r="G2902" s="24"/>
      <c r="H2902" s="29"/>
      <c r="I2902" s="84"/>
      <c r="J2902" s="24"/>
      <c r="K2902" s="24"/>
      <c r="L2902" s="66"/>
      <c r="M2902" s="25"/>
      <c r="N2902" s="25"/>
      <c r="O2902" s="26"/>
      <c r="P2902" s="27"/>
    </row>
    <row r="2903" spans="1:16" s="162" customFormat="1" ht="15.75" x14ac:dyDescent="0.25">
      <c r="A2903" s="25"/>
      <c r="B2903" s="28"/>
      <c r="C2903" s="24"/>
      <c r="D2903" s="21"/>
      <c r="E2903" s="24"/>
      <c r="F2903" s="24"/>
      <c r="G2903" s="24"/>
      <c r="H2903" s="29"/>
      <c r="I2903" s="84"/>
      <c r="J2903" s="24"/>
      <c r="K2903" s="24"/>
      <c r="L2903" s="66"/>
      <c r="M2903" s="25"/>
      <c r="N2903" s="25"/>
      <c r="O2903" s="26"/>
      <c r="P2903" s="27"/>
    </row>
    <row r="2904" spans="1:16" s="162" customFormat="1" ht="15.75" x14ac:dyDescent="0.25">
      <c r="A2904" s="25"/>
      <c r="B2904" s="28"/>
      <c r="C2904" s="24"/>
      <c r="D2904" s="21"/>
      <c r="E2904" s="24"/>
      <c r="F2904" s="24"/>
      <c r="G2904" s="24"/>
      <c r="H2904" s="29"/>
      <c r="I2904" s="84"/>
      <c r="J2904" s="24"/>
      <c r="K2904" s="24"/>
      <c r="L2904" s="66"/>
      <c r="M2904" s="25"/>
      <c r="N2904" s="25"/>
      <c r="O2904" s="26"/>
      <c r="P2904" s="27"/>
    </row>
    <row r="2905" spans="1:16" s="162" customFormat="1" ht="15.75" x14ac:dyDescent="0.25">
      <c r="A2905" s="25"/>
      <c r="B2905" s="28"/>
      <c r="C2905" s="24"/>
      <c r="D2905" s="21"/>
      <c r="E2905" s="24"/>
      <c r="F2905" s="24"/>
      <c r="G2905" s="24"/>
      <c r="H2905" s="29"/>
      <c r="I2905" s="84"/>
      <c r="J2905" s="24"/>
      <c r="K2905" s="24"/>
      <c r="L2905" s="101"/>
      <c r="M2905" s="25"/>
      <c r="N2905" s="25"/>
      <c r="O2905" s="26"/>
      <c r="P2905" s="27"/>
    </row>
    <row r="2906" spans="1:16" s="162" customFormat="1" ht="15.75" x14ac:dyDescent="0.25">
      <c r="A2906" s="25"/>
      <c r="B2906" s="28"/>
      <c r="C2906" s="24"/>
      <c r="D2906" s="21"/>
      <c r="E2906" s="24"/>
      <c r="F2906" s="24"/>
      <c r="G2906" s="24"/>
      <c r="H2906" s="29"/>
      <c r="I2906" s="84"/>
      <c r="J2906" s="24"/>
      <c r="K2906" s="24"/>
      <c r="L2906" s="66"/>
      <c r="M2906" s="25"/>
      <c r="N2906" s="25"/>
      <c r="O2906" s="26"/>
      <c r="P2906" s="27"/>
    </row>
    <row r="2907" spans="1:16" s="162" customFormat="1" ht="15.75" x14ac:dyDescent="0.25">
      <c r="A2907" s="25"/>
      <c r="B2907" s="28"/>
      <c r="C2907" s="24"/>
      <c r="D2907" s="21"/>
      <c r="E2907" s="24"/>
      <c r="F2907" s="24"/>
      <c r="G2907" s="24"/>
      <c r="H2907" s="29"/>
      <c r="I2907" s="84"/>
      <c r="J2907" s="24"/>
      <c r="K2907" s="24"/>
      <c r="L2907" s="66"/>
      <c r="M2907" s="25"/>
      <c r="N2907" s="25"/>
      <c r="O2907" s="26"/>
      <c r="P2907" s="27"/>
    </row>
    <row r="2908" spans="1:16" s="162" customFormat="1" ht="15.75" x14ac:dyDescent="0.25">
      <c r="A2908" s="25"/>
      <c r="B2908" s="28"/>
      <c r="C2908" s="24"/>
      <c r="D2908" s="21"/>
      <c r="E2908" s="24"/>
      <c r="F2908" s="24"/>
      <c r="G2908" s="24"/>
      <c r="H2908" s="29"/>
      <c r="I2908" s="84"/>
      <c r="J2908" s="24"/>
      <c r="K2908" s="24"/>
      <c r="L2908" s="66"/>
      <c r="M2908" s="25"/>
      <c r="N2908" s="25"/>
      <c r="O2908" s="26"/>
      <c r="P2908" s="27"/>
    </row>
    <row r="2909" spans="1:16" s="162" customFormat="1" ht="15.75" x14ac:dyDescent="0.25">
      <c r="A2909" s="25"/>
      <c r="B2909" s="28"/>
      <c r="C2909" s="24"/>
      <c r="D2909" s="21"/>
      <c r="E2909" s="24"/>
      <c r="F2909" s="24"/>
      <c r="G2909" s="24"/>
      <c r="H2909" s="29"/>
      <c r="I2909" s="84"/>
      <c r="J2909" s="24"/>
      <c r="K2909" s="24"/>
      <c r="L2909" s="66"/>
      <c r="M2909" s="25"/>
      <c r="N2909" s="25"/>
      <c r="O2909" s="26"/>
      <c r="P2909" s="27"/>
    </row>
    <row r="2910" spans="1:16" s="162" customFormat="1" ht="15.75" x14ac:dyDescent="0.25">
      <c r="A2910" s="25"/>
      <c r="B2910" s="28"/>
      <c r="C2910" s="24"/>
      <c r="D2910" s="21"/>
      <c r="E2910" s="24"/>
      <c r="F2910" s="24"/>
      <c r="G2910" s="24"/>
      <c r="H2910" s="29"/>
      <c r="I2910" s="84"/>
      <c r="J2910" s="24"/>
      <c r="K2910" s="24"/>
      <c r="L2910" s="66"/>
      <c r="M2910" s="25"/>
      <c r="N2910" s="25"/>
      <c r="O2910" s="26"/>
      <c r="P2910" s="27"/>
    </row>
    <row r="2911" spans="1:16" s="162" customFormat="1" ht="15.75" x14ac:dyDescent="0.25">
      <c r="A2911" s="25"/>
      <c r="B2911" s="28"/>
      <c r="C2911" s="24"/>
      <c r="D2911" s="21"/>
      <c r="E2911" s="24"/>
      <c r="F2911" s="24"/>
      <c r="G2911" s="24"/>
      <c r="H2911" s="29"/>
      <c r="I2911" s="84"/>
      <c r="J2911" s="24"/>
      <c r="K2911" s="24"/>
      <c r="L2911" s="66"/>
      <c r="M2911" s="25"/>
      <c r="N2911" s="25"/>
      <c r="O2911" s="26"/>
      <c r="P2911" s="27"/>
    </row>
    <row r="2912" spans="1:16" s="162" customFormat="1" ht="15.75" x14ac:dyDescent="0.25">
      <c r="A2912" s="25"/>
      <c r="B2912" s="28"/>
      <c r="C2912" s="24"/>
      <c r="D2912" s="21"/>
      <c r="E2912" s="24"/>
      <c r="F2912" s="24"/>
      <c r="G2912" s="24"/>
      <c r="H2912" s="29"/>
      <c r="I2912" s="84"/>
      <c r="J2912" s="24"/>
      <c r="K2912" s="24"/>
      <c r="L2912" s="66"/>
      <c r="M2912" s="25"/>
      <c r="N2912" s="25"/>
      <c r="O2912" s="26"/>
      <c r="P2912" s="27"/>
    </row>
    <row r="2913" spans="1:16" s="162" customFormat="1" ht="15.75" x14ac:dyDescent="0.25">
      <c r="A2913" s="25"/>
      <c r="B2913" s="28"/>
      <c r="C2913" s="24"/>
      <c r="D2913" s="21"/>
      <c r="E2913" s="24"/>
      <c r="F2913" s="24"/>
      <c r="G2913" s="24"/>
      <c r="H2913" s="29"/>
      <c r="I2913" s="84"/>
      <c r="J2913" s="24"/>
      <c r="K2913" s="24"/>
      <c r="L2913" s="66"/>
      <c r="M2913" s="25"/>
      <c r="N2913" s="25"/>
      <c r="O2913" s="26"/>
      <c r="P2913" s="27"/>
    </row>
    <row r="2914" spans="1:16" s="162" customFormat="1" ht="15.75" x14ac:dyDescent="0.25">
      <c r="A2914" s="25"/>
      <c r="B2914" s="122"/>
      <c r="C2914" s="24"/>
      <c r="D2914" s="21"/>
      <c r="E2914" s="24"/>
      <c r="F2914" s="24"/>
      <c r="G2914" s="24"/>
      <c r="H2914" s="29"/>
      <c r="I2914" s="84"/>
      <c r="J2914" s="24"/>
      <c r="K2914" s="24"/>
      <c r="L2914" s="66"/>
      <c r="M2914" s="25"/>
      <c r="N2914" s="25"/>
      <c r="O2914" s="26"/>
      <c r="P2914" s="27"/>
    </row>
    <row r="2915" spans="1:16" s="162" customFormat="1" ht="15.75" x14ac:dyDescent="0.25">
      <c r="A2915" s="25"/>
      <c r="B2915" s="28"/>
      <c r="C2915" s="24"/>
      <c r="D2915" s="21"/>
      <c r="E2915" s="24"/>
      <c r="F2915" s="24"/>
      <c r="G2915" s="24"/>
      <c r="H2915" s="29"/>
      <c r="I2915" s="84"/>
      <c r="J2915" s="24"/>
      <c r="K2915" s="24"/>
      <c r="L2915" s="66"/>
      <c r="M2915" s="25"/>
      <c r="N2915" s="25"/>
      <c r="O2915" s="26"/>
      <c r="P2915" s="27"/>
    </row>
    <row r="2916" spans="1:16" s="162" customFormat="1" ht="15.75" x14ac:dyDescent="0.25">
      <c r="A2916" s="25"/>
      <c r="B2916" s="28"/>
      <c r="C2916" s="24"/>
      <c r="D2916" s="21"/>
      <c r="E2916" s="24"/>
      <c r="F2916" s="24"/>
      <c r="G2916" s="24"/>
      <c r="H2916" s="29"/>
      <c r="I2916" s="84"/>
      <c r="J2916" s="24"/>
      <c r="K2916" s="24"/>
      <c r="L2916" s="66"/>
      <c r="M2916" s="25"/>
      <c r="N2916" s="25"/>
      <c r="O2916" s="26"/>
      <c r="P2916" s="27"/>
    </row>
    <row r="2917" spans="1:16" s="162" customFormat="1" ht="15.75" x14ac:dyDescent="0.25">
      <c r="A2917" s="25"/>
      <c r="B2917" s="28"/>
      <c r="C2917" s="24"/>
      <c r="D2917" s="21"/>
      <c r="E2917" s="24"/>
      <c r="F2917" s="24"/>
      <c r="G2917" s="24"/>
      <c r="H2917" s="29"/>
      <c r="I2917" s="84"/>
      <c r="J2917" s="24"/>
      <c r="K2917" s="24"/>
      <c r="L2917" s="66"/>
      <c r="M2917" s="25"/>
      <c r="N2917" s="25"/>
      <c r="O2917" s="26"/>
      <c r="P2917" s="27"/>
    </row>
    <row r="2918" spans="1:16" s="162" customFormat="1" ht="15.75" x14ac:dyDescent="0.25">
      <c r="A2918" s="25"/>
      <c r="B2918" s="28"/>
      <c r="C2918" s="24"/>
      <c r="D2918" s="21"/>
      <c r="E2918" s="24"/>
      <c r="F2918" s="24"/>
      <c r="G2918" s="24"/>
      <c r="H2918" s="29"/>
      <c r="I2918" s="84"/>
      <c r="J2918" s="24"/>
      <c r="K2918" s="24"/>
      <c r="L2918" s="66"/>
      <c r="M2918" s="25"/>
      <c r="N2918" s="25"/>
      <c r="O2918" s="26"/>
      <c r="P2918" s="27"/>
    </row>
    <row r="2919" spans="1:16" s="162" customFormat="1" ht="15.75" x14ac:dyDescent="0.25">
      <c r="A2919" s="25"/>
      <c r="B2919" s="28"/>
      <c r="C2919" s="24"/>
      <c r="D2919" s="21"/>
      <c r="E2919" s="24"/>
      <c r="F2919" s="24"/>
      <c r="G2919" s="24"/>
      <c r="H2919" s="29"/>
      <c r="I2919" s="84"/>
      <c r="J2919" s="24"/>
      <c r="K2919" s="24"/>
      <c r="L2919" s="66"/>
      <c r="M2919" s="25"/>
      <c r="N2919" s="25"/>
      <c r="O2919" s="26"/>
      <c r="P2919" s="27"/>
    </row>
    <row r="2920" spans="1:16" s="162" customFormat="1" ht="15.75" x14ac:dyDescent="0.25">
      <c r="A2920" s="25"/>
      <c r="B2920" s="28"/>
      <c r="C2920" s="24"/>
      <c r="D2920" s="21"/>
      <c r="E2920" s="24"/>
      <c r="F2920" s="24"/>
      <c r="G2920" s="24"/>
      <c r="H2920" s="29"/>
      <c r="I2920" s="84"/>
      <c r="J2920" s="24"/>
      <c r="K2920" s="24"/>
      <c r="L2920" s="66"/>
      <c r="M2920" s="25"/>
      <c r="N2920" s="25"/>
      <c r="O2920" s="26"/>
      <c r="P2920" s="27"/>
    </row>
    <row r="2921" spans="1:16" s="162" customFormat="1" ht="15.75" x14ac:dyDescent="0.25">
      <c r="A2921" s="25"/>
      <c r="B2921" s="122"/>
      <c r="C2921" s="24"/>
      <c r="D2921" s="21"/>
      <c r="E2921" s="24"/>
      <c r="F2921" s="24"/>
      <c r="G2921" s="24"/>
      <c r="H2921" s="29"/>
      <c r="I2921" s="84"/>
      <c r="J2921" s="24"/>
      <c r="K2921" s="24"/>
      <c r="L2921" s="66"/>
      <c r="M2921" s="25"/>
      <c r="N2921" s="25"/>
      <c r="O2921" s="26"/>
      <c r="P2921" s="27"/>
    </row>
    <row r="2922" spans="1:16" s="162" customFormat="1" ht="15.75" x14ac:dyDescent="0.25">
      <c r="A2922" s="25"/>
      <c r="B2922" s="28"/>
      <c r="C2922" s="24"/>
      <c r="D2922" s="21"/>
      <c r="E2922" s="24"/>
      <c r="F2922" s="24"/>
      <c r="G2922" s="24"/>
      <c r="H2922" s="29"/>
      <c r="I2922" s="84"/>
      <c r="J2922" s="24"/>
      <c r="K2922" s="24"/>
      <c r="L2922" s="66"/>
      <c r="M2922" s="25"/>
      <c r="N2922" s="25"/>
      <c r="O2922" s="26"/>
      <c r="P2922" s="27"/>
    </row>
    <row r="2923" spans="1:16" s="162" customFormat="1" ht="15.75" x14ac:dyDescent="0.25">
      <c r="A2923" s="25"/>
      <c r="B2923" s="28"/>
      <c r="C2923" s="24"/>
      <c r="D2923" s="21"/>
      <c r="E2923" s="24"/>
      <c r="F2923" s="24"/>
      <c r="G2923" s="24"/>
      <c r="H2923" s="29"/>
      <c r="I2923" s="84"/>
      <c r="J2923" s="24"/>
      <c r="K2923" s="24"/>
      <c r="L2923" s="66"/>
      <c r="M2923" s="25"/>
      <c r="N2923" s="25"/>
      <c r="O2923" s="26"/>
      <c r="P2923" s="27"/>
    </row>
    <row r="2924" spans="1:16" s="162" customFormat="1" ht="15.75" x14ac:dyDescent="0.25">
      <c r="A2924" s="25"/>
      <c r="B2924" s="28"/>
      <c r="C2924" s="24"/>
      <c r="D2924" s="21"/>
      <c r="E2924" s="24"/>
      <c r="F2924" s="24"/>
      <c r="G2924" s="24"/>
      <c r="H2924" s="29"/>
      <c r="I2924" s="84"/>
      <c r="J2924" s="24"/>
      <c r="K2924" s="24"/>
      <c r="L2924" s="66"/>
      <c r="M2924" s="25"/>
      <c r="N2924" s="25"/>
      <c r="O2924" s="26"/>
      <c r="P2924" s="27"/>
    </row>
    <row r="2925" spans="1:16" s="162" customFormat="1" ht="15.75" x14ac:dyDescent="0.25">
      <c r="A2925" s="25"/>
      <c r="B2925" s="28"/>
      <c r="C2925" s="24"/>
      <c r="D2925" s="21"/>
      <c r="E2925" s="24"/>
      <c r="F2925" s="24"/>
      <c r="G2925" s="24"/>
      <c r="H2925" s="29"/>
      <c r="I2925" s="84"/>
      <c r="J2925" s="24"/>
      <c r="K2925" s="24"/>
      <c r="L2925" s="66"/>
      <c r="M2925" s="25"/>
      <c r="N2925" s="25"/>
      <c r="O2925" s="26"/>
      <c r="P2925" s="27"/>
    </row>
    <row r="2926" spans="1:16" s="162" customFormat="1" ht="15.75" x14ac:dyDescent="0.25">
      <c r="A2926" s="25"/>
      <c r="B2926" s="28"/>
      <c r="C2926" s="24"/>
      <c r="D2926" s="21"/>
      <c r="E2926" s="24"/>
      <c r="F2926" s="24"/>
      <c r="G2926" s="24"/>
      <c r="H2926" s="29"/>
      <c r="I2926" s="84"/>
      <c r="J2926" s="24"/>
      <c r="K2926" s="24"/>
      <c r="L2926" s="66"/>
      <c r="M2926" s="25"/>
      <c r="N2926" s="25"/>
      <c r="O2926" s="26"/>
      <c r="P2926" s="27"/>
    </row>
    <row r="2927" spans="1:16" s="162" customFormat="1" ht="15.75" x14ac:dyDescent="0.25">
      <c r="A2927" s="25"/>
      <c r="B2927" s="28"/>
      <c r="C2927" s="24"/>
      <c r="D2927" s="21"/>
      <c r="E2927" s="24"/>
      <c r="F2927" s="24"/>
      <c r="G2927" s="24"/>
      <c r="H2927" s="29"/>
      <c r="I2927" s="84"/>
      <c r="J2927" s="24"/>
      <c r="K2927" s="24"/>
      <c r="L2927" s="66"/>
      <c r="M2927" s="25"/>
      <c r="N2927" s="25"/>
      <c r="O2927" s="26"/>
      <c r="P2927" s="27"/>
    </row>
    <row r="2928" spans="1:16" s="162" customFormat="1" ht="15.75" x14ac:dyDescent="0.25">
      <c r="A2928" s="25"/>
      <c r="B2928" s="28"/>
      <c r="C2928" s="24"/>
      <c r="D2928" s="21"/>
      <c r="E2928" s="24"/>
      <c r="F2928" s="24"/>
      <c r="G2928" s="24"/>
      <c r="H2928" s="29"/>
      <c r="I2928" s="84"/>
      <c r="J2928" s="24"/>
      <c r="K2928" s="24"/>
      <c r="L2928" s="66"/>
      <c r="M2928" s="25"/>
      <c r="N2928" s="25"/>
      <c r="O2928" s="26"/>
      <c r="P2928" s="27"/>
    </row>
    <row r="2929" spans="1:16" s="162" customFormat="1" ht="15.75" x14ac:dyDescent="0.25">
      <c r="A2929" s="25"/>
      <c r="B2929" s="28"/>
      <c r="C2929" s="24"/>
      <c r="D2929" s="21"/>
      <c r="E2929" s="24"/>
      <c r="F2929" s="24"/>
      <c r="G2929" s="24"/>
      <c r="H2929" s="29"/>
      <c r="I2929" s="84"/>
      <c r="J2929" s="24"/>
      <c r="K2929" s="24"/>
      <c r="L2929" s="66"/>
      <c r="M2929" s="25"/>
      <c r="N2929" s="25"/>
      <c r="O2929" s="26"/>
      <c r="P2929" s="27"/>
    </row>
    <row r="2930" spans="1:16" s="162" customFormat="1" ht="15.75" x14ac:dyDescent="0.25">
      <c r="A2930" s="25"/>
      <c r="B2930" s="28"/>
      <c r="C2930" s="24"/>
      <c r="D2930" s="21"/>
      <c r="E2930" s="24"/>
      <c r="F2930" s="24"/>
      <c r="G2930" s="24"/>
      <c r="H2930" s="29"/>
      <c r="I2930" s="84"/>
      <c r="J2930" s="24"/>
      <c r="K2930" s="24"/>
      <c r="L2930" s="66"/>
      <c r="M2930" s="25"/>
      <c r="N2930" s="25"/>
      <c r="O2930" s="26"/>
      <c r="P2930" s="27"/>
    </row>
    <row r="2931" spans="1:16" s="162" customFormat="1" ht="15.75" x14ac:dyDescent="0.25">
      <c r="A2931" s="25"/>
      <c r="B2931" s="28"/>
      <c r="C2931" s="24"/>
      <c r="D2931" s="21"/>
      <c r="E2931" s="24"/>
      <c r="F2931" s="24"/>
      <c r="G2931" s="24"/>
      <c r="H2931" s="29"/>
      <c r="I2931" s="84"/>
      <c r="J2931" s="24"/>
      <c r="K2931" s="24"/>
      <c r="L2931" s="66"/>
      <c r="M2931" s="25"/>
      <c r="N2931" s="25"/>
      <c r="O2931" s="26"/>
      <c r="P2931" s="27"/>
    </row>
    <row r="2932" spans="1:16" s="162" customFormat="1" ht="15.75" x14ac:dyDescent="0.25">
      <c r="A2932" s="25"/>
      <c r="B2932" s="28"/>
      <c r="C2932" s="24"/>
      <c r="D2932" s="21"/>
      <c r="E2932" s="24"/>
      <c r="F2932" s="24"/>
      <c r="G2932" s="24"/>
      <c r="H2932" s="29"/>
      <c r="I2932" s="84"/>
      <c r="J2932" s="24"/>
      <c r="K2932" s="24"/>
      <c r="L2932" s="66"/>
      <c r="M2932" s="25"/>
      <c r="N2932" s="25"/>
      <c r="O2932" s="26"/>
      <c r="P2932" s="27"/>
    </row>
    <row r="2933" spans="1:16" s="162" customFormat="1" ht="15.75" x14ac:dyDescent="0.25">
      <c r="A2933" s="25"/>
      <c r="B2933" s="28"/>
      <c r="C2933" s="24"/>
      <c r="D2933" s="21"/>
      <c r="E2933" s="24"/>
      <c r="F2933" s="24"/>
      <c r="G2933" s="24"/>
      <c r="H2933" s="29"/>
      <c r="I2933" s="84"/>
      <c r="J2933" s="24"/>
      <c r="K2933" s="24"/>
      <c r="L2933" s="66"/>
      <c r="M2933" s="25"/>
      <c r="N2933" s="25"/>
      <c r="O2933" s="26"/>
      <c r="P2933" s="27"/>
    </row>
    <row r="2934" spans="1:16" s="162" customFormat="1" ht="15.75" x14ac:dyDescent="0.25">
      <c r="A2934" s="25"/>
      <c r="B2934" s="28"/>
      <c r="C2934" s="24"/>
      <c r="D2934" s="21"/>
      <c r="E2934" s="24"/>
      <c r="F2934" s="24"/>
      <c r="G2934" s="24"/>
      <c r="H2934" s="29"/>
      <c r="I2934" s="84"/>
      <c r="J2934" s="24"/>
      <c r="K2934" s="24"/>
      <c r="L2934" s="66"/>
      <c r="M2934" s="25"/>
      <c r="N2934" s="25"/>
      <c r="O2934" s="26"/>
      <c r="P2934" s="27"/>
    </row>
    <row r="2935" spans="1:16" s="162" customFormat="1" ht="15.75" x14ac:dyDescent="0.25">
      <c r="A2935" s="25"/>
      <c r="B2935" s="28"/>
      <c r="C2935" s="24"/>
      <c r="D2935" s="21"/>
      <c r="E2935" s="24"/>
      <c r="F2935" s="24"/>
      <c r="G2935" s="24"/>
      <c r="H2935" s="29"/>
      <c r="I2935" s="84"/>
      <c r="J2935" s="24"/>
      <c r="K2935" s="24"/>
      <c r="L2935" s="66"/>
      <c r="M2935" s="25"/>
      <c r="N2935" s="25"/>
      <c r="O2935" s="26"/>
      <c r="P2935" s="27"/>
    </row>
    <row r="2936" spans="1:16" s="162" customFormat="1" ht="15.75" x14ac:dyDescent="0.25">
      <c r="A2936" s="25"/>
      <c r="B2936" s="28"/>
      <c r="C2936" s="24"/>
      <c r="D2936" s="21"/>
      <c r="E2936" s="24"/>
      <c r="F2936" s="24"/>
      <c r="G2936" s="24"/>
      <c r="H2936" s="29"/>
      <c r="I2936" s="84"/>
      <c r="J2936" s="24"/>
      <c r="K2936" s="24"/>
      <c r="L2936" s="66"/>
      <c r="M2936" s="25"/>
      <c r="N2936" s="25"/>
      <c r="O2936" s="26"/>
      <c r="P2936" s="27"/>
    </row>
    <row r="2937" spans="1:16" s="162" customFormat="1" ht="15.75" x14ac:dyDescent="0.25">
      <c r="A2937" s="25"/>
      <c r="B2937" s="28"/>
      <c r="C2937" s="24"/>
      <c r="D2937" s="21"/>
      <c r="E2937" s="24"/>
      <c r="F2937" s="24"/>
      <c r="G2937" s="24"/>
      <c r="H2937" s="29"/>
      <c r="I2937" s="84"/>
      <c r="J2937" s="24"/>
      <c r="K2937" s="24"/>
      <c r="L2937" s="66"/>
      <c r="M2937" s="25"/>
      <c r="N2937" s="25"/>
      <c r="O2937" s="26"/>
      <c r="P2937" s="27"/>
    </row>
    <row r="2938" spans="1:16" s="162" customFormat="1" ht="15.75" x14ac:dyDescent="0.25">
      <c r="A2938" s="25"/>
      <c r="B2938" s="28"/>
      <c r="C2938" s="24"/>
      <c r="D2938" s="21"/>
      <c r="E2938" s="24"/>
      <c r="F2938" s="24"/>
      <c r="G2938" s="24"/>
      <c r="H2938" s="29"/>
      <c r="I2938" s="84"/>
      <c r="J2938" s="24"/>
      <c r="K2938" s="24"/>
      <c r="L2938" s="66"/>
      <c r="M2938" s="25"/>
      <c r="N2938" s="25"/>
      <c r="O2938" s="26"/>
      <c r="P2938" s="27"/>
    </row>
    <row r="2939" spans="1:16" s="162" customFormat="1" ht="15.75" x14ac:dyDescent="0.25">
      <c r="A2939" s="25"/>
      <c r="B2939" s="28"/>
      <c r="C2939" s="24"/>
      <c r="D2939" s="21"/>
      <c r="E2939" s="24"/>
      <c r="F2939" s="24"/>
      <c r="G2939" s="24"/>
      <c r="H2939" s="29"/>
      <c r="I2939" s="84"/>
      <c r="J2939" s="24"/>
      <c r="K2939" s="24"/>
      <c r="L2939" s="66"/>
      <c r="M2939" s="25"/>
      <c r="N2939" s="25"/>
      <c r="O2939" s="26"/>
      <c r="P2939" s="27"/>
    </row>
    <row r="2940" spans="1:16" s="162" customFormat="1" ht="15.75" x14ac:dyDescent="0.25">
      <c r="A2940" s="25"/>
      <c r="B2940" s="28"/>
      <c r="C2940" s="24"/>
      <c r="D2940" s="21"/>
      <c r="E2940" s="24"/>
      <c r="F2940" s="24"/>
      <c r="G2940" s="24"/>
      <c r="H2940" s="29"/>
      <c r="I2940" s="84"/>
      <c r="J2940" s="24"/>
      <c r="K2940" s="24"/>
      <c r="L2940" s="66"/>
      <c r="M2940" s="25"/>
      <c r="N2940" s="25"/>
      <c r="O2940" s="26"/>
      <c r="P2940" s="27"/>
    </row>
    <row r="2941" spans="1:16" s="162" customFormat="1" ht="15.75" x14ac:dyDescent="0.25">
      <c r="A2941" s="25"/>
      <c r="B2941" s="28"/>
      <c r="C2941" s="24"/>
      <c r="D2941" s="21"/>
      <c r="E2941" s="24"/>
      <c r="F2941" s="24"/>
      <c r="G2941" s="24"/>
      <c r="H2941" s="29"/>
      <c r="I2941" s="84"/>
      <c r="J2941" s="24"/>
      <c r="K2941" s="24"/>
      <c r="L2941" s="66"/>
      <c r="M2941" s="25"/>
      <c r="N2941" s="25"/>
      <c r="O2941" s="26"/>
      <c r="P2941" s="27"/>
    </row>
    <row r="2942" spans="1:16" s="162" customFormat="1" ht="15.75" x14ac:dyDescent="0.25">
      <c r="A2942" s="25"/>
      <c r="B2942" s="28"/>
      <c r="C2942" s="24"/>
      <c r="D2942" s="21"/>
      <c r="E2942" s="24"/>
      <c r="F2942" s="24"/>
      <c r="G2942" s="24"/>
      <c r="H2942" s="29"/>
      <c r="I2942" s="84"/>
      <c r="J2942" s="24"/>
      <c r="K2942" s="24"/>
      <c r="L2942" s="66"/>
      <c r="M2942" s="25"/>
      <c r="N2942" s="25"/>
      <c r="O2942" s="26"/>
      <c r="P2942" s="27"/>
    </row>
    <row r="2943" spans="1:16" s="162" customFormat="1" ht="15.75" x14ac:dyDescent="0.25">
      <c r="A2943" s="65"/>
      <c r="B2943" s="316"/>
      <c r="C2943" s="159"/>
      <c r="D2943" s="21"/>
      <c r="E2943" s="159"/>
      <c r="F2943" s="159"/>
      <c r="G2943" s="159"/>
      <c r="H2943" s="21"/>
      <c r="I2943" s="317"/>
      <c r="J2943" s="159"/>
      <c r="K2943" s="159"/>
      <c r="L2943" s="77"/>
      <c r="M2943" s="65"/>
      <c r="N2943" s="25"/>
      <c r="O2943" s="26"/>
      <c r="P2943" s="27"/>
    </row>
    <row r="2944" spans="1:16" s="162" customFormat="1" ht="15.75" x14ac:dyDescent="0.25">
      <c r="A2944" s="25"/>
      <c r="B2944" s="28"/>
      <c r="C2944" s="24"/>
      <c r="D2944" s="21"/>
      <c r="E2944" s="24"/>
      <c r="F2944" s="24"/>
      <c r="G2944" s="24"/>
      <c r="H2944" s="29"/>
      <c r="I2944" s="84"/>
      <c r="J2944" s="24"/>
      <c r="K2944" s="24"/>
      <c r="L2944" s="66"/>
      <c r="M2944" s="25"/>
      <c r="N2944" s="25"/>
      <c r="O2944" s="26"/>
      <c r="P2944" s="27"/>
    </row>
    <row r="2945" spans="1:16" s="162" customFormat="1" ht="15.75" x14ac:dyDescent="0.25">
      <c r="A2945" s="25"/>
      <c r="B2945" s="28"/>
      <c r="C2945" s="24"/>
      <c r="D2945" s="21"/>
      <c r="E2945" s="24"/>
      <c r="F2945" s="24"/>
      <c r="G2945" s="24"/>
      <c r="H2945" s="29"/>
      <c r="I2945" s="84"/>
      <c r="J2945" s="24"/>
      <c r="K2945" s="24"/>
      <c r="L2945" s="66"/>
      <c r="M2945" s="25"/>
      <c r="N2945" s="25"/>
      <c r="O2945" s="26"/>
      <c r="P2945" s="27"/>
    </row>
    <row r="2946" spans="1:16" s="162" customFormat="1" ht="15.75" x14ac:dyDescent="0.25">
      <c r="A2946" s="25"/>
      <c r="B2946" s="28"/>
      <c r="C2946" s="24"/>
      <c r="D2946" s="21"/>
      <c r="E2946" s="24"/>
      <c r="F2946" s="24"/>
      <c r="G2946" s="24"/>
      <c r="H2946" s="29"/>
      <c r="I2946" s="84"/>
      <c r="J2946" s="24"/>
      <c r="K2946" s="24"/>
      <c r="L2946" s="66"/>
      <c r="M2946" s="25"/>
      <c r="N2946" s="25"/>
      <c r="O2946" s="26"/>
      <c r="P2946" s="27"/>
    </row>
    <row r="2947" spans="1:16" s="162" customFormat="1" ht="15.75" x14ac:dyDescent="0.25">
      <c r="A2947" s="25"/>
      <c r="B2947" s="28"/>
      <c r="C2947" s="24"/>
      <c r="D2947" s="21"/>
      <c r="E2947" s="24"/>
      <c r="F2947" s="24"/>
      <c r="G2947" s="24"/>
      <c r="H2947" s="29"/>
      <c r="I2947" s="84"/>
      <c r="J2947" s="24"/>
      <c r="K2947" s="24"/>
      <c r="L2947" s="66"/>
      <c r="M2947" s="25"/>
      <c r="N2947" s="25"/>
      <c r="O2947" s="26"/>
      <c r="P2947" s="27"/>
    </row>
    <row r="2948" spans="1:16" s="162" customFormat="1" ht="15.75" x14ac:dyDescent="0.25">
      <c r="A2948" s="25"/>
      <c r="B2948" s="20"/>
      <c r="C2948" s="20"/>
      <c r="D2948" s="98"/>
      <c r="E2948" s="24"/>
      <c r="F2948" s="24"/>
      <c r="G2948" s="24"/>
      <c r="H2948" s="29"/>
      <c r="I2948" s="84"/>
      <c r="J2948" s="27"/>
      <c r="K2948" s="27"/>
      <c r="L2948" s="66"/>
      <c r="M2948" s="25"/>
      <c r="N2948" s="19"/>
      <c r="O2948" s="26"/>
      <c r="P2948" s="27"/>
    </row>
    <row r="2949" spans="1:16" s="162" customFormat="1" ht="15.75" x14ac:dyDescent="0.25">
      <c r="A2949" s="25"/>
      <c r="B2949" s="28"/>
      <c r="C2949" s="24"/>
      <c r="D2949" s="21"/>
      <c r="E2949" s="24"/>
      <c r="F2949" s="24"/>
      <c r="G2949" s="24"/>
      <c r="H2949" s="29"/>
      <c r="I2949" s="84"/>
      <c r="J2949" s="24"/>
      <c r="K2949" s="24"/>
      <c r="L2949" s="66"/>
      <c r="M2949" s="25"/>
      <c r="N2949" s="25"/>
      <c r="O2949" s="26"/>
      <c r="P2949" s="27"/>
    </row>
    <row r="2950" spans="1:16" s="162" customFormat="1" ht="15.75" x14ac:dyDescent="0.25">
      <c r="A2950" s="25"/>
      <c r="B2950" s="28"/>
      <c r="C2950" s="24"/>
      <c r="D2950" s="21"/>
      <c r="E2950" s="24"/>
      <c r="F2950" s="24"/>
      <c r="G2950" s="24"/>
      <c r="H2950" s="29"/>
      <c r="I2950" s="84"/>
      <c r="J2950" s="24"/>
      <c r="K2950" s="24"/>
      <c r="L2950" s="66"/>
      <c r="M2950" s="25"/>
      <c r="N2950" s="25"/>
      <c r="O2950" s="26"/>
      <c r="P2950" s="27"/>
    </row>
    <row r="2951" spans="1:16" s="162" customFormat="1" ht="15.75" x14ac:dyDescent="0.25">
      <c r="A2951" s="25"/>
      <c r="B2951" s="28"/>
      <c r="C2951" s="24"/>
      <c r="D2951" s="21"/>
      <c r="E2951" s="24"/>
      <c r="F2951" s="24"/>
      <c r="G2951" s="24"/>
      <c r="H2951" s="29"/>
      <c r="I2951" s="84"/>
      <c r="J2951" s="24"/>
      <c r="K2951" s="24"/>
      <c r="L2951" s="66"/>
      <c r="M2951" s="25"/>
      <c r="N2951" s="25"/>
      <c r="O2951" s="26"/>
      <c r="P2951" s="27"/>
    </row>
    <row r="2952" spans="1:16" s="162" customFormat="1" ht="15.75" x14ac:dyDescent="0.25">
      <c r="A2952" s="25"/>
      <c r="B2952" s="28"/>
      <c r="C2952" s="24"/>
      <c r="D2952" s="21"/>
      <c r="E2952" s="24"/>
      <c r="F2952" s="24"/>
      <c r="G2952" s="24"/>
      <c r="H2952" s="29"/>
      <c r="I2952" s="84"/>
      <c r="J2952" s="24"/>
      <c r="K2952" s="24"/>
      <c r="L2952" s="66"/>
      <c r="M2952" s="25"/>
      <c r="N2952" s="25"/>
      <c r="O2952" s="26"/>
      <c r="P2952" s="27"/>
    </row>
    <row r="2953" spans="1:16" s="162" customFormat="1" ht="15.75" x14ac:dyDescent="0.25">
      <c r="A2953" s="25"/>
      <c r="B2953" s="28"/>
      <c r="C2953" s="24"/>
      <c r="D2953" s="21"/>
      <c r="E2953" s="24"/>
      <c r="F2953" s="24"/>
      <c r="G2953" s="24"/>
      <c r="H2953" s="29"/>
      <c r="I2953" s="84"/>
      <c r="J2953" s="24"/>
      <c r="K2953" s="24"/>
      <c r="L2953" s="66"/>
      <c r="M2953" s="25"/>
      <c r="N2953" s="25"/>
      <c r="O2953" s="26"/>
      <c r="P2953" s="27"/>
    </row>
    <row r="2954" spans="1:16" s="162" customFormat="1" ht="15.75" x14ac:dyDescent="0.25">
      <c r="A2954" s="25"/>
      <c r="B2954" s="28"/>
      <c r="C2954" s="24"/>
      <c r="D2954" s="21"/>
      <c r="E2954" s="24"/>
      <c r="F2954" s="24"/>
      <c r="G2954" s="24"/>
      <c r="H2954" s="29"/>
      <c r="I2954" s="84"/>
      <c r="J2954" s="24"/>
      <c r="K2954" s="24"/>
      <c r="L2954" s="66"/>
      <c r="M2954" s="25"/>
      <c r="N2954" s="25"/>
      <c r="O2954" s="26"/>
      <c r="P2954" s="27"/>
    </row>
    <row r="2955" spans="1:16" s="162" customFormat="1" ht="15.75" x14ac:dyDescent="0.25">
      <c r="A2955" s="25"/>
      <c r="B2955" s="122"/>
      <c r="C2955" s="24"/>
      <c r="D2955" s="21"/>
      <c r="E2955" s="24"/>
      <c r="F2955" s="24"/>
      <c r="G2955" s="24"/>
      <c r="H2955" s="29"/>
      <c r="I2955" s="84"/>
      <c r="J2955" s="24"/>
      <c r="K2955" s="24"/>
      <c r="L2955" s="66"/>
      <c r="M2955" s="25"/>
      <c r="N2955" s="25"/>
      <c r="O2955" s="26"/>
      <c r="P2955" s="27"/>
    </row>
    <row r="2956" spans="1:16" s="162" customFormat="1" ht="15.75" x14ac:dyDescent="0.25">
      <c r="A2956" s="25"/>
      <c r="B2956" s="28"/>
      <c r="C2956" s="24"/>
      <c r="D2956" s="21"/>
      <c r="E2956" s="24"/>
      <c r="F2956" s="24"/>
      <c r="G2956" s="24"/>
      <c r="H2956" s="29"/>
      <c r="I2956" s="84"/>
      <c r="J2956" s="24"/>
      <c r="K2956" s="24"/>
      <c r="L2956" s="66"/>
      <c r="M2956" s="25"/>
      <c r="N2956" s="25"/>
      <c r="O2956" s="26"/>
      <c r="P2956" s="27"/>
    </row>
    <row r="2957" spans="1:16" s="162" customFormat="1" ht="15.75" x14ac:dyDescent="0.25">
      <c r="A2957" s="25"/>
      <c r="B2957" s="28"/>
      <c r="C2957" s="24"/>
      <c r="D2957" s="21"/>
      <c r="E2957" s="24"/>
      <c r="F2957" s="24"/>
      <c r="G2957" s="24"/>
      <c r="H2957" s="29"/>
      <c r="I2957" s="84"/>
      <c r="J2957" s="24"/>
      <c r="K2957" s="24"/>
      <c r="L2957" s="66"/>
      <c r="M2957" s="25"/>
      <c r="N2957" s="25"/>
      <c r="O2957" s="26"/>
      <c r="P2957" s="27"/>
    </row>
    <row r="2958" spans="1:16" s="162" customFormat="1" ht="15.75" x14ac:dyDescent="0.25">
      <c r="A2958" s="25"/>
      <c r="B2958" s="28"/>
      <c r="C2958" s="24"/>
      <c r="D2958" s="21"/>
      <c r="E2958" s="24"/>
      <c r="F2958" s="24"/>
      <c r="G2958" s="24"/>
      <c r="H2958" s="29"/>
      <c r="I2958" s="84"/>
      <c r="J2958" s="24"/>
      <c r="K2958" s="24"/>
      <c r="L2958" s="66"/>
      <c r="M2958" s="25"/>
      <c r="N2958" s="25"/>
      <c r="O2958" s="26"/>
      <c r="P2958" s="27"/>
    </row>
    <row r="2959" spans="1:16" s="162" customFormat="1" ht="15.75" x14ac:dyDescent="0.25">
      <c r="A2959" s="25"/>
      <c r="B2959" s="28"/>
      <c r="C2959" s="24"/>
      <c r="D2959" s="21"/>
      <c r="E2959" s="24"/>
      <c r="F2959" s="24"/>
      <c r="G2959" s="24"/>
      <c r="H2959" s="29"/>
      <c r="I2959" s="84"/>
      <c r="J2959" s="24"/>
      <c r="K2959" s="24"/>
      <c r="L2959" s="66"/>
      <c r="M2959" s="25"/>
      <c r="N2959" s="25"/>
      <c r="O2959" s="26"/>
      <c r="P2959" s="27"/>
    </row>
    <row r="2960" spans="1:16" s="162" customFormat="1" ht="15.75" x14ac:dyDescent="0.25">
      <c r="A2960" s="25"/>
      <c r="B2960" s="28"/>
      <c r="C2960" s="24"/>
      <c r="D2960" s="21"/>
      <c r="E2960" s="24"/>
      <c r="F2960" s="24"/>
      <c r="G2960" s="24"/>
      <c r="H2960" s="29"/>
      <c r="I2960" s="84"/>
      <c r="J2960" s="24"/>
      <c r="K2960" s="24"/>
      <c r="L2960" s="66"/>
      <c r="M2960" s="25"/>
      <c r="N2960" s="25"/>
      <c r="O2960" s="26"/>
      <c r="P2960" s="27"/>
    </row>
    <row r="2961" spans="1:16" s="162" customFormat="1" ht="15.75" x14ac:dyDescent="0.25">
      <c r="A2961" s="25"/>
      <c r="B2961" s="28"/>
      <c r="C2961" s="24"/>
      <c r="D2961" s="21"/>
      <c r="E2961" s="24"/>
      <c r="F2961" s="24"/>
      <c r="G2961" s="24"/>
      <c r="H2961" s="29"/>
      <c r="I2961" s="84"/>
      <c r="J2961" s="24"/>
      <c r="K2961" s="24"/>
      <c r="L2961" s="66"/>
      <c r="M2961" s="25"/>
      <c r="N2961" s="25"/>
      <c r="O2961" s="26"/>
      <c r="P2961" s="27"/>
    </row>
    <row r="2962" spans="1:16" s="162" customFormat="1" ht="15.75" x14ac:dyDescent="0.25">
      <c r="A2962" s="25"/>
      <c r="B2962" s="122"/>
      <c r="C2962" s="24"/>
      <c r="D2962" s="21"/>
      <c r="E2962" s="24"/>
      <c r="F2962" s="24"/>
      <c r="G2962" s="24"/>
      <c r="H2962" s="29"/>
      <c r="I2962" s="84"/>
      <c r="J2962" s="24"/>
      <c r="K2962" s="24"/>
      <c r="L2962" s="66"/>
      <c r="M2962" s="25"/>
      <c r="N2962" s="25"/>
      <c r="O2962" s="26"/>
      <c r="P2962" s="27"/>
    </row>
    <row r="2963" spans="1:16" s="162" customFormat="1" ht="15.75" x14ac:dyDescent="0.25">
      <c r="A2963" s="25"/>
      <c r="B2963" s="28"/>
      <c r="C2963" s="24"/>
      <c r="D2963" s="21"/>
      <c r="E2963" s="24"/>
      <c r="F2963" s="24"/>
      <c r="G2963" s="24"/>
      <c r="H2963" s="29"/>
      <c r="I2963" s="84"/>
      <c r="J2963" s="24"/>
      <c r="K2963" s="24"/>
      <c r="L2963" s="66"/>
      <c r="M2963" s="25"/>
      <c r="N2963" s="25"/>
      <c r="O2963" s="26"/>
      <c r="P2963" s="27"/>
    </row>
    <row r="2964" spans="1:16" s="162" customFormat="1" ht="15.75" x14ac:dyDescent="0.25">
      <c r="A2964" s="25"/>
      <c r="B2964" s="28"/>
      <c r="C2964" s="24"/>
      <c r="D2964" s="21"/>
      <c r="E2964" s="24"/>
      <c r="F2964" s="24"/>
      <c r="G2964" s="24"/>
      <c r="H2964" s="29"/>
      <c r="I2964" s="84"/>
      <c r="J2964" s="24"/>
      <c r="K2964" s="24"/>
      <c r="L2964" s="66"/>
      <c r="M2964" s="25"/>
      <c r="N2964" s="25"/>
      <c r="O2964" s="26"/>
      <c r="P2964" s="27"/>
    </row>
    <row r="2965" spans="1:16" s="162" customFormat="1" ht="15.75" x14ac:dyDescent="0.25">
      <c r="A2965" s="25"/>
      <c r="B2965" s="28"/>
      <c r="C2965" s="24"/>
      <c r="D2965" s="21"/>
      <c r="E2965" s="24"/>
      <c r="F2965" s="24"/>
      <c r="G2965" s="24"/>
      <c r="H2965" s="63"/>
      <c r="I2965" s="84"/>
      <c r="J2965" s="24"/>
      <c r="K2965" s="24"/>
      <c r="L2965" s="66"/>
      <c r="M2965" s="25"/>
      <c r="N2965" s="25"/>
      <c r="O2965" s="26"/>
      <c r="P2965" s="27"/>
    </row>
    <row r="2966" spans="1:16" s="162" customFormat="1" ht="15.75" x14ac:dyDescent="0.25">
      <c r="A2966" s="25"/>
      <c r="B2966" s="28"/>
      <c r="C2966" s="24"/>
      <c r="D2966" s="21"/>
      <c r="E2966" s="24"/>
      <c r="F2966" s="24"/>
      <c r="G2966" s="24"/>
      <c r="H2966" s="29"/>
      <c r="I2966" s="84"/>
      <c r="J2966" s="24"/>
      <c r="K2966" s="24"/>
      <c r="L2966" s="66"/>
      <c r="M2966" s="25"/>
      <c r="N2966" s="25"/>
      <c r="O2966" s="26"/>
      <c r="P2966" s="27"/>
    </row>
    <row r="2967" spans="1:16" s="162" customFormat="1" ht="15.75" x14ac:dyDescent="0.25">
      <c r="A2967" s="25"/>
      <c r="B2967" s="28"/>
      <c r="C2967" s="24"/>
      <c r="D2967" s="21"/>
      <c r="E2967" s="24"/>
      <c r="F2967" s="24"/>
      <c r="G2967" s="24"/>
      <c r="H2967" s="29"/>
      <c r="I2967" s="84"/>
      <c r="J2967" s="24"/>
      <c r="K2967" s="24"/>
      <c r="L2967" s="66"/>
      <c r="M2967" s="25"/>
      <c r="N2967" s="25"/>
      <c r="O2967" s="26"/>
      <c r="P2967" s="27"/>
    </row>
    <row r="2968" spans="1:16" s="162" customFormat="1" ht="15.75" x14ac:dyDescent="0.25">
      <c r="A2968" s="25"/>
      <c r="B2968" s="28"/>
      <c r="C2968" s="24"/>
      <c r="D2968" s="21"/>
      <c r="E2968" s="24"/>
      <c r="F2968" s="24"/>
      <c r="G2968" s="24"/>
      <c r="H2968" s="29"/>
      <c r="I2968" s="84"/>
      <c r="J2968" s="24"/>
      <c r="K2968" s="24"/>
      <c r="L2968" s="66"/>
      <c r="M2968" s="25"/>
      <c r="N2968" s="25"/>
      <c r="O2968" s="26"/>
      <c r="P2968" s="27"/>
    </row>
    <row r="2969" spans="1:16" s="162" customFormat="1" ht="15.75" x14ac:dyDescent="0.25">
      <c r="A2969" s="25"/>
      <c r="B2969" s="28"/>
      <c r="C2969" s="24"/>
      <c r="D2969" s="21"/>
      <c r="E2969" s="24"/>
      <c r="F2969" s="24"/>
      <c r="G2969" s="24"/>
      <c r="H2969" s="29"/>
      <c r="I2969" s="84"/>
      <c r="J2969" s="24"/>
      <c r="K2969" s="24"/>
      <c r="L2969" s="66"/>
      <c r="M2969" s="25"/>
      <c r="N2969" s="25"/>
      <c r="O2969" s="26"/>
      <c r="P2969" s="27"/>
    </row>
    <row r="2970" spans="1:16" s="162" customFormat="1" ht="15.75" x14ac:dyDescent="0.25">
      <c r="A2970" s="25"/>
      <c r="B2970" s="28"/>
      <c r="C2970" s="24"/>
      <c r="D2970" s="21"/>
      <c r="E2970" s="24"/>
      <c r="F2970" s="24"/>
      <c r="G2970" s="24"/>
      <c r="H2970" s="29"/>
      <c r="I2970" s="84"/>
      <c r="J2970" s="24"/>
      <c r="K2970" s="24"/>
      <c r="L2970" s="66"/>
      <c r="M2970" s="25"/>
      <c r="N2970" s="25"/>
      <c r="O2970" s="26"/>
      <c r="P2970" s="27"/>
    </row>
    <row r="2971" spans="1:16" s="162" customFormat="1" ht="15.75" x14ac:dyDescent="0.25">
      <c r="A2971" s="25"/>
      <c r="B2971" s="28"/>
      <c r="C2971" s="24"/>
      <c r="D2971" s="21"/>
      <c r="E2971" s="24"/>
      <c r="F2971" s="24"/>
      <c r="G2971" s="24"/>
      <c r="H2971" s="29"/>
      <c r="I2971" s="84"/>
      <c r="J2971" s="24"/>
      <c r="K2971" s="24"/>
      <c r="L2971" s="66"/>
      <c r="M2971" s="25"/>
      <c r="N2971" s="25"/>
      <c r="O2971" s="26"/>
      <c r="P2971" s="27"/>
    </row>
    <row r="2972" spans="1:16" s="162" customFormat="1" ht="15.75" x14ac:dyDescent="0.25">
      <c r="A2972" s="25"/>
      <c r="B2972" s="28"/>
      <c r="C2972" s="24"/>
      <c r="D2972" s="21"/>
      <c r="E2972" s="24"/>
      <c r="F2972" s="24"/>
      <c r="G2972" s="24"/>
      <c r="H2972" s="29"/>
      <c r="I2972" s="84"/>
      <c r="J2972" s="24"/>
      <c r="K2972" s="24"/>
      <c r="L2972" s="66"/>
      <c r="M2972" s="25"/>
      <c r="N2972" s="25"/>
      <c r="O2972" s="26"/>
      <c r="P2972" s="27"/>
    </row>
    <row r="2973" spans="1:16" s="162" customFormat="1" ht="15.75" x14ac:dyDescent="0.25">
      <c r="A2973" s="25"/>
      <c r="B2973" s="28"/>
      <c r="C2973" s="24"/>
      <c r="D2973" s="21"/>
      <c r="E2973" s="24"/>
      <c r="F2973" s="24"/>
      <c r="G2973" s="24"/>
      <c r="H2973" s="29"/>
      <c r="I2973" s="84"/>
      <c r="J2973" s="24"/>
      <c r="K2973" s="24"/>
      <c r="L2973" s="66"/>
      <c r="M2973" s="25"/>
      <c r="N2973" s="25"/>
      <c r="O2973" s="26"/>
      <c r="P2973" s="27"/>
    </row>
    <row r="2974" spans="1:16" s="162" customFormat="1" ht="15.75" x14ac:dyDescent="0.25">
      <c r="A2974" s="25"/>
      <c r="B2974" s="28"/>
      <c r="C2974" s="24"/>
      <c r="D2974" s="21"/>
      <c r="E2974" s="24"/>
      <c r="F2974" s="24"/>
      <c r="G2974" s="24"/>
      <c r="H2974" s="29"/>
      <c r="I2974" s="84"/>
      <c r="J2974" s="24"/>
      <c r="K2974" s="24"/>
      <c r="L2974" s="66"/>
      <c r="M2974" s="25"/>
      <c r="N2974" s="25"/>
      <c r="O2974" s="26"/>
      <c r="P2974" s="27"/>
    </row>
    <row r="2975" spans="1:16" s="162" customFormat="1" ht="15.75" x14ac:dyDescent="0.25">
      <c r="A2975" s="25"/>
      <c r="B2975" s="28"/>
      <c r="C2975" s="24"/>
      <c r="D2975" s="21"/>
      <c r="E2975" s="24"/>
      <c r="F2975" s="24"/>
      <c r="G2975" s="24"/>
      <c r="H2975" s="29"/>
      <c r="I2975" s="84"/>
      <c r="J2975" s="24"/>
      <c r="K2975" s="24"/>
      <c r="L2975" s="66"/>
      <c r="M2975" s="25"/>
      <c r="N2975" s="25"/>
      <c r="O2975" s="26"/>
      <c r="P2975" s="27"/>
    </row>
    <row r="2976" spans="1:16" s="162" customFormat="1" ht="15.75" x14ac:dyDescent="0.25">
      <c r="A2976" s="25"/>
      <c r="B2976" s="28"/>
      <c r="C2976" s="24"/>
      <c r="D2976" s="21"/>
      <c r="E2976" s="24"/>
      <c r="F2976" s="24"/>
      <c r="G2976" s="24"/>
      <c r="H2976" s="29"/>
      <c r="I2976" s="84"/>
      <c r="J2976" s="24"/>
      <c r="K2976" s="24"/>
      <c r="L2976" s="66"/>
      <c r="M2976" s="25"/>
      <c r="N2976" s="25"/>
      <c r="O2976" s="26"/>
      <c r="P2976" s="27"/>
    </row>
    <row r="2977" spans="1:16" s="162" customFormat="1" ht="15.75" x14ac:dyDescent="0.25">
      <c r="A2977" s="25"/>
      <c r="B2977" s="28"/>
      <c r="C2977" s="24"/>
      <c r="D2977" s="21"/>
      <c r="E2977" s="24"/>
      <c r="F2977" s="24"/>
      <c r="G2977" s="24"/>
      <c r="H2977" s="29"/>
      <c r="I2977" s="84"/>
      <c r="J2977" s="24"/>
      <c r="K2977" s="24"/>
      <c r="L2977" s="66"/>
      <c r="M2977" s="25"/>
      <c r="N2977" s="25"/>
      <c r="O2977" s="26"/>
      <c r="P2977" s="27"/>
    </row>
    <row r="2978" spans="1:16" s="162" customFormat="1" ht="15.75" x14ac:dyDescent="0.25">
      <c r="A2978" s="25"/>
      <c r="B2978" s="28"/>
      <c r="C2978" s="24"/>
      <c r="D2978" s="21"/>
      <c r="E2978" s="24"/>
      <c r="F2978" s="24"/>
      <c r="G2978" s="24"/>
      <c r="H2978" s="29"/>
      <c r="I2978" s="84"/>
      <c r="J2978" s="24"/>
      <c r="K2978" s="24"/>
      <c r="L2978" s="66"/>
      <c r="M2978" s="25"/>
      <c r="N2978" s="25"/>
      <c r="O2978" s="26"/>
      <c r="P2978" s="27"/>
    </row>
    <row r="2979" spans="1:16" s="162" customFormat="1" ht="15.75" x14ac:dyDescent="0.25">
      <c r="A2979" s="25"/>
      <c r="B2979" s="28"/>
      <c r="C2979" s="24"/>
      <c r="D2979" s="21"/>
      <c r="E2979" s="24"/>
      <c r="F2979" s="24"/>
      <c r="G2979" s="24"/>
      <c r="H2979" s="29"/>
      <c r="I2979" s="84"/>
      <c r="J2979" s="24"/>
      <c r="K2979" s="24"/>
      <c r="L2979" s="66"/>
      <c r="M2979" s="25"/>
      <c r="N2979" s="25"/>
      <c r="O2979" s="26"/>
      <c r="P2979" s="27"/>
    </row>
    <row r="2980" spans="1:16" s="162" customFormat="1" ht="15.75" x14ac:dyDescent="0.25">
      <c r="A2980" s="25"/>
      <c r="B2980" s="28"/>
      <c r="C2980" s="24"/>
      <c r="D2980" s="21"/>
      <c r="E2980" s="24"/>
      <c r="F2980" s="24"/>
      <c r="G2980" s="24"/>
      <c r="H2980" s="29"/>
      <c r="I2980" s="84"/>
      <c r="J2980" s="24"/>
      <c r="K2980" s="24"/>
      <c r="L2980" s="66"/>
      <c r="M2980" s="25"/>
      <c r="N2980" s="25"/>
      <c r="O2980" s="26"/>
      <c r="P2980" s="27"/>
    </row>
    <row r="2981" spans="1:16" s="162" customFormat="1" ht="15.75" x14ac:dyDescent="0.25">
      <c r="A2981" s="25"/>
      <c r="B2981" s="28"/>
      <c r="C2981" s="24"/>
      <c r="D2981" s="21"/>
      <c r="E2981" s="24"/>
      <c r="F2981" s="24"/>
      <c r="G2981" s="24"/>
      <c r="H2981" s="29"/>
      <c r="I2981" s="84"/>
      <c r="J2981" s="24"/>
      <c r="K2981" s="24"/>
      <c r="L2981" s="66"/>
      <c r="M2981" s="25"/>
      <c r="N2981" s="25"/>
      <c r="O2981" s="26"/>
      <c r="P2981" s="27"/>
    </row>
    <row r="2982" spans="1:16" s="162" customFormat="1" ht="15.75" x14ac:dyDescent="0.25">
      <c r="A2982" s="25"/>
      <c r="B2982" s="28"/>
      <c r="C2982" s="24"/>
      <c r="D2982" s="21"/>
      <c r="E2982" s="24"/>
      <c r="F2982" s="24"/>
      <c r="G2982" s="24"/>
      <c r="H2982" s="29"/>
      <c r="I2982" s="84"/>
      <c r="J2982" s="24"/>
      <c r="K2982" s="24"/>
      <c r="L2982" s="66"/>
      <c r="M2982" s="25"/>
      <c r="N2982" s="25"/>
      <c r="O2982" s="26"/>
      <c r="P2982" s="27"/>
    </row>
    <row r="2983" spans="1:16" s="162" customFormat="1" ht="15.75" x14ac:dyDescent="0.25">
      <c r="A2983" s="25"/>
      <c r="B2983" s="28"/>
      <c r="C2983" s="24"/>
      <c r="D2983" s="21"/>
      <c r="E2983" s="24"/>
      <c r="F2983" s="24"/>
      <c r="G2983" s="24"/>
      <c r="H2983" s="29"/>
      <c r="I2983" s="84"/>
      <c r="J2983" s="24"/>
      <c r="K2983" s="24"/>
      <c r="L2983" s="66"/>
      <c r="M2983" s="25"/>
      <c r="N2983" s="25"/>
      <c r="O2983" s="26"/>
      <c r="P2983" s="27"/>
    </row>
    <row r="2984" spans="1:16" s="162" customFormat="1" ht="15.75" x14ac:dyDescent="0.25">
      <c r="A2984" s="65"/>
      <c r="B2984" s="316"/>
      <c r="C2984" s="159"/>
      <c r="D2984" s="21"/>
      <c r="E2984" s="159"/>
      <c r="F2984" s="159"/>
      <c r="G2984" s="159"/>
      <c r="H2984" s="21"/>
      <c r="I2984" s="317"/>
      <c r="J2984" s="159"/>
      <c r="K2984" s="159"/>
      <c r="L2984" s="77"/>
      <c r="M2984" s="65"/>
      <c r="N2984" s="19"/>
      <c r="O2984" s="26"/>
      <c r="P2984" s="27"/>
    </row>
    <row r="2985" spans="1:16" s="162" customFormat="1" ht="15.75" x14ac:dyDescent="0.25">
      <c r="A2985" s="25"/>
      <c r="B2985" s="20"/>
      <c r="C2985" s="20"/>
      <c r="D2985" s="98"/>
      <c r="E2985" s="24"/>
      <c r="F2985" s="24"/>
      <c r="G2985" s="24"/>
      <c r="H2985" s="29"/>
      <c r="I2985" s="84"/>
      <c r="J2985" s="27"/>
      <c r="K2985" s="27"/>
      <c r="L2985" s="66"/>
      <c r="M2985" s="25"/>
      <c r="N2985" s="19"/>
      <c r="O2985" s="26"/>
      <c r="P2985" s="27"/>
    </row>
    <row r="2986" spans="1:16" s="162" customFormat="1" ht="15.75" x14ac:dyDescent="0.25">
      <c r="A2986" s="25"/>
      <c r="B2986" s="28"/>
      <c r="C2986" s="24"/>
      <c r="D2986" s="21"/>
      <c r="E2986" s="24"/>
      <c r="F2986" s="24"/>
      <c r="G2986" s="24"/>
      <c r="H2986" s="29"/>
      <c r="I2986" s="84"/>
      <c r="J2986" s="24"/>
      <c r="K2986" s="24"/>
      <c r="L2986" s="66"/>
      <c r="M2986" s="25"/>
      <c r="N2986" s="19"/>
      <c r="O2986" s="26"/>
      <c r="P2986" s="27"/>
    </row>
    <row r="2987" spans="1:16" s="162" customFormat="1" ht="15.75" x14ac:dyDescent="0.25">
      <c r="A2987" s="25"/>
      <c r="B2987" s="28"/>
      <c r="C2987" s="24"/>
      <c r="D2987" s="21"/>
      <c r="E2987" s="24"/>
      <c r="F2987" s="24"/>
      <c r="G2987" s="24"/>
      <c r="H2987" s="29"/>
      <c r="I2987" s="84"/>
      <c r="J2987" s="24"/>
      <c r="K2987" s="24"/>
      <c r="L2987" s="66"/>
      <c r="M2987" s="25"/>
      <c r="N2987" s="25"/>
      <c r="O2987" s="26"/>
      <c r="P2987" s="27"/>
    </row>
    <row r="2988" spans="1:16" s="162" customFormat="1" ht="15.75" x14ac:dyDescent="0.25">
      <c r="A2988" s="25"/>
      <c r="B2988" s="28"/>
      <c r="C2988" s="24"/>
      <c r="D2988" s="21"/>
      <c r="E2988" s="24"/>
      <c r="F2988" s="24"/>
      <c r="G2988" s="24"/>
      <c r="H2988" s="29"/>
      <c r="I2988" s="84"/>
      <c r="J2988" s="24"/>
      <c r="K2988" s="24"/>
      <c r="L2988" s="66"/>
      <c r="M2988" s="25"/>
      <c r="N2988" s="25"/>
      <c r="O2988" s="26"/>
      <c r="P2988" s="27"/>
    </row>
    <row r="2989" spans="1:16" s="162" customFormat="1" ht="15.75" x14ac:dyDescent="0.25">
      <c r="A2989" s="25"/>
      <c r="B2989" s="122"/>
      <c r="C2989" s="24"/>
      <c r="D2989" s="21"/>
      <c r="E2989" s="24"/>
      <c r="F2989" s="24"/>
      <c r="G2989" s="24"/>
      <c r="H2989" s="29"/>
      <c r="I2989" s="84"/>
      <c r="J2989" s="24"/>
      <c r="K2989" s="24"/>
      <c r="L2989" s="66"/>
      <c r="M2989" s="25"/>
      <c r="N2989" s="25"/>
      <c r="O2989" s="26"/>
      <c r="P2989" s="27"/>
    </row>
    <row r="2990" spans="1:16" s="162" customFormat="1" ht="15.75" x14ac:dyDescent="0.25">
      <c r="A2990" s="25"/>
      <c r="B2990" s="28"/>
      <c r="C2990" s="24"/>
      <c r="D2990" s="21"/>
      <c r="E2990" s="24"/>
      <c r="F2990" s="24"/>
      <c r="G2990" s="24"/>
      <c r="H2990" s="29"/>
      <c r="I2990" s="84"/>
      <c r="J2990" s="24"/>
      <c r="K2990" s="24"/>
      <c r="L2990" s="66"/>
      <c r="M2990" s="25"/>
      <c r="N2990" s="25"/>
      <c r="O2990" s="26"/>
      <c r="P2990" s="27"/>
    </row>
    <row r="2991" spans="1:16" s="162" customFormat="1" ht="15.75" x14ac:dyDescent="0.25">
      <c r="A2991" s="25"/>
      <c r="B2991" s="28"/>
      <c r="C2991" s="24"/>
      <c r="D2991" s="21"/>
      <c r="E2991" s="24"/>
      <c r="F2991" s="24"/>
      <c r="G2991" s="24"/>
      <c r="H2991" s="29"/>
      <c r="I2991" s="84"/>
      <c r="J2991" s="24"/>
      <c r="K2991" s="24"/>
      <c r="L2991" s="66"/>
      <c r="M2991" s="25"/>
      <c r="N2991" s="25"/>
      <c r="O2991" s="26"/>
      <c r="P2991" s="27"/>
    </row>
    <row r="2992" spans="1:16" s="162" customFormat="1" ht="15.75" x14ac:dyDescent="0.25">
      <c r="A2992" s="25"/>
      <c r="B2992" s="28"/>
      <c r="C2992" s="24"/>
      <c r="D2992" s="21"/>
      <c r="E2992" s="24"/>
      <c r="F2992" s="24"/>
      <c r="G2992" s="24"/>
      <c r="H2992" s="29"/>
      <c r="I2992" s="84"/>
      <c r="J2992" s="24"/>
      <c r="K2992" s="24"/>
      <c r="L2992" s="66"/>
      <c r="M2992" s="25"/>
      <c r="N2992" s="25"/>
      <c r="O2992" s="26"/>
      <c r="P2992" s="27"/>
    </row>
    <row r="2993" spans="1:16" s="162" customFormat="1" ht="15.75" x14ac:dyDescent="0.25">
      <c r="A2993" s="25"/>
      <c r="B2993" s="28"/>
      <c r="C2993" s="24"/>
      <c r="D2993" s="21"/>
      <c r="E2993" s="24"/>
      <c r="F2993" s="24"/>
      <c r="G2993" s="24"/>
      <c r="H2993" s="29"/>
      <c r="I2993" s="84"/>
      <c r="J2993" s="24"/>
      <c r="K2993" s="24"/>
      <c r="L2993" s="66"/>
      <c r="M2993" s="25"/>
      <c r="N2993" s="25"/>
      <c r="O2993" s="26"/>
      <c r="P2993" s="27"/>
    </row>
    <row r="2994" spans="1:16" s="162" customFormat="1" ht="15.75" x14ac:dyDescent="0.25">
      <c r="A2994" s="25"/>
      <c r="B2994" s="28"/>
      <c r="C2994" s="24"/>
      <c r="D2994" s="21"/>
      <c r="E2994" s="24"/>
      <c r="F2994" s="24"/>
      <c r="G2994" s="24"/>
      <c r="H2994" s="29"/>
      <c r="I2994" s="84"/>
      <c r="J2994" s="24"/>
      <c r="K2994" s="24"/>
      <c r="L2994" s="66"/>
      <c r="M2994" s="25"/>
      <c r="N2994" s="25"/>
      <c r="O2994" s="26"/>
      <c r="P2994" s="27"/>
    </row>
    <row r="2995" spans="1:16" s="162" customFormat="1" ht="15.75" x14ac:dyDescent="0.25">
      <c r="A2995" s="25"/>
      <c r="B2995" s="28"/>
      <c r="C2995" s="24"/>
      <c r="D2995" s="21"/>
      <c r="E2995" s="24"/>
      <c r="F2995" s="24"/>
      <c r="G2995" s="24"/>
      <c r="H2995" s="29"/>
      <c r="I2995" s="84"/>
      <c r="J2995" s="24"/>
      <c r="K2995" s="24"/>
      <c r="L2995" s="66"/>
      <c r="M2995" s="25"/>
      <c r="N2995" s="25"/>
      <c r="O2995" s="26"/>
      <c r="P2995" s="27"/>
    </row>
    <row r="2996" spans="1:16" s="162" customFormat="1" ht="15.75" x14ac:dyDescent="0.25">
      <c r="A2996" s="25"/>
      <c r="B2996" s="28"/>
      <c r="C2996" s="24"/>
      <c r="D2996" s="21"/>
      <c r="E2996" s="24"/>
      <c r="F2996" s="24"/>
      <c r="G2996" s="24"/>
      <c r="H2996" s="29"/>
      <c r="I2996" s="84"/>
      <c r="J2996" s="24"/>
      <c r="K2996" s="24"/>
      <c r="L2996" s="66"/>
      <c r="M2996" s="25"/>
      <c r="N2996" s="25"/>
      <c r="O2996" s="26"/>
      <c r="P2996" s="27"/>
    </row>
    <row r="2997" spans="1:16" s="162" customFormat="1" ht="15.75" x14ac:dyDescent="0.25">
      <c r="A2997" s="25"/>
      <c r="B2997" s="28"/>
      <c r="C2997" s="24"/>
      <c r="D2997" s="21"/>
      <c r="E2997" s="24"/>
      <c r="F2997" s="24"/>
      <c r="G2997" s="24"/>
      <c r="H2997" s="29"/>
      <c r="I2997" s="84"/>
      <c r="J2997" s="24"/>
      <c r="K2997" s="24"/>
      <c r="L2997" s="66"/>
      <c r="M2997" s="25"/>
      <c r="N2997" s="25"/>
      <c r="O2997" s="26"/>
      <c r="P2997" s="27"/>
    </row>
    <row r="2998" spans="1:16" s="162" customFormat="1" ht="15.75" x14ac:dyDescent="0.25">
      <c r="A2998" s="25"/>
      <c r="B2998" s="28"/>
      <c r="C2998" s="24"/>
      <c r="D2998" s="21"/>
      <c r="E2998" s="24"/>
      <c r="F2998" s="24"/>
      <c r="G2998" s="24"/>
      <c r="H2998" s="29"/>
      <c r="I2998" s="84"/>
      <c r="J2998" s="24"/>
      <c r="K2998" s="24"/>
      <c r="L2998" s="66"/>
      <c r="M2998" s="25"/>
      <c r="N2998" s="25"/>
      <c r="O2998" s="26"/>
      <c r="P2998" s="27"/>
    </row>
    <row r="2999" spans="1:16" s="162" customFormat="1" ht="15.75" x14ac:dyDescent="0.25">
      <c r="A2999" s="25"/>
      <c r="B2999" s="28"/>
      <c r="C2999" s="24"/>
      <c r="D2999" s="21"/>
      <c r="E2999" s="24"/>
      <c r="F2999" s="24"/>
      <c r="G2999" s="24"/>
      <c r="H2999" s="29"/>
      <c r="I2999" s="84"/>
      <c r="J2999" s="24"/>
      <c r="K2999" s="24"/>
      <c r="L2999" s="66"/>
      <c r="M2999" s="25"/>
      <c r="N2999" s="25"/>
      <c r="O2999" s="26"/>
      <c r="P2999" s="27"/>
    </row>
    <row r="3000" spans="1:16" s="162" customFormat="1" ht="15.75" x14ac:dyDescent="0.25">
      <c r="A3000" s="25"/>
      <c r="B3000" s="28"/>
      <c r="C3000" s="24"/>
      <c r="D3000" s="21"/>
      <c r="E3000" s="24"/>
      <c r="F3000" s="24"/>
      <c r="G3000" s="24"/>
      <c r="H3000" s="29"/>
      <c r="I3000" s="84"/>
      <c r="J3000" s="24"/>
      <c r="K3000" s="24"/>
      <c r="L3000" s="66"/>
      <c r="M3000" s="25"/>
      <c r="N3000" s="25"/>
      <c r="O3000" s="26"/>
      <c r="P3000" s="27"/>
    </row>
    <row r="3001" spans="1:16" s="162" customFormat="1" ht="15.75" x14ac:dyDescent="0.25">
      <c r="A3001" s="25"/>
      <c r="B3001" s="28"/>
      <c r="C3001" s="24"/>
      <c r="D3001" s="21"/>
      <c r="E3001" s="24"/>
      <c r="F3001" s="24"/>
      <c r="G3001" s="24"/>
      <c r="H3001" s="29"/>
      <c r="I3001" s="84"/>
      <c r="J3001" s="24"/>
      <c r="K3001" s="24"/>
      <c r="L3001" s="66"/>
      <c r="M3001" s="25"/>
      <c r="N3001" s="25"/>
      <c r="O3001" s="26"/>
      <c r="P3001" s="27"/>
    </row>
    <row r="3002" spans="1:16" s="162" customFormat="1" ht="15.75" x14ac:dyDescent="0.25">
      <c r="A3002" s="25"/>
      <c r="B3002" s="28"/>
      <c r="C3002" s="24"/>
      <c r="D3002" s="21"/>
      <c r="E3002" s="24"/>
      <c r="F3002" s="24"/>
      <c r="G3002" s="24"/>
      <c r="H3002" s="29"/>
      <c r="I3002" s="84"/>
      <c r="J3002" s="24"/>
      <c r="K3002" s="24"/>
      <c r="L3002" s="66"/>
      <c r="M3002" s="25"/>
      <c r="N3002" s="25"/>
      <c r="O3002" s="26"/>
      <c r="P3002" s="27"/>
    </row>
    <row r="3003" spans="1:16" s="162" customFormat="1" ht="15.75" x14ac:dyDescent="0.25">
      <c r="A3003" s="25"/>
      <c r="B3003" s="28"/>
      <c r="C3003" s="24"/>
      <c r="D3003" s="21"/>
      <c r="E3003" s="24"/>
      <c r="F3003" s="24"/>
      <c r="G3003" s="24"/>
      <c r="H3003" s="29"/>
      <c r="I3003" s="84"/>
      <c r="J3003" s="24"/>
      <c r="K3003" s="24"/>
      <c r="L3003" s="66"/>
      <c r="M3003" s="25"/>
      <c r="N3003" s="25"/>
      <c r="O3003" s="26"/>
      <c r="P3003" s="27"/>
    </row>
    <row r="3004" spans="1:16" s="162" customFormat="1" ht="15.75" x14ac:dyDescent="0.25">
      <c r="A3004" s="25"/>
      <c r="B3004" s="28"/>
      <c r="C3004" s="24"/>
      <c r="D3004" s="21"/>
      <c r="E3004" s="24"/>
      <c r="F3004" s="24"/>
      <c r="G3004" s="24"/>
      <c r="H3004" s="29"/>
      <c r="I3004" s="84"/>
      <c r="J3004" s="24"/>
      <c r="K3004" s="24"/>
      <c r="L3004" s="66"/>
      <c r="M3004" s="25"/>
      <c r="N3004" s="25"/>
      <c r="O3004" s="26"/>
      <c r="P3004" s="27"/>
    </row>
    <row r="3005" spans="1:16" s="162" customFormat="1" ht="15.75" x14ac:dyDescent="0.25">
      <c r="A3005" s="25"/>
      <c r="B3005" s="28"/>
      <c r="C3005" s="24"/>
      <c r="D3005" s="21"/>
      <c r="E3005" s="24"/>
      <c r="F3005" s="24"/>
      <c r="G3005" s="24"/>
      <c r="H3005" s="29"/>
      <c r="I3005" s="84"/>
      <c r="J3005" s="24"/>
      <c r="K3005" s="24"/>
      <c r="L3005" s="66"/>
      <c r="M3005" s="25"/>
      <c r="N3005" s="25"/>
      <c r="O3005" s="26"/>
      <c r="P3005" s="27"/>
    </row>
    <row r="3006" spans="1:16" s="162" customFormat="1" ht="15.75" x14ac:dyDescent="0.25">
      <c r="A3006" s="25"/>
      <c r="B3006" s="28"/>
      <c r="C3006" s="24"/>
      <c r="D3006" s="21"/>
      <c r="E3006" s="24"/>
      <c r="F3006" s="24"/>
      <c r="G3006" s="24"/>
      <c r="H3006" s="29"/>
      <c r="I3006" s="84"/>
      <c r="J3006" s="24"/>
      <c r="K3006" s="24"/>
      <c r="L3006" s="66"/>
      <c r="M3006" s="25"/>
      <c r="N3006" s="25"/>
      <c r="O3006" s="26"/>
      <c r="P3006" s="27"/>
    </row>
    <row r="3007" spans="1:16" s="162" customFormat="1" ht="15.75" x14ac:dyDescent="0.25">
      <c r="A3007" s="25"/>
      <c r="B3007" s="33"/>
      <c r="C3007" s="33"/>
      <c r="D3007" s="21"/>
      <c r="E3007" s="33"/>
      <c r="F3007" s="33"/>
      <c r="G3007" s="33"/>
      <c r="H3007" s="30"/>
      <c r="I3007" s="34"/>
      <c r="J3007" s="34"/>
      <c r="K3007" s="24"/>
      <c r="L3007" s="35"/>
      <c r="M3007" s="32"/>
      <c r="N3007" s="25"/>
      <c r="O3007" s="26"/>
      <c r="P3007" s="25"/>
    </row>
    <row r="3008" spans="1:16" s="162" customFormat="1" ht="15.75" x14ac:dyDescent="0.25">
      <c r="A3008" s="25"/>
      <c r="B3008" s="28"/>
      <c r="C3008" s="24"/>
      <c r="D3008" s="21"/>
      <c r="E3008" s="24"/>
      <c r="F3008" s="24"/>
      <c r="G3008" s="24"/>
      <c r="H3008" s="29"/>
      <c r="I3008" s="84"/>
      <c r="J3008" s="24"/>
      <c r="K3008" s="24"/>
      <c r="L3008" s="66"/>
      <c r="M3008" s="25"/>
      <c r="N3008" s="25"/>
      <c r="O3008" s="26"/>
      <c r="P3008" s="27"/>
    </row>
    <row r="3009" spans="1:16" s="162" customFormat="1" ht="15.75" x14ac:dyDescent="0.25">
      <c r="A3009" s="25"/>
      <c r="B3009" s="28"/>
      <c r="C3009" s="24"/>
      <c r="D3009" s="21"/>
      <c r="E3009" s="24"/>
      <c r="F3009" s="24"/>
      <c r="G3009" s="24"/>
      <c r="H3009" s="29"/>
      <c r="I3009" s="84"/>
      <c r="J3009" s="24"/>
      <c r="K3009" s="24"/>
      <c r="L3009" s="66"/>
      <c r="M3009" s="25"/>
      <c r="N3009" s="25"/>
      <c r="O3009" s="26"/>
      <c r="P3009" s="27"/>
    </row>
    <row r="3010" spans="1:16" s="162" customFormat="1" ht="15.75" x14ac:dyDescent="0.25">
      <c r="A3010" s="25"/>
      <c r="B3010" s="28"/>
      <c r="C3010" s="24"/>
      <c r="D3010" s="21"/>
      <c r="E3010" s="24"/>
      <c r="F3010" s="24"/>
      <c r="G3010" s="24"/>
      <c r="H3010" s="29"/>
      <c r="I3010" s="84"/>
      <c r="J3010" s="24"/>
      <c r="K3010" s="24"/>
      <c r="L3010" s="66"/>
      <c r="M3010" s="25"/>
      <c r="N3010" s="25"/>
      <c r="O3010" s="26"/>
      <c r="P3010" s="27"/>
    </row>
    <row r="3011" spans="1:16" s="162" customFormat="1" ht="15.75" x14ac:dyDescent="0.25">
      <c r="A3011" s="25"/>
      <c r="B3011" s="28"/>
      <c r="C3011" s="24"/>
      <c r="D3011" s="21"/>
      <c r="E3011" s="24"/>
      <c r="F3011" s="24"/>
      <c r="G3011" s="24"/>
      <c r="H3011" s="29"/>
      <c r="I3011" s="84"/>
      <c r="J3011" s="24"/>
      <c r="K3011" s="24"/>
      <c r="L3011" s="101"/>
      <c r="M3011" s="25"/>
      <c r="N3011" s="25"/>
      <c r="O3011" s="26"/>
      <c r="P3011" s="27"/>
    </row>
    <row r="3012" spans="1:16" s="162" customFormat="1" ht="15.75" x14ac:dyDescent="0.25">
      <c r="A3012" s="25"/>
      <c r="B3012" s="28"/>
      <c r="C3012" s="24"/>
      <c r="D3012" s="21"/>
      <c r="E3012" s="24"/>
      <c r="F3012" s="24"/>
      <c r="G3012" s="24"/>
      <c r="H3012" s="29"/>
      <c r="I3012" s="84"/>
      <c r="J3012" s="24"/>
      <c r="K3012" s="24"/>
      <c r="L3012" s="66"/>
      <c r="M3012" s="25"/>
      <c r="N3012" s="25"/>
      <c r="O3012" s="26"/>
      <c r="P3012" s="27"/>
    </row>
    <row r="3013" spans="1:16" s="162" customFormat="1" ht="15.75" x14ac:dyDescent="0.25">
      <c r="A3013" s="25"/>
      <c r="B3013" s="28"/>
      <c r="C3013" s="24"/>
      <c r="D3013" s="21"/>
      <c r="E3013" s="24"/>
      <c r="F3013" s="24"/>
      <c r="G3013" s="24"/>
      <c r="H3013" s="29"/>
      <c r="I3013" s="84"/>
      <c r="J3013" s="24"/>
      <c r="K3013" s="24"/>
      <c r="L3013" s="66"/>
      <c r="M3013" s="25"/>
      <c r="N3013" s="25"/>
      <c r="O3013" s="26"/>
      <c r="P3013" s="27"/>
    </row>
    <row r="3014" spans="1:16" s="162" customFormat="1" ht="15.75" x14ac:dyDescent="0.25">
      <c r="A3014" s="25"/>
      <c r="B3014" s="28"/>
      <c r="C3014" s="24"/>
      <c r="D3014" s="21"/>
      <c r="E3014" s="24"/>
      <c r="F3014" s="24"/>
      <c r="G3014" s="24"/>
      <c r="H3014" s="29"/>
      <c r="I3014" s="84"/>
      <c r="J3014" s="24"/>
      <c r="K3014" s="24"/>
      <c r="L3014" s="66"/>
      <c r="M3014" s="25"/>
      <c r="N3014" s="25"/>
      <c r="O3014" s="26"/>
      <c r="P3014" s="27"/>
    </row>
    <row r="3015" spans="1:16" s="162" customFormat="1" ht="15.75" x14ac:dyDescent="0.25">
      <c r="A3015" s="25"/>
      <c r="B3015" s="28"/>
      <c r="C3015" s="24"/>
      <c r="D3015" s="21"/>
      <c r="E3015" s="24"/>
      <c r="F3015" s="24"/>
      <c r="G3015" s="24"/>
      <c r="H3015" s="29"/>
      <c r="I3015" s="84"/>
      <c r="J3015" s="24"/>
      <c r="K3015" s="24"/>
      <c r="L3015" s="66"/>
      <c r="M3015" s="25"/>
      <c r="N3015" s="25"/>
      <c r="O3015" s="26"/>
      <c r="P3015" s="27"/>
    </row>
    <row r="3016" spans="1:16" s="162" customFormat="1" ht="15.75" x14ac:dyDescent="0.25">
      <c r="A3016" s="25"/>
      <c r="B3016" s="28"/>
      <c r="C3016" s="24"/>
      <c r="D3016" s="21"/>
      <c r="E3016" s="24"/>
      <c r="F3016" s="24"/>
      <c r="G3016" s="24"/>
      <c r="H3016" s="29"/>
      <c r="I3016" s="84"/>
      <c r="J3016" s="24"/>
      <c r="K3016" s="24"/>
      <c r="L3016" s="66"/>
      <c r="M3016" s="25"/>
      <c r="N3016" s="25"/>
      <c r="O3016" s="26"/>
      <c r="P3016" s="27"/>
    </row>
    <row r="3017" spans="1:16" s="162" customFormat="1" ht="15.75" x14ac:dyDescent="0.25">
      <c r="A3017" s="25"/>
      <c r="B3017" s="28"/>
      <c r="C3017" s="24"/>
      <c r="D3017" s="21"/>
      <c r="E3017" s="24"/>
      <c r="F3017" s="24"/>
      <c r="G3017" s="24"/>
      <c r="H3017" s="29"/>
      <c r="I3017" s="84"/>
      <c r="J3017" s="24"/>
      <c r="K3017" s="24"/>
      <c r="L3017" s="66"/>
      <c r="M3017" s="25"/>
      <c r="N3017" s="25"/>
      <c r="O3017" s="26"/>
      <c r="P3017" s="27"/>
    </row>
    <row r="3018" spans="1:16" s="162" customFormat="1" ht="15.75" x14ac:dyDescent="0.25">
      <c r="A3018" s="25"/>
      <c r="B3018" s="28"/>
      <c r="C3018" s="24"/>
      <c r="D3018" s="21"/>
      <c r="E3018" s="24"/>
      <c r="F3018" s="24"/>
      <c r="G3018" s="24"/>
      <c r="H3018" s="29"/>
      <c r="I3018" s="84"/>
      <c r="J3018" s="24"/>
      <c r="K3018" s="24"/>
      <c r="L3018" s="66"/>
      <c r="M3018" s="25"/>
      <c r="N3018" s="25"/>
      <c r="O3018" s="26"/>
      <c r="P3018" s="27"/>
    </row>
    <row r="3019" spans="1:16" s="162" customFormat="1" ht="15.75" x14ac:dyDescent="0.25">
      <c r="A3019" s="25"/>
      <c r="B3019" s="20"/>
      <c r="C3019" s="20"/>
      <c r="D3019" s="98"/>
      <c r="E3019" s="24"/>
      <c r="F3019" s="24"/>
      <c r="G3019" s="24"/>
      <c r="H3019" s="29"/>
      <c r="I3019" s="84"/>
      <c r="J3019" s="27"/>
      <c r="K3019" s="27"/>
      <c r="L3019" s="66"/>
      <c r="M3019" s="25"/>
      <c r="N3019" s="19"/>
      <c r="O3019" s="26"/>
      <c r="P3019" s="27"/>
    </row>
    <row r="3020" spans="1:16" s="162" customFormat="1" ht="15.75" x14ac:dyDescent="0.25">
      <c r="A3020" s="25"/>
      <c r="B3020" s="28"/>
      <c r="C3020" s="24"/>
      <c r="D3020" s="21"/>
      <c r="E3020" s="24"/>
      <c r="F3020" s="24"/>
      <c r="G3020" s="24"/>
      <c r="H3020" s="29"/>
      <c r="I3020" s="84"/>
      <c r="J3020" s="24"/>
      <c r="K3020" s="24"/>
      <c r="L3020" s="66"/>
      <c r="M3020" s="25"/>
      <c r="N3020" s="19"/>
      <c r="O3020" s="26"/>
      <c r="P3020" s="27"/>
    </row>
    <row r="3021" spans="1:16" s="162" customFormat="1" ht="15.75" x14ac:dyDescent="0.25">
      <c r="A3021" s="25"/>
      <c r="B3021" s="28"/>
      <c r="C3021" s="24"/>
      <c r="D3021" s="21"/>
      <c r="E3021" s="24"/>
      <c r="F3021" s="24"/>
      <c r="G3021" s="24"/>
      <c r="H3021" s="29"/>
      <c r="I3021" s="84"/>
      <c r="J3021" s="24"/>
      <c r="K3021" s="24"/>
      <c r="L3021" s="66"/>
      <c r="M3021" s="25"/>
      <c r="N3021" s="19"/>
      <c r="O3021" s="26"/>
      <c r="P3021" s="27"/>
    </row>
    <row r="3022" spans="1:16" s="162" customFormat="1" ht="15.75" x14ac:dyDescent="0.25">
      <c r="A3022" s="25"/>
      <c r="B3022" s="28"/>
      <c r="C3022" s="24"/>
      <c r="D3022" s="21"/>
      <c r="E3022" s="24"/>
      <c r="F3022" s="24"/>
      <c r="G3022" s="24"/>
      <c r="H3022" s="29"/>
      <c r="I3022" s="84"/>
      <c r="J3022" s="24"/>
      <c r="K3022" s="24"/>
      <c r="L3022" s="66"/>
      <c r="M3022" s="25"/>
      <c r="N3022" s="25"/>
      <c r="O3022" s="26"/>
      <c r="P3022" s="27"/>
    </row>
    <row r="3023" spans="1:16" s="162" customFormat="1" ht="15.75" x14ac:dyDescent="0.25">
      <c r="A3023" s="25"/>
      <c r="B3023" s="28"/>
      <c r="C3023" s="24"/>
      <c r="D3023" s="21"/>
      <c r="E3023" s="24"/>
      <c r="F3023" s="24"/>
      <c r="G3023" s="24"/>
      <c r="H3023" s="29"/>
      <c r="I3023" s="84"/>
      <c r="J3023" s="24"/>
      <c r="K3023" s="24"/>
      <c r="L3023" s="66"/>
      <c r="M3023" s="25"/>
      <c r="N3023" s="25"/>
      <c r="O3023" s="26"/>
      <c r="P3023" s="27"/>
    </row>
    <row r="3024" spans="1:16" s="162" customFormat="1" ht="15.75" x14ac:dyDescent="0.25">
      <c r="A3024" s="25"/>
      <c r="B3024" s="28"/>
      <c r="C3024" s="24"/>
      <c r="D3024" s="21"/>
      <c r="E3024" s="24"/>
      <c r="F3024" s="24"/>
      <c r="G3024" s="24"/>
      <c r="H3024" s="29"/>
      <c r="I3024" s="84"/>
      <c r="J3024" s="24"/>
      <c r="K3024" s="24"/>
      <c r="L3024" s="66"/>
      <c r="M3024" s="25"/>
      <c r="N3024" s="25"/>
      <c r="O3024" s="26"/>
      <c r="P3024" s="27"/>
    </row>
    <row r="3025" spans="1:16" s="162" customFormat="1" ht="15.75" x14ac:dyDescent="0.25">
      <c r="A3025" s="25"/>
      <c r="B3025" s="28"/>
      <c r="C3025" s="24"/>
      <c r="D3025" s="21"/>
      <c r="E3025" s="24"/>
      <c r="F3025" s="24"/>
      <c r="G3025" s="24"/>
      <c r="H3025" s="29"/>
      <c r="I3025" s="84"/>
      <c r="J3025" s="24"/>
      <c r="K3025" s="24"/>
      <c r="L3025" s="101"/>
      <c r="M3025" s="25"/>
      <c r="N3025" s="25"/>
      <c r="O3025" s="26"/>
      <c r="P3025" s="27"/>
    </row>
    <row r="3026" spans="1:16" s="162" customFormat="1" ht="15.75" x14ac:dyDescent="0.25">
      <c r="A3026" s="25"/>
      <c r="B3026" s="28"/>
      <c r="C3026" s="24"/>
      <c r="D3026" s="21"/>
      <c r="E3026" s="24"/>
      <c r="F3026" s="24"/>
      <c r="G3026" s="24"/>
      <c r="H3026" s="29"/>
      <c r="I3026" s="84"/>
      <c r="J3026" s="24"/>
      <c r="K3026" s="24"/>
      <c r="L3026" s="66"/>
      <c r="M3026" s="25"/>
      <c r="N3026" s="25"/>
      <c r="O3026" s="26"/>
      <c r="P3026" s="27"/>
    </row>
    <row r="3027" spans="1:16" s="162" customFormat="1" ht="15.75" x14ac:dyDescent="0.25">
      <c r="A3027" s="25"/>
      <c r="B3027" s="28"/>
      <c r="C3027" s="24"/>
      <c r="D3027" s="21"/>
      <c r="E3027" s="24"/>
      <c r="F3027" s="24"/>
      <c r="G3027" s="24"/>
      <c r="H3027" s="29"/>
      <c r="I3027" s="84"/>
      <c r="J3027" s="24"/>
      <c r="K3027" s="24"/>
      <c r="L3027" s="66"/>
      <c r="M3027" s="25"/>
      <c r="N3027" s="25"/>
      <c r="O3027" s="26"/>
      <c r="P3027" s="27"/>
    </row>
    <row r="3028" spans="1:16" s="162" customFormat="1" ht="15.75" x14ac:dyDescent="0.25">
      <c r="A3028" s="25"/>
      <c r="B3028" s="28"/>
      <c r="C3028" s="24"/>
      <c r="D3028" s="21"/>
      <c r="E3028" s="24"/>
      <c r="F3028" s="24"/>
      <c r="G3028" s="24"/>
      <c r="H3028" s="29"/>
      <c r="I3028" s="84"/>
      <c r="J3028" s="24"/>
      <c r="K3028" s="24"/>
      <c r="L3028" s="66"/>
      <c r="M3028" s="25"/>
      <c r="N3028" s="25"/>
      <c r="O3028" s="26"/>
      <c r="P3028" s="27"/>
    </row>
    <row r="3029" spans="1:16" s="162" customFormat="1" ht="15.75" x14ac:dyDescent="0.25">
      <c r="A3029" s="25"/>
      <c r="B3029" s="28"/>
      <c r="C3029" s="24"/>
      <c r="D3029" s="21"/>
      <c r="E3029" s="24"/>
      <c r="F3029" s="24"/>
      <c r="G3029" s="24"/>
      <c r="H3029" s="29"/>
      <c r="I3029" s="84"/>
      <c r="J3029" s="24"/>
      <c r="K3029" s="24"/>
      <c r="L3029" s="66"/>
      <c r="M3029" s="25"/>
      <c r="N3029" s="25"/>
      <c r="O3029" s="26"/>
      <c r="P3029" s="27"/>
    </row>
    <row r="3030" spans="1:16" s="162" customFormat="1" ht="15.75" x14ac:dyDescent="0.25">
      <c r="A3030" s="25"/>
      <c r="B3030" s="28"/>
      <c r="C3030" s="24"/>
      <c r="D3030" s="21"/>
      <c r="E3030" s="24"/>
      <c r="F3030" s="24"/>
      <c r="G3030" s="24"/>
      <c r="H3030" s="29"/>
      <c r="I3030" s="84"/>
      <c r="J3030" s="24"/>
      <c r="K3030" s="24"/>
      <c r="L3030" s="66"/>
      <c r="M3030" s="25"/>
      <c r="N3030" s="25"/>
      <c r="O3030" s="26"/>
      <c r="P3030" s="27"/>
    </row>
    <row r="3031" spans="1:16" s="162" customFormat="1" ht="15.75" x14ac:dyDescent="0.25">
      <c r="A3031" s="25"/>
      <c r="B3031" s="28"/>
      <c r="C3031" s="24"/>
      <c r="D3031" s="21"/>
      <c r="E3031" s="24"/>
      <c r="F3031" s="24"/>
      <c r="G3031" s="24"/>
      <c r="H3031" s="29"/>
      <c r="I3031" s="84"/>
      <c r="J3031" s="24"/>
      <c r="K3031" s="24"/>
      <c r="L3031" s="66"/>
      <c r="M3031" s="25"/>
      <c r="N3031" s="25"/>
      <c r="O3031" s="26"/>
      <c r="P3031" s="27"/>
    </row>
    <row r="3032" spans="1:16" s="162" customFormat="1" ht="15.75" x14ac:dyDescent="0.25">
      <c r="A3032" s="25"/>
      <c r="B3032" s="28"/>
      <c r="C3032" s="24"/>
      <c r="D3032" s="21"/>
      <c r="E3032" s="24"/>
      <c r="F3032" s="24"/>
      <c r="G3032" s="24"/>
      <c r="H3032" s="29"/>
      <c r="I3032" s="84"/>
      <c r="J3032" s="24"/>
      <c r="K3032" s="24"/>
      <c r="L3032" s="66"/>
      <c r="M3032" s="25"/>
      <c r="N3032" s="25"/>
      <c r="O3032" s="26"/>
      <c r="P3032" s="27"/>
    </row>
    <row r="3033" spans="1:16" s="162" customFormat="1" ht="15.75" x14ac:dyDescent="0.25">
      <c r="A3033" s="25"/>
      <c r="B3033" s="28"/>
      <c r="C3033" s="24"/>
      <c r="D3033" s="21"/>
      <c r="E3033" s="24"/>
      <c r="F3033" s="24"/>
      <c r="G3033" s="24"/>
      <c r="H3033" s="29"/>
      <c r="I3033" s="84"/>
      <c r="J3033" s="24"/>
      <c r="K3033" s="24"/>
      <c r="L3033" s="66"/>
      <c r="M3033" s="25"/>
      <c r="N3033" s="25"/>
      <c r="O3033" s="26"/>
      <c r="P3033" s="27"/>
    </row>
    <row r="3034" spans="1:16" s="162" customFormat="1" ht="15.75" x14ac:dyDescent="0.25">
      <c r="A3034" s="25"/>
      <c r="B3034" s="28"/>
      <c r="C3034" s="24"/>
      <c r="D3034" s="21"/>
      <c r="E3034" s="24"/>
      <c r="F3034" s="24"/>
      <c r="G3034" s="24"/>
      <c r="H3034" s="29"/>
      <c r="I3034" s="84"/>
      <c r="J3034" s="24"/>
      <c r="K3034" s="24"/>
      <c r="L3034" s="66"/>
      <c r="M3034" s="25"/>
      <c r="N3034" s="25"/>
      <c r="O3034" s="26"/>
      <c r="P3034" s="27"/>
    </row>
    <row r="3035" spans="1:16" s="162" customFormat="1" ht="15.75" x14ac:dyDescent="0.25">
      <c r="A3035" s="25"/>
      <c r="B3035" s="28"/>
      <c r="C3035" s="24"/>
      <c r="D3035" s="21"/>
      <c r="E3035" s="24"/>
      <c r="F3035" s="24"/>
      <c r="G3035" s="24"/>
      <c r="H3035" s="29"/>
      <c r="I3035" s="84"/>
      <c r="J3035" s="24"/>
      <c r="K3035" s="24"/>
      <c r="L3035" s="66"/>
      <c r="M3035" s="25"/>
      <c r="N3035" s="19"/>
      <c r="O3035" s="26"/>
      <c r="P3035" s="27"/>
    </row>
    <row r="3036" spans="1:16" s="162" customFormat="1" ht="15.75" x14ac:dyDescent="0.25">
      <c r="A3036" s="25"/>
      <c r="B3036" s="28"/>
      <c r="C3036" s="24"/>
      <c r="D3036" s="21"/>
      <c r="E3036" s="24"/>
      <c r="F3036" s="24"/>
      <c r="G3036" s="24"/>
      <c r="H3036" s="29"/>
      <c r="I3036" s="84"/>
      <c r="J3036" s="24"/>
      <c r="K3036" s="24"/>
      <c r="L3036" s="66"/>
      <c r="M3036" s="25"/>
      <c r="N3036" s="25"/>
      <c r="O3036" s="26"/>
      <c r="P3036" s="27"/>
    </row>
    <row r="3037" spans="1:16" s="162" customFormat="1" ht="15.75" x14ac:dyDescent="0.25">
      <c r="A3037" s="25"/>
      <c r="B3037" s="28"/>
      <c r="C3037" s="24"/>
      <c r="D3037" s="21"/>
      <c r="E3037" s="24"/>
      <c r="F3037" s="24"/>
      <c r="G3037" s="24"/>
      <c r="H3037" s="29"/>
      <c r="I3037" s="84"/>
      <c r="J3037" s="24"/>
      <c r="K3037" s="24"/>
      <c r="L3037" s="66"/>
      <c r="M3037" s="25"/>
      <c r="N3037" s="25"/>
      <c r="O3037" s="26"/>
      <c r="P3037" s="27"/>
    </row>
    <row r="3038" spans="1:16" s="162" customFormat="1" ht="15.75" x14ac:dyDescent="0.25">
      <c r="A3038" s="25"/>
      <c r="B3038" s="28"/>
      <c r="C3038" s="24"/>
      <c r="D3038" s="21"/>
      <c r="E3038" s="24"/>
      <c r="F3038" s="24"/>
      <c r="G3038" s="24"/>
      <c r="H3038" s="29"/>
      <c r="I3038" s="84"/>
      <c r="J3038" s="24"/>
      <c r="K3038" s="24"/>
      <c r="L3038" s="66"/>
      <c r="M3038" s="25"/>
      <c r="N3038" s="25"/>
      <c r="O3038" s="26"/>
      <c r="P3038" s="27"/>
    </row>
    <row r="3039" spans="1:16" s="162" customFormat="1" ht="15.75" x14ac:dyDescent="0.25">
      <c r="A3039" s="25"/>
      <c r="B3039" s="28"/>
      <c r="C3039" s="24"/>
      <c r="D3039" s="21"/>
      <c r="E3039" s="24"/>
      <c r="F3039" s="24"/>
      <c r="G3039" s="24"/>
      <c r="H3039" s="29"/>
      <c r="I3039" s="84"/>
      <c r="J3039" s="24"/>
      <c r="K3039" s="24"/>
      <c r="L3039" s="66"/>
      <c r="M3039" s="25"/>
      <c r="N3039" s="25"/>
      <c r="O3039" s="26"/>
      <c r="P3039" s="27"/>
    </row>
    <row r="3040" spans="1:16" s="162" customFormat="1" ht="15.75" x14ac:dyDescent="0.25">
      <c r="A3040" s="25"/>
      <c r="B3040" s="122"/>
      <c r="C3040" s="24"/>
      <c r="D3040" s="21"/>
      <c r="E3040" s="24"/>
      <c r="F3040" s="24"/>
      <c r="G3040" s="24"/>
      <c r="H3040" s="29"/>
      <c r="I3040" s="84"/>
      <c r="J3040" s="24"/>
      <c r="K3040" s="24"/>
      <c r="L3040" s="66"/>
      <c r="M3040" s="25"/>
      <c r="N3040" s="25"/>
      <c r="O3040" s="26"/>
      <c r="P3040" s="27"/>
    </row>
    <row r="3041" spans="1:16" s="162" customFormat="1" ht="15.75" x14ac:dyDescent="0.25">
      <c r="A3041" s="25"/>
      <c r="B3041" s="28"/>
      <c r="C3041" s="24"/>
      <c r="D3041" s="21"/>
      <c r="E3041" s="24"/>
      <c r="F3041" s="24"/>
      <c r="G3041" s="24"/>
      <c r="H3041" s="29"/>
      <c r="I3041" s="84"/>
      <c r="J3041" s="24"/>
      <c r="K3041" s="24"/>
      <c r="L3041" s="66"/>
      <c r="M3041" s="25"/>
      <c r="N3041" s="25"/>
      <c r="O3041" s="26"/>
      <c r="P3041" s="27"/>
    </row>
    <row r="3042" spans="1:16" s="162" customFormat="1" ht="15.75" x14ac:dyDescent="0.25">
      <c r="A3042" s="25"/>
      <c r="B3042" s="28"/>
      <c r="C3042" s="24"/>
      <c r="D3042" s="21"/>
      <c r="E3042" s="24"/>
      <c r="F3042" s="24"/>
      <c r="G3042" s="24"/>
      <c r="H3042" s="29"/>
      <c r="I3042" s="84"/>
      <c r="J3042" s="24"/>
      <c r="K3042" s="24"/>
      <c r="L3042" s="66"/>
      <c r="M3042" s="25"/>
      <c r="N3042" s="25"/>
      <c r="O3042" s="26"/>
      <c r="P3042" s="27"/>
    </row>
    <row r="3043" spans="1:16" s="162" customFormat="1" ht="15.75" x14ac:dyDescent="0.25">
      <c r="A3043" s="25"/>
      <c r="B3043" s="28"/>
      <c r="C3043" s="24"/>
      <c r="D3043" s="21"/>
      <c r="E3043" s="24"/>
      <c r="F3043" s="24"/>
      <c r="G3043" s="24"/>
      <c r="H3043" s="29"/>
      <c r="I3043" s="84"/>
      <c r="J3043" s="24"/>
      <c r="K3043" s="24"/>
      <c r="L3043" s="66"/>
      <c r="M3043" s="25"/>
      <c r="N3043" s="25"/>
      <c r="O3043" s="26"/>
      <c r="P3043" s="27"/>
    </row>
    <row r="3044" spans="1:16" s="162" customFormat="1" ht="15.75" x14ac:dyDescent="0.25">
      <c r="A3044" s="25"/>
      <c r="B3044" s="28"/>
      <c r="C3044" s="24"/>
      <c r="D3044" s="21"/>
      <c r="E3044" s="24"/>
      <c r="F3044" s="24"/>
      <c r="G3044" s="24"/>
      <c r="H3044" s="29"/>
      <c r="I3044" s="84"/>
      <c r="J3044" s="24"/>
      <c r="K3044" s="24"/>
      <c r="L3044" s="66"/>
      <c r="M3044" s="25"/>
      <c r="N3044" s="25"/>
      <c r="O3044" s="26"/>
      <c r="P3044" s="27"/>
    </row>
    <row r="3045" spans="1:16" s="162" customFormat="1" ht="15.75" x14ac:dyDescent="0.25">
      <c r="A3045" s="25"/>
      <c r="B3045" s="122"/>
      <c r="C3045" s="24"/>
      <c r="D3045" s="21"/>
      <c r="E3045" s="24"/>
      <c r="F3045" s="24"/>
      <c r="G3045" s="24"/>
      <c r="H3045" s="29"/>
      <c r="I3045" s="84"/>
      <c r="J3045" s="24"/>
      <c r="K3045" s="24"/>
      <c r="L3045" s="66"/>
      <c r="M3045" s="25"/>
      <c r="N3045" s="25"/>
      <c r="O3045" s="26"/>
      <c r="P3045" s="27"/>
    </row>
    <row r="3046" spans="1:16" s="162" customFormat="1" ht="15.75" x14ac:dyDescent="0.25">
      <c r="A3046" s="25"/>
      <c r="B3046" s="28"/>
      <c r="C3046" s="24"/>
      <c r="D3046" s="21"/>
      <c r="E3046" s="24"/>
      <c r="F3046" s="24"/>
      <c r="G3046" s="24"/>
      <c r="H3046" s="29"/>
      <c r="I3046" s="84"/>
      <c r="J3046" s="24"/>
      <c r="K3046" s="24"/>
      <c r="L3046" s="66"/>
      <c r="M3046" s="25"/>
      <c r="N3046" s="25"/>
      <c r="O3046" s="26"/>
      <c r="P3046" s="27"/>
    </row>
    <row r="3047" spans="1:16" s="162" customFormat="1" ht="15.75" x14ac:dyDescent="0.25">
      <c r="A3047" s="25"/>
      <c r="B3047" s="28"/>
      <c r="C3047" s="24"/>
      <c r="D3047" s="21"/>
      <c r="E3047" s="24"/>
      <c r="F3047" s="24"/>
      <c r="G3047" s="24"/>
      <c r="H3047" s="29"/>
      <c r="I3047" s="84"/>
      <c r="J3047" s="24"/>
      <c r="K3047" s="24"/>
      <c r="L3047" s="66"/>
      <c r="M3047" s="25"/>
      <c r="N3047" s="25"/>
      <c r="O3047" s="26"/>
      <c r="P3047" s="27"/>
    </row>
    <row r="3048" spans="1:16" s="162" customFormat="1" ht="15.75" x14ac:dyDescent="0.25">
      <c r="A3048" s="25"/>
      <c r="B3048" s="28"/>
      <c r="C3048" s="24"/>
      <c r="D3048" s="21"/>
      <c r="E3048" s="24"/>
      <c r="F3048" s="24"/>
      <c r="G3048" s="24"/>
      <c r="H3048" s="29"/>
      <c r="I3048" s="84"/>
      <c r="J3048" s="24"/>
      <c r="K3048" s="24"/>
      <c r="L3048" s="66"/>
      <c r="M3048" s="25"/>
      <c r="N3048" s="25"/>
      <c r="O3048" s="26"/>
      <c r="P3048" s="27"/>
    </row>
    <row r="3049" spans="1:16" s="162" customFormat="1" ht="15.75" x14ac:dyDescent="0.25">
      <c r="A3049" s="25"/>
      <c r="B3049" s="28"/>
      <c r="C3049" s="24"/>
      <c r="D3049" s="21"/>
      <c r="E3049" s="24"/>
      <c r="F3049" s="24"/>
      <c r="G3049" s="24"/>
      <c r="H3049" s="29"/>
      <c r="I3049" s="84"/>
      <c r="J3049" s="24"/>
      <c r="K3049" s="24"/>
      <c r="L3049" s="66"/>
      <c r="M3049" s="25"/>
      <c r="N3049" s="25"/>
      <c r="O3049" s="26"/>
      <c r="P3049" s="27"/>
    </row>
    <row r="3050" spans="1:16" s="162" customFormat="1" ht="15.75" x14ac:dyDescent="0.25">
      <c r="A3050" s="25"/>
      <c r="B3050" s="28"/>
      <c r="C3050" s="24"/>
      <c r="D3050" s="21"/>
      <c r="E3050" s="24"/>
      <c r="F3050" s="24"/>
      <c r="G3050" s="24"/>
      <c r="H3050" s="29"/>
      <c r="I3050" s="84"/>
      <c r="J3050" s="24"/>
      <c r="K3050" s="24"/>
      <c r="L3050" s="66"/>
      <c r="M3050" s="25"/>
      <c r="N3050" s="25"/>
      <c r="O3050" s="26"/>
      <c r="P3050" s="27"/>
    </row>
    <row r="3051" spans="1:16" s="162" customFormat="1" ht="15.75" x14ac:dyDescent="0.25">
      <c r="A3051" s="25"/>
      <c r="B3051" s="28"/>
      <c r="C3051" s="24"/>
      <c r="D3051" s="21"/>
      <c r="E3051" s="24"/>
      <c r="F3051" s="24"/>
      <c r="G3051" s="24"/>
      <c r="H3051" s="29"/>
      <c r="I3051" s="84"/>
      <c r="J3051" s="24"/>
      <c r="K3051" s="24"/>
      <c r="L3051" s="66"/>
      <c r="M3051" s="25"/>
      <c r="N3051" s="25"/>
      <c r="O3051" s="26"/>
      <c r="P3051" s="27"/>
    </row>
    <row r="3052" spans="1:16" s="162" customFormat="1" ht="15.75" x14ac:dyDescent="0.25">
      <c r="A3052" s="25"/>
      <c r="B3052" s="28"/>
      <c r="C3052" s="24"/>
      <c r="D3052" s="21"/>
      <c r="E3052" s="24"/>
      <c r="F3052" s="24"/>
      <c r="G3052" s="24"/>
      <c r="H3052" s="29"/>
      <c r="I3052" s="84"/>
      <c r="J3052" s="24"/>
      <c r="K3052" s="24"/>
      <c r="L3052" s="66"/>
      <c r="M3052" s="25"/>
      <c r="N3052" s="25"/>
      <c r="O3052" s="26"/>
      <c r="P3052" s="27"/>
    </row>
    <row r="3053" spans="1:16" s="162" customFormat="1" ht="15.75" x14ac:dyDescent="0.25">
      <c r="A3053" s="25"/>
      <c r="B3053" s="28"/>
      <c r="C3053" s="24"/>
      <c r="D3053" s="21"/>
      <c r="E3053" s="24"/>
      <c r="F3053" s="24"/>
      <c r="G3053" s="24"/>
      <c r="H3053" s="29"/>
      <c r="I3053" s="84"/>
      <c r="J3053" s="24"/>
      <c r="K3053" s="24"/>
      <c r="L3053" s="66"/>
      <c r="M3053" s="25"/>
      <c r="N3053" s="25"/>
      <c r="O3053" s="26"/>
      <c r="P3053" s="27"/>
    </row>
    <row r="3054" spans="1:16" s="162" customFormat="1" ht="15.75" x14ac:dyDescent="0.25">
      <c r="A3054" s="25"/>
      <c r="B3054" s="28"/>
      <c r="C3054" s="24"/>
      <c r="D3054" s="21"/>
      <c r="E3054" s="24"/>
      <c r="F3054" s="24"/>
      <c r="G3054" s="24"/>
      <c r="H3054" s="29"/>
      <c r="I3054" s="84"/>
      <c r="J3054" s="24"/>
      <c r="K3054" s="24"/>
      <c r="L3054" s="66"/>
      <c r="M3054" s="25"/>
      <c r="N3054" s="25"/>
      <c r="O3054" s="26"/>
      <c r="P3054" s="27"/>
    </row>
    <row r="3055" spans="1:16" s="162" customFormat="1" ht="15.75" x14ac:dyDescent="0.25">
      <c r="A3055" s="25"/>
      <c r="B3055" s="28"/>
      <c r="C3055" s="24"/>
      <c r="D3055" s="21"/>
      <c r="E3055" s="24"/>
      <c r="F3055" s="24"/>
      <c r="G3055" s="24"/>
      <c r="H3055" s="29"/>
      <c r="I3055" s="84"/>
      <c r="J3055" s="24"/>
      <c r="K3055" s="24"/>
      <c r="L3055" s="66"/>
      <c r="M3055" s="25"/>
      <c r="N3055" s="25"/>
      <c r="O3055" s="26"/>
      <c r="P3055" s="27"/>
    </row>
    <row r="3056" spans="1:16" s="162" customFormat="1" ht="15.75" x14ac:dyDescent="0.25">
      <c r="A3056" s="25"/>
      <c r="B3056" s="28"/>
      <c r="C3056" s="24"/>
      <c r="D3056" s="21"/>
      <c r="E3056" s="24"/>
      <c r="F3056" s="24"/>
      <c r="G3056" s="24"/>
      <c r="H3056" s="29"/>
      <c r="I3056" s="84"/>
      <c r="J3056" s="24"/>
      <c r="K3056" s="24"/>
      <c r="L3056" s="66"/>
      <c r="M3056" s="25"/>
      <c r="N3056" s="25"/>
      <c r="O3056" s="26"/>
      <c r="P3056" s="27"/>
    </row>
    <row r="3057" spans="1:16" s="162" customFormat="1" ht="15.75" x14ac:dyDescent="0.25">
      <c r="A3057" s="25"/>
      <c r="B3057" s="28"/>
      <c r="C3057" s="24"/>
      <c r="D3057" s="21"/>
      <c r="E3057" s="24"/>
      <c r="F3057" s="24"/>
      <c r="G3057" s="24"/>
      <c r="H3057" s="29"/>
      <c r="I3057" s="84"/>
      <c r="J3057" s="24"/>
      <c r="K3057" s="24"/>
      <c r="L3057" s="66"/>
      <c r="M3057" s="25"/>
      <c r="N3057" s="25"/>
      <c r="O3057" s="26"/>
      <c r="P3057" s="27"/>
    </row>
    <row r="3058" spans="1:16" s="162" customFormat="1" ht="15.75" x14ac:dyDescent="0.25">
      <c r="A3058" s="25"/>
      <c r="B3058" s="28"/>
      <c r="C3058" s="24"/>
      <c r="D3058" s="21"/>
      <c r="E3058" s="24"/>
      <c r="F3058" s="24"/>
      <c r="G3058" s="24"/>
      <c r="H3058" s="29"/>
      <c r="I3058" s="84"/>
      <c r="J3058" s="24"/>
      <c r="K3058" s="24"/>
      <c r="L3058" s="66"/>
      <c r="M3058" s="25"/>
      <c r="N3058" s="25"/>
      <c r="O3058" s="26"/>
      <c r="P3058" s="27"/>
    </row>
    <row r="3059" spans="1:16" s="162" customFormat="1" ht="15.75" x14ac:dyDescent="0.25">
      <c r="A3059" s="25"/>
      <c r="B3059" s="28"/>
      <c r="C3059" s="24"/>
      <c r="D3059" s="21"/>
      <c r="E3059" s="24"/>
      <c r="F3059" s="24"/>
      <c r="G3059" s="24"/>
      <c r="H3059" s="29"/>
      <c r="I3059" s="84"/>
      <c r="J3059" s="24"/>
      <c r="K3059" s="24"/>
      <c r="L3059" s="66"/>
      <c r="M3059" s="25"/>
      <c r="N3059" s="25"/>
      <c r="O3059" s="26"/>
      <c r="P3059" s="27"/>
    </row>
    <row r="3060" spans="1:16" s="162" customFormat="1" ht="15.75" x14ac:dyDescent="0.25">
      <c r="A3060" s="25"/>
      <c r="B3060" s="28"/>
      <c r="C3060" s="24"/>
      <c r="D3060" s="21"/>
      <c r="E3060" s="24"/>
      <c r="F3060" s="24"/>
      <c r="G3060" s="24"/>
      <c r="H3060" s="29"/>
      <c r="I3060" s="84"/>
      <c r="J3060" s="24"/>
      <c r="K3060" s="24"/>
      <c r="L3060" s="101"/>
      <c r="M3060" s="25"/>
      <c r="N3060" s="25"/>
      <c r="O3060" s="26"/>
      <c r="P3060" s="27"/>
    </row>
    <row r="3061" spans="1:16" s="162" customFormat="1" ht="15.75" x14ac:dyDescent="0.25">
      <c r="A3061" s="25"/>
      <c r="B3061" s="28"/>
      <c r="C3061" s="24"/>
      <c r="D3061" s="21"/>
      <c r="E3061" s="24"/>
      <c r="F3061" s="24"/>
      <c r="G3061" s="24"/>
      <c r="H3061" s="29"/>
      <c r="I3061" s="84"/>
      <c r="J3061" s="24"/>
      <c r="K3061" s="24"/>
      <c r="L3061" s="66"/>
      <c r="M3061" s="25"/>
      <c r="N3061" s="25"/>
      <c r="O3061" s="26"/>
      <c r="P3061" s="27"/>
    </row>
    <row r="3062" spans="1:16" s="162" customFormat="1" ht="15.75" x14ac:dyDescent="0.25">
      <c r="A3062" s="25"/>
      <c r="B3062" s="28"/>
      <c r="C3062" s="24"/>
      <c r="D3062" s="21"/>
      <c r="E3062" s="24"/>
      <c r="F3062" s="24"/>
      <c r="G3062" s="24"/>
      <c r="H3062" s="29"/>
      <c r="I3062" s="84"/>
      <c r="J3062" s="24"/>
      <c r="K3062" s="24"/>
      <c r="L3062" s="66"/>
      <c r="M3062" s="25"/>
      <c r="N3062" s="25"/>
      <c r="O3062" s="26"/>
      <c r="P3062" s="27"/>
    </row>
    <row r="3063" spans="1:16" s="162" customFormat="1" ht="15.75" x14ac:dyDescent="0.25">
      <c r="A3063" s="25"/>
      <c r="B3063" s="28"/>
      <c r="C3063" s="24"/>
      <c r="D3063" s="21"/>
      <c r="E3063" s="24"/>
      <c r="F3063" s="24"/>
      <c r="G3063" s="24"/>
      <c r="H3063" s="29"/>
      <c r="I3063" s="84"/>
      <c r="J3063" s="24"/>
      <c r="K3063" s="24"/>
      <c r="L3063" s="66"/>
      <c r="M3063" s="25"/>
      <c r="N3063" s="25"/>
      <c r="O3063" s="26"/>
      <c r="P3063" s="27"/>
    </row>
    <row r="3064" spans="1:16" s="162" customFormat="1" ht="15.75" x14ac:dyDescent="0.25">
      <c r="A3064" s="25"/>
      <c r="B3064" s="28"/>
      <c r="C3064" s="24"/>
      <c r="D3064" s="21"/>
      <c r="E3064" s="24"/>
      <c r="F3064" s="24"/>
      <c r="G3064" s="24"/>
      <c r="H3064" s="29"/>
      <c r="I3064" s="84"/>
      <c r="J3064" s="24"/>
      <c r="K3064" s="24"/>
      <c r="L3064" s="66"/>
      <c r="M3064" s="25"/>
      <c r="N3064" s="25"/>
      <c r="O3064" s="26"/>
      <c r="P3064" s="27"/>
    </row>
    <row r="3065" spans="1:16" s="162" customFormat="1" ht="15.75" x14ac:dyDescent="0.25">
      <c r="A3065" s="25"/>
      <c r="B3065" s="28"/>
      <c r="C3065" s="24"/>
      <c r="D3065" s="21"/>
      <c r="E3065" s="24"/>
      <c r="F3065" s="24"/>
      <c r="G3065" s="24"/>
      <c r="H3065" s="29"/>
      <c r="I3065" s="84"/>
      <c r="J3065" s="24"/>
      <c r="K3065" s="24"/>
      <c r="L3065" s="66"/>
      <c r="M3065" s="25"/>
      <c r="N3065" s="25"/>
      <c r="O3065" s="26"/>
      <c r="P3065" s="27"/>
    </row>
    <row r="3066" spans="1:16" s="162" customFormat="1" ht="15.75" x14ac:dyDescent="0.25">
      <c r="A3066" s="25"/>
      <c r="B3066" s="28"/>
      <c r="C3066" s="24"/>
      <c r="D3066" s="21"/>
      <c r="E3066" s="24"/>
      <c r="F3066" s="24"/>
      <c r="G3066" s="24"/>
      <c r="H3066" s="29"/>
      <c r="I3066" s="84"/>
      <c r="J3066" s="24"/>
      <c r="K3066" s="24"/>
      <c r="L3066" s="66"/>
      <c r="M3066" s="25"/>
      <c r="N3066" s="25"/>
      <c r="O3066" s="26"/>
      <c r="P3066" s="27"/>
    </row>
    <row r="3067" spans="1:16" s="162" customFormat="1" ht="15.75" x14ac:dyDescent="0.25">
      <c r="A3067" s="25"/>
      <c r="B3067" s="28"/>
      <c r="C3067" s="24"/>
      <c r="D3067" s="21"/>
      <c r="E3067" s="24"/>
      <c r="F3067" s="24"/>
      <c r="G3067" s="24"/>
      <c r="H3067" s="29"/>
      <c r="I3067" s="84"/>
      <c r="J3067" s="24"/>
      <c r="K3067" s="24"/>
      <c r="L3067" s="66"/>
      <c r="M3067" s="25"/>
      <c r="N3067" s="25"/>
      <c r="O3067" s="26"/>
      <c r="P3067" s="27"/>
    </row>
    <row r="3068" spans="1:16" s="162" customFormat="1" ht="15.75" x14ac:dyDescent="0.25">
      <c r="A3068" s="25"/>
      <c r="B3068" s="28"/>
      <c r="C3068" s="24"/>
      <c r="D3068" s="21"/>
      <c r="E3068" s="24"/>
      <c r="F3068" s="24"/>
      <c r="G3068" s="24"/>
      <c r="H3068" s="29"/>
      <c r="I3068" s="84"/>
      <c r="J3068" s="24"/>
      <c r="K3068" s="24"/>
      <c r="L3068" s="66"/>
      <c r="M3068" s="25"/>
      <c r="N3068" s="25"/>
      <c r="O3068" s="26"/>
      <c r="P3068" s="27"/>
    </row>
    <row r="3069" spans="1:16" s="162" customFormat="1" ht="15.75" x14ac:dyDescent="0.25">
      <c r="A3069" s="25"/>
      <c r="B3069" s="28"/>
      <c r="C3069" s="24"/>
      <c r="D3069" s="21"/>
      <c r="E3069" s="24"/>
      <c r="F3069" s="24"/>
      <c r="G3069" s="24"/>
      <c r="H3069" s="29"/>
      <c r="I3069" s="84"/>
      <c r="J3069" s="24"/>
      <c r="K3069" s="24"/>
      <c r="L3069" s="66"/>
      <c r="M3069" s="25"/>
      <c r="N3069" s="25"/>
      <c r="O3069" s="26"/>
      <c r="P3069" s="27"/>
    </row>
    <row r="3070" spans="1:16" s="162" customFormat="1" ht="15.75" x14ac:dyDescent="0.25">
      <c r="A3070" s="25"/>
      <c r="B3070" s="28"/>
      <c r="C3070" s="24"/>
      <c r="D3070" s="21"/>
      <c r="E3070" s="24"/>
      <c r="F3070" s="24"/>
      <c r="G3070" s="24"/>
      <c r="H3070" s="29"/>
      <c r="I3070" s="84"/>
      <c r="J3070" s="24"/>
      <c r="K3070" s="24"/>
      <c r="L3070" s="66"/>
      <c r="M3070" s="25"/>
      <c r="N3070" s="25"/>
      <c r="O3070" s="26"/>
      <c r="P3070" s="27"/>
    </row>
    <row r="3071" spans="1:16" s="162" customFormat="1" ht="15.75" x14ac:dyDescent="0.25">
      <c r="A3071" s="25"/>
      <c r="B3071" s="28"/>
      <c r="C3071" s="24"/>
      <c r="D3071" s="21"/>
      <c r="E3071" s="24"/>
      <c r="F3071" s="24"/>
      <c r="G3071" s="24"/>
      <c r="H3071" s="29"/>
      <c r="I3071" s="84"/>
      <c r="J3071" s="24"/>
      <c r="K3071" s="24"/>
      <c r="L3071" s="66"/>
      <c r="M3071" s="25"/>
      <c r="N3071" s="25"/>
      <c r="O3071" s="26"/>
      <c r="P3071" s="27"/>
    </row>
    <row r="3072" spans="1:16" s="162" customFormat="1" ht="15.75" x14ac:dyDescent="0.25">
      <c r="A3072" s="25"/>
      <c r="B3072" s="28"/>
      <c r="C3072" s="24"/>
      <c r="D3072" s="21"/>
      <c r="E3072" s="24"/>
      <c r="F3072" s="24"/>
      <c r="G3072" s="24"/>
      <c r="H3072" s="29"/>
      <c r="I3072" s="84"/>
      <c r="J3072" s="24"/>
      <c r="K3072" s="24"/>
      <c r="L3072" s="66"/>
      <c r="M3072" s="25"/>
      <c r="N3072" s="25"/>
      <c r="O3072" s="26"/>
      <c r="P3072" s="27"/>
    </row>
    <row r="3073" spans="1:16" s="162" customFormat="1" ht="15.75" x14ac:dyDescent="0.25">
      <c r="A3073" s="25"/>
      <c r="B3073" s="28"/>
      <c r="C3073" s="24"/>
      <c r="D3073" s="21"/>
      <c r="E3073" s="24"/>
      <c r="F3073" s="24"/>
      <c r="G3073" s="24"/>
      <c r="H3073" s="29"/>
      <c r="I3073" s="84"/>
      <c r="J3073" s="24"/>
      <c r="K3073" s="24"/>
      <c r="L3073" s="66"/>
      <c r="M3073" s="25"/>
      <c r="N3073" s="25"/>
      <c r="O3073" s="26"/>
      <c r="P3073" s="27"/>
    </row>
    <row r="3074" spans="1:16" s="162" customFormat="1" ht="15.75" x14ac:dyDescent="0.25">
      <c r="A3074" s="25"/>
      <c r="B3074" s="28"/>
      <c r="C3074" s="24"/>
      <c r="D3074" s="21"/>
      <c r="E3074" s="24"/>
      <c r="F3074" s="24"/>
      <c r="G3074" s="24"/>
      <c r="H3074" s="29"/>
      <c r="I3074" s="84"/>
      <c r="J3074" s="24"/>
      <c r="K3074" s="24"/>
      <c r="L3074" s="66"/>
      <c r="M3074" s="25"/>
      <c r="N3074" s="25"/>
      <c r="O3074" s="26"/>
      <c r="P3074" s="27"/>
    </row>
    <row r="3075" spans="1:16" s="162" customFormat="1" ht="15.75" x14ac:dyDescent="0.25">
      <c r="A3075" s="25"/>
      <c r="B3075" s="28"/>
      <c r="C3075" s="24"/>
      <c r="D3075" s="21"/>
      <c r="E3075" s="24"/>
      <c r="F3075" s="24"/>
      <c r="G3075" s="24"/>
      <c r="H3075" s="29"/>
      <c r="I3075" s="84"/>
      <c r="J3075" s="24"/>
      <c r="K3075" s="24"/>
      <c r="L3075" s="66"/>
      <c r="M3075" s="25"/>
      <c r="N3075" s="25"/>
      <c r="O3075" s="26"/>
      <c r="P3075" s="27"/>
    </row>
    <row r="3076" spans="1:16" s="162" customFormat="1" ht="15.75" x14ac:dyDescent="0.25">
      <c r="A3076" s="25"/>
      <c r="B3076" s="28"/>
      <c r="C3076" s="24"/>
      <c r="D3076" s="21"/>
      <c r="E3076" s="24"/>
      <c r="F3076" s="24"/>
      <c r="G3076" s="24"/>
      <c r="H3076" s="29"/>
      <c r="I3076" s="84"/>
      <c r="J3076" s="24"/>
      <c r="K3076" s="24"/>
      <c r="L3076" s="66"/>
      <c r="M3076" s="25"/>
      <c r="N3076" s="25"/>
      <c r="O3076" s="26"/>
      <c r="P3076" s="27"/>
    </row>
    <row r="3077" spans="1:16" s="162" customFormat="1" ht="15.75" x14ac:dyDescent="0.25">
      <c r="A3077" s="25"/>
      <c r="B3077" s="28"/>
      <c r="C3077" s="24"/>
      <c r="D3077" s="21"/>
      <c r="E3077" s="24"/>
      <c r="F3077" s="24"/>
      <c r="G3077" s="24"/>
      <c r="H3077" s="29"/>
      <c r="I3077" s="84"/>
      <c r="J3077" s="24"/>
      <c r="K3077" s="24"/>
      <c r="L3077" s="66"/>
      <c r="M3077" s="25"/>
      <c r="N3077" s="25"/>
      <c r="O3077" s="26"/>
      <c r="P3077" s="27"/>
    </row>
    <row r="3078" spans="1:16" s="162" customFormat="1" ht="15.75" x14ac:dyDescent="0.25">
      <c r="A3078" s="25"/>
      <c r="B3078" s="28"/>
      <c r="C3078" s="24"/>
      <c r="D3078" s="21"/>
      <c r="E3078" s="24"/>
      <c r="F3078" s="24"/>
      <c r="G3078" s="24"/>
      <c r="H3078" s="29"/>
      <c r="I3078" s="84"/>
      <c r="J3078" s="24"/>
      <c r="K3078" s="24"/>
      <c r="L3078" s="66"/>
      <c r="M3078" s="25"/>
      <c r="N3078" s="25"/>
      <c r="O3078" s="26"/>
      <c r="P3078" s="27"/>
    </row>
    <row r="3079" spans="1:16" s="162" customFormat="1" ht="15.75" x14ac:dyDescent="0.25">
      <c r="A3079" s="25"/>
      <c r="B3079" s="28"/>
      <c r="C3079" s="24"/>
      <c r="D3079" s="21"/>
      <c r="E3079" s="24"/>
      <c r="F3079" s="24"/>
      <c r="G3079" s="24"/>
      <c r="H3079" s="29"/>
      <c r="I3079" s="84"/>
      <c r="J3079" s="24"/>
      <c r="K3079" s="24"/>
      <c r="L3079" s="66"/>
      <c r="M3079" s="25"/>
      <c r="N3079" s="25"/>
      <c r="O3079" s="26"/>
      <c r="P3079" s="27"/>
    </row>
    <row r="3080" spans="1:16" s="162" customFormat="1" ht="15.75" x14ac:dyDescent="0.25">
      <c r="A3080" s="25"/>
      <c r="B3080" s="28"/>
      <c r="C3080" s="24"/>
      <c r="D3080" s="21"/>
      <c r="E3080" s="24"/>
      <c r="F3080" s="24"/>
      <c r="G3080" s="24"/>
      <c r="H3080" s="29"/>
      <c r="I3080" s="84"/>
      <c r="J3080" s="24"/>
      <c r="K3080" s="24"/>
      <c r="L3080" s="66"/>
      <c r="M3080" s="25"/>
      <c r="N3080" s="25"/>
      <c r="O3080" s="26"/>
      <c r="P3080" s="27"/>
    </row>
    <row r="3081" spans="1:16" s="162" customFormat="1" ht="15.75" x14ac:dyDescent="0.25">
      <c r="A3081" s="25"/>
      <c r="B3081" s="28"/>
      <c r="C3081" s="24"/>
      <c r="D3081" s="21"/>
      <c r="E3081" s="24"/>
      <c r="F3081" s="24"/>
      <c r="G3081" s="24"/>
      <c r="H3081" s="29"/>
      <c r="I3081" s="84"/>
      <c r="J3081" s="24"/>
      <c r="K3081" s="24"/>
      <c r="L3081" s="66"/>
      <c r="M3081" s="25"/>
      <c r="N3081" s="25"/>
      <c r="O3081" s="26"/>
      <c r="P3081" s="27"/>
    </row>
    <row r="3082" spans="1:16" s="162" customFormat="1" ht="15.75" x14ac:dyDescent="0.25">
      <c r="A3082" s="25"/>
      <c r="B3082" s="28"/>
      <c r="C3082" s="24"/>
      <c r="D3082" s="21"/>
      <c r="E3082" s="24"/>
      <c r="F3082" s="24"/>
      <c r="G3082" s="24"/>
      <c r="H3082" s="29"/>
      <c r="I3082" s="84"/>
      <c r="J3082" s="24"/>
      <c r="K3082" s="24"/>
      <c r="L3082" s="66"/>
      <c r="M3082" s="25"/>
      <c r="N3082" s="25"/>
      <c r="O3082" s="26"/>
      <c r="P3082" s="27"/>
    </row>
    <row r="3083" spans="1:16" s="162" customFormat="1" ht="15.75" x14ac:dyDescent="0.25">
      <c r="A3083" s="25"/>
      <c r="B3083" s="28"/>
      <c r="C3083" s="24"/>
      <c r="D3083" s="21"/>
      <c r="E3083" s="24"/>
      <c r="F3083" s="24"/>
      <c r="G3083" s="24"/>
      <c r="H3083" s="29"/>
      <c r="I3083" s="84"/>
      <c r="J3083" s="24"/>
      <c r="K3083" s="24"/>
      <c r="L3083" s="66"/>
      <c r="M3083" s="25"/>
      <c r="N3083" s="25"/>
      <c r="O3083" s="26"/>
      <c r="P3083" s="27"/>
    </row>
    <row r="3084" spans="1:16" s="162" customFormat="1" ht="15.75" x14ac:dyDescent="0.25">
      <c r="A3084" s="25"/>
      <c r="B3084" s="28"/>
      <c r="C3084" s="24"/>
      <c r="D3084" s="21"/>
      <c r="E3084" s="24"/>
      <c r="F3084" s="24"/>
      <c r="G3084" s="24"/>
      <c r="H3084" s="29"/>
      <c r="I3084" s="84"/>
      <c r="J3084" s="24"/>
      <c r="K3084" s="24"/>
      <c r="L3084" s="66"/>
      <c r="M3084" s="25"/>
      <c r="N3084" s="25"/>
      <c r="O3084" s="26"/>
      <c r="P3084" s="27"/>
    </row>
    <row r="3085" spans="1:16" s="162" customFormat="1" ht="15.75" x14ac:dyDescent="0.25">
      <c r="A3085" s="25"/>
      <c r="B3085" s="28"/>
      <c r="C3085" s="24"/>
      <c r="D3085" s="21"/>
      <c r="E3085" s="24"/>
      <c r="F3085" s="24"/>
      <c r="G3085" s="24"/>
      <c r="H3085" s="29"/>
      <c r="I3085" s="84"/>
      <c r="J3085" s="24"/>
      <c r="K3085" s="24"/>
      <c r="L3085" s="66"/>
      <c r="M3085" s="25"/>
      <c r="N3085" s="25"/>
      <c r="O3085" s="26"/>
      <c r="P3085" s="27"/>
    </row>
    <row r="3086" spans="1:16" s="162" customFormat="1" ht="15.75" x14ac:dyDescent="0.25">
      <c r="A3086" s="25"/>
      <c r="B3086" s="28"/>
      <c r="C3086" s="24"/>
      <c r="D3086" s="21"/>
      <c r="E3086" s="24"/>
      <c r="F3086" s="24"/>
      <c r="G3086" s="24"/>
      <c r="H3086" s="29"/>
      <c r="I3086" s="84"/>
      <c r="J3086" s="24"/>
      <c r="K3086" s="24"/>
      <c r="L3086" s="66"/>
      <c r="M3086" s="25"/>
      <c r="N3086" s="25"/>
      <c r="O3086" s="26"/>
      <c r="P3086" s="27"/>
    </row>
    <row r="3087" spans="1:16" s="162" customFormat="1" ht="15.75" x14ac:dyDescent="0.25">
      <c r="A3087" s="65"/>
      <c r="B3087" s="316"/>
      <c r="C3087" s="159"/>
      <c r="D3087" s="21"/>
      <c r="E3087" s="159"/>
      <c r="F3087" s="159"/>
      <c r="G3087" s="159"/>
      <c r="H3087" s="21"/>
      <c r="I3087" s="317"/>
      <c r="J3087" s="159"/>
      <c r="K3087" s="159"/>
      <c r="L3087" s="77"/>
      <c r="M3087" s="65"/>
      <c r="N3087" s="19"/>
      <c r="O3087" s="26"/>
      <c r="P3087" s="27"/>
    </row>
    <row r="3088" spans="1:16" s="162" customFormat="1" ht="15.75" x14ac:dyDescent="0.25">
      <c r="A3088" s="25"/>
      <c r="B3088" s="20"/>
      <c r="C3088" s="20"/>
      <c r="D3088" s="98"/>
      <c r="E3088" s="24"/>
      <c r="F3088" s="24"/>
      <c r="G3088" s="24"/>
      <c r="H3088" s="29"/>
      <c r="I3088" s="84"/>
      <c r="J3088" s="27"/>
      <c r="K3088" s="27"/>
      <c r="L3088" s="66"/>
      <c r="M3088" s="25"/>
      <c r="N3088" s="19"/>
      <c r="O3088" s="26"/>
      <c r="P3088" s="27"/>
    </row>
    <row r="3089" spans="1:16" s="162" customFormat="1" ht="15.75" x14ac:dyDescent="0.25">
      <c r="A3089" s="25"/>
      <c r="B3089" s="28"/>
      <c r="C3089" s="24"/>
      <c r="D3089" s="21"/>
      <c r="E3089" s="24"/>
      <c r="F3089" s="24"/>
      <c r="G3089" s="24"/>
      <c r="H3089" s="29"/>
      <c r="I3089" s="84"/>
      <c r="J3089" s="24"/>
      <c r="K3089" s="24"/>
      <c r="L3089" s="66"/>
      <c r="M3089" s="25"/>
      <c r="N3089" s="25"/>
      <c r="O3089" s="26"/>
      <c r="P3089" s="27"/>
    </row>
    <row r="3090" spans="1:16" s="162" customFormat="1" ht="15.75" x14ac:dyDescent="0.25">
      <c r="A3090" s="25"/>
      <c r="B3090" s="28"/>
      <c r="C3090" s="24"/>
      <c r="D3090" s="21"/>
      <c r="E3090" s="24"/>
      <c r="F3090" s="24"/>
      <c r="G3090" s="24"/>
      <c r="H3090" s="29"/>
      <c r="I3090" s="84"/>
      <c r="J3090" s="24"/>
      <c r="K3090" s="24"/>
      <c r="L3090" s="66"/>
      <c r="M3090" s="25"/>
      <c r="N3090" s="25"/>
      <c r="O3090" s="26"/>
      <c r="P3090" s="27"/>
    </row>
    <row r="3091" spans="1:16" s="162" customFormat="1" ht="15.75" x14ac:dyDescent="0.25">
      <c r="A3091" s="25"/>
      <c r="B3091" s="28"/>
      <c r="C3091" s="24"/>
      <c r="D3091" s="21"/>
      <c r="E3091" s="24"/>
      <c r="F3091" s="24"/>
      <c r="G3091" s="24"/>
      <c r="H3091" s="29"/>
      <c r="I3091" s="84"/>
      <c r="J3091" s="24"/>
      <c r="K3091" s="24"/>
      <c r="L3091" s="66"/>
      <c r="M3091" s="25"/>
      <c r="N3091" s="25"/>
      <c r="O3091" s="26"/>
      <c r="P3091" s="27"/>
    </row>
    <row r="3092" spans="1:16" s="162" customFormat="1" ht="15.75" x14ac:dyDescent="0.25">
      <c r="A3092" s="25"/>
      <c r="B3092" s="28"/>
      <c r="C3092" s="24"/>
      <c r="D3092" s="21"/>
      <c r="E3092" s="24"/>
      <c r="F3092" s="24"/>
      <c r="G3092" s="24"/>
      <c r="H3092" s="29"/>
      <c r="I3092" s="84"/>
      <c r="J3092" s="24"/>
      <c r="K3092" s="24"/>
      <c r="L3092" s="66"/>
      <c r="M3092" s="25"/>
      <c r="N3092" s="25"/>
      <c r="O3092" s="26"/>
      <c r="P3092" s="27"/>
    </row>
    <row r="3093" spans="1:16" s="162" customFormat="1" ht="15.75" x14ac:dyDescent="0.25">
      <c r="A3093" s="25"/>
      <c r="B3093" s="28"/>
      <c r="C3093" s="24"/>
      <c r="D3093" s="21"/>
      <c r="E3093" s="24"/>
      <c r="F3093" s="24"/>
      <c r="G3093" s="24"/>
      <c r="H3093" s="29"/>
      <c r="I3093" s="84"/>
      <c r="J3093" s="24"/>
      <c r="K3093" s="24"/>
      <c r="L3093" s="66"/>
      <c r="M3093" s="25"/>
      <c r="N3093" s="25"/>
      <c r="O3093" s="26"/>
      <c r="P3093" s="27"/>
    </row>
    <row r="3094" spans="1:16" s="162" customFormat="1" ht="15.75" x14ac:dyDescent="0.25">
      <c r="A3094" s="25"/>
      <c r="B3094" s="28"/>
      <c r="C3094" s="24"/>
      <c r="D3094" s="21"/>
      <c r="E3094" s="24"/>
      <c r="F3094" s="24"/>
      <c r="G3094" s="24"/>
      <c r="H3094" s="29"/>
      <c r="I3094" s="84"/>
      <c r="J3094" s="24"/>
      <c r="K3094" s="24"/>
      <c r="L3094" s="66"/>
      <c r="M3094" s="25"/>
      <c r="N3094" s="25"/>
      <c r="O3094" s="26"/>
      <c r="P3094" s="27"/>
    </row>
    <row r="3095" spans="1:16" s="162" customFormat="1" ht="15.75" x14ac:dyDescent="0.25">
      <c r="A3095" s="25"/>
      <c r="B3095" s="28"/>
      <c r="C3095" s="24"/>
      <c r="D3095" s="21"/>
      <c r="E3095" s="24"/>
      <c r="F3095" s="24"/>
      <c r="G3095" s="24"/>
      <c r="H3095" s="29"/>
      <c r="I3095" s="84"/>
      <c r="J3095" s="24"/>
      <c r="K3095" s="24"/>
      <c r="L3095" s="66"/>
      <c r="M3095" s="25"/>
      <c r="N3095" s="25"/>
      <c r="O3095" s="26"/>
      <c r="P3095" s="27"/>
    </row>
    <row r="3096" spans="1:16" s="162" customFormat="1" ht="15.75" x14ac:dyDescent="0.25">
      <c r="A3096" s="25"/>
      <c r="B3096" s="28"/>
      <c r="C3096" s="24"/>
      <c r="D3096" s="21"/>
      <c r="E3096" s="24"/>
      <c r="F3096" s="24"/>
      <c r="G3096" s="24"/>
      <c r="H3096" s="29"/>
      <c r="I3096" s="84"/>
      <c r="J3096" s="24"/>
      <c r="K3096" s="24"/>
      <c r="L3096" s="66"/>
      <c r="M3096" s="25"/>
      <c r="N3096" s="25"/>
      <c r="O3096" s="26"/>
      <c r="P3096" s="27"/>
    </row>
    <row r="3097" spans="1:16" s="162" customFormat="1" ht="15.75" x14ac:dyDescent="0.25">
      <c r="A3097" s="25"/>
      <c r="B3097" s="28"/>
      <c r="C3097" s="24"/>
      <c r="D3097" s="21"/>
      <c r="E3097" s="24"/>
      <c r="F3097" s="24"/>
      <c r="G3097" s="24"/>
      <c r="H3097" s="29"/>
      <c r="I3097" s="84"/>
      <c r="J3097" s="24"/>
      <c r="K3097" s="24"/>
      <c r="L3097" s="66"/>
      <c r="M3097" s="25"/>
      <c r="N3097" s="25"/>
      <c r="O3097" s="26"/>
      <c r="P3097" s="27"/>
    </row>
    <row r="3098" spans="1:16" s="162" customFormat="1" ht="15.75" x14ac:dyDescent="0.25">
      <c r="A3098" s="25"/>
      <c r="B3098" s="28"/>
      <c r="C3098" s="24"/>
      <c r="D3098" s="21"/>
      <c r="E3098" s="24"/>
      <c r="F3098" s="24"/>
      <c r="G3098" s="24"/>
      <c r="H3098" s="29"/>
      <c r="I3098" s="84"/>
      <c r="J3098" s="24"/>
      <c r="K3098" s="24"/>
      <c r="L3098" s="66"/>
      <c r="M3098" s="25"/>
      <c r="N3098" s="25"/>
      <c r="O3098" s="26"/>
      <c r="P3098" s="27"/>
    </row>
    <row r="3099" spans="1:16" s="162" customFormat="1" ht="15.75" x14ac:dyDescent="0.25">
      <c r="A3099" s="25"/>
      <c r="B3099" s="28"/>
      <c r="C3099" s="24"/>
      <c r="D3099" s="21"/>
      <c r="E3099" s="24"/>
      <c r="F3099" s="24"/>
      <c r="G3099" s="24"/>
      <c r="H3099" s="29"/>
      <c r="I3099" s="84"/>
      <c r="J3099" s="24"/>
      <c r="K3099" s="24"/>
      <c r="L3099" s="66"/>
      <c r="M3099" s="25"/>
      <c r="N3099" s="25"/>
      <c r="O3099" s="26"/>
      <c r="P3099" s="27"/>
    </row>
    <row r="3100" spans="1:16" s="162" customFormat="1" ht="15.75" x14ac:dyDescent="0.25">
      <c r="A3100" s="25"/>
      <c r="B3100" s="28"/>
      <c r="C3100" s="24"/>
      <c r="D3100" s="21"/>
      <c r="E3100" s="24"/>
      <c r="F3100" s="24"/>
      <c r="G3100" s="24"/>
      <c r="H3100" s="29"/>
      <c r="I3100" s="84"/>
      <c r="J3100" s="24"/>
      <c r="K3100" s="24"/>
      <c r="L3100" s="66"/>
      <c r="M3100" s="25"/>
      <c r="N3100" s="25"/>
      <c r="O3100" s="26"/>
      <c r="P3100" s="27"/>
    </row>
    <row r="3101" spans="1:16" s="162" customFormat="1" ht="15.75" x14ac:dyDescent="0.25">
      <c r="A3101" s="25"/>
      <c r="B3101" s="28"/>
      <c r="C3101" s="24"/>
      <c r="D3101" s="21"/>
      <c r="E3101" s="24"/>
      <c r="F3101" s="24"/>
      <c r="G3101" s="24"/>
      <c r="H3101" s="29"/>
      <c r="I3101" s="84"/>
      <c r="J3101" s="24"/>
      <c r="K3101" s="24"/>
      <c r="L3101" s="66"/>
      <c r="M3101" s="25"/>
      <c r="N3101" s="25"/>
      <c r="O3101" s="26"/>
      <c r="P3101" s="27"/>
    </row>
    <row r="3102" spans="1:16" s="162" customFormat="1" ht="15.75" x14ac:dyDescent="0.25">
      <c r="A3102" s="25"/>
      <c r="B3102" s="20"/>
      <c r="C3102" s="20"/>
      <c r="D3102" s="98"/>
      <c r="E3102" s="24"/>
      <c r="F3102" s="24"/>
      <c r="G3102" s="24"/>
      <c r="H3102" s="29"/>
      <c r="I3102" s="84"/>
      <c r="J3102" s="27"/>
      <c r="K3102" s="27"/>
      <c r="L3102" s="66"/>
      <c r="M3102" s="25"/>
      <c r="N3102" s="19"/>
      <c r="O3102" s="26"/>
      <c r="P3102" s="27"/>
    </row>
    <row r="3103" spans="1:16" s="162" customFormat="1" ht="15.75" x14ac:dyDescent="0.25">
      <c r="A3103" s="43"/>
      <c r="B3103" s="96"/>
      <c r="C3103" s="97"/>
      <c r="D3103" s="414"/>
      <c r="E3103" s="97"/>
      <c r="F3103" s="97"/>
      <c r="G3103" s="97"/>
      <c r="H3103" s="99"/>
      <c r="I3103" s="106"/>
      <c r="J3103" s="97"/>
      <c r="K3103" s="97"/>
      <c r="L3103" s="101"/>
      <c r="M3103" s="25"/>
      <c r="N3103" s="25"/>
      <c r="O3103" s="26"/>
      <c r="P3103" s="25"/>
    </row>
    <row r="3104" spans="1:16" s="162" customFormat="1" ht="15.75" x14ac:dyDescent="0.25">
      <c r="A3104" s="25"/>
      <c r="B3104" s="28"/>
      <c r="C3104" s="24"/>
      <c r="D3104" s="21"/>
      <c r="E3104" s="24"/>
      <c r="F3104" s="24"/>
      <c r="G3104" s="24"/>
      <c r="H3104" s="29"/>
      <c r="I3104" s="84"/>
      <c r="J3104" s="24"/>
      <c r="K3104" s="24"/>
      <c r="L3104" s="66"/>
      <c r="M3104" s="25"/>
      <c r="N3104" s="25"/>
      <c r="O3104" s="26"/>
      <c r="P3104" s="27"/>
    </row>
    <row r="3105" spans="1:16" s="162" customFormat="1" ht="15.75" x14ac:dyDescent="0.25">
      <c r="A3105" s="25"/>
      <c r="B3105" s="28"/>
      <c r="C3105" s="24"/>
      <c r="D3105" s="21"/>
      <c r="E3105" s="24"/>
      <c r="F3105" s="24"/>
      <c r="G3105" s="24"/>
      <c r="H3105" s="29"/>
      <c r="I3105" s="84"/>
      <c r="J3105" s="24"/>
      <c r="K3105" s="24"/>
      <c r="L3105" s="66"/>
      <c r="M3105" s="25"/>
      <c r="N3105" s="25"/>
      <c r="O3105" s="26"/>
      <c r="P3105" s="27"/>
    </row>
    <row r="3106" spans="1:16" s="162" customFormat="1" ht="15.75" x14ac:dyDescent="0.25">
      <c r="A3106" s="25"/>
      <c r="B3106" s="28"/>
      <c r="C3106" s="24"/>
      <c r="D3106" s="21"/>
      <c r="E3106" s="24"/>
      <c r="F3106" s="24"/>
      <c r="G3106" s="24"/>
      <c r="H3106" s="29"/>
      <c r="I3106" s="84"/>
      <c r="J3106" s="24"/>
      <c r="K3106" s="24"/>
      <c r="L3106" s="66"/>
      <c r="M3106" s="25"/>
      <c r="N3106" s="25"/>
      <c r="O3106" s="26"/>
      <c r="P3106" s="27"/>
    </row>
    <row r="3107" spans="1:16" s="162" customFormat="1" ht="15.75" x14ac:dyDescent="0.25">
      <c r="A3107" s="25"/>
      <c r="B3107" s="28"/>
      <c r="C3107" s="24"/>
      <c r="D3107" s="21"/>
      <c r="E3107" s="24"/>
      <c r="F3107" s="24"/>
      <c r="G3107" s="24"/>
      <c r="H3107" s="29"/>
      <c r="I3107" s="84"/>
      <c r="J3107" s="24"/>
      <c r="K3107" s="24"/>
      <c r="L3107" s="66"/>
      <c r="M3107" s="25"/>
      <c r="N3107" s="25"/>
      <c r="O3107" s="26"/>
      <c r="P3107" s="27"/>
    </row>
    <row r="3108" spans="1:16" s="162" customFormat="1" ht="15.75" x14ac:dyDescent="0.25">
      <c r="A3108" s="25"/>
      <c r="B3108" s="28"/>
      <c r="C3108" s="24"/>
      <c r="D3108" s="21"/>
      <c r="E3108" s="24"/>
      <c r="F3108" s="24"/>
      <c r="G3108" s="24"/>
      <c r="H3108" s="29"/>
      <c r="I3108" s="84"/>
      <c r="J3108" s="24"/>
      <c r="K3108" s="24"/>
      <c r="L3108" s="66"/>
      <c r="M3108" s="25"/>
      <c r="N3108" s="25"/>
      <c r="O3108" s="26"/>
      <c r="P3108" s="27"/>
    </row>
    <row r="3109" spans="1:16" s="162" customFormat="1" ht="15.75" x14ac:dyDescent="0.25">
      <c r="A3109" s="25"/>
      <c r="B3109" s="28"/>
      <c r="C3109" s="24"/>
      <c r="D3109" s="21"/>
      <c r="E3109" s="24"/>
      <c r="F3109" s="24"/>
      <c r="G3109" s="24"/>
      <c r="H3109" s="29"/>
      <c r="I3109" s="84"/>
      <c r="J3109" s="24"/>
      <c r="K3109" s="24"/>
      <c r="L3109" s="66"/>
      <c r="M3109" s="25"/>
      <c r="N3109" s="25"/>
      <c r="O3109" s="26"/>
      <c r="P3109" s="27"/>
    </row>
    <row r="3110" spans="1:16" s="162" customFormat="1" ht="15.75" x14ac:dyDescent="0.25">
      <c r="A3110" s="25"/>
      <c r="B3110" s="28"/>
      <c r="C3110" s="24"/>
      <c r="D3110" s="21"/>
      <c r="E3110" s="24"/>
      <c r="F3110" s="24"/>
      <c r="G3110" s="24"/>
      <c r="H3110" s="29"/>
      <c r="I3110" s="84"/>
      <c r="J3110" s="24"/>
      <c r="K3110" s="24"/>
      <c r="L3110" s="66"/>
      <c r="M3110" s="25"/>
      <c r="N3110" s="25"/>
      <c r="O3110" s="26"/>
      <c r="P3110" s="27"/>
    </row>
    <row r="3111" spans="1:16" s="162" customFormat="1" ht="15.75" x14ac:dyDescent="0.25">
      <c r="A3111" s="25"/>
      <c r="B3111" s="28"/>
      <c r="C3111" s="24"/>
      <c r="D3111" s="21"/>
      <c r="E3111" s="24"/>
      <c r="F3111" s="24"/>
      <c r="G3111" s="24"/>
      <c r="H3111" s="29"/>
      <c r="I3111" s="84"/>
      <c r="J3111" s="24"/>
      <c r="K3111" s="24"/>
      <c r="L3111" s="66"/>
      <c r="M3111" s="25"/>
      <c r="N3111" s="25"/>
      <c r="O3111" s="26"/>
      <c r="P3111" s="27"/>
    </row>
    <row r="3112" spans="1:16" s="162" customFormat="1" ht="15.75" x14ac:dyDescent="0.25">
      <c r="A3112" s="25"/>
      <c r="B3112" s="28"/>
      <c r="C3112" s="24"/>
      <c r="D3112" s="21"/>
      <c r="E3112" s="24"/>
      <c r="F3112" s="24"/>
      <c r="G3112" s="24"/>
      <c r="H3112" s="29"/>
      <c r="I3112" s="84"/>
      <c r="J3112" s="24"/>
      <c r="K3112" s="24"/>
      <c r="L3112" s="66"/>
      <c r="M3112" s="25"/>
      <c r="N3112" s="25"/>
      <c r="O3112" s="26"/>
      <c r="P3112" s="27"/>
    </row>
    <row r="3113" spans="1:16" s="162" customFormat="1" ht="15.75" x14ac:dyDescent="0.25">
      <c r="A3113" s="25"/>
      <c r="B3113" s="28"/>
      <c r="C3113" s="24"/>
      <c r="D3113" s="21"/>
      <c r="E3113" s="24"/>
      <c r="F3113" s="24"/>
      <c r="G3113" s="24"/>
      <c r="H3113" s="29"/>
      <c r="I3113" s="84"/>
      <c r="J3113" s="24"/>
      <c r="K3113" s="24"/>
      <c r="L3113" s="66"/>
      <c r="M3113" s="25"/>
      <c r="N3113" s="25"/>
      <c r="O3113" s="26"/>
      <c r="P3113" s="27"/>
    </row>
    <row r="3114" spans="1:16" s="162" customFormat="1" ht="15.75" x14ac:dyDescent="0.25">
      <c r="A3114" s="25"/>
      <c r="B3114" s="28"/>
      <c r="C3114" s="24"/>
      <c r="D3114" s="21"/>
      <c r="E3114" s="24"/>
      <c r="F3114" s="24"/>
      <c r="G3114" s="24"/>
      <c r="H3114" s="29"/>
      <c r="I3114" s="84"/>
      <c r="J3114" s="24"/>
      <c r="K3114" s="24"/>
      <c r="L3114" s="66"/>
      <c r="M3114" s="25"/>
      <c r="N3114" s="25"/>
      <c r="O3114" s="26"/>
      <c r="P3114" s="27"/>
    </row>
    <row r="3115" spans="1:16" s="162" customFormat="1" ht="15.75" x14ac:dyDescent="0.25">
      <c r="A3115" s="25"/>
      <c r="B3115" s="28"/>
      <c r="C3115" s="24"/>
      <c r="D3115" s="21"/>
      <c r="E3115" s="24"/>
      <c r="F3115" s="24"/>
      <c r="G3115" s="24"/>
      <c r="H3115" s="29"/>
      <c r="I3115" s="84"/>
      <c r="J3115" s="24"/>
      <c r="K3115" s="24"/>
      <c r="L3115" s="66"/>
      <c r="M3115" s="25"/>
      <c r="N3115" s="25"/>
      <c r="O3115" s="26"/>
      <c r="P3115" s="27"/>
    </row>
    <row r="3116" spans="1:16" s="162" customFormat="1" ht="15.75" x14ac:dyDescent="0.25">
      <c r="A3116" s="25"/>
      <c r="B3116" s="28"/>
      <c r="C3116" s="24"/>
      <c r="D3116" s="21"/>
      <c r="E3116" s="24"/>
      <c r="F3116" s="24"/>
      <c r="G3116" s="24"/>
      <c r="H3116" s="29"/>
      <c r="I3116" s="84"/>
      <c r="J3116" s="24"/>
      <c r="K3116" s="24"/>
      <c r="L3116" s="66"/>
      <c r="M3116" s="25"/>
      <c r="N3116" s="25"/>
      <c r="O3116" s="26"/>
      <c r="P3116" s="27"/>
    </row>
    <row r="3117" spans="1:16" s="162" customFormat="1" ht="15.75" x14ac:dyDescent="0.25">
      <c r="A3117" s="25"/>
      <c r="B3117" s="28"/>
      <c r="C3117" s="24"/>
      <c r="D3117" s="21"/>
      <c r="E3117" s="24"/>
      <c r="F3117" s="24"/>
      <c r="G3117" s="24"/>
      <c r="H3117" s="29"/>
      <c r="I3117" s="84"/>
      <c r="J3117" s="24"/>
      <c r="K3117" s="24"/>
      <c r="L3117" s="66"/>
      <c r="M3117" s="25"/>
      <c r="N3117" s="25"/>
      <c r="O3117" s="26"/>
      <c r="P3117" s="27"/>
    </row>
    <row r="3118" spans="1:16" s="162" customFormat="1" ht="15.75" x14ac:dyDescent="0.25">
      <c r="A3118" s="25"/>
      <c r="B3118" s="28"/>
      <c r="C3118" s="24"/>
      <c r="D3118" s="21"/>
      <c r="E3118" s="24"/>
      <c r="F3118" s="24"/>
      <c r="G3118" s="24"/>
      <c r="H3118" s="29"/>
      <c r="I3118" s="84"/>
      <c r="J3118" s="24"/>
      <c r="K3118" s="24"/>
      <c r="L3118" s="66"/>
      <c r="M3118" s="25"/>
      <c r="N3118" s="25"/>
      <c r="O3118" s="26"/>
      <c r="P3118" s="27"/>
    </row>
    <row r="3119" spans="1:16" s="162" customFormat="1" ht="15.75" x14ac:dyDescent="0.25">
      <c r="A3119" s="25"/>
      <c r="B3119" s="28"/>
      <c r="C3119" s="24"/>
      <c r="D3119" s="21"/>
      <c r="E3119" s="24"/>
      <c r="F3119" s="24"/>
      <c r="G3119" s="24"/>
      <c r="H3119" s="29"/>
      <c r="I3119" s="84"/>
      <c r="J3119" s="24"/>
      <c r="K3119" s="24"/>
      <c r="L3119" s="66"/>
      <c r="M3119" s="25"/>
      <c r="N3119" s="25"/>
      <c r="O3119" s="26"/>
      <c r="P3119" s="27"/>
    </row>
    <row r="3120" spans="1:16" s="162" customFormat="1" ht="15.75" x14ac:dyDescent="0.25">
      <c r="A3120" s="25"/>
      <c r="B3120" s="28"/>
      <c r="C3120" s="24"/>
      <c r="D3120" s="21"/>
      <c r="E3120" s="24"/>
      <c r="F3120" s="24"/>
      <c r="G3120" s="24"/>
      <c r="H3120" s="29"/>
      <c r="I3120" s="84"/>
      <c r="J3120" s="24"/>
      <c r="K3120" s="24"/>
      <c r="L3120" s="66"/>
      <c r="M3120" s="25"/>
      <c r="N3120" s="25"/>
      <c r="O3120" s="26"/>
      <c r="P3120" s="27"/>
    </row>
    <row r="3121" spans="1:16" s="162" customFormat="1" ht="15.75" x14ac:dyDescent="0.25">
      <c r="A3121" s="25"/>
      <c r="B3121" s="28"/>
      <c r="C3121" s="24"/>
      <c r="D3121" s="21"/>
      <c r="E3121" s="24"/>
      <c r="F3121" s="24"/>
      <c r="G3121" s="24"/>
      <c r="H3121" s="29"/>
      <c r="I3121" s="84"/>
      <c r="J3121" s="24"/>
      <c r="K3121" s="24"/>
      <c r="L3121" s="66"/>
      <c r="M3121" s="25"/>
      <c r="N3121" s="25"/>
      <c r="O3121" s="26"/>
      <c r="P3121" s="27"/>
    </row>
    <row r="3122" spans="1:16" s="162" customFormat="1" ht="15.75" x14ac:dyDescent="0.25">
      <c r="A3122" s="25"/>
      <c r="B3122" s="28"/>
      <c r="C3122" s="24"/>
      <c r="D3122" s="21"/>
      <c r="E3122" s="24"/>
      <c r="F3122" s="24"/>
      <c r="G3122" s="24"/>
      <c r="H3122" s="29"/>
      <c r="I3122" s="84"/>
      <c r="J3122" s="24"/>
      <c r="K3122" s="24"/>
      <c r="L3122" s="66"/>
      <c r="M3122" s="25"/>
      <c r="N3122" s="25"/>
      <c r="O3122" s="26"/>
      <c r="P3122" s="27"/>
    </row>
    <row r="3123" spans="1:16" s="162" customFormat="1" ht="15.75" x14ac:dyDescent="0.25">
      <c r="A3123" s="25"/>
      <c r="B3123" s="28"/>
      <c r="C3123" s="24"/>
      <c r="D3123" s="21"/>
      <c r="E3123" s="24"/>
      <c r="F3123" s="24"/>
      <c r="G3123" s="24"/>
      <c r="H3123" s="29"/>
      <c r="I3123" s="84"/>
      <c r="J3123" s="24"/>
      <c r="K3123" s="24"/>
      <c r="L3123" s="66"/>
      <c r="M3123" s="25"/>
      <c r="N3123" s="25"/>
      <c r="O3123" s="26"/>
      <c r="P3123" s="27"/>
    </row>
    <row r="3124" spans="1:16" s="162" customFormat="1" ht="15.75" x14ac:dyDescent="0.25">
      <c r="A3124" s="25"/>
      <c r="B3124" s="28"/>
      <c r="C3124" s="24"/>
      <c r="D3124" s="21"/>
      <c r="E3124" s="24"/>
      <c r="F3124" s="24"/>
      <c r="G3124" s="24"/>
      <c r="H3124" s="29"/>
      <c r="I3124" s="84"/>
      <c r="J3124" s="24"/>
      <c r="K3124" s="24"/>
      <c r="L3124" s="66"/>
      <c r="M3124" s="25"/>
      <c r="N3124" s="25"/>
      <c r="O3124" s="26"/>
      <c r="P3124" s="27"/>
    </row>
    <row r="3125" spans="1:16" s="162" customFormat="1" ht="15.75" x14ac:dyDescent="0.25">
      <c r="A3125" s="25"/>
      <c r="B3125" s="28"/>
      <c r="C3125" s="24"/>
      <c r="D3125" s="21"/>
      <c r="E3125" s="24"/>
      <c r="F3125" s="24"/>
      <c r="G3125" s="24"/>
      <c r="H3125" s="29"/>
      <c r="I3125" s="84"/>
      <c r="J3125" s="24"/>
      <c r="K3125" s="24"/>
      <c r="L3125" s="66"/>
      <c r="M3125" s="25"/>
      <c r="N3125" s="25"/>
      <c r="O3125" s="26"/>
      <c r="P3125" s="27"/>
    </row>
    <row r="3126" spans="1:16" s="162" customFormat="1" ht="15.75" x14ac:dyDescent="0.25">
      <c r="A3126" s="25"/>
      <c r="B3126" s="28"/>
      <c r="C3126" s="24"/>
      <c r="D3126" s="21"/>
      <c r="E3126" s="24"/>
      <c r="F3126" s="24"/>
      <c r="G3126" s="24"/>
      <c r="H3126" s="29"/>
      <c r="I3126" s="84"/>
      <c r="J3126" s="24"/>
      <c r="K3126" s="24"/>
      <c r="L3126" s="66"/>
      <c r="M3126" s="25"/>
      <c r="N3126" s="25"/>
      <c r="O3126" s="26"/>
      <c r="P3126" s="27"/>
    </row>
    <row r="3127" spans="1:16" s="162" customFormat="1" ht="15.75" x14ac:dyDescent="0.25">
      <c r="A3127" s="25"/>
      <c r="B3127" s="28"/>
      <c r="C3127" s="24"/>
      <c r="D3127" s="21"/>
      <c r="E3127" s="24"/>
      <c r="F3127" s="24"/>
      <c r="G3127" s="24"/>
      <c r="H3127" s="29"/>
      <c r="I3127" s="84"/>
      <c r="J3127" s="24"/>
      <c r="K3127" s="24"/>
      <c r="L3127" s="66"/>
      <c r="M3127" s="25"/>
      <c r="N3127" s="25"/>
      <c r="O3127" s="26"/>
      <c r="P3127" s="27"/>
    </row>
    <row r="3128" spans="1:16" s="162" customFormat="1" ht="15.75" x14ac:dyDescent="0.25">
      <c r="A3128" s="25"/>
      <c r="B3128" s="28"/>
      <c r="C3128" s="24"/>
      <c r="D3128" s="21"/>
      <c r="E3128" s="24"/>
      <c r="F3128" s="24"/>
      <c r="G3128" s="24"/>
      <c r="H3128" s="29"/>
      <c r="I3128" s="84"/>
      <c r="J3128" s="24"/>
      <c r="K3128" s="24"/>
      <c r="L3128" s="66"/>
      <c r="M3128" s="25"/>
      <c r="N3128" s="25"/>
      <c r="O3128" s="26"/>
      <c r="P3128" s="27"/>
    </row>
    <row r="3129" spans="1:16" s="162" customFormat="1" ht="15.75" x14ac:dyDescent="0.25">
      <c r="A3129" s="25"/>
      <c r="B3129" s="28"/>
      <c r="C3129" s="24"/>
      <c r="D3129" s="21"/>
      <c r="E3129" s="24"/>
      <c r="F3129" s="24"/>
      <c r="G3129" s="24"/>
      <c r="H3129" s="29"/>
      <c r="I3129" s="84"/>
      <c r="J3129" s="24"/>
      <c r="K3129" s="24"/>
      <c r="L3129" s="66"/>
      <c r="M3129" s="25"/>
      <c r="N3129" s="25"/>
      <c r="O3129" s="26"/>
      <c r="P3129" s="27"/>
    </row>
    <row r="3130" spans="1:16" s="162" customFormat="1" ht="15.75" x14ac:dyDescent="0.25">
      <c r="A3130" s="65"/>
      <c r="B3130" s="316"/>
      <c r="C3130" s="159"/>
      <c r="D3130" s="21"/>
      <c r="E3130" s="159"/>
      <c r="F3130" s="159"/>
      <c r="G3130" s="159"/>
      <c r="H3130" s="21"/>
      <c r="I3130" s="317"/>
      <c r="J3130" s="159"/>
      <c r="K3130" s="159"/>
      <c r="L3130" s="77"/>
      <c r="M3130" s="65"/>
      <c r="N3130" s="19"/>
      <c r="O3130" s="26"/>
      <c r="P3130" s="27"/>
    </row>
    <row r="3131" spans="1:16" s="162" customFormat="1" ht="15.75" x14ac:dyDescent="0.25">
      <c r="A3131" s="25"/>
      <c r="B3131" s="28"/>
      <c r="C3131" s="24"/>
      <c r="D3131" s="21"/>
      <c r="E3131" s="24"/>
      <c r="F3131" s="24"/>
      <c r="G3131" s="24"/>
      <c r="H3131" s="29"/>
      <c r="I3131" s="84"/>
      <c r="J3131" s="24"/>
      <c r="K3131" s="24"/>
      <c r="L3131" s="66"/>
      <c r="M3131" s="25"/>
      <c r="N3131" s="25"/>
      <c r="O3131" s="26"/>
      <c r="P3131" s="27"/>
    </row>
    <row r="3132" spans="1:16" s="162" customFormat="1" ht="15.75" x14ac:dyDescent="0.25">
      <c r="A3132" s="25"/>
      <c r="B3132" s="28"/>
      <c r="C3132" s="24"/>
      <c r="D3132" s="21"/>
      <c r="E3132" s="24"/>
      <c r="F3132" s="24"/>
      <c r="G3132" s="24"/>
      <c r="H3132" s="29"/>
      <c r="I3132" s="84"/>
      <c r="J3132" s="24"/>
      <c r="K3132" s="24"/>
      <c r="L3132" s="66"/>
      <c r="M3132" s="25"/>
      <c r="N3132" s="25"/>
      <c r="O3132" s="26"/>
      <c r="P3132" s="27"/>
    </row>
    <row r="3133" spans="1:16" s="162" customFormat="1" ht="15.75" x14ac:dyDescent="0.25">
      <c r="A3133" s="19"/>
      <c r="B3133" s="20"/>
      <c r="C3133" s="20"/>
      <c r="D3133" s="21"/>
      <c r="E3133" s="20"/>
      <c r="F3133" s="20"/>
      <c r="G3133" s="20"/>
      <c r="H3133" s="30"/>
      <c r="I3133" s="23"/>
      <c r="J3133" s="23"/>
      <c r="K3133" s="24"/>
      <c r="L3133" s="31"/>
      <c r="M3133" s="19"/>
      <c r="N3133" s="25"/>
      <c r="O3133" s="26"/>
      <c r="P3133" s="27"/>
    </row>
    <row r="3134" spans="1:16" s="162" customFormat="1" ht="15.75" x14ac:dyDescent="0.25">
      <c r="A3134" s="25"/>
      <c r="B3134" s="28"/>
      <c r="C3134" s="24"/>
      <c r="D3134" s="21"/>
      <c r="E3134" s="24"/>
      <c r="F3134" s="24"/>
      <c r="G3134" s="24"/>
      <c r="H3134" s="29"/>
      <c r="I3134" s="84"/>
      <c r="J3134" s="24"/>
      <c r="K3134" s="24"/>
      <c r="L3134" s="66"/>
      <c r="M3134" s="25"/>
      <c r="N3134" s="25"/>
      <c r="O3134" s="26"/>
      <c r="P3134" s="27"/>
    </row>
    <row r="3135" spans="1:16" s="162" customFormat="1" ht="15.75" x14ac:dyDescent="0.25">
      <c r="A3135" s="25"/>
      <c r="B3135" s="28"/>
      <c r="C3135" s="24"/>
      <c r="D3135" s="21"/>
      <c r="E3135" s="24"/>
      <c r="F3135" s="24"/>
      <c r="G3135" s="24"/>
      <c r="H3135" s="29"/>
      <c r="I3135" s="84"/>
      <c r="J3135" s="24"/>
      <c r="K3135" s="24"/>
      <c r="L3135" s="66"/>
      <c r="M3135" s="25"/>
      <c r="N3135" s="25"/>
      <c r="O3135" s="26"/>
      <c r="P3135" s="27"/>
    </row>
    <row r="3136" spans="1:16" s="162" customFormat="1" ht="15.75" x14ac:dyDescent="0.25">
      <c r="A3136" s="25"/>
      <c r="B3136" s="28"/>
      <c r="C3136" s="24"/>
      <c r="D3136" s="21"/>
      <c r="E3136" s="24"/>
      <c r="F3136" s="24"/>
      <c r="G3136" s="24"/>
      <c r="H3136" s="29"/>
      <c r="I3136" s="84"/>
      <c r="J3136" s="25"/>
      <c r="K3136" s="24"/>
      <c r="L3136" s="66"/>
      <c r="M3136" s="25"/>
      <c r="N3136" s="25"/>
      <c r="O3136" s="26"/>
      <c r="P3136" s="27"/>
    </row>
    <row r="3137" spans="1:16" s="162" customFormat="1" ht="15.75" x14ac:dyDescent="0.25">
      <c r="A3137" s="25"/>
      <c r="B3137" s="28"/>
      <c r="C3137" s="24"/>
      <c r="D3137" s="21"/>
      <c r="E3137" s="24"/>
      <c r="F3137" s="24"/>
      <c r="G3137" s="24"/>
      <c r="H3137" s="29"/>
      <c r="I3137" s="84"/>
      <c r="J3137" s="24"/>
      <c r="K3137" s="24"/>
      <c r="L3137" s="66"/>
      <c r="M3137" s="25"/>
      <c r="N3137" s="25"/>
      <c r="O3137" s="26"/>
      <c r="P3137" s="27"/>
    </row>
    <row r="3138" spans="1:16" s="162" customFormat="1" ht="15.75" x14ac:dyDescent="0.25">
      <c r="A3138" s="25"/>
      <c r="B3138" s="28"/>
      <c r="C3138" s="24"/>
      <c r="D3138" s="21"/>
      <c r="E3138" s="24"/>
      <c r="F3138" s="24"/>
      <c r="G3138" s="24"/>
      <c r="H3138" s="29"/>
      <c r="I3138" s="23"/>
      <c r="J3138" s="24"/>
      <c r="K3138" s="24"/>
      <c r="L3138" s="66"/>
      <c r="M3138" s="25"/>
      <c r="N3138" s="25"/>
      <c r="O3138" s="26"/>
      <c r="P3138" s="27"/>
    </row>
    <row r="3139" spans="1:16" s="162" customFormat="1" ht="15.75" x14ac:dyDescent="0.25">
      <c r="A3139" s="25"/>
      <c r="B3139" s="122"/>
      <c r="C3139" s="24"/>
      <c r="D3139" s="21"/>
      <c r="E3139" s="24"/>
      <c r="F3139" s="24"/>
      <c r="G3139" s="24"/>
      <c r="H3139" s="29"/>
      <c r="I3139" s="84"/>
      <c r="J3139" s="24"/>
      <c r="K3139" s="24"/>
      <c r="L3139" s="66"/>
      <c r="M3139" s="25"/>
      <c r="N3139" s="25"/>
      <c r="O3139" s="26"/>
      <c r="P3139" s="27"/>
    </row>
    <row r="3140" spans="1:16" s="162" customFormat="1" ht="15.75" x14ac:dyDescent="0.25">
      <c r="A3140" s="25"/>
      <c r="B3140" s="28"/>
      <c r="C3140" s="24"/>
      <c r="D3140" s="21"/>
      <c r="E3140" s="24"/>
      <c r="F3140" s="24"/>
      <c r="G3140" s="24"/>
      <c r="H3140" s="29"/>
      <c r="I3140" s="84"/>
      <c r="J3140" s="24"/>
      <c r="K3140" s="24"/>
      <c r="L3140" s="66"/>
      <c r="M3140" s="25"/>
      <c r="N3140" s="25"/>
      <c r="O3140" s="26"/>
      <c r="P3140" s="27"/>
    </row>
    <row r="3141" spans="1:16" s="162" customFormat="1" ht="15.75" x14ac:dyDescent="0.25">
      <c r="A3141" s="25"/>
      <c r="B3141" s="28"/>
      <c r="C3141" s="24"/>
      <c r="D3141" s="414"/>
      <c r="E3141" s="24"/>
      <c r="F3141" s="24"/>
      <c r="G3141" s="24"/>
      <c r="H3141" s="29"/>
      <c r="I3141" s="23"/>
      <c r="J3141" s="24"/>
      <c r="K3141" s="24"/>
      <c r="L3141" s="66"/>
      <c r="M3141" s="25"/>
      <c r="N3141" s="25"/>
      <c r="O3141" s="26"/>
      <c r="P3141" s="27"/>
    </row>
    <row r="3142" spans="1:16" s="162" customFormat="1" ht="15.75" x14ac:dyDescent="0.25">
      <c r="A3142" s="25"/>
      <c r="B3142" s="28"/>
      <c r="C3142" s="24"/>
      <c r="D3142" s="21"/>
      <c r="E3142" s="24"/>
      <c r="F3142" s="24"/>
      <c r="G3142" s="24"/>
      <c r="H3142" s="29"/>
      <c r="I3142" s="84"/>
      <c r="J3142" s="24"/>
      <c r="K3142" s="24"/>
      <c r="L3142" s="66"/>
      <c r="M3142" s="25"/>
      <c r="N3142" s="25"/>
      <c r="O3142" s="26"/>
      <c r="P3142" s="27"/>
    </row>
    <row r="3143" spans="1:16" s="162" customFormat="1" ht="15.75" x14ac:dyDescent="0.25">
      <c r="A3143" s="25"/>
      <c r="B3143" s="28"/>
      <c r="C3143" s="24"/>
      <c r="D3143" s="21"/>
      <c r="E3143" s="24"/>
      <c r="F3143" s="24"/>
      <c r="G3143" s="24"/>
      <c r="H3143" s="29"/>
      <c r="I3143" s="84"/>
      <c r="J3143" s="24"/>
      <c r="K3143" s="24"/>
      <c r="L3143" s="66"/>
      <c r="M3143" s="25"/>
      <c r="N3143" s="25"/>
      <c r="O3143" s="26"/>
      <c r="P3143" s="27"/>
    </row>
    <row r="3144" spans="1:16" s="162" customFormat="1" ht="15.75" x14ac:dyDescent="0.25">
      <c r="A3144" s="25"/>
      <c r="B3144" s="28"/>
      <c r="C3144" s="24"/>
      <c r="D3144" s="21"/>
      <c r="E3144" s="24"/>
      <c r="F3144" s="24"/>
      <c r="G3144" s="24"/>
      <c r="H3144" s="29"/>
      <c r="I3144" s="84"/>
      <c r="J3144" s="24"/>
      <c r="K3144" s="24"/>
      <c r="L3144" s="66"/>
      <c r="M3144" s="25"/>
      <c r="N3144" s="25"/>
      <c r="O3144" s="26"/>
      <c r="P3144" s="27"/>
    </row>
    <row r="3145" spans="1:16" s="162" customFormat="1" ht="15.75" x14ac:dyDescent="0.25">
      <c r="A3145" s="25"/>
      <c r="B3145" s="28"/>
      <c r="C3145" s="24"/>
      <c r="D3145" s="21"/>
      <c r="E3145" s="24"/>
      <c r="F3145" s="24"/>
      <c r="G3145" s="24"/>
      <c r="H3145" s="29"/>
      <c r="I3145" s="84"/>
      <c r="J3145" s="24"/>
      <c r="K3145" s="24"/>
      <c r="L3145" s="66"/>
      <c r="M3145" s="25"/>
      <c r="N3145" s="25"/>
      <c r="O3145" s="26"/>
      <c r="P3145" s="27"/>
    </row>
    <row r="3146" spans="1:16" s="162" customFormat="1" ht="15.75" x14ac:dyDescent="0.25">
      <c r="A3146" s="25"/>
      <c r="B3146" s="122"/>
      <c r="C3146" s="24"/>
      <c r="D3146" s="21"/>
      <c r="E3146" s="24"/>
      <c r="F3146" s="24"/>
      <c r="G3146" s="24"/>
      <c r="H3146" s="29"/>
      <c r="I3146" s="84"/>
      <c r="J3146" s="24"/>
      <c r="K3146" s="24"/>
      <c r="L3146" s="66"/>
      <c r="M3146" s="25"/>
      <c r="N3146" s="25"/>
      <c r="O3146" s="26"/>
      <c r="P3146" s="27"/>
    </row>
    <row r="3147" spans="1:16" s="162" customFormat="1" ht="15.75" x14ac:dyDescent="0.25">
      <c r="A3147" s="25"/>
      <c r="B3147" s="28"/>
      <c r="C3147" s="24"/>
      <c r="D3147" s="21"/>
      <c r="E3147" s="24"/>
      <c r="F3147" s="24"/>
      <c r="G3147" s="24"/>
      <c r="H3147" s="29"/>
      <c r="I3147" s="84"/>
      <c r="J3147" s="24"/>
      <c r="K3147" s="24"/>
      <c r="L3147" s="66"/>
      <c r="M3147" s="25"/>
      <c r="N3147" s="25"/>
      <c r="O3147" s="26"/>
      <c r="P3147" s="27"/>
    </row>
    <row r="3148" spans="1:16" s="162" customFormat="1" ht="15.75" x14ac:dyDescent="0.25">
      <c r="A3148" s="25"/>
      <c r="B3148" s="28"/>
      <c r="C3148" s="24"/>
      <c r="D3148" s="21"/>
      <c r="E3148" s="24"/>
      <c r="F3148" s="24"/>
      <c r="G3148" s="24"/>
      <c r="H3148" s="29"/>
      <c r="I3148" s="84"/>
      <c r="J3148" s="24"/>
      <c r="K3148" s="24"/>
      <c r="L3148" s="66"/>
      <c r="M3148" s="25"/>
      <c r="N3148" s="25"/>
      <c r="O3148" s="26"/>
      <c r="P3148" s="27"/>
    </row>
    <row r="3149" spans="1:16" s="162" customFormat="1" ht="15.75" x14ac:dyDescent="0.25">
      <c r="A3149" s="25"/>
      <c r="B3149" s="28"/>
      <c r="C3149" s="24"/>
      <c r="D3149" s="21"/>
      <c r="E3149" s="24"/>
      <c r="F3149" s="24"/>
      <c r="G3149" s="24"/>
      <c r="H3149" s="29"/>
      <c r="I3149" s="84"/>
      <c r="J3149" s="24"/>
      <c r="K3149" s="24"/>
      <c r="L3149" s="66"/>
      <c r="M3149" s="25"/>
      <c r="N3149" s="25"/>
      <c r="O3149" s="26"/>
      <c r="P3149" s="27"/>
    </row>
    <row r="3150" spans="1:16" s="162" customFormat="1" ht="15.75" x14ac:dyDescent="0.25">
      <c r="A3150" s="25"/>
      <c r="B3150" s="28"/>
      <c r="C3150" s="24"/>
      <c r="D3150" s="21"/>
      <c r="E3150" s="24"/>
      <c r="F3150" s="24"/>
      <c r="G3150" s="24"/>
      <c r="H3150" s="29"/>
      <c r="I3150" s="84"/>
      <c r="J3150" s="24"/>
      <c r="K3150" s="24"/>
      <c r="L3150" s="66"/>
      <c r="M3150" s="25"/>
      <c r="N3150" s="25"/>
      <c r="O3150" s="26"/>
      <c r="P3150" s="27"/>
    </row>
    <row r="3151" spans="1:16" s="162" customFormat="1" ht="15.75" x14ac:dyDescent="0.25">
      <c r="A3151" s="67"/>
      <c r="B3151" s="28"/>
      <c r="C3151" s="24"/>
      <c r="D3151" s="414"/>
      <c r="E3151" s="24"/>
      <c r="F3151" s="24"/>
      <c r="G3151" s="24"/>
      <c r="H3151" s="29"/>
      <c r="I3151" s="23"/>
      <c r="J3151" s="24"/>
      <c r="K3151" s="24"/>
      <c r="L3151" s="66"/>
      <c r="M3151" s="25"/>
      <c r="N3151" s="25"/>
      <c r="O3151" s="26"/>
      <c r="P3151" s="27"/>
    </row>
    <row r="3152" spans="1:16" s="162" customFormat="1" ht="15.75" x14ac:dyDescent="0.25">
      <c r="A3152" s="25"/>
      <c r="B3152" s="28"/>
      <c r="C3152" s="24"/>
      <c r="D3152" s="21"/>
      <c r="E3152" s="24"/>
      <c r="F3152" s="24"/>
      <c r="G3152" s="24"/>
      <c r="H3152" s="29"/>
      <c r="I3152" s="84"/>
      <c r="J3152" s="24"/>
      <c r="K3152" s="24"/>
      <c r="L3152" s="66"/>
      <c r="M3152" s="25"/>
      <c r="N3152" s="25"/>
      <c r="O3152" s="26"/>
      <c r="P3152" s="27"/>
    </row>
    <row r="3153" spans="1:16" s="162" customFormat="1" ht="15.75" x14ac:dyDescent="0.25">
      <c r="A3153" s="25"/>
      <c r="B3153" s="28"/>
      <c r="C3153" s="24"/>
      <c r="D3153" s="21"/>
      <c r="E3153" s="24"/>
      <c r="F3153" s="24"/>
      <c r="G3153" s="24"/>
      <c r="H3153" s="29"/>
      <c r="I3153" s="84"/>
      <c r="J3153" s="24"/>
      <c r="K3153" s="24"/>
      <c r="L3153" s="66"/>
      <c r="M3153" s="25"/>
      <c r="N3153" s="25"/>
      <c r="O3153" s="26"/>
      <c r="P3153" s="27"/>
    </row>
    <row r="3154" spans="1:16" s="162" customFormat="1" ht="15.75" x14ac:dyDescent="0.25">
      <c r="A3154" s="25"/>
      <c r="B3154" s="28"/>
      <c r="C3154" s="24"/>
      <c r="D3154" s="21"/>
      <c r="E3154" s="24"/>
      <c r="F3154" s="24"/>
      <c r="G3154" s="24"/>
      <c r="H3154" s="29"/>
      <c r="I3154" s="84"/>
      <c r="J3154" s="24"/>
      <c r="K3154" s="24"/>
      <c r="L3154" s="66"/>
      <c r="M3154" s="25"/>
      <c r="N3154" s="25"/>
      <c r="O3154" s="26"/>
      <c r="P3154" s="27"/>
    </row>
    <row r="3155" spans="1:16" s="162" customFormat="1" ht="15.75" x14ac:dyDescent="0.25">
      <c r="A3155" s="25"/>
      <c r="B3155" s="122"/>
      <c r="C3155" s="24"/>
      <c r="D3155" s="21"/>
      <c r="E3155" s="24"/>
      <c r="F3155" s="24"/>
      <c r="G3155" s="24"/>
      <c r="H3155" s="29"/>
      <c r="I3155" s="84"/>
      <c r="J3155" s="24"/>
      <c r="K3155" s="24"/>
      <c r="L3155" s="66"/>
      <c r="M3155" s="25"/>
      <c r="N3155" s="25"/>
      <c r="O3155" s="26"/>
      <c r="P3155" s="27"/>
    </row>
    <row r="3156" spans="1:16" s="162" customFormat="1" ht="15.75" x14ac:dyDescent="0.25">
      <c r="A3156" s="25"/>
      <c r="B3156" s="28"/>
      <c r="C3156" s="24"/>
      <c r="D3156" s="21"/>
      <c r="E3156" s="24"/>
      <c r="F3156" s="24"/>
      <c r="G3156" s="24"/>
      <c r="H3156" s="29"/>
      <c r="I3156" s="84"/>
      <c r="J3156" s="24"/>
      <c r="K3156" s="24"/>
      <c r="L3156" s="66"/>
      <c r="M3156" s="25"/>
      <c r="N3156" s="25"/>
      <c r="O3156" s="26"/>
      <c r="P3156" s="27"/>
    </row>
    <row r="3157" spans="1:16" s="162" customFormat="1" ht="15.75" x14ac:dyDescent="0.25">
      <c r="A3157" s="25"/>
      <c r="B3157" s="28"/>
      <c r="C3157" s="24"/>
      <c r="D3157" s="21"/>
      <c r="E3157" s="24"/>
      <c r="F3157" s="24"/>
      <c r="G3157" s="24"/>
      <c r="H3157" s="29"/>
      <c r="I3157" s="84"/>
      <c r="J3157" s="24"/>
      <c r="K3157" s="24"/>
      <c r="L3157" s="66"/>
      <c r="M3157" s="25"/>
      <c r="N3157" s="25"/>
      <c r="O3157" s="26"/>
      <c r="P3157" s="27"/>
    </row>
    <row r="3158" spans="1:16" s="162" customFormat="1" ht="15.75" x14ac:dyDescent="0.25">
      <c r="A3158" s="25"/>
      <c r="B3158" s="28"/>
      <c r="C3158" s="24"/>
      <c r="D3158" s="21"/>
      <c r="E3158" s="24"/>
      <c r="F3158" s="24"/>
      <c r="G3158" s="24"/>
      <c r="H3158" s="29"/>
      <c r="I3158" s="84"/>
      <c r="J3158" s="24"/>
      <c r="K3158" s="24"/>
      <c r="L3158" s="66"/>
      <c r="M3158" s="25"/>
      <c r="N3158" s="25"/>
      <c r="O3158" s="26"/>
      <c r="P3158" s="27"/>
    </row>
    <row r="3159" spans="1:16" s="162" customFormat="1" ht="15.75" x14ac:dyDescent="0.25">
      <c r="A3159" s="25"/>
      <c r="B3159" s="20"/>
      <c r="C3159" s="20"/>
      <c r="D3159" s="98"/>
      <c r="E3159" s="24"/>
      <c r="F3159" s="24"/>
      <c r="G3159" s="24"/>
      <c r="H3159" s="29"/>
      <c r="I3159" s="84"/>
      <c r="J3159" s="27"/>
      <c r="K3159" s="27"/>
      <c r="L3159" s="66"/>
      <c r="M3159" s="25"/>
      <c r="N3159" s="19"/>
      <c r="O3159" s="26"/>
      <c r="P3159" s="27"/>
    </row>
    <row r="3160" spans="1:16" s="162" customFormat="1" ht="15.75" x14ac:dyDescent="0.25">
      <c r="A3160" s="25"/>
      <c r="B3160" s="28"/>
      <c r="C3160" s="24"/>
      <c r="D3160" s="21"/>
      <c r="E3160" s="24"/>
      <c r="F3160" s="24"/>
      <c r="G3160" s="24"/>
      <c r="H3160" s="29"/>
      <c r="I3160" s="84"/>
      <c r="J3160" s="24"/>
      <c r="K3160" s="24"/>
      <c r="L3160" s="66"/>
      <c r="M3160" s="25"/>
      <c r="N3160" s="19"/>
      <c r="O3160" s="26"/>
      <c r="P3160" s="27"/>
    </row>
    <row r="3161" spans="1:16" s="162" customFormat="1" ht="15.75" x14ac:dyDescent="0.25">
      <c r="A3161" s="25"/>
      <c r="B3161" s="28"/>
      <c r="C3161" s="24"/>
      <c r="D3161" s="21"/>
      <c r="E3161" s="24"/>
      <c r="F3161" s="24"/>
      <c r="G3161" s="24"/>
      <c r="H3161" s="29"/>
      <c r="I3161" s="84"/>
      <c r="J3161" s="24"/>
      <c r="K3161" s="24"/>
      <c r="L3161" s="66"/>
      <c r="M3161" s="25"/>
      <c r="N3161" s="25"/>
      <c r="O3161" s="26"/>
      <c r="P3161" s="27"/>
    </row>
    <row r="3162" spans="1:16" s="162" customFormat="1" ht="15.75" x14ac:dyDescent="0.25">
      <c r="A3162" s="25"/>
      <c r="B3162" s="122"/>
      <c r="C3162" s="24"/>
      <c r="D3162" s="21"/>
      <c r="E3162" s="24"/>
      <c r="F3162" s="24"/>
      <c r="G3162" s="24"/>
      <c r="H3162" s="29"/>
      <c r="I3162" s="84"/>
      <c r="J3162" s="24"/>
      <c r="K3162" s="24"/>
      <c r="L3162" s="66"/>
      <c r="M3162" s="25"/>
      <c r="N3162" s="25"/>
      <c r="O3162" s="26"/>
      <c r="P3162" s="27"/>
    </row>
    <row r="3163" spans="1:16" s="162" customFormat="1" ht="15.75" x14ac:dyDescent="0.25">
      <c r="A3163" s="25"/>
      <c r="B3163" s="28"/>
      <c r="C3163" s="24"/>
      <c r="D3163" s="21"/>
      <c r="E3163" s="24"/>
      <c r="F3163" s="24"/>
      <c r="G3163" s="24"/>
      <c r="H3163" s="29"/>
      <c r="I3163" s="84"/>
      <c r="J3163" s="24"/>
      <c r="K3163" s="24"/>
      <c r="L3163" s="66"/>
      <c r="M3163" s="25"/>
      <c r="N3163" s="25"/>
      <c r="O3163" s="26"/>
      <c r="P3163" s="27"/>
    </row>
    <row r="3164" spans="1:16" s="162" customFormat="1" ht="15.75" x14ac:dyDescent="0.25">
      <c r="A3164" s="25"/>
      <c r="B3164" s="28"/>
      <c r="C3164" s="24"/>
      <c r="D3164" s="21"/>
      <c r="E3164" s="24"/>
      <c r="F3164" s="24"/>
      <c r="G3164" s="24"/>
      <c r="H3164" s="29"/>
      <c r="I3164" s="84"/>
      <c r="J3164" s="24"/>
      <c r="K3164" s="24"/>
      <c r="L3164" s="66"/>
      <c r="M3164" s="25"/>
      <c r="N3164" s="25"/>
      <c r="O3164" s="26"/>
      <c r="P3164" s="27"/>
    </row>
    <row r="3165" spans="1:16" s="162" customFormat="1" ht="15.75" x14ac:dyDescent="0.25">
      <c r="A3165" s="25"/>
      <c r="B3165" s="28"/>
      <c r="C3165" s="24"/>
      <c r="D3165" s="21"/>
      <c r="E3165" s="24"/>
      <c r="F3165" s="24"/>
      <c r="G3165" s="24"/>
      <c r="H3165" s="29"/>
      <c r="I3165" s="84"/>
      <c r="J3165" s="24"/>
      <c r="K3165" s="24"/>
      <c r="L3165" s="66"/>
      <c r="M3165" s="25"/>
      <c r="N3165" s="25"/>
      <c r="O3165" s="26"/>
      <c r="P3165" s="27"/>
    </row>
    <row r="3166" spans="1:16" s="162" customFormat="1" ht="15.75" x14ac:dyDescent="0.25">
      <c r="A3166" s="25"/>
      <c r="B3166" s="28"/>
      <c r="C3166" s="24"/>
      <c r="D3166" s="21"/>
      <c r="E3166" s="24"/>
      <c r="F3166" s="24"/>
      <c r="G3166" s="24"/>
      <c r="H3166" s="29"/>
      <c r="I3166" s="84"/>
      <c r="J3166" s="24"/>
      <c r="K3166" s="24"/>
      <c r="L3166" s="66"/>
      <c r="M3166" s="25"/>
      <c r="N3166" s="25"/>
      <c r="O3166" s="26"/>
      <c r="P3166" s="27"/>
    </row>
    <row r="3167" spans="1:16" s="162" customFormat="1" ht="15.75" x14ac:dyDescent="0.25">
      <c r="A3167" s="25"/>
      <c r="B3167" s="28"/>
      <c r="C3167" s="24"/>
      <c r="D3167" s="21"/>
      <c r="E3167" s="24"/>
      <c r="F3167" s="24"/>
      <c r="G3167" s="24"/>
      <c r="H3167" s="29"/>
      <c r="I3167" s="84"/>
      <c r="J3167" s="24"/>
      <c r="K3167" s="24"/>
      <c r="L3167" s="66"/>
      <c r="M3167" s="25"/>
      <c r="N3167" s="25"/>
      <c r="O3167" s="26"/>
      <c r="P3167" s="27"/>
    </row>
    <row r="3168" spans="1:16" s="162" customFormat="1" ht="15.75" x14ac:dyDescent="0.25">
      <c r="A3168" s="25"/>
      <c r="B3168" s="28"/>
      <c r="C3168" s="24"/>
      <c r="D3168" s="21"/>
      <c r="E3168" s="24"/>
      <c r="F3168" s="24"/>
      <c r="G3168" s="24"/>
      <c r="H3168" s="29"/>
      <c r="I3168" s="84"/>
      <c r="J3168" s="24"/>
      <c r="K3168" s="24"/>
      <c r="L3168" s="66"/>
      <c r="M3168" s="25"/>
      <c r="N3168" s="25"/>
      <c r="O3168" s="26"/>
      <c r="P3168" s="27"/>
    </row>
    <row r="3169" spans="1:16" s="162" customFormat="1" ht="15.75" x14ac:dyDescent="0.25">
      <c r="A3169" s="25"/>
      <c r="B3169" s="28"/>
      <c r="C3169" s="24"/>
      <c r="D3169" s="21"/>
      <c r="E3169" s="24"/>
      <c r="F3169" s="24"/>
      <c r="G3169" s="24"/>
      <c r="H3169" s="29"/>
      <c r="I3169" s="84"/>
      <c r="J3169" s="24"/>
      <c r="K3169" s="24"/>
      <c r="L3169" s="66"/>
      <c r="M3169" s="25"/>
      <c r="N3169" s="25"/>
      <c r="O3169" s="26"/>
      <c r="P3169" s="27"/>
    </row>
    <row r="3170" spans="1:16" s="162" customFormat="1" ht="15.75" x14ac:dyDescent="0.25">
      <c r="A3170" s="25"/>
      <c r="B3170" s="28"/>
      <c r="C3170" s="24"/>
      <c r="D3170" s="21"/>
      <c r="E3170" s="24"/>
      <c r="F3170" s="24"/>
      <c r="G3170" s="24"/>
      <c r="H3170" s="29"/>
      <c r="I3170" s="84"/>
      <c r="J3170" s="24"/>
      <c r="K3170" s="24"/>
      <c r="L3170" s="66"/>
      <c r="M3170" s="25"/>
      <c r="N3170" s="25"/>
      <c r="O3170" s="26"/>
      <c r="P3170" s="27"/>
    </row>
    <row r="3171" spans="1:16" s="162" customFormat="1" ht="15.75" x14ac:dyDescent="0.25">
      <c r="A3171" s="25"/>
      <c r="B3171" s="28"/>
      <c r="C3171" s="24"/>
      <c r="D3171" s="21"/>
      <c r="E3171" s="24"/>
      <c r="F3171" s="24"/>
      <c r="G3171" s="24"/>
      <c r="H3171" s="29"/>
      <c r="I3171" s="84"/>
      <c r="J3171" s="24"/>
      <c r="K3171" s="24"/>
      <c r="L3171" s="66"/>
      <c r="M3171" s="25"/>
      <c r="N3171" s="25"/>
      <c r="O3171" s="26"/>
      <c r="P3171" s="27"/>
    </row>
    <row r="3172" spans="1:16" s="162" customFormat="1" ht="15.75" x14ac:dyDescent="0.25">
      <c r="A3172" s="65"/>
      <c r="B3172" s="316"/>
      <c r="C3172" s="159"/>
      <c r="D3172" s="21"/>
      <c r="E3172" s="159"/>
      <c r="F3172" s="159"/>
      <c r="G3172" s="159"/>
      <c r="H3172" s="21"/>
      <c r="I3172" s="317"/>
      <c r="J3172" s="159"/>
      <c r="K3172" s="159"/>
      <c r="L3172" s="77"/>
      <c r="M3172" s="65"/>
      <c r="N3172" s="19"/>
      <c r="O3172" s="26"/>
      <c r="P3172" s="27"/>
    </row>
    <row r="3173" spans="1:16" s="162" customFormat="1" ht="15.75" x14ac:dyDescent="0.25">
      <c r="A3173" s="25"/>
      <c r="B3173" s="28"/>
      <c r="C3173" s="24"/>
      <c r="D3173" s="21"/>
      <c r="E3173" s="24"/>
      <c r="F3173" s="24"/>
      <c r="G3173" s="24"/>
      <c r="H3173" s="29"/>
      <c r="I3173" s="84"/>
      <c r="J3173" s="24"/>
      <c r="K3173" s="24"/>
      <c r="L3173" s="66"/>
      <c r="M3173" s="25"/>
      <c r="N3173" s="25"/>
      <c r="O3173" s="26"/>
      <c r="P3173" s="27"/>
    </row>
    <row r="3174" spans="1:16" s="162" customFormat="1" ht="15.75" x14ac:dyDescent="0.25">
      <c r="A3174" s="25"/>
      <c r="B3174" s="28"/>
      <c r="C3174" s="24"/>
      <c r="D3174" s="21"/>
      <c r="E3174" s="24"/>
      <c r="F3174" s="24"/>
      <c r="G3174" s="24"/>
      <c r="H3174" s="29"/>
      <c r="I3174" s="84"/>
      <c r="J3174" s="24"/>
      <c r="K3174" s="24"/>
      <c r="L3174" s="66"/>
      <c r="M3174" s="25"/>
      <c r="N3174" s="25"/>
      <c r="O3174" s="26"/>
      <c r="P3174" s="27"/>
    </row>
    <row r="3175" spans="1:16" s="162" customFormat="1" ht="15.75" x14ac:dyDescent="0.25">
      <c r="A3175" s="25"/>
      <c r="B3175" s="28"/>
      <c r="C3175" s="24"/>
      <c r="D3175" s="21"/>
      <c r="E3175" s="24"/>
      <c r="F3175" s="24"/>
      <c r="G3175" s="24"/>
      <c r="H3175" s="29"/>
      <c r="I3175" s="84"/>
      <c r="J3175" s="24"/>
      <c r="K3175" s="24"/>
      <c r="L3175" s="66"/>
      <c r="M3175" s="25"/>
      <c r="N3175" s="25"/>
      <c r="O3175" s="26"/>
      <c r="P3175" s="27"/>
    </row>
    <row r="3176" spans="1:16" s="162" customFormat="1" ht="15.75" x14ac:dyDescent="0.25">
      <c r="A3176" s="25"/>
      <c r="B3176" s="28"/>
      <c r="C3176" s="24"/>
      <c r="D3176" s="21"/>
      <c r="E3176" s="24"/>
      <c r="F3176" s="24"/>
      <c r="G3176" s="24"/>
      <c r="H3176" s="29"/>
      <c r="I3176" s="84"/>
      <c r="J3176" s="24"/>
      <c r="K3176" s="24"/>
      <c r="L3176" s="66"/>
      <c r="M3176" s="25"/>
      <c r="N3176" s="25"/>
      <c r="O3176" s="26"/>
      <c r="P3176" s="27"/>
    </row>
    <row r="3177" spans="1:16" s="162" customFormat="1" ht="15.75" x14ac:dyDescent="0.25">
      <c r="A3177" s="25"/>
      <c r="B3177" s="28"/>
      <c r="C3177" s="24"/>
      <c r="D3177" s="21"/>
      <c r="E3177" s="24"/>
      <c r="F3177" s="24"/>
      <c r="G3177" s="24"/>
      <c r="H3177" s="29"/>
      <c r="I3177" s="84"/>
      <c r="J3177" s="24"/>
      <c r="K3177" s="24"/>
      <c r="L3177" s="66"/>
      <c r="M3177" s="25"/>
      <c r="N3177" s="25"/>
      <c r="O3177" s="26"/>
      <c r="P3177" s="27"/>
    </row>
    <row r="3178" spans="1:16" s="162" customFormat="1" ht="15.75" x14ac:dyDescent="0.25">
      <c r="A3178" s="25"/>
      <c r="B3178" s="28"/>
      <c r="C3178" s="24"/>
      <c r="D3178" s="21"/>
      <c r="E3178" s="24"/>
      <c r="F3178" s="24"/>
      <c r="G3178" s="24"/>
      <c r="H3178" s="29"/>
      <c r="I3178" s="84"/>
      <c r="J3178" s="24"/>
      <c r="K3178" s="24"/>
      <c r="L3178" s="66"/>
      <c r="M3178" s="25"/>
      <c r="N3178" s="25"/>
      <c r="O3178" s="26"/>
      <c r="P3178" s="27"/>
    </row>
    <row r="3179" spans="1:16" s="162" customFormat="1" ht="15.75" x14ac:dyDescent="0.25">
      <c r="A3179" s="25"/>
      <c r="B3179" s="28"/>
      <c r="C3179" s="24"/>
      <c r="D3179" s="21"/>
      <c r="E3179" s="24"/>
      <c r="F3179" s="24"/>
      <c r="G3179" s="24"/>
      <c r="H3179" s="29"/>
      <c r="I3179" s="84"/>
      <c r="J3179" s="24"/>
      <c r="K3179" s="24"/>
      <c r="L3179" s="66"/>
      <c r="M3179" s="25"/>
      <c r="N3179" s="25"/>
      <c r="O3179" s="26"/>
      <c r="P3179" s="27"/>
    </row>
    <row r="3180" spans="1:16" s="162" customFormat="1" ht="15.75" x14ac:dyDescent="0.25">
      <c r="A3180" s="25"/>
      <c r="B3180" s="28"/>
      <c r="C3180" s="24"/>
      <c r="D3180" s="21"/>
      <c r="E3180" s="24"/>
      <c r="F3180" s="24"/>
      <c r="G3180" s="24"/>
      <c r="H3180" s="29"/>
      <c r="I3180" s="84"/>
      <c r="J3180" s="24"/>
      <c r="K3180" s="24"/>
      <c r="L3180" s="66"/>
      <c r="M3180" s="25"/>
      <c r="N3180" s="25"/>
      <c r="O3180" s="26"/>
      <c r="P3180" s="27"/>
    </row>
    <row r="3181" spans="1:16" s="162" customFormat="1" ht="15.75" x14ac:dyDescent="0.25">
      <c r="A3181" s="25"/>
      <c r="B3181" s="28"/>
      <c r="C3181" s="24"/>
      <c r="D3181" s="21"/>
      <c r="E3181" s="24"/>
      <c r="F3181" s="24"/>
      <c r="G3181" s="24"/>
      <c r="H3181" s="29"/>
      <c r="I3181" s="84"/>
      <c r="J3181" s="24"/>
      <c r="K3181" s="24"/>
      <c r="L3181" s="66"/>
      <c r="M3181" s="25"/>
      <c r="N3181" s="25"/>
      <c r="O3181" s="26"/>
      <c r="P3181" s="27"/>
    </row>
    <row r="3182" spans="1:16" s="162" customFormat="1" ht="15.75" x14ac:dyDescent="0.25">
      <c r="A3182" s="25"/>
      <c r="B3182" s="28"/>
      <c r="C3182" s="24"/>
      <c r="D3182" s="21"/>
      <c r="E3182" s="24"/>
      <c r="F3182" s="24"/>
      <c r="G3182" s="24"/>
      <c r="H3182" s="29"/>
      <c r="I3182" s="84"/>
      <c r="J3182" s="24"/>
      <c r="K3182" s="24"/>
      <c r="L3182" s="66"/>
      <c r="M3182" s="25"/>
      <c r="N3182" s="25"/>
      <c r="O3182" s="26"/>
      <c r="P3182" s="27"/>
    </row>
    <row r="3183" spans="1:16" s="162" customFormat="1" ht="15.75" x14ac:dyDescent="0.25">
      <c r="A3183" s="25"/>
      <c r="B3183" s="28"/>
      <c r="C3183" s="24"/>
      <c r="D3183" s="21"/>
      <c r="E3183" s="24"/>
      <c r="F3183" s="24"/>
      <c r="G3183" s="24"/>
      <c r="H3183" s="29"/>
      <c r="I3183" s="84"/>
      <c r="J3183" s="24"/>
      <c r="K3183" s="24"/>
      <c r="L3183" s="66"/>
      <c r="M3183" s="25"/>
      <c r="N3183" s="25"/>
      <c r="O3183" s="26"/>
      <c r="P3183" s="27"/>
    </row>
    <row r="3184" spans="1:16" s="162" customFormat="1" ht="15.75" x14ac:dyDescent="0.25">
      <c r="A3184" s="25"/>
      <c r="B3184" s="28"/>
      <c r="C3184" s="24"/>
      <c r="D3184" s="21"/>
      <c r="E3184" s="24"/>
      <c r="F3184" s="24"/>
      <c r="G3184" s="24"/>
      <c r="H3184" s="29"/>
      <c r="I3184" s="84"/>
      <c r="J3184" s="24"/>
      <c r="K3184" s="24"/>
      <c r="L3184" s="66"/>
      <c r="M3184" s="25"/>
      <c r="N3184" s="25"/>
      <c r="O3184" s="26"/>
      <c r="P3184" s="27"/>
    </row>
    <row r="3185" spans="1:16" s="162" customFormat="1" ht="15.75" x14ac:dyDescent="0.25">
      <c r="A3185" s="25"/>
      <c r="B3185" s="28"/>
      <c r="C3185" s="24"/>
      <c r="D3185" s="21"/>
      <c r="E3185" s="24"/>
      <c r="F3185" s="24"/>
      <c r="G3185" s="24"/>
      <c r="H3185" s="29"/>
      <c r="I3185" s="84"/>
      <c r="J3185" s="24"/>
      <c r="K3185" s="24"/>
      <c r="L3185" s="66"/>
      <c r="M3185" s="25"/>
      <c r="N3185" s="25"/>
      <c r="O3185" s="26"/>
      <c r="P3185" s="27"/>
    </row>
    <row r="3186" spans="1:16" s="162" customFormat="1" ht="15.75" x14ac:dyDescent="0.25">
      <c r="A3186" s="25"/>
      <c r="B3186" s="28"/>
      <c r="C3186" s="24"/>
      <c r="D3186" s="21"/>
      <c r="E3186" s="24"/>
      <c r="F3186" s="24"/>
      <c r="G3186" s="24"/>
      <c r="H3186" s="29"/>
      <c r="I3186" s="84"/>
      <c r="J3186" s="24"/>
      <c r="K3186" s="24"/>
      <c r="L3186" s="66"/>
      <c r="M3186" s="25"/>
      <c r="N3186" s="25"/>
      <c r="O3186" s="26"/>
      <c r="P3186" s="27"/>
    </row>
    <row r="3187" spans="1:16" s="162" customFormat="1" ht="15.75" x14ac:dyDescent="0.25">
      <c r="A3187" s="25"/>
      <c r="B3187" s="28"/>
      <c r="C3187" s="24"/>
      <c r="D3187" s="21"/>
      <c r="E3187" s="24"/>
      <c r="F3187" s="24"/>
      <c r="G3187" s="24"/>
      <c r="H3187" s="29"/>
      <c r="I3187" s="84"/>
      <c r="J3187" s="24"/>
      <c r="K3187" s="24"/>
      <c r="L3187" s="66"/>
      <c r="M3187" s="25"/>
      <c r="N3187" s="25"/>
      <c r="O3187" s="26"/>
      <c r="P3187" s="27"/>
    </row>
    <row r="3188" spans="1:16" s="162" customFormat="1" ht="15.75" x14ac:dyDescent="0.25">
      <c r="A3188" s="25"/>
      <c r="B3188" s="28"/>
      <c r="C3188" s="24"/>
      <c r="D3188" s="21"/>
      <c r="E3188" s="24"/>
      <c r="F3188" s="24"/>
      <c r="G3188" s="24"/>
      <c r="H3188" s="29"/>
      <c r="I3188" s="84"/>
      <c r="J3188" s="24"/>
      <c r="K3188" s="24"/>
      <c r="L3188" s="66"/>
      <c r="M3188" s="25"/>
      <c r="N3188" s="25"/>
      <c r="O3188" s="26"/>
      <c r="P3188" s="27"/>
    </row>
    <row r="3189" spans="1:16" s="162" customFormat="1" ht="15.75" x14ac:dyDescent="0.25">
      <c r="A3189" s="25"/>
      <c r="B3189" s="28"/>
      <c r="C3189" s="24"/>
      <c r="D3189" s="21"/>
      <c r="E3189" s="24"/>
      <c r="F3189" s="24"/>
      <c r="G3189" s="24"/>
      <c r="H3189" s="29"/>
      <c r="I3189" s="84"/>
      <c r="J3189" s="24"/>
      <c r="K3189" s="24"/>
      <c r="L3189" s="66"/>
      <c r="M3189" s="25"/>
      <c r="N3189" s="25"/>
      <c r="O3189" s="26"/>
      <c r="P3189" s="27"/>
    </row>
    <row r="3190" spans="1:16" s="162" customFormat="1" ht="15.75" x14ac:dyDescent="0.25">
      <c r="A3190" s="25"/>
      <c r="B3190" s="28"/>
      <c r="C3190" s="24"/>
      <c r="D3190" s="21"/>
      <c r="E3190" s="24"/>
      <c r="F3190" s="24"/>
      <c r="G3190" s="24"/>
      <c r="H3190" s="29"/>
      <c r="I3190" s="84"/>
      <c r="J3190" s="24"/>
      <c r="K3190" s="24"/>
      <c r="L3190" s="66"/>
      <c r="M3190" s="25"/>
      <c r="N3190" s="25"/>
      <c r="O3190" s="26"/>
      <c r="P3190" s="27"/>
    </row>
    <row r="3191" spans="1:16" s="162" customFormat="1" ht="15.75" x14ac:dyDescent="0.25">
      <c r="A3191" s="25"/>
      <c r="B3191" s="28"/>
      <c r="C3191" s="24"/>
      <c r="D3191" s="21"/>
      <c r="E3191" s="24"/>
      <c r="F3191" s="24"/>
      <c r="G3191" s="24"/>
      <c r="H3191" s="29"/>
      <c r="I3191" s="84"/>
      <c r="J3191" s="24"/>
      <c r="K3191" s="24"/>
      <c r="L3191" s="66"/>
      <c r="M3191" s="25"/>
      <c r="N3191" s="25"/>
      <c r="O3191" s="26"/>
      <c r="P3191" s="27"/>
    </row>
    <row r="3192" spans="1:16" s="162" customFormat="1" ht="15.75" x14ac:dyDescent="0.25">
      <c r="A3192" s="25"/>
      <c r="B3192" s="28"/>
      <c r="C3192" s="24"/>
      <c r="D3192" s="21"/>
      <c r="E3192" s="24"/>
      <c r="F3192" s="24"/>
      <c r="G3192" s="24"/>
      <c r="H3192" s="29"/>
      <c r="I3192" s="84"/>
      <c r="J3192" s="24"/>
      <c r="K3192" s="24"/>
      <c r="L3192" s="66"/>
      <c r="M3192" s="25"/>
      <c r="N3192" s="25"/>
      <c r="O3192" s="26"/>
      <c r="P3192" s="27"/>
    </row>
    <row r="3193" spans="1:16" s="162" customFormat="1" ht="15.75" x14ac:dyDescent="0.25">
      <c r="A3193" s="25"/>
      <c r="B3193" s="28"/>
      <c r="C3193" s="24"/>
      <c r="D3193" s="21"/>
      <c r="E3193" s="24"/>
      <c r="F3193" s="24"/>
      <c r="G3193" s="24"/>
      <c r="H3193" s="29"/>
      <c r="I3193" s="84"/>
      <c r="J3193" s="24"/>
      <c r="K3193" s="24"/>
      <c r="L3193" s="66"/>
      <c r="M3193" s="25"/>
      <c r="N3193" s="25"/>
      <c r="O3193" s="26"/>
      <c r="P3193" s="27"/>
    </row>
    <row r="3194" spans="1:16" s="162" customFormat="1" ht="15.75" x14ac:dyDescent="0.25">
      <c r="A3194" s="25"/>
      <c r="B3194" s="20"/>
      <c r="C3194" s="20"/>
      <c r="D3194" s="98"/>
      <c r="E3194" s="24"/>
      <c r="F3194" s="24"/>
      <c r="G3194" s="24"/>
      <c r="H3194" s="29"/>
      <c r="I3194" s="84"/>
      <c r="J3194" s="27"/>
      <c r="K3194" s="27"/>
      <c r="L3194" s="66"/>
      <c r="M3194" s="25"/>
      <c r="N3194" s="19"/>
      <c r="O3194" s="26"/>
      <c r="P3194" s="27"/>
    </row>
    <row r="3195" spans="1:16" s="162" customFormat="1" ht="15.75" x14ac:dyDescent="0.25">
      <c r="A3195" s="25"/>
      <c r="B3195" s="28"/>
      <c r="C3195" s="24"/>
      <c r="D3195" s="21"/>
      <c r="E3195" s="24"/>
      <c r="F3195" s="24"/>
      <c r="G3195" s="24"/>
      <c r="H3195" s="29"/>
      <c r="I3195" s="84"/>
      <c r="J3195" s="24"/>
      <c r="K3195" s="24"/>
      <c r="L3195" s="66"/>
      <c r="M3195" s="25"/>
      <c r="N3195" s="25"/>
      <c r="O3195" s="26"/>
      <c r="P3195" s="27"/>
    </row>
    <row r="3196" spans="1:16" s="162" customFormat="1" ht="15.75" x14ac:dyDescent="0.25">
      <c r="A3196" s="25"/>
      <c r="B3196" s="28"/>
      <c r="C3196" s="24"/>
      <c r="D3196" s="21"/>
      <c r="E3196" s="24"/>
      <c r="F3196" s="24"/>
      <c r="G3196" s="24"/>
      <c r="H3196" s="29"/>
      <c r="I3196" s="84"/>
      <c r="J3196" s="24"/>
      <c r="K3196" s="24"/>
      <c r="L3196" s="66"/>
      <c r="M3196" s="25"/>
      <c r="N3196" s="25"/>
      <c r="O3196" s="26"/>
      <c r="P3196" s="27"/>
    </row>
    <row r="3197" spans="1:16" s="162" customFormat="1" ht="15.75" x14ac:dyDescent="0.25">
      <c r="A3197" s="25"/>
      <c r="B3197" s="28"/>
      <c r="C3197" s="24"/>
      <c r="D3197" s="21"/>
      <c r="E3197" s="24"/>
      <c r="F3197" s="24"/>
      <c r="G3197" s="24"/>
      <c r="H3197" s="29"/>
      <c r="I3197" s="84"/>
      <c r="J3197" s="24"/>
      <c r="K3197" s="24"/>
      <c r="L3197" s="66"/>
      <c r="M3197" s="25"/>
      <c r="N3197" s="25"/>
      <c r="O3197" s="26"/>
      <c r="P3197" s="27"/>
    </row>
    <row r="3198" spans="1:16" s="162" customFormat="1" ht="15.75" x14ac:dyDescent="0.25">
      <c r="A3198" s="25"/>
      <c r="B3198" s="28"/>
      <c r="C3198" s="24"/>
      <c r="D3198" s="21"/>
      <c r="E3198" s="24"/>
      <c r="F3198" s="24"/>
      <c r="G3198" s="24"/>
      <c r="H3198" s="29"/>
      <c r="I3198" s="84"/>
      <c r="J3198" s="24"/>
      <c r="K3198" s="24"/>
      <c r="L3198" s="66"/>
      <c r="M3198" s="25"/>
      <c r="N3198" s="25"/>
      <c r="O3198" s="26"/>
      <c r="P3198" s="27"/>
    </row>
    <row r="3199" spans="1:16" s="162" customFormat="1" ht="15.75" x14ac:dyDescent="0.25">
      <c r="A3199" s="25"/>
      <c r="B3199" s="28"/>
      <c r="C3199" s="24"/>
      <c r="D3199" s="21"/>
      <c r="E3199" s="24"/>
      <c r="F3199" s="24"/>
      <c r="G3199" s="24"/>
      <c r="H3199" s="29"/>
      <c r="I3199" s="84"/>
      <c r="J3199" s="24"/>
      <c r="K3199" s="24"/>
      <c r="L3199" s="66"/>
      <c r="M3199" s="25"/>
      <c r="N3199" s="25"/>
      <c r="O3199" s="26"/>
      <c r="P3199" s="27"/>
    </row>
    <row r="3200" spans="1:16" s="162" customFormat="1" ht="15.75" x14ac:dyDescent="0.25">
      <c r="A3200" s="25"/>
      <c r="B3200" s="28"/>
      <c r="C3200" s="24"/>
      <c r="D3200" s="21"/>
      <c r="E3200" s="24"/>
      <c r="F3200" s="24"/>
      <c r="G3200" s="24"/>
      <c r="H3200" s="29"/>
      <c r="I3200" s="84"/>
      <c r="J3200" s="24"/>
      <c r="K3200" s="24"/>
      <c r="L3200" s="66"/>
      <c r="M3200" s="25"/>
      <c r="N3200" s="25"/>
      <c r="O3200" s="26"/>
      <c r="P3200" s="27"/>
    </row>
    <row r="3201" spans="1:16" s="162" customFormat="1" ht="15.75" x14ac:dyDescent="0.25">
      <c r="A3201" s="25"/>
      <c r="B3201" s="28"/>
      <c r="C3201" s="24"/>
      <c r="D3201" s="21"/>
      <c r="E3201" s="24"/>
      <c r="F3201" s="24"/>
      <c r="G3201" s="24"/>
      <c r="H3201" s="29"/>
      <c r="I3201" s="84"/>
      <c r="J3201" s="24"/>
      <c r="K3201" s="24"/>
      <c r="L3201" s="66"/>
      <c r="M3201" s="25"/>
      <c r="N3201" s="25"/>
      <c r="O3201" s="26"/>
      <c r="P3201" s="27"/>
    </row>
    <row r="3202" spans="1:16" s="162" customFormat="1" ht="15.75" x14ac:dyDescent="0.25">
      <c r="A3202" s="25"/>
      <c r="B3202" s="28"/>
      <c r="C3202" s="24"/>
      <c r="D3202" s="21"/>
      <c r="E3202" s="24"/>
      <c r="F3202" s="24"/>
      <c r="G3202" s="24"/>
      <c r="H3202" s="29"/>
      <c r="I3202" s="84"/>
      <c r="J3202" s="24"/>
      <c r="K3202" s="24"/>
      <c r="L3202" s="66"/>
      <c r="M3202" s="25"/>
      <c r="N3202" s="25"/>
      <c r="O3202" s="26"/>
      <c r="P3202" s="27"/>
    </row>
    <row r="3203" spans="1:16" s="162" customFormat="1" ht="15.75" x14ac:dyDescent="0.25">
      <c r="A3203" s="25"/>
      <c r="B3203" s="28"/>
      <c r="C3203" s="24"/>
      <c r="D3203" s="21"/>
      <c r="E3203" s="24"/>
      <c r="F3203" s="24"/>
      <c r="G3203" s="24"/>
      <c r="H3203" s="29"/>
      <c r="I3203" s="84"/>
      <c r="J3203" s="24"/>
      <c r="K3203" s="24"/>
      <c r="L3203" s="66"/>
      <c r="M3203" s="25"/>
      <c r="N3203" s="25"/>
      <c r="O3203" s="26"/>
      <c r="P3203" s="27"/>
    </row>
    <row r="3204" spans="1:16" s="162" customFormat="1" ht="15.75" x14ac:dyDescent="0.25">
      <c r="A3204" s="25"/>
      <c r="B3204" s="28"/>
      <c r="C3204" s="24"/>
      <c r="D3204" s="21"/>
      <c r="E3204" s="24"/>
      <c r="F3204" s="24"/>
      <c r="G3204" s="24"/>
      <c r="H3204" s="29"/>
      <c r="I3204" s="84"/>
      <c r="J3204" s="24"/>
      <c r="K3204" s="24"/>
      <c r="L3204" s="66"/>
      <c r="M3204" s="25"/>
      <c r="N3204" s="25"/>
      <c r="O3204" s="26"/>
      <c r="P3204" s="27"/>
    </row>
    <row r="3205" spans="1:16" s="162" customFormat="1" ht="15.75" x14ac:dyDescent="0.25">
      <c r="A3205" s="25"/>
      <c r="B3205" s="28"/>
      <c r="C3205" s="24"/>
      <c r="D3205" s="21"/>
      <c r="E3205" s="24"/>
      <c r="F3205" s="24"/>
      <c r="G3205" s="24"/>
      <c r="H3205" s="29"/>
      <c r="I3205" s="84"/>
      <c r="J3205" s="24"/>
      <c r="K3205" s="24"/>
      <c r="L3205" s="66"/>
      <c r="M3205" s="25"/>
      <c r="N3205" s="25"/>
      <c r="O3205" s="26"/>
      <c r="P3205" s="27"/>
    </row>
    <row r="3206" spans="1:16" s="162" customFormat="1" ht="15.75" x14ac:dyDescent="0.25">
      <c r="A3206" s="25"/>
      <c r="B3206" s="28"/>
      <c r="C3206" s="24"/>
      <c r="D3206" s="21"/>
      <c r="E3206" s="24"/>
      <c r="F3206" s="24"/>
      <c r="G3206" s="24"/>
      <c r="H3206" s="29"/>
      <c r="I3206" s="84"/>
      <c r="J3206" s="24"/>
      <c r="K3206" s="24"/>
      <c r="L3206" s="66"/>
      <c r="M3206" s="25"/>
      <c r="N3206" s="25"/>
      <c r="O3206" s="26"/>
      <c r="P3206" s="27"/>
    </row>
    <row r="3207" spans="1:16" s="162" customFormat="1" ht="15.75" x14ac:dyDescent="0.25">
      <c r="A3207" s="25"/>
      <c r="B3207" s="28"/>
      <c r="C3207" s="24"/>
      <c r="D3207" s="21"/>
      <c r="E3207" s="24"/>
      <c r="F3207" s="24"/>
      <c r="G3207" s="24"/>
      <c r="H3207" s="29"/>
      <c r="I3207" s="84"/>
      <c r="J3207" s="24"/>
      <c r="K3207" s="24"/>
      <c r="L3207" s="66"/>
      <c r="M3207" s="25"/>
      <c r="N3207" s="25"/>
      <c r="O3207" s="26"/>
      <c r="P3207" s="27"/>
    </row>
    <row r="3208" spans="1:16" s="162" customFormat="1" ht="15.75" x14ac:dyDescent="0.25">
      <c r="A3208" s="25"/>
      <c r="B3208" s="28"/>
      <c r="C3208" s="24"/>
      <c r="D3208" s="21"/>
      <c r="E3208" s="24"/>
      <c r="F3208" s="24"/>
      <c r="G3208" s="24"/>
      <c r="H3208" s="29"/>
      <c r="I3208" s="84"/>
      <c r="J3208" s="24"/>
      <c r="K3208" s="24"/>
      <c r="L3208" s="66"/>
      <c r="M3208" s="25"/>
      <c r="N3208" s="25"/>
      <c r="O3208" s="26"/>
      <c r="P3208" s="27"/>
    </row>
    <row r="3209" spans="1:16" s="162" customFormat="1" ht="15.75" x14ac:dyDescent="0.25">
      <c r="A3209" s="25"/>
      <c r="B3209" s="28"/>
      <c r="C3209" s="24"/>
      <c r="D3209" s="21"/>
      <c r="E3209" s="24"/>
      <c r="F3209" s="24"/>
      <c r="G3209" s="24"/>
      <c r="H3209" s="29"/>
      <c r="I3209" s="84"/>
      <c r="J3209" s="24"/>
      <c r="K3209" s="24"/>
      <c r="L3209" s="66"/>
      <c r="M3209" s="25"/>
      <c r="N3209" s="25"/>
      <c r="O3209" s="26"/>
      <c r="P3209" s="27"/>
    </row>
    <row r="3210" spans="1:16" s="162" customFormat="1" ht="15.75" x14ac:dyDescent="0.25">
      <c r="A3210" s="25"/>
      <c r="B3210" s="28"/>
      <c r="C3210" s="24"/>
      <c r="D3210" s="21"/>
      <c r="E3210" s="24"/>
      <c r="F3210" s="24"/>
      <c r="G3210" s="24"/>
      <c r="H3210" s="29"/>
      <c r="I3210" s="84"/>
      <c r="J3210" s="24"/>
      <c r="K3210" s="24"/>
      <c r="L3210" s="66"/>
      <c r="M3210" s="25"/>
      <c r="N3210" s="25"/>
      <c r="O3210" s="26"/>
      <c r="P3210" s="27"/>
    </row>
    <row r="3211" spans="1:16" s="162" customFormat="1" ht="15.75" x14ac:dyDescent="0.25">
      <c r="A3211" s="25"/>
      <c r="B3211" s="28"/>
      <c r="C3211" s="24"/>
      <c r="D3211" s="21"/>
      <c r="E3211" s="24"/>
      <c r="F3211" s="24"/>
      <c r="G3211" s="24"/>
      <c r="H3211" s="29"/>
      <c r="I3211" s="84"/>
      <c r="J3211" s="24"/>
      <c r="K3211" s="24"/>
      <c r="L3211" s="66"/>
      <c r="M3211" s="25"/>
      <c r="N3211" s="25"/>
      <c r="O3211" s="26"/>
      <c r="P3211" s="27"/>
    </row>
    <row r="3212" spans="1:16" s="162" customFormat="1" ht="15.75" x14ac:dyDescent="0.25">
      <c r="A3212" s="25"/>
      <c r="B3212" s="28"/>
      <c r="C3212" s="24"/>
      <c r="D3212" s="21"/>
      <c r="E3212" s="24"/>
      <c r="F3212" s="24"/>
      <c r="G3212" s="24"/>
      <c r="H3212" s="29"/>
      <c r="I3212" s="84"/>
      <c r="J3212" s="24"/>
      <c r="K3212" s="24"/>
      <c r="L3212" s="66"/>
      <c r="M3212" s="25"/>
      <c r="N3212" s="25"/>
      <c r="O3212" s="26"/>
      <c r="P3212" s="27"/>
    </row>
    <row r="3213" spans="1:16" s="162" customFormat="1" ht="15.75" x14ac:dyDescent="0.25">
      <c r="A3213" s="25"/>
      <c r="B3213" s="28"/>
      <c r="C3213" s="24"/>
      <c r="D3213" s="21"/>
      <c r="E3213" s="24"/>
      <c r="F3213" s="24"/>
      <c r="G3213" s="24"/>
      <c r="H3213" s="29"/>
      <c r="I3213" s="84"/>
      <c r="J3213" s="24"/>
      <c r="K3213" s="24"/>
      <c r="L3213" s="66"/>
      <c r="M3213" s="25"/>
      <c r="N3213" s="25"/>
      <c r="O3213" s="26"/>
      <c r="P3213" s="27"/>
    </row>
    <row r="3214" spans="1:16" s="162" customFormat="1" ht="15.75" x14ac:dyDescent="0.25">
      <c r="A3214" s="25"/>
      <c r="B3214" s="28"/>
      <c r="C3214" s="24"/>
      <c r="D3214" s="21"/>
      <c r="E3214" s="24"/>
      <c r="F3214" s="24"/>
      <c r="G3214" s="24"/>
      <c r="H3214" s="29"/>
      <c r="I3214" s="84"/>
      <c r="J3214" s="24"/>
      <c r="K3214" s="24"/>
      <c r="L3214" s="66"/>
      <c r="M3214" s="25"/>
      <c r="N3214" s="25"/>
      <c r="O3214" s="26"/>
      <c r="P3214" s="27"/>
    </row>
    <row r="3215" spans="1:16" s="162" customFormat="1" ht="15.75" x14ac:dyDescent="0.25">
      <c r="A3215" s="25"/>
      <c r="B3215" s="28"/>
      <c r="C3215" s="24"/>
      <c r="D3215" s="21"/>
      <c r="E3215" s="24"/>
      <c r="F3215" s="24"/>
      <c r="G3215" s="24"/>
      <c r="H3215" s="29"/>
      <c r="I3215" s="84"/>
      <c r="J3215" s="24"/>
      <c r="K3215" s="24"/>
      <c r="L3215" s="66"/>
      <c r="M3215" s="25"/>
      <c r="N3215" s="25"/>
      <c r="O3215" s="26"/>
      <c r="P3215" s="27"/>
    </row>
    <row r="3216" spans="1:16" s="162" customFormat="1" ht="15.75" x14ac:dyDescent="0.25">
      <c r="A3216" s="25"/>
      <c r="B3216" s="28"/>
      <c r="C3216" s="24"/>
      <c r="D3216" s="21"/>
      <c r="E3216" s="24"/>
      <c r="F3216" s="24"/>
      <c r="G3216" s="24"/>
      <c r="H3216" s="29"/>
      <c r="I3216" s="84"/>
      <c r="J3216" s="24"/>
      <c r="K3216" s="24"/>
      <c r="L3216" s="66"/>
      <c r="M3216" s="25"/>
      <c r="N3216" s="25"/>
      <c r="O3216" s="26"/>
      <c r="P3216" s="27"/>
    </row>
    <row r="3217" spans="1:16" s="162" customFormat="1" ht="15.75" x14ac:dyDescent="0.25">
      <c r="A3217" s="25"/>
      <c r="B3217" s="28"/>
      <c r="C3217" s="24"/>
      <c r="D3217" s="21"/>
      <c r="E3217" s="24"/>
      <c r="F3217" s="24"/>
      <c r="G3217" s="24"/>
      <c r="H3217" s="29"/>
      <c r="I3217" s="84"/>
      <c r="J3217" s="24"/>
      <c r="K3217" s="24"/>
      <c r="L3217" s="66"/>
      <c r="M3217" s="25"/>
      <c r="N3217" s="25"/>
      <c r="O3217" s="26"/>
      <c r="P3217" s="27"/>
    </row>
    <row r="3218" spans="1:16" s="162" customFormat="1" ht="15.75" x14ac:dyDescent="0.25">
      <c r="A3218" s="25"/>
      <c r="B3218" s="28"/>
      <c r="C3218" s="24"/>
      <c r="D3218" s="21"/>
      <c r="E3218" s="24"/>
      <c r="F3218" s="24"/>
      <c r="G3218" s="24"/>
      <c r="H3218" s="29"/>
      <c r="I3218" s="84"/>
      <c r="J3218" s="24"/>
      <c r="K3218" s="24"/>
      <c r="L3218" s="66"/>
      <c r="M3218" s="25"/>
      <c r="N3218" s="25"/>
      <c r="O3218" s="26"/>
      <c r="P3218" s="27"/>
    </row>
    <row r="3219" spans="1:16" s="162" customFormat="1" ht="15.75" x14ac:dyDescent="0.25">
      <c r="A3219" s="25"/>
      <c r="B3219" s="28"/>
      <c r="C3219" s="24"/>
      <c r="D3219" s="21"/>
      <c r="E3219" s="24"/>
      <c r="F3219" s="24"/>
      <c r="G3219" s="24"/>
      <c r="H3219" s="29"/>
      <c r="I3219" s="84"/>
      <c r="J3219" s="24"/>
      <c r="K3219" s="24"/>
      <c r="L3219" s="66"/>
      <c r="M3219" s="25"/>
      <c r="N3219" s="25"/>
      <c r="O3219" s="26"/>
      <c r="P3219" s="27"/>
    </row>
    <row r="3220" spans="1:16" s="162" customFormat="1" ht="15.75" x14ac:dyDescent="0.25">
      <c r="A3220" s="25"/>
      <c r="B3220" s="28"/>
      <c r="C3220" s="24"/>
      <c r="D3220" s="21"/>
      <c r="E3220" s="24"/>
      <c r="F3220" s="24"/>
      <c r="G3220" s="24"/>
      <c r="H3220" s="29"/>
      <c r="I3220" s="84"/>
      <c r="J3220" s="24"/>
      <c r="K3220" s="24"/>
      <c r="L3220" s="66"/>
      <c r="M3220" s="25"/>
      <c r="N3220" s="25"/>
      <c r="O3220" s="26"/>
      <c r="P3220" s="27"/>
    </row>
    <row r="3221" spans="1:16" s="162" customFormat="1" ht="15.75" x14ac:dyDescent="0.25">
      <c r="A3221" s="25"/>
      <c r="B3221" s="28"/>
      <c r="C3221" s="24"/>
      <c r="D3221" s="21"/>
      <c r="E3221" s="24"/>
      <c r="F3221" s="24"/>
      <c r="G3221" s="24"/>
      <c r="H3221" s="29"/>
      <c r="I3221" s="84"/>
      <c r="J3221" s="24"/>
      <c r="K3221" s="24"/>
      <c r="L3221" s="66"/>
      <c r="M3221" s="25"/>
      <c r="N3221" s="25"/>
      <c r="O3221" s="26"/>
      <c r="P3221" s="27"/>
    </row>
    <row r="3222" spans="1:16" s="162" customFormat="1" ht="15.75" x14ac:dyDescent="0.25">
      <c r="A3222" s="25"/>
      <c r="B3222" s="28"/>
      <c r="C3222" s="24"/>
      <c r="D3222" s="21"/>
      <c r="E3222" s="24"/>
      <c r="F3222" s="24"/>
      <c r="G3222" s="24"/>
      <c r="H3222" s="29"/>
      <c r="I3222" s="84"/>
      <c r="J3222" s="24"/>
      <c r="K3222" s="24"/>
      <c r="L3222" s="66"/>
      <c r="M3222" s="25"/>
      <c r="N3222" s="25"/>
      <c r="O3222" s="26"/>
      <c r="P3222" s="27"/>
    </row>
    <row r="3223" spans="1:16" s="162" customFormat="1" ht="15.75" x14ac:dyDescent="0.25">
      <c r="A3223" s="25"/>
      <c r="B3223" s="28"/>
      <c r="C3223" s="24"/>
      <c r="D3223" s="21"/>
      <c r="E3223" s="24"/>
      <c r="F3223" s="24"/>
      <c r="G3223" s="24"/>
      <c r="H3223" s="29"/>
      <c r="I3223" s="84"/>
      <c r="J3223" s="24"/>
      <c r="K3223" s="24"/>
      <c r="L3223" s="66"/>
      <c r="M3223" s="25"/>
      <c r="N3223" s="25"/>
      <c r="O3223" s="26"/>
      <c r="P3223" s="27"/>
    </row>
    <row r="3224" spans="1:16" s="162" customFormat="1" ht="15.75" x14ac:dyDescent="0.25">
      <c r="A3224" s="25"/>
      <c r="B3224" s="28"/>
      <c r="C3224" s="24"/>
      <c r="D3224" s="21"/>
      <c r="E3224" s="24"/>
      <c r="F3224" s="24"/>
      <c r="G3224" s="24"/>
      <c r="H3224" s="29"/>
      <c r="I3224" s="84"/>
      <c r="J3224" s="24"/>
      <c r="K3224" s="24"/>
      <c r="L3224" s="66"/>
      <c r="M3224" s="25"/>
      <c r="N3224" s="25"/>
      <c r="O3224" s="26"/>
      <c r="P3224" s="27"/>
    </row>
    <row r="3225" spans="1:16" s="162" customFormat="1" ht="15.75" x14ac:dyDescent="0.25">
      <c r="A3225" s="25"/>
      <c r="B3225" s="28"/>
      <c r="C3225" s="24"/>
      <c r="D3225" s="21"/>
      <c r="E3225" s="24"/>
      <c r="F3225" s="24"/>
      <c r="G3225" s="24"/>
      <c r="H3225" s="29"/>
      <c r="I3225" s="84"/>
      <c r="J3225" s="24"/>
      <c r="K3225" s="24"/>
      <c r="L3225" s="66"/>
      <c r="M3225" s="25"/>
      <c r="N3225" s="25"/>
      <c r="O3225" s="26"/>
      <c r="P3225" s="27"/>
    </row>
    <row r="3226" spans="1:16" s="162" customFormat="1" ht="15.75" x14ac:dyDescent="0.25">
      <c r="A3226" s="65"/>
      <c r="B3226" s="316"/>
      <c r="C3226" s="159"/>
      <c r="D3226" s="21"/>
      <c r="E3226" s="159"/>
      <c r="F3226" s="159"/>
      <c r="G3226" s="159"/>
      <c r="H3226" s="21"/>
      <c r="I3226" s="317"/>
      <c r="J3226" s="159"/>
      <c r="K3226" s="159"/>
      <c r="L3226" s="77"/>
      <c r="M3226" s="65"/>
      <c r="N3226" s="19"/>
      <c r="O3226" s="26"/>
      <c r="P3226" s="27"/>
    </row>
    <row r="3227" spans="1:16" s="162" customFormat="1" ht="15.75" x14ac:dyDescent="0.25">
      <c r="A3227" s="25"/>
      <c r="B3227" s="28"/>
      <c r="C3227" s="24"/>
      <c r="D3227" s="21"/>
      <c r="E3227" s="24"/>
      <c r="F3227" s="24"/>
      <c r="G3227" s="24"/>
      <c r="H3227" s="29"/>
      <c r="I3227" s="84"/>
      <c r="J3227" s="24"/>
      <c r="K3227" s="24"/>
      <c r="L3227" s="66"/>
      <c r="M3227" s="25"/>
      <c r="N3227" s="19"/>
      <c r="O3227" s="26"/>
      <c r="P3227" s="27"/>
    </row>
    <row r="3228" spans="1:16" s="162" customFormat="1" ht="15.75" x14ac:dyDescent="0.25">
      <c r="A3228" s="19"/>
      <c r="B3228" s="28"/>
      <c r="C3228" s="24"/>
      <c r="D3228" s="21"/>
      <c r="E3228" s="24"/>
      <c r="F3228" s="24"/>
      <c r="G3228" s="24"/>
      <c r="H3228" s="29"/>
      <c r="I3228" s="84"/>
      <c r="J3228" s="25"/>
      <c r="K3228" s="24"/>
      <c r="L3228" s="66"/>
      <c r="M3228" s="25"/>
      <c r="N3228" s="25"/>
      <c r="O3228" s="26"/>
      <c r="P3228" s="27"/>
    </row>
    <row r="3229" spans="1:16" s="162" customFormat="1" ht="15.75" x14ac:dyDescent="0.25">
      <c r="A3229" s="25"/>
      <c r="B3229" s="28"/>
      <c r="C3229" s="24"/>
      <c r="D3229" s="21"/>
      <c r="E3229" s="24"/>
      <c r="F3229" s="24"/>
      <c r="G3229" s="24"/>
      <c r="H3229" s="29"/>
      <c r="I3229" s="84"/>
      <c r="J3229" s="24"/>
      <c r="K3229" s="24"/>
      <c r="L3229" s="66"/>
      <c r="M3229" s="25"/>
      <c r="N3229" s="25"/>
      <c r="O3229" s="26"/>
      <c r="P3229" s="27"/>
    </row>
    <row r="3230" spans="1:16" s="162" customFormat="1" ht="15.75" x14ac:dyDescent="0.25">
      <c r="A3230" s="25"/>
      <c r="B3230" s="122"/>
      <c r="C3230" s="24"/>
      <c r="D3230" s="21"/>
      <c r="E3230" s="24"/>
      <c r="F3230" s="24"/>
      <c r="G3230" s="24"/>
      <c r="H3230" s="29"/>
      <c r="I3230" s="84"/>
      <c r="J3230" s="24"/>
      <c r="K3230" s="24"/>
      <c r="L3230" s="66"/>
      <c r="M3230" s="25"/>
      <c r="N3230" s="25"/>
      <c r="O3230" s="26"/>
      <c r="P3230" s="27"/>
    </row>
    <row r="3231" spans="1:16" s="162" customFormat="1" ht="15.75" x14ac:dyDescent="0.25">
      <c r="A3231" s="25"/>
      <c r="B3231" s="28"/>
      <c r="C3231" s="24"/>
      <c r="D3231" s="21"/>
      <c r="E3231" s="24"/>
      <c r="F3231" s="24"/>
      <c r="G3231" s="24"/>
      <c r="H3231" s="29"/>
      <c r="I3231" s="84"/>
      <c r="J3231" s="24"/>
      <c r="K3231" s="24"/>
      <c r="L3231" s="66"/>
      <c r="M3231" s="25"/>
      <c r="N3231" s="25"/>
      <c r="O3231" s="26"/>
      <c r="P3231" s="27"/>
    </row>
    <row r="3232" spans="1:16" s="162" customFormat="1" ht="15.75" x14ac:dyDescent="0.25">
      <c r="A3232" s="25"/>
      <c r="B3232" s="28"/>
      <c r="C3232" s="24"/>
      <c r="D3232" s="21"/>
      <c r="E3232" s="24"/>
      <c r="F3232" s="24"/>
      <c r="G3232" s="24"/>
      <c r="H3232" s="29"/>
      <c r="I3232" s="84"/>
      <c r="J3232" s="24"/>
      <c r="K3232" s="24"/>
      <c r="L3232" s="66"/>
      <c r="M3232" s="25"/>
      <c r="N3232" s="25"/>
      <c r="O3232" s="26"/>
      <c r="P3232" s="27"/>
    </row>
    <row r="3233" spans="1:16" s="162" customFormat="1" ht="15.75" x14ac:dyDescent="0.25">
      <c r="A3233" s="25"/>
      <c r="B3233" s="28"/>
      <c r="C3233" s="24"/>
      <c r="D3233" s="21"/>
      <c r="E3233" s="24"/>
      <c r="F3233" s="24"/>
      <c r="G3233" s="24"/>
      <c r="H3233" s="29"/>
      <c r="I3233" s="84"/>
      <c r="J3233" s="24"/>
      <c r="K3233" s="24"/>
      <c r="L3233" s="66"/>
      <c r="M3233" s="25"/>
      <c r="N3233" s="25"/>
      <c r="O3233" s="26"/>
      <c r="P3233" s="27"/>
    </row>
    <row r="3234" spans="1:16" s="162" customFormat="1" ht="15.75" x14ac:dyDescent="0.25">
      <c r="A3234" s="25"/>
      <c r="B3234" s="28"/>
      <c r="C3234" s="24"/>
      <c r="D3234" s="21"/>
      <c r="E3234" s="24"/>
      <c r="F3234" s="24"/>
      <c r="G3234" s="24"/>
      <c r="H3234" s="29"/>
      <c r="I3234" s="84"/>
      <c r="J3234" s="24"/>
      <c r="K3234" s="24"/>
      <c r="L3234" s="66"/>
      <c r="M3234" s="25"/>
      <c r="N3234" s="25"/>
      <c r="O3234" s="26"/>
      <c r="P3234" s="27"/>
    </row>
    <row r="3235" spans="1:16" s="162" customFormat="1" ht="15.75" x14ac:dyDescent="0.25">
      <c r="A3235" s="25"/>
      <c r="B3235" s="28"/>
      <c r="C3235" s="24"/>
      <c r="D3235" s="21"/>
      <c r="E3235" s="24"/>
      <c r="F3235" s="24"/>
      <c r="G3235" s="24"/>
      <c r="H3235" s="29"/>
      <c r="I3235" s="84"/>
      <c r="J3235" s="24"/>
      <c r="K3235" s="24"/>
      <c r="L3235" s="66"/>
      <c r="M3235" s="25"/>
      <c r="N3235" s="25"/>
      <c r="O3235" s="26"/>
      <c r="P3235" s="27"/>
    </row>
    <row r="3236" spans="1:16" s="162" customFormat="1" ht="15.75" x14ac:dyDescent="0.25">
      <c r="A3236" s="32"/>
      <c r="B3236" s="33"/>
      <c r="C3236" s="33"/>
      <c r="D3236" s="21"/>
      <c r="E3236" s="33"/>
      <c r="F3236" s="33"/>
      <c r="G3236" s="33"/>
      <c r="H3236" s="30"/>
      <c r="I3236" s="34"/>
      <c r="J3236" s="34"/>
      <c r="K3236" s="24"/>
      <c r="L3236" s="77"/>
      <c r="M3236" s="32"/>
      <c r="N3236" s="25"/>
      <c r="O3236" s="26"/>
      <c r="P3236" s="27"/>
    </row>
    <row r="3237" spans="1:16" s="162" customFormat="1" ht="15.75" x14ac:dyDescent="0.25">
      <c r="A3237" s="32"/>
      <c r="B3237" s="33"/>
      <c r="C3237" s="33"/>
      <c r="D3237" s="21"/>
      <c r="E3237" s="33"/>
      <c r="F3237" s="33"/>
      <c r="G3237" s="33"/>
      <c r="H3237" s="30"/>
      <c r="I3237" s="34"/>
      <c r="J3237" s="34"/>
      <c r="K3237" s="24"/>
      <c r="L3237" s="77"/>
      <c r="M3237" s="32"/>
      <c r="N3237" s="25"/>
      <c r="O3237" s="26"/>
      <c r="P3237" s="530"/>
    </row>
    <row r="3238" spans="1:16" s="162" customFormat="1" ht="15.75" x14ac:dyDescent="0.25">
      <c r="A3238" s="25"/>
      <c r="B3238" s="28"/>
      <c r="C3238" s="24"/>
      <c r="D3238" s="21"/>
      <c r="E3238" s="24"/>
      <c r="F3238" s="24"/>
      <c r="G3238" s="24"/>
      <c r="H3238" s="29"/>
      <c r="I3238" s="84"/>
      <c r="J3238" s="24"/>
      <c r="K3238" s="24"/>
      <c r="L3238" s="66"/>
      <c r="M3238" s="25"/>
      <c r="N3238" s="25"/>
      <c r="O3238" s="26"/>
      <c r="P3238" s="27"/>
    </row>
    <row r="3239" spans="1:16" s="162" customFormat="1" ht="15.75" x14ac:dyDescent="0.25">
      <c r="A3239" s="25"/>
      <c r="B3239" s="28"/>
      <c r="C3239" s="24"/>
      <c r="D3239" s="21"/>
      <c r="E3239" s="24"/>
      <c r="F3239" s="24"/>
      <c r="G3239" s="24"/>
      <c r="H3239" s="29"/>
      <c r="I3239" s="84"/>
      <c r="J3239" s="24"/>
      <c r="K3239" s="24"/>
      <c r="L3239" s="66"/>
      <c r="M3239" s="25"/>
      <c r="N3239" s="25"/>
      <c r="O3239" s="26"/>
      <c r="P3239" s="27"/>
    </row>
    <row r="3240" spans="1:16" s="162" customFormat="1" ht="15.75" x14ac:dyDescent="0.25">
      <c r="A3240" s="25"/>
      <c r="B3240" s="28"/>
      <c r="C3240" s="24"/>
      <c r="D3240" s="21"/>
      <c r="E3240" s="24"/>
      <c r="F3240" s="24"/>
      <c r="G3240" s="24"/>
      <c r="H3240" s="29"/>
      <c r="I3240" s="84"/>
      <c r="J3240" s="24"/>
      <c r="K3240" s="24"/>
      <c r="L3240" s="66"/>
      <c r="M3240" s="25"/>
      <c r="N3240" s="25"/>
      <c r="O3240" s="26"/>
      <c r="P3240" s="27"/>
    </row>
    <row r="3241" spans="1:16" s="162" customFormat="1" ht="15.75" x14ac:dyDescent="0.25">
      <c r="A3241" s="25"/>
      <c r="B3241" s="122"/>
      <c r="C3241" s="24"/>
      <c r="D3241" s="21"/>
      <c r="E3241" s="24"/>
      <c r="F3241" s="24"/>
      <c r="G3241" s="24"/>
      <c r="H3241" s="29"/>
      <c r="I3241" s="84"/>
      <c r="J3241" s="24"/>
      <c r="K3241" s="24"/>
      <c r="L3241" s="66"/>
      <c r="M3241" s="25"/>
      <c r="N3241" s="25"/>
      <c r="O3241" s="26"/>
      <c r="P3241" s="27"/>
    </row>
    <row r="3242" spans="1:16" s="162" customFormat="1" ht="15.75" x14ac:dyDescent="0.25">
      <c r="A3242" s="25"/>
      <c r="B3242" s="28"/>
      <c r="C3242" s="24"/>
      <c r="D3242" s="21"/>
      <c r="E3242" s="24"/>
      <c r="F3242" s="24"/>
      <c r="G3242" s="24"/>
      <c r="H3242" s="29"/>
      <c r="I3242" s="84"/>
      <c r="J3242" s="24"/>
      <c r="K3242" s="24"/>
      <c r="L3242" s="66"/>
      <c r="M3242" s="25"/>
      <c r="N3242" s="25"/>
      <c r="O3242" s="26"/>
      <c r="P3242" s="27"/>
    </row>
    <row r="3243" spans="1:16" s="162" customFormat="1" ht="15.75" x14ac:dyDescent="0.25">
      <c r="A3243" s="25"/>
      <c r="B3243" s="28"/>
      <c r="C3243" s="24"/>
      <c r="D3243" s="21"/>
      <c r="E3243" s="24"/>
      <c r="F3243" s="24"/>
      <c r="G3243" s="24"/>
      <c r="H3243" s="29"/>
      <c r="I3243" s="84"/>
      <c r="J3243" s="24"/>
      <c r="K3243" s="24"/>
      <c r="L3243" s="66"/>
      <c r="M3243" s="25"/>
      <c r="N3243" s="25"/>
      <c r="O3243" s="26"/>
      <c r="P3243" s="27"/>
    </row>
    <row r="3244" spans="1:16" s="162" customFormat="1" ht="15.75" x14ac:dyDescent="0.25">
      <c r="A3244" s="25"/>
      <c r="B3244" s="28"/>
      <c r="C3244" s="24"/>
      <c r="D3244" s="21"/>
      <c r="E3244" s="24"/>
      <c r="F3244" s="24"/>
      <c r="G3244" s="24"/>
      <c r="H3244" s="29"/>
      <c r="I3244" s="84"/>
      <c r="J3244" s="24"/>
      <c r="K3244" s="24"/>
      <c r="L3244" s="66"/>
      <c r="M3244" s="25"/>
      <c r="N3244" s="25"/>
      <c r="O3244" s="26"/>
      <c r="P3244" s="27"/>
    </row>
    <row r="3245" spans="1:16" s="162" customFormat="1" ht="15.75" x14ac:dyDescent="0.25">
      <c r="A3245" s="25"/>
      <c r="B3245" s="28"/>
      <c r="C3245" s="24"/>
      <c r="D3245" s="21"/>
      <c r="E3245" s="24"/>
      <c r="F3245" s="24"/>
      <c r="G3245" s="24"/>
      <c r="H3245" s="29"/>
      <c r="I3245" s="84"/>
      <c r="J3245" s="24"/>
      <c r="K3245" s="24"/>
      <c r="L3245" s="66"/>
      <c r="M3245" s="25"/>
      <c r="N3245" s="25"/>
      <c r="O3245" s="26"/>
      <c r="P3245" s="27"/>
    </row>
    <row r="3246" spans="1:16" s="162" customFormat="1" ht="15.75" x14ac:dyDescent="0.25">
      <c r="A3246" s="25"/>
      <c r="B3246" s="28"/>
      <c r="C3246" s="24"/>
      <c r="D3246" s="21"/>
      <c r="E3246" s="24"/>
      <c r="F3246" s="24"/>
      <c r="G3246" s="24"/>
      <c r="H3246" s="29"/>
      <c r="I3246" s="84"/>
      <c r="J3246" s="24"/>
      <c r="K3246" s="24"/>
      <c r="L3246" s="66"/>
      <c r="M3246" s="25"/>
      <c r="N3246" s="25"/>
      <c r="O3246" s="26"/>
      <c r="P3246" s="27"/>
    </row>
    <row r="3247" spans="1:16" s="162" customFormat="1" ht="15.75" x14ac:dyDescent="0.25">
      <c r="A3247" s="65"/>
      <c r="B3247" s="316"/>
      <c r="C3247" s="159"/>
      <c r="D3247" s="21"/>
      <c r="E3247" s="159"/>
      <c r="F3247" s="159"/>
      <c r="G3247" s="159"/>
      <c r="H3247" s="21"/>
      <c r="I3247" s="317"/>
      <c r="J3247" s="159"/>
      <c r="K3247" s="159"/>
      <c r="L3247" s="77"/>
      <c r="M3247" s="65"/>
      <c r="N3247" s="19"/>
      <c r="O3247" s="26"/>
      <c r="P3247" s="27"/>
    </row>
    <row r="3248" spans="1:16" s="162" customFormat="1" ht="15.75" x14ac:dyDescent="0.25">
      <c r="A3248" s="25"/>
      <c r="B3248" s="28"/>
      <c r="C3248" s="24"/>
      <c r="D3248" s="21"/>
      <c r="E3248" s="24"/>
      <c r="F3248" s="24"/>
      <c r="G3248" s="24"/>
      <c r="H3248" s="29"/>
      <c r="I3248" s="84"/>
      <c r="J3248" s="24"/>
      <c r="K3248" s="24"/>
      <c r="L3248" s="66"/>
      <c r="M3248" s="25"/>
      <c r="N3248" s="25"/>
      <c r="O3248" s="26"/>
      <c r="P3248" s="27"/>
    </row>
    <row r="3249" spans="1:16" s="162" customFormat="1" ht="15.75" x14ac:dyDescent="0.25">
      <c r="A3249" s="25"/>
      <c r="B3249" s="28"/>
      <c r="C3249" s="24"/>
      <c r="D3249" s="21"/>
      <c r="E3249" s="24"/>
      <c r="F3249" s="24"/>
      <c r="G3249" s="24"/>
      <c r="H3249" s="29"/>
      <c r="I3249" s="84"/>
      <c r="J3249" s="24"/>
      <c r="K3249" s="24"/>
      <c r="L3249" s="66"/>
      <c r="M3249" s="25"/>
      <c r="N3249" s="25"/>
      <c r="O3249" s="26"/>
      <c r="P3249" s="27"/>
    </row>
    <row r="3250" spans="1:16" s="162" customFormat="1" ht="15.75" x14ac:dyDescent="0.25">
      <c r="A3250" s="25"/>
      <c r="B3250" s="28"/>
      <c r="C3250" s="24"/>
      <c r="D3250" s="21"/>
      <c r="E3250" s="24"/>
      <c r="F3250" s="24"/>
      <c r="G3250" s="24"/>
      <c r="H3250" s="29"/>
      <c r="I3250" s="84"/>
      <c r="J3250" s="24"/>
      <c r="K3250" s="24"/>
      <c r="L3250" s="66"/>
      <c r="M3250" s="25"/>
      <c r="N3250" s="25"/>
      <c r="O3250" s="26"/>
      <c r="P3250" s="27"/>
    </row>
    <row r="3251" spans="1:16" s="162" customFormat="1" ht="15.75" x14ac:dyDescent="0.25">
      <c r="A3251" s="25"/>
      <c r="B3251" s="28"/>
      <c r="C3251" s="24"/>
      <c r="D3251" s="21"/>
      <c r="E3251" s="24"/>
      <c r="F3251" s="24"/>
      <c r="G3251" s="24"/>
      <c r="H3251" s="29"/>
      <c r="I3251" s="84"/>
      <c r="J3251" s="24"/>
      <c r="K3251" s="24"/>
      <c r="L3251" s="66"/>
      <c r="M3251" s="25"/>
      <c r="N3251" s="25"/>
      <c r="O3251" s="26"/>
      <c r="P3251" s="27"/>
    </row>
    <row r="3252" spans="1:16" s="162" customFormat="1" ht="15.75" x14ac:dyDescent="0.25">
      <c r="A3252" s="25"/>
      <c r="B3252" s="28"/>
      <c r="C3252" s="24"/>
      <c r="D3252" s="21"/>
      <c r="E3252" s="24"/>
      <c r="F3252" s="24"/>
      <c r="G3252" s="24"/>
      <c r="H3252" s="29"/>
      <c r="I3252" s="84"/>
      <c r="J3252" s="24"/>
      <c r="K3252" s="24"/>
      <c r="L3252" s="66"/>
      <c r="M3252" s="25"/>
      <c r="N3252" s="25"/>
      <c r="O3252" s="26"/>
      <c r="P3252" s="27"/>
    </row>
    <row r="3253" spans="1:16" s="162" customFormat="1" ht="15.75" x14ac:dyDescent="0.25">
      <c r="A3253" s="25"/>
      <c r="B3253" s="122"/>
      <c r="C3253" s="24"/>
      <c r="D3253" s="21"/>
      <c r="E3253" s="24"/>
      <c r="F3253" s="24"/>
      <c r="G3253" s="24"/>
      <c r="H3253" s="29"/>
      <c r="I3253" s="84"/>
      <c r="J3253" s="24"/>
      <c r="K3253" s="24"/>
      <c r="L3253" s="66"/>
      <c r="M3253" s="25"/>
      <c r="N3253" s="25"/>
      <c r="O3253" s="26"/>
      <c r="P3253" s="27"/>
    </row>
    <row r="3254" spans="1:16" s="162" customFormat="1" ht="15.75" x14ac:dyDescent="0.25">
      <c r="A3254" s="25"/>
      <c r="B3254" s="28"/>
      <c r="C3254" s="24"/>
      <c r="D3254" s="21"/>
      <c r="E3254" s="24"/>
      <c r="F3254" s="24"/>
      <c r="G3254" s="24"/>
      <c r="H3254" s="29"/>
      <c r="I3254" s="84"/>
      <c r="J3254" s="24"/>
      <c r="K3254" s="24"/>
      <c r="L3254" s="66"/>
      <c r="M3254" s="25"/>
      <c r="N3254" s="25"/>
      <c r="O3254" s="26"/>
      <c r="P3254" s="27"/>
    </row>
    <row r="3255" spans="1:16" s="162" customFormat="1" ht="15.75" x14ac:dyDescent="0.25">
      <c r="A3255" s="25"/>
      <c r="B3255" s="28"/>
      <c r="C3255" s="24"/>
      <c r="D3255" s="21"/>
      <c r="E3255" s="24"/>
      <c r="F3255" s="24"/>
      <c r="G3255" s="24"/>
      <c r="H3255" s="29"/>
      <c r="I3255" s="84"/>
      <c r="J3255" s="24"/>
      <c r="K3255" s="24"/>
      <c r="L3255" s="66"/>
      <c r="M3255" s="25"/>
      <c r="N3255" s="25"/>
      <c r="O3255" s="26"/>
      <c r="P3255" s="27"/>
    </row>
    <row r="3256" spans="1:16" s="162" customFormat="1" ht="15.75" x14ac:dyDescent="0.25">
      <c r="A3256" s="25"/>
      <c r="B3256" s="28"/>
      <c r="C3256" s="24"/>
      <c r="D3256" s="21"/>
      <c r="E3256" s="24"/>
      <c r="F3256" s="24"/>
      <c r="G3256" s="24"/>
      <c r="H3256" s="29"/>
      <c r="I3256" s="84"/>
      <c r="J3256" s="24"/>
      <c r="K3256" s="24"/>
      <c r="L3256" s="66"/>
      <c r="M3256" s="25"/>
      <c r="N3256" s="25"/>
      <c r="O3256" s="26"/>
      <c r="P3256" s="27"/>
    </row>
    <row r="3257" spans="1:16" s="162" customFormat="1" ht="15.75" x14ac:dyDescent="0.25">
      <c r="A3257" s="25"/>
      <c r="B3257" s="28"/>
      <c r="C3257" s="24"/>
      <c r="D3257" s="21"/>
      <c r="E3257" s="24"/>
      <c r="F3257" s="24"/>
      <c r="G3257" s="24"/>
      <c r="H3257" s="29"/>
      <c r="I3257" s="84"/>
      <c r="J3257" s="24"/>
      <c r="K3257" s="24"/>
      <c r="L3257" s="66"/>
      <c r="M3257" s="25"/>
      <c r="N3257" s="25"/>
      <c r="O3257" s="26"/>
      <c r="P3257" s="27"/>
    </row>
    <row r="3258" spans="1:16" s="162" customFormat="1" ht="15.75" x14ac:dyDescent="0.25">
      <c r="A3258" s="25"/>
      <c r="B3258" s="28"/>
      <c r="C3258" s="24"/>
      <c r="D3258" s="21"/>
      <c r="E3258" s="24"/>
      <c r="F3258" s="24"/>
      <c r="G3258" s="24"/>
      <c r="H3258" s="29"/>
      <c r="I3258" s="84"/>
      <c r="J3258" s="24"/>
      <c r="K3258" s="24"/>
      <c r="L3258" s="66"/>
      <c r="M3258" s="25"/>
      <c r="N3258" s="25"/>
      <c r="O3258" s="26"/>
      <c r="P3258" s="27"/>
    </row>
    <row r="3259" spans="1:16" s="162" customFormat="1" ht="15.75" x14ac:dyDescent="0.25">
      <c r="A3259" s="25"/>
      <c r="B3259" s="28"/>
      <c r="C3259" s="24"/>
      <c r="D3259" s="21"/>
      <c r="E3259" s="24"/>
      <c r="F3259" s="24"/>
      <c r="G3259" s="24"/>
      <c r="H3259" s="63"/>
      <c r="I3259" s="84"/>
      <c r="J3259" s="24"/>
      <c r="K3259" s="24"/>
      <c r="L3259" s="66"/>
      <c r="M3259" s="25"/>
      <c r="N3259" s="25"/>
      <c r="O3259" s="26"/>
      <c r="P3259" s="27"/>
    </row>
    <row r="3260" spans="1:16" s="162" customFormat="1" ht="15.75" x14ac:dyDescent="0.25">
      <c r="A3260" s="25"/>
      <c r="B3260" s="28"/>
      <c r="C3260" s="24"/>
      <c r="D3260" s="21"/>
      <c r="E3260" s="24"/>
      <c r="F3260" s="24"/>
      <c r="G3260" s="24"/>
      <c r="H3260" s="29"/>
      <c r="I3260" s="84"/>
      <c r="J3260" s="24"/>
      <c r="K3260" s="24"/>
      <c r="L3260" s="66"/>
      <c r="M3260" s="25"/>
      <c r="N3260" s="25"/>
      <c r="O3260" s="26"/>
      <c r="P3260" s="27"/>
    </row>
    <row r="3261" spans="1:16" s="162" customFormat="1" ht="15.75" x14ac:dyDescent="0.25">
      <c r="A3261" s="25"/>
      <c r="B3261" s="28"/>
      <c r="C3261" s="24"/>
      <c r="D3261" s="21"/>
      <c r="E3261" s="24"/>
      <c r="F3261" s="24"/>
      <c r="G3261" s="24"/>
      <c r="H3261" s="29"/>
      <c r="I3261" s="84"/>
      <c r="J3261" s="24"/>
      <c r="K3261" s="24"/>
      <c r="L3261" s="66"/>
      <c r="M3261" s="25"/>
      <c r="N3261" s="25"/>
      <c r="O3261" s="26"/>
      <c r="P3261" s="27"/>
    </row>
    <row r="3262" spans="1:16" s="162" customFormat="1" ht="15.75" x14ac:dyDescent="0.25">
      <c r="A3262" s="25"/>
      <c r="B3262" s="28"/>
      <c r="C3262" s="24"/>
      <c r="D3262" s="21"/>
      <c r="E3262" s="24"/>
      <c r="F3262" s="24"/>
      <c r="G3262" s="24"/>
      <c r="H3262" s="29"/>
      <c r="I3262" s="84"/>
      <c r="J3262" s="24"/>
      <c r="K3262" s="24"/>
      <c r="L3262" s="66"/>
      <c r="M3262" s="25"/>
      <c r="N3262" s="25"/>
      <c r="O3262" s="26"/>
      <c r="P3262" s="27"/>
    </row>
    <row r="3263" spans="1:16" s="162" customFormat="1" ht="15.75" x14ac:dyDescent="0.25">
      <c r="A3263" s="25"/>
      <c r="B3263" s="28"/>
      <c r="C3263" s="24"/>
      <c r="D3263" s="21"/>
      <c r="E3263" s="24"/>
      <c r="F3263" s="24"/>
      <c r="G3263" s="24"/>
      <c r="H3263" s="29"/>
      <c r="I3263" s="23"/>
      <c r="J3263" s="24"/>
      <c r="K3263" s="24"/>
      <c r="L3263" s="66"/>
      <c r="M3263" s="25"/>
      <c r="N3263" s="25"/>
      <c r="O3263" s="26"/>
      <c r="P3263" s="27"/>
    </row>
    <row r="3264" spans="1:16" s="162" customFormat="1" ht="15.75" x14ac:dyDescent="0.25">
      <c r="A3264" s="25"/>
      <c r="B3264" s="28"/>
      <c r="C3264" s="24"/>
      <c r="D3264" s="21"/>
      <c r="E3264" s="24"/>
      <c r="F3264" s="24"/>
      <c r="G3264" s="24"/>
      <c r="H3264" s="29"/>
      <c r="I3264" s="84"/>
      <c r="J3264" s="24"/>
      <c r="K3264" s="24"/>
      <c r="L3264" s="66"/>
      <c r="M3264" s="25"/>
      <c r="N3264" s="25"/>
      <c r="O3264" s="26"/>
      <c r="P3264" s="27"/>
    </row>
    <row r="3265" spans="1:16" s="162" customFormat="1" ht="15.75" x14ac:dyDescent="0.25">
      <c r="A3265" s="25"/>
      <c r="B3265" s="28"/>
      <c r="C3265" s="24"/>
      <c r="D3265" s="21"/>
      <c r="E3265" s="24"/>
      <c r="F3265" s="24"/>
      <c r="G3265" s="24"/>
      <c r="H3265" s="29"/>
      <c r="I3265" s="84"/>
      <c r="J3265" s="24"/>
      <c r="K3265" s="24"/>
      <c r="L3265" s="66"/>
      <c r="M3265" s="25"/>
      <c r="N3265" s="25"/>
      <c r="O3265" s="26"/>
      <c r="P3265" s="27"/>
    </row>
    <row r="3266" spans="1:16" s="162" customFormat="1" ht="15.75" x14ac:dyDescent="0.25">
      <c r="A3266" s="25"/>
      <c r="B3266" s="28"/>
      <c r="C3266" s="24"/>
      <c r="D3266" s="21"/>
      <c r="E3266" s="24"/>
      <c r="F3266" s="24"/>
      <c r="G3266" s="24"/>
      <c r="H3266" s="29"/>
      <c r="I3266" s="84"/>
      <c r="J3266" s="24"/>
      <c r="K3266" s="24"/>
      <c r="L3266" s="66"/>
      <c r="M3266" s="25"/>
      <c r="N3266" s="25"/>
      <c r="O3266" s="26"/>
      <c r="P3266" s="27"/>
    </row>
    <row r="3267" spans="1:16" s="162" customFormat="1" ht="15.75" x14ac:dyDescent="0.25">
      <c r="A3267" s="25"/>
      <c r="B3267" s="28"/>
      <c r="C3267" s="24"/>
      <c r="D3267" s="21"/>
      <c r="E3267" s="24"/>
      <c r="F3267" s="24"/>
      <c r="G3267" s="24"/>
      <c r="H3267" s="29"/>
      <c r="I3267" s="84"/>
      <c r="J3267" s="24"/>
      <c r="K3267" s="24"/>
      <c r="L3267" s="66"/>
      <c r="M3267" s="25"/>
      <c r="N3267" s="25"/>
      <c r="O3267" s="26"/>
      <c r="P3267" s="27"/>
    </row>
    <row r="3268" spans="1:16" s="162" customFormat="1" ht="15.75" x14ac:dyDescent="0.25">
      <c r="A3268" s="25"/>
      <c r="B3268" s="28"/>
      <c r="C3268" s="24"/>
      <c r="D3268" s="21"/>
      <c r="E3268" s="24"/>
      <c r="F3268" s="24"/>
      <c r="G3268" s="24"/>
      <c r="H3268" s="29"/>
      <c r="I3268" s="84"/>
      <c r="J3268" s="24"/>
      <c r="K3268" s="24"/>
      <c r="L3268" s="66"/>
      <c r="M3268" s="25"/>
      <c r="N3268" s="25"/>
      <c r="O3268" s="26"/>
      <c r="P3268" s="27"/>
    </row>
    <row r="3269" spans="1:16" s="162" customFormat="1" ht="15.75" x14ac:dyDescent="0.25">
      <c r="A3269" s="32"/>
      <c r="B3269" s="33"/>
      <c r="C3269" s="33"/>
      <c r="D3269" s="414"/>
      <c r="E3269" s="33"/>
      <c r="F3269" s="33"/>
      <c r="G3269" s="33"/>
      <c r="H3269" s="30"/>
      <c r="I3269" s="34"/>
      <c r="J3269" s="34"/>
      <c r="K3269" s="24"/>
      <c r="L3269" s="35"/>
      <c r="M3269" s="32"/>
      <c r="N3269" s="25"/>
      <c r="O3269" s="26"/>
      <c r="P3269" s="27"/>
    </row>
    <row r="3270" spans="1:16" s="162" customFormat="1" ht="15.75" x14ac:dyDescent="0.25">
      <c r="A3270" s="19"/>
      <c r="B3270" s="20"/>
      <c r="C3270" s="20"/>
      <c r="D3270" s="414"/>
      <c r="E3270" s="20"/>
      <c r="F3270" s="20"/>
      <c r="G3270" s="20"/>
      <c r="H3270" s="30"/>
      <c r="I3270" s="23"/>
      <c r="J3270" s="23"/>
      <c r="K3270" s="24"/>
      <c r="L3270" s="31"/>
      <c r="M3270" s="19"/>
      <c r="N3270" s="25"/>
      <c r="O3270" s="26"/>
      <c r="P3270" s="27"/>
    </row>
    <row r="3271" spans="1:16" s="162" customFormat="1" ht="15.75" x14ac:dyDescent="0.25">
      <c r="A3271" s="25"/>
      <c r="B3271" s="28"/>
      <c r="C3271" s="24"/>
      <c r="D3271" s="21"/>
      <c r="E3271" s="24"/>
      <c r="F3271" s="24"/>
      <c r="G3271" s="24"/>
      <c r="H3271" s="29"/>
      <c r="I3271" s="84"/>
      <c r="J3271" s="24"/>
      <c r="K3271" s="24"/>
      <c r="L3271" s="66"/>
      <c r="M3271" s="25"/>
      <c r="N3271" s="25"/>
      <c r="O3271" s="26"/>
      <c r="P3271" s="27"/>
    </row>
    <row r="3272" spans="1:16" s="162" customFormat="1" ht="15.75" x14ac:dyDescent="0.25">
      <c r="A3272" s="25"/>
      <c r="B3272" s="28"/>
      <c r="C3272" s="24"/>
      <c r="D3272" s="21"/>
      <c r="E3272" s="24"/>
      <c r="F3272" s="24"/>
      <c r="G3272" s="24"/>
      <c r="H3272" s="29"/>
      <c r="I3272" s="84"/>
      <c r="J3272" s="24"/>
      <c r="K3272" s="24"/>
      <c r="L3272" s="101"/>
      <c r="M3272" s="25"/>
      <c r="N3272" s="25"/>
      <c r="O3272" s="26"/>
      <c r="P3272" s="27"/>
    </row>
    <row r="3273" spans="1:16" s="162" customFormat="1" ht="15.75" x14ac:dyDescent="0.25">
      <c r="A3273" s="25"/>
      <c r="B3273" s="28"/>
      <c r="C3273" s="24"/>
      <c r="D3273" s="21"/>
      <c r="E3273" s="24"/>
      <c r="F3273" s="24"/>
      <c r="G3273" s="24"/>
      <c r="H3273" s="29"/>
      <c r="I3273" s="84"/>
      <c r="J3273" s="24"/>
      <c r="K3273" s="24"/>
      <c r="L3273" s="101"/>
      <c r="M3273" s="25"/>
      <c r="N3273" s="25"/>
      <c r="O3273" s="26"/>
      <c r="P3273" s="27"/>
    </row>
    <row r="3274" spans="1:16" s="162" customFormat="1" ht="15.75" x14ac:dyDescent="0.25">
      <c r="A3274" s="25"/>
      <c r="B3274" s="28"/>
      <c r="C3274" s="24"/>
      <c r="D3274" s="21"/>
      <c r="E3274" s="24"/>
      <c r="F3274" s="24"/>
      <c r="G3274" s="24"/>
      <c r="H3274" s="29"/>
      <c r="I3274" s="84"/>
      <c r="J3274" s="24"/>
      <c r="K3274" s="24"/>
      <c r="L3274" s="66"/>
      <c r="M3274" s="25"/>
      <c r="N3274" s="25"/>
      <c r="O3274" s="26"/>
      <c r="P3274" s="27"/>
    </row>
    <row r="3275" spans="1:16" s="162" customFormat="1" ht="15.75" x14ac:dyDescent="0.25">
      <c r="A3275" s="25"/>
      <c r="B3275" s="28"/>
      <c r="C3275" s="24"/>
      <c r="D3275" s="21"/>
      <c r="E3275" s="24"/>
      <c r="F3275" s="24"/>
      <c r="G3275" s="24"/>
      <c r="H3275" s="29"/>
      <c r="I3275" s="84"/>
      <c r="J3275" s="24"/>
      <c r="K3275" s="24"/>
      <c r="L3275" s="66"/>
      <c r="M3275" s="25"/>
      <c r="N3275" s="25"/>
      <c r="O3275" s="26"/>
      <c r="P3275" s="27"/>
    </row>
    <row r="3276" spans="1:16" s="162" customFormat="1" ht="15.75" x14ac:dyDescent="0.25">
      <c r="A3276" s="25"/>
      <c r="B3276" s="28"/>
      <c r="C3276" s="24"/>
      <c r="D3276" s="21"/>
      <c r="E3276" s="24"/>
      <c r="F3276" s="24"/>
      <c r="G3276" s="24"/>
      <c r="H3276" s="29"/>
      <c r="I3276" s="84"/>
      <c r="J3276" s="24"/>
      <c r="K3276" s="24"/>
      <c r="L3276" s="66"/>
      <c r="M3276" s="25"/>
      <c r="N3276" s="25"/>
      <c r="O3276" s="26"/>
      <c r="P3276" s="27"/>
    </row>
    <row r="3277" spans="1:16" s="162" customFormat="1" ht="15.75" x14ac:dyDescent="0.25">
      <c r="A3277" s="25"/>
      <c r="B3277" s="28"/>
      <c r="C3277" s="24"/>
      <c r="D3277" s="21"/>
      <c r="E3277" s="24"/>
      <c r="F3277" s="24"/>
      <c r="G3277" s="24"/>
      <c r="H3277" s="29"/>
      <c r="I3277" s="84"/>
      <c r="J3277" s="24"/>
      <c r="K3277" s="24"/>
      <c r="L3277" s="66"/>
      <c r="M3277" s="25"/>
      <c r="N3277" s="25"/>
      <c r="O3277" s="26"/>
      <c r="P3277" s="27"/>
    </row>
    <row r="3278" spans="1:16" s="162" customFormat="1" ht="15.75" x14ac:dyDescent="0.25">
      <c r="A3278" s="25"/>
      <c r="B3278" s="28"/>
      <c r="C3278" s="24"/>
      <c r="D3278" s="21"/>
      <c r="E3278" s="24"/>
      <c r="F3278" s="24"/>
      <c r="G3278" s="24"/>
      <c r="H3278" s="29"/>
      <c r="I3278" s="84"/>
      <c r="J3278" s="24"/>
      <c r="K3278" s="24"/>
      <c r="L3278" s="66"/>
      <c r="M3278" s="25"/>
      <c r="N3278" s="25"/>
      <c r="O3278" s="26"/>
      <c r="P3278" s="27"/>
    </row>
    <row r="3279" spans="1:16" s="162" customFormat="1" ht="15.75" x14ac:dyDescent="0.25">
      <c r="A3279" s="25"/>
      <c r="B3279" s="28"/>
      <c r="C3279" s="24"/>
      <c r="D3279" s="21"/>
      <c r="E3279" s="24"/>
      <c r="F3279" s="24"/>
      <c r="G3279" s="24"/>
      <c r="H3279" s="29"/>
      <c r="I3279" s="84"/>
      <c r="J3279" s="24"/>
      <c r="K3279" s="24"/>
      <c r="L3279" s="66"/>
      <c r="M3279" s="25"/>
      <c r="N3279" s="25"/>
      <c r="O3279" s="26"/>
      <c r="P3279" s="27"/>
    </row>
    <row r="3280" spans="1:16" s="162" customFormat="1" ht="15.75" x14ac:dyDescent="0.25">
      <c r="A3280" s="25"/>
      <c r="B3280" s="28"/>
      <c r="C3280" s="24"/>
      <c r="D3280" s="21"/>
      <c r="E3280" s="24"/>
      <c r="F3280" s="24"/>
      <c r="G3280" s="24"/>
      <c r="H3280" s="29"/>
      <c r="I3280" s="84"/>
      <c r="J3280" s="24"/>
      <c r="K3280" s="24"/>
      <c r="L3280" s="66"/>
      <c r="M3280" s="25"/>
      <c r="N3280" s="25"/>
      <c r="O3280" s="26"/>
      <c r="P3280" s="27"/>
    </row>
    <row r="3281" spans="1:16" s="162" customFormat="1" ht="15.75" x14ac:dyDescent="0.25">
      <c r="A3281" s="25"/>
      <c r="B3281" s="28"/>
      <c r="C3281" s="24"/>
      <c r="D3281" s="21"/>
      <c r="E3281" s="24"/>
      <c r="F3281" s="24"/>
      <c r="G3281" s="24"/>
      <c r="H3281" s="29"/>
      <c r="I3281" s="84"/>
      <c r="J3281" s="24"/>
      <c r="K3281" s="24"/>
      <c r="L3281" s="66"/>
      <c r="M3281" s="25"/>
      <c r="N3281" s="25"/>
      <c r="O3281" s="26"/>
      <c r="P3281" s="27"/>
    </row>
    <row r="3282" spans="1:16" s="162" customFormat="1" ht="15.75" x14ac:dyDescent="0.25">
      <c r="A3282" s="25"/>
      <c r="B3282" s="28"/>
      <c r="C3282" s="24"/>
      <c r="D3282" s="21"/>
      <c r="E3282" s="24"/>
      <c r="F3282" s="24"/>
      <c r="G3282" s="24"/>
      <c r="H3282" s="29"/>
      <c r="I3282" s="84"/>
      <c r="J3282" s="24"/>
      <c r="K3282" s="24"/>
      <c r="L3282" s="66"/>
      <c r="M3282" s="25"/>
      <c r="N3282" s="25"/>
      <c r="O3282" s="26"/>
      <c r="P3282" s="27"/>
    </row>
    <row r="3283" spans="1:16" s="162" customFormat="1" ht="15.75" x14ac:dyDescent="0.25">
      <c r="A3283" s="25"/>
      <c r="B3283" s="28"/>
      <c r="C3283" s="24"/>
      <c r="D3283" s="21"/>
      <c r="E3283" s="24"/>
      <c r="F3283" s="24"/>
      <c r="G3283" s="24"/>
      <c r="H3283" s="29"/>
      <c r="I3283" s="84"/>
      <c r="J3283" s="24"/>
      <c r="K3283" s="24"/>
      <c r="L3283" s="66"/>
      <c r="M3283" s="25"/>
      <c r="N3283" s="25"/>
      <c r="O3283" s="26"/>
      <c r="P3283" s="27"/>
    </row>
    <row r="3284" spans="1:16" s="162" customFormat="1" ht="15.75" x14ac:dyDescent="0.25">
      <c r="A3284" s="25"/>
      <c r="B3284" s="28"/>
      <c r="C3284" s="24"/>
      <c r="D3284" s="21"/>
      <c r="E3284" s="24"/>
      <c r="F3284" s="24"/>
      <c r="G3284" s="24"/>
      <c r="H3284" s="29"/>
      <c r="I3284" s="84"/>
      <c r="J3284" s="24"/>
      <c r="K3284" s="24"/>
      <c r="L3284" s="66"/>
      <c r="M3284" s="25"/>
      <c r="N3284" s="25"/>
      <c r="O3284" s="26"/>
      <c r="P3284" s="27"/>
    </row>
    <row r="3285" spans="1:16" s="162" customFormat="1" ht="15.75" x14ac:dyDescent="0.25">
      <c r="A3285" s="25"/>
      <c r="B3285" s="28"/>
      <c r="C3285" s="24"/>
      <c r="D3285" s="21"/>
      <c r="E3285" s="24"/>
      <c r="F3285" s="24"/>
      <c r="G3285" s="24"/>
      <c r="H3285" s="29"/>
      <c r="I3285" s="84"/>
      <c r="J3285" s="24"/>
      <c r="K3285" s="24"/>
      <c r="L3285" s="66"/>
      <c r="M3285" s="25"/>
      <c r="N3285" s="25"/>
      <c r="O3285" s="26"/>
      <c r="P3285" s="27"/>
    </row>
    <row r="3286" spans="1:16" s="162" customFormat="1" ht="15.75" x14ac:dyDescent="0.25">
      <c r="A3286" s="25"/>
      <c r="B3286" s="28"/>
      <c r="C3286" s="24"/>
      <c r="D3286" s="21"/>
      <c r="E3286" s="24"/>
      <c r="F3286" s="24"/>
      <c r="G3286" s="24"/>
      <c r="H3286" s="29"/>
      <c r="I3286" s="23"/>
      <c r="J3286" s="24"/>
      <c r="K3286" s="24"/>
      <c r="L3286" s="66"/>
      <c r="M3286" s="25"/>
      <c r="N3286" s="25"/>
      <c r="O3286" s="26"/>
      <c r="P3286" s="27"/>
    </row>
    <row r="3287" spans="1:16" s="162" customFormat="1" ht="15.75" x14ac:dyDescent="0.25">
      <c r="A3287" s="25"/>
      <c r="B3287" s="28"/>
      <c r="C3287" s="24"/>
      <c r="D3287" s="21"/>
      <c r="E3287" s="24"/>
      <c r="F3287" s="24"/>
      <c r="G3287" s="24"/>
      <c r="H3287" s="29"/>
      <c r="I3287" s="84"/>
      <c r="J3287" s="24"/>
      <c r="K3287" s="24"/>
      <c r="L3287" s="66"/>
      <c r="M3287" s="25"/>
      <c r="N3287" s="25"/>
      <c r="O3287" s="26"/>
      <c r="P3287" s="27"/>
    </row>
    <row r="3288" spans="1:16" s="162" customFormat="1" ht="15.75" x14ac:dyDescent="0.25">
      <c r="A3288" s="25"/>
      <c r="B3288" s="28"/>
      <c r="C3288" s="24"/>
      <c r="D3288" s="21"/>
      <c r="E3288" s="24"/>
      <c r="F3288" s="24"/>
      <c r="G3288" s="24"/>
      <c r="H3288" s="29"/>
      <c r="I3288" s="84"/>
      <c r="J3288" s="24"/>
      <c r="K3288" s="24"/>
      <c r="L3288" s="66"/>
      <c r="M3288" s="25"/>
      <c r="N3288" s="25"/>
      <c r="O3288" s="26"/>
      <c r="P3288" s="27"/>
    </row>
    <row r="3289" spans="1:16" s="162" customFormat="1" ht="15.75" x14ac:dyDescent="0.25">
      <c r="A3289" s="25"/>
      <c r="B3289" s="28"/>
      <c r="C3289" s="24"/>
      <c r="D3289" s="21"/>
      <c r="E3289" s="24"/>
      <c r="F3289" s="24"/>
      <c r="G3289" s="24"/>
      <c r="H3289" s="29"/>
      <c r="I3289" s="84"/>
      <c r="J3289" s="24"/>
      <c r="K3289" s="24"/>
      <c r="L3289" s="66"/>
      <c r="M3289" s="25"/>
      <c r="N3289" s="25"/>
      <c r="O3289" s="26"/>
      <c r="P3289" s="27"/>
    </row>
    <row r="3290" spans="1:16" s="162" customFormat="1" ht="15.75" x14ac:dyDescent="0.25">
      <c r="A3290" s="25"/>
      <c r="B3290" s="28"/>
      <c r="C3290" s="24"/>
      <c r="D3290" s="21"/>
      <c r="E3290" s="24"/>
      <c r="F3290" s="24"/>
      <c r="G3290" s="24"/>
      <c r="H3290" s="29"/>
      <c r="I3290" s="84"/>
      <c r="J3290" s="24"/>
      <c r="K3290" s="24"/>
      <c r="L3290" s="66"/>
      <c r="M3290" s="25"/>
      <c r="N3290" s="25"/>
      <c r="O3290" s="26"/>
      <c r="P3290" s="27"/>
    </row>
    <row r="3291" spans="1:16" s="162" customFormat="1" ht="15.75" x14ac:dyDescent="0.25">
      <c r="A3291" s="25"/>
      <c r="B3291" s="28"/>
      <c r="C3291" s="24"/>
      <c r="D3291" s="21"/>
      <c r="E3291" s="24"/>
      <c r="F3291" s="24"/>
      <c r="G3291" s="24"/>
      <c r="H3291" s="29"/>
      <c r="I3291" s="84"/>
      <c r="J3291" s="24"/>
      <c r="K3291" s="24"/>
      <c r="L3291" s="66"/>
      <c r="M3291" s="25"/>
      <c r="N3291" s="25"/>
      <c r="O3291" s="26"/>
      <c r="P3291" s="27"/>
    </row>
    <row r="3292" spans="1:16" s="162" customFormat="1" ht="15.75" x14ac:dyDescent="0.25">
      <c r="A3292" s="25"/>
      <c r="B3292" s="28"/>
      <c r="C3292" s="24"/>
      <c r="D3292" s="21"/>
      <c r="E3292" s="24"/>
      <c r="F3292" s="24"/>
      <c r="G3292" s="24"/>
      <c r="H3292" s="29"/>
      <c r="I3292" s="84"/>
      <c r="J3292" s="24"/>
      <c r="K3292" s="24"/>
      <c r="L3292" s="66"/>
      <c r="M3292" s="25"/>
      <c r="N3292" s="25"/>
      <c r="O3292" s="26"/>
      <c r="P3292" s="27"/>
    </row>
    <row r="3293" spans="1:16" s="162" customFormat="1" ht="15.75" x14ac:dyDescent="0.25">
      <c r="A3293" s="25"/>
      <c r="B3293" s="28"/>
      <c r="C3293" s="24"/>
      <c r="D3293" s="21"/>
      <c r="E3293" s="24"/>
      <c r="F3293" s="24"/>
      <c r="G3293" s="24"/>
      <c r="H3293" s="29"/>
      <c r="I3293" s="84"/>
      <c r="J3293" s="24"/>
      <c r="K3293" s="24"/>
      <c r="L3293" s="66"/>
      <c r="M3293" s="25"/>
      <c r="N3293" s="25"/>
      <c r="O3293" s="26"/>
      <c r="P3293" s="27"/>
    </row>
    <row r="3294" spans="1:16" s="162" customFormat="1" ht="15.75" x14ac:dyDescent="0.25">
      <c r="A3294" s="25"/>
      <c r="B3294" s="28"/>
      <c r="C3294" s="24"/>
      <c r="D3294" s="21"/>
      <c r="E3294" s="24"/>
      <c r="F3294" s="24"/>
      <c r="G3294" s="24"/>
      <c r="H3294" s="29"/>
      <c r="I3294" s="84"/>
      <c r="J3294" s="24"/>
      <c r="K3294" s="24"/>
      <c r="L3294" s="66"/>
      <c r="M3294" s="25"/>
      <c r="N3294" s="25"/>
      <c r="O3294" s="26"/>
      <c r="P3294" s="27"/>
    </row>
    <row r="3295" spans="1:16" s="162" customFormat="1" ht="15.75" x14ac:dyDescent="0.25">
      <c r="A3295" s="25"/>
      <c r="B3295" s="28"/>
      <c r="C3295" s="24"/>
      <c r="D3295" s="21"/>
      <c r="E3295" s="24"/>
      <c r="F3295" s="24"/>
      <c r="G3295" s="24"/>
      <c r="H3295" s="29"/>
      <c r="I3295" s="84"/>
      <c r="J3295" s="24"/>
      <c r="K3295" s="24"/>
      <c r="L3295" s="66"/>
      <c r="M3295" s="25"/>
      <c r="N3295" s="25"/>
      <c r="O3295" s="26"/>
      <c r="P3295" s="27"/>
    </row>
    <row r="3296" spans="1:16" s="162" customFormat="1" ht="15.75" x14ac:dyDescent="0.25">
      <c r="A3296" s="25"/>
      <c r="B3296" s="28"/>
      <c r="C3296" s="24"/>
      <c r="D3296" s="21"/>
      <c r="E3296" s="24"/>
      <c r="F3296" s="24"/>
      <c r="G3296" s="24"/>
      <c r="H3296" s="29"/>
      <c r="I3296" s="84"/>
      <c r="J3296" s="24"/>
      <c r="K3296" s="24"/>
      <c r="L3296" s="66"/>
      <c r="M3296" s="25"/>
      <c r="N3296" s="25"/>
      <c r="O3296" s="26"/>
      <c r="P3296" s="27"/>
    </row>
    <row r="3297" spans="1:16" s="162" customFormat="1" ht="15.75" x14ac:dyDescent="0.25">
      <c r="A3297" s="25"/>
      <c r="B3297" s="28"/>
      <c r="C3297" s="24"/>
      <c r="D3297" s="21"/>
      <c r="E3297" s="24"/>
      <c r="F3297" s="24"/>
      <c r="G3297" s="24"/>
      <c r="H3297" s="29"/>
      <c r="I3297" s="84"/>
      <c r="J3297" s="24"/>
      <c r="K3297" s="24"/>
      <c r="L3297" s="66"/>
      <c r="M3297" s="25"/>
      <c r="N3297" s="25"/>
      <c r="O3297" s="26"/>
      <c r="P3297" s="27"/>
    </row>
    <row r="3298" spans="1:16" s="162" customFormat="1" ht="15.75" x14ac:dyDescent="0.25">
      <c r="A3298" s="25"/>
      <c r="B3298" s="28"/>
      <c r="C3298" s="24"/>
      <c r="D3298" s="21"/>
      <c r="E3298" s="24"/>
      <c r="F3298" s="24"/>
      <c r="G3298" s="24"/>
      <c r="H3298" s="29"/>
      <c r="I3298" s="84"/>
      <c r="J3298" s="24"/>
      <c r="K3298" s="24"/>
      <c r="L3298" s="66"/>
      <c r="M3298" s="25"/>
      <c r="N3298" s="25"/>
      <c r="O3298" s="26"/>
      <c r="P3298" s="27"/>
    </row>
    <row r="3299" spans="1:16" s="162" customFormat="1" ht="15.75" x14ac:dyDescent="0.25">
      <c r="A3299" s="25"/>
      <c r="B3299" s="28"/>
      <c r="C3299" s="24"/>
      <c r="D3299" s="21"/>
      <c r="E3299" s="24"/>
      <c r="F3299" s="24"/>
      <c r="G3299" s="24"/>
      <c r="H3299" s="29"/>
      <c r="I3299" s="84"/>
      <c r="J3299" s="24"/>
      <c r="K3299" s="24"/>
      <c r="L3299" s="66"/>
      <c r="M3299" s="25"/>
      <c r="N3299" s="25"/>
      <c r="O3299" s="26"/>
      <c r="P3299" s="27"/>
    </row>
    <row r="3300" spans="1:16" s="162" customFormat="1" ht="15.75" x14ac:dyDescent="0.25">
      <c r="A3300" s="25"/>
      <c r="B3300" s="28"/>
      <c r="C3300" s="24"/>
      <c r="D3300" s="21"/>
      <c r="E3300" s="24"/>
      <c r="F3300" s="24"/>
      <c r="G3300" s="24"/>
      <c r="H3300" s="29"/>
      <c r="I3300" s="84"/>
      <c r="J3300" s="24"/>
      <c r="K3300" s="24"/>
      <c r="L3300" s="66"/>
      <c r="M3300" s="25"/>
      <c r="N3300" s="25"/>
      <c r="O3300" s="26"/>
      <c r="P3300" s="27"/>
    </row>
    <row r="3301" spans="1:16" s="162" customFormat="1" ht="15.75" x14ac:dyDescent="0.25">
      <c r="A3301" s="25"/>
      <c r="B3301" s="28"/>
      <c r="C3301" s="24"/>
      <c r="D3301" s="21"/>
      <c r="E3301" s="24"/>
      <c r="F3301" s="24"/>
      <c r="G3301" s="24"/>
      <c r="H3301" s="29"/>
      <c r="I3301" s="84"/>
      <c r="J3301" s="24"/>
      <c r="K3301" s="24"/>
      <c r="L3301" s="66"/>
      <c r="M3301" s="25"/>
      <c r="N3301" s="25"/>
      <c r="O3301" s="26"/>
      <c r="P3301" s="27"/>
    </row>
    <row r="3302" spans="1:16" s="162" customFormat="1" ht="15.75" x14ac:dyDescent="0.25">
      <c r="A3302" s="25"/>
      <c r="B3302" s="28"/>
      <c r="C3302" s="24"/>
      <c r="D3302" s="21"/>
      <c r="E3302" s="24"/>
      <c r="F3302" s="24"/>
      <c r="G3302" s="24"/>
      <c r="H3302" s="29"/>
      <c r="I3302" s="84"/>
      <c r="J3302" s="24"/>
      <c r="K3302" s="24"/>
      <c r="L3302" s="66"/>
      <c r="M3302" s="25"/>
      <c r="N3302" s="25"/>
      <c r="O3302" s="26"/>
      <c r="P3302" s="27"/>
    </row>
    <row r="3303" spans="1:16" s="162" customFormat="1" ht="15.75" x14ac:dyDescent="0.25">
      <c r="A3303" s="25"/>
      <c r="B3303" s="28"/>
      <c r="C3303" s="24"/>
      <c r="D3303" s="21"/>
      <c r="E3303" s="24"/>
      <c r="F3303" s="24"/>
      <c r="G3303" s="24"/>
      <c r="H3303" s="29"/>
      <c r="I3303" s="84"/>
      <c r="J3303" s="24"/>
      <c r="K3303" s="24"/>
      <c r="L3303" s="66"/>
      <c r="M3303" s="25"/>
      <c r="N3303" s="25"/>
      <c r="O3303" s="26"/>
      <c r="P3303" s="27"/>
    </row>
    <row r="3304" spans="1:16" s="162" customFormat="1" ht="15.75" x14ac:dyDescent="0.25">
      <c r="A3304" s="43"/>
      <c r="B3304" s="44"/>
      <c r="C3304" s="44"/>
      <c r="D3304" s="414"/>
      <c r="E3304" s="44"/>
      <c r="F3304" s="44"/>
      <c r="G3304" s="44"/>
      <c r="H3304" s="39"/>
      <c r="I3304" s="45"/>
      <c r="J3304" s="47"/>
      <c r="K3304" s="24"/>
      <c r="L3304" s="48"/>
      <c r="M3304" s="413"/>
      <c r="N3304" s="42"/>
      <c r="O3304" s="26"/>
      <c r="P3304" s="27"/>
    </row>
    <row r="3305" spans="1:16" s="162" customFormat="1" ht="15.75" x14ac:dyDescent="0.25">
      <c r="A3305" s="25"/>
      <c r="B3305" s="28"/>
      <c r="C3305" s="24"/>
      <c r="D3305" s="21"/>
      <c r="E3305" s="24"/>
      <c r="F3305" s="24"/>
      <c r="G3305" s="24"/>
      <c r="H3305" s="29"/>
      <c r="I3305" s="84"/>
      <c r="J3305" s="24"/>
      <c r="K3305" s="24"/>
      <c r="L3305" s="66"/>
      <c r="M3305" s="25"/>
      <c r="N3305" s="25"/>
      <c r="O3305" s="26"/>
      <c r="P3305" s="27"/>
    </row>
    <row r="3306" spans="1:16" s="162" customFormat="1" ht="15.75" x14ac:dyDescent="0.25">
      <c r="A3306" s="25"/>
      <c r="B3306" s="28"/>
      <c r="C3306" s="24"/>
      <c r="D3306" s="21"/>
      <c r="E3306" s="24"/>
      <c r="F3306" s="24"/>
      <c r="G3306" s="24"/>
      <c r="H3306" s="29"/>
      <c r="I3306" s="84"/>
      <c r="J3306" s="24"/>
      <c r="K3306" s="24"/>
      <c r="L3306" s="66"/>
      <c r="M3306" s="25"/>
      <c r="N3306" s="25"/>
      <c r="O3306" s="26"/>
      <c r="P3306" s="27"/>
    </row>
    <row r="3307" spans="1:16" s="162" customFormat="1" ht="15.75" x14ac:dyDescent="0.25">
      <c r="A3307" s="25"/>
      <c r="B3307" s="28"/>
      <c r="C3307" s="24"/>
      <c r="D3307" s="21"/>
      <c r="E3307" s="24"/>
      <c r="F3307" s="24"/>
      <c r="G3307" s="24"/>
      <c r="H3307" s="29"/>
      <c r="I3307" s="84"/>
      <c r="J3307" s="24"/>
      <c r="K3307" s="24"/>
      <c r="L3307" s="66"/>
      <c r="M3307" s="25"/>
      <c r="N3307" s="25"/>
      <c r="O3307" s="26"/>
      <c r="P3307" s="27"/>
    </row>
    <row r="3308" spans="1:16" s="162" customFormat="1" ht="15.75" x14ac:dyDescent="0.25">
      <c r="A3308" s="25"/>
      <c r="B3308" s="28"/>
      <c r="C3308" s="24"/>
      <c r="D3308" s="21"/>
      <c r="E3308" s="24"/>
      <c r="F3308" s="24"/>
      <c r="G3308" s="24"/>
      <c r="H3308" s="29"/>
      <c r="I3308" s="84"/>
      <c r="J3308" s="24"/>
      <c r="K3308" s="24"/>
      <c r="L3308" s="66"/>
      <c r="M3308" s="25"/>
      <c r="N3308" s="25"/>
      <c r="O3308" s="26"/>
      <c r="P3308" s="27"/>
    </row>
    <row r="3309" spans="1:16" s="162" customFormat="1" ht="15.75" x14ac:dyDescent="0.25">
      <c r="A3309" s="25"/>
      <c r="B3309" s="28"/>
      <c r="C3309" s="24"/>
      <c r="D3309" s="21"/>
      <c r="E3309" s="24"/>
      <c r="F3309" s="24"/>
      <c r="G3309" s="24"/>
      <c r="H3309" s="29"/>
      <c r="I3309" s="84"/>
      <c r="J3309" s="24"/>
      <c r="K3309" s="24"/>
      <c r="L3309" s="66"/>
      <c r="M3309" s="25"/>
      <c r="N3309" s="25"/>
      <c r="O3309" s="26"/>
      <c r="P3309" s="27"/>
    </row>
    <row r="3310" spans="1:16" s="162" customFormat="1" ht="15.75" x14ac:dyDescent="0.25">
      <c r="A3310" s="25"/>
      <c r="B3310" s="28"/>
      <c r="C3310" s="24"/>
      <c r="D3310" s="21"/>
      <c r="E3310" s="24"/>
      <c r="F3310" s="24"/>
      <c r="G3310" s="24"/>
      <c r="H3310" s="29"/>
      <c r="I3310" s="84"/>
      <c r="J3310" s="24"/>
      <c r="K3310" s="24"/>
      <c r="L3310" s="66"/>
      <c r="M3310" s="25"/>
      <c r="N3310" s="25"/>
      <c r="O3310" s="26"/>
      <c r="P3310" s="27"/>
    </row>
    <row r="3311" spans="1:16" s="162" customFormat="1" ht="15.75" x14ac:dyDescent="0.25">
      <c r="A3311" s="25"/>
      <c r="B3311" s="28"/>
      <c r="C3311" s="24"/>
      <c r="D3311" s="21"/>
      <c r="E3311" s="24"/>
      <c r="F3311" s="24"/>
      <c r="G3311" s="24"/>
      <c r="H3311" s="29"/>
      <c r="I3311" s="84"/>
      <c r="J3311" s="24"/>
      <c r="K3311" s="24"/>
      <c r="L3311" s="66"/>
      <c r="M3311" s="25"/>
      <c r="N3311" s="25"/>
      <c r="O3311" s="26"/>
      <c r="P3311" s="27"/>
    </row>
    <row r="3312" spans="1:16" s="162" customFormat="1" ht="15.75" x14ac:dyDescent="0.25">
      <c r="A3312" s="25"/>
      <c r="B3312" s="28"/>
      <c r="C3312" s="24"/>
      <c r="D3312" s="21"/>
      <c r="E3312" s="24"/>
      <c r="F3312" s="24"/>
      <c r="G3312" s="24"/>
      <c r="H3312" s="29"/>
      <c r="I3312" s="84"/>
      <c r="J3312" s="24"/>
      <c r="K3312" s="24"/>
      <c r="L3312" s="101"/>
      <c r="M3312" s="25"/>
      <c r="N3312" s="25"/>
      <c r="O3312" s="26"/>
      <c r="P3312" s="27"/>
    </row>
    <row r="3313" spans="1:16" s="162" customFormat="1" ht="15.75" x14ac:dyDescent="0.25">
      <c r="A3313" s="25"/>
      <c r="B3313" s="28"/>
      <c r="C3313" s="24"/>
      <c r="D3313" s="21"/>
      <c r="E3313" s="24"/>
      <c r="F3313" s="24"/>
      <c r="G3313" s="24"/>
      <c r="H3313" s="29"/>
      <c r="I3313" s="84"/>
      <c r="J3313" s="24"/>
      <c r="K3313" s="24"/>
      <c r="L3313" s="66"/>
      <c r="M3313" s="25"/>
      <c r="N3313" s="25"/>
      <c r="O3313" s="26"/>
      <c r="P3313" s="27"/>
    </row>
    <row r="3314" spans="1:16" s="162" customFormat="1" ht="15.75" x14ac:dyDescent="0.25">
      <c r="A3314" s="25"/>
      <c r="B3314" s="28"/>
      <c r="C3314" s="24"/>
      <c r="D3314" s="21"/>
      <c r="E3314" s="24"/>
      <c r="F3314" s="24"/>
      <c r="G3314" s="24"/>
      <c r="H3314" s="29"/>
      <c r="I3314" s="84"/>
      <c r="J3314" s="24"/>
      <c r="K3314" s="24"/>
      <c r="L3314" s="66"/>
      <c r="M3314" s="25"/>
      <c r="N3314" s="25"/>
      <c r="O3314" s="26"/>
      <c r="P3314" s="27"/>
    </row>
    <row r="3315" spans="1:16" s="162" customFormat="1" ht="15.75" x14ac:dyDescent="0.25">
      <c r="A3315" s="25"/>
      <c r="B3315" s="28"/>
      <c r="C3315" s="24"/>
      <c r="D3315" s="21"/>
      <c r="E3315" s="24"/>
      <c r="F3315" s="24"/>
      <c r="G3315" s="24"/>
      <c r="H3315" s="29"/>
      <c r="I3315" s="84"/>
      <c r="J3315" s="24"/>
      <c r="K3315" s="24"/>
      <c r="L3315" s="66"/>
      <c r="M3315" s="25"/>
      <c r="N3315" s="25"/>
      <c r="O3315" s="26"/>
      <c r="P3315" s="27"/>
    </row>
    <row r="3316" spans="1:16" s="162" customFormat="1" ht="15.75" x14ac:dyDescent="0.25">
      <c r="A3316" s="25"/>
      <c r="B3316" s="28"/>
      <c r="C3316" s="24"/>
      <c r="D3316" s="21"/>
      <c r="E3316" s="24"/>
      <c r="F3316" s="24"/>
      <c r="G3316" s="24"/>
      <c r="H3316" s="29"/>
      <c r="I3316" s="84"/>
      <c r="J3316" s="24"/>
      <c r="K3316" s="24"/>
      <c r="L3316" s="66"/>
      <c r="M3316" s="25"/>
      <c r="N3316" s="25"/>
      <c r="O3316" s="26"/>
      <c r="P3316" s="27"/>
    </row>
    <row r="3317" spans="1:16" s="162" customFormat="1" ht="15.75" x14ac:dyDescent="0.25">
      <c r="A3317" s="25"/>
      <c r="B3317" s="28"/>
      <c r="C3317" s="24"/>
      <c r="D3317" s="21"/>
      <c r="E3317" s="24"/>
      <c r="F3317" s="24"/>
      <c r="G3317" s="24"/>
      <c r="H3317" s="29"/>
      <c r="I3317" s="84"/>
      <c r="J3317" s="24"/>
      <c r="K3317" s="24"/>
      <c r="L3317" s="66"/>
      <c r="M3317" s="25"/>
      <c r="N3317" s="25"/>
      <c r="O3317" s="26"/>
      <c r="P3317" s="27"/>
    </row>
    <row r="3318" spans="1:16" s="162" customFormat="1" ht="15.75" x14ac:dyDescent="0.25">
      <c r="A3318" s="25"/>
      <c r="B3318" s="28"/>
      <c r="C3318" s="24"/>
      <c r="D3318" s="21"/>
      <c r="E3318" s="24"/>
      <c r="F3318" s="24"/>
      <c r="G3318" s="24"/>
      <c r="H3318" s="29"/>
      <c r="I3318" s="84"/>
      <c r="J3318" s="24"/>
      <c r="K3318" s="24"/>
      <c r="L3318" s="66"/>
      <c r="M3318" s="25"/>
      <c r="N3318" s="25"/>
      <c r="O3318" s="26"/>
      <c r="P3318" s="27"/>
    </row>
    <row r="3319" spans="1:16" s="162" customFormat="1" ht="15.75" x14ac:dyDescent="0.25">
      <c r="A3319" s="25"/>
      <c r="B3319" s="28"/>
      <c r="C3319" s="24"/>
      <c r="D3319" s="21"/>
      <c r="E3319" s="24"/>
      <c r="F3319" s="24"/>
      <c r="G3319" s="24"/>
      <c r="H3319" s="29"/>
      <c r="I3319" s="84"/>
      <c r="J3319" s="24"/>
      <c r="K3319" s="24"/>
      <c r="L3319" s="66"/>
      <c r="M3319" s="25"/>
      <c r="N3319" s="25"/>
      <c r="O3319" s="26"/>
      <c r="P3319" s="27"/>
    </row>
    <row r="3320" spans="1:16" s="162" customFormat="1" ht="15.75" x14ac:dyDescent="0.25">
      <c r="A3320" s="25"/>
      <c r="B3320" s="28"/>
      <c r="C3320" s="24"/>
      <c r="D3320" s="21"/>
      <c r="E3320" s="24"/>
      <c r="F3320" s="24"/>
      <c r="G3320" s="24"/>
      <c r="H3320" s="29"/>
      <c r="I3320" s="84"/>
      <c r="J3320" s="24"/>
      <c r="K3320" s="24"/>
      <c r="L3320" s="66"/>
      <c r="M3320" s="25"/>
      <c r="N3320" s="25"/>
      <c r="O3320" s="26"/>
      <c r="P3320" s="27"/>
    </row>
    <row r="3321" spans="1:16" s="162" customFormat="1" ht="15.75" x14ac:dyDescent="0.25">
      <c r="A3321" s="25"/>
      <c r="B3321" s="28"/>
      <c r="C3321" s="24"/>
      <c r="D3321" s="21"/>
      <c r="E3321" s="24"/>
      <c r="F3321" s="24"/>
      <c r="G3321" s="24"/>
      <c r="H3321" s="29"/>
      <c r="I3321" s="84"/>
      <c r="J3321" s="24"/>
      <c r="K3321" s="24"/>
      <c r="L3321" s="66"/>
      <c r="M3321" s="25"/>
      <c r="N3321" s="25"/>
      <c r="O3321" s="26"/>
      <c r="P3321" s="27"/>
    </row>
    <row r="3322" spans="1:16" s="162" customFormat="1" ht="15.75" x14ac:dyDescent="0.25">
      <c r="A3322" s="25"/>
      <c r="B3322" s="28"/>
      <c r="C3322" s="24"/>
      <c r="D3322" s="21"/>
      <c r="E3322" s="24"/>
      <c r="F3322" s="24"/>
      <c r="G3322" s="24"/>
      <c r="H3322" s="29"/>
      <c r="I3322" s="84"/>
      <c r="J3322" s="24"/>
      <c r="K3322" s="24"/>
      <c r="L3322" s="66"/>
      <c r="M3322" s="25"/>
      <c r="N3322" s="25"/>
      <c r="O3322" s="26"/>
      <c r="P3322" s="27"/>
    </row>
    <row r="3323" spans="1:16" s="162" customFormat="1" ht="15.75" x14ac:dyDescent="0.25">
      <c r="A3323" s="25"/>
      <c r="B3323" s="28"/>
      <c r="C3323" s="24"/>
      <c r="D3323" s="21"/>
      <c r="E3323" s="24"/>
      <c r="F3323" s="24"/>
      <c r="G3323" s="24"/>
      <c r="H3323" s="29"/>
      <c r="I3323" s="84"/>
      <c r="J3323" s="24"/>
      <c r="K3323" s="24"/>
      <c r="L3323" s="66"/>
      <c r="M3323" s="25"/>
      <c r="N3323" s="25"/>
      <c r="O3323" s="26"/>
      <c r="P3323" s="27"/>
    </row>
    <row r="3324" spans="1:16" s="162" customFormat="1" ht="15.75" x14ac:dyDescent="0.25">
      <c r="A3324" s="25"/>
      <c r="B3324" s="28"/>
      <c r="C3324" s="24"/>
      <c r="D3324" s="21"/>
      <c r="E3324" s="24"/>
      <c r="F3324" s="24"/>
      <c r="G3324" s="24"/>
      <c r="H3324" s="29"/>
      <c r="I3324" s="84"/>
      <c r="J3324" s="24"/>
      <c r="K3324" s="24"/>
      <c r="L3324" s="66"/>
      <c r="M3324" s="25"/>
      <c r="N3324" s="25"/>
      <c r="O3324" s="26"/>
      <c r="P3324" s="27"/>
    </row>
    <row r="3325" spans="1:16" s="162" customFormat="1" ht="15.75" x14ac:dyDescent="0.25">
      <c r="A3325" s="25"/>
      <c r="B3325" s="28"/>
      <c r="C3325" s="24"/>
      <c r="D3325" s="21"/>
      <c r="E3325" s="24"/>
      <c r="F3325" s="24"/>
      <c r="G3325" s="24"/>
      <c r="H3325" s="29"/>
      <c r="I3325" s="84"/>
      <c r="J3325" s="24"/>
      <c r="K3325" s="24"/>
      <c r="L3325" s="66"/>
      <c r="M3325" s="25"/>
      <c r="N3325" s="25"/>
      <c r="O3325" s="26"/>
      <c r="P3325" s="27"/>
    </row>
    <row r="3326" spans="1:16" s="162" customFormat="1" ht="15.75" x14ac:dyDescent="0.25">
      <c r="A3326" s="25"/>
      <c r="B3326" s="28"/>
      <c r="C3326" s="24"/>
      <c r="D3326" s="21"/>
      <c r="E3326" s="24"/>
      <c r="F3326" s="24"/>
      <c r="G3326" s="24"/>
      <c r="H3326" s="29"/>
      <c r="I3326" s="84"/>
      <c r="J3326" s="24"/>
      <c r="K3326" s="24"/>
      <c r="L3326" s="66"/>
      <c r="M3326" s="25"/>
      <c r="N3326" s="25"/>
      <c r="O3326" s="26"/>
      <c r="P3326" s="27"/>
    </row>
    <row r="3327" spans="1:16" s="162" customFormat="1" ht="15.75" x14ac:dyDescent="0.25">
      <c r="A3327" s="25"/>
      <c r="B3327" s="28"/>
      <c r="C3327" s="24"/>
      <c r="D3327" s="21"/>
      <c r="E3327" s="24"/>
      <c r="F3327" s="24"/>
      <c r="G3327" s="24"/>
      <c r="H3327" s="29"/>
      <c r="I3327" s="84"/>
      <c r="J3327" s="24"/>
      <c r="K3327" s="24"/>
      <c r="L3327" s="66"/>
      <c r="M3327" s="25"/>
      <c r="N3327" s="25"/>
      <c r="O3327" s="26"/>
      <c r="P3327" s="27"/>
    </row>
    <row r="3328" spans="1:16" s="162" customFormat="1" ht="15.75" x14ac:dyDescent="0.25">
      <c r="A3328" s="25"/>
      <c r="B3328" s="28"/>
      <c r="C3328" s="24"/>
      <c r="D3328" s="21"/>
      <c r="E3328" s="24"/>
      <c r="F3328" s="24"/>
      <c r="G3328" s="24"/>
      <c r="H3328" s="29"/>
      <c r="I3328" s="84"/>
      <c r="J3328" s="24"/>
      <c r="K3328" s="24"/>
      <c r="L3328" s="66"/>
      <c r="M3328" s="25"/>
      <c r="N3328" s="25"/>
      <c r="O3328" s="26"/>
      <c r="P3328" s="27"/>
    </row>
    <row r="3329" spans="1:16" s="162" customFormat="1" ht="15.75" x14ac:dyDescent="0.25">
      <c r="A3329" s="25"/>
      <c r="B3329" s="28"/>
      <c r="C3329" s="24"/>
      <c r="D3329" s="21"/>
      <c r="E3329" s="24"/>
      <c r="F3329" s="24"/>
      <c r="G3329" s="24"/>
      <c r="H3329" s="29"/>
      <c r="I3329" s="84"/>
      <c r="J3329" s="24"/>
      <c r="K3329" s="24"/>
      <c r="L3329" s="66"/>
      <c r="M3329" s="25"/>
      <c r="N3329" s="25"/>
      <c r="O3329" s="26"/>
      <c r="P3329" s="27"/>
    </row>
    <row r="3330" spans="1:16" s="162" customFormat="1" ht="15.75" x14ac:dyDescent="0.25">
      <c r="A3330" s="25"/>
      <c r="B3330" s="28"/>
      <c r="C3330" s="24"/>
      <c r="D3330" s="21"/>
      <c r="E3330" s="24"/>
      <c r="F3330" s="24"/>
      <c r="G3330" s="24"/>
      <c r="H3330" s="29"/>
      <c r="I3330" s="84"/>
      <c r="J3330" s="24"/>
      <c r="K3330" s="24"/>
      <c r="L3330" s="66"/>
      <c r="M3330" s="25"/>
      <c r="N3330" s="25"/>
      <c r="O3330" s="26"/>
      <c r="P3330" s="27"/>
    </row>
    <row r="3331" spans="1:16" s="162" customFormat="1" ht="15.75" x14ac:dyDescent="0.25">
      <c r="A3331" s="25"/>
      <c r="B3331" s="28"/>
      <c r="C3331" s="24"/>
      <c r="D3331" s="21"/>
      <c r="E3331" s="24"/>
      <c r="F3331" s="24"/>
      <c r="G3331" s="24"/>
      <c r="H3331" s="29"/>
      <c r="I3331" s="84"/>
      <c r="J3331" s="24"/>
      <c r="K3331" s="24"/>
      <c r="L3331" s="66"/>
      <c r="M3331" s="25"/>
      <c r="N3331" s="25"/>
      <c r="O3331" s="26"/>
      <c r="P3331" s="27"/>
    </row>
    <row r="3332" spans="1:16" s="162" customFormat="1" ht="15.75" x14ac:dyDescent="0.25">
      <c r="A3332" s="25"/>
      <c r="B3332" s="28"/>
      <c r="C3332" s="24"/>
      <c r="D3332" s="21"/>
      <c r="E3332" s="24"/>
      <c r="F3332" s="24"/>
      <c r="G3332" s="24"/>
      <c r="H3332" s="29"/>
      <c r="I3332" s="84"/>
      <c r="J3332" s="24"/>
      <c r="K3332" s="24"/>
      <c r="L3332" s="66"/>
      <c r="M3332" s="25"/>
      <c r="N3332" s="25"/>
      <c r="O3332" s="26"/>
      <c r="P3332" s="27"/>
    </row>
    <row r="3333" spans="1:16" s="162" customFormat="1" ht="15.75" x14ac:dyDescent="0.25">
      <c r="A3333" s="25"/>
      <c r="B3333" s="28"/>
      <c r="C3333" s="24"/>
      <c r="D3333" s="21"/>
      <c r="E3333" s="24"/>
      <c r="F3333" s="24"/>
      <c r="G3333" s="24"/>
      <c r="H3333" s="29"/>
      <c r="I3333" s="84"/>
      <c r="J3333" s="24"/>
      <c r="K3333" s="24"/>
      <c r="L3333" s="66"/>
      <c r="M3333" s="25"/>
      <c r="N3333" s="25"/>
      <c r="O3333" s="26"/>
      <c r="P3333" s="27"/>
    </row>
    <row r="3334" spans="1:16" s="162" customFormat="1" ht="15.75" x14ac:dyDescent="0.25">
      <c r="A3334" s="65"/>
      <c r="B3334" s="316"/>
      <c r="C3334" s="159"/>
      <c r="D3334" s="21"/>
      <c r="E3334" s="159"/>
      <c r="F3334" s="159"/>
      <c r="G3334" s="159"/>
      <c r="H3334" s="21"/>
      <c r="I3334" s="317"/>
      <c r="J3334" s="159"/>
      <c r="K3334" s="159"/>
      <c r="L3334" s="77"/>
      <c r="M3334" s="65"/>
      <c r="N3334" s="65"/>
      <c r="O3334" s="26"/>
      <c r="P3334" s="27"/>
    </row>
    <row r="3335" spans="1:16" s="162" customFormat="1" ht="15.75" x14ac:dyDescent="0.25">
      <c r="A3335" s="25"/>
      <c r="B3335" s="28"/>
      <c r="C3335" s="24"/>
      <c r="D3335" s="21"/>
      <c r="E3335" s="24"/>
      <c r="F3335" s="24"/>
      <c r="G3335" s="24"/>
      <c r="H3335" s="29"/>
      <c r="I3335" s="84"/>
      <c r="J3335" s="24"/>
      <c r="K3335" s="24"/>
      <c r="L3335" s="66"/>
      <c r="M3335" s="25"/>
      <c r="N3335" s="25"/>
      <c r="O3335" s="26"/>
      <c r="P3335" s="27"/>
    </row>
    <row r="3336" spans="1:16" s="162" customFormat="1" ht="15.75" x14ac:dyDescent="0.25">
      <c r="A3336" s="25"/>
      <c r="B3336" s="28"/>
      <c r="C3336" s="24"/>
      <c r="D3336" s="21"/>
      <c r="E3336" s="24"/>
      <c r="F3336" s="24"/>
      <c r="G3336" s="24"/>
      <c r="H3336" s="29"/>
      <c r="I3336" s="84"/>
      <c r="J3336" s="24"/>
      <c r="K3336" s="24"/>
      <c r="L3336" s="66"/>
      <c r="M3336" s="25"/>
      <c r="N3336" s="25"/>
      <c r="O3336" s="26"/>
      <c r="P3336" s="27"/>
    </row>
    <row r="3337" spans="1:16" s="162" customFormat="1" ht="15.75" x14ac:dyDescent="0.25">
      <c r="A3337" s="25"/>
      <c r="B3337" s="28"/>
      <c r="C3337" s="24"/>
      <c r="D3337" s="21"/>
      <c r="E3337" s="24"/>
      <c r="F3337" s="24"/>
      <c r="G3337" s="24"/>
      <c r="H3337" s="29"/>
      <c r="I3337" s="84"/>
      <c r="J3337" s="24"/>
      <c r="K3337" s="24"/>
      <c r="L3337" s="66"/>
      <c r="M3337" s="25"/>
      <c r="N3337" s="25"/>
      <c r="O3337" s="26"/>
      <c r="P3337" s="27"/>
    </row>
    <row r="3338" spans="1:16" s="162" customFormat="1" ht="15.75" x14ac:dyDescent="0.25">
      <c r="A3338" s="25"/>
      <c r="B3338" s="28"/>
      <c r="C3338" s="24"/>
      <c r="D3338" s="21"/>
      <c r="E3338" s="24"/>
      <c r="F3338" s="24"/>
      <c r="G3338" s="24"/>
      <c r="H3338" s="29"/>
      <c r="I3338" s="84"/>
      <c r="J3338" s="24"/>
      <c r="K3338" s="24"/>
      <c r="L3338" s="66"/>
      <c r="M3338" s="25"/>
      <c r="N3338" s="25"/>
      <c r="O3338" s="26"/>
      <c r="P3338" s="27"/>
    </row>
    <row r="3339" spans="1:16" s="162" customFormat="1" ht="15.75" x14ac:dyDescent="0.25">
      <c r="A3339" s="25"/>
      <c r="B3339" s="28"/>
      <c r="C3339" s="24"/>
      <c r="D3339" s="21"/>
      <c r="E3339" s="24"/>
      <c r="F3339" s="24"/>
      <c r="G3339" s="24"/>
      <c r="H3339" s="29"/>
      <c r="I3339" s="84"/>
      <c r="J3339" s="24"/>
      <c r="K3339" s="24"/>
      <c r="L3339" s="66"/>
      <c r="M3339" s="25"/>
      <c r="N3339" s="25"/>
      <c r="O3339" s="26"/>
      <c r="P3339" s="27"/>
    </row>
    <row r="3340" spans="1:16" s="162" customFormat="1" ht="15.75" x14ac:dyDescent="0.25">
      <c r="A3340" s="25"/>
      <c r="B3340" s="28"/>
      <c r="C3340" s="24"/>
      <c r="D3340" s="21"/>
      <c r="E3340" s="24"/>
      <c r="F3340" s="24"/>
      <c r="G3340" s="24"/>
      <c r="H3340" s="29"/>
      <c r="I3340" s="84"/>
      <c r="J3340" s="24"/>
      <c r="K3340" s="24"/>
      <c r="L3340" s="66"/>
      <c r="M3340" s="25"/>
      <c r="N3340" s="25"/>
      <c r="O3340" s="26"/>
      <c r="P3340" s="27"/>
    </row>
    <row r="3341" spans="1:16" s="162" customFormat="1" ht="15.75" x14ac:dyDescent="0.25">
      <c r="A3341" s="25"/>
      <c r="B3341" s="28"/>
      <c r="C3341" s="24"/>
      <c r="D3341" s="21"/>
      <c r="E3341" s="24"/>
      <c r="F3341" s="24"/>
      <c r="G3341" s="24"/>
      <c r="H3341" s="29"/>
      <c r="I3341" s="84"/>
      <c r="J3341" s="24"/>
      <c r="K3341" s="24"/>
      <c r="L3341" s="66"/>
      <c r="M3341" s="25"/>
      <c r="N3341" s="25"/>
      <c r="O3341" s="26"/>
      <c r="P3341" s="27"/>
    </row>
    <row r="3342" spans="1:16" s="162" customFormat="1" ht="15.75" x14ac:dyDescent="0.25">
      <c r="A3342" s="25"/>
      <c r="B3342" s="28"/>
      <c r="C3342" s="24"/>
      <c r="D3342" s="21"/>
      <c r="E3342" s="24"/>
      <c r="F3342" s="24"/>
      <c r="G3342" s="24"/>
      <c r="H3342" s="29"/>
      <c r="I3342" s="84"/>
      <c r="J3342" s="24"/>
      <c r="K3342" s="24"/>
      <c r="L3342" s="66"/>
      <c r="M3342" s="25"/>
      <c r="N3342" s="25"/>
      <c r="O3342" s="26"/>
      <c r="P3342" s="27"/>
    </row>
    <row r="3343" spans="1:16" s="162" customFormat="1" ht="15.75" x14ac:dyDescent="0.25">
      <c r="A3343" s="25"/>
      <c r="B3343" s="28"/>
      <c r="C3343" s="24"/>
      <c r="D3343" s="21"/>
      <c r="E3343" s="24"/>
      <c r="F3343" s="24"/>
      <c r="G3343" s="24"/>
      <c r="H3343" s="29"/>
      <c r="I3343" s="84"/>
      <c r="J3343" s="24"/>
      <c r="K3343" s="24"/>
      <c r="L3343" s="66"/>
      <c r="M3343" s="25"/>
      <c r="N3343" s="25"/>
      <c r="O3343" s="26"/>
      <c r="P3343" s="27"/>
    </row>
    <row r="3344" spans="1:16" s="162" customFormat="1" ht="15.75" x14ac:dyDescent="0.25">
      <c r="A3344" s="25"/>
      <c r="B3344" s="28"/>
      <c r="C3344" s="24"/>
      <c r="D3344" s="21"/>
      <c r="E3344" s="24"/>
      <c r="F3344" s="24"/>
      <c r="G3344" s="24"/>
      <c r="H3344" s="29"/>
      <c r="I3344" s="84"/>
      <c r="J3344" s="24"/>
      <c r="K3344" s="24"/>
      <c r="L3344" s="66"/>
      <c r="M3344" s="25"/>
      <c r="N3344" s="25"/>
      <c r="O3344" s="26"/>
      <c r="P3344" s="27"/>
    </row>
    <row r="3345" spans="1:16" s="162" customFormat="1" ht="15.75" x14ac:dyDescent="0.25">
      <c r="A3345" s="25"/>
      <c r="B3345" s="28"/>
      <c r="C3345" s="24"/>
      <c r="D3345" s="21"/>
      <c r="E3345" s="24"/>
      <c r="F3345" s="24"/>
      <c r="G3345" s="24"/>
      <c r="H3345" s="29"/>
      <c r="I3345" s="84"/>
      <c r="J3345" s="24"/>
      <c r="K3345" s="24"/>
      <c r="L3345" s="66"/>
      <c r="M3345" s="25"/>
      <c r="N3345" s="25"/>
      <c r="O3345" s="26"/>
      <c r="P3345" s="27"/>
    </row>
    <row r="3346" spans="1:16" s="162" customFormat="1" ht="15.75" x14ac:dyDescent="0.25">
      <c r="A3346" s="25"/>
      <c r="B3346" s="28"/>
      <c r="C3346" s="24"/>
      <c r="D3346" s="21"/>
      <c r="E3346" s="24"/>
      <c r="F3346" s="24"/>
      <c r="G3346" s="24"/>
      <c r="H3346" s="29"/>
      <c r="I3346" s="84"/>
      <c r="J3346" s="24"/>
      <c r="K3346" s="24"/>
      <c r="L3346" s="66"/>
      <c r="M3346" s="25"/>
      <c r="N3346" s="25"/>
      <c r="O3346" s="26"/>
      <c r="P3346" s="27"/>
    </row>
    <row r="3347" spans="1:16" s="162" customFormat="1" ht="15.75" x14ac:dyDescent="0.25">
      <c r="A3347" s="25"/>
      <c r="B3347" s="28"/>
      <c r="C3347" s="24"/>
      <c r="D3347" s="21"/>
      <c r="E3347" s="24"/>
      <c r="F3347" s="24"/>
      <c r="G3347" s="24"/>
      <c r="H3347" s="29"/>
      <c r="I3347" s="84"/>
      <c r="J3347" s="24"/>
      <c r="K3347" s="24"/>
      <c r="L3347" s="66"/>
      <c r="M3347" s="25"/>
      <c r="N3347" s="25"/>
      <c r="O3347" s="26"/>
      <c r="P3347" s="27"/>
    </row>
    <row r="3348" spans="1:16" s="162" customFormat="1" ht="15.75" x14ac:dyDescent="0.25">
      <c r="A3348" s="25"/>
      <c r="B3348" s="28"/>
      <c r="C3348" s="24"/>
      <c r="D3348" s="21"/>
      <c r="E3348" s="24"/>
      <c r="F3348" s="24"/>
      <c r="G3348" s="24"/>
      <c r="H3348" s="29"/>
      <c r="I3348" s="84"/>
      <c r="J3348" s="24"/>
      <c r="K3348" s="24"/>
      <c r="L3348" s="66"/>
      <c r="M3348" s="25"/>
      <c r="N3348" s="25"/>
      <c r="O3348" s="26"/>
      <c r="P3348" s="27"/>
    </row>
    <row r="3349" spans="1:16" s="162" customFormat="1" ht="15.75" x14ac:dyDescent="0.25">
      <c r="A3349" s="25"/>
      <c r="B3349" s="28"/>
      <c r="C3349" s="24"/>
      <c r="D3349" s="21"/>
      <c r="E3349" s="24"/>
      <c r="F3349" s="24"/>
      <c r="G3349" s="24"/>
      <c r="H3349" s="29"/>
      <c r="I3349" s="84"/>
      <c r="J3349" s="24"/>
      <c r="K3349" s="24"/>
      <c r="L3349" s="66"/>
      <c r="M3349" s="25"/>
      <c r="N3349" s="25"/>
      <c r="O3349" s="26"/>
      <c r="P3349" s="27"/>
    </row>
    <row r="3350" spans="1:16" s="162" customFormat="1" ht="15.75" x14ac:dyDescent="0.25">
      <c r="A3350" s="25"/>
      <c r="B3350" s="28"/>
      <c r="C3350" s="24"/>
      <c r="D3350" s="21"/>
      <c r="E3350" s="24"/>
      <c r="F3350" s="24"/>
      <c r="G3350" s="24"/>
      <c r="H3350" s="29"/>
      <c r="I3350" s="84"/>
      <c r="J3350" s="24"/>
      <c r="K3350" s="24"/>
      <c r="L3350" s="66"/>
      <c r="M3350" s="25"/>
      <c r="N3350" s="25"/>
      <c r="O3350" s="26"/>
      <c r="P3350" s="27"/>
    </row>
    <row r="3351" spans="1:16" s="162" customFormat="1" ht="15.75" x14ac:dyDescent="0.25">
      <c r="A3351" s="25"/>
      <c r="B3351" s="28"/>
      <c r="C3351" s="24"/>
      <c r="D3351" s="21"/>
      <c r="E3351" s="24"/>
      <c r="F3351" s="24"/>
      <c r="G3351" s="24"/>
      <c r="H3351" s="29"/>
      <c r="I3351" s="84"/>
      <c r="J3351" s="24"/>
      <c r="K3351" s="24"/>
      <c r="L3351" s="66"/>
      <c r="M3351" s="25"/>
      <c r="N3351" s="25"/>
      <c r="O3351" s="26"/>
      <c r="P3351" s="27"/>
    </row>
    <row r="3352" spans="1:16" s="162" customFormat="1" ht="15.75" x14ac:dyDescent="0.25">
      <c r="A3352" s="25"/>
      <c r="B3352" s="111"/>
      <c r="C3352" s="111"/>
      <c r="D3352" s="21"/>
      <c r="E3352" s="111"/>
      <c r="F3352" s="111"/>
      <c r="G3352" s="111"/>
      <c r="H3352" s="104"/>
      <c r="I3352" s="112"/>
      <c r="J3352" s="112"/>
      <c r="K3352" s="97"/>
      <c r="L3352" s="113"/>
      <c r="M3352" s="32"/>
      <c r="N3352" s="25"/>
      <c r="O3352" s="26"/>
      <c r="P3352" s="27"/>
    </row>
    <row r="3353" spans="1:16" s="162" customFormat="1" ht="15.75" x14ac:dyDescent="0.25">
      <c r="A3353" s="25"/>
      <c r="B3353" s="28"/>
      <c r="C3353" s="24"/>
      <c r="D3353" s="21"/>
      <c r="E3353" s="24"/>
      <c r="F3353" s="24"/>
      <c r="G3353" s="24"/>
      <c r="H3353" s="29"/>
      <c r="I3353" s="23"/>
      <c r="J3353" s="24"/>
      <c r="K3353" s="24"/>
      <c r="L3353" s="66"/>
      <c r="M3353" s="25"/>
      <c r="N3353" s="25"/>
      <c r="O3353" s="26"/>
      <c r="P3353" s="25"/>
    </row>
    <row r="3354" spans="1:16" s="162" customFormat="1" ht="15.75" x14ac:dyDescent="0.25">
      <c r="A3354" s="25"/>
      <c r="B3354" s="28"/>
      <c r="C3354" s="24"/>
      <c r="D3354" s="21"/>
      <c r="E3354" s="24"/>
      <c r="F3354" s="24"/>
      <c r="G3354" s="24"/>
      <c r="H3354" s="29"/>
      <c r="I3354" s="84"/>
      <c r="J3354" s="24"/>
      <c r="K3354" s="24"/>
      <c r="L3354" s="66"/>
      <c r="M3354" s="25"/>
      <c r="N3354" s="25"/>
      <c r="O3354" s="26"/>
      <c r="P3354" s="27"/>
    </row>
    <row r="3355" spans="1:16" s="164" customFormat="1" ht="15.75" x14ac:dyDescent="0.25">
      <c r="A3355" s="25"/>
      <c r="B3355" s="28"/>
      <c r="C3355" s="24"/>
      <c r="D3355" s="21"/>
      <c r="E3355" s="24"/>
      <c r="F3355" s="24"/>
      <c r="G3355" s="24"/>
      <c r="H3355" s="29"/>
      <c r="I3355" s="84"/>
      <c r="J3355" s="24"/>
      <c r="K3355" s="24"/>
      <c r="L3355" s="66"/>
      <c r="M3355" s="25"/>
      <c r="N3355" s="25"/>
      <c r="O3355" s="26"/>
      <c r="P3355" s="27"/>
    </row>
    <row r="3356" spans="1:16" s="164" customFormat="1" ht="15.75" x14ac:dyDescent="0.25">
      <c r="A3356" s="25"/>
      <c r="B3356" s="122"/>
      <c r="C3356" s="24"/>
      <c r="D3356" s="21"/>
      <c r="E3356" s="24"/>
      <c r="F3356" s="24"/>
      <c r="G3356" s="24"/>
      <c r="H3356" s="29"/>
      <c r="I3356" s="84"/>
      <c r="J3356" s="24"/>
      <c r="K3356" s="24"/>
      <c r="L3356" s="66"/>
      <c r="M3356" s="25"/>
      <c r="N3356" s="25"/>
      <c r="O3356" s="26"/>
      <c r="P3356" s="27"/>
    </row>
    <row r="3357" spans="1:16" s="164" customFormat="1" ht="15.75" x14ac:dyDescent="0.25">
      <c r="A3357" s="25"/>
      <c r="B3357" s="28"/>
      <c r="C3357" s="24"/>
      <c r="D3357" s="21"/>
      <c r="E3357" s="24"/>
      <c r="F3357" s="24"/>
      <c r="G3357" s="24"/>
      <c r="H3357" s="29"/>
      <c r="I3357" s="84"/>
      <c r="J3357" s="24"/>
      <c r="K3357" s="24"/>
      <c r="L3357" s="66"/>
      <c r="M3357" s="25"/>
      <c r="N3357" s="25"/>
      <c r="O3357" s="26"/>
      <c r="P3357" s="27"/>
    </row>
    <row r="3358" spans="1:16" s="164" customFormat="1" ht="15.75" x14ac:dyDescent="0.25">
      <c r="A3358" s="25"/>
      <c r="B3358" s="28"/>
      <c r="C3358" s="24"/>
      <c r="D3358" s="21"/>
      <c r="E3358" s="24"/>
      <c r="F3358" s="24"/>
      <c r="G3358" s="24"/>
      <c r="H3358" s="29"/>
      <c r="I3358" s="84"/>
      <c r="J3358" s="24"/>
      <c r="K3358" s="24"/>
      <c r="L3358" s="66"/>
      <c r="M3358" s="25"/>
      <c r="N3358" s="25"/>
      <c r="O3358" s="26"/>
      <c r="P3358" s="27"/>
    </row>
    <row r="3359" spans="1:16" s="164" customFormat="1" ht="15.75" x14ac:dyDescent="0.25">
      <c r="A3359" s="25"/>
      <c r="B3359" s="28"/>
      <c r="C3359" s="24"/>
      <c r="D3359" s="21"/>
      <c r="E3359" s="24"/>
      <c r="F3359" s="24"/>
      <c r="G3359" s="24"/>
      <c r="H3359" s="29"/>
      <c r="I3359" s="84"/>
      <c r="J3359" s="24"/>
      <c r="K3359" s="24"/>
      <c r="L3359" s="66"/>
      <c r="M3359" s="25"/>
      <c r="N3359" s="25"/>
      <c r="O3359" s="26"/>
      <c r="P3359" s="27"/>
    </row>
    <row r="3360" spans="1:16" s="164" customFormat="1" ht="15.75" x14ac:dyDescent="0.25">
      <c r="A3360" s="25"/>
      <c r="B3360" s="28"/>
      <c r="C3360" s="24"/>
      <c r="D3360" s="21"/>
      <c r="E3360" s="24"/>
      <c r="F3360" s="24"/>
      <c r="G3360" s="24"/>
      <c r="H3360" s="29"/>
      <c r="I3360" s="84"/>
      <c r="J3360" s="24"/>
      <c r="K3360" s="24"/>
      <c r="L3360" s="66"/>
      <c r="M3360" s="25"/>
      <c r="N3360" s="25"/>
      <c r="O3360" s="26"/>
      <c r="P3360" s="27"/>
    </row>
    <row r="3361" spans="1:16" s="164" customFormat="1" ht="15.75" x14ac:dyDescent="0.25">
      <c r="A3361" s="25"/>
      <c r="B3361" s="28"/>
      <c r="C3361" s="24"/>
      <c r="D3361" s="21"/>
      <c r="E3361" s="24"/>
      <c r="F3361" s="24"/>
      <c r="G3361" s="24"/>
      <c r="H3361" s="29"/>
      <c r="I3361" s="84"/>
      <c r="J3361" s="24"/>
      <c r="K3361" s="24"/>
      <c r="L3361" s="66"/>
      <c r="M3361" s="25"/>
      <c r="N3361" s="25"/>
      <c r="O3361" s="26"/>
      <c r="P3361" s="27"/>
    </row>
    <row r="3362" spans="1:16" s="164" customFormat="1" ht="15.75" x14ac:dyDescent="0.25">
      <c r="A3362" s="25"/>
      <c r="B3362" s="28"/>
      <c r="C3362" s="24"/>
      <c r="D3362" s="21"/>
      <c r="E3362" s="24"/>
      <c r="F3362" s="24"/>
      <c r="G3362" s="24"/>
      <c r="H3362" s="29"/>
      <c r="I3362" s="84"/>
      <c r="J3362" s="24"/>
      <c r="K3362" s="24"/>
      <c r="L3362" s="66"/>
      <c r="M3362" s="25"/>
      <c r="N3362" s="25"/>
      <c r="O3362" s="26"/>
      <c r="P3362" s="27"/>
    </row>
    <row r="3363" spans="1:16" s="164" customFormat="1" ht="15.75" x14ac:dyDescent="0.25">
      <c r="A3363" s="25"/>
      <c r="B3363" s="28"/>
      <c r="C3363" s="24"/>
      <c r="D3363" s="21"/>
      <c r="E3363" s="24"/>
      <c r="F3363" s="24"/>
      <c r="G3363" s="24"/>
      <c r="H3363" s="29"/>
      <c r="I3363" s="84"/>
      <c r="J3363" s="24"/>
      <c r="K3363" s="24"/>
      <c r="L3363" s="66"/>
      <c r="M3363" s="25"/>
      <c r="N3363" s="25"/>
      <c r="O3363" s="26"/>
      <c r="P3363" s="27"/>
    </row>
    <row r="3364" spans="1:16" s="164" customFormat="1" ht="15.75" x14ac:dyDescent="0.25">
      <c r="A3364" s="25"/>
      <c r="B3364" s="28"/>
      <c r="C3364" s="24"/>
      <c r="D3364" s="21"/>
      <c r="E3364" s="24"/>
      <c r="F3364" s="24"/>
      <c r="G3364" s="24"/>
      <c r="H3364" s="29"/>
      <c r="I3364" s="84"/>
      <c r="J3364" s="24"/>
      <c r="K3364" s="24"/>
      <c r="L3364" s="66"/>
      <c r="M3364" s="25"/>
      <c r="N3364" s="25"/>
      <c r="O3364" s="26"/>
      <c r="P3364" s="27"/>
    </row>
    <row r="3365" spans="1:16" s="164" customFormat="1" ht="15.75" x14ac:dyDescent="0.25">
      <c r="A3365" s="25"/>
      <c r="B3365" s="28"/>
      <c r="C3365" s="24"/>
      <c r="D3365" s="21"/>
      <c r="E3365" s="24"/>
      <c r="F3365" s="24"/>
      <c r="G3365" s="24"/>
      <c r="H3365" s="29"/>
      <c r="I3365" s="84"/>
      <c r="J3365" s="24"/>
      <c r="K3365" s="24"/>
      <c r="L3365" s="66"/>
      <c r="M3365" s="25"/>
      <c r="N3365" s="25"/>
      <c r="O3365" s="26"/>
      <c r="P3365" s="27"/>
    </row>
    <row r="3366" spans="1:16" s="164" customFormat="1" ht="15.75" x14ac:dyDescent="0.25">
      <c r="A3366" s="25"/>
      <c r="B3366" s="28"/>
      <c r="C3366" s="24"/>
      <c r="D3366" s="21"/>
      <c r="E3366" s="24"/>
      <c r="F3366" s="24"/>
      <c r="G3366" s="24"/>
      <c r="H3366" s="29"/>
      <c r="I3366" s="84"/>
      <c r="J3366" s="24"/>
      <c r="K3366" s="24"/>
      <c r="L3366" s="66"/>
      <c r="M3366" s="25"/>
      <c r="N3366" s="25"/>
      <c r="O3366" s="26"/>
      <c r="P3366" s="27"/>
    </row>
    <row r="3367" spans="1:16" s="164" customFormat="1" ht="15.75" x14ac:dyDescent="0.25">
      <c r="A3367" s="25"/>
      <c r="B3367" s="28"/>
      <c r="C3367" s="24"/>
      <c r="D3367" s="21"/>
      <c r="E3367" s="24"/>
      <c r="F3367" s="24"/>
      <c r="G3367" s="24"/>
      <c r="H3367" s="29"/>
      <c r="I3367" s="84"/>
      <c r="J3367" s="24"/>
      <c r="K3367" s="24"/>
      <c r="L3367" s="66"/>
      <c r="M3367" s="25"/>
      <c r="N3367" s="25"/>
      <c r="O3367" s="26"/>
      <c r="P3367" s="27"/>
    </row>
    <row r="3368" spans="1:16" s="164" customFormat="1" ht="15.75" x14ac:dyDescent="0.25">
      <c r="A3368" s="25"/>
      <c r="B3368" s="28"/>
      <c r="C3368" s="24"/>
      <c r="D3368" s="21"/>
      <c r="E3368" s="24"/>
      <c r="F3368" s="24"/>
      <c r="G3368" s="24"/>
      <c r="H3368" s="29"/>
      <c r="I3368" s="84"/>
      <c r="J3368" s="24"/>
      <c r="K3368" s="24"/>
      <c r="L3368" s="66"/>
      <c r="M3368" s="25"/>
      <c r="N3368" s="25"/>
      <c r="O3368" s="26"/>
      <c r="P3368" s="27"/>
    </row>
    <row r="3369" spans="1:16" s="162" customFormat="1" ht="15.75" x14ac:dyDescent="0.25">
      <c r="A3369" s="25"/>
      <c r="B3369" s="28"/>
      <c r="C3369" s="24"/>
      <c r="D3369" s="21"/>
      <c r="E3369" s="24"/>
      <c r="F3369" s="24"/>
      <c r="G3369" s="24"/>
      <c r="H3369" s="29"/>
      <c r="I3369" s="84"/>
      <c r="J3369" s="24"/>
      <c r="K3369" s="24"/>
      <c r="L3369" s="66"/>
      <c r="M3369" s="25"/>
      <c r="N3369" s="65"/>
      <c r="O3369" s="26"/>
      <c r="P3369" s="27"/>
    </row>
    <row r="3370" spans="1:16" s="162" customFormat="1" ht="15.75" x14ac:dyDescent="0.25">
      <c r="A3370" s="25"/>
      <c r="B3370" s="28"/>
      <c r="C3370" s="24"/>
      <c r="D3370" s="21"/>
      <c r="E3370" s="24"/>
      <c r="F3370" s="24"/>
      <c r="G3370" s="24"/>
      <c r="H3370" s="29"/>
      <c r="I3370" s="84"/>
      <c r="J3370" s="24"/>
      <c r="K3370" s="24"/>
      <c r="L3370" s="66"/>
      <c r="M3370" s="25"/>
      <c r="N3370" s="25"/>
      <c r="O3370" s="26"/>
      <c r="P3370" s="27"/>
    </row>
    <row r="3371" spans="1:16" s="162" customFormat="1" ht="15.75" x14ac:dyDescent="0.25">
      <c r="A3371" s="25"/>
      <c r="B3371" s="28"/>
      <c r="C3371" s="24"/>
      <c r="D3371" s="21"/>
      <c r="E3371" s="24"/>
      <c r="F3371" s="24"/>
      <c r="G3371" s="24"/>
      <c r="H3371" s="29"/>
      <c r="I3371" s="84"/>
      <c r="J3371" s="24"/>
      <c r="K3371" s="24"/>
      <c r="L3371" s="66"/>
      <c r="M3371" s="25"/>
      <c r="N3371" s="25"/>
      <c r="O3371" s="26"/>
      <c r="P3371" s="27"/>
    </row>
    <row r="3372" spans="1:16" s="162" customFormat="1" ht="15.75" x14ac:dyDescent="0.25">
      <c r="A3372" s="25"/>
      <c r="B3372" s="28"/>
      <c r="C3372" s="24"/>
      <c r="D3372" s="414"/>
      <c r="E3372" s="24"/>
      <c r="F3372" s="24"/>
      <c r="G3372" s="24"/>
      <c r="H3372" s="29"/>
      <c r="I3372" s="84"/>
      <c r="J3372" s="24"/>
      <c r="K3372" s="24"/>
      <c r="L3372" s="66"/>
      <c r="M3372" s="25"/>
      <c r="N3372" s="25"/>
      <c r="O3372" s="26"/>
      <c r="P3372" s="27"/>
    </row>
    <row r="3373" spans="1:16" s="162" customFormat="1" ht="15.75" x14ac:dyDescent="0.25">
      <c r="A3373" s="25"/>
      <c r="B3373" s="28"/>
      <c r="C3373" s="24"/>
      <c r="D3373" s="21"/>
      <c r="E3373" s="24"/>
      <c r="F3373" s="24"/>
      <c r="G3373" s="24"/>
      <c r="H3373" s="29"/>
      <c r="I3373" s="84"/>
      <c r="J3373" s="24"/>
      <c r="K3373" s="24"/>
      <c r="L3373" s="66"/>
      <c r="M3373" s="25"/>
      <c r="N3373" s="25"/>
      <c r="O3373" s="26"/>
      <c r="P3373" s="27"/>
    </row>
    <row r="3374" spans="1:16" s="162" customFormat="1" ht="15.75" x14ac:dyDescent="0.25">
      <c r="A3374" s="25"/>
      <c r="B3374" s="28"/>
      <c r="C3374" s="24"/>
      <c r="D3374" s="21"/>
      <c r="E3374" s="24"/>
      <c r="F3374" s="24"/>
      <c r="G3374" s="24"/>
      <c r="H3374" s="29"/>
      <c r="I3374" s="84"/>
      <c r="J3374" s="24"/>
      <c r="K3374" s="24"/>
      <c r="L3374" s="66"/>
      <c r="M3374" s="25"/>
      <c r="N3374" s="25"/>
      <c r="O3374" s="26"/>
      <c r="P3374" s="27"/>
    </row>
    <row r="3375" spans="1:16" s="162" customFormat="1" ht="15.75" x14ac:dyDescent="0.25">
      <c r="A3375" s="25"/>
      <c r="B3375" s="28"/>
      <c r="C3375" s="24"/>
      <c r="D3375" s="21"/>
      <c r="E3375" s="24"/>
      <c r="F3375" s="24"/>
      <c r="G3375" s="24"/>
      <c r="H3375" s="29"/>
      <c r="I3375" s="84"/>
      <c r="J3375" s="24"/>
      <c r="K3375" s="24"/>
      <c r="L3375" s="66"/>
      <c r="M3375" s="25"/>
      <c r="N3375" s="25"/>
      <c r="O3375" s="26"/>
      <c r="P3375" s="27"/>
    </row>
    <row r="3376" spans="1:16" s="162" customFormat="1" ht="15.75" x14ac:dyDescent="0.25">
      <c r="A3376" s="25"/>
      <c r="B3376" s="28"/>
      <c r="C3376" s="24"/>
      <c r="D3376" s="21"/>
      <c r="E3376" s="24"/>
      <c r="F3376" s="24"/>
      <c r="G3376" s="24"/>
      <c r="H3376" s="29"/>
      <c r="I3376" s="84"/>
      <c r="J3376" s="24"/>
      <c r="K3376" s="24"/>
      <c r="L3376" s="66"/>
      <c r="M3376" s="25"/>
      <c r="N3376" s="25"/>
      <c r="O3376" s="26"/>
      <c r="P3376" s="27"/>
    </row>
    <row r="3377" spans="1:16" s="162" customFormat="1" ht="15.75" x14ac:dyDescent="0.25">
      <c r="A3377" s="25"/>
      <c r="B3377" s="28"/>
      <c r="C3377" s="24"/>
      <c r="D3377" s="21"/>
      <c r="E3377" s="24"/>
      <c r="F3377" s="24"/>
      <c r="G3377" s="24"/>
      <c r="H3377" s="29"/>
      <c r="I3377" s="84"/>
      <c r="J3377" s="24"/>
      <c r="K3377" s="24"/>
      <c r="L3377" s="66"/>
      <c r="M3377" s="25"/>
      <c r="N3377" s="25"/>
      <c r="O3377" s="26"/>
      <c r="P3377" s="27"/>
    </row>
    <row r="3378" spans="1:16" s="162" customFormat="1" ht="15.75" x14ac:dyDescent="0.25">
      <c r="A3378" s="25"/>
      <c r="B3378" s="28"/>
      <c r="C3378" s="24"/>
      <c r="D3378" s="21"/>
      <c r="E3378" s="24"/>
      <c r="F3378" s="24"/>
      <c r="G3378" s="24"/>
      <c r="H3378" s="29"/>
      <c r="I3378" s="84"/>
      <c r="J3378" s="24"/>
      <c r="K3378" s="24"/>
      <c r="L3378" s="66"/>
      <c r="M3378" s="25"/>
      <c r="N3378" s="25"/>
      <c r="O3378" s="26"/>
      <c r="P3378" s="27"/>
    </row>
    <row r="3379" spans="1:16" s="162" customFormat="1" ht="15.75" x14ac:dyDescent="0.25">
      <c r="A3379" s="25"/>
      <c r="B3379" s="28"/>
      <c r="C3379" s="24"/>
      <c r="D3379" s="21"/>
      <c r="E3379" s="24"/>
      <c r="F3379" s="24"/>
      <c r="G3379" s="24"/>
      <c r="H3379" s="29"/>
      <c r="I3379" s="84"/>
      <c r="J3379" s="24"/>
      <c r="K3379" s="24"/>
      <c r="L3379" s="66"/>
      <c r="M3379" s="25"/>
      <c r="N3379" s="25"/>
      <c r="O3379" s="26"/>
      <c r="P3379" s="27"/>
    </row>
    <row r="3380" spans="1:16" s="162" customFormat="1" ht="15.75" x14ac:dyDescent="0.25">
      <c r="A3380" s="25"/>
      <c r="B3380" s="28"/>
      <c r="C3380" s="24"/>
      <c r="D3380" s="21"/>
      <c r="E3380" s="24"/>
      <c r="F3380" s="24"/>
      <c r="G3380" s="24"/>
      <c r="H3380" s="29"/>
      <c r="I3380" s="84"/>
      <c r="J3380" s="24"/>
      <c r="K3380" s="24"/>
      <c r="L3380" s="66"/>
      <c r="M3380" s="25"/>
      <c r="N3380" s="25"/>
      <c r="O3380" s="26"/>
      <c r="P3380" s="27"/>
    </row>
    <row r="3381" spans="1:16" s="162" customFormat="1" ht="15.75" x14ac:dyDescent="0.25">
      <c r="A3381" s="25"/>
      <c r="B3381" s="28"/>
      <c r="C3381" s="24"/>
      <c r="D3381" s="21"/>
      <c r="E3381" s="24"/>
      <c r="F3381" s="24"/>
      <c r="G3381" s="24"/>
      <c r="H3381" s="29"/>
      <c r="I3381" s="84"/>
      <c r="J3381" s="24"/>
      <c r="K3381" s="24"/>
      <c r="L3381" s="66"/>
      <c r="M3381" s="25"/>
      <c r="N3381" s="25"/>
      <c r="O3381" s="26"/>
      <c r="P3381" s="27"/>
    </row>
    <row r="3382" spans="1:16" s="162" customFormat="1" ht="15.75" x14ac:dyDescent="0.25">
      <c r="A3382" s="25"/>
      <c r="B3382" s="28"/>
      <c r="C3382" s="24"/>
      <c r="D3382" s="21"/>
      <c r="E3382" s="24"/>
      <c r="F3382" s="24"/>
      <c r="G3382" s="24"/>
      <c r="H3382" s="29"/>
      <c r="I3382" s="84"/>
      <c r="J3382" s="24"/>
      <c r="K3382" s="24"/>
      <c r="L3382" s="66"/>
      <c r="M3382" s="25"/>
      <c r="N3382" s="25"/>
      <c r="O3382" s="26"/>
      <c r="P3382" s="27"/>
    </row>
    <row r="3383" spans="1:16" s="162" customFormat="1" ht="15.75" x14ac:dyDescent="0.25">
      <c r="A3383" s="25"/>
      <c r="B3383" s="122"/>
      <c r="C3383" s="24"/>
      <c r="D3383" s="21"/>
      <c r="E3383" s="24"/>
      <c r="F3383" s="24"/>
      <c r="G3383" s="24"/>
      <c r="H3383" s="29"/>
      <c r="I3383" s="84"/>
      <c r="J3383" s="24"/>
      <c r="K3383" s="24"/>
      <c r="L3383" s="66"/>
      <c r="M3383" s="25"/>
      <c r="N3383" s="25"/>
      <c r="O3383" s="26"/>
      <c r="P3383" s="27"/>
    </row>
    <row r="3384" spans="1:16" s="162" customFormat="1" ht="15.75" x14ac:dyDescent="0.25">
      <c r="A3384" s="25"/>
      <c r="B3384" s="28"/>
      <c r="C3384" s="24"/>
      <c r="D3384" s="21"/>
      <c r="E3384" s="24"/>
      <c r="F3384" s="24"/>
      <c r="G3384" s="24"/>
      <c r="H3384" s="29"/>
      <c r="I3384" s="84"/>
      <c r="J3384" s="24"/>
      <c r="K3384" s="24"/>
      <c r="L3384" s="66"/>
      <c r="M3384" s="25"/>
      <c r="N3384" s="25"/>
      <c r="O3384" s="26"/>
      <c r="P3384" s="27"/>
    </row>
    <row r="3385" spans="1:16" s="162" customFormat="1" ht="15.75" x14ac:dyDescent="0.25">
      <c r="A3385" s="25"/>
      <c r="B3385" s="122"/>
      <c r="C3385" s="24"/>
      <c r="D3385" s="21"/>
      <c r="E3385" s="24"/>
      <c r="F3385" s="24"/>
      <c r="G3385" s="24"/>
      <c r="H3385" s="29"/>
      <c r="I3385" s="84"/>
      <c r="J3385" s="24"/>
      <c r="K3385" s="24"/>
      <c r="L3385" s="66"/>
      <c r="M3385" s="25"/>
      <c r="N3385" s="25"/>
      <c r="O3385" s="26"/>
      <c r="P3385" s="27"/>
    </row>
    <row r="3386" spans="1:16" s="162" customFormat="1" ht="15.75" x14ac:dyDescent="0.25">
      <c r="A3386" s="25"/>
      <c r="B3386" s="28"/>
      <c r="C3386" s="24"/>
      <c r="D3386" s="21"/>
      <c r="E3386" s="24"/>
      <c r="F3386" s="24"/>
      <c r="G3386" s="24"/>
      <c r="H3386" s="29"/>
      <c r="I3386" s="84"/>
      <c r="J3386" s="24"/>
      <c r="K3386" s="24"/>
      <c r="L3386" s="66"/>
      <c r="M3386" s="25"/>
      <c r="N3386" s="25"/>
      <c r="O3386" s="26"/>
      <c r="P3386" s="27"/>
    </row>
    <row r="3387" spans="1:16" s="162" customFormat="1" ht="15.75" x14ac:dyDescent="0.25">
      <c r="A3387" s="25"/>
      <c r="B3387" s="28"/>
      <c r="C3387" s="24"/>
      <c r="D3387" s="21"/>
      <c r="E3387" s="24"/>
      <c r="F3387" s="24"/>
      <c r="G3387" s="24"/>
      <c r="H3387" s="29"/>
      <c r="I3387" s="84"/>
      <c r="J3387" s="24"/>
      <c r="K3387" s="24"/>
      <c r="L3387" s="66"/>
      <c r="M3387" s="25"/>
      <c r="N3387" s="25"/>
      <c r="O3387" s="26"/>
      <c r="P3387" s="27"/>
    </row>
    <row r="3388" spans="1:16" s="162" customFormat="1" ht="15.75" x14ac:dyDescent="0.25">
      <c r="A3388" s="25"/>
      <c r="B3388" s="28"/>
      <c r="C3388" s="24"/>
      <c r="D3388" s="414"/>
      <c r="E3388" s="24"/>
      <c r="F3388" s="24"/>
      <c r="G3388" s="24"/>
      <c r="H3388" s="29"/>
      <c r="I3388" s="84"/>
      <c r="J3388" s="63"/>
      <c r="K3388" s="24"/>
      <c r="L3388" s="66"/>
      <c r="M3388" s="25"/>
      <c r="N3388" s="25"/>
      <c r="O3388" s="26"/>
      <c r="P3388" s="27"/>
    </row>
    <row r="3389" spans="1:16" s="162" customFormat="1" ht="15.75" x14ac:dyDescent="0.25">
      <c r="A3389" s="25"/>
      <c r="B3389" s="28"/>
      <c r="C3389" s="24"/>
      <c r="D3389" s="21"/>
      <c r="E3389" s="24"/>
      <c r="F3389" s="24"/>
      <c r="G3389" s="24"/>
      <c r="H3389" s="29"/>
      <c r="I3389" s="84"/>
      <c r="J3389" s="24"/>
      <c r="K3389" s="24"/>
      <c r="L3389" s="66"/>
      <c r="M3389" s="25"/>
      <c r="N3389" s="25"/>
      <c r="O3389" s="26"/>
      <c r="P3389" s="27"/>
    </row>
    <row r="3390" spans="1:16" s="162" customFormat="1" ht="15.75" x14ac:dyDescent="0.25">
      <c r="A3390" s="25"/>
      <c r="B3390" s="28"/>
      <c r="C3390" s="24"/>
      <c r="D3390" s="21"/>
      <c r="E3390" s="24"/>
      <c r="F3390" s="24"/>
      <c r="G3390" s="24"/>
      <c r="H3390" s="29"/>
      <c r="I3390" s="84"/>
      <c r="J3390" s="24"/>
      <c r="K3390" s="24"/>
      <c r="L3390" s="101"/>
      <c r="M3390" s="25"/>
      <c r="N3390" s="25"/>
      <c r="O3390" s="26"/>
      <c r="P3390" s="27"/>
    </row>
    <row r="3391" spans="1:16" s="162" customFormat="1" ht="15.75" x14ac:dyDescent="0.25">
      <c r="A3391" s="25"/>
      <c r="B3391" s="28"/>
      <c r="C3391" s="24"/>
      <c r="D3391" s="21"/>
      <c r="E3391" s="24"/>
      <c r="F3391" s="24"/>
      <c r="G3391" s="24"/>
      <c r="H3391" s="29"/>
      <c r="I3391" s="84"/>
      <c r="J3391" s="24"/>
      <c r="K3391" s="24"/>
      <c r="L3391" s="66"/>
      <c r="M3391" s="25"/>
      <c r="N3391" s="25"/>
      <c r="O3391" s="26"/>
      <c r="P3391" s="27"/>
    </row>
    <row r="3392" spans="1:16" s="162" customFormat="1" ht="15.75" x14ac:dyDescent="0.25">
      <c r="A3392" s="25"/>
      <c r="B3392" s="28"/>
      <c r="C3392" s="24"/>
      <c r="D3392" s="21"/>
      <c r="E3392" s="24"/>
      <c r="F3392" s="24"/>
      <c r="G3392" s="24"/>
      <c r="H3392" s="29"/>
      <c r="I3392" s="84"/>
      <c r="J3392" s="24"/>
      <c r="K3392" s="24"/>
      <c r="L3392" s="66"/>
      <c r="M3392" s="25"/>
      <c r="N3392" s="25"/>
      <c r="O3392" s="26"/>
      <c r="P3392" s="27"/>
    </row>
    <row r="3393" spans="1:16" s="162" customFormat="1" ht="15.75" x14ac:dyDescent="0.25">
      <c r="A3393" s="25"/>
      <c r="B3393" s="28"/>
      <c r="C3393" s="24"/>
      <c r="D3393" s="21"/>
      <c r="E3393" s="24"/>
      <c r="F3393" s="24"/>
      <c r="G3393" s="24"/>
      <c r="H3393" s="29"/>
      <c r="I3393" s="84"/>
      <c r="J3393" s="24"/>
      <c r="K3393" s="24"/>
      <c r="L3393" s="66"/>
      <c r="M3393" s="25"/>
      <c r="N3393" s="25"/>
      <c r="O3393" s="26"/>
      <c r="P3393" s="27"/>
    </row>
    <row r="3394" spans="1:16" s="162" customFormat="1" ht="15.75" x14ac:dyDescent="0.25">
      <c r="A3394" s="25"/>
      <c r="B3394" s="28"/>
      <c r="C3394" s="24"/>
      <c r="D3394" s="21"/>
      <c r="E3394" s="24"/>
      <c r="F3394" s="24"/>
      <c r="G3394" s="24"/>
      <c r="H3394" s="29"/>
      <c r="I3394" s="84"/>
      <c r="J3394" s="24"/>
      <c r="K3394" s="24"/>
      <c r="L3394" s="66"/>
      <c r="M3394" s="25"/>
      <c r="N3394" s="25"/>
      <c r="O3394" s="26"/>
      <c r="P3394" s="27"/>
    </row>
    <row r="3395" spans="1:16" s="162" customFormat="1" ht="15.75" x14ac:dyDescent="0.25">
      <c r="A3395" s="25"/>
      <c r="B3395" s="28"/>
      <c r="C3395" s="24"/>
      <c r="D3395" s="21"/>
      <c r="E3395" s="24"/>
      <c r="F3395" s="24"/>
      <c r="G3395" s="24"/>
      <c r="H3395" s="29"/>
      <c r="I3395" s="84"/>
      <c r="J3395" s="24"/>
      <c r="K3395" s="24"/>
      <c r="L3395" s="66"/>
      <c r="M3395" s="25"/>
      <c r="N3395" s="25"/>
      <c r="O3395" s="26"/>
      <c r="P3395" s="27"/>
    </row>
    <row r="3396" spans="1:16" s="162" customFormat="1" ht="15.75" x14ac:dyDescent="0.25">
      <c r="A3396" s="25"/>
      <c r="B3396" s="28"/>
      <c r="C3396" s="24"/>
      <c r="D3396" s="21"/>
      <c r="E3396" s="24"/>
      <c r="F3396" s="24"/>
      <c r="G3396" s="24"/>
      <c r="H3396" s="29"/>
      <c r="I3396" s="84"/>
      <c r="J3396" s="24"/>
      <c r="K3396" s="24"/>
      <c r="L3396" s="66"/>
      <c r="M3396" s="25"/>
      <c r="N3396" s="25"/>
      <c r="O3396" s="26"/>
      <c r="P3396" s="27"/>
    </row>
    <row r="3397" spans="1:16" s="162" customFormat="1" ht="15.75" x14ac:dyDescent="0.25">
      <c r="A3397" s="25"/>
      <c r="B3397" s="28"/>
      <c r="C3397" s="24"/>
      <c r="D3397" s="21"/>
      <c r="E3397" s="24"/>
      <c r="F3397" s="24"/>
      <c r="G3397" s="24"/>
      <c r="H3397" s="29"/>
      <c r="I3397" s="84"/>
      <c r="J3397" s="24"/>
      <c r="K3397" s="24"/>
      <c r="L3397" s="66"/>
      <c r="M3397" s="25"/>
      <c r="N3397" s="25"/>
      <c r="O3397" s="26"/>
      <c r="P3397" s="27"/>
    </row>
    <row r="3398" spans="1:16" s="162" customFormat="1" ht="15.75" x14ac:dyDescent="0.25">
      <c r="A3398" s="25"/>
      <c r="B3398" s="28"/>
      <c r="C3398" s="24"/>
      <c r="D3398" s="21"/>
      <c r="E3398" s="24"/>
      <c r="F3398" s="24"/>
      <c r="G3398" s="24"/>
      <c r="H3398" s="29"/>
      <c r="I3398" s="84"/>
      <c r="J3398" s="24"/>
      <c r="K3398" s="24"/>
      <c r="L3398" s="66"/>
      <c r="M3398" s="25"/>
      <c r="N3398" s="25"/>
      <c r="O3398" s="26"/>
      <c r="P3398" s="27"/>
    </row>
    <row r="3399" spans="1:16" s="162" customFormat="1" ht="15.75" x14ac:dyDescent="0.25">
      <c r="A3399" s="25"/>
      <c r="B3399" s="122"/>
      <c r="C3399" s="24"/>
      <c r="D3399" s="21"/>
      <c r="E3399" s="24"/>
      <c r="F3399" s="24"/>
      <c r="G3399" s="24"/>
      <c r="H3399" s="29"/>
      <c r="I3399" s="84"/>
      <c r="J3399" s="24"/>
      <c r="K3399" s="24"/>
      <c r="L3399" s="66"/>
      <c r="M3399" s="25"/>
      <c r="N3399" s="25"/>
      <c r="O3399" s="26"/>
      <c r="P3399" s="27"/>
    </row>
    <row r="3400" spans="1:16" s="162" customFormat="1" ht="15.75" x14ac:dyDescent="0.25">
      <c r="A3400" s="37"/>
      <c r="B3400" s="44"/>
      <c r="C3400" s="44"/>
      <c r="D3400" s="21"/>
      <c r="E3400" s="44"/>
      <c r="F3400" s="44"/>
      <c r="G3400" s="44"/>
      <c r="H3400" s="39"/>
      <c r="I3400" s="45"/>
      <c r="J3400" s="45"/>
      <c r="K3400" s="24"/>
      <c r="L3400" s="46"/>
      <c r="M3400" s="43"/>
      <c r="N3400" s="42"/>
      <c r="O3400" s="26"/>
      <c r="P3400" s="27"/>
    </row>
    <row r="3401" spans="1:16" s="162" customFormat="1" ht="15.75" x14ac:dyDescent="0.25">
      <c r="A3401" s="25"/>
      <c r="B3401" s="28"/>
      <c r="C3401" s="24"/>
      <c r="D3401" s="21"/>
      <c r="E3401" s="24"/>
      <c r="F3401" s="24"/>
      <c r="G3401" s="24"/>
      <c r="H3401" s="29"/>
      <c r="I3401" s="84"/>
      <c r="J3401" s="24"/>
      <c r="K3401" s="24"/>
      <c r="L3401" s="66"/>
      <c r="M3401" s="25"/>
      <c r="N3401" s="25"/>
      <c r="O3401" s="26"/>
      <c r="P3401" s="117"/>
    </row>
    <row r="3402" spans="1:16" s="162" customFormat="1" ht="15.75" x14ac:dyDescent="0.25">
      <c r="A3402" s="65"/>
      <c r="B3402" s="316"/>
      <c r="C3402" s="159"/>
      <c r="D3402" s="21"/>
      <c r="E3402" s="159"/>
      <c r="F3402" s="159"/>
      <c r="G3402" s="159"/>
      <c r="H3402" s="21"/>
      <c r="I3402" s="317"/>
      <c r="J3402" s="159"/>
      <c r="K3402" s="159"/>
      <c r="L3402" s="77"/>
      <c r="M3402" s="65"/>
      <c r="N3402" s="25"/>
      <c r="O3402" s="26"/>
      <c r="P3402" s="27"/>
    </row>
    <row r="3403" spans="1:16" s="162" customFormat="1" ht="15.75" x14ac:dyDescent="0.25">
      <c r="A3403" s="25"/>
      <c r="B3403" s="28"/>
      <c r="C3403" s="24"/>
      <c r="D3403" s="21"/>
      <c r="E3403" s="24"/>
      <c r="F3403" s="24"/>
      <c r="G3403" s="24"/>
      <c r="H3403" s="29"/>
      <c r="I3403" s="84"/>
      <c r="J3403" s="24"/>
      <c r="K3403" s="24"/>
      <c r="L3403" s="66"/>
      <c r="M3403" s="25"/>
      <c r="N3403" s="25"/>
      <c r="O3403" s="26"/>
      <c r="P3403" s="27"/>
    </row>
    <row r="3404" spans="1:16" s="162" customFormat="1" ht="15.75" x14ac:dyDescent="0.25">
      <c r="A3404" s="25"/>
      <c r="B3404" s="28"/>
      <c r="C3404" s="24"/>
      <c r="D3404" s="21"/>
      <c r="E3404" s="24"/>
      <c r="F3404" s="24"/>
      <c r="G3404" s="24"/>
      <c r="H3404" s="29"/>
      <c r="I3404" s="84"/>
      <c r="J3404" s="24"/>
      <c r="K3404" s="24"/>
      <c r="L3404" s="66"/>
      <c r="M3404" s="25"/>
      <c r="N3404" s="25"/>
      <c r="O3404" s="26"/>
      <c r="P3404" s="27"/>
    </row>
    <row r="3405" spans="1:16" s="162" customFormat="1" ht="15.75" x14ac:dyDescent="0.25">
      <c r="A3405" s="25"/>
      <c r="B3405" s="28"/>
      <c r="C3405" s="24"/>
      <c r="D3405" s="21"/>
      <c r="E3405" s="24"/>
      <c r="F3405" s="24"/>
      <c r="G3405" s="24"/>
      <c r="H3405" s="29"/>
      <c r="I3405" s="84"/>
      <c r="J3405" s="24"/>
      <c r="K3405" s="24"/>
      <c r="L3405" s="66"/>
      <c r="M3405" s="25"/>
      <c r="N3405" s="25"/>
      <c r="O3405" s="26"/>
      <c r="P3405" s="27"/>
    </row>
    <row r="3406" spans="1:16" s="162" customFormat="1" ht="15.75" x14ac:dyDescent="0.25">
      <c r="A3406" s="25"/>
      <c r="B3406" s="28"/>
      <c r="C3406" s="24"/>
      <c r="D3406" s="21"/>
      <c r="E3406" s="24"/>
      <c r="F3406" s="24"/>
      <c r="G3406" s="24"/>
      <c r="H3406" s="29"/>
      <c r="I3406" s="84"/>
      <c r="J3406" s="24"/>
      <c r="K3406" s="24"/>
      <c r="L3406" s="66"/>
      <c r="M3406" s="25"/>
      <c r="N3406" s="25"/>
      <c r="O3406" s="26"/>
      <c r="P3406" s="27"/>
    </row>
    <row r="3407" spans="1:16" s="162" customFormat="1" ht="15.75" x14ac:dyDescent="0.25">
      <c r="A3407" s="25"/>
      <c r="B3407" s="28"/>
      <c r="C3407" s="24"/>
      <c r="D3407" s="21"/>
      <c r="E3407" s="24"/>
      <c r="F3407" s="24"/>
      <c r="G3407" s="24"/>
      <c r="H3407" s="29"/>
      <c r="I3407" s="84"/>
      <c r="J3407" s="24"/>
      <c r="K3407" s="24"/>
      <c r="L3407" s="66"/>
      <c r="M3407" s="25"/>
      <c r="N3407" s="25"/>
      <c r="O3407" s="26"/>
      <c r="P3407" s="27"/>
    </row>
    <row r="3408" spans="1:16" s="162" customFormat="1" ht="15.75" x14ac:dyDescent="0.25">
      <c r="A3408" s="25"/>
      <c r="B3408" s="28"/>
      <c r="C3408" s="24"/>
      <c r="D3408" s="414"/>
      <c r="E3408" s="24"/>
      <c r="F3408" s="24"/>
      <c r="G3408" s="24"/>
      <c r="H3408" s="29"/>
      <c r="I3408" s="84"/>
      <c r="J3408" s="24"/>
      <c r="K3408" s="24"/>
      <c r="L3408" s="66"/>
      <c r="M3408" s="25"/>
      <c r="N3408" s="25"/>
      <c r="O3408" s="26"/>
      <c r="P3408" s="27"/>
    </row>
    <row r="3409" spans="1:16" s="162" customFormat="1" ht="15.75" x14ac:dyDescent="0.25">
      <c r="A3409" s="25"/>
      <c r="B3409" s="111"/>
      <c r="C3409" s="111"/>
      <c r="D3409" s="21"/>
      <c r="E3409" s="111"/>
      <c r="F3409" s="111"/>
      <c r="G3409" s="111"/>
      <c r="H3409" s="104"/>
      <c r="I3409" s="112"/>
      <c r="J3409" s="112"/>
      <c r="K3409" s="97"/>
      <c r="L3409" s="113"/>
      <c r="M3409" s="32"/>
      <c r="N3409" s="25"/>
      <c r="O3409" s="26"/>
      <c r="P3409" s="27"/>
    </row>
    <row r="3410" spans="1:16" s="162" customFormat="1" ht="15.75" x14ac:dyDescent="0.25">
      <c r="A3410" s="25"/>
      <c r="B3410" s="28"/>
      <c r="C3410" s="24"/>
      <c r="D3410" s="414"/>
      <c r="E3410" s="24"/>
      <c r="F3410" s="24"/>
      <c r="G3410" s="24"/>
      <c r="H3410" s="29"/>
      <c r="I3410" s="84"/>
      <c r="J3410" s="24"/>
      <c r="K3410" s="24"/>
      <c r="L3410" s="66"/>
      <c r="M3410" s="25"/>
      <c r="N3410" s="25"/>
      <c r="O3410" s="26"/>
      <c r="P3410" s="27"/>
    </row>
    <row r="3411" spans="1:16" s="163" customFormat="1" ht="15.75" x14ac:dyDescent="0.25">
      <c r="A3411" s="25"/>
      <c r="B3411" s="28"/>
      <c r="C3411" s="24"/>
      <c r="D3411" s="21"/>
      <c r="E3411" s="24"/>
      <c r="F3411" s="24"/>
      <c r="G3411" s="24"/>
      <c r="H3411" s="29"/>
      <c r="I3411" s="84"/>
      <c r="J3411" s="24"/>
      <c r="K3411" s="24"/>
      <c r="L3411" s="66"/>
      <c r="M3411" s="25"/>
      <c r="N3411" s="25"/>
      <c r="O3411" s="26"/>
      <c r="P3411" s="27"/>
    </row>
    <row r="3412" spans="1:16" s="163" customFormat="1" ht="15.75" x14ac:dyDescent="0.25">
      <c r="A3412" s="25"/>
      <c r="B3412" s="28"/>
      <c r="C3412" s="24"/>
      <c r="D3412" s="21"/>
      <c r="E3412" s="24"/>
      <c r="F3412" s="24"/>
      <c r="G3412" s="24"/>
      <c r="H3412" s="29"/>
      <c r="I3412" s="84"/>
      <c r="J3412" s="24"/>
      <c r="K3412" s="24"/>
      <c r="L3412" s="66"/>
      <c r="M3412" s="25"/>
      <c r="N3412" s="25"/>
      <c r="O3412" s="26"/>
      <c r="P3412" s="27"/>
    </row>
    <row r="3413" spans="1:16" s="162" customFormat="1" ht="15.75" x14ac:dyDescent="0.25">
      <c r="A3413" s="25"/>
      <c r="B3413" s="28"/>
      <c r="C3413" s="24"/>
      <c r="D3413" s="21"/>
      <c r="E3413" s="24"/>
      <c r="F3413" s="24"/>
      <c r="G3413" s="24"/>
      <c r="H3413" s="29"/>
      <c r="I3413" s="84"/>
      <c r="J3413" s="24"/>
      <c r="K3413" s="24"/>
      <c r="L3413" s="66"/>
      <c r="M3413" s="25"/>
      <c r="N3413" s="25"/>
      <c r="O3413" s="26"/>
      <c r="P3413" s="117"/>
    </row>
    <row r="3414" spans="1:16" s="162" customFormat="1" ht="15.75" x14ac:dyDescent="0.25">
      <c r="A3414" s="25"/>
      <c r="B3414" s="28"/>
      <c r="C3414" s="24"/>
      <c r="D3414" s="21"/>
      <c r="E3414" s="24"/>
      <c r="F3414" s="24"/>
      <c r="G3414" s="24"/>
      <c r="H3414" s="29"/>
      <c r="I3414" s="84"/>
      <c r="J3414" s="24"/>
      <c r="K3414" s="24"/>
      <c r="L3414" s="66"/>
      <c r="M3414" s="25"/>
      <c r="N3414" s="25"/>
      <c r="O3414" s="26"/>
      <c r="P3414" s="117"/>
    </row>
    <row r="3415" spans="1:16" s="162" customFormat="1" ht="15.75" x14ac:dyDescent="0.25">
      <c r="A3415" s="25"/>
      <c r="B3415" s="28"/>
      <c r="C3415" s="24"/>
      <c r="D3415" s="21"/>
      <c r="E3415" s="24"/>
      <c r="F3415" s="24"/>
      <c r="G3415" s="24"/>
      <c r="H3415" s="29"/>
      <c r="I3415" s="84"/>
      <c r="J3415" s="24"/>
      <c r="K3415" s="24"/>
      <c r="L3415" s="66"/>
      <c r="M3415" s="25"/>
      <c r="N3415" s="25"/>
      <c r="O3415" s="26"/>
      <c r="P3415" s="27"/>
    </row>
    <row r="3416" spans="1:16" s="162" customFormat="1" ht="15.75" x14ac:dyDescent="0.25">
      <c r="A3416" s="25"/>
      <c r="B3416" s="28"/>
      <c r="C3416" s="24"/>
      <c r="D3416" s="21"/>
      <c r="E3416" s="24"/>
      <c r="F3416" s="24"/>
      <c r="G3416" s="24"/>
      <c r="H3416" s="29"/>
      <c r="I3416" s="84"/>
      <c r="J3416" s="24"/>
      <c r="K3416" s="24"/>
      <c r="L3416" s="66"/>
      <c r="M3416" s="25"/>
      <c r="N3416" s="25"/>
      <c r="O3416" s="26"/>
      <c r="P3416" s="117"/>
    </row>
    <row r="3417" spans="1:16" s="162" customFormat="1" ht="15.75" x14ac:dyDescent="0.25">
      <c r="A3417" s="25"/>
      <c r="B3417" s="28"/>
      <c r="C3417" s="24"/>
      <c r="D3417" s="21"/>
      <c r="E3417" s="24"/>
      <c r="F3417" s="24"/>
      <c r="G3417" s="24"/>
      <c r="H3417" s="29"/>
      <c r="I3417" s="84"/>
      <c r="J3417" s="24"/>
      <c r="K3417" s="24"/>
      <c r="L3417" s="66"/>
      <c r="M3417" s="25"/>
      <c r="N3417" s="25"/>
      <c r="O3417" s="26"/>
      <c r="P3417" s="117"/>
    </row>
    <row r="3418" spans="1:16" s="162" customFormat="1" ht="15.75" x14ac:dyDescent="0.25">
      <c r="A3418" s="25"/>
      <c r="B3418" s="28"/>
      <c r="C3418" s="24"/>
      <c r="D3418" s="21"/>
      <c r="E3418" s="24"/>
      <c r="F3418" s="24"/>
      <c r="G3418" s="24"/>
      <c r="H3418" s="29"/>
      <c r="I3418" s="84"/>
      <c r="J3418" s="24"/>
      <c r="K3418" s="24"/>
      <c r="L3418" s="66"/>
      <c r="M3418" s="25"/>
      <c r="N3418" s="25"/>
      <c r="O3418" s="26"/>
      <c r="P3418" s="117"/>
    </row>
    <row r="3419" spans="1:16" s="162" customFormat="1" ht="15.75" x14ac:dyDescent="0.25">
      <c r="A3419" s="25"/>
      <c r="B3419" s="28"/>
      <c r="C3419" s="24"/>
      <c r="D3419" s="21"/>
      <c r="E3419" s="24"/>
      <c r="F3419" s="24"/>
      <c r="G3419" s="24"/>
      <c r="H3419" s="29"/>
      <c r="I3419" s="84"/>
      <c r="J3419" s="24"/>
      <c r="K3419" s="24"/>
      <c r="L3419" s="66"/>
      <c r="M3419" s="25"/>
      <c r="N3419" s="25"/>
      <c r="O3419" s="26"/>
      <c r="P3419" s="117"/>
    </row>
    <row r="3420" spans="1:16" s="162" customFormat="1" ht="15.75" x14ac:dyDescent="0.25">
      <c r="A3420" s="25"/>
      <c r="B3420" s="28"/>
      <c r="C3420" s="24"/>
      <c r="D3420" s="21"/>
      <c r="E3420" s="24"/>
      <c r="F3420" s="24"/>
      <c r="G3420" s="24"/>
      <c r="H3420" s="29"/>
      <c r="I3420" s="84"/>
      <c r="J3420" s="24"/>
      <c r="K3420" s="24"/>
      <c r="L3420" s="66"/>
      <c r="M3420" s="25"/>
      <c r="N3420" s="25"/>
      <c r="O3420" s="26"/>
      <c r="P3420" s="27"/>
    </row>
    <row r="3421" spans="1:16" s="162" customFormat="1" ht="15.75" x14ac:dyDescent="0.25">
      <c r="A3421" s="25"/>
      <c r="B3421" s="28"/>
      <c r="C3421" s="24"/>
      <c r="D3421" s="21"/>
      <c r="E3421" s="24"/>
      <c r="F3421" s="24"/>
      <c r="G3421" s="24"/>
      <c r="H3421" s="29"/>
      <c r="I3421" s="84"/>
      <c r="J3421" s="24"/>
      <c r="K3421" s="24"/>
      <c r="L3421" s="66"/>
      <c r="M3421" s="25"/>
      <c r="N3421" s="25"/>
      <c r="O3421" s="26"/>
      <c r="P3421" s="117"/>
    </row>
    <row r="3422" spans="1:16" s="162" customFormat="1" ht="15.75" x14ac:dyDescent="0.25">
      <c r="A3422" s="25"/>
      <c r="B3422" s="28"/>
      <c r="C3422" s="24"/>
      <c r="D3422" s="21"/>
      <c r="E3422" s="24"/>
      <c r="F3422" s="24"/>
      <c r="G3422" s="24"/>
      <c r="H3422" s="29"/>
      <c r="I3422" s="84"/>
      <c r="J3422" s="24"/>
      <c r="K3422" s="24"/>
      <c r="L3422" s="66"/>
      <c r="M3422" s="25"/>
      <c r="N3422" s="25"/>
      <c r="O3422" s="26"/>
      <c r="P3422" s="27"/>
    </row>
    <row r="3423" spans="1:16" s="162" customFormat="1" ht="15.75" x14ac:dyDescent="0.25">
      <c r="A3423" s="25"/>
      <c r="B3423" s="28"/>
      <c r="C3423" s="24"/>
      <c r="D3423" s="21"/>
      <c r="E3423" s="24"/>
      <c r="F3423" s="24"/>
      <c r="G3423" s="24"/>
      <c r="H3423" s="29"/>
      <c r="I3423" s="84"/>
      <c r="J3423" s="24"/>
      <c r="K3423" s="24"/>
      <c r="L3423" s="66"/>
      <c r="M3423" s="25"/>
      <c r="N3423" s="25"/>
      <c r="O3423" s="26"/>
      <c r="P3423" s="27"/>
    </row>
    <row r="3424" spans="1:16" s="162" customFormat="1" ht="15.75" x14ac:dyDescent="0.25">
      <c r="A3424" s="25"/>
      <c r="B3424" s="28"/>
      <c r="C3424" s="24"/>
      <c r="D3424" s="21"/>
      <c r="E3424" s="24"/>
      <c r="F3424" s="24"/>
      <c r="G3424" s="24"/>
      <c r="H3424" s="29"/>
      <c r="I3424" s="84"/>
      <c r="J3424" s="24"/>
      <c r="K3424" s="24"/>
      <c r="L3424" s="66"/>
      <c r="M3424" s="25"/>
      <c r="N3424" s="25"/>
      <c r="O3424" s="26"/>
      <c r="P3424" s="27"/>
    </row>
    <row r="3425" spans="1:16" s="162" customFormat="1" ht="15.75" x14ac:dyDescent="0.25">
      <c r="A3425" s="25"/>
      <c r="B3425" s="28"/>
      <c r="C3425" s="24"/>
      <c r="D3425" s="21"/>
      <c r="E3425" s="24"/>
      <c r="F3425" s="24"/>
      <c r="G3425" s="24"/>
      <c r="H3425" s="29"/>
      <c r="I3425" s="84"/>
      <c r="J3425" s="24"/>
      <c r="K3425" s="24"/>
      <c r="L3425" s="66"/>
      <c r="M3425" s="25"/>
      <c r="N3425" s="25"/>
      <c r="O3425" s="26"/>
      <c r="P3425" s="27"/>
    </row>
    <row r="3426" spans="1:16" s="162" customFormat="1" ht="15.75" x14ac:dyDescent="0.25">
      <c r="A3426" s="25"/>
      <c r="B3426" s="28"/>
      <c r="C3426" s="24"/>
      <c r="D3426" s="21"/>
      <c r="E3426" s="24"/>
      <c r="F3426" s="24"/>
      <c r="G3426" s="24"/>
      <c r="H3426" s="29"/>
      <c r="I3426" s="84"/>
      <c r="J3426" s="24"/>
      <c r="K3426" s="24"/>
      <c r="L3426" s="66"/>
      <c r="M3426" s="25"/>
      <c r="N3426" s="25"/>
      <c r="O3426" s="26"/>
      <c r="P3426" s="27"/>
    </row>
    <row r="3427" spans="1:16" s="162" customFormat="1" ht="15.75" x14ac:dyDescent="0.25">
      <c r="A3427" s="25"/>
      <c r="B3427" s="28"/>
      <c r="C3427" s="24"/>
      <c r="D3427" s="21"/>
      <c r="E3427" s="24"/>
      <c r="F3427" s="24"/>
      <c r="G3427" s="24"/>
      <c r="H3427" s="29"/>
      <c r="I3427" s="84"/>
      <c r="J3427" s="24"/>
      <c r="K3427" s="24"/>
      <c r="L3427" s="66"/>
      <c r="M3427" s="25"/>
      <c r="N3427" s="25"/>
      <c r="O3427" s="26"/>
      <c r="P3427" s="27"/>
    </row>
    <row r="3428" spans="1:16" s="162" customFormat="1" ht="15.75" x14ac:dyDescent="0.25">
      <c r="A3428" s="25"/>
      <c r="B3428" s="28"/>
      <c r="C3428" s="24"/>
      <c r="D3428" s="21"/>
      <c r="E3428" s="24"/>
      <c r="F3428" s="24"/>
      <c r="G3428" s="24"/>
      <c r="H3428" s="29"/>
      <c r="I3428" s="84"/>
      <c r="J3428" s="24"/>
      <c r="K3428" s="24"/>
      <c r="L3428" s="66"/>
      <c r="M3428" s="25"/>
      <c r="N3428" s="25"/>
      <c r="O3428" s="26"/>
      <c r="P3428" s="27"/>
    </row>
    <row r="3429" spans="1:16" s="162" customFormat="1" ht="15.75" x14ac:dyDescent="0.25">
      <c r="A3429" s="25"/>
      <c r="B3429" s="28"/>
      <c r="C3429" s="24"/>
      <c r="D3429" s="21"/>
      <c r="E3429" s="24"/>
      <c r="F3429" s="24"/>
      <c r="G3429" s="24"/>
      <c r="H3429" s="29"/>
      <c r="I3429" s="84"/>
      <c r="J3429" s="24"/>
      <c r="K3429" s="24"/>
      <c r="L3429" s="66"/>
      <c r="M3429" s="25"/>
      <c r="N3429" s="25"/>
      <c r="O3429" s="26"/>
      <c r="P3429" s="27"/>
    </row>
    <row r="3430" spans="1:16" s="162" customFormat="1" ht="15.75" x14ac:dyDescent="0.25">
      <c r="A3430" s="25"/>
      <c r="B3430" s="28"/>
      <c r="C3430" s="24"/>
      <c r="D3430" s="21"/>
      <c r="E3430" s="24"/>
      <c r="F3430" s="24"/>
      <c r="G3430" s="24"/>
      <c r="H3430" s="29"/>
      <c r="I3430" s="84"/>
      <c r="J3430" s="24"/>
      <c r="K3430" s="24"/>
      <c r="L3430" s="66"/>
      <c r="M3430" s="25"/>
      <c r="N3430" s="25"/>
      <c r="O3430" s="26"/>
      <c r="P3430" s="27"/>
    </row>
    <row r="3431" spans="1:16" s="162" customFormat="1" ht="15.75" x14ac:dyDescent="0.25">
      <c r="A3431" s="25"/>
      <c r="B3431" s="28"/>
      <c r="C3431" s="24"/>
      <c r="D3431" s="21"/>
      <c r="E3431" s="24"/>
      <c r="F3431" s="24"/>
      <c r="G3431" s="24"/>
      <c r="H3431" s="29"/>
      <c r="I3431" s="84"/>
      <c r="J3431" s="24"/>
      <c r="K3431" s="24"/>
      <c r="L3431" s="66"/>
      <c r="M3431" s="25"/>
      <c r="N3431" s="25"/>
      <c r="O3431" s="26"/>
      <c r="P3431" s="27"/>
    </row>
    <row r="3432" spans="1:16" s="162" customFormat="1" ht="15.75" x14ac:dyDescent="0.25">
      <c r="A3432" s="25"/>
      <c r="B3432" s="28"/>
      <c r="C3432" s="24"/>
      <c r="D3432" s="21"/>
      <c r="E3432" s="24"/>
      <c r="F3432" s="24"/>
      <c r="G3432" s="24"/>
      <c r="H3432" s="29"/>
      <c r="I3432" s="84"/>
      <c r="J3432" s="24"/>
      <c r="K3432" s="24"/>
      <c r="L3432" s="66"/>
      <c r="M3432" s="25"/>
      <c r="N3432" s="25"/>
      <c r="O3432" s="26"/>
      <c r="P3432" s="27"/>
    </row>
    <row r="3433" spans="1:16" s="162" customFormat="1" ht="15.75" x14ac:dyDescent="0.25">
      <c r="A3433" s="65"/>
      <c r="B3433" s="316"/>
      <c r="C3433" s="159"/>
      <c r="D3433" s="21"/>
      <c r="E3433" s="159"/>
      <c r="F3433" s="159"/>
      <c r="G3433" s="159"/>
      <c r="H3433" s="21"/>
      <c r="I3433" s="317"/>
      <c r="J3433" s="159"/>
      <c r="K3433" s="159"/>
      <c r="L3433" s="77"/>
      <c r="M3433" s="65"/>
      <c r="N3433" s="25"/>
      <c r="O3433" s="26"/>
      <c r="P3433" s="27"/>
    </row>
    <row r="3434" spans="1:16" s="162" customFormat="1" ht="15.75" x14ac:dyDescent="0.25">
      <c r="A3434" s="25"/>
      <c r="B3434" s="28"/>
      <c r="C3434" s="24"/>
      <c r="D3434" s="21"/>
      <c r="E3434" s="24"/>
      <c r="F3434" s="24"/>
      <c r="G3434" s="24"/>
      <c r="H3434" s="29"/>
      <c r="I3434" s="84"/>
      <c r="J3434" s="24"/>
      <c r="K3434" s="24"/>
      <c r="L3434" s="66"/>
      <c r="M3434" s="25"/>
      <c r="N3434" s="19"/>
      <c r="O3434" s="26"/>
      <c r="P3434" s="27"/>
    </row>
    <row r="3435" spans="1:16" s="162" customFormat="1" ht="15.75" x14ac:dyDescent="0.25">
      <c r="A3435" s="25"/>
      <c r="B3435" s="28"/>
      <c r="C3435" s="24"/>
      <c r="D3435" s="98"/>
      <c r="E3435" s="24"/>
      <c r="F3435" s="24"/>
      <c r="G3435" s="24"/>
      <c r="H3435" s="29"/>
      <c r="I3435" s="84"/>
      <c r="J3435" s="24"/>
      <c r="K3435" s="24"/>
      <c r="L3435" s="66"/>
      <c r="M3435" s="25"/>
      <c r="N3435" s="19"/>
      <c r="O3435" s="26"/>
      <c r="P3435" s="27"/>
    </row>
    <row r="3436" spans="1:16" s="162" customFormat="1" ht="15.75" x14ac:dyDescent="0.25">
      <c r="A3436" s="19"/>
      <c r="B3436" s="20"/>
      <c r="C3436" s="20"/>
      <c r="D3436" s="21"/>
      <c r="E3436" s="20"/>
      <c r="F3436" s="20"/>
      <c r="G3436" s="20"/>
      <c r="H3436" s="30"/>
      <c r="I3436" s="23"/>
      <c r="J3436" s="23"/>
      <c r="K3436" s="24"/>
      <c r="L3436" s="31"/>
      <c r="M3436" s="19"/>
      <c r="N3436" s="25"/>
      <c r="O3436" s="26"/>
      <c r="P3436" s="27"/>
    </row>
    <row r="3437" spans="1:16" s="162" customFormat="1" ht="15.75" x14ac:dyDescent="0.25">
      <c r="A3437" s="25"/>
      <c r="B3437" s="28"/>
      <c r="C3437" s="24"/>
      <c r="D3437" s="21"/>
      <c r="E3437" s="24"/>
      <c r="F3437" s="24"/>
      <c r="G3437" s="24"/>
      <c r="H3437" s="29"/>
      <c r="I3437" s="84"/>
      <c r="J3437" s="24"/>
      <c r="K3437" s="24"/>
      <c r="L3437" s="66"/>
      <c r="M3437" s="25"/>
      <c r="N3437" s="25"/>
      <c r="O3437" s="26"/>
      <c r="P3437" s="27"/>
    </row>
    <row r="3438" spans="1:16" s="162" customFormat="1" ht="15.75" x14ac:dyDescent="0.25">
      <c r="A3438" s="25"/>
      <c r="B3438" s="28"/>
      <c r="C3438" s="24"/>
      <c r="D3438" s="21"/>
      <c r="E3438" s="24"/>
      <c r="F3438" s="24"/>
      <c r="G3438" s="24"/>
      <c r="H3438" s="29"/>
      <c r="I3438" s="84"/>
      <c r="J3438" s="24"/>
      <c r="K3438" s="24"/>
      <c r="L3438" s="66"/>
      <c r="M3438" s="25"/>
      <c r="N3438" s="67"/>
      <c r="O3438" s="26"/>
      <c r="P3438" s="27"/>
    </row>
    <row r="3439" spans="1:16" s="162" customFormat="1" ht="15.75" x14ac:dyDescent="0.25">
      <c r="A3439" s="25"/>
      <c r="B3439" s="28"/>
      <c r="C3439" s="24"/>
      <c r="D3439" s="21"/>
      <c r="E3439" s="24"/>
      <c r="F3439" s="24"/>
      <c r="G3439" s="24"/>
      <c r="H3439" s="29"/>
      <c r="I3439" s="84"/>
      <c r="J3439" s="24"/>
      <c r="K3439" s="24"/>
      <c r="L3439" s="66"/>
      <c r="M3439" s="25"/>
      <c r="N3439" s="25"/>
      <c r="O3439" s="26"/>
      <c r="P3439" s="27"/>
    </row>
    <row r="3440" spans="1:16" s="162" customFormat="1" ht="15.75" x14ac:dyDescent="0.25">
      <c r="A3440" s="25"/>
      <c r="B3440" s="28"/>
      <c r="C3440" s="24"/>
      <c r="D3440" s="21"/>
      <c r="E3440" s="24"/>
      <c r="F3440" s="24"/>
      <c r="G3440" s="24"/>
      <c r="H3440" s="29"/>
      <c r="I3440" s="84"/>
      <c r="J3440" s="24"/>
      <c r="K3440" s="24"/>
      <c r="L3440" s="66"/>
      <c r="M3440" s="25"/>
      <c r="N3440" s="25"/>
      <c r="O3440" s="26"/>
      <c r="P3440" s="27"/>
    </row>
    <row r="3441" spans="1:16" s="162" customFormat="1" ht="15.75" x14ac:dyDescent="0.25">
      <c r="A3441" s="25"/>
      <c r="B3441" s="28"/>
      <c r="C3441" s="24"/>
      <c r="D3441" s="414"/>
      <c r="E3441" s="24"/>
      <c r="F3441" s="24"/>
      <c r="G3441" s="24"/>
      <c r="H3441" s="29"/>
      <c r="I3441" s="84"/>
      <c r="J3441" s="24"/>
      <c r="K3441" s="24"/>
      <c r="L3441" s="66"/>
      <c r="M3441" s="25"/>
      <c r="N3441" s="25"/>
      <c r="O3441" s="26"/>
      <c r="P3441" s="27"/>
    </row>
    <row r="3442" spans="1:16" s="162" customFormat="1" ht="15.75" x14ac:dyDescent="0.25">
      <c r="A3442" s="25"/>
      <c r="B3442" s="28"/>
      <c r="C3442" s="24"/>
      <c r="D3442" s="414"/>
      <c r="E3442" s="24"/>
      <c r="F3442" s="24"/>
      <c r="G3442" s="24"/>
      <c r="H3442" s="29"/>
      <c r="I3442" s="84"/>
      <c r="J3442" s="24"/>
      <c r="K3442" s="24"/>
      <c r="L3442" s="66"/>
      <c r="M3442" s="25"/>
      <c r="N3442" s="25"/>
      <c r="O3442" s="26"/>
      <c r="P3442" s="27"/>
    </row>
    <row r="3443" spans="1:16" s="162" customFormat="1" ht="15.75" x14ac:dyDescent="0.25">
      <c r="A3443" s="25"/>
      <c r="B3443" s="28"/>
      <c r="C3443" s="24"/>
      <c r="D3443" s="21"/>
      <c r="E3443" s="24"/>
      <c r="F3443" s="24"/>
      <c r="G3443" s="24"/>
      <c r="H3443" s="29"/>
      <c r="I3443" s="84"/>
      <c r="J3443" s="24"/>
      <c r="K3443" s="24"/>
      <c r="L3443" s="66"/>
      <c r="M3443" s="25"/>
      <c r="N3443" s="25"/>
      <c r="O3443" s="26"/>
      <c r="P3443" s="27"/>
    </row>
    <row r="3444" spans="1:16" s="162" customFormat="1" ht="15.75" x14ac:dyDescent="0.25">
      <c r="A3444" s="25"/>
      <c r="B3444" s="28"/>
      <c r="C3444" s="24"/>
      <c r="D3444" s="21"/>
      <c r="E3444" s="24"/>
      <c r="F3444" s="24"/>
      <c r="G3444" s="24"/>
      <c r="H3444" s="29"/>
      <c r="I3444" s="84"/>
      <c r="J3444" s="24"/>
      <c r="K3444" s="24"/>
      <c r="L3444" s="101"/>
      <c r="M3444" s="25"/>
      <c r="N3444" s="25"/>
      <c r="O3444" s="26"/>
      <c r="P3444" s="25"/>
    </row>
    <row r="3445" spans="1:16" s="162" customFormat="1" ht="15.75" x14ac:dyDescent="0.25">
      <c r="A3445" s="25"/>
      <c r="B3445" s="28"/>
      <c r="C3445" s="24"/>
      <c r="D3445" s="21"/>
      <c r="E3445" s="24"/>
      <c r="F3445" s="24"/>
      <c r="G3445" s="24"/>
      <c r="H3445" s="29"/>
      <c r="I3445" s="84"/>
      <c r="J3445" s="24"/>
      <c r="K3445" s="24"/>
      <c r="L3445" s="101"/>
      <c r="M3445" s="25"/>
      <c r="N3445" s="25"/>
      <c r="O3445" s="26"/>
      <c r="P3445" s="25"/>
    </row>
    <row r="3446" spans="1:16" s="162" customFormat="1" ht="15.75" x14ac:dyDescent="0.25">
      <c r="A3446" s="19"/>
      <c r="B3446" s="20"/>
      <c r="C3446" s="20"/>
      <c r="D3446" s="414"/>
      <c r="E3446" s="20"/>
      <c r="F3446" s="20"/>
      <c r="G3446" s="20"/>
      <c r="H3446" s="30"/>
      <c r="I3446" s="23"/>
      <c r="J3446" s="23"/>
      <c r="K3446" s="24"/>
      <c r="L3446" s="31"/>
      <c r="M3446" s="19"/>
      <c r="N3446" s="25"/>
      <c r="O3446" s="26"/>
      <c r="P3446" s="27"/>
    </row>
    <row r="3447" spans="1:16" s="162" customFormat="1" ht="15.75" x14ac:dyDescent="0.25">
      <c r="A3447" s="19"/>
      <c r="B3447" s="20"/>
      <c r="C3447" s="20"/>
      <c r="D3447" s="414"/>
      <c r="E3447" s="20"/>
      <c r="F3447" s="20"/>
      <c r="G3447" s="20"/>
      <c r="H3447" s="22"/>
      <c r="I3447" s="23"/>
      <c r="J3447" s="23"/>
      <c r="K3447" s="24"/>
      <c r="L3447" s="31"/>
      <c r="M3447" s="19"/>
      <c r="N3447" s="25"/>
      <c r="O3447" s="26"/>
      <c r="P3447" s="27"/>
    </row>
    <row r="3448" spans="1:16" s="162" customFormat="1" ht="15.75" x14ac:dyDescent="0.25">
      <c r="A3448" s="19"/>
      <c r="B3448" s="20"/>
      <c r="C3448" s="20"/>
      <c r="D3448" s="414"/>
      <c r="E3448" s="20"/>
      <c r="F3448" s="20"/>
      <c r="G3448" s="20"/>
      <c r="H3448" s="30"/>
      <c r="I3448" s="23"/>
      <c r="J3448" s="23"/>
      <c r="K3448" s="24"/>
      <c r="L3448" s="31"/>
      <c r="M3448" s="19"/>
      <c r="N3448" s="25"/>
      <c r="O3448" s="26"/>
      <c r="P3448" s="27"/>
    </row>
    <row r="3449" spans="1:16" s="162" customFormat="1" ht="15.75" x14ac:dyDescent="0.25">
      <c r="A3449" s="25"/>
      <c r="B3449" s="28"/>
      <c r="C3449" s="24"/>
      <c r="D3449" s="21"/>
      <c r="E3449" s="24"/>
      <c r="F3449" s="24"/>
      <c r="G3449" s="24"/>
      <c r="H3449" s="29"/>
      <c r="I3449" s="84"/>
      <c r="J3449" s="24"/>
      <c r="K3449" s="24"/>
      <c r="L3449" s="66"/>
      <c r="M3449" s="25"/>
      <c r="N3449" s="25"/>
      <c r="O3449" s="26"/>
      <c r="P3449" s="27"/>
    </row>
    <row r="3450" spans="1:16" s="162" customFormat="1" ht="15.75" x14ac:dyDescent="0.25">
      <c r="A3450" s="25"/>
      <c r="B3450" s="28"/>
      <c r="C3450" s="24"/>
      <c r="D3450" s="21"/>
      <c r="E3450" s="24"/>
      <c r="F3450" s="24"/>
      <c r="G3450" s="24"/>
      <c r="H3450" s="29"/>
      <c r="I3450" s="84"/>
      <c r="J3450" s="24"/>
      <c r="K3450" s="24"/>
      <c r="L3450" s="66"/>
      <c r="M3450" s="25"/>
      <c r="N3450" s="25"/>
      <c r="O3450" s="26"/>
      <c r="P3450" s="27"/>
    </row>
    <row r="3451" spans="1:16" s="162" customFormat="1" ht="15.75" x14ac:dyDescent="0.25">
      <c r="A3451" s="25"/>
      <c r="B3451" s="28"/>
      <c r="C3451" s="24"/>
      <c r="D3451" s="21"/>
      <c r="E3451" s="24"/>
      <c r="F3451" s="24"/>
      <c r="G3451" s="24"/>
      <c r="H3451" s="29"/>
      <c r="I3451" s="84"/>
      <c r="J3451" s="24"/>
      <c r="K3451" s="24"/>
      <c r="L3451" s="101"/>
      <c r="M3451" s="25"/>
      <c r="N3451" s="25"/>
      <c r="O3451" s="26"/>
      <c r="P3451" s="27"/>
    </row>
    <row r="3452" spans="1:16" s="162" customFormat="1" ht="15.75" x14ac:dyDescent="0.25">
      <c r="A3452" s="25"/>
      <c r="B3452" s="28"/>
      <c r="C3452" s="24"/>
      <c r="D3452" s="21"/>
      <c r="E3452" s="24"/>
      <c r="F3452" s="24"/>
      <c r="G3452" s="24"/>
      <c r="H3452" s="29"/>
      <c r="I3452" s="84"/>
      <c r="J3452" s="24"/>
      <c r="K3452" s="24"/>
      <c r="L3452" s="101"/>
      <c r="M3452" s="25"/>
      <c r="N3452" s="25"/>
      <c r="O3452" s="26"/>
      <c r="P3452" s="27"/>
    </row>
    <row r="3453" spans="1:16" s="162" customFormat="1" ht="15.75" x14ac:dyDescent="0.25">
      <c r="A3453" s="25"/>
      <c r="B3453" s="28"/>
      <c r="C3453" s="24"/>
      <c r="D3453" s="21"/>
      <c r="E3453" s="24"/>
      <c r="F3453" s="24"/>
      <c r="G3453" s="24"/>
      <c r="H3453" s="29"/>
      <c r="I3453" s="84"/>
      <c r="J3453" s="24"/>
      <c r="K3453" s="24"/>
      <c r="L3453" s="66"/>
      <c r="M3453" s="25"/>
      <c r="N3453" s="25"/>
      <c r="O3453" s="26"/>
      <c r="P3453" s="27"/>
    </row>
    <row r="3454" spans="1:16" s="162" customFormat="1" ht="15.75" x14ac:dyDescent="0.25">
      <c r="A3454" s="25"/>
      <c r="B3454" s="28"/>
      <c r="C3454" s="24"/>
      <c r="D3454" s="21"/>
      <c r="E3454" s="24"/>
      <c r="F3454" s="24"/>
      <c r="G3454" s="24"/>
      <c r="H3454" s="29"/>
      <c r="I3454" s="84"/>
      <c r="J3454" s="24"/>
      <c r="K3454" s="24"/>
      <c r="L3454" s="66"/>
      <c r="M3454" s="25"/>
      <c r="N3454" s="25"/>
      <c r="O3454" s="26"/>
      <c r="P3454" s="27"/>
    </row>
    <row r="3455" spans="1:16" s="162" customFormat="1" ht="15.75" x14ac:dyDescent="0.25">
      <c r="A3455" s="25"/>
      <c r="B3455" s="122"/>
      <c r="C3455" s="24"/>
      <c r="D3455" s="21"/>
      <c r="E3455" s="24"/>
      <c r="F3455" s="24"/>
      <c r="G3455" s="24"/>
      <c r="H3455" s="29"/>
      <c r="I3455" s="84"/>
      <c r="J3455" s="24"/>
      <c r="K3455" s="24"/>
      <c r="L3455" s="66"/>
      <c r="M3455" s="25"/>
      <c r="N3455" s="25"/>
      <c r="O3455" s="26"/>
      <c r="P3455" s="27"/>
    </row>
    <row r="3456" spans="1:16" s="162" customFormat="1" ht="15.75" x14ac:dyDescent="0.25">
      <c r="A3456" s="25"/>
      <c r="B3456" s="28"/>
      <c r="C3456" s="24"/>
      <c r="D3456" s="21"/>
      <c r="E3456" s="24"/>
      <c r="F3456" s="24"/>
      <c r="G3456" s="24"/>
      <c r="H3456" s="29"/>
      <c r="I3456" s="84"/>
      <c r="J3456" s="24"/>
      <c r="K3456" s="24"/>
      <c r="L3456" s="66"/>
      <c r="M3456" s="25"/>
      <c r="N3456" s="25"/>
      <c r="O3456" s="26"/>
      <c r="P3456" s="27"/>
    </row>
    <row r="3457" spans="1:16" s="162" customFormat="1" ht="15.75" x14ac:dyDescent="0.25">
      <c r="A3457" s="25"/>
      <c r="B3457" s="28"/>
      <c r="C3457" s="24"/>
      <c r="D3457" s="21"/>
      <c r="E3457" s="24"/>
      <c r="F3457" s="24"/>
      <c r="G3457" s="24"/>
      <c r="H3457" s="29"/>
      <c r="I3457" s="84"/>
      <c r="J3457" s="24"/>
      <c r="K3457" s="24"/>
      <c r="L3457" s="66"/>
      <c r="M3457" s="25"/>
      <c r="N3457" s="25"/>
      <c r="O3457" s="26"/>
      <c r="P3457" s="27"/>
    </row>
    <row r="3458" spans="1:16" s="162" customFormat="1" ht="15.75" x14ac:dyDescent="0.25">
      <c r="A3458" s="25"/>
      <c r="B3458" s="28"/>
      <c r="C3458" s="24"/>
      <c r="D3458" s="21"/>
      <c r="E3458" s="24"/>
      <c r="F3458" s="24"/>
      <c r="G3458" s="24"/>
      <c r="H3458" s="29"/>
      <c r="I3458" s="84"/>
      <c r="J3458" s="24"/>
      <c r="K3458" s="24"/>
      <c r="L3458" s="66"/>
      <c r="M3458" s="25"/>
      <c r="N3458" s="25"/>
      <c r="O3458" s="26"/>
      <c r="P3458" s="27"/>
    </row>
    <row r="3459" spans="1:16" s="162" customFormat="1" ht="15.75" x14ac:dyDescent="0.25">
      <c r="A3459" s="25"/>
      <c r="B3459" s="28"/>
      <c r="C3459" s="24"/>
      <c r="D3459" s="21"/>
      <c r="E3459" s="24"/>
      <c r="F3459" s="24"/>
      <c r="G3459" s="24"/>
      <c r="H3459" s="29"/>
      <c r="I3459" s="84"/>
      <c r="J3459" s="24"/>
      <c r="K3459" s="24"/>
      <c r="L3459" s="66"/>
      <c r="M3459" s="25"/>
      <c r="N3459" s="25"/>
      <c r="O3459" s="26"/>
      <c r="P3459" s="27"/>
    </row>
    <row r="3460" spans="1:16" s="162" customFormat="1" ht="15.75" x14ac:dyDescent="0.25">
      <c r="A3460" s="25"/>
      <c r="B3460" s="28"/>
      <c r="C3460" s="24"/>
      <c r="D3460" s="21"/>
      <c r="E3460" s="24"/>
      <c r="F3460" s="24"/>
      <c r="G3460" s="24"/>
      <c r="H3460" s="29"/>
      <c r="I3460" s="84"/>
      <c r="J3460" s="24"/>
      <c r="K3460" s="24"/>
      <c r="L3460" s="66"/>
      <c r="M3460" s="25"/>
      <c r="N3460" s="25"/>
      <c r="O3460" s="26"/>
      <c r="P3460" s="27"/>
    </row>
    <row r="3461" spans="1:16" s="162" customFormat="1" ht="15.75" x14ac:dyDescent="0.25">
      <c r="A3461" s="25"/>
      <c r="B3461" s="28"/>
      <c r="C3461" s="24"/>
      <c r="D3461" s="21"/>
      <c r="E3461" s="24"/>
      <c r="F3461" s="24"/>
      <c r="G3461" s="24"/>
      <c r="H3461" s="29"/>
      <c r="I3461" s="84"/>
      <c r="J3461" s="24"/>
      <c r="K3461" s="24"/>
      <c r="L3461" s="66"/>
      <c r="M3461" s="25"/>
      <c r="N3461" s="25"/>
      <c r="O3461" s="26"/>
      <c r="P3461" s="27"/>
    </row>
    <row r="3462" spans="1:16" s="162" customFormat="1" ht="15.75" x14ac:dyDescent="0.25">
      <c r="A3462" s="25"/>
      <c r="B3462" s="28"/>
      <c r="C3462" s="24"/>
      <c r="D3462" s="21"/>
      <c r="E3462" s="24"/>
      <c r="F3462" s="24"/>
      <c r="G3462" s="24"/>
      <c r="H3462" s="29"/>
      <c r="I3462" s="84"/>
      <c r="J3462" s="24"/>
      <c r="K3462" s="24"/>
      <c r="L3462" s="66"/>
      <c r="M3462" s="25"/>
      <c r="N3462" s="25"/>
      <c r="O3462" s="26"/>
      <c r="P3462" s="27"/>
    </row>
    <row r="3463" spans="1:16" s="162" customFormat="1" ht="15.75" x14ac:dyDescent="0.25">
      <c r="A3463" s="25"/>
      <c r="B3463" s="28"/>
      <c r="C3463" s="24"/>
      <c r="D3463" s="414"/>
      <c r="E3463" s="24"/>
      <c r="F3463" s="24"/>
      <c r="G3463" s="24"/>
      <c r="H3463" s="29"/>
      <c r="I3463" s="84"/>
      <c r="J3463" s="24"/>
      <c r="K3463" s="24"/>
      <c r="L3463" s="66"/>
      <c r="M3463" s="25"/>
      <c r="N3463" s="25"/>
      <c r="O3463" s="26"/>
      <c r="P3463" s="27"/>
    </row>
    <row r="3464" spans="1:16" s="162" customFormat="1" ht="15.75" x14ac:dyDescent="0.25">
      <c r="A3464" s="25"/>
      <c r="B3464" s="28"/>
      <c r="C3464" s="24"/>
      <c r="D3464" s="414"/>
      <c r="E3464" s="24"/>
      <c r="F3464" s="24"/>
      <c r="G3464" s="24"/>
      <c r="H3464" s="29"/>
      <c r="I3464" s="23"/>
      <c r="J3464" s="24"/>
      <c r="K3464" s="24"/>
      <c r="L3464" s="66"/>
      <c r="M3464" s="25"/>
      <c r="N3464" s="25"/>
      <c r="O3464" s="26"/>
      <c r="P3464" s="27"/>
    </row>
    <row r="3465" spans="1:16" s="162" customFormat="1" ht="15.75" x14ac:dyDescent="0.25">
      <c r="A3465" s="25"/>
      <c r="B3465" s="28"/>
      <c r="C3465" s="24"/>
      <c r="D3465" s="414"/>
      <c r="E3465" s="24"/>
      <c r="F3465" s="24"/>
      <c r="G3465" s="24"/>
      <c r="H3465" s="29"/>
      <c r="I3465" s="23"/>
      <c r="J3465" s="24"/>
      <c r="K3465" s="24"/>
      <c r="L3465" s="66"/>
      <c r="M3465" s="25"/>
      <c r="N3465" s="25"/>
      <c r="O3465" s="26"/>
      <c r="P3465" s="27"/>
    </row>
    <row r="3466" spans="1:16" s="162" customFormat="1" ht="15.75" x14ac:dyDescent="0.25">
      <c r="A3466" s="25"/>
      <c r="B3466" s="122"/>
      <c r="C3466" s="24"/>
      <c r="D3466" s="21"/>
      <c r="E3466" s="24"/>
      <c r="F3466" s="24"/>
      <c r="G3466" s="24"/>
      <c r="H3466" s="29"/>
      <c r="I3466" s="84"/>
      <c r="J3466" s="24"/>
      <c r="K3466" s="24"/>
      <c r="L3466" s="66"/>
      <c r="M3466" s="25"/>
      <c r="N3466" s="25"/>
      <c r="O3466" s="26"/>
      <c r="P3466" s="25"/>
    </row>
    <row r="3467" spans="1:16" s="162" customFormat="1" ht="15.75" x14ac:dyDescent="0.25">
      <c r="A3467" s="25"/>
      <c r="B3467" s="96"/>
      <c r="C3467" s="97"/>
      <c r="D3467" s="21"/>
      <c r="E3467" s="97"/>
      <c r="F3467" s="97"/>
      <c r="G3467" s="97"/>
      <c r="H3467" s="99"/>
      <c r="I3467" s="40"/>
      <c r="J3467" s="97"/>
      <c r="K3467" s="97"/>
      <c r="L3467" s="101"/>
      <c r="M3467" s="25"/>
      <c r="N3467" s="25"/>
      <c r="O3467" s="26"/>
      <c r="P3467" s="25"/>
    </row>
    <row r="3468" spans="1:16" s="162" customFormat="1" ht="15.75" x14ac:dyDescent="0.25">
      <c r="A3468" s="19"/>
      <c r="B3468" s="28"/>
      <c r="C3468" s="24"/>
      <c r="D3468" s="414"/>
      <c r="E3468" s="24"/>
      <c r="F3468" s="24"/>
      <c r="G3468" s="24"/>
      <c r="H3468" s="29"/>
      <c r="I3468" s="23"/>
      <c r="J3468" s="24"/>
      <c r="K3468" s="24"/>
      <c r="L3468" s="66"/>
      <c r="M3468" s="25"/>
      <c r="N3468" s="25"/>
      <c r="O3468" s="26"/>
      <c r="P3468" s="27"/>
    </row>
    <row r="3469" spans="1:16" s="162" customFormat="1" ht="15.75" x14ac:dyDescent="0.25">
      <c r="A3469" s="25"/>
      <c r="B3469" s="28"/>
      <c r="C3469" s="24"/>
      <c r="D3469" s="21"/>
      <c r="E3469" s="24"/>
      <c r="F3469" s="24"/>
      <c r="G3469" s="24"/>
      <c r="H3469" s="29"/>
      <c r="I3469" s="84"/>
      <c r="J3469" s="24"/>
      <c r="K3469" s="24"/>
      <c r="L3469" s="66"/>
      <c r="M3469" s="25"/>
      <c r="N3469" s="25"/>
      <c r="O3469" s="26"/>
      <c r="P3469" s="27"/>
    </row>
    <row r="3470" spans="1:16" s="162" customFormat="1" ht="15.75" x14ac:dyDescent="0.25">
      <c r="A3470" s="25"/>
      <c r="B3470" s="28"/>
      <c r="C3470" s="24"/>
      <c r="D3470" s="21"/>
      <c r="E3470" s="24"/>
      <c r="F3470" s="24"/>
      <c r="G3470" s="24"/>
      <c r="H3470" s="29"/>
      <c r="I3470" s="84"/>
      <c r="J3470" s="24"/>
      <c r="K3470" s="24"/>
      <c r="L3470" s="66"/>
      <c r="M3470" s="25"/>
      <c r="N3470" s="25"/>
      <c r="O3470" s="26"/>
      <c r="P3470" s="27"/>
    </row>
    <row r="3471" spans="1:16" s="162" customFormat="1" ht="15.75" x14ac:dyDescent="0.25">
      <c r="A3471" s="25"/>
      <c r="B3471" s="28"/>
      <c r="C3471" s="24"/>
      <c r="D3471" s="21"/>
      <c r="E3471" s="24"/>
      <c r="F3471" s="24"/>
      <c r="G3471" s="24"/>
      <c r="H3471" s="29"/>
      <c r="I3471" s="84"/>
      <c r="J3471" s="24"/>
      <c r="K3471" s="24"/>
      <c r="L3471" s="66"/>
      <c r="M3471" s="25"/>
      <c r="N3471" s="25"/>
      <c r="O3471" s="26"/>
      <c r="P3471" s="27"/>
    </row>
    <row r="3472" spans="1:16" s="162" customFormat="1" ht="15.75" x14ac:dyDescent="0.25">
      <c r="A3472" s="25"/>
      <c r="B3472" s="28"/>
      <c r="C3472" s="24"/>
      <c r="D3472" s="21"/>
      <c r="E3472" s="24"/>
      <c r="F3472" s="24"/>
      <c r="G3472" s="24"/>
      <c r="H3472" s="29"/>
      <c r="I3472" s="84"/>
      <c r="J3472" s="24"/>
      <c r="K3472" s="24"/>
      <c r="L3472" s="66"/>
      <c r="M3472" s="25"/>
      <c r="N3472" s="25"/>
      <c r="O3472" s="26"/>
      <c r="P3472" s="27"/>
    </row>
    <row r="3473" spans="1:16" s="162" customFormat="1" ht="15.75" x14ac:dyDescent="0.25">
      <c r="A3473" s="25"/>
      <c r="B3473" s="28"/>
      <c r="C3473" s="24"/>
      <c r="D3473" s="21"/>
      <c r="E3473" s="24"/>
      <c r="F3473" s="24"/>
      <c r="G3473" s="24"/>
      <c r="H3473" s="29"/>
      <c r="I3473" s="84"/>
      <c r="J3473" s="24"/>
      <c r="K3473" s="24"/>
      <c r="L3473" s="66"/>
      <c r="M3473" s="25"/>
      <c r="N3473" s="25"/>
      <c r="O3473" s="26"/>
      <c r="P3473" s="27"/>
    </row>
    <row r="3474" spans="1:16" s="162" customFormat="1" ht="15.75" x14ac:dyDescent="0.25">
      <c r="A3474" s="25"/>
      <c r="B3474" s="28"/>
      <c r="C3474" s="24"/>
      <c r="D3474" s="21"/>
      <c r="E3474" s="24"/>
      <c r="F3474" s="24"/>
      <c r="G3474" s="24"/>
      <c r="H3474" s="29"/>
      <c r="I3474" s="84"/>
      <c r="J3474" s="24"/>
      <c r="K3474" s="24"/>
      <c r="L3474" s="66"/>
      <c r="M3474" s="25"/>
      <c r="N3474" s="25"/>
      <c r="O3474" s="26"/>
      <c r="P3474" s="27"/>
    </row>
    <row r="3475" spans="1:16" s="162" customFormat="1" ht="15.75" x14ac:dyDescent="0.25">
      <c r="A3475" s="25"/>
      <c r="B3475" s="28"/>
      <c r="C3475" s="24"/>
      <c r="D3475" s="21"/>
      <c r="E3475" s="24"/>
      <c r="F3475" s="24"/>
      <c r="G3475" s="24"/>
      <c r="H3475" s="29"/>
      <c r="I3475" s="84"/>
      <c r="J3475" s="24"/>
      <c r="K3475" s="24"/>
      <c r="L3475" s="66"/>
      <c r="M3475" s="25"/>
      <c r="N3475" s="25"/>
      <c r="O3475" s="26"/>
      <c r="P3475" s="27"/>
    </row>
    <row r="3476" spans="1:16" s="162" customFormat="1" ht="15.75" x14ac:dyDescent="0.25">
      <c r="A3476" s="25"/>
      <c r="B3476" s="28"/>
      <c r="C3476" s="24"/>
      <c r="D3476" s="21"/>
      <c r="E3476" s="24"/>
      <c r="F3476" s="24"/>
      <c r="G3476" s="24"/>
      <c r="H3476" s="29"/>
      <c r="I3476" s="84"/>
      <c r="J3476" s="24"/>
      <c r="K3476" s="24"/>
      <c r="L3476" s="66"/>
      <c r="M3476" s="25"/>
      <c r="N3476" s="25"/>
      <c r="O3476" s="26"/>
      <c r="P3476" s="27"/>
    </row>
    <row r="3477" spans="1:16" s="162" customFormat="1" ht="15.75" x14ac:dyDescent="0.25">
      <c r="A3477" s="25"/>
      <c r="B3477" s="28"/>
      <c r="C3477" s="24"/>
      <c r="D3477" s="21"/>
      <c r="E3477" s="24"/>
      <c r="F3477" s="24"/>
      <c r="G3477" s="24"/>
      <c r="H3477" s="29"/>
      <c r="I3477" s="84"/>
      <c r="J3477" s="24"/>
      <c r="K3477" s="24"/>
      <c r="L3477" s="66"/>
      <c r="M3477" s="25"/>
      <c r="N3477" s="25"/>
      <c r="O3477" s="26"/>
      <c r="P3477" s="27"/>
    </row>
    <row r="3478" spans="1:16" s="162" customFormat="1" ht="15.75" x14ac:dyDescent="0.25">
      <c r="A3478" s="25"/>
      <c r="B3478" s="122"/>
      <c r="C3478" s="24"/>
      <c r="D3478" s="21"/>
      <c r="E3478" s="24"/>
      <c r="F3478" s="24"/>
      <c r="G3478" s="24"/>
      <c r="H3478" s="29"/>
      <c r="I3478" s="84"/>
      <c r="J3478" s="24"/>
      <c r="K3478" s="24"/>
      <c r="L3478" s="66"/>
      <c r="M3478" s="25"/>
      <c r="N3478" s="25"/>
      <c r="O3478" s="26"/>
      <c r="P3478" s="27"/>
    </row>
    <row r="3479" spans="1:16" s="162" customFormat="1" ht="15.75" x14ac:dyDescent="0.25">
      <c r="A3479" s="25"/>
      <c r="B3479" s="28"/>
      <c r="C3479" s="24"/>
      <c r="D3479" s="21"/>
      <c r="E3479" s="24"/>
      <c r="F3479" s="24"/>
      <c r="G3479" s="24"/>
      <c r="H3479" s="29"/>
      <c r="I3479" s="84"/>
      <c r="J3479" s="24"/>
      <c r="K3479" s="24"/>
      <c r="L3479" s="66"/>
      <c r="M3479" s="25"/>
      <c r="N3479" s="25"/>
      <c r="O3479" s="26"/>
      <c r="P3479" s="27"/>
    </row>
    <row r="3480" spans="1:16" s="162" customFormat="1" ht="15.75" x14ac:dyDescent="0.25">
      <c r="A3480" s="25"/>
      <c r="B3480" s="28"/>
      <c r="C3480" s="24"/>
      <c r="D3480" s="21"/>
      <c r="E3480" s="24"/>
      <c r="F3480" s="24"/>
      <c r="G3480" s="24"/>
      <c r="H3480" s="29"/>
      <c r="I3480" s="84"/>
      <c r="J3480" s="24"/>
      <c r="K3480" s="24"/>
      <c r="L3480" s="66"/>
      <c r="M3480" s="25"/>
      <c r="N3480" s="65"/>
      <c r="O3480" s="26"/>
      <c r="P3480" s="27"/>
    </row>
    <row r="3481" spans="1:16" s="162" customFormat="1" ht="15.75" x14ac:dyDescent="0.25">
      <c r="A3481" s="25"/>
      <c r="B3481" s="28"/>
      <c r="C3481" s="24"/>
      <c r="D3481" s="21"/>
      <c r="E3481" s="24"/>
      <c r="F3481" s="24"/>
      <c r="G3481" s="24"/>
      <c r="H3481" s="29"/>
      <c r="I3481" s="84"/>
      <c r="J3481" s="24"/>
      <c r="K3481" s="24"/>
      <c r="L3481" s="66"/>
      <c r="M3481" s="25"/>
      <c r="N3481" s="25"/>
      <c r="O3481" s="26"/>
      <c r="P3481" s="27"/>
    </row>
    <row r="3482" spans="1:16" s="162" customFormat="1" ht="15.75" x14ac:dyDescent="0.25">
      <c r="A3482" s="25"/>
      <c r="B3482" s="28"/>
      <c r="C3482" s="24"/>
      <c r="D3482" s="21"/>
      <c r="E3482" s="24"/>
      <c r="F3482" s="24"/>
      <c r="G3482" s="24"/>
      <c r="H3482" s="29"/>
      <c r="I3482" s="84"/>
      <c r="J3482" s="24"/>
      <c r="K3482" s="24"/>
      <c r="L3482" s="66"/>
      <c r="M3482" s="25"/>
      <c r="N3482" s="25"/>
      <c r="O3482" s="26"/>
      <c r="P3482" s="27"/>
    </row>
    <row r="3483" spans="1:16" s="162" customFormat="1" ht="15.75" x14ac:dyDescent="0.25">
      <c r="A3483" s="25"/>
      <c r="B3483" s="28"/>
      <c r="C3483" s="24"/>
      <c r="D3483" s="21"/>
      <c r="E3483" s="24"/>
      <c r="F3483" s="24"/>
      <c r="G3483" s="24"/>
      <c r="H3483" s="29"/>
      <c r="I3483" s="84"/>
      <c r="J3483" s="24"/>
      <c r="K3483" s="24"/>
      <c r="L3483" s="66"/>
      <c r="M3483" s="25"/>
      <c r="N3483" s="25"/>
      <c r="O3483" s="26"/>
      <c r="P3483" s="27"/>
    </row>
    <row r="3484" spans="1:16" s="162" customFormat="1" ht="15.75" x14ac:dyDescent="0.25">
      <c r="A3484" s="25"/>
      <c r="B3484" s="28"/>
      <c r="C3484" s="24"/>
      <c r="D3484" s="414"/>
      <c r="E3484" s="24"/>
      <c r="F3484" s="24"/>
      <c r="G3484" s="24"/>
      <c r="H3484" s="29"/>
      <c r="I3484" s="84"/>
      <c r="J3484" s="24"/>
      <c r="K3484" s="24"/>
      <c r="L3484" s="66"/>
      <c r="M3484" s="25"/>
      <c r="N3484" s="25"/>
      <c r="O3484" s="26"/>
      <c r="P3484" s="27"/>
    </row>
    <row r="3485" spans="1:16" s="162" customFormat="1" ht="15.75" x14ac:dyDescent="0.25">
      <c r="A3485" s="25"/>
      <c r="B3485" s="28"/>
      <c r="C3485" s="24"/>
      <c r="D3485" s="414"/>
      <c r="E3485" s="24"/>
      <c r="F3485" s="24"/>
      <c r="G3485" s="24"/>
      <c r="H3485" s="29"/>
      <c r="I3485" s="84"/>
      <c r="J3485" s="24"/>
      <c r="K3485" s="24"/>
      <c r="L3485" s="66"/>
      <c r="M3485" s="25"/>
      <c r="N3485" s="25"/>
      <c r="O3485" s="26"/>
      <c r="P3485" s="27"/>
    </row>
    <row r="3486" spans="1:16" s="162" customFormat="1" ht="15.75" x14ac:dyDescent="0.25">
      <c r="A3486" s="25"/>
      <c r="B3486" s="28"/>
      <c r="C3486" s="24"/>
      <c r="D3486" s="414"/>
      <c r="E3486" s="24"/>
      <c r="F3486" s="24"/>
      <c r="G3486" s="24"/>
      <c r="H3486" s="29"/>
      <c r="I3486" s="84"/>
      <c r="J3486" s="24"/>
      <c r="K3486" s="24"/>
      <c r="L3486" s="66"/>
      <c r="M3486" s="25"/>
      <c r="N3486" s="25"/>
      <c r="O3486" s="26"/>
      <c r="P3486" s="27"/>
    </row>
    <row r="3487" spans="1:16" s="162" customFormat="1" ht="15.75" x14ac:dyDescent="0.25">
      <c r="A3487" s="25"/>
      <c r="B3487" s="28"/>
      <c r="C3487" s="24"/>
      <c r="D3487" s="21"/>
      <c r="E3487" s="24"/>
      <c r="F3487" s="24"/>
      <c r="G3487" s="24"/>
      <c r="H3487" s="29"/>
      <c r="I3487" s="84"/>
      <c r="J3487" s="24"/>
      <c r="K3487" s="24"/>
      <c r="L3487" s="66"/>
      <c r="M3487" s="25"/>
      <c r="N3487" s="25"/>
      <c r="O3487" s="26"/>
      <c r="P3487" s="27"/>
    </row>
    <row r="3488" spans="1:16" s="162" customFormat="1" ht="15.75" x14ac:dyDescent="0.25">
      <c r="A3488" s="25"/>
      <c r="B3488" s="28"/>
      <c r="C3488" s="24"/>
      <c r="D3488" s="21"/>
      <c r="E3488" s="24"/>
      <c r="F3488" s="24"/>
      <c r="G3488" s="24"/>
      <c r="H3488" s="29"/>
      <c r="I3488" s="84"/>
      <c r="J3488" s="24"/>
      <c r="K3488" s="24"/>
      <c r="L3488" s="66"/>
      <c r="M3488" s="25"/>
      <c r="N3488" s="25"/>
      <c r="O3488" s="26"/>
      <c r="P3488" s="27"/>
    </row>
    <row r="3489" spans="1:16" s="162" customFormat="1" ht="15.75" x14ac:dyDescent="0.25">
      <c r="A3489" s="25"/>
      <c r="B3489" s="28"/>
      <c r="C3489" s="24"/>
      <c r="D3489" s="21"/>
      <c r="E3489" s="24"/>
      <c r="F3489" s="24"/>
      <c r="G3489" s="24"/>
      <c r="H3489" s="29"/>
      <c r="I3489" s="84"/>
      <c r="J3489" s="24"/>
      <c r="K3489" s="24"/>
      <c r="L3489" s="66"/>
      <c r="M3489" s="25"/>
      <c r="N3489" s="25"/>
      <c r="O3489" s="26"/>
      <c r="P3489" s="27"/>
    </row>
    <row r="3490" spans="1:16" s="162" customFormat="1" ht="15.75" x14ac:dyDescent="0.25">
      <c r="A3490" s="25"/>
      <c r="B3490" s="28"/>
      <c r="C3490" s="24"/>
      <c r="D3490" s="21"/>
      <c r="E3490" s="24"/>
      <c r="F3490" s="24"/>
      <c r="G3490" s="24"/>
      <c r="H3490" s="29"/>
      <c r="I3490" s="84"/>
      <c r="J3490" s="24"/>
      <c r="K3490" s="24"/>
      <c r="L3490" s="66"/>
      <c r="M3490" s="25"/>
      <c r="N3490" s="25"/>
      <c r="O3490" s="26"/>
      <c r="P3490" s="27"/>
    </row>
    <row r="3491" spans="1:16" s="162" customFormat="1" ht="15.75" x14ac:dyDescent="0.25">
      <c r="A3491" s="25"/>
      <c r="B3491" s="28"/>
      <c r="C3491" s="24"/>
      <c r="D3491" s="21"/>
      <c r="E3491" s="24"/>
      <c r="F3491" s="24"/>
      <c r="G3491" s="24"/>
      <c r="H3491" s="29"/>
      <c r="I3491" s="84"/>
      <c r="J3491" s="24"/>
      <c r="K3491" s="24"/>
      <c r="L3491" s="66"/>
      <c r="M3491" s="25"/>
      <c r="N3491" s="25"/>
      <c r="O3491" s="26"/>
      <c r="P3491" s="27"/>
    </row>
    <row r="3492" spans="1:16" s="162" customFormat="1" ht="15.75" x14ac:dyDescent="0.25">
      <c r="A3492" s="25"/>
      <c r="B3492" s="28"/>
      <c r="C3492" s="24"/>
      <c r="D3492" s="21"/>
      <c r="E3492" s="24"/>
      <c r="F3492" s="24"/>
      <c r="G3492" s="24"/>
      <c r="H3492" s="29"/>
      <c r="I3492" s="84"/>
      <c r="J3492" s="24"/>
      <c r="K3492" s="24"/>
      <c r="L3492" s="66"/>
      <c r="M3492" s="25"/>
      <c r="N3492" s="25"/>
      <c r="O3492" s="26"/>
      <c r="P3492" s="117"/>
    </row>
    <row r="3493" spans="1:16" s="162" customFormat="1" ht="15.75" x14ac:dyDescent="0.25">
      <c r="A3493" s="25"/>
      <c r="B3493" s="28"/>
      <c r="C3493" s="24"/>
      <c r="D3493" s="21"/>
      <c r="E3493" s="24"/>
      <c r="F3493" s="24"/>
      <c r="G3493" s="24"/>
      <c r="H3493" s="29"/>
      <c r="I3493" s="84"/>
      <c r="J3493" s="24"/>
      <c r="K3493" s="24"/>
      <c r="L3493" s="66"/>
      <c r="M3493" s="25"/>
      <c r="N3493" s="25"/>
      <c r="O3493" s="26"/>
      <c r="P3493" s="117"/>
    </row>
    <row r="3494" spans="1:16" s="162" customFormat="1" ht="15.75" x14ac:dyDescent="0.25">
      <c r="A3494" s="25"/>
      <c r="B3494" s="28"/>
      <c r="C3494" s="24"/>
      <c r="D3494" s="21"/>
      <c r="E3494" s="24"/>
      <c r="F3494" s="24"/>
      <c r="G3494" s="24"/>
      <c r="H3494" s="29"/>
      <c r="I3494" s="84"/>
      <c r="J3494" s="24"/>
      <c r="K3494" s="24"/>
      <c r="L3494" s="66"/>
      <c r="M3494" s="25"/>
      <c r="N3494" s="25"/>
      <c r="O3494" s="26"/>
      <c r="P3494" s="27"/>
    </row>
    <row r="3495" spans="1:16" s="162" customFormat="1" ht="15.75" x14ac:dyDescent="0.25">
      <c r="A3495" s="25"/>
      <c r="B3495" s="28"/>
      <c r="C3495" s="24"/>
      <c r="D3495" s="21"/>
      <c r="E3495" s="24"/>
      <c r="F3495" s="24"/>
      <c r="G3495" s="24"/>
      <c r="H3495" s="29"/>
      <c r="I3495" s="84"/>
      <c r="J3495" s="24"/>
      <c r="K3495" s="24"/>
      <c r="L3495" s="66"/>
      <c r="M3495" s="25"/>
      <c r="N3495" s="25"/>
      <c r="O3495" s="26"/>
      <c r="P3495" s="27"/>
    </row>
    <row r="3496" spans="1:16" s="162" customFormat="1" ht="15.75" x14ac:dyDescent="0.25">
      <c r="A3496" s="25"/>
      <c r="B3496" s="28"/>
      <c r="C3496" s="24"/>
      <c r="D3496" s="21"/>
      <c r="E3496" s="24"/>
      <c r="F3496" s="24"/>
      <c r="G3496" s="24"/>
      <c r="H3496" s="29"/>
      <c r="I3496" s="84"/>
      <c r="J3496" s="24"/>
      <c r="K3496" s="24"/>
      <c r="L3496" s="66"/>
      <c r="M3496" s="25"/>
      <c r="N3496" s="25"/>
      <c r="O3496" s="26"/>
      <c r="P3496" s="27"/>
    </row>
    <row r="3497" spans="1:16" s="162" customFormat="1" ht="15.75" x14ac:dyDescent="0.25">
      <c r="A3497" s="25"/>
      <c r="B3497" s="28"/>
      <c r="C3497" s="24"/>
      <c r="D3497" s="21"/>
      <c r="E3497" s="24"/>
      <c r="F3497" s="24"/>
      <c r="G3497" s="24"/>
      <c r="H3497" s="29"/>
      <c r="I3497" s="84"/>
      <c r="J3497" s="24"/>
      <c r="K3497" s="24"/>
      <c r="L3497" s="66"/>
      <c r="M3497" s="25"/>
      <c r="N3497" s="25"/>
      <c r="O3497" s="26"/>
      <c r="P3497" s="27"/>
    </row>
    <row r="3498" spans="1:16" s="162" customFormat="1" ht="15.75" x14ac:dyDescent="0.25">
      <c r="A3498" s="25"/>
      <c r="B3498" s="28"/>
      <c r="C3498" s="24"/>
      <c r="D3498" s="21"/>
      <c r="E3498" s="24"/>
      <c r="F3498" s="24"/>
      <c r="G3498" s="24"/>
      <c r="H3498" s="29"/>
      <c r="I3498" s="84"/>
      <c r="J3498" s="24"/>
      <c r="K3498" s="24"/>
      <c r="L3498" s="66"/>
      <c r="M3498" s="25"/>
      <c r="N3498" s="25"/>
      <c r="O3498" s="26"/>
      <c r="P3498" s="27"/>
    </row>
    <row r="3499" spans="1:16" s="162" customFormat="1" ht="15.75" x14ac:dyDescent="0.25">
      <c r="A3499" s="25"/>
      <c r="B3499" s="28"/>
      <c r="C3499" s="24"/>
      <c r="D3499" s="21"/>
      <c r="E3499" s="24"/>
      <c r="F3499" s="24"/>
      <c r="G3499" s="24"/>
      <c r="H3499" s="29"/>
      <c r="I3499" s="84"/>
      <c r="J3499" s="24"/>
      <c r="K3499" s="24"/>
      <c r="L3499" s="66"/>
      <c r="M3499" s="25"/>
      <c r="N3499" s="25"/>
      <c r="O3499" s="26"/>
      <c r="P3499" s="27"/>
    </row>
    <row r="3500" spans="1:16" s="162" customFormat="1" ht="15.75" x14ac:dyDescent="0.25">
      <c r="A3500" s="25"/>
      <c r="B3500" s="28"/>
      <c r="C3500" s="24"/>
      <c r="D3500" s="21"/>
      <c r="E3500" s="24"/>
      <c r="F3500" s="24"/>
      <c r="G3500" s="24"/>
      <c r="H3500" s="29"/>
      <c r="I3500" s="84"/>
      <c r="J3500" s="24"/>
      <c r="K3500" s="24"/>
      <c r="L3500" s="101"/>
      <c r="M3500" s="25"/>
      <c r="N3500" s="25"/>
      <c r="O3500" s="26"/>
      <c r="P3500" s="27"/>
    </row>
    <row r="3501" spans="1:16" s="162" customFormat="1" ht="15.75" x14ac:dyDescent="0.25">
      <c r="A3501" s="25"/>
      <c r="B3501" s="28"/>
      <c r="C3501" s="24"/>
      <c r="D3501" s="21"/>
      <c r="E3501" s="24"/>
      <c r="F3501" s="24"/>
      <c r="G3501" s="24"/>
      <c r="H3501" s="29"/>
      <c r="I3501" s="84"/>
      <c r="J3501" s="24"/>
      <c r="K3501" s="24"/>
      <c r="L3501" s="66"/>
      <c r="M3501" s="25"/>
      <c r="N3501" s="25"/>
      <c r="O3501" s="26"/>
      <c r="P3501" s="27"/>
    </row>
    <row r="3502" spans="1:16" s="162" customFormat="1" ht="15.75" x14ac:dyDescent="0.25">
      <c r="A3502" s="25"/>
      <c r="B3502" s="28"/>
      <c r="C3502" s="24"/>
      <c r="D3502" s="414"/>
      <c r="E3502" s="24"/>
      <c r="F3502" s="24"/>
      <c r="G3502" s="24"/>
      <c r="H3502" s="29"/>
      <c r="I3502" s="23"/>
      <c r="J3502" s="24"/>
      <c r="K3502" s="24"/>
      <c r="L3502" s="66"/>
      <c r="M3502" s="25"/>
      <c r="N3502" s="25"/>
      <c r="O3502" s="26"/>
      <c r="P3502" s="27"/>
    </row>
    <row r="3503" spans="1:16" s="162" customFormat="1" ht="15.75" x14ac:dyDescent="0.25">
      <c r="A3503" s="67"/>
      <c r="B3503" s="28"/>
      <c r="C3503" s="24"/>
      <c r="D3503" s="414"/>
      <c r="E3503" s="24"/>
      <c r="F3503" s="24"/>
      <c r="G3503" s="24"/>
      <c r="H3503" s="29"/>
      <c r="I3503" s="23"/>
      <c r="J3503" s="24"/>
      <c r="K3503" s="24"/>
      <c r="L3503" s="66"/>
      <c r="M3503" s="25"/>
      <c r="N3503" s="25"/>
      <c r="O3503" s="26"/>
      <c r="P3503" s="27"/>
    </row>
    <row r="3504" spans="1:16" s="162" customFormat="1" ht="15.75" x14ac:dyDescent="0.25">
      <c r="A3504" s="25"/>
      <c r="B3504" s="28"/>
      <c r="C3504" s="24"/>
      <c r="D3504" s="414"/>
      <c r="E3504" s="24"/>
      <c r="F3504" s="24"/>
      <c r="G3504" s="24"/>
      <c r="H3504" s="29"/>
      <c r="I3504" s="23"/>
      <c r="J3504" s="24"/>
      <c r="K3504" s="24"/>
      <c r="L3504" s="66"/>
      <c r="M3504" s="25"/>
      <c r="N3504" s="25"/>
      <c r="O3504" s="26"/>
      <c r="P3504" s="27"/>
    </row>
    <row r="3505" spans="1:16" s="162" customFormat="1" ht="15.75" x14ac:dyDescent="0.25">
      <c r="A3505" s="25"/>
      <c r="B3505" s="28"/>
      <c r="C3505" s="24"/>
      <c r="D3505" s="414"/>
      <c r="E3505" s="24"/>
      <c r="F3505" s="24"/>
      <c r="G3505" s="24"/>
      <c r="H3505" s="29"/>
      <c r="I3505" s="84"/>
      <c r="J3505" s="24"/>
      <c r="K3505" s="24"/>
      <c r="L3505" s="66"/>
      <c r="M3505" s="25"/>
      <c r="N3505" s="25"/>
      <c r="O3505" s="26"/>
      <c r="P3505" s="27"/>
    </row>
    <row r="3506" spans="1:16" s="162" customFormat="1" ht="15.75" x14ac:dyDescent="0.25">
      <c r="A3506" s="25"/>
      <c r="B3506" s="28"/>
      <c r="C3506" s="24"/>
      <c r="D3506" s="414"/>
      <c r="E3506" s="24"/>
      <c r="F3506" s="24"/>
      <c r="G3506" s="24"/>
      <c r="H3506" s="29"/>
      <c r="I3506" s="84"/>
      <c r="J3506" s="24"/>
      <c r="K3506" s="24"/>
      <c r="L3506" s="66"/>
      <c r="M3506" s="25"/>
      <c r="N3506" s="25"/>
      <c r="O3506" s="26"/>
      <c r="P3506" s="27"/>
    </row>
    <row r="3507" spans="1:16" s="162" customFormat="1" ht="15.75" x14ac:dyDescent="0.25">
      <c r="A3507" s="25"/>
      <c r="B3507" s="28"/>
      <c r="C3507" s="24"/>
      <c r="D3507" s="21"/>
      <c r="E3507" s="24"/>
      <c r="F3507" s="24"/>
      <c r="G3507" s="24"/>
      <c r="H3507" s="29"/>
      <c r="I3507" s="84"/>
      <c r="J3507" s="24"/>
      <c r="K3507" s="24"/>
      <c r="L3507" s="101"/>
      <c r="M3507" s="25"/>
      <c r="N3507" s="25"/>
      <c r="O3507" s="26"/>
      <c r="P3507" s="117"/>
    </row>
    <row r="3508" spans="1:16" s="162" customFormat="1" ht="15.75" x14ac:dyDescent="0.25">
      <c r="A3508" s="25"/>
      <c r="B3508" s="28"/>
      <c r="C3508" s="24"/>
      <c r="D3508" s="21"/>
      <c r="E3508" s="24"/>
      <c r="F3508" s="24"/>
      <c r="G3508" s="24"/>
      <c r="H3508" s="29"/>
      <c r="I3508" s="84"/>
      <c r="J3508" s="24"/>
      <c r="K3508" s="24"/>
      <c r="L3508" s="66"/>
      <c r="M3508" s="25"/>
      <c r="N3508" s="25"/>
      <c r="O3508" s="26"/>
      <c r="P3508" s="117"/>
    </row>
    <row r="3509" spans="1:16" s="162" customFormat="1" ht="15.75" x14ac:dyDescent="0.25">
      <c r="A3509" s="25"/>
      <c r="B3509" s="28"/>
      <c r="C3509" s="24"/>
      <c r="D3509" s="21"/>
      <c r="E3509" s="24"/>
      <c r="F3509" s="24"/>
      <c r="G3509" s="24"/>
      <c r="H3509" s="29"/>
      <c r="I3509" s="84"/>
      <c r="J3509" s="24"/>
      <c r="K3509" s="24"/>
      <c r="L3509" s="66"/>
      <c r="M3509" s="25"/>
      <c r="N3509" s="25"/>
      <c r="O3509" s="26"/>
      <c r="P3509" s="27"/>
    </row>
    <row r="3510" spans="1:16" s="162" customFormat="1" ht="15.75" x14ac:dyDescent="0.25">
      <c r="A3510" s="25"/>
      <c r="B3510" s="28"/>
      <c r="C3510" s="24"/>
      <c r="D3510" s="21"/>
      <c r="E3510" s="24"/>
      <c r="F3510" s="24"/>
      <c r="G3510" s="24"/>
      <c r="H3510" s="29"/>
      <c r="I3510" s="84"/>
      <c r="J3510" s="24"/>
      <c r="K3510" s="24"/>
      <c r="L3510" s="66"/>
      <c r="M3510" s="25"/>
      <c r="N3510" s="25"/>
      <c r="O3510" s="26"/>
      <c r="P3510" s="117"/>
    </row>
    <row r="3511" spans="1:16" s="162" customFormat="1" ht="15.75" x14ac:dyDescent="0.25">
      <c r="A3511" s="25"/>
      <c r="B3511" s="28"/>
      <c r="C3511" s="24"/>
      <c r="D3511" s="414"/>
      <c r="E3511" s="24"/>
      <c r="F3511" s="24"/>
      <c r="G3511" s="24"/>
      <c r="H3511" s="29"/>
      <c r="I3511" s="23"/>
      <c r="J3511" s="24"/>
      <c r="K3511" s="24"/>
      <c r="L3511" s="66"/>
      <c r="M3511" s="25"/>
      <c r="N3511" s="25"/>
      <c r="O3511" s="26"/>
      <c r="P3511" s="27"/>
    </row>
    <row r="3512" spans="1:16" s="162" customFormat="1" ht="15.75" x14ac:dyDescent="0.25">
      <c r="A3512" s="19"/>
      <c r="B3512" s="20"/>
      <c r="C3512" s="20"/>
      <c r="D3512" s="414"/>
      <c r="E3512" s="20"/>
      <c r="F3512" s="20"/>
      <c r="G3512" s="20"/>
      <c r="H3512" s="30"/>
      <c r="I3512" s="23"/>
      <c r="J3512" s="23"/>
      <c r="K3512" s="24"/>
      <c r="L3512" s="31"/>
      <c r="M3512" s="19"/>
      <c r="N3512" s="25"/>
      <c r="O3512" s="26"/>
      <c r="P3512" s="311"/>
    </row>
    <row r="3513" spans="1:16" s="162" customFormat="1" ht="15.75" x14ac:dyDescent="0.25">
      <c r="A3513" s="19"/>
      <c r="B3513" s="20"/>
      <c r="C3513" s="20"/>
      <c r="D3513" s="414"/>
      <c r="E3513" s="20"/>
      <c r="F3513" s="20"/>
      <c r="G3513" s="20"/>
      <c r="H3513" s="30"/>
      <c r="I3513" s="23"/>
      <c r="J3513" s="23"/>
      <c r="K3513" s="24"/>
      <c r="L3513" s="31"/>
      <c r="M3513" s="19"/>
      <c r="N3513" s="25"/>
      <c r="O3513" s="26"/>
      <c r="P3513" s="530"/>
    </row>
    <row r="3514" spans="1:16" s="162" customFormat="1" ht="15.75" x14ac:dyDescent="0.25">
      <c r="A3514" s="25"/>
      <c r="B3514" s="28"/>
      <c r="C3514" s="24"/>
      <c r="D3514" s="414"/>
      <c r="E3514" s="24"/>
      <c r="F3514" s="24"/>
      <c r="G3514" s="24"/>
      <c r="H3514" s="29"/>
      <c r="I3514" s="23"/>
      <c r="J3514" s="24"/>
      <c r="K3514" s="24"/>
      <c r="L3514" s="66"/>
      <c r="M3514" s="25"/>
      <c r="N3514" s="25"/>
      <c r="O3514" s="26"/>
      <c r="P3514" s="27"/>
    </row>
    <row r="3515" spans="1:16" s="162" customFormat="1" ht="15.75" x14ac:dyDescent="0.25">
      <c r="A3515" s="25"/>
      <c r="B3515" s="28"/>
      <c r="C3515" s="24"/>
      <c r="D3515" s="21"/>
      <c r="E3515" s="24"/>
      <c r="F3515" s="24"/>
      <c r="G3515" s="24"/>
      <c r="H3515" s="29"/>
      <c r="I3515" s="84"/>
      <c r="J3515" s="24"/>
      <c r="K3515" s="24"/>
      <c r="L3515" s="66"/>
      <c r="M3515" s="25"/>
      <c r="N3515" s="25"/>
      <c r="O3515" s="26"/>
      <c r="P3515" s="117"/>
    </row>
    <row r="3516" spans="1:16" s="162" customFormat="1" ht="15.75" x14ac:dyDescent="0.25">
      <c r="A3516" s="25"/>
      <c r="B3516" s="28"/>
      <c r="C3516" s="24"/>
      <c r="D3516" s="21"/>
      <c r="E3516" s="24"/>
      <c r="F3516" s="24"/>
      <c r="G3516" s="24"/>
      <c r="H3516" s="29"/>
      <c r="I3516" s="84"/>
      <c r="J3516" s="24"/>
      <c r="K3516" s="24"/>
      <c r="L3516" s="66"/>
      <c r="M3516" s="25"/>
      <c r="N3516" s="25"/>
      <c r="O3516" s="26"/>
      <c r="P3516" s="27"/>
    </row>
    <row r="3517" spans="1:16" s="162" customFormat="1" ht="15.75" x14ac:dyDescent="0.25">
      <c r="A3517" s="25"/>
      <c r="B3517" s="28"/>
      <c r="C3517" s="24"/>
      <c r="D3517" s="21"/>
      <c r="E3517" s="24"/>
      <c r="F3517" s="24"/>
      <c r="G3517" s="24"/>
      <c r="H3517" s="29"/>
      <c r="I3517" s="84"/>
      <c r="J3517" s="24"/>
      <c r="K3517" s="24"/>
      <c r="L3517" s="66"/>
      <c r="M3517" s="25"/>
      <c r="N3517" s="25"/>
      <c r="O3517" s="26"/>
      <c r="P3517" s="27"/>
    </row>
    <row r="3518" spans="1:16" s="162" customFormat="1" ht="15.75" x14ac:dyDescent="0.25">
      <c r="A3518" s="25"/>
      <c r="B3518" s="28"/>
      <c r="C3518" s="24"/>
      <c r="D3518" s="21"/>
      <c r="E3518" s="24"/>
      <c r="F3518" s="24"/>
      <c r="G3518" s="24"/>
      <c r="H3518" s="29"/>
      <c r="I3518" s="84"/>
      <c r="J3518" s="24"/>
      <c r="K3518" s="24"/>
      <c r="L3518" s="66"/>
      <c r="M3518" s="25"/>
      <c r="N3518" s="25"/>
      <c r="O3518" s="26"/>
      <c r="P3518" s="27"/>
    </row>
    <row r="3519" spans="1:16" s="162" customFormat="1" ht="15.75" x14ac:dyDescent="0.25">
      <c r="A3519" s="25"/>
      <c r="B3519" s="28"/>
      <c r="C3519" s="24"/>
      <c r="D3519" s="21"/>
      <c r="E3519" s="24"/>
      <c r="F3519" s="24"/>
      <c r="G3519" s="24"/>
      <c r="H3519" s="29"/>
      <c r="I3519" s="84"/>
      <c r="J3519" s="24"/>
      <c r="K3519" s="24"/>
      <c r="L3519" s="66"/>
      <c r="M3519" s="25"/>
      <c r="N3519" s="25"/>
      <c r="O3519" s="26"/>
      <c r="P3519" s="117"/>
    </row>
    <row r="3520" spans="1:16" s="162" customFormat="1" ht="15.75" x14ac:dyDescent="0.25">
      <c r="A3520" s="25"/>
      <c r="B3520" s="28"/>
      <c r="C3520" s="24"/>
      <c r="D3520" s="21"/>
      <c r="E3520" s="24"/>
      <c r="F3520" s="24"/>
      <c r="G3520" s="24"/>
      <c r="H3520" s="29"/>
      <c r="I3520" s="84"/>
      <c r="J3520" s="24"/>
      <c r="K3520" s="24"/>
      <c r="L3520" s="66"/>
      <c r="M3520" s="25"/>
      <c r="N3520" s="25"/>
      <c r="O3520" s="26"/>
      <c r="P3520" s="27"/>
    </row>
    <row r="3521" spans="1:16" s="162" customFormat="1" ht="15.75" x14ac:dyDescent="0.25">
      <c r="A3521" s="25"/>
      <c r="B3521" s="28"/>
      <c r="C3521" s="24"/>
      <c r="D3521" s="21"/>
      <c r="E3521" s="24"/>
      <c r="F3521" s="24"/>
      <c r="G3521" s="24"/>
      <c r="H3521" s="29"/>
      <c r="I3521" s="84"/>
      <c r="J3521" s="24"/>
      <c r="K3521" s="24"/>
      <c r="L3521" s="101"/>
      <c r="M3521" s="25"/>
      <c r="N3521" s="25"/>
      <c r="O3521" s="26"/>
      <c r="P3521" s="27"/>
    </row>
    <row r="3522" spans="1:16" s="162" customFormat="1" ht="15.75" x14ac:dyDescent="0.25">
      <c r="A3522" s="25"/>
      <c r="B3522" s="28"/>
      <c r="C3522" s="24"/>
      <c r="D3522" s="21"/>
      <c r="E3522" s="24"/>
      <c r="F3522" s="24"/>
      <c r="G3522" s="24"/>
      <c r="H3522" s="29"/>
      <c r="I3522" s="84"/>
      <c r="J3522" s="24"/>
      <c r="K3522" s="24"/>
      <c r="L3522" s="66"/>
      <c r="M3522" s="25"/>
      <c r="N3522" s="25"/>
      <c r="O3522" s="26"/>
      <c r="P3522" s="27"/>
    </row>
    <row r="3523" spans="1:16" s="162" customFormat="1" ht="15.75" x14ac:dyDescent="0.25">
      <c r="A3523" s="25"/>
      <c r="B3523" s="28"/>
      <c r="C3523" s="24"/>
      <c r="D3523" s="21"/>
      <c r="E3523" s="24"/>
      <c r="F3523" s="24"/>
      <c r="G3523" s="24"/>
      <c r="H3523" s="29"/>
      <c r="I3523" s="84"/>
      <c r="J3523" s="24"/>
      <c r="K3523" s="24"/>
      <c r="L3523" s="66"/>
      <c r="M3523" s="25"/>
      <c r="N3523" s="25"/>
      <c r="O3523" s="26"/>
      <c r="P3523" s="27"/>
    </row>
    <row r="3524" spans="1:16" s="162" customFormat="1" ht="15.75" x14ac:dyDescent="0.25">
      <c r="A3524" s="25"/>
      <c r="B3524" s="28"/>
      <c r="C3524" s="24"/>
      <c r="D3524" s="21"/>
      <c r="E3524" s="24"/>
      <c r="F3524" s="24"/>
      <c r="G3524" s="24"/>
      <c r="H3524" s="29"/>
      <c r="I3524" s="84"/>
      <c r="J3524" s="24"/>
      <c r="K3524" s="24"/>
      <c r="L3524" s="66"/>
      <c r="M3524" s="25"/>
      <c r="N3524" s="25"/>
      <c r="O3524" s="26"/>
      <c r="P3524" s="27"/>
    </row>
    <row r="3525" spans="1:16" s="162" customFormat="1" ht="15.75" x14ac:dyDescent="0.25">
      <c r="A3525" s="25"/>
      <c r="B3525" s="28"/>
      <c r="C3525" s="24"/>
      <c r="D3525" s="21"/>
      <c r="E3525" s="24"/>
      <c r="F3525" s="24"/>
      <c r="G3525" s="24"/>
      <c r="H3525" s="29"/>
      <c r="I3525" s="84"/>
      <c r="J3525" s="24"/>
      <c r="K3525" s="24"/>
      <c r="L3525" s="66"/>
      <c r="M3525" s="25"/>
      <c r="N3525" s="25"/>
      <c r="O3525" s="26"/>
      <c r="P3525" s="27"/>
    </row>
    <row r="3526" spans="1:16" s="162" customFormat="1" ht="15.75" x14ac:dyDescent="0.25">
      <c r="A3526" s="25"/>
      <c r="B3526" s="28"/>
      <c r="C3526" s="24"/>
      <c r="D3526" s="21"/>
      <c r="E3526" s="24"/>
      <c r="F3526" s="24"/>
      <c r="G3526" s="24"/>
      <c r="H3526" s="29"/>
      <c r="I3526" s="84"/>
      <c r="J3526" s="24"/>
      <c r="K3526" s="24"/>
      <c r="L3526" s="101"/>
      <c r="M3526" s="25"/>
      <c r="N3526" s="25"/>
      <c r="O3526" s="26"/>
      <c r="P3526" s="27"/>
    </row>
    <row r="3527" spans="1:16" s="162" customFormat="1" ht="15.75" x14ac:dyDescent="0.25">
      <c r="A3527" s="25"/>
      <c r="B3527" s="28"/>
      <c r="C3527" s="24"/>
      <c r="D3527" s="21"/>
      <c r="E3527" s="24"/>
      <c r="F3527" s="24"/>
      <c r="G3527" s="24"/>
      <c r="H3527" s="29"/>
      <c r="I3527" s="84"/>
      <c r="J3527" s="24"/>
      <c r="K3527" s="24"/>
      <c r="L3527" s="66"/>
      <c r="M3527" s="25"/>
      <c r="N3527" s="25"/>
      <c r="O3527" s="26"/>
      <c r="P3527" s="27"/>
    </row>
    <row r="3528" spans="1:16" s="162" customFormat="1" ht="15.75" x14ac:dyDescent="0.25">
      <c r="A3528" s="25"/>
      <c r="B3528" s="28"/>
      <c r="C3528" s="24"/>
      <c r="D3528" s="21"/>
      <c r="E3528" s="24"/>
      <c r="F3528" s="24"/>
      <c r="G3528" s="24"/>
      <c r="H3528" s="29"/>
      <c r="I3528" s="84"/>
      <c r="J3528" s="24"/>
      <c r="K3528" s="24"/>
      <c r="L3528" s="66"/>
      <c r="M3528" s="25"/>
      <c r="N3528" s="25"/>
      <c r="O3528" s="26"/>
      <c r="P3528" s="27"/>
    </row>
    <row r="3529" spans="1:16" s="162" customFormat="1" ht="15.75" x14ac:dyDescent="0.25">
      <c r="A3529" s="25"/>
      <c r="B3529" s="28"/>
      <c r="C3529" s="24"/>
      <c r="D3529" s="21"/>
      <c r="E3529" s="24"/>
      <c r="F3529" s="24"/>
      <c r="G3529" s="24"/>
      <c r="H3529" s="29"/>
      <c r="I3529" s="84"/>
      <c r="J3529" s="24"/>
      <c r="K3529" s="24"/>
      <c r="L3529" s="66"/>
      <c r="M3529" s="25"/>
      <c r="N3529" s="25"/>
      <c r="O3529" s="26"/>
      <c r="P3529" s="27"/>
    </row>
    <row r="3530" spans="1:16" s="162" customFormat="1" ht="15.75" x14ac:dyDescent="0.25">
      <c r="A3530" s="25"/>
      <c r="B3530" s="28"/>
      <c r="C3530" s="24"/>
      <c r="D3530" s="21"/>
      <c r="E3530" s="24"/>
      <c r="F3530" s="24"/>
      <c r="G3530" s="24"/>
      <c r="H3530" s="29"/>
      <c r="I3530" s="84"/>
      <c r="J3530" s="24"/>
      <c r="K3530" s="24"/>
      <c r="L3530" s="66"/>
      <c r="M3530" s="25"/>
      <c r="N3530" s="25"/>
      <c r="O3530" s="26"/>
      <c r="P3530" s="27"/>
    </row>
    <row r="3531" spans="1:16" s="162" customFormat="1" ht="15.75" x14ac:dyDescent="0.25">
      <c r="A3531" s="25"/>
      <c r="B3531" s="28"/>
      <c r="C3531" s="24"/>
      <c r="D3531" s="21"/>
      <c r="E3531" s="24"/>
      <c r="F3531" s="24"/>
      <c r="G3531" s="24"/>
      <c r="H3531" s="29"/>
      <c r="I3531" s="84"/>
      <c r="J3531" s="24"/>
      <c r="K3531" s="24"/>
      <c r="L3531" s="66"/>
      <c r="M3531" s="25"/>
      <c r="N3531" s="25"/>
      <c r="O3531" s="26"/>
      <c r="P3531" s="27"/>
    </row>
    <row r="3532" spans="1:16" s="162" customFormat="1" ht="15.75" x14ac:dyDescent="0.25">
      <c r="A3532" s="25"/>
      <c r="B3532" s="28"/>
      <c r="C3532" s="24"/>
      <c r="D3532" s="21"/>
      <c r="E3532" s="24"/>
      <c r="F3532" s="24"/>
      <c r="G3532" s="24"/>
      <c r="H3532" s="29"/>
      <c r="I3532" s="84"/>
      <c r="J3532" s="24"/>
      <c r="K3532" s="24"/>
      <c r="L3532" s="66"/>
      <c r="M3532" s="25"/>
      <c r="N3532" s="25"/>
      <c r="O3532" s="26"/>
      <c r="P3532" s="27"/>
    </row>
    <row r="3533" spans="1:16" s="162" customFormat="1" ht="15.75" x14ac:dyDescent="0.25">
      <c r="A3533" s="25"/>
      <c r="B3533" s="28"/>
      <c r="C3533" s="24"/>
      <c r="D3533" s="21"/>
      <c r="E3533" s="24"/>
      <c r="F3533" s="24"/>
      <c r="G3533" s="24"/>
      <c r="H3533" s="29"/>
      <c r="I3533" s="84"/>
      <c r="J3533" s="24"/>
      <c r="K3533" s="24"/>
      <c r="L3533" s="66"/>
      <c r="M3533" s="25"/>
      <c r="N3533" s="25"/>
      <c r="O3533" s="26"/>
      <c r="P3533" s="27"/>
    </row>
    <row r="3534" spans="1:16" s="162" customFormat="1" ht="15.75" x14ac:dyDescent="0.25">
      <c r="A3534" s="25"/>
      <c r="B3534" s="28"/>
      <c r="C3534" s="24"/>
      <c r="D3534" s="21"/>
      <c r="E3534" s="24"/>
      <c r="F3534" s="24"/>
      <c r="G3534" s="24"/>
      <c r="H3534" s="29"/>
      <c r="I3534" s="84"/>
      <c r="J3534" s="24"/>
      <c r="K3534" s="24"/>
      <c r="L3534" s="66"/>
      <c r="M3534" s="25"/>
      <c r="N3534" s="25"/>
      <c r="O3534" s="26"/>
      <c r="P3534" s="27"/>
    </row>
    <row r="3535" spans="1:16" s="162" customFormat="1" ht="15.75" x14ac:dyDescent="0.25">
      <c r="A3535" s="25"/>
      <c r="B3535" s="28"/>
      <c r="C3535" s="24"/>
      <c r="D3535" s="21"/>
      <c r="E3535" s="24"/>
      <c r="F3535" s="24"/>
      <c r="G3535" s="24"/>
      <c r="H3535" s="29"/>
      <c r="I3535" s="84"/>
      <c r="J3535" s="24"/>
      <c r="K3535" s="24"/>
      <c r="L3535" s="66"/>
      <c r="M3535" s="25"/>
      <c r="N3535" s="25"/>
      <c r="O3535" s="26"/>
      <c r="P3535" s="27"/>
    </row>
    <row r="3536" spans="1:16" s="162" customFormat="1" ht="15.75" x14ac:dyDescent="0.25">
      <c r="A3536" s="25"/>
      <c r="B3536" s="28"/>
      <c r="C3536" s="24"/>
      <c r="D3536" s="21"/>
      <c r="E3536" s="24"/>
      <c r="F3536" s="24"/>
      <c r="G3536" s="24"/>
      <c r="H3536" s="29"/>
      <c r="I3536" s="84"/>
      <c r="J3536" s="24"/>
      <c r="K3536" s="24"/>
      <c r="L3536" s="66"/>
      <c r="M3536" s="25"/>
      <c r="N3536" s="25"/>
      <c r="O3536" s="26"/>
      <c r="P3536" s="27"/>
    </row>
    <row r="3537" spans="1:16" s="162" customFormat="1" ht="15.75" x14ac:dyDescent="0.25">
      <c r="A3537" s="25"/>
      <c r="B3537" s="28"/>
      <c r="C3537" s="24"/>
      <c r="D3537" s="21"/>
      <c r="E3537" s="24"/>
      <c r="F3537" s="24"/>
      <c r="G3537" s="24"/>
      <c r="H3537" s="29"/>
      <c r="I3537" s="84"/>
      <c r="J3537" s="24"/>
      <c r="K3537" s="24"/>
      <c r="L3537" s="66"/>
      <c r="M3537" s="25"/>
      <c r="N3537" s="25"/>
      <c r="O3537" s="26"/>
      <c r="P3537" s="27"/>
    </row>
    <row r="3538" spans="1:16" s="162" customFormat="1" ht="15.75" x14ac:dyDescent="0.25">
      <c r="A3538" s="25"/>
      <c r="B3538" s="28"/>
      <c r="C3538" s="24"/>
      <c r="D3538" s="21"/>
      <c r="E3538" s="24"/>
      <c r="F3538" s="24"/>
      <c r="G3538" s="24"/>
      <c r="H3538" s="29"/>
      <c r="I3538" s="84"/>
      <c r="J3538" s="24"/>
      <c r="K3538" s="24"/>
      <c r="L3538" s="66"/>
      <c r="M3538" s="25"/>
      <c r="N3538" s="25"/>
      <c r="O3538" s="26"/>
      <c r="P3538" s="117"/>
    </row>
    <row r="3539" spans="1:16" s="162" customFormat="1" ht="15.75" x14ac:dyDescent="0.25">
      <c r="A3539" s="25"/>
      <c r="B3539" s="28"/>
      <c r="C3539" s="24"/>
      <c r="D3539" s="21"/>
      <c r="E3539" s="24"/>
      <c r="F3539" s="24"/>
      <c r="G3539" s="24"/>
      <c r="H3539" s="29"/>
      <c r="I3539" s="84"/>
      <c r="J3539" s="24"/>
      <c r="K3539" s="24"/>
      <c r="L3539" s="66"/>
      <c r="M3539" s="25"/>
      <c r="N3539" s="25"/>
      <c r="O3539" s="26"/>
      <c r="P3539" s="27"/>
    </row>
    <row r="3540" spans="1:16" s="162" customFormat="1" ht="15.75" x14ac:dyDescent="0.25">
      <c r="A3540" s="25"/>
      <c r="B3540" s="28"/>
      <c r="C3540" s="24"/>
      <c r="D3540" s="21"/>
      <c r="E3540" s="24"/>
      <c r="F3540" s="24"/>
      <c r="G3540" s="24"/>
      <c r="H3540" s="29"/>
      <c r="I3540" s="84"/>
      <c r="J3540" s="24"/>
      <c r="K3540" s="24"/>
      <c r="L3540" s="66"/>
      <c r="M3540" s="25"/>
      <c r="N3540" s="25"/>
      <c r="O3540" s="26"/>
      <c r="P3540" s="27"/>
    </row>
    <row r="3541" spans="1:16" s="162" customFormat="1" ht="15.75" x14ac:dyDescent="0.25">
      <c r="A3541" s="25"/>
      <c r="B3541" s="28"/>
      <c r="C3541" s="24"/>
      <c r="D3541" s="21"/>
      <c r="E3541" s="24"/>
      <c r="F3541" s="24"/>
      <c r="G3541" s="24"/>
      <c r="H3541" s="29"/>
      <c r="I3541" s="84"/>
      <c r="J3541" s="24"/>
      <c r="K3541" s="24"/>
      <c r="L3541" s="66"/>
      <c r="M3541" s="25"/>
      <c r="N3541" s="25"/>
      <c r="O3541" s="26"/>
      <c r="P3541" s="27"/>
    </row>
    <row r="3542" spans="1:16" s="162" customFormat="1" ht="15.75" x14ac:dyDescent="0.25">
      <c r="A3542" s="25"/>
      <c r="B3542" s="28"/>
      <c r="C3542" s="24"/>
      <c r="D3542" s="21"/>
      <c r="E3542" s="24"/>
      <c r="F3542" s="24"/>
      <c r="G3542" s="24"/>
      <c r="H3542" s="29"/>
      <c r="I3542" s="84"/>
      <c r="J3542" s="24"/>
      <c r="K3542" s="24"/>
      <c r="L3542" s="66"/>
      <c r="M3542" s="25"/>
      <c r="N3542" s="25"/>
      <c r="O3542" s="26"/>
      <c r="P3542" s="27"/>
    </row>
    <row r="3543" spans="1:16" s="162" customFormat="1" ht="15.75" x14ac:dyDescent="0.25">
      <c r="A3543" s="25"/>
      <c r="B3543" s="28"/>
      <c r="C3543" s="24"/>
      <c r="D3543" s="21"/>
      <c r="E3543" s="24"/>
      <c r="F3543" s="24"/>
      <c r="G3543" s="24"/>
      <c r="H3543" s="29"/>
      <c r="I3543" s="84"/>
      <c r="J3543" s="24"/>
      <c r="K3543" s="24"/>
      <c r="L3543" s="66"/>
      <c r="M3543" s="25"/>
      <c r="N3543" s="25"/>
      <c r="O3543" s="26"/>
      <c r="P3543" s="27"/>
    </row>
    <row r="3544" spans="1:16" s="162" customFormat="1" ht="15.75" x14ac:dyDescent="0.25">
      <c r="A3544" s="25"/>
      <c r="B3544" s="28"/>
      <c r="C3544" s="24"/>
      <c r="D3544" s="21"/>
      <c r="E3544" s="24"/>
      <c r="F3544" s="24"/>
      <c r="G3544" s="24"/>
      <c r="H3544" s="29"/>
      <c r="I3544" s="84"/>
      <c r="J3544" s="24"/>
      <c r="K3544" s="24"/>
      <c r="L3544" s="66"/>
      <c r="M3544" s="25"/>
      <c r="N3544" s="25"/>
      <c r="O3544" s="26"/>
      <c r="P3544" s="27"/>
    </row>
    <row r="3545" spans="1:16" s="162" customFormat="1" ht="15.75" x14ac:dyDescent="0.25">
      <c r="A3545" s="25"/>
      <c r="B3545" s="28"/>
      <c r="C3545" s="24"/>
      <c r="D3545" s="21"/>
      <c r="E3545" s="24"/>
      <c r="F3545" s="24"/>
      <c r="G3545" s="24"/>
      <c r="H3545" s="29"/>
      <c r="I3545" s="84"/>
      <c r="J3545" s="24"/>
      <c r="K3545" s="24"/>
      <c r="L3545" s="66"/>
      <c r="M3545" s="25"/>
      <c r="N3545" s="25"/>
      <c r="O3545" s="26"/>
      <c r="P3545" s="27"/>
    </row>
    <row r="3546" spans="1:16" s="162" customFormat="1" ht="15.75" x14ac:dyDescent="0.25">
      <c r="A3546" s="25"/>
      <c r="B3546" s="28"/>
      <c r="C3546" s="24"/>
      <c r="D3546" s="21"/>
      <c r="E3546" s="24"/>
      <c r="F3546" s="24"/>
      <c r="G3546" s="24"/>
      <c r="H3546" s="29"/>
      <c r="I3546" s="84"/>
      <c r="J3546" s="24"/>
      <c r="K3546" s="24"/>
      <c r="L3546" s="66"/>
      <c r="M3546" s="25"/>
      <c r="N3546" s="25"/>
      <c r="O3546" s="26"/>
      <c r="P3546" s="117"/>
    </row>
    <row r="3547" spans="1:16" s="162" customFormat="1" ht="15.75" x14ac:dyDescent="0.25">
      <c r="A3547" s="25"/>
      <c r="B3547" s="28"/>
      <c r="C3547" s="24"/>
      <c r="D3547" s="21"/>
      <c r="E3547" s="24"/>
      <c r="F3547" s="24"/>
      <c r="G3547" s="24"/>
      <c r="H3547" s="29"/>
      <c r="I3547" s="84"/>
      <c r="J3547" s="24"/>
      <c r="K3547" s="24"/>
      <c r="L3547" s="66"/>
      <c r="M3547" s="25"/>
      <c r="N3547" s="25"/>
      <c r="O3547" s="26"/>
      <c r="P3547" s="27"/>
    </row>
    <row r="3548" spans="1:16" s="162" customFormat="1" ht="15.75" x14ac:dyDescent="0.25">
      <c r="A3548" s="25"/>
      <c r="B3548" s="28"/>
      <c r="C3548" s="24"/>
      <c r="D3548" s="21"/>
      <c r="E3548" s="24"/>
      <c r="F3548" s="24"/>
      <c r="G3548" s="24"/>
      <c r="H3548" s="29"/>
      <c r="I3548" s="84"/>
      <c r="J3548" s="24"/>
      <c r="K3548" s="24"/>
      <c r="L3548" s="66"/>
      <c r="M3548" s="25"/>
      <c r="N3548" s="25"/>
      <c r="O3548" s="26"/>
      <c r="P3548" s="27"/>
    </row>
    <row r="3549" spans="1:16" s="162" customFormat="1" ht="15.75" x14ac:dyDescent="0.25">
      <c r="A3549" s="25"/>
      <c r="B3549" s="28"/>
      <c r="C3549" s="24"/>
      <c r="D3549" s="21"/>
      <c r="E3549" s="24"/>
      <c r="F3549" s="24"/>
      <c r="G3549" s="24"/>
      <c r="H3549" s="29"/>
      <c r="I3549" s="84"/>
      <c r="J3549" s="24"/>
      <c r="K3549" s="24"/>
      <c r="L3549" s="66"/>
      <c r="M3549" s="25"/>
      <c r="N3549" s="25"/>
      <c r="O3549" s="26"/>
      <c r="P3549" s="27"/>
    </row>
    <row r="3550" spans="1:16" s="162" customFormat="1" ht="15.75" x14ac:dyDescent="0.25">
      <c r="A3550" s="25"/>
      <c r="B3550" s="28"/>
      <c r="C3550" s="24"/>
      <c r="D3550" s="21"/>
      <c r="E3550" s="24"/>
      <c r="F3550" s="24"/>
      <c r="G3550" s="24"/>
      <c r="H3550" s="29"/>
      <c r="I3550" s="84"/>
      <c r="J3550" s="24"/>
      <c r="K3550" s="24"/>
      <c r="L3550" s="66"/>
      <c r="M3550" s="25"/>
      <c r="N3550" s="25"/>
      <c r="O3550" s="26"/>
      <c r="P3550" s="530"/>
    </row>
    <row r="3551" spans="1:16" s="162" customFormat="1" ht="15.75" x14ac:dyDescent="0.25">
      <c r="A3551" s="25"/>
      <c r="B3551" s="28"/>
      <c r="C3551" s="24"/>
      <c r="D3551" s="21"/>
      <c r="E3551" s="24"/>
      <c r="F3551" s="24"/>
      <c r="G3551" s="24"/>
      <c r="H3551" s="63"/>
      <c r="I3551" s="23"/>
      <c r="J3551" s="24"/>
      <c r="K3551" s="24"/>
      <c r="L3551" s="66"/>
      <c r="M3551" s="25"/>
      <c r="N3551" s="25"/>
      <c r="O3551" s="26"/>
      <c r="P3551" s="27"/>
    </row>
    <row r="3552" spans="1:16" s="162" customFormat="1" ht="15.75" x14ac:dyDescent="0.25">
      <c r="A3552" s="19"/>
      <c r="B3552" s="20"/>
      <c r="C3552" s="20"/>
      <c r="D3552" s="414"/>
      <c r="E3552" s="20"/>
      <c r="F3552" s="20"/>
      <c r="G3552" s="20"/>
      <c r="H3552" s="20"/>
      <c r="I3552" s="23"/>
      <c r="J3552" s="23"/>
      <c r="K3552" s="24"/>
      <c r="L3552" s="31"/>
      <c r="M3552" s="19"/>
      <c r="N3552" s="25"/>
      <c r="O3552" s="26"/>
      <c r="P3552" s="27"/>
    </row>
    <row r="3553" spans="1:16" s="162" customFormat="1" ht="15.75" x14ac:dyDescent="0.25">
      <c r="A3553" s="25"/>
      <c r="B3553" s="28"/>
      <c r="C3553" s="24"/>
      <c r="D3553" s="414"/>
      <c r="E3553" s="24"/>
      <c r="F3553" s="24"/>
      <c r="G3553" s="24"/>
      <c r="H3553" s="29"/>
      <c r="I3553" s="84"/>
      <c r="J3553" s="24"/>
      <c r="K3553" s="24"/>
      <c r="L3553" s="66"/>
      <c r="M3553" s="25"/>
      <c r="N3553" s="25"/>
      <c r="O3553" s="26"/>
      <c r="P3553" s="117"/>
    </row>
    <row r="3554" spans="1:16" s="162" customFormat="1" ht="15.75" x14ac:dyDescent="0.25">
      <c r="A3554" s="25"/>
      <c r="B3554" s="28"/>
      <c r="C3554" s="24"/>
      <c r="D3554" s="414"/>
      <c r="E3554" s="24"/>
      <c r="F3554" s="24"/>
      <c r="G3554" s="24"/>
      <c r="H3554" s="29"/>
      <c r="I3554" s="84"/>
      <c r="J3554" s="24"/>
      <c r="K3554" s="24"/>
      <c r="L3554" s="66"/>
      <c r="M3554" s="25"/>
      <c r="N3554" s="25"/>
      <c r="O3554" s="26"/>
      <c r="P3554" s="27"/>
    </row>
    <row r="3555" spans="1:16" s="162" customFormat="1" ht="15.75" x14ac:dyDescent="0.25">
      <c r="A3555" s="25"/>
      <c r="B3555" s="28"/>
      <c r="C3555" s="24"/>
      <c r="D3555" s="414"/>
      <c r="E3555" s="24"/>
      <c r="F3555" s="24"/>
      <c r="G3555" s="24"/>
      <c r="H3555" s="29"/>
      <c r="I3555" s="84"/>
      <c r="J3555" s="24"/>
      <c r="K3555" s="24"/>
      <c r="L3555" s="66"/>
      <c r="M3555" s="25"/>
      <c r="N3555" s="25"/>
      <c r="O3555" s="26"/>
      <c r="P3555" s="27"/>
    </row>
    <row r="3556" spans="1:16" s="162" customFormat="1" ht="15.75" x14ac:dyDescent="0.25">
      <c r="A3556" s="25"/>
      <c r="B3556" s="28"/>
      <c r="C3556" s="24"/>
      <c r="D3556" s="414"/>
      <c r="E3556" s="24"/>
      <c r="F3556" s="24"/>
      <c r="G3556" s="24"/>
      <c r="H3556" s="29"/>
      <c r="I3556" s="23"/>
      <c r="J3556" s="24"/>
      <c r="K3556" s="24"/>
      <c r="L3556" s="66"/>
      <c r="M3556" s="25"/>
      <c r="N3556" s="25"/>
      <c r="O3556" s="26"/>
      <c r="P3556" s="27"/>
    </row>
    <row r="3557" spans="1:16" s="162" customFormat="1" ht="15.75" x14ac:dyDescent="0.25">
      <c r="A3557" s="25"/>
      <c r="B3557" s="28"/>
      <c r="C3557" s="24"/>
      <c r="D3557" s="414"/>
      <c r="E3557" s="24"/>
      <c r="F3557" s="24"/>
      <c r="G3557" s="24"/>
      <c r="H3557" s="29"/>
      <c r="I3557" s="84"/>
      <c r="J3557" s="24"/>
      <c r="K3557" s="24"/>
      <c r="L3557" s="66"/>
      <c r="M3557" s="25"/>
      <c r="N3557" s="25"/>
      <c r="O3557" s="26"/>
      <c r="P3557" s="27"/>
    </row>
    <row r="3558" spans="1:16" s="162" customFormat="1" ht="15.75" x14ac:dyDescent="0.25">
      <c r="A3558" s="67"/>
      <c r="B3558" s="28"/>
      <c r="C3558" s="24"/>
      <c r="D3558" s="414"/>
      <c r="E3558" s="24"/>
      <c r="F3558" s="24"/>
      <c r="G3558" s="24"/>
      <c r="H3558" s="29"/>
      <c r="I3558" s="23"/>
      <c r="J3558" s="24"/>
      <c r="K3558" s="24"/>
      <c r="L3558" s="66"/>
      <c r="M3558" s="25"/>
      <c r="N3558" s="25"/>
      <c r="O3558" s="26"/>
      <c r="P3558" s="27"/>
    </row>
    <row r="3559" spans="1:16" s="162" customFormat="1" ht="15.75" x14ac:dyDescent="0.25">
      <c r="A3559" s="25"/>
      <c r="B3559" s="33"/>
      <c r="C3559" s="33"/>
      <c r="D3559" s="414"/>
      <c r="E3559" s="33"/>
      <c r="F3559" s="33"/>
      <c r="G3559" s="33"/>
      <c r="H3559" s="30"/>
      <c r="I3559" s="34"/>
      <c r="J3559" s="34"/>
      <c r="K3559" s="24"/>
      <c r="L3559" s="77"/>
      <c r="M3559" s="32"/>
      <c r="N3559" s="25"/>
      <c r="O3559" s="26"/>
      <c r="P3559" s="27"/>
    </row>
    <row r="3560" spans="1:16" s="162" customFormat="1" ht="15.75" x14ac:dyDescent="0.25">
      <c r="A3560" s="25"/>
      <c r="B3560" s="28"/>
      <c r="C3560" s="24"/>
      <c r="D3560" s="21"/>
      <c r="E3560" s="24"/>
      <c r="F3560" s="24"/>
      <c r="G3560" s="24"/>
      <c r="H3560" s="29"/>
      <c r="I3560" s="84"/>
      <c r="J3560" s="24"/>
      <c r="K3560" s="24"/>
      <c r="L3560" s="66"/>
      <c r="M3560" s="25"/>
      <c r="N3560" s="25"/>
      <c r="O3560" s="26"/>
      <c r="P3560" s="27"/>
    </row>
    <row r="3561" spans="1:16" s="162" customFormat="1" ht="15.75" x14ac:dyDescent="0.25">
      <c r="A3561" s="25"/>
      <c r="B3561" s="28"/>
      <c r="C3561" s="24"/>
      <c r="D3561" s="21"/>
      <c r="E3561" s="24"/>
      <c r="F3561" s="24"/>
      <c r="G3561" s="24"/>
      <c r="H3561" s="29"/>
      <c r="I3561" s="84"/>
      <c r="J3561" s="24"/>
      <c r="K3561" s="24"/>
      <c r="L3561" s="66"/>
      <c r="M3561" s="25"/>
      <c r="N3561" s="25"/>
      <c r="O3561" s="26"/>
      <c r="P3561" s="27"/>
    </row>
    <row r="3562" spans="1:16" s="162" customFormat="1" ht="15.75" x14ac:dyDescent="0.25">
      <c r="A3562" s="25"/>
      <c r="B3562" s="28"/>
      <c r="C3562" s="24"/>
      <c r="D3562" s="21"/>
      <c r="E3562" s="24"/>
      <c r="F3562" s="24"/>
      <c r="G3562" s="24"/>
      <c r="H3562" s="29"/>
      <c r="I3562" s="84"/>
      <c r="J3562" s="24"/>
      <c r="K3562" s="24"/>
      <c r="L3562" s="66"/>
      <c r="M3562" s="25"/>
      <c r="N3562" s="25"/>
      <c r="O3562" s="26"/>
      <c r="P3562" s="27"/>
    </row>
    <row r="3563" spans="1:16" s="162" customFormat="1" ht="15.75" x14ac:dyDescent="0.25">
      <c r="A3563" s="25"/>
      <c r="B3563" s="28"/>
      <c r="C3563" s="24"/>
      <c r="D3563" s="21"/>
      <c r="E3563" s="24"/>
      <c r="F3563" s="24"/>
      <c r="G3563" s="24"/>
      <c r="H3563" s="29"/>
      <c r="I3563" s="84"/>
      <c r="J3563" s="24"/>
      <c r="K3563" s="24"/>
      <c r="L3563" s="101"/>
      <c r="M3563" s="25"/>
      <c r="N3563" s="25"/>
      <c r="O3563" s="26"/>
      <c r="P3563" s="27"/>
    </row>
    <row r="3564" spans="1:16" s="162" customFormat="1" ht="15.75" x14ac:dyDescent="0.25">
      <c r="A3564" s="25"/>
      <c r="B3564" s="28"/>
      <c r="C3564" s="24"/>
      <c r="D3564" s="21"/>
      <c r="E3564" s="24"/>
      <c r="F3564" s="24"/>
      <c r="G3564" s="24"/>
      <c r="H3564" s="29"/>
      <c r="I3564" s="84"/>
      <c r="J3564" s="24"/>
      <c r="K3564" s="24"/>
      <c r="L3564" s="66"/>
      <c r="M3564" s="25"/>
      <c r="N3564" s="25"/>
      <c r="O3564" s="26"/>
      <c r="P3564" s="27"/>
    </row>
    <row r="3565" spans="1:16" s="162" customFormat="1" ht="15.75" x14ac:dyDescent="0.25">
      <c r="A3565" s="25"/>
      <c r="B3565" s="28"/>
      <c r="C3565" s="24"/>
      <c r="D3565" s="21"/>
      <c r="E3565" s="24"/>
      <c r="F3565" s="24"/>
      <c r="G3565" s="24"/>
      <c r="H3565" s="29"/>
      <c r="I3565" s="84"/>
      <c r="J3565" s="24"/>
      <c r="K3565" s="24"/>
      <c r="L3565" s="66"/>
      <c r="M3565" s="25"/>
      <c r="N3565" s="25"/>
      <c r="O3565" s="26"/>
      <c r="P3565" s="27"/>
    </row>
    <row r="3566" spans="1:16" s="162" customFormat="1" ht="15.75" x14ac:dyDescent="0.25">
      <c r="A3566" s="25"/>
      <c r="B3566" s="28"/>
      <c r="C3566" s="24"/>
      <c r="D3566" s="21"/>
      <c r="E3566" s="24"/>
      <c r="F3566" s="24"/>
      <c r="G3566" s="24"/>
      <c r="H3566" s="29"/>
      <c r="I3566" s="84"/>
      <c r="J3566" s="24"/>
      <c r="K3566" s="24"/>
      <c r="L3566" s="66"/>
      <c r="M3566" s="25"/>
      <c r="N3566" s="25"/>
      <c r="O3566" s="26"/>
      <c r="P3566" s="27"/>
    </row>
    <row r="3567" spans="1:16" s="162" customFormat="1" ht="15.75" x14ac:dyDescent="0.25">
      <c r="A3567" s="25"/>
      <c r="B3567" s="28"/>
      <c r="C3567" s="24"/>
      <c r="D3567" s="21"/>
      <c r="E3567" s="24"/>
      <c r="F3567" s="24"/>
      <c r="G3567" s="24"/>
      <c r="H3567" s="29"/>
      <c r="I3567" s="84"/>
      <c r="J3567" s="24"/>
      <c r="K3567" s="24"/>
      <c r="L3567" s="66"/>
      <c r="M3567" s="25"/>
      <c r="N3567" s="25"/>
      <c r="O3567" s="26"/>
      <c r="P3567" s="27"/>
    </row>
    <row r="3568" spans="1:16" s="162" customFormat="1" ht="15.75" x14ac:dyDescent="0.25">
      <c r="A3568" s="25"/>
      <c r="B3568" s="28"/>
      <c r="C3568" s="24"/>
      <c r="D3568" s="21"/>
      <c r="E3568" s="24"/>
      <c r="F3568" s="24"/>
      <c r="G3568" s="24"/>
      <c r="H3568" s="29"/>
      <c r="I3568" s="84"/>
      <c r="J3568" s="24"/>
      <c r="K3568" s="24"/>
      <c r="L3568" s="66"/>
      <c r="M3568" s="25"/>
      <c r="N3568" s="25"/>
      <c r="O3568" s="26"/>
      <c r="P3568" s="27"/>
    </row>
    <row r="3569" spans="1:16" s="162" customFormat="1" ht="15.75" x14ac:dyDescent="0.25">
      <c r="A3569" s="25"/>
      <c r="B3569" s="28"/>
      <c r="C3569" s="24"/>
      <c r="D3569" s="21"/>
      <c r="E3569" s="24"/>
      <c r="F3569" s="24"/>
      <c r="G3569" s="24"/>
      <c r="H3569" s="29"/>
      <c r="I3569" s="84"/>
      <c r="J3569" s="24"/>
      <c r="K3569" s="24"/>
      <c r="L3569" s="66"/>
      <c r="M3569" s="25"/>
      <c r="N3569" s="25"/>
      <c r="O3569" s="26"/>
      <c r="P3569" s="27"/>
    </row>
    <row r="3570" spans="1:16" s="162" customFormat="1" ht="15.75" x14ac:dyDescent="0.25">
      <c r="A3570" s="25"/>
      <c r="B3570" s="28"/>
      <c r="C3570" s="24"/>
      <c r="D3570" s="21"/>
      <c r="E3570" s="24"/>
      <c r="F3570" s="24"/>
      <c r="G3570" s="24"/>
      <c r="H3570" s="29"/>
      <c r="I3570" s="84"/>
      <c r="J3570" s="24"/>
      <c r="K3570" s="24"/>
      <c r="L3570" s="66"/>
      <c r="M3570" s="25"/>
      <c r="N3570" s="25"/>
      <c r="O3570" s="26"/>
      <c r="P3570" s="27"/>
    </row>
    <row r="3571" spans="1:16" s="162" customFormat="1" ht="15.75" x14ac:dyDescent="0.25">
      <c r="A3571" s="25"/>
      <c r="B3571" s="28"/>
      <c r="C3571" s="24"/>
      <c r="D3571" s="21"/>
      <c r="E3571" s="24"/>
      <c r="F3571" s="24"/>
      <c r="G3571" s="24"/>
      <c r="H3571" s="29"/>
      <c r="I3571" s="84"/>
      <c r="J3571" s="24"/>
      <c r="K3571" s="24"/>
      <c r="L3571" s="66"/>
      <c r="M3571" s="25"/>
      <c r="N3571" s="25"/>
      <c r="O3571" s="26"/>
      <c r="P3571" s="27"/>
    </row>
    <row r="3572" spans="1:16" s="162" customFormat="1" ht="15.75" x14ac:dyDescent="0.25">
      <c r="A3572" s="25"/>
      <c r="B3572" s="28"/>
      <c r="C3572" s="24"/>
      <c r="D3572" s="21"/>
      <c r="E3572" s="24"/>
      <c r="F3572" s="24"/>
      <c r="G3572" s="24"/>
      <c r="H3572" s="29"/>
      <c r="I3572" s="84"/>
      <c r="J3572" s="24"/>
      <c r="K3572" s="24"/>
      <c r="L3572" s="66"/>
      <c r="M3572" s="25"/>
      <c r="N3572" s="25"/>
      <c r="O3572" s="26"/>
      <c r="P3572" s="27"/>
    </row>
    <row r="3573" spans="1:16" s="162" customFormat="1" ht="15.75" x14ac:dyDescent="0.25">
      <c r="A3573" s="19"/>
      <c r="B3573" s="20"/>
      <c r="C3573" s="20"/>
      <c r="D3573" s="414"/>
      <c r="E3573" s="20"/>
      <c r="F3573" s="20"/>
      <c r="G3573" s="20"/>
      <c r="H3573" s="30"/>
      <c r="I3573" s="23"/>
      <c r="J3573" s="23"/>
      <c r="K3573" s="24"/>
      <c r="L3573" s="31"/>
      <c r="M3573" s="19"/>
      <c r="N3573" s="25"/>
      <c r="O3573" s="26"/>
      <c r="P3573" s="27"/>
    </row>
    <row r="3574" spans="1:16" s="162" customFormat="1" ht="15.75" x14ac:dyDescent="0.25">
      <c r="A3574" s="67"/>
      <c r="B3574" s="28"/>
      <c r="C3574" s="24"/>
      <c r="D3574" s="414"/>
      <c r="E3574" s="24"/>
      <c r="F3574" s="24"/>
      <c r="G3574" s="24"/>
      <c r="H3574" s="29"/>
      <c r="I3574" s="23"/>
      <c r="J3574" s="24"/>
      <c r="K3574" s="24"/>
      <c r="L3574" s="66"/>
      <c r="M3574" s="25"/>
      <c r="N3574" s="25"/>
      <c r="O3574" s="26"/>
      <c r="P3574" s="27"/>
    </row>
    <row r="3575" spans="1:16" s="162" customFormat="1" ht="15.75" x14ac:dyDescent="0.25">
      <c r="A3575" s="19"/>
      <c r="B3575" s="20"/>
      <c r="C3575" s="20"/>
      <c r="D3575" s="414"/>
      <c r="E3575" s="20"/>
      <c r="F3575" s="20"/>
      <c r="G3575" s="20"/>
      <c r="H3575" s="30"/>
      <c r="I3575" s="23"/>
      <c r="J3575" s="23"/>
      <c r="K3575" s="24"/>
      <c r="L3575" s="31"/>
      <c r="M3575" s="19"/>
      <c r="N3575" s="25"/>
      <c r="O3575" s="26"/>
      <c r="P3575" s="27"/>
    </row>
    <row r="3576" spans="1:16" s="162" customFormat="1" ht="15.75" x14ac:dyDescent="0.25">
      <c r="A3576" s="25"/>
      <c r="B3576" s="96"/>
      <c r="C3576" s="97"/>
      <c r="D3576" s="414"/>
      <c r="E3576" s="97"/>
      <c r="F3576" s="97"/>
      <c r="G3576" s="97"/>
      <c r="H3576" s="119"/>
      <c r="I3576" s="100"/>
      <c r="J3576" s="97"/>
      <c r="K3576" s="97"/>
      <c r="L3576" s="101"/>
      <c r="M3576" s="25"/>
      <c r="N3576" s="25"/>
      <c r="O3576" s="26"/>
      <c r="P3576" s="27"/>
    </row>
    <row r="3577" spans="1:16" s="162" customFormat="1" ht="15.75" x14ac:dyDescent="0.25">
      <c r="A3577" s="25"/>
      <c r="B3577" s="28"/>
      <c r="C3577" s="24"/>
      <c r="D3577" s="21"/>
      <c r="E3577" s="24"/>
      <c r="F3577" s="24"/>
      <c r="G3577" s="24"/>
      <c r="H3577" s="29"/>
      <c r="I3577" s="84"/>
      <c r="J3577" s="24"/>
      <c r="K3577" s="24"/>
      <c r="L3577" s="66"/>
      <c r="M3577" s="25"/>
      <c r="N3577" s="25"/>
      <c r="O3577" s="26"/>
      <c r="P3577" s="27"/>
    </row>
    <row r="3578" spans="1:16" s="162" customFormat="1" ht="15.75" x14ac:dyDescent="0.25">
      <c r="A3578" s="25"/>
      <c r="B3578" s="28"/>
      <c r="C3578" s="24"/>
      <c r="D3578" s="21"/>
      <c r="E3578" s="24"/>
      <c r="F3578" s="24"/>
      <c r="G3578" s="24"/>
      <c r="H3578" s="29"/>
      <c r="I3578" s="84"/>
      <c r="J3578" s="24"/>
      <c r="K3578" s="24"/>
      <c r="L3578" s="66"/>
      <c r="M3578" s="25"/>
      <c r="N3578" s="25"/>
      <c r="O3578" s="26"/>
      <c r="P3578" s="27"/>
    </row>
    <row r="3579" spans="1:16" s="162" customFormat="1" ht="15.75" x14ac:dyDescent="0.25">
      <c r="A3579" s="25"/>
      <c r="B3579" s="28"/>
      <c r="C3579" s="24"/>
      <c r="D3579" s="21"/>
      <c r="E3579" s="24"/>
      <c r="F3579" s="24"/>
      <c r="G3579" s="24"/>
      <c r="H3579" s="29"/>
      <c r="I3579" s="84"/>
      <c r="J3579" s="24"/>
      <c r="K3579" s="24"/>
      <c r="L3579" s="66"/>
      <c r="M3579" s="25"/>
      <c r="N3579" s="25"/>
      <c r="O3579" s="26"/>
      <c r="P3579" s="27"/>
    </row>
    <row r="3580" spans="1:16" s="162" customFormat="1" ht="15.75" x14ac:dyDescent="0.25">
      <c r="A3580" s="25"/>
      <c r="B3580" s="28"/>
      <c r="C3580" s="24"/>
      <c r="D3580" s="21"/>
      <c r="E3580" s="24"/>
      <c r="F3580" s="24"/>
      <c r="G3580" s="24"/>
      <c r="H3580" s="29"/>
      <c r="I3580" s="84"/>
      <c r="J3580" s="24"/>
      <c r="K3580" s="24"/>
      <c r="L3580" s="101"/>
      <c r="M3580" s="25"/>
      <c r="N3580" s="25"/>
      <c r="O3580" s="26"/>
      <c r="P3580" s="27"/>
    </row>
    <row r="3581" spans="1:16" s="162" customFormat="1" ht="15.75" x14ac:dyDescent="0.25">
      <c r="A3581" s="25"/>
      <c r="B3581" s="28"/>
      <c r="C3581" s="24"/>
      <c r="D3581" s="21"/>
      <c r="E3581" s="24"/>
      <c r="F3581" s="24"/>
      <c r="G3581" s="24"/>
      <c r="H3581" s="29"/>
      <c r="I3581" s="84"/>
      <c r="J3581" s="24"/>
      <c r="K3581" s="24"/>
      <c r="L3581" s="101"/>
      <c r="M3581" s="25"/>
      <c r="N3581" s="25"/>
      <c r="O3581" s="26"/>
      <c r="P3581" s="27"/>
    </row>
    <row r="3582" spans="1:16" s="162" customFormat="1" ht="15.75" x14ac:dyDescent="0.25">
      <c r="A3582" s="25"/>
      <c r="B3582" s="28"/>
      <c r="C3582" s="24"/>
      <c r="D3582" s="21"/>
      <c r="E3582" s="24"/>
      <c r="F3582" s="24"/>
      <c r="G3582" s="24"/>
      <c r="H3582" s="29"/>
      <c r="I3582" s="84"/>
      <c r="J3582" s="24"/>
      <c r="K3582" s="24"/>
      <c r="L3582" s="66"/>
      <c r="M3582" s="25"/>
      <c r="N3582" s="25"/>
      <c r="O3582" s="26"/>
      <c r="P3582" s="27"/>
    </row>
    <row r="3583" spans="1:16" s="162" customFormat="1" ht="15.75" x14ac:dyDescent="0.25">
      <c r="A3583" s="25"/>
      <c r="B3583" s="28"/>
      <c r="C3583" s="24"/>
      <c r="D3583" s="21"/>
      <c r="E3583" s="24"/>
      <c r="F3583" s="24"/>
      <c r="G3583" s="24"/>
      <c r="H3583" s="29"/>
      <c r="I3583" s="84"/>
      <c r="J3583" s="24"/>
      <c r="K3583" s="24"/>
      <c r="L3583" s="66"/>
      <c r="M3583" s="25"/>
      <c r="N3583" s="25"/>
      <c r="O3583" s="26"/>
      <c r="P3583" s="27"/>
    </row>
    <row r="3584" spans="1:16" s="162" customFormat="1" ht="15.75" x14ac:dyDescent="0.25">
      <c r="A3584" s="25"/>
      <c r="B3584" s="28"/>
      <c r="C3584" s="24"/>
      <c r="D3584" s="21"/>
      <c r="E3584" s="24"/>
      <c r="F3584" s="24"/>
      <c r="G3584" s="24"/>
      <c r="H3584" s="29"/>
      <c r="I3584" s="84"/>
      <c r="J3584" s="24"/>
      <c r="K3584" s="24"/>
      <c r="L3584" s="66"/>
      <c r="M3584" s="25"/>
      <c r="N3584" s="25"/>
      <c r="O3584" s="26"/>
      <c r="P3584" s="27"/>
    </row>
    <row r="3585" spans="1:16" s="162" customFormat="1" ht="15.75" x14ac:dyDescent="0.25">
      <c r="A3585" s="25"/>
      <c r="B3585" s="28"/>
      <c r="C3585" s="24"/>
      <c r="D3585" s="21"/>
      <c r="E3585" s="24"/>
      <c r="F3585" s="24"/>
      <c r="G3585" s="24"/>
      <c r="H3585" s="29"/>
      <c r="I3585" s="84"/>
      <c r="J3585" s="24"/>
      <c r="K3585" s="24"/>
      <c r="L3585" s="101"/>
      <c r="M3585" s="25"/>
      <c r="N3585" s="25"/>
      <c r="O3585" s="26"/>
      <c r="P3585" s="27"/>
    </row>
    <row r="3586" spans="1:16" s="162" customFormat="1" ht="15.75" x14ac:dyDescent="0.25">
      <c r="A3586" s="25"/>
      <c r="B3586" s="28"/>
      <c r="C3586" s="24"/>
      <c r="D3586" s="21"/>
      <c r="E3586" s="24"/>
      <c r="F3586" s="24"/>
      <c r="G3586" s="24"/>
      <c r="H3586" s="29"/>
      <c r="I3586" s="84"/>
      <c r="J3586" s="24"/>
      <c r="K3586" s="24"/>
      <c r="L3586" s="66"/>
      <c r="M3586" s="25"/>
      <c r="N3586" s="25"/>
      <c r="O3586" s="26"/>
      <c r="P3586" s="27"/>
    </row>
    <row r="3587" spans="1:16" s="162" customFormat="1" ht="15.75" x14ac:dyDescent="0.25">
      <c r="A3587" s="25"/>
      <c r="B3587" s="28"/>
      <c r="C3587" s="24"/>
      <c r="D3587" s="21"/>
      <c r="E3587" s="24"/>
      <c r="F3587" s="24"/>
      <c r="G3587" s="24"/>
      <c r="H3587" s="29"/>
      <c r="I3587" s="84"/>
      <c r="J3587" s="24"/>
      <c r="K3587" s="24"/>
      <c r="L3587" s="66"/>
      <c r="M3587" s="25"/>
      <c r="N3587" s="25"/>
      <c r="O3587" s="26"/>
      <c r="P3587" s="27"/>
    </row>
    <row r="3588" spans="1:16" s="162" customFormat="1" ht="15.75" x14ac:dyDescent="0.25">
      <c r="A3588" s="25"/>
      <c r="B3588" s="28"/>
      <c r="C3588" s="24"/>
      <c r="D3588" s="21"/>
      <c r="E3588" s="24"/>
      <c r="F3588" s="24"/>
      <c r="G3588" s="24"/>
      <c r="H3588" s="29"/>
      <c r="I3588" s="84"/>
      <c r="J3588" s="24"/>
      <c r="K3588" s="24"/>
      <c r="L3588" s="66"/>
      <c r="M3588" s="25"/>
      <c r="N3588" s="25"/>
      <c r="O3588" s="26"/>
      <c r="P3588" s="27"/>
    </row>
    <row r="3589" spans="1:16" s="162" customFormat="1" ht="15.75" x14ac:dyDescent="0.25">
      <c r="A3589" s="25"/>
      <c r="B3589" s="28"/>
      <c r="C3589" s="24"/>
      <c r="D3589" s="21"/>
      <c r="E3589" s="24"/>
      <c r="F3589" s="24"/>
      <c r="G3589" s="24"/>
      <c r="H3589" s="29"/>
      <c r="I3589" s="84"/>
      <c r="J3589" s="24"/>
      <c r="K3589" s="24"/>
      <c r="L3589" s="66"/>
      <c r="M3589" s="25"/>
      <c r="N3589" s="25"/>
      <c r="O3589" s="26"/>
      <c r="P3589" s="27"/>
    </row>
    <row r="3590" spans="1:16" s="162" customFormat="1" ht="15.75" x14ac:dyDescent="0.25">
      <c r="A3590" s="25"/>
      <c r="B3590" s="28"/>
      <c r="C3590" s="24"/>
      <c r="D3590" s="21"/>
      <c r="E3590" s="24"/>
      <c r="F3590" s="24"/>
      <c r="G3590" s="24"/>
      <c r="H3590" s="29"/>
      <c r="I3590" s="84"/>
      <c r="J3590" s="24"/>
      <c r="K3590" s="24"/>
      <c r="L3590" s="66"/>
      <c r="M3590" s="25"/>
      <c r="N3590" s="25"/>
      <c r="O3590" s="26"/>
      <c r="P3590" s="27"/>
    </row>
    <row r="3591" spans="1:16" s="162" customFormat="1" ht="15.75" x14ac:dyDescent="0.25">
      <c r="A3591" s="25"/>
      <c r="B3591" s="28"/>
      <c r="C3591" s="24"/>
      <c r="D3591" s="21"/>
      <c r="E3591" s="24"/>
      <c r="F3591" s="24"/>
      <c r="G3591" s="24"/>
      <c r="H3591" s="29"/>
      <c r="I3591" s="84"/>
      <c r="J3591" s="24"/>
      <c r="K3591" s="24"/>
      <c r="L3591" s="66"/>
      <c r="M3591" s="25"/>
      <c r="N3591" s="25"/>
      <c r="O3591" s="26"/>
      <c r="P3591" s="27"/>
    </row>
    <row r="3592" spans="1:16" s="162" customFormat="1" ht="15.75" x14ac:dyDescent="0.25">
      <c r="A3592" s="25"/>
      <c r="B3592" s="28"/>
      <c r="C3592" s="24"/>
      <c r="D3592" s="21"/>
      <c r="E3592" s="24"/>
      <c r="F3592" s="24"/>
      <c r="G3592" s="24"/>
      <c r="H3592" s="29"/>
      <c r="I3592" s="84"/>
      <c r="J3592" s="24"/>
      <c r="K3592" s="24"/>
      <c r="L3592" s="66"/>
      <c r="M3592" s="25"/>
      <c r="N3592" s="25"/>
      <c r="O3592" s="26"/>
      <c r="P3592" s="27"/>
    </row>
    <row r="3593" spans="1:16" s="162" customFormat="1" ht="15.75" x14ac:dyDescent="0.25">
      <c r="A3593" s="25"/>
      <c r="B3593" s="28"/>
      <c r="C3593" s="24"/>
      <c r="D3593" s="21"/>
      <c r="E3593" s="24"/>
      <c r="F3593" s="24"/>
      <c r="G3593" s="24"/>
      <c r="H3593" s="29"/>
      <c r="I3593" s="84"/>
      <c r="J3593" s="24"/>
      <c r="K3593" s="24"/>
      <c r="L3593" s="66"/>
      <c r="M3593" s="25"/>
      <c r="N3593" s="25"/>
      <c r="O3593" s="26"/>
      <c r="P3593" s="27"/>
    </row>
    <row r="3594" spans="1:16" s="162" customFormat="1" ht="15.75" x14ac:dyDescent="0.25">
      <c r="A3594" s="25"/>
      <c r="B3594" s="28"/>
      <c r="C3594" s="24"/>
      <c r="D3594" s="21"/>
      <c r="E3594" s="24"/>
      <c r="F3594" s="24"/>
      <c r="G3594" s="24"/>
      <c r="H3594" s="29"/>
      <c r="I3594" s="84"/>
      <c r="J3594" s="24"/>
      <c r="K3594" s="24"/>
      <c r="L3594" s="66"/>
      <c r="M3594" s="25"/>
      <c r="N3594" s="25"/>
      <c r="O3594" s="26"/>
      <c r="P3594" s="27"/>
    </row>
    <row r="3595" spans="1:16" s="162" customFormat="1" ht="15.75" x14ac:dyDescent="0.25">
      <c r="A3595" s="25"/>
      <c r="B3595" s="28"/>
      <c r="C3595" s="24"/>
      <c r="D3595" s="21"/>
      <c r="E3595" s="24"/>
      <c r="F3595" s="24"/>
      <c r="G3595" s="24"/>
      <c r="H3595" s="29"/>
      <c r="I3595" s="84"/>
      <c r="J3595" s="24"/>
      <c r="K3595" s="24"/>
      <c r="L3595" s="66"/>
      <c r="M3595" s="25"/>
      <c r="N3595" s="25"/>
      <c r="O3595" s="26"/>
      <c r="P3595" s="27"/>
    </row>
    <row r="3596" spans="1:16" s="162" customFormat="1" ht="15.75" x14ac:dyDescent="0.25">
      <c r="A3596" s="25"/>
      <c r="B3596" s="28"/>
      <c r="C3596" s="24"/>
      <c r="D3596" s="21"/>
      <c r="E3596" s="24"/>
      <c r="F3596" s="24"/>
      <c r="G3596" s="24"/>
      <c r="H3596" s="29"/>
      <c r="I3596" s="84"/>
      <c r="J3596" s="24"/>
      <c r="K3596" s="24"/>
      <c r="L3596" s="66"/>
      <c r="M3596" s="25"/>
      <c r="N3596" s="19"/>
      <c r="O3596" s="26"/>
      <c r="P3596" s="27"/>
    </row>
    <row r="3597" spans="1:16" s="162" customFormat="1" ht="15.75" x14ac:dyDescent="0.25">
      <c r="A3597" s="25"/>
      <c r="B3597" s="28"/>
      <c r="C3597" s="24"/>
      <c r="D3597" s="21"/>
      <c r="E3597" s="24"/>
      <c r="F3597" s="24"/>
      <c r="G3597" s="24"/>
      <c r="H3597" s="29"/>
      <c r="I3597" s="84"/>
      <c r="J3597" s="24"/>
      <c r="K3597" s="24"/>
      <c r="L3597" s="101"/>
      <c r="M3597" s="25"/>
      <c r="N3597" s="25"/>
      <c r="O3597" s="26"/>
      <c r="P3597" s="27"/>
    </row>
    <row r="3598" spans="1:16" s="162" customFormat="1" ht="15.75" x14ac:dyDescent="0.25">
      <c r="A3598" s="25"/>
      <c r="B3598" s="28"/>
      <c r="C3598" s="24"/>
      <c r="D3598" s="21"/>
      <c r="E3598" s="24"/>
      <c r="F3598" s="24"/>
      <c r="G3598" s="24"/>
      <c r="H3598" s="29"/>
      <c r="I3598" s="84"/>
      <c r="J3598" s="24"/>
      <c r="K3598" s="24"/>
      <c r="L3598" s="66"/>
      <c r="M3598" s="25"/>
      <c r="N3598" s="25"/>
      <c r="O3598" s="26"/>
      <c r="P3598" s="27"/>
    </row>
    <row r="3599" spans="1:16" s="162" customFormat="1" ht="15.75" x14ac:dyDescent="0.25">
      <c r="A3599" s="25"/>
      <c r="B3599" s="28"/>
      <c r="C3599" s="24"/>
      <c r="D3599" s="21"/>
      <c r="E3599" s="24"/>
      <c r="F3599" s="24"/>
      <c r="G3599" s="24"/>
      <c r="H3599" s="29"/>
      <c r="I3599" s="84"/>
      <c r="J3599" s="24"/>
      <c r="K3599" s="24"/>
      <c r="L3599" s="66"/>
      <c r="M3599" s="25"/>
      <c r="N3599" s="25"/>
      <c r="O3599" s="26"/>
      <c r="P3599" s="27"/>
    </row>
    <row r="3600" spans="1:16" s="162" customFormat="1" ht="15.75" x14ac:dyDescent="0.25">
      <c r="A3600" s="25"/>
      <c r="B3600" s="28"/>
      <c r="C3600" s="24"/>
      <c r="D3600" s="21"/>
      <c r="E3600" s="24"/>
      <c r="F3600" s="24"/>
      <c r="G3600" s="24"/>
      <c r="H3600" s="29"/>
      <c r="I3600" s="84"/>
      <c r="J3600" s="24"/>
      <c r="K3600" s="24"/>
      <c r="L3600" s="66"/>
      <c r="M3600" s="25"/>
      <c r="N3600" s="25"/>
      <c r="O3600" s="26"/>
      <c r="P3600" s="27"/>
    </row>
    <row r="3601" spans="1:16" s="162" customFormat="1" ht="15.75" x14ac:dyDescent="0.25">
      <c r="A3601" s="25"/>
      <c r="B3601" s="28"/>
      <c r="C3601" s="24"/>
      <c r="D3601" s="21"/>
      <c r="E3601" s="24"/>
      <c r="F3601" s="24"/>
      <c r="G3601" s="24"/>
      <c r="H3601" s="29"/>
      <c r="I3601" s="84"/>
      <c r="J3601" s="24"/>
      <c r="K3601" s="24"/>
      <c r="L3601" s="66"/>
      <c r="M3601" s="25"/>
      <c r="N3601" s="65"/>
      <c r="O3601" s="26"/>
      <c r="P3601" s="27"/>
    </row>
    <row r="3602" spans="1:16" s="162" customFormat="1" ht="15.75" x14ac:dyDescent="0.25">
      <c r="A3602" s="25"/>
      <c r="B3602" s="28"/>
      <c r="C3602" s="24"/>
      <c r="D3602" s="414"/>
      <c r="E3602" s="24"/>
      <c r="F3602" s="24"/>
      <c r="G3602" s="24"/>
      <c r="H3602" s="29"/>
      <c r="I3602" s="23"/>
      <c r="J3602" s="24"/>
      <c r="K3602" s="24"/>
      <c r="L3602" s="66"/>
      <c r="M3602" s="25"/>
      <c r="N3602" s="25"/>
      <c r="O3602" s="26"/>
      <c r="P3602" s="27"/>
    </row>
    <row r="3603" spans="1:16" s="162" customFormat="1" ht="15.75" x14ac:dyDescent="0.25">
      <c r="A3603" s="25"/>
      <c r="B3603" s="28"/>
      <c r="C3603" s="24"/>
      <c r="D3603" s="414"/>
      <c r="E3603" s="24"/>
      <c r="F3603" s="24"/>
      <c r="G3603" s="24"/>
      <c r="H3603" s="84"/>
      <c r="I3603" s="84"/>
      <c r="J3603" s="24"/>
      <c r="K3603" s="24"/>
      <c r="L3603" s="66"/>
      <c r="M3603" s="25"/>
      <c r="N3603" s="25"/>
      <c r="O3603" s="26"/>
      <c r="P3603" s="27"/>
    </row>
    <row r="3604" spans="1:16" s="162" customFormat="1" ht="15.75" x14ac:dyDescent="0.25">
      <c r="A3604" s="25"/>
      <c r="B3604" s="28"/>
      <c r="C3604" s="24"/>
      <c r="D3604" s="414"/>
      <c r="E3604" s="24"/>
      <c r="F3604" s="24"/>
      <c r="G3604" s="24"/>
      <c r="H3604" s="29"/>
      <c r="I3604" s="23"/>
      <c r="J3604" s="24"/>
      <c r="K3604" s="24"/>
      <c r="L3604" s="66"/>
      <c r="M3604" s="25"/>
      <c r="N3604" s="25"/>
      <c r="O3604" s="26"/>
      <c r="P3604" s="27"/>
    </row>
    <row r="3605" spans="1:16" s="162" customFormat="1" ht="15.75" x14ac:dyDescent="0.25">
      <c r="A3605" s="25"/>
      <c r="B3605" s="122"/>
      <c r="C3605" s="24"/>
      <c r="D3605" s="21"/>
      <c r="E3605" s="24"/>
      <c r="F3605" s="24"/>
      <c r="G3605" s="24"/>
      <c r="H3605" s="29"/>
      <c r="I3605" s="84"/>
      <c r="J3605" s="24"/>
      <c r="K3605" s="24"/>
      <c r="L3605" s="66"/>
      <c r="M3605" s="25"/>
      <c r="N3605" s="25"/>
      <c r="O3605" s="26"/>
      <c r="P3605" s="27"/>
    </row>
    <row r="3606" spans="1:16" s="162" customFormat="1" ht="15.75" x14ac:dyDescent="0.25">
      <c r="A3606" s="25"/>
      <c r="B3606" s="28"/>
      <c r="C3606" s="24"/>
      <c r="D3606" s="21"/>
      <c r="E3606" s="24"/>
      <c r="F3606" s="24"/>
      <c r="G3606" s="24"/>
      <c r="H3606" s="29"/>
      <c r="I3606" s="84"/>
      <c r="J3606" s="24"/>
      <c r="K3606" s="24"/>
      <c r="L3606" s="66"/>
      <c r="M3606" s="25"/>
      <c r="N3606" s="25"/>
      <c r="O3606" s="26"/>
      <c r="P3606" s="27"/>
    </row>
    <row r="3607" spans="1:16" s="162" customFormat="1" ht="15.75" x14ac:dyDescent="0.25">
      <c r="A3607" s="25"/>
      <c r="B3607" s="28"/>
      <c r="C3607" s="24"/>
      <c r="D3607" s="21"/>
      <c r="E3607" s="24"/>
      <c r="F3607" s="24"/>
      <c r="G3607" s="24"/>
      <c r="H3607" s="29"/>
      <c r="I3607" s="84"/>
      <c r="J3607" s="400"/>
      <c r="K3607" s="24"/>
      <c r="L3607" s="66"/>
      <c r="M3607" s="25"/>
      <c r="N3607" s="25"/>
      <c r="O3607" s="26"/>
      <c r="P3607" s="27"/>
    </row>
    <row r="3608" spans="1:16" s="162" customFormat="1" ht="15.75" x14ac:dyDescent="0.25">
      <c r="A3608" s="25"/>
      <c r="B3608" s="28"/>
      <c r="C3608" s="24"/>
      <c r="D3608" s="21"/>
      <c r="E3608" s="24"/>
      <c r="F3608" s="24"/>
      <c r="G3608" s="24"/>
      <c r="H3608" s="29"/>
      <c r="I3608" s="84"/>
      <c r="J3608" s="24"/>
      <c r="K3608" s="24"/>
      <c r="L3608" s="101"/>
      <c r="M3608" s="25"/>
      <c r="N3608" s="25"/>
      <c r="O3608" s="26"/>
      <c r="P3608" s="27"/>
    </row>
    <row r="3609" spans="1:16" s="162" customFormat="1" ht="15.75" x14ac:dyDescent="0.25">
      <c r="A3609" s="25"/>
      <c r="B3609" s="28"/>
      <c r="C3609" s="24"/>
      <c r="D3609" s="21"/>
      <c r="E3609" s="24"/>
      <c r="F3609" s="24"/>
      <c r="G3609" s="24"/>
      <c r="H3609" s="29"/>
      <c r="I3609" s="84"/>
      <c r="J3609" s="24"/>
      <c r="K3609" s="24"/>
      <c r="L3609" s="66"/>
      <c r="M3609" s="25"/>
      <c r="N3609" s="25"/>
      <c r="O3609" s="26"/>
      <c r="P3609" s="27"/>
    </row>
    <row r="3610" spans="1:16" s="162" customFormat="1" ht="15.75" x14ac:dyDescent="0.25">
      <c r="A3610" s="25"/>
      <c r="B3610" s="28"/>
      <c r="C3610" s="24"/>
      <c r="D3610" s="21"/>
      <c r="E3610" s="24"/>
      <c r="F3610" s="24"/>
      <c r="G3610" s="24"/>
      <c r="H3610" s="29"/>
      <c r="I3610" s="84"/>
      <c r="J3610" s="24"/>
      <c r="K3610" s="24"/>
      <c r="L3610" s="66"/>
      <c r="M3610" s="25"/>
      <c r="N3610" s="25"/>
      <c r="O3610" s="26"/>
      <c r="P3610" s="27"/>
    </row>
    <row r="3611" spans="1:16" s="162" customFormat="1" ht="15.75" x14ac:dyDescent="0.25">
      <c r="A3611" s="25"/>
      <c r="B3611" s="28"/>
      <c r="C3611" s="24"/>
      <c r="D3611" s="21"/>
      <c r="E3611" s="24"/>
      <c r="F3611" s="24"/>
      <c r="G3611" s="24"/>
      <c r="H3611" s="29"/>
      <c r="I3611" s="84"/>
      <c r="J3611" s="24"/>
      <c r="K3611" s="24"/>
      <c r="L3611" s="66"/>
      <c r="M3611" s="25"/>
      <c r="N3611" s="25"/>
      <c r="O3611" s="26"/>
      <c r="P3611" s="27"/>
    </row>
    <row r="3612" spans="1:16" s="162" customFormat="1" ht="15.75" x14ac:dyDescent="0.25">
      <c r="A3612" s="25"/>
      <c r="B3612" s="28"/>
      <c r="C3612" s="24"/>
      <c r="D3612" s="21"/>
      <c r="E3612" s="24"/>
      <c r="F3612" s="24"/>
      <c r="G3612" s="24"/>
      <c r="H3612" s="29"/>
      <c r="I3612" s="84"/>
      <c r="J3612" s="24"/>
      <c r="K3612" s="24"/>
      <c r="L3612" s="66"/>
      <c r="M3612" s="25"/>
      <c r="N3612" s="25"/>
      <c r="O3612" s="26"/>
      <c r="P3612" s="117"/>
    </row>
    <row r="3613" spans="1:16" s="162" customFormat="1" ht="15.75" x14ac:dyDescent="0.25">
      <c r="A3613" s="25"/>
      <c r="B3613" s="28"/>
      <c r="C3613" s="24"/>
      <c r="D3613" s="21"/>
      <c r="E3613" s="24"/>
      <c r="F3613" s="24"/>
      <c r="G3613" s="24"/>
      <c r="H3613" s="29"/>
      <c r="I3613" s="84"/>
      <c r="J3613" s="24"/>
      <c r="K3613" s="24"/>
      <c r="L3613" s="66"/>
      <c r="M3613" s="25"/>
      <c r="N3613" s="25"/>
      <c r="O3613" s="26"/>
      <c r="P3613" s="27"/>
    </row>
    <row r="3614" spans="1:16" s="162" customFormat="1" ht="15.75" x14ac:dyDescent="0.25">
      <c r="A3614" s="25"/>
      <c r="B3614" s="28"/>
      <c r="C3614" s="24"/>
      <c r="D3614" s="21"/>
      <c r="E3614" s="24"/>
      <c r="F3614" s="24"/>
      <c r="G3614" s="24"/>
      <c r="H3614" s="29"/>
      <c r="I3614" s="84"/>
      <c r="J3614" s="24"/>
      <c r="K3614" s="24"/>
      <c r="L3614" s="66"/>
      <c r="M3614" s="25"/>
      <c r="N3614" s="25"/>
      <c r="O3614" s="26"/>
      <c r="P3614" s="27"/>
    </row>
    <row r="3615" spans="1:16" s="162" customFormat="1" ht="15.75" x14ac:dyDescent="0.25">
      <c r="A3615" s="25"/>
      <c r="B3615" s="28"/>
      <c r="C3615" s="24"/>
      <c r="D3615" s="21"/>
      <c r="E3615" s="24"/>
      <c r="F3615" s="24"/>
      <c r="G3615" s="24"/>
      <c r="H3615" s="29"/>
      <c r="I3615" s="84"/>
      <c r="J3615" s="24"/>
      <c r="K3615" s="24"/>
      <c r="L3615" s="66"/>
      <c r="M3615" s="25"/>
      <c r="N3615" s="25"/>
      <c r="O3615" s="26"/>
      <c r="P3615" s="27"/>
    </row>
    <row r="3616" spans="1:16" s="162" customFormat="1" ht="15.75" x14ac:dyDescent="0.25">
      <c r="A3616" s="25"/>
      <c r="B3616" s="28"/>
      <c r="C3616" s="24"/>
      <c r="D3616" s="21"/>
      <c r="E3616" s="24"/>
      <c r="F3616" s="24"/>
      <c r="G3616" s="24"/>
      <c r="H3616" s="29"/>
      <c r="I3616" s="84"/>
      <c r="J3616" s="24"/>
      <c r="K3616" s="24"/>
      <c r="L3616" s="66"/>
      <c r="M3616" s="25"/>
      <c r="N3616" s="25"/>
      <c r="O3616" s="26"/>
      <c r="P3616" s="27"/>
    </row>
    <row r="3617" spans="1:16" s="162" customFormat="1" ht="15.75" x14ac:dyDescent="0.25">
      <c r="A3617" s="25"/>
      <c r="B3617" s="28"/>
      <c r="C3617" s="24"/>
      <c r="D3617" s="21"/>
      <c r="E3617" s="24"/>
      <c r="F3617" s="24"/>
      <c r="G3617" s="24"/>
      <c r="H3617" s="29"/>
      <c r="I3617" s="84"/>
      <c r="J3617" s="24"/>
      <c r="K3617" s="24"/>
      <c r="L3617" s="66"/>
      <c r="M3617" s="25"/>
      <c r="N3617" s="25"/>
      <c r="O3617" s="26"/>
      <c r="P3617" s="27"/>
    </row>
    <row r="3618" spans="1:16" s="162" customFormat="1" ht="15.75" x14ac:dyDescent="0.25">
      <c r="A3618" s="102"/>
      <c r="B3618" s="103"/>
      <c r="C3618" s="103"/>
      <c r="D3618" s="414"/>
      <c r="E3618" s="103"/>
      <c r="F3618" s="103"/>
      <c r="G3618" s="103"/>
      <c r="H3618" s="104"/>
      <c r="I3618" s="100"/>
      <c r="J3618" s="100"/>
      <c r="K3618" s="97"/>
      <c r="L3618" s="105"/>
      <c r="M3618" s="19"/>
      <c r="N3618" s="25"/>
      <c r="O3618" s="26"/>
      <c r="P3618" s="27"/>
    </row>
    <row r="3619" spans="1:16" s="162" customFormat="1" ht="15.75" x14ac:dyDescent="0.25">
      <c r="A3619" s="102"/>
      <c r="B3619" s="103"/>
      <c r="C3619" s="103"/>
      <c r="D3619" s="414"/>
      <c r="E3619" s="103"/>
      <c r="F3619" s="103"/>
      <c r="G3619" s="103"/>
      <c r="H3619" s="104"/>
      <c r="I3619" s="100"/>
      <c r="J3619" s="100"/>
      <c r="K3619" s="97"/>
      <c r="L3619" s="105"/>
      <c r="M3619" s="19"/>
      <c r="N3619" s="25"/>
      <c r="O3619" s="26"/>
      <c r="P3619" s="530"/>
    </row>
    <row r="3620" spans="1:16" s="162" customFormat="1" ht="15.75" x14ac:dyDescent="0.25">
      <c r="A3620" s="19"/>
      <c r="B3620" s="20"/>
      <c r="C3620" s="20"/>
      <c r="D3620" s="414"/>
      <c r="E3620" s="20"/>
      <c r="F3620" s="20"/>
      <c r="G3620" s="20"/>
      <c r="H3620" s="30"/>
      <c r="I3620" s="23"/>
      <c r="J3620" s="23"/>
      <c r="K3620" s="24"/>
      <c r="L3620" s="31"/>
      <c r="M3620" s="19"/>
      <c r="N3620" s="25"/>
      <c r="O3620" s="26"/>
      <c r="P3620" s="27"/>
    </row>
    <row r="3621" spans="1:16" s="162" customFormat="1" ht="15.75" x14ac:dyDescent="0.25">
      <c r="A3621" s="25"/>
      <c r="B3621" s="28"/>
      <c r="C3621" s="24"/>
      <c r="D3621" s="21"/>
      <c r="E3621" s="24"/>
      <c r="F3621" s="24"/>
      <c r="G3621" s="24"/>
      <c r="H3621" s="29"/>
      <c r="I3621" s="84"/>
      <c r="J3621" s="24"/>
      <c r="K3621" s="24"/>
      <c r="L3621" s="66"/>
      <c r="M3621" s="25"/>
      <c r="N3621" s="25"/>
      <c r="O3621" s="26"/>
      <c r="P3621" s="27"/>
    </row>
    <row r="3622" spans="1:16" s="162" customFormat="1" ht="15.75" x14ac:dyDescent="0.25">
      <c r="A3622" s="25"/>
      <c r="B3622" s="28"/>
      <c r="C3622" s="24"/>
      <c r="D3622" s="21"/>
      <c r="E3622" s="24"/>
      <c r="F3622" s="24"/>
      <c r="G3622" s="24"/>
      <c r="H3622" s="29"/>
      <c r="I3622" s="84"/>
      <c r="J3622" s="24"/>
      <c r="K3622" s="24"/>
      <c r="L3622" s="66"/>
      <c r="M3622" s="25"/>
      <c r="N3622" s="25"/>
      <c r="O3622" s="26"/>
      <c r="P3622" s="27"/>
    </row>
    <row r="3623" spans="1:16" s="162" customFormat="1" ht="15.75" x14ac:dyDescent="0.25">
      <c r="A3623" s="25"/>
      <c r="B3623" s="28"/>
      <c r="C3623" s="24"/>
      <c r="D3623" s="21"/>
      <c r="E3623" s="24"/>
      <c r="F3623" s="24"/>
      <c r="G3623" s="24"/>
      <c r="H3623" s="29"/>
      <c r="I3623" s="84"/>
      <c r="J3623" s="24"/>
      <c r="K3623" s="24"/>
      <c r="L3623" s="101"/>
      <c r="M3623" s="25"/>
      <c r="N3623" s="25"/>
      <c r="O3623" s="26"/>
      <c r="P3623" s="27"/>
    </row>
    <row r="3624" spans="1:16" s="162" customFormat="1" ht="15.75" x14ac:dyDescent="0.25">
      <c r="A3624" s="25"/>
      <c r="B3624" s="28"/>
      <c r="C3624" s="24"/>
      <c r="D3624" s="21"/>
      <c r="E3624" s="24"/>
      <c r="F3624" s="24"/>
      <c r="G3624" s="24"/>
      <c r="H3624" s="29"/>
      <c r="I3624" s="84"/>
      <c r="J3624" s="24"/>
      <c r="K3624" s="24"/>
      <c r="L3624" s="101"/>
      <c r="M3624" s="25"/>
      <c r="N3624" s="25"/>
      <c r="O3624" s="26"/>
      <c r="P3624" s="27"/>
    </row>
    <row r="3625" spans="1:16" s="162" customFormat="1" ht="15.75" x14ac:dyDescent="0.25">
      <c r="A3625" s="25"/>
      <c r="B3625" s="28"/>
      <c r="C3625" s="24"/>
      <c r="D3625" s="21"/>
      <c r="E3625" s="24"/>
      <c r="F3625" s="24"/>
      <c r="G3625" s="24"/>
      <c r="H3625" s="29"/>
      <c r="I3625" s="84"/>
      <c r="J3625" s="24"/>
      <c r="K3625" s="24"/>
      <c r="L3625" s="66"/>
      <c r="M3625" s="25"/>
      <c r="N3625" s="25"/>
      <c r="O3625" s="26"/>
      <c r="P3625" s="27"/>
    </row>
    <row r="3626" spans="1:16" s="162" customFormat="1" ht="15.75" x14ac:dyDescent="0.25">
      <c r="A3626" s="25"/>
      <c r="B3626" s="28"/>
      <c r="C3626" s="24"/>
      <c r="D3626" s="21"/>
      <c r="E3626" s="24"/>
      <c r="F3626" s="24"/>
      <c r="G3626" s="24"/>
      <c r="H3626" s="29"/>
      <c r="I3626" s="84"/>
      <c r="J3626" s="24"/>
      <c r="K3626" s="24"/>
      <c r="L3626" s="66"/>
      <c r="M3626" s="25"/>
      <c r="N3626" s="25"/>
      <c r="O3626" s="26"/>
      <c r="P3626" s="27"/>
    </row>
    <row r="3627" spans="1:16" s="162" customFormat="1" ht="15.75" x14ac:dyDescent="0.25">
      <c r="A3627" s="25"/>
      <c r="B3627" s="28"/>
      <c r="C3627" s="24"/>
      <c r="D3627" s="21"/>
      <c r="E3627" s="24"/>
      <c r="F3627" s="24"/>
      <c r="G3627" s="24"/>
      <c r="H3627" s="29"/>
      <c r="I3627" s="84"/>
      <c r="J3627" s="24"/>
      <c r="K3627" s="24"/>
      <c r="L3627" s="66"/>
      <c r="M3627" s="25"/>
      <c r="N3627" s="25"/>
      <c r="O3627" s="26"/>
      <c r="P3627" s="27"/>
    </row>
    <row r="3628" spans="1:16" s="162" customFormat="1" ht="15.75" x14ac:dyDescent="0.25">
      <c r="A3628" s="25"/>
      <c r="B3628" s="28"/>
      <c r="C3628" s="24"/>
      <c r="D3628" s="21"/>
      <c r="E3628" s="24"/>
      <c r="F3628" s="24"/>
      <c r="G3628" s="24"/>
      <c r="H3628" s="29"/>
      <c r="I3628" s="84"/>
      <c r="J3628" s="24"/>
      <c r="K3628" s="24"/>
      <c r="L3628" s="66"/>
      <c r="M3628" s="25"/>
      <c r="N3628" s="25"/>
      <c r="O3628" s="26"/>
      <c r="P3628" s="117"/>
    </row>
    <row r="3629" spans="1:16" s="162" customFormat="1" ht="15.75" x14ac:dyDescent="0.25">
      <c r="A3629" s="67"/>
      <c r="B3629" s="28"/>
      <c r="C3629" s="24"/>
      <c r="D3629" s="414"/>
      <c r="E3629" s="24"/>
      <c r="F3629" s="24"/>
      <c r="G3629" s="24"/>
      <c r="H3629" s="29"/>
      <c r="I3629" s="23"/>
      <c r="J3629" s="24"/>
      <c r="K3629" s="24"/>
      <c r="L3629" s="66"/>
      <c r="M3629" s="25"/>
      <c r="N3629" s="25"/>
      <c r="O3629" s="26"/>
      <c r="P3629" s="530"/>
    </row>
    <row r="3630" spans="1:16" s="162" customFormat="1" ht="15.75" x14ac:dyDescent="0.25">
      <c r="A3630" s="25"/>
      <c r="B3630" s="28"/>
      <c r="C3630" s="24"/>
      <c r="D3630" s="21"/>
      <c r="E3630" s="24"/>
      <c r="F3630" s="24"/>
      <c r="G3630" s="24"/>
      <c r="H3630" s="29"/>
      <c r="I3630" s="84"/>
      <c r="J3630" s="24"/>
      <c r="K3630" s="24"/>
      <c r="L3630" s="66"/>
      <c r="M3630" s="25"/>
      <c r="N3630" s="25"/>
      <c r="O3630" s="26"/>
      <c r="P3630" s="27"/>
    </row>
    <row r="3631" spans="1:16" s="162" customFormat="1" ht="15.75" x14ac:dyDescent="0.25">
      <c r="A3631" s="25"/>
      <c r="B3631" s="28"/>
      <c r="C3631" s="24"/>
      <c r="D3631" s="21"/>
      <c r="E3631" s="24"/>
      <c r="F3631" s="24"/>
      <c r="G3631" s="24"/>
      <c r="H3631" s="29"/>
      <c r="I3631" s="84"/>
      <c r="J3631" s="24"/>
      <c r="K3631" s="24"/>
      <c r="L3631" s="66"/>
      <c r="M3631" s="25"/>
      <c r="N3631" s="25"/>
      <c r="O3631" s="26"/>
      <c r="P3631" s="27"/>
    </row>
    <row r="3632" spans="1:16" s="162" customFormat="1" ht="15.75" x14ac:dyDescent="0.25">
      <c r="A3632" s="25"/>
      <c r="B3632" s="28"/>
      <c r="C3632" s="24"/>
      <c r="D3632" s="21"/>
      <c r="E3632" s="24"/>
      <c r="F3632" s="24"/>
      <c r="G3632" s="24"/>
      <c r="H3632" s="29"/>
      <c r="I3632" s="84"/>
      <c r="J3632" s="24"/>
      <c r="K3632" s="24"/>
      <c r="L3632" s="66"/>
      <c r="M3632" s="25"/>
      <c r="N3632" s="25"/>
      <c r="O3632" s="26"/>
      <c r="P3632" s="27"/>
    </row>
    <row r="3633" spans="1:16" s="162" customFormat="1" ht="15.75" x14ac:dyDescent="0.25">
      <c r="A3633" s="25"/>
      <c r="B3633" s="28"/>
      <c r="C3633" s="24"/>
      <c r="D3633" s="21"/>
      <c r="E3633" s="24"/>
      <c r="F3633" s="24"/>
      <c r="G3633" s="24"/>
      <c r="H3633" s="29"/>
      <c r="I3633" s="84"/>
      <c r="J3633" s="24"/>
      <c r="K3633" s="24"/>
      <c r="L3633" s="66"/>
      <c r="M3633" s="25"/>
      <c r="N3633" s="25"/>
      <c r="O3633" s="26"/>
      <c r="P3633" s="27"/>
    </row>
    <row r="3634" spans="1:16" s="162" customFormat="1" ht="15.75" x14ac:dyDescent="0.25">
      <c r="A3634" s="25"/>
      <c r="B3634" s="28"/>
      <c r="C3634" s="24"/>
      <c r="D3634" s="21"/>
      <c r="E3634" s="24"/>
      <c r="F3634" s="24"/>
      <c r="G3634" s="24"/>
      <c r="H3634" s="29"/>
      <c r="I3634" s="84"/>
      <c r="J3634" s="24"/>
      <c r="K3634" s="24"/>
      <c r="L3634" s="66"/>
      <c r="M3634" s="25"/>
      <c r="N3634" s="25"/>
      <c r="O3634" s="26"/>
      <c r="P3634" s="27"/>
    </row>
    <row r="3635" spans="1:16" s="162" customFormat="1" ht="15.75" x14ac:dyDescent="0.25">
      <c r="A3635" s="25"/>
      <c r="B3635" s="28"/>
      <c r="C3635" s="24"/>
      <c r="D3635" s="21"/>
      <c r="E3635" s="24"/>
      <c r="F3635" s="24"/>
      <c r="G3635" s="24"/>
      <c r="H3635" s="29"/>
      <c r="I3635" s="84"/>
      <c r="J3635" s="24"/>
      <c r="K3635" s="24"/>
      <c r="L3635" s="66"/>
      <c r="M3635" s="25"/>
      <c r="N3635" s="25"/>
      <c r="O3635" s="26"/>
      <c r="P3635" s="27"/>
    </row>
    <row r="3636" spans="1:16" s="162" customFormat="1" ht="15.75" x14ac:dyDescent="0.25">
      <c r="A3636" s="25"/>
      <c r="B3636" s="28"/>
      <c r="C3636" s="24"/>
      <c r="D3636" s="21"/>
      <c r="E3636" s="24"/>
      <c r="F3636" s="24"/>
      <c r="G3636" s="24"/>
      <c r="H3636" s="29"/>
      <c r="I3636" s="84"/>
      <c r="J3636" s="24"/>
      <c r="K3636" s="24"/>
      <c r="L3636" s="66"/>
      <c r="M3636" s="25"/>
      <c r="N3636" s="25"/>
      <c r="O3636" s="26"/>
      <c r="P3636" s="27"/>
    </row>
    <row r="3637" spans="1:16" s="162" customFormat="1" ht="15.75" x14ac:dyDescent="0.25">
      <c r="A3637" s="25"/>
      <c r="B3637" s="28"/>
      <c r="C3637" s="24"/>
      <c r="D3637" s="21"/>
      <c r="E3637" s="24"/>
      <c r="F3637" s="24"/>
      <c r="G3637" s="24"/>
      <c r="H3637" s="29"/>
      <c r="I3637" s="84"/>
      <c r="J3637" s="24"/>
      <c r="K3637" s="24"/>
      <c r="L3637" s="66"/>
      <c r="M3637" s="25"/>
      <c r="N3637" s="25"/>
      <c r="O3637" s="26"/>
      <c r="P3637" s="27"/>
    </row>
    <row r="3638" spans="1:16" s="162" customFormat="1" ht="15.75" x14ac:dyDescent="0.25">
      <c r="A3638" s="25"/>
      <c r="B3638" s="28"/>
      <c r="C3638" s="24"/>
      <c r="D3638" s="21"/>
      <c r="E3638" s="24"/>
      <c r="F3638" s="24"/>
      <c r="G3638" s="24"/>
      <c r="H3638" s="29"/>
      <c r="I3638" s="84"/>
      <c r="J3638" s="24"/>
      <c r="K3638" s="24"/>
      <c r="L3638" s="66"/>
      <c r="M3638" s="25"/>
      <c r="N3638" s="25"/>
      <c r="O3638" s="26"/>
      <c r="P3638" s="27"/>
    </row>
    <row r="3639" spans="1:16" s="162" customFormat="1" ht="15.75" x14ac:dyDescent="0.25">
      <c r="A3639" s="25"/>
      <c r="B3639" s="28"/>
      <c r="C3639" s="24"/>
      <c r="D3639" s="21"/>
      <c r="E3639" s="24"/>
      <c r="F3639" s="24"/>
      <c r="G3639" s="24"/>
      <c r="H3639" s="29"/>
      <c r="I3639" s="84"/>
      <c r="J3639" s="24"/>
      <c r="K3639" s="24"/>
      <c r="L3639" s="66"/>
      <c r="M3639" s="25"/>
      <c r="N3639" s="25"/>
      <c r="O3639" s="26"/>
      <c r="P3639" s="27"/>
    </row>
    <row r="3640" spans="1:16" s="162" customFormat="1" ht="15.75" x14ac:dyDescent="0.25">
      <c r="A3640" s="25"/>
      <c r="B3640" s="28"/>
      <c r="C3640" s="24"/>
      <c r="D3640" s="21"/>
      <c r="E3640" s="24"/>
      <c r="F3640" s="24"/>
      <c r="G3640" s="24"/>
      <c r="H3640" s="29"/>
      <c r="I3640" s="84"/>
      <c r="J3640" s="24"/>
      <c r="K3640" s="24"/>
      <c r="L3640" s="66"/>
      <c r="M3640" s="25"/>
      <c r="N3640" s="25"/>
      <c r="O3640" s="26"/>
      <c r="P3640" s="27"/>
    </row>
    <row r="3641" spans="1:16" s="162" customFormat="1" ht="15.75" x14ac:dyDescent="0.25">
      <c r="A3641" s="19"/>
      <c r="B3641" s="28"/>
      <c r="C3641" s="24"/>
      <c r="D3641" s="414"/>
      <c r="E3641" s="24"/>
      <c r="F3641" s="24"/>
      <c r="G3641" s="24"/>
      <c r="H3641" s="29"/>
      <c r="I3641" s="23"/>
      <c r="J3641" s="24"/>
      <c r="K3641" s="24"/>
      <c r="L3641" s="66"/>
      <c r="M3641" s="25"/>
      <c r="N3641" s="25"/>
      <c r="O3641" s="26"/>
      <c r="P3641" s="27"/>
    </row>
    <row r="3642" spans="1:16" s="162" customFormat="1" ht="15.75" x14ac:dyDescent="0.25">
      <c r="A3642" s="19"/>
      <c r="B3642" s="20"/>
      <c r="C3642" s="20"/>
      <c r="D3642" s="414"/>
      <c r="E3642" s="20"/>
      <c r="F3642" s="20"/>
      <c r="G3642" s="20"/>
      <c r="H3642" s="30"/>
      <c r="I3642" s="23"/>
      <c r="J3642" s="23"/>
      <c r="K3642" s="24"/>
      <c r="L3642" s="31"/>
      <c r="M3642" s="19"/>
      <c r="N3642" s="25"/>
      <c r="O3642" s="26"/>
      <c r="P3642" s="27"/>
    </row>
    <row r="3643" spans="1:16" s="162" customFormat="1" ht="15.75" x14ac:dyDescent="0.25">
      <c r="A3643" s="25"/>
      <c r="B3643" s="28"/>
      <c r="C3643" s="24"/>
      <c r="D3643" s="414"/>
      <c r="E3643" s="24"/>
      <c r="F3643" s="24"/>
      <c r="G3643" s="24"/>
      <c r="H3643" s="29"/>
      <c r="I3643" s="84"/>
      <c r="J3643" s="24"/>
      <c r="K3643" s="24"/>
      <c r="L3643" s="66"/>
      <c r="M3643" s="25"/>
      <c r="N3643" s="25"/>
      <c r="O3643" s="26"/>
      <c r="P3643" s="27"/>
    </row>
    <row r="3644" spans="1:16" s="162" customFormat="1" ht="15.75" x14ac:dyDescent="0.25">
      <c r="A3644" s="25"/>
      <c r="B3644" s="28"/>
      <c r="C3644" s="24"/>
      <c r="D3644" s="414"/>
      <c r="E3644" s="24"/>
      <c r="F3644" s="24"/>
      <c r="G3644" s="24"/>
      <c r="H3644" s="29"/>
      <c r="I3644" s="23"/>
      <c r="J3644" s="24"/>
      <c r="K3644" s="24"/>
      <c r="L3644" s="66"/>
      <c r="M3644" s="25"/>
      <c r="N3644" s="25"/>
      <c r="O3644" s="26"/>
      <c r="P3644" s="27"/>
    </row>
    <row r="3645" spans="1:16" s="162" customFormat="1" ht="15.75" x14ac:dyDescent="0.25">
      <c r="A3645" s="25"/>
      <c r="B3645" s="28"/>
      <c r="C3645" s="24"/>
      <c r="D3645" s="414"/>
      <c r="E3645" s="24"/>
      <c r="F3645" s="24"/>
      <c r="G3645" s="24"/>
      <c r="H3645" s="122"/>
      <c r="I3645" s="23"/>
      <c r="J3645" s="24"/>
      <c r="K3645" s="24"/>
      <c r="L3645" s="66"/>
      <c r="M3645" s="25"/>
      <c r="N3645" s="25"/>
      <c r="O3645" s="26"/>
      <c r="P3645" s="117"/>
    </row>
    <row r="3646" spans="1:16" s="162" customFormat="1" ht="15.75" x14ac:dyDescent="0.25">
      <c r="A3646" s="25"/>
      <c r="B3646" s="28"/>
      <c r="C3646" s="24"/>
      <c r="D3646" s="21"/>
      <c r="E3646" s="24"/>
      <c r="F3646" s="24"/>
      <c r="G3646" s="24"/>
      <c r="H3646" s="29"/>
      <c r="I3646" s="84"/>
      <c r="J3646" s="24"/>
      <c r="K3646" s="24"/>
      <c r="L3646" s="66"/>
      <c r="M3646" s="25"/>
      <c r="N3646" s="25"/>
      <c r="O3646" s="26"/>
      <c r="P3646" s="27"/>
    </row>
    <row r="3647" spans="1:16" s="162" customFormat="1" ht="15.75" x14ac:dyDescent="0.25">
      <c r="A3647" s="25"/>
      <c r="B3647" s="28"/>
      <c r="C3647" s="24"/>
      <c r="D3647" s="21"/>
      <c r="E3647" s="24"/>
      <c r="F3647" s="24"/>
      <c r="G3647" s="24"/>
      <c r="H3647" s="29"/>
      <c r="I3647" s="84"/>
      <c r="J3647" s="24"/>
      <c r="K3647" s="24"/>
      <c r="L3647" s="66"/>
      <c r="M3647" s="25"/>
      <c r="N3647" s="25"/>
      <c r="O3647" s="26"/>
      <c r="P3647" s="27"/>
    </row>
    <row r="3648" spans="1:16" s="162" customFormat="1" ht="15.75" x14ac:dyDescent="0.25">
      <c r="A3648" s="25"/>
      <c r="B3648" s="122"/>
      <c r="C3648" s="24"/>
      <c r="D3648" s="21"/>
      <c r="E3648" s="24"/>
      <c r="F3648" s="24"/>
      <c r="G3648" s="24"/>
      <c r="H3648" s="29"/>
      <c r="I3648" s="84"/>
      <c r="J3648" s="24"/>
      <c r="K3648" s="24"/>
      <c r="L3648" s="66"/>
      <c r="M3648" s="25"/>
      <c r="N3648" s="25"/>
      <c r="O3648" s="26"/>
      <c r="P3648" s="27"/>
    </row>
    <row r="3649" spans="1:16" s="162" customFormat="1" ht="15.75" x14ac:dyDescent="0.25">
      <c r="A3649" s="25"/>
      <c r="B3649" s="28"/>
      <c r="C3649" s="24"/>
      <c r="D3649" s="21"/>
      <c r="E3649" s="24"/>
      <c r="F3649" s="24"/>
      <c r="G3649" s="24"/>
      <c r="H3649" s="29"/>
      <c r="I3649" s="84"/>
      <c r="J3649" s="24"/>
      <c r="K3649" s="24"/>
      <c r="L3649" s="66"/>
      <c r="M3649" s="25"/>
      <c r="N3649" s="25"/>
      <c r="O3649" s="26"/>
      <c r="P3649" s="27"/>
    </row>
    <row r="3650" spans="1:16" s="162" customFormat="1" ht="15.75" x14ac:dyDescent="0.25">
      <c r="A3650" s="25"/>
      <c r="B3650" s="28"/>
      <c r="C3650" s="24"/>
      <c r="D3650" s="21"/>
      <c r="E3650" s="24"/>
      <c r="F3650" s="24"/>
      <c r="G3650" s="24"/>
      <c r="H3650" s="29"/>
      <c r="I3650" s="84"/>
      <c r="J3650" s="24"/>
      <c r="K3650" s="24"/>
      <c r="L3650" s="66"/>
      <c r="M3650" s="25"/>
      <c r="N3650" s="25"/>
      <c r="O3650" s="26"/>
      <c r="P3650" s="27"/>
    </row>
    <row r="3651" spans="1:16" s="162" customFormat="1" ht="15.75" x14ac:dyDescent="0.25">
      <c r="A3651" s="25"/>
      <c r="B3651" s="28"/>
      <c r="C3651" s="24"/>
      <c r="D3651" s="21"/>
      <c r="E3651" s="24"/>
      <c r="F3651" s="24"/>
      <c r="G3651" s="24"/>
      <c r="H3651" s="29"/>
      <c r="I3651" s="84"/>
      <c r="J3651" s="24"/>
      <c r="K3651" s="24"/>
      <c r="L3651" s="66"/>
      <c r="M3651" s="25"/>
      <c r="N3651" s="25"/>
      <c r="O3651" s="26"/>
      <c r="P3651" s="27"/>
    </row>
    <row r="3652" spans="1:16" s="162" customFormat="1" ht="15.75" x14ac:dyDescent="0.25">
      <c r="A3652" s="25"/>
      <c r="B3652" s="28"/>
      <c r="C3652" s="24"/>
      <c r="D3652" s="21"/>
      <c r="E3652" s="24"/>
      <c r="F3652" s="24"/>
      <c r="G3652" s="24"/>
      <c r="H3652" s="29"/>
      <c r="I3652" s="84"/>
      <c r="J3652" s="24"/>
      <c r="K3652" s="24"/>
      <c r="L3652" s="66"/>
      <c r="M3652" s="25"/>
      <c r="N3652" s="25"/>
      <c r="O3652" s="26"/>
      <c r="P3652" s="27"/>
    </row>
    <row r="3653" spans="1:16" s="164" customFormat="1" ht="15.75" x14ac:dyDescent="0.25">
      <c r="A3653" s="471"/>
      <c r="B3653" s="504"/>
      <c r="C3653" s="333"/>
      <c r="D3653" s="334"/>
      <c r="E3653" s="333"/>
      <c r="F3653" s="333"/>
      <c r="G3653" s="333"/>
      <c r="H3653" s="513"/>
      <c r="I3653" s="519"/>
      <c r="J3653" s="24"/>
      <c r="K3653" s="333"/>
      <c r="L3653" s="531"/>
      <c r="M3653" s="526"/>
      <c r="N3653" s="356"/>
      <c r="O3653" s="26"/>
      <c r="P3653" s="27"/>
    </row>
    <row r="3654" spans="1:16" s="164" customFormat="1" ht="15.75" x14ac:dyDescent="0.25">
      <c r="A3654" s="134"/>
      <c r="B3654" s="143"/>
      <c r="C3654" s="477"/>
      <c r="D3654" s="421"/>
      <c r="E3654" s="132"/>
      <c r="F3654" s="132"/>
      <c r="G3654" s="482"/>
      <c r="H3654" s="484"/>
      <c r="I3654" s="515"/>
      <c r="J3654" s="24"/>
      <c r="K3654" s="489"/>
      <c r="L3654" s="532"/>
      <c r="M3654" s="139"/>
      <c r="N3654" s="415"/>
      <c r="O3654" s="26"/>
      <c r="P3654" s="427"/>
    </row>
    <row r="3655" spans="1:16" s="164" customFormat="1" ht="15.75" x14ac:dyDescent="0.25">
      <c r="A3655" s="471"/>
      <c r="B3655" s="472"/>
      <c r="C3655" s="475"/>
      <c r="D3655" s="135"/>
      <c r="E3655" s="132"/>
      <c r="F3655" s="475"/>
      <c r="G3655" s="132"/>
      <c r="H3655" s="133"/>
      <c r="I3655" s="517"/>
      <c r="J3655" s="24"/>
      <c r="K3655" s="489"/>
      <c r="L3655" s="533"/>
      <c r="M3655" s="525"/>
      <c r="N3655" s="528"/>
      <c r="O3655" s="26"/>
      <c r="P3655" s="468"/>
    </row>
    <row r="3656" spans="1:16" s="164" customFormat="1" ht="15.75" x14ac:dyDescent="0.25">
      <c r="A3656" s="134"/>
      <c r="B3656" s="473"/>
      <c r="C3656" s="478"/>
      <c r="D3656" s="508"/>
      <c r="E3656" s="479"/>
      <c r="F3656" s="481"/>
      <c r="G3656" s="483"/>
      <c r="H3656" s="512"/>
      <c r="I3656" s="518"/>
      <c r="J3656" s="24"/>
      <c r="K3656" s="490"/>
      <c r="L3656" s="494"/>
      <c r="M3656" s="495"/>
      <c r="N3656" s="495"/>
      <c r="O3656" s="26"/>
      <c r="P3656" s="468"/>
    </row>
    <row r="3657" spans="1:16" s="162" customFormat="1" ht="15.75" x14ac:dyDescent="0.25">
      <c r="A3657" s="471"/>
      <c r="B3657" s="473"/>
      <c r="C3657" s="478"/>
      <c r="D3657" s="354"/>
      <c r="E3657" s="479"/>
      <c r="F3657" s="481"/>
      <c r="G3657" s="483"/>
      <c r="H3657" s="133"/>
      <c r="I3657" s="518"/>
      <c r="J3657" s="24"/>
      <c r="K3657" s="490"/>
      <c r="L3657" s="534"/>
      <c r="M3657" s="495"/>
      <c r="N3657" s="496"/>
      <c r="O3657" s="26"/>
      <c r="P3657" s="498"/>
    </row>
    <row r="3658" spans="1:16" s="162" customFormat="1" ht="15.75" x14ac:dyDescent="0.25">
      <c r="A3658" s="134"/>
      <c r="B3658" s="28"/>
      <c r="C3658" s="24"/>
      <c r="D3658" s="535"/>
      <c r="E3658" s="325"/>
      <c r="F3658" s="480"/>
      <c r="G3658" s="325"/>
      <c r="H3658" s="536"/>
      <c r="I3658" s="537"/>
      <c r="J3658" s="480"/>
      <c r="K3658" s="480"/>
      <c r="L3658" s="538"/>
      <c r="M3658" s="539"/>
      <c r="N3658" s="25"/>
      <c r="O3658" s="26"/>
      <c r="P3658" s="117"/>
    </row>
    <row r="3659" spans="1:16" s="162" customFormat="1" ht="15.75" x14ac:dyDescent="0.25">
      <c r="A3659" s="471"/>
      <c r="B3659" s="28"/>
      <c r="C3659" s="24"/>
      <c r="D3659" s="21"/>
      <c r="E3659" s="24"/>
      <c r="F3659" s="24"/>
      <c r="G3659" s="24"/>
      <c r="H3659" s="29"/>
      <c r="I3659" s="84"/>
      <c r="J3659" s="24"/>
      <c r="K3659" s="24"/>
      <c r="L3659" s="66"/>
      <c r="M3659" s="25"/>
      <c r="N3659" s="25"/>
      <c r="O3659" s="26"/>
      <c r="P3659" s="27"/>
    </row>
    <row r="3660" spans="1:16" s="162" customFormat="1" ht="15.75" x14ac:dyDescent="0.25">
      <c r="A3660" s="134"/>
      <c r="B3660" s="28"/>
      <c r="C3660" s="24"/>
      <c r="D3660" s="21"/>
      <c r="E3660" s="24"/>
      <c r="F3660" s="24"/>
      <c r="G3660" s="24"/>
      <c r="H3660" s="29"/>
      <c r="I3660" s="84"/>
      <c r="J3660" s="24"/>
      <c r="K3660" s="24"/>
      <c r="L3660" s="66"/>
      <c r="M3660" s="25"/>
      <c r="N3660" s="25"/>
      <c r="O3660" s="26"/>
      <c r="P3660" s="27"/>
    </row>
    <row r="3661" spans="1:16" s="162" customFormat="1" ht="15.75" x14ac:dyDescent="0.25">
      <c r="A3661" s="471"/>
      <c r="B3661" s="143"/>
      <c r="C3661" s="477"/>
      <c r="D3661" s="421"/>
      <c r="E3661" s="132"/>
      <c r="F3661" s="132"/>
      <c r="G3661" s="482"/>
      <c r="H3661" s="484"/>
      <c r="I3661" s="515"/>
      <c r="J3661" s="24"/>
      <c r="K3661" s="489"/>
      <c r="L3661" s="532"/>
      <c r="M3661" s="139"/>
      <c r="N3661" s="139"/>
      <c r="O3661" s="26"/>
      <c r="P3661" s="427"/>
    </row>
    <row r="3662" spans="1:16" s="162" customFormat="1" ht="15.75" x14ac:dyDescent="0.25">
      <c r="A3662" s="134"/>
      <c r="B3662" s="28"/>
      <c r="C3662" s="24"/>
      <c r="D3662" s="21"/>
      <c r="E3662" s="24"/>
      <c r="F3662" s="24"/>
      <c r="G3662" s="24"/>
      <c r="H3662" s="29"/>
      <c r="I3662" s="84"/>
      <c r="J3662" s="24"/>
      <c r="K3662" s="24"/>
      <c r="L3662" s="66"/>
      <c r="M3662" s="25"/>
      <c r="N3662" s="25"/>
      <c r="O3662" s="26"/>
      <c r="P3662" s="27"/>
    </row>
    <row r="3663" spans="1:16" s="162" customFormat="1" ht="15.75" x14ac:dyDescent="0.25">
      <c r="A3663" s="471"/>
      <c r="B3663" s="28"/>
      <c r="C3663" s="24"/>
      <c r="D3663" s="21"/>
      <c r="E3663" s="24"/>
      <c r="F3663" s="24"/>
      <c r="G3663" s="24"/>
      <c r="H3663" s="29"/>
      <c r="I3663" s="84"/>
      <c r="J3663" s="24"/>
      <c r="K3663" s="24"/>
      <c r="L3663" s="66"/>
      <c r="M3663" s="25"/>
      <c r="N3663" s="25"/>
      <c r="O3663" s="26"/>
      <c r="P3663" s="27"/>
    </row>
    <row r="3664" spans="1:16" s="162" customFormat="1" ht="15.75" x14ac:dyDescent="0.25">
      <c r="A3664" s="134"/>
      <c r="B3664" s="33"/>
      <c r="C3664" s="33"/>
      <c r="D3664" s="414"/>
      <c r="E3664" s="33"/>
      <c r="F3664" s="33"/>
      <c r="G3664" s="33"/>
      <c r="H3664" s="30"/>
      <c r="I3664" s="34"/>
      <c r="J3664" s="34"/>
      <c r="K3664" s="24"/>
      <c r="L3664" s="35"/>
      <c r="M3664" s="32"/>
      <c r="N3664" s="25"/>
      <c r="O3664" s="26"/>
      <c r="P3664" s="27"/>
    </row>
    <row r="3665" spans="1:16" s="164" customFormat="1" ht="15.75" x14ac:dyDescent="0.25">
      <c r="A3665" s="463"/>
      <c r="B3665" s="403"/>
      <c r="C3665" s="404"/>
      <c r="D3665" s="507"/>
      <c r="E3665" s="405"/>
      <c r="F3665" s="405"/>
      <c r="G3665" s="406"/>
      <c r="H3665" s="335"/>
      <c r="I3665" s="386"/>
      <c r="J3665" s="24"/>
      <c r="K3665" s="407"/>
      <c r="L3665" s="411"/>
      <c r="M3665" s="356"/>
      <c r="N3665" s="426"/>
      <c r="O3665" s="26"/>
      <c r="P3665" s="27"/>
    </row>
    <row r="3666" spans="1:16" s="164" customFormat="1" ht="15.75" x14ac:dyDescent="0.25">
      <c r="A3666" s="461"/>
      <c r="B3666" s="419"/>
      <c r="C3666" s="132"/>
      <c r="D3666" s="135"/>
      <c r="E3666" s="132"/>
      <c r="F3666" s="422"/>
      <c r="G3666" s="141"/>
      <c r="H3666" s="133"/>
      <c r="I3666" s="515"/>
      <c r="J3666" s="24"/>
      <c r="K3666" s="137"/>
      <c r="L3666" s="142"/>
      <c r="M3666" s="408"/>
      <c r="N3666" s="408"/>
      <c r="O3666" s="26"/>
      <c r="P3666" s="27"/>
    </row>
    <row r="3667" spans="1:16" s="164" customFormat="1" ht="15.75" x14ac:dyDescent="0.25">
      <c r="A3667" s="134"/>
      <c r="B3667" s="472"/>
      <c r="C3667" s="475"/>
      <c r="D3667" s="135"/>
      <c r="E3667" s="141"/>
      <c r="F3667" s="132"/>
      <c r="G3667" s="132"/>
      <c r="H3667" s="133"/>
      <c r="I3667" s="515"/>
      <c r="J3667" s="24"/>
      <c r="K3667" s="137"/>
      <c r="L3667" s="142"/>
      <c r="M3667" s="408"/>
      <c r="N3667" s="408"/>
      <c r="O3667" s="26"/>
      <c r="P3667" s="27"/>
    </row>
    <row r="3668" spans="1:16" s="164" customFormat="1" ht="15.75" x14ac:dyDescent="0.25">
      <c r="A3668" s="134"/>
      <c r="B3668" s="143"/>
      <c r="C3668" s="476"/>
      <c r="D3668" s="540"/>
      <c r="E3668" s="541"/>
      <c r="F3668" s="475"/>
      <c r="G3668" s="132"/>
      <c r="H3668" s="133"/>
      <c r="I3668" s="515"/>
      <c r="J3668" s="24"/>
      <c r="K3668" s="137"/>
      <c r="L3668" s="142"/>
      <c r="M3668" s="139"/>
      <c r="N3668" s="136"/>
      <c r="O3668" s="26"/>
      <c r="P3668" s="27"/>
    </row>
    <row r="3669" spans="1:16" s="164" customFormat="1" ht="15.75" x14ac:dyDescent="0.25">
      <c r="A3669" s="463"/>
      <c r="B3669" s="472"/>
      <c r="C3669" s="475"/>
      <c r="D3669" s="135"/>
      <c r="E3669" s="355"/>
      <c r="F3669" s="132"/>
      <c r="G3669" s="482"/>
      <c r="H3669" s="133"/>
      <c r="I3669" s="517"/>
      <c r="J3669" s="24"/>
      <c r="K3669" s="137"/>
      <c r="L3669" s="142"/>
      <c r="M3669" s="139"/>
      <c r="N3669" s="25"/>
      <c r="O3669" s="26"/>
      <c r="P3669" s="117"/>
    </row>
    <row r="3670" spans="1:16" s="164" customFormat="1" ht="15.75" x14ac:dyDescent="0.25">
      <c r="A3670" s="542"/>
      <c r="B3670" s="472"/>
      <c r="C3670" s="132"/>
      <c r="D3670" s="135"/>
      <c r="E3670" s="482"/>
      <c r="F3670" s="475"/>
      <c r="G3670" s="132"/>
      <c r="H3670" s="133"/>
      <c r="I3670" s="515"/>
      <c r="J3670" s="24"/>
      <c r="K3670" s="489"/>
      <c r="L3670" s="142"/>
      <c r="M3670" s="408"/>
      <c r="N3670" s="25"/>
      <c r="O3670" s="26"/>
      <c r="P3670" s="117"/>
    </row>
    <row r="3671" spans="1:16" s="164" customFormat="1" ht="15.75" x14ac:dyDescent="0.25">
      <c r="A3671" s="543"/>
      <c r="B3671" s="473"/>
      <c r="C3671" s="544"/>
      <c r="D3671" s="545"/>
      <c r="E3671" s="544"/>
      <c r="F3671" s="544"/>
      <c r="G3671" s="544"/>
      <c r="H3671" s="546"/>
      <c r="I3671" s="547"/>
      <c r="J3671" s="24"/>
      <c r="K3671" s="491"/>
      <c r="L3671" s="548"/>
      <c r="M3671" s="549"/>
      <c r="N3671" s="25"/>
      <c r="O3671" s="26"/>
      <c r="P3671" s="117"/>
    </row>
    <row r="3672" spans="1:16" s="162" customFormat="1" ht="15.75" x14ac:dyDescent="0.25">
      <c r="A3672" s="320"/>
      <c r="B3672" s="321"/>
      <c r="C3672" s="322"/>
      <c r="D3672" s="116"/>
      <c r="E3672" s="322"/>
      <c r="F3672" s="322"/>
      <c r="G3672" s="322"/>
      <c r="H3672" s="323"/>
      <c r="I3672" s="324"/>
      <c r="J3672" s="322"/>
      <c r="K3672" s="322"/>
      <c r="L3672" s="138"/>
      <c r="M3672" s="320"/>
      <c r="N3672" s="25"/>
      <c r="O3672" s="26"/>
      <c r="P3672" s="117"/>
    </row>
    <row r="3673" spans="1:16" s="162" customFormat="1" ht="15.75" x14ac:dyDescent="0.25">
      <c r="A3673" s="139"/>
      <c r="B3673" s="143"/>
      <c r="C3673" s="132"/>
      <c r="D3673" s="135"/>
      <c r="E3673" s="132"/>
      <c r="F3673" s="132"/>
      <c r="G3673" s="132"/>
      <c r="H3673" s="133"/>
      <c r="I3673" s="140"/>
      <c r="J3673" s="132"/>
      <c r="K3673" s="132"/>
      <c r="L3673" s="142"/>
      <c r="M3673" s="139"/>
      <c r="N3673" s="139"/>
      <c r="O3673" s="26"/>
      <c r="P3673" s="148"/>
    </row>
    <row r="3674" spans="1:16" s="162" customFormat="1" ht="15.75" x14ac:dyDescent="0.25">
      <c r="A3674" s="139"/>
      <c r="B3674" s="143"/>
      <c r="C3674" s="132"/>
      <c r="D3674" s="135"/>
      <c r="E3674" s="132"/>
      <c r="F3674" s="132"/>
      <c r="G3674" s="132"/>
      <c r="H3674" s="133"/>
      <c r="I3674" s="140"/>
      <c r="J3674" s="132"/>
      <c r="K3674" s="132"/>
      <c r="L3674" s="142"/>
      <c r="M3674" s="139"/>
      <c r="N3674" s="139"/>
      <c r="O3674" s="26"/>
      <c r="P3674" s="148"/>
    </row>
    <row r="3675" spans="1:16" s="162" customFormat="1" ht="15.75" x14ac:dyDescent="0.25">
      <c r="A3675" s="416"/>
      <c r="B3675" s="417"/>
      <c r="C3675" s="417"/>
      <c r="D3675" s="135"/>
      <c r="E3675" s="417"/>
      <c r="F3675" s="417"/>
      <c r="G3675" s="417"/>
      <c r="H3675" s="423"/>
      <c r="I3675" s="156"/>
      <c r="J3675" s="156"/>
      <c r="K3675" s="132"/>
      <c r="L3675" s="425"/>
      <c r="M3675" s="416"/>
      <c r="N3675" s="25"/>
      <c r="O3675" s="26"/>
      <c r="P3675" s="117"/>
    </row>
    <row r="3676" spans="1:16" s="162" customFormat="1" ht="15.75" x14ac:dyDescent="0.25">
      <c r="A3676" s="139"/>
      <c r="B3676" s="143"/>
      <c r="C3676" s="132"/>
      <c r="D3676" s="135"/>
      <c r="E3676" s="132"/>
      <c r="F3676" s="132"/>
      <c r="G3676" s="132"/>
      <c r="H3676" s="133"/>
      <c r="I3676" s="140"/>
      <c r="J3676" s="132"/>
      <c r="K3676" s="132"/>
      <c r="L3676" s="142"/>
      <c r="M3676" s="139"/>
      <c r="N3676" s="65"/>
      <c r="O3676" s="26"/>
      <c r="P3676" s="117"/>
    </row>
    <row r="3677" spans="1:16" s="162" customFormat="1" ht="15.75" x14ac:dyDescent="0.25">
      <c r="A3677" s="139"/>
      <c r="B3677" s="143"/>
      <c r="C3677" s="132"/>
      <c r="D3677" s="506"/>
      <c r="E3677" s="132"/>
      <c r="F3677" s="132"/>
      <c r="G3677" s="132"/>
      <c r="H3677" s="133"/>
      <c r="I3677" s="156"/>
      <c r="J3677" s="132"/>
      <c r="K3677" s="132"/>
      <c r="L3677" s="142"/>
      <c r="M3677" s="139"/>
      <c r="N3677" s="25"/>
      <c r="O3677" s="26"/>
      <c r="P3677" s="117"/>
    </row>
    <row r="3678" spans="1:16" s="162" customFormat="1" ht="15.75" x14ac:dyDescent="0.25">
      <c r="A3678" s="501"/>
      <c r="B3678" s="474"/>
      <c r="C3678" s="474"/>
      <c r="D3678" s="135"/>
      <c r="E3678" s="474"/>
      <c r="F3678" s="474"/>
      <c r="G3678" s="474"/>
      <c r="H3678" s="485"/>
      <c r="I3678" s="486"/>
      <c r="J3678" s="486"/>
      <c r="K3678" s="420"/>
      <c r="L3678" s="493"/>
      <c r="M3678" s="416"/>
      <c r="N3678" s="25"/>
      <c r="O3678" s="26"/>
      <c r="P3678" s="117"/>
    </row>
    <row r="3679" spans="1:16" s="162" customFormat="1" ht="15.75" x14ac:dyDescent="0.25">
      <c r="A3679" s="139"/>
      <c r="B3679" s="503"/>
      <c r="C3679" s="503"/>
      <c r="D3679" s="506"/>
      <c r="E3679" s="503"/>
      <c r="F3679" s="503"/>
      <c r="G3679" s="503"/>
      <c r="H3679" s="423"/>
      <c r="I3679" s="516"/>
      <c r="J3679" s="516"/>
      <c r="K3679" s="132"/>
      <c r="L3679" s="524"/>
      <c r="M3679" s="416"/>
      <c r="N3679" s="25"/>
      <c r="O3679" s="26"/>
      <c r="P3679" s="117"/>
    </row>
    <row r="3680" spans="1:16" s="164" customFormat="1" ht="15.75" x14ac:dyDescent="0.25">
      <c r="A3680" s="139"/>
      <c r="B3680" s="143"/>
      <c r="C3680" s="132"/>
      <c r="D3680" s="506"/>
      <c r="E3680" s="132"/>
      <c r="F3680" s="132"/>
      <c r="G3680" s="132"/>
      <c r="H3680" s="133"/>
      <c r="I3680" s="156"/>
      <c r="J3680" s="132"/>
      <c r="K3680" s="132"/>
      <c r="L3680" s="142"/>
      <c r="M3680" s="139"/>
      <c r="N3680" s="25"/>
      <c r="O3680" s="26"/>
      <c r="P3680" s="117"/>
    </row>
    <row r="3681" spans="1:16" s="164" customFormat="1" ht="15.75" x14ac:dyDescent="0.25">
      <c r="A3681" s="139"/>
      <c r="B3681" s="143"/>
      <c r="C3681" s="132"/>
      <c r="D3681" s="135"/>
      <c r="E3681" s="132"/>
      <c r="F3681" s="132"/>
      <c r="G3681" s="132"/>
      <c r="H3681" s="133"/>
      <c r="I3681" s="140"/>
      <c r="J3681" s="132"/>
      <c r="K3681" s="132"/>
      <c r="L3681" s="142"/>
      <c r="M3681" s="139"/>
      <c r="N3681" s="25"/>
      <c r="O3681" s="26"/>
      <c r="P3681" s="117"/>
    </row>
    <row r="3682" spans="1:16" s="164" customFormat="1" ht="15.75" x14ac:dyDescent="0.25">
      <c r="A3682" s="139"/>
      <c r="B3682" s="143"/>
      <c r="C3682" s="132"/>
      <c r="D3682" s="135"/>
      <c r="E3682" s="132"/>
      <c r="F3682" s="132"/>
      <c r="G3682" s="132"/>
      <c r="H3682" s="133"/>
      <c r="I3682" s="140"/>
      <c r="J3682" s="132"/>
      <c r="K3682" s="132"/>
      <c r="L3682" s="142"/>
      <c r="M3682" s="139"/>
      <c r="N3682" s="25"/>
      <c r="O3682" s="26"/>
      <c r="P3682" s="117"/>
    </row>
    <row r="3683" spans="1:16" s="164" customFormat="1" ht="15.75" x14ac:dyDescent="0.25">
      <c r="A3683" s="139"/>
      <c r="B3683" s="143"/>
      <c r="C3683" s="132"/>
      <c r="D3683" s="135"/>
      <c r="E3683" s="132"/>
      <c r="F3683" s="132"/>
      <c r="G3683" s="132"/>
      <c r="H3683" s="133"/>
      <c r="I3683" s="140"/>
      <c r="J3683" s="132"/>
      <c r="K3683" s="132"/>
      <c r="L3683" s="142"/>
      <c r="M3683" s="139"/>
      <c r="N3683" s="139"/>
      <c r="O3683" s="26"/>
      <c r="P3683" s="148"/>
    </row>
    <row r="3684" spans="1:16" s="164" customFormat="1" ht="15.75" x14ac:dyDescent="0.25">
      <c r="A3684" s="139"/>
      <c r="B3684" s="143"/>
      <c r="C3684" s="132"/>
      <c r="D3684" s="135"/>
      <c r="E3684" s="132"/>
      <c r="F3684" s="132"/>
      <c r="G3684" s="132"/>
      <c r="H3684" s="133"/>
      <c r="I3684" s="140"/>
      <c r="J3684" s="132"/>
      <c r="K3684" s="132"/>
      <c r="L3684" s="142"/>
      <c r="M3684" s="139"/>
      <c r="N3684" s="25"/>
      <c r="O3684" s="26"/>
      <c r="P3684" s="117"/>
    </row>
    <row r="3685" spans="1:16" s="162" customFormat="1" ht="15.75" x14ac:dyDescent="0.25">
      <c r="A3685" s="139"/>
      <c r="B3685" s="143"/>
      <c r="C3685" s="132"/>
      <c r="D3685" s="135"/>
      <c r="E3685" s="132"/>
      <c r="F3685" s="132"/>
      <c r="G3685" s="132"/>
      <c r="H3685" s="133"/>
      <c r="I3685" s="140"/>
      <c r="J3685" s="132"/>
      <c r="K3685" s="132"/>
      <c r="L3685" s="142"/>
      <c r="M3685" s="139"/>
      <c r="N3685" s="25"/>
      <c r="O3685" s="26"/>
      <c r="P3685" s="117"/>
    </row>
    <row r="3686" spans="1:16" s="162" customFormat="1" ht="15.75" x14ac:dyDescent="0.25">
      <c r="A3686" s="139"/>
      <c r="B3686" s="143"/>
      <c r="C3686" s="132"/>
      <c r="D3686" s="135"/>
      <c r="E3686" s="132"/>
      <c r="F3686" s="132"/>
      <c r="G3686" s="132"/>
      <c r="H3686" s="133"/>
      <c r="I3686" s="140"/>
      <c r="J3686" s="132"/>
      <c r="K3686" s="132"/>
      <c r="L3686" s="142"/>
      <c r="M3686" s="139"/>
      <c r="N3686" s="139"/>
      <c r="O3686" s="26"/>
      <c r="P3686" s="148"/>
    </row>
    <row r="3687" spans="1:16" s="162" customFormat="1" ht="15.75" x14ac:dyDescent="0.25">
      <c r="A3687" s="139"/>
      <c r="B3687" s="143"/>
      <c r="C3687" s="132"/>
      <c r="D3687" s="135"/>
      <c r="E3687" s="132"/>
      <c r="F3687" s="132"/>
      <c r="G3687" s="132"/>
      <c r="H3687" s="133"/>
      <c r="I3687" s="140"/>
      <c r="J3687" s="132"/>
      <c r="K3687" s="132"/>
      <c r="L3687" s="142"/>
      <c r="M3687" s="139"/>
      <c r="N3687" s="139"/>
      <c r="O3687" s="26"/>
      <c r="P3687" s="148"/>
    </row>
    <row r="3688" spans="1:16" s="162" customFormat="1" ht="15.75" x14ac:dyDescent="0.25">
      <c r="A3688" s="139"/>
      <c r="B3688" s="143"/>
      <c r="C3688" s="132"/>
      <c r="D3688" s="506"/>
      <c r="E3688" s="132"/>
      <c r="F3688" s="132"/>
      <c r="G3688" s="132"/>
      <c r="H3688" s="511"/>
      <c r="I3688" s="156"/>
      <c r="J3688" s="132"/>
      <c r="K3688" s="132"/>
      <c r="L3688" s="142"/>
      <c r="M3688" s="139"/>
      <c r="N3688" s="139"/>
      <c r="O3688" s="26"/>
      <c r="P3688" s="148"/>
    </row>
    <row r="3689" spans="1:16" s="164" customFormat="1" ht="15.75" x14ac:dyDescent="0.25">
      <c r="A3689" s="139"/>
      <c r="B3689" s="143"/>
      <c r="C3689" s="132"/>
      <c r="D3689" s="135"/>
      <c r="E3689" s="132"/>
      <c r="F3689" s="132"/>
      <c r="G3689" s="132"/>
      <c r="H3689" s="133"/>
      <c r="I3689" s="140"/>
      <c r="J3689" s="132"/>
      <c r="K3689" s="132"/>
      <c r="L3689" s="142"/>
      <c r="M3689" s="139"/>
      <c r="N3689" s="139"/>
      <c r="O3689" s="26"/>
      <c r="P3689" s="148"/>
    </row>
    <row r="3690" spans="1:16" s="164" customFormat="1" ht="15.75" x14ac:dyDescent="0.25">
      <c r="A3690" s="139"/>
      <c r="B3690" s="143"/>
      <c r="C3690" s="132"/>
      <c r="D3690" s="506"/>
      <c r="E3690" s="132"/>
      <c r="F3690" s="132"/>
      <c r="G3690" s="132"/>
      <c r="H3690" s="133"/>
      <c r="I3690" s="140"/>
      <c r="J3690" s="132"/>
      <c r="K3690" s="132"/>
      <c r="L3690" s="142"/>
      <c r="M3690" s="139"/>
      <c r="N3690" s="139"/>
      <c r="O3690" s="26"/>
      <c r="P3690" s="148"/>
    </row>
    <row r="3691" spans="1:16" s="164" customFormat="1" ht="15.75" x14ac:dyDescent="0.25">
      <c r="A3691" s="139"/>
      <c r="B3691" s="143"/>
      <c r="C3691" s="132"/>
      <c r="D3691" s="135"/>
      <c r="E3691" s="132"/>
      <c r="F3691" s="132"/>
      <c r="G3691" s="132"/>
      <c r="H3691" s="133"/>
      <c r="I3691" s="140"/>
      <c r="J3691" s="132"/>
      <c r="K3691" s="132"/>
      <c r="L3691" s="142"/>
      <c r="M3691" s="139"/>
      <c r="N3691" s="139"/>
      <c r="O3691" s="26"/>
      <c r="P3691" s="148"/>
    </row>
    <row r="3692" spans="1:16" s="164" customFormat="1" ht="15.75" x14ac:dyDescent="0.25">
      <c r="A3692" s="139"/>
      <c r="B3692" s="143"/>
      <c r="C3692" s="132"/>
      <c r="D3692" s="135"/>
      <c r="E3692" s="132"/>
      <c r="F3692" s="132"/>
      <c r="G3692" s="132"/>
      <c r="H3692" s="133"/>
      <c r="I3692" s="140"/>
      <c r="J3692" s="132"/>
      <c r="K3692" s="132"/>
      <c r="L3692" s="142"/>
      <c r="M3692" s="139"/>
      <c r="N3692" s="139"/>
      <c r="O3692" s="26"/>
      <c r="P3692" s="148"/>
    </row>
    <row r="3693" spans="1:16" s="164" customFormat="1" ht="15.75" x14ac:dyDescent="0.25">
      <c r="A3693" s="139"/>
      <c r="B3693" s="143"/>
      <c r="C3693" s="132"/>
      <c r="D3693" s="135"/>
      <c r="E3693" s="132"/>
      <c r="F3693" s="132"/>
      <c r="G3693" s="132"/>
      <c r="H3693" s="133"/>
      <c r="I3693" s="140"/>
      <c r="J3693" s="132"/>
      <c r="K3693" s="132"/>
      <c r="L3693" s="142"/>
      <c r="M3693" s="139"/>
      <c r="N3693" s="139"/>
      <c r="O3693" s="26"/>
      <c r="P3693" s="148"/>
    </row>
    <row r="3694" spans="1:16" s="164" customFormat="1" ht="15.75" x14ac:dyDescent="0.25">
      <c r="A3694" s="139"/>
      <c r="B3694" s="143"/>
      <c r="C3694" s="132"/>
      <c r="D3694" s="135"/>
      <c r="E3694" s="132"/>
      <c r="F3694" s="132"/>
      <c r="G3694" s="132"/>
      <c r="H3694" s="133"/>
      <c r="I3694" s="140"/>
      <c r="J3694" s="132"/>
      <c r="K3694" s="132"/>
      <c r="L3694" s="142"/>
      <c r="M3694" s="139"/>
      <c r="N3694" s="139"/>
      <c r="O3694" s="26"/>
      <c r="P3694" s="148"/>
    </row>
    <row r="3695" spans="1:16" s="164" customFormat="1" ht="15.75" x14ac:dyDescent="0.25">
      <c r="A3695" s="139"/>
      <c r="B3695" s="143"/>
      <c r="C3695" s="132"/>
      <c r="D3695" s="135"/>
      <c r="E3695" s="132"/>
      <c r="F3695" s="132"/>
      <c r="G3695" s="132"/>
      <c r="H3695" s="133"/>
      <c r="I3695" s="140"/>
      <c r="J3695" s="132"/>
      <c r="K3695" s="132"/>
      <c r="L3695" s="142"/>
      <c r="M3695" s="139"/>
      <c r="N3695" s="139"/>
      <c r="O3695" s="26"/>
      <c r="P3695" s="148"/>
    </row>
    <row r="3696" spans="1:16" s="164" customFormat="1" ht="15.75" x14ac:dyDescent="0.25">
      <c r="A3696" s="139"/>
      <c r="B3696" s="143"/>
      <c r="C3696" s="132"/>
      <c r="D3696" s="135"/>
      <c r="E3696" s="132"/>
      <c r="F3696" s="132"/>
      <c r="G3696" s="132"/>
      <c r="H3696" s="133"/>
      <c r="I3696" s="140"/>
      <c r="J3696" s="132"/>
      <c r="K3696" s="132"/>
      <c r="L3696" s="155"/>
      <c r="M3696" s="139"/>
      <c r="N3696" s="139"/>
      <c r="O3696" s="26"/>
      <c r="P3696" s="148"/>
    </row>
    <row r="3697" spans="1:16" s="164" customFormat="1" ht="15.75" x14ac:dyDescent="0.25">
      <c r="A3697" s="139"/>
      <c r="B3697" s="143"/>
      <c r="C3697" s="132"/>
      <c r="D3697" s="135"/>
      <c r="E3697" s="132"/>
      <c r="F3697" s="132"/>
      <c r="G3697" s="132"/>
      <c r="H3697" s="133"/>
      <c r="I3697" s="140"/>
      <c r="J3697" s="132"/>
      <c r="K3697" s="132"/>
      <c r="L3697" s="142"/>
      <c r="M3697" s="139"/>
      <c r="N3697" s="25"/>
      <c r="O3697" s="26"/>
      <c r="P3697" s="117"/>
    </row>
    <row r="3698" spans="1:16" s="164" customFormat="1" ht="15.75" x14ac:dyDescent="0.25">
      <c r="A3698" s="139"/>
      <c r="B3698" s="143"/>
      <c r="C3698" s="132"/>
      <c r="D3698" s="135"/>
      <c r="E3698" s="132"/>
      <c r="F3698" s="132"/>
      <c r="G3698" s="132"/>
      <c r="H3698" s="133"/>
      <c r="I3698" s="140"/>
      <c r="J3698" s="132"/>
      <c r="K3698" s="132"/>
      <c r="L3698" s="142"/>
      <c r="M3698" s="139"/>
      <c r="N3698" s="139"/>
      <c r="O3698" s="26"/>
      <c r="P3698" s="409"/>
    </row>
    <row r="3699" spans="1:16" s="164" customFormat="1" ht="15.75" x14ac:dyDescent="0.25">
      <c r="A3699" s="139"/>
      <c r="B3699" s="143"/>
      <c r="C3699" s="132"/>
      <c r="D3699" s="135"/>
      <c r="E3699" s="132"/>
      <c r="F3699" s="132"/>
      <c r="G3699" s="132"/>
      <c r="H3699" s="133"/>
      <c r="I3699" s="140"/>
      <c r="J3699" s="132"/>
      <c r="K3699" s="132"/>
      <c r="L3699" s="142"/>
      <c r="M3699" s="139"/>
      <c r="N3699" s="25"/>
      <c r="O3699" s="26"/>
      <c r="P3699" s="117"/>
    </row>
    <row r="3700" spans="1:16" s="164" customFormat="1" ht="15.75" x14ac:dyDescent="0.25">
      <c r="A3700" s="139"/>
      <c r="B3700" s="143"/>
      <c r="C3700" s="132"/>
      <c r="D3700" s="135"/>
      <c r="E3700" s="132"/>
      <c r="F3700" s="132"/>
      <c r="G3700" s="132"/>
      <c r="H3700" s="133"/>
      <c r="I3700" s="140"/>
      <c r="J3700" s="132"/>
      <c r="K3700" s="132"/>
      <c r="L3700" s="142"/>
      <c r="M3700" s="139"/>
      <c r="N3700" s="139"/>
      <c r="O3700" s="26"/>
      <c r="P3700" s="148"/>
    </row>
    <row r="3701" spans="1:16" s="164" customFormat="1" ht="15.75" x14ac:dyDescent="0.25">
      <c r="A3701" s="139"/>
      <c r="B3701" s="143"/>
      <c r="C3701" s="132"/>
      <c r="D3701" s="135"/>
      <c r="E3701" s="132"/>
      <c r="F3701" s="132"/>
      <c r="G3701" s="132"/>
      <c r="H3701" s="133"/>
      <c r="I3701" s="140"/>
      <c r="J3701" s="132"/>
      <c r="K3701" s="132"/>
      <c r="L3701" s="142"/>
      <c r="M3701" s="139"/>
      <c r="N3701" s="25"/>
      <c r="O3701" s="26"/>
      <c r="P3701" s="117"/>
    </row>
    <row r="3702" spans="1:16" s="164" customFormat="1" ht="15.75" x14ac:dyDescent="0.25">
      <c r="A3702" s="139"/>
      <c r="B3702" s="143"/>
      <c r="C3702" s="132"/>
      <c r="D3702" s="135"/>
      <c r="E3702" s="132"/>
      <c r="F3702" s="132"/>
      <c r="G3702" s="132"/>
      <c r="H3702" s="133"/>
      <c r="I3702" s="140"/>
      <c r="J3702" s="132"/>
      <c r="K3702" s="132"/>
      <c r="L3702" s="142"/>
      <c r="M3702" s="139"/>
      <c r="N3702" s="25"/>
      <c r="O3702" s="26"/>
      <c r="P3702" s="117"/>
    </row>
    <row r="3703" spans="1:16" s="164" customFormat="1" ht="15.75" x14ac:dyDescent="0.25">
      <c r="A3703" s="139"/>
      <c r="B3703" s="143"/>
      <c r="C3703" s="132"/>
      <c r="D3703" s="135"/>
      <c r="E3703" s="132"/>
      <c r="F3703" s="132"/>
      <c r="G3703" s="132"/>
      <c r="H3703" s="133"/>
      <c r="I3703" s="140"/>
      <c r="J3703" s="132"/>
      <c r="K3703" s="132"/>
      <c r="L3703" s="142"/>
      <c r="M3703" s="139"/>
      <c r="N3703" s="25"/>
      <c r="O3703" s="26"/>
      <c r="P3703" s="117"/>
    </row>
    <row r="3704" spans="1:16" s="162" customFormat="1" ht="15.75" x14ac:dyDescent="0.25">
      <c r="A3704" s="139"/>
      <c r="B3704" s="143"/>
      <c r="C3704" s="132"/>
      <c r="D3704" s="135"/>
      <c r="E3704" s="132"/>
      <c r="F3704" s="132"/>
      <c r="G3704" s="132"/>
      <c r="H3704" s="133"/>
      <c r="I3704" s="140"/>
      <c r="J3704" s="132"/>
      <c r="K3704" s="132"/>
      <c r="L3704" s="142"/>
      <c r="M3704" s="139"/>
      <c r="N3704" s="139"/>
      <c r="O3704" s="26"/>
      <c r="P3704" s="148"/>
    </row>
    <row r="3705" spans="1:16" s="164" customFormat="1" ht="15.75" x14ac:dyDescent="0.25">
      <c r="A3705" s="139"/>
      <c r="B3705" s="143"/>
      <c r="C3705" s="132"/>
      <c r="D3705" s="135"/>
      <c r="E3705" s="132"/>
      <c r="F3705" s="132"/>
      <c r="G3705" s="132"/>
      <c r="H3705" s="133"/>
      <c r="I3705" s="140"/>
      <c r="J3705" s="132"/>
      <c r="K3705" s="132"/>
      <c r="L3705" s="142"/>
      <c r="M3705" s="139"/>
      <c r="N3705" s="139"/>
      <c r="O3705" s="26"/>
      <c r="P3705" s="550"/>
    </row>
    <row r="3706" spans="1:16" s="164" customFormat="1" ht="15.75" x14ac:dyDescent="0.25">
      <c r="A3706" s="139"/>
      <c r="B3706" s="143"/>
      <c r="C3706" s="132"/>
      <c r="D3706" s="135"/>
      <c r="E3706" s="132"/>
      <c r="F3706" s="132"/>
      <c r="G3706" s="132"/>
      <c r="H3706" s="133"/>
      <c r="I3706" s="140"/>
      <c r="J3706" s="132"/>
      <c r="K3706" s="132"/>
      <c r="L3706" s="142"/>
      <c r="M3706" s="139"/>
      <c r="N3706" s="139"/>
      <c r="O3706" s="26"/>
      <c r="P3706" s="551"/>
    </row>
    <row r="3707" spans="1:16" s="164" customFormat="1" ht="15.75" x14ac:dyDescent="0.25">
      <c r="A3707" s="139"/>
      <c r="B3707" s="143"/>
      <c r="C3707" s="132"/>
      <c r="D3707" s="135"/>
      <c r="E3707" s="132"/>
      <c r="F3707" s="132"/>
      <c r="G3707" s="132"/>
      <c r="H3707" s="133"/>
      <c r="I3707" s="140"/>
      <c r="J3707" s="132"/>
      <c r="K3707" s="132"/>
      <c r="L3707" s="142"/>
      <c r="M3707" s="139"/>
      <c r="N3707" s="139"/>
      <c r="O3707" s="26"/>
      <c r="P3707" s="552"/>
    </row>
    <row r="3708" spans="1:16" s="164" customFormat="1" ht="15.75" x14ac:dyDescent="0.25">
      <c r="A3708" s="139"/>
      <c r="B3708" s="143"/>
      <c r="C3708" s="132"/>
      <c r="D3708" s="135"/>
      <c r="E3708" s="132"/>
      <c r="F3708" s="132"/>
      <c r="G3708" s="132"/>
      <c r="H3708" s="133"/>
      <c r="I3708" s="140"/>
      <c r="J3708" s="132"/>
      <c r="K3708" s="132"/>
      <c r="L3708" s="142"/>
      <c r="M3708" s="139"/>
      <c r="N3708" s="139"/>
      <c r="O3708" s="26"/>
      <c r="P3708" s="553"/>
    </row>
    <row r="3709" spans="1:16" s="164" customFormat="1" ht="15.75" x14ac:dyDescent="0.25">
      <c r="A3709" s="139"/>
      <c r="B3709" s="143"/>
      <c r="C3709" s="132"/>
      <c r="D3709" s="135"/>
      <c r="E3709" s="132"/>
      <c r="F3709" s="132"/>
      <c r="G3709" s="132"/>
      <c r="H3709" s="133"/>
      <c r="I3709" s="140"/>
      <c r="J3709" s="132"/>
      <c r="K3709" s="132"/>
      <c r="L3709" s="142"/>
      <c r="M3709" s="139"/>
      <c r="N3709" s="25"/>
      <c r="O3709" s="26"/>
      <c r="P3709" s="117"/>
    </row>
    <row r="3710" spans="1:16" s="164" customFormat="1" ht="15.75" x14ac:dyDescent="0.25">
      <c r="A3710" s="139"/>
      <c r="B3710" s="143"/>
      <c r="C3710" s="132"/>
      <c r="D3710" s="135"/>
      <c r="E3710" s="132"/>
      <c r="F3710" s="132"/>
      <c r="G3710" s="132"/>
      <c r="H3710" s="133"/>
      <c r="I3710" s="140"/>
      <c r="J3710" s="132"/>
      <c r="K3710" s="132"/>
      <c r="L3710" s="142"/>
      <c r="M3710" s="139"/>
      <c r="N3710" s="139"/>
      <c r="O3710" s="26"/>
      <c r="P3710" s="554"/>
    </row>
    <row r="3711" spans="1:16" s="164" customFormat="1" ht="15.75" x14ac:dyDescent="0.25">
      <c r="A3711" s="416"/>
      <c r="B3711" s="417"/>
      <c r="C3711" s="417"/>
      <c r="D3711" s="135"/>
      <c r="E3711" s="417"/>
      <c r="F3711" s="417"/>
      <c r="G3711" s="417"/>
      <c r="H3711" s="423"/>
      <c r="I3711" s="156"/>
      <c r="J3711" s="156"/>
      <c r="K3711" s="132"/>
      <c r="L3711" s="425"/>
      <c r="M3711" s="416"/>
      <c r="N3711" s="139"/>
      <c r="O3711" s="26"/>
      <c r="P3711" s="27"/>
    </row>
    <row r="3712" spans="1:16" s="164" customFormat="1" ht="15.75" x14ac:dyDescent="0.25">
      <c r="A3712" s="139"/>
      <c r="B3712" s="143"/>
      <c r="C3712" s="132"/>
      <c r="D3712" s="135"/>
      <c r="E3712" s="132"/>
      <c r="F3712" s="132"/>
      <c r="G3712" s="132"/>
      <c r="H3712" s="133"/>
      <c r="I3712" s="140"/>
      <c r="J3712" s="132"/>
      <c r="K3712" s="132"/>
      <c r="L3712" s="142"/>
      <c r="M3712" s="139"/>
      <c r="N3712" s="139"/>
      <c r="O3712" s="26"/>
      <c r="P3712" s="144"/>
    </row>
    <row r="3713" spans="1:16" s="164" customFormat="1" ht="15.75" x14ac:dyDescent="0.25">
      <c r="A3713" s="139"/>
      <c r="B3713" s="143"/>
      <c r="C3713" s="132"/>
      <c r="D3713" s="135"/>
      <c r="E3713" s="132"/>
      <c r="F3713" s="132"/>
      <c r="G3713" s="132"/>
      <c r="H3713" s="133"/>
      <c r="I3713" s="140"/>
      <c r="J3713" s="132"/>
      <c r="K3713" s="132"/>
      <c r="L3713" s="142"/>
      <c r="M3713" s="139"/>
      <c r="N3713" s="139"/>
      <c r="O3713" s="26"/>
      <c r="P3713" s="144"/>
    </row>
    <row r="3714" spans="1:16" s="164" customFormat="1" ht="15.75" x14ac:dyDescent="0.25">
      <c r="A3714" s="139"/>
      <c r="B3714" s="143"/>
      <c r="C3714" s="132"/>
      <c r="D3714" s="135"/>
      <c r="E3714" s="132"/>
      <c r="F3714" s="132"/>
      <c r="G3714" s="132"/>
      <c r="H3714" s="133"/>
      <c r="I3714" s="140"/>
      <c r="J3714" s="132"/>
      <c r="K3714" s="132"/>
      <c r="L3714" s="142"/>
      <c r="M3714" s="139"/>
      <c r="N3714" s="139"/>
      <c r="O3714" s="26"/>
      <c r="P3714" s="148"/>
    </row>
    <row r="3715" spans="1:16" s="164" customFormat="1" ht="15.75" x14ac:dyDescent="0.25">
      <c r="A3715" s="139"/>
      <c r="B3715" s="143"/>
      <c r="C3715" s="132"/>
      <c r="D3715" s="135"/>
      <c r="E3715" s="132"/>
      <c r="F3715" s="132"/>
      <c r="G3715" s="132"/>
      <c r="H3715" s="133"/>
      <c r="I3715" s="140"/>
      <c r="J3715" s="132"/>
      <c r="K3715" s="132"/>
      <c r="L3715" s="142"/>
      <c r="M3715" s="139"/>
      <c r="N3715" s="139"/>
      <c r="O3715" s="26"/>
      <c r="P3715" s="144"/>
    </row>
    <row r="3716" spans="1:16" s="164" customFormat="1" ht="15.75" x14ac:dyDescent="0.25">
      <c r="A3716" s="139"/>
      <c r="B3716" s="143"/>
      <c r="C3716" s="132"/>
      <c r="D3716" s="135"/>
      <c r="E3716" s="132"/>
      <c r="F3716" s="132"/>
      <c r="G3716" s="132"/>
      <c r="H3716" s="133"/>
      <c r="I3716" s="140"/>
      <c r="J3716" s="132"/>
      <c r="K3716" s="132"/>
      <c r="L3716" s="142"/>
      <c r="M3716" s="139"/>
      <c r="N3716" s="139"/>
      <c r="O3716" s="26"/>
      <c r="P3716" s="144"/>
    </row>
    <row r="3717" spans="1:16" s="164" customFormat="1" ht="15.75" x14ac:dyDescent="0.25">
      <c r="A3717" s="139"/>
      <c r="B3717" s="143"/>
      <c r="C3717" s="132"/>
      <c r="D3717" s="506"/>
      <c r="E3717" s="132"/>
      <c r="F3717" s="132"/>
      <c r="G3717" s="132"/>
      <c r="H3717" s="133"/>
      <c r="I3717" s="140"/>
      <c r="J3717" s="132"/>
      <c r="K3717" s="132"/>
      <c r="L3717" s="142"/>
      <c r="M3717" s="139"/>
      <c r="N3717" s="139"/>
      <c r="O3717" s="26"/>
      <c r="P3717" s="144"/>
    </row>
    <row r="3718" spans="1:16" s="164" customFormat="1" ht="15.75" x14ac:dyDescent="0.25">
      <c r="A3718" s="139"/>
      <c r="B3718" s="143"/>
      <c r="C3718" s="132"/>
      <c r="D3718" s="135"/>
      <c r="E3718" s="132"/>
      <c r="F3718" s="132"/>
      <c r="G3718" s="132"/>
      <c r="H3718" s="133"/>
      <c r="I3718" s="140"/>
      <c r="J3718" s="132"/>
      <c r="K3718" s="132"/>
      <c r="L3718" s="142"/>
      <c r="M3718" s="139"/>
      <c r="N3718" s="139"/>
      <c r="O3718" s="26"/>
      <c r="P3718" s="144"/>
    </row>
    <row r="3719" spans="1:16" s="164" customFormat="1" ht="15.75" x14ac:dyDescent="0.25">
      <c r="A3719" s="139"/>
      <c r="B3719" s="143"/>
      <c r="C3719" s="132"/>
      <c r="D3719" s="135"/>
      <c r="E3719" s="132"/>
      <c r="F3719" s="132"/>
      <c r="G3719" s="132"/>
      <c r="H3719" s="133"/>
      <c r="I3719" s="140"/>
      <c r="J3719" s="132"/>
      <c r="K3719" s="132"/>
      <c r="L3719" s="142"/>
      <c r="M3719" s="139"/>
      <c r="N3719" s="139"/>
      <c r="O3719" s="26"/>
      <c r="P3719" s="144"/>
    </row>
    <row r="3720" spans="1:16" s="164" customFormat="1" ht="15.75" x14ac:dyDescent="0.25">
      <c r="A3720" s="139"/>
      <c r="B3720" s="143"/>
      <c r="C3720" s="132"/>
      <c r="D3720" s="135"/>
      <c r="E3720" s="132"/>
      <c r="F3720" s="132"/>
      <c r="G3720" s="132"/>
      <c r="H3720" s="133"/>
      <c r="I3720" s="140"/>
      <c r="J3720" s="132"/>
      <c r="K3720" s="132"/>
      <c r="L3720" s="142"/>
      <c r="M3720" s="139"/>
      <c r="N3720" s="25"/>
      <c r="O3720" s="26"/>
      <c r="P3720" s="117"/>
    </row>
    <row r="3721" spans="1:16" s="164" customFormat="1" ht="15.75" x14ac:dyDescent="0.25">
      <c r="A3721" s="462"/>
      <c r="B3721" s="418"/>
      <c r="C3721" s="420"/>
      <c r="D3721" s="506"/>
      <c r="E3721" s="420"/>
      <c r="F3721" s="420"/>
      <c r="G3721" s="420"/>
      <c r="H3721" s="510"/>
      <c r="I3721" s="486"/>
      <c r="J3721" s="420"/>
      <c r="K3721" s="420"/>
      <c r="L3721" s="155"/>
      <c r="M3721" s="139"/>
      <c r="N3721" s="25"/>
      <c r="O3721" s="26"/>
      <c r="P3721" s="117"/>
    </row>
    <row r="3722" spans="1:16" s="164" customFormat="1" ht="15.75" x14ac:dyDescent="0.25">
      <c r="A3722" s="462"/>
      <c r="B3722" s="417"/>
      <c r="C3722" s="417"/>
      <c r="D3722" s="506"/>
      <c r="E3722" s="417"/>
      <c r="F3722" s="417"/>
      <c r="G3722" s="417"/>
      <c r="H3722" s="423"/>
      <c r="I3722" s="156"/>
      <c r="J3722" s="156"/>
      <c r="K3722" s="132"/>
      <c r="L3722" s="425"/>
      <c r="M3722" s="416"/>
      <c r="N3722" s="139"/>
      <c r="O3722" s="26"/>
      <c r="P3722" s="144"/>
    </row>
    <row r="3723" spans="1:16" s="162" customFormat="1" ht="15.75" x14ac:dyDescent="0.25">
      <c r="A3723" s="139"/>
      <c r="B3723" s="143"/>
      <c r="C3723" s="132"/>
      <c r="D3723" s="135"/>
      <c r="E3723" s="132"/>
      <c r="F3723" s="132"/>
      <c r="G3723" s="132"/>
      <c r="H3723" s="133"/>
      <c r="I3723" s="140"/>
      <c r="J3723" s="132"/>
      <c r="K3723" s="132"/>
      <c r="L3723" s="142"/>
      <c r="M3723" s="139"/>
      <c r="N3723" s="139"/>
      <c r="O3723" s="26"/>
      <c r="P3723" s="148"/>
    </row>
    <row r="3724" spans="1:16" s="164" customFormat="1" ht="15.75" x14ac:dyDescent="0.25">
      <c r="A3724" s="139"/>
      <c r="B3724" s="143"/>
      <c r="C3724" s="132"/>
      <c r="D3724" s="135"/>
      <c r="E3724" s="132"/>
      <c r="F3724" s="132"/>
      <c r="G3724" s="132"/>
      <c r="H3724" s="133"/>
      <c r="I3724" s="140"/>
      <c r="J3724" s="132"/>
      <c r="K3724" s="132"/>
      <c r="L3724" s="142"/>
      <c r="M3724" s="139"/>
      <c r="N3724" s="139"/>
      <c r="O3724" s="26"/>
      <c r="P3724" s="144"/>
    </row>
    <row r="3725" spans="1:16" s="164" customFormat="1" ht="15.75" x14ac:dyDescent="0.25">
      <c r="A3725" s="139"/>
      <c r="B3725" s="143"/>
      <c r="C3725" s="132"/>
      <c r="D3725" s="135"/>
      <c r="E3725" s="132"/>
      <c r="F3725" s="132"/>
      <c r="G3725" s="132"/>
      <c r="H3725" s="133"/>
      <c r="I3725" s="140"/>
      <c r="J3725" s="132"/>
      <c r="K3725" s="132"/>
      <c r="L3725" s="142"/>
      <c r="M3725" s="139"/>
      <c r="N3725" s="139"/>
      <c r="O3725" s="26"/>
      <c r="P3725" s="144"/>
    </row>
    <row r="3726" spans="1:16" s="162" customFormat="1" ht="15.75" x14ac:dyDescent="0.25">
      <c r="A3726" s="139"/>
      <c r="B3726" s="143"/>
      <c r="C3726" s="132"/>
      <c r="D3726" s="135"/>
      <c r="E3726" s="132"/>
      <c r="F3726" s="132"/>
      <c r="G3726" s="132"/>
      <c r="H3726" s="133"/>
      <c r="I3726" s="140"/>
      <c r="J3726" s="132"/>
      <c r="K3726" s="132"/>
      <c r="L3726" s="142"/>
      <c r="M3726" s="139"/>
      <c r="N3726" s="139"/>
      <c r="O3726" s="26"/>
      <c r="P3726" s="144"/>
    </row>
    <row r="3727" spans="1:16" s="164" customFormat="1" ht="15.75" x14ac:dyDescent="0.25">
      <c r="A3727" s="139"/>
      <c r="B3727" s="143"/>
      <c r="C3727" s="132"/>
      <c r="D3727" s="135"/>
      <c r="E3727" s="132"/>
      <c r="F3727" s="132"/>
      <c r="G3727" s="132"/>
      <c r="H3727" s="133"/>
      <c r="I3727" s="140"/>
      <c r="J3727" s="132"/>
      <c r="K3727" s="132"/>
      <c r="L3727" s="142"/>
      <c r="M3727" s="139"/>
      <c r="N3727" s="139"/>
      <c r="O3727" s="26"/>
      <c r="P3727" s="144"/>
    </row>
    <row r="3728" spans="1:16" s="164" customFormat="1" ht="15.75" x14ac:dyDescent="0.25">
      <c r="A3728" s="139"/>
      <c r="B3728" s="143"/>
      <c r="C3728" s="132"/>
      <c r="D3728" s="135"/>
      <c r="E3728" s="132"/>
      <c r="F3728" s="132"/>
      <c r="G3728" s="132"/>
      <c r="H3728" s="133"/>
      <c r="I3728" s="140"/>
      <c r="J3728" s="132"/>
      <c r="K3728" s="132"/>
      <c r="L3728" s="142"/>
      <c r="M3728" s="139"/>
      <c r="N3728" s="415"/>
      <c r="O3728" s="26"/>
      <c r="P3728" s="148"/>
    </row>
    <row r="3729" spans="1:16" s="164" customFormat="1" ht="15.75" x14ac:dyDescent="0.25">
      <c r="A3729" s="139"/>
      <c r="B3729" s="143"/>
      <c r="C3729" s="132"/>
      <c r="D3729" s="135"/>
      <c r="E3729" s="132"/>
      <c r="F3729" s="132"/>
      <c r="G3729" s="132"/>
      <c r="H3729" s="133"/>
      <c r="I3729" s="140"/>
      <c r="J3729" s="132"/>
      <c r="K3729" s="132"/>
      <c r="L3729" s="142"/>
      <c r="M3729" s="139"/>
      <c r="N3729" s="139"/>
      <c r="O3729" s="26"/>
      <c r="P3729" s="144"/>
    </row>
    <row r="3730" spans="1:16" s="164" customFormat="1" ht="15.75" x14ac:dyDescent="0.25">
      <c r="A3730" s="139"/>
      <c r="B3730" s="143"/>
      <c r="C3730" s="132"/>
      <c r="D3730" s="135"/>
      <c r="E3730" s="132"/>
      <c r="F3730" s="132"/>
      <c r="G3730" s="132"/>
      <c r="H3730" s="511"/>
      <c r="I3730" s="156"/>
      <c r="J3730" s="132"/>
      <c r="K3730" s="132"/>
      <c r="L3730" s="142"/>
      <c r="M3730" s="139"/>
      <c r="N3730" s="139"/>
      <c r="O3730" s="26"/>
      <c r="P3730" s="148"/>
    </row>
    <row r="3731" spans="1:16" s="164" customFormat="1" ht="15.75" x14ac:dyDescent="0.25">
      <c r="A3731" s="139"/>
      <c r="B3731" s="143"/>
      <c r="C3731" s="132"/>
      <c r="D3731" s="506"/>
      <c r="E3731" s="132"/>
      <c r="F3731" s="132"/>
      <c r="G3731" s="132"/>
      <c r="H3731" s="133"/>
      <c r="I3731" s="156"/>
      <c r="J3731" s="132"/>
      <c r="K3731" s="132"/>
      <c r="L3731" s="142"/>
      <c r="M3731" s="139"/>
      <c r="N3731" s="139"/>
      <c r="O3731" s="26"/>
      <c r="P3731" s="144"/>
    </row>
    <row r="3732" spans="1:16" s="164" customFormat="1" ht="15.75" x14ac:dyDescent="0.25">
      <c r="A3732" s="139"/>
      <c r="B3732" s="143"/>
      <c r="C3732" s="132"/>
      <c r="D3732" s="506"/>
      <c r="E3732" s="132"/>
      <c r="F3732" s="132"/>
      <c r="G3732" s="132"/>
      <c r="H3732" s="133"/>
      <c r="I3732" s="140"/>
      <c r="J3732" s="132"/>
      <c r="K3732" s="132"/>
      <c r="L3732" s="142"/>
      <c r="M3732" s="139"/>
      <c r="N3732" s="139"/>
      <c r="O3732" s="26"/>
      <c r="P3732" s="144"/>
    </row>
    <row r="3733" spans="1:16" s="164" customFormat="1" ht="15.75" x14ac:dyDescent="0.25">
      <c r="A3733" s="139"/>
      <c r="B3733" s="143"/>
      <c r="C3733" s="132"/>
      <c r="D3733" s="135"/>
      <c r="E3733" s="132"/>
      <c r="F3733" s="132"/>
      <c r="G3733" s="132"/>
      <c r="H3733" s="133"/>
      <c r="I3733" s="140"/>
      <c r="J3733" s="132"/>
      <c r="K3733" s="132"/>
      <c r="L3733" s="142"/>
      <c r="M3733" s="139"/>
      <c r="N3733" s="139"/>
      <c r="O3733" s="26"/>
      <c r="P3733" s="144"/>
    </row>
    <row r="3734" spans="1:16" s="164" customFormat="1" ht="15.75" x14ac:dyDescent="0.25">
      <c r="A3734" s="139"/>
      <c r="B3734" s="143"/>
      <c r="C3734" s="132"/>
      <c r="D3734" s="135"/>
      <c r="E3734" s="132"/>
      <c r="F3734" s="132"/>
      <c r="G3734" s="132"/>
      <c r="H3734" s="133"/>
      <c r="I3734" s="140"/>
      <c r="J3734" s="132"/>
      <c r="K3734" s="132"/>
      <c r="L3734" s="142"/>
      <c r="M3734" s="139"/>
      <c r="N3734" s="139"/>
      <c r="O3734" s="26"/>
      <c r="P3734" s="144"/>
    </row>
    <row r="3735" spans="1:16" s="164" customFormat="1" ht="15.75" x14ac:dyDescent="0.25">
      <c r="A3735" s="139"/>
      <c r="B3735" s="143"/>
      <c r="C3735" s="132"/>
      <c r="D3735" s="135"/>
      <c r="E3735" s="132"/>
      <c r="F3735" s="132"/>
      <c r="G3735" s="132"/>
      <c r="H3735" s="133"/>
      <c r="I3735" s="140"/>
      <c r="J3735" s="132"/>
      <c r="K3735" s="132"/>
      <c r="L3735" s="142"/>
      <c r="M3735" s="139"/>
      <c r="N3735" s="139"/>
      <c r="O3735" s="26"/>
      <c r="P3735" s="144"/>
    </row>
    <row r="3736" spans="1:16" s="164" customFormat="1" ht="15.75" x14ac:dyDescent="0.25">
      <c r="A3736" s="139"/>
      <c r="B3736" s="143"/>
      <c r="C3736" s="132"/>
      <c r="D3736" s="135"/>
      <c r="E3736" s="132"/>
      <c r="F3736" s="132"/>
      <c r="G3736" s="132"/>
      <c r="H3736" s="133"/>
      <c r="I3736" s="140"/>
      <c r="J3736" s="132"/>
      <c r="K3736" s="132"/>
      <c r="L3736" s="142"/>
      <c r="M3736" s="139"/>
      <c r="N3736" s="139"/>
      <c r="O3736" s="26"/>
      <c r="P3736" s="144"/>
    </row>
    <row r="3737" spans="1:16" s="164" customFormat="1" ht="15.75" x14ac:dyDescent="0.25">
      <c r="A3737" s="415"/>
      <c r="B3737" s="555"/>
      <c r="C3737" s="556"/>
      <c r="D3737" s="135"/>
      <c r="E3737" s="556"/>
      <c r="F3737" s="556"/>
      <c r="G3737" s="556"/>
      <c r="H3737" s="135"/>
      <c r="I3737" s="557"/>
      <c r="J3737" s="556"/>
      <c r="K3737" s="132"/>
      <c r="L3737" s="524"/>
      <c r="M3737" s="415"/>
      <c r="N3737" s="139"/>
      <c r="O3737" s="26"/>
      <c r="P3737" s="144"/>
    </row>
    <row r="3738" spans="1:16" s="164" customFormat="1" ht="15.75" x14ac:dyDescent="0.25">
      <c r="A3738" s="139"/>
      <c r="B3738" s="143"/>
      <c r="C3738" s="132"/>
      <c r="D3738" s="135"/>
      <c r="E3738" s="132"/>
      <c r="F3738" s="132"/>
      <c r="G3738" s="132"/>
      <c r="H3738" s="133"/>
      <c r="I3738" s="140"/>
      <c r="J3738" s="132"/>
      <c r="K3738" s="132"/>
      <c r="L3738" s="142"/>
      <c r="M3738" s="139"/>
      <c r="N3738" s="139"/>
      <c r="O3738" s="26"/>
      <c r="P3738" s="144"/>
    </row>
    <row r="3739" spans="1:16" s="164" customFormat="1" ht="15.75" x14ac:dyDescent="0.25">
      <c r="A3739" s="139"/>
      <c r="B3739" s="143"/>
      <c r="C3739" s="132"/>
      <c r="D3739" s="135"/>
      <c r="E3739" s="132"/>
      <c r="F3739" s="132"/>
      <c r="G3739" s="132"/>
      <c r="H3739" s="133"/>
      <c r="I3739" s="140"/>
      <c r="J3739" s="132"/>
      <c r="K3739" s="132"/>
      <c r="L3739" s="142"/>
      <c r="M3739" s="139"/>
      <c r="N3739" s="139"/>
      <c r="O3739" s="26"/>
      <c r="P3739" s="144"/>
    </row>
    <row r="3740" spans="1:16" s="164" customFormat="1" ht="15.75" x14ac:dyDescent="0.25">
      <c r="A3740" s="139"/>
      <c r="B3740" s="143"/>
      <c r="C3740" s="132"/>
      <c r="D3740" s="135"/>
      <c r="E3740" s="132"/>
      <c r="F3740" s="132"/>
      <c r="G3740" s="132"/>
      <c r="H3740" s="133"/>
      <c r="I3740" s="140"/>
      <c r="J3740" s="132"/>
      <c r="K3740" s="132"/>
      <c r="L3740" s="155"/>
      <c r="M3740" s="139"/>
      <c r="N3740" s="139"/>
      <c r="O3740" s="26"/>
      <c r="P3740" s="144"/>
    </row>
    <row r="3741" spans="1:16" s="164" customFormat="1" ht="15.75" x14ac:dyDescent="0.25">
      <c r="A3741" s="139"/>
      <c r="B3741" s="143"/>
      <c r="C3741" s="132"/>
      <c r="D3741" s="135"/>
      <c r="E3741" s="132"/>
      <c r="F3741" s="132"/>
      <c r="G3741" s="132"/>
      <c r="H3741" s="133"/>
      <c r="I3741" s="140"/>
      <c r="J3741" s="132"/>
      <c r="K3741" s="132"/>
      <c r="L3741" s="142"/>
      <c r="M3741" s="139"/>
      <c r="N3741" s="139"/>
      <c r="O3741" s="26"/>
      <c r="P3741" s="144"/>
    </row>
    <row r="3742" spans="1:16" s="164" customFormat="1" ht="15.75" x14ac:dyDescent="0.25">
      <c r="A3742" s="139"/>
      <c r="B3742" s="143"/>
      <c r="C3742" s="146"/>
      <c r="D3742" s="505"/>
      <c r="E3742" s="146"/>
      <c r="F3742" s="146"/>
      <c r="G3742" s="146"/>
      <c r="H3742" s="151"/>
      <c r="I3742" s="487"/>
      <c r="J3742" s="146"/>
      <c r="K3742" s="146"/>
      <c r="L3742" s="147"/>
      <c r="M3742" s="145"/>
      <c r="N3742" s="139"/>
      <c r="O3742" s="26"/>
      <c r="P3742" s="148"/>
    </row>
    <row r="3743" spans="1:16" s="164" customFormat="1" ht="15.75" x14ac:dyDescent="0.25">
      <c r="A3743" s="139"/>
      <c r="B3743" s="143"/>
      <c r="C3743" s="132"/>
      <c r="D3743" s="135"/>
      <c r="E3743" s="132"/>
      <c r="F3743" s="132"/>
      <c r="G3743" s="132"/>
      <c r="H3743" s="133"/>
      <c r="I3743" s="140"/>
      <c r="J3743" s="132"/>
      <c r="K3743" s="132"/>
      <c r="L3743" s="142"/>
      <c r="M3743" s="139"/>
      <c r="N3743" s="139"/>
      <c r="O3743" s="26"/>
      <c r="P3743" s="148"/>
    </row>
    <row r="3744" spans="1:16" s="164" customFormat="1" ht="15.75" x14ac:dyDescent="0.25">
      <c r="A3744" s="139"/>
      <c r="B3744" s="143"/>
      <c r="C3744" s="132"/>
      <c r="D3744" s="135"/>
      <c r="E3744" s="132"/>
      <c r="F3744" s="132"/>
      <c r="G3744" s="132"/>
      <c r="H3744" s="133"/>
      <c r="I3744" s="140"/>
      <c r="J3744" s="132"/>
      <c r="K3744" s="132"/>
      <c r="L3744" s="142"/>
      <c r="M3744" s="139"/>
      <c r="N3744" s="25"/>
      <c r="O3744" s="26"/>
      <c r="P3744" s="117"/>
    </row>
    <row r="3745" spans="1:16" s="164" customFormat="1" ht="15.75" x14ac:dyDescent="0.25">
      <c r="A3745" s="139"/>
      <c r="B3745" s="143"/>
      <c r="C3745" s="132"/>
      <c r="D3745" s="135"/>
      <c r="E3745" s="132"/>
      <c r="F3745" s="132"/>
      <c r="G3745" s="132"/>
      <c r="H3745" s="133"/>
      <c r="I3745" s="140"/>
      <c r="J3745" s="132"/>
      <c r="K3745" s="132"/>
      <c r="L3745" s="142"/>
      <c r="M3745" s="139"/>
      <c r="N3745" s="139"/>
      <c r="O3745" s="26"/>
      <c r="P3745" s="148"/>
    </row>
    <row r="3746" spans="1:16" s="164" customFormat="1" ht="15.75" x14ac:dyDescent="0.25">
      <c r="A3746" s="139"/>
      <c r="B3746" s="143"/>
      <c r="C3746" s="132"/>
      <c r="D3746" s="135"/>
      <c r="E3746" s="132"/>
      <c r="F3746" s="132"/>
      <c r="G3746" s="132"/>
      <c r="H3746" s="133"/>
      <c r="I3746" s="140"/>
      <c r="J3746" s="132"/>
      <c r="K3746" s="132"/>
      <c r="L3746" s="142"/>
      <c r="M3746" s="139"/>
      <c r="N3746" s="139"/>
      <c r="O3746" s="26"/>
      <c r="P3746" s="148"/>
    </row>
    <row r="3747" spans="1:16" s="162" customFormat="1" ht="15.75" x14ac:dyDescent="0.25">
      <c r="A3747" s="139"/>
      <c r="B3747" s="143"/>
      <c r="C3747" s="132"/>
      <c r="D3747" s="135"/>
      <c r="E3747" s="132"/>
      <c r="F3747" s="132"/>
      <c r="G3747" s="132"/>
      <c r="H3747" s="133"/>
      <c r="I3747" s="140"/>
      <c r="J3747" s="132"/>
      <c r="K3747" s="132"/>
      <c r="L3747" s="142"/>
      <c r="M3747" s="139"/>
      <c r="N3747" s="139"/>
      <c r="O3747" s="26"/>
      <c r="P3747" s="144"/>
    </row>
    <row r="3748" spans="1:16" s="162" customFormat="1" ht="15.75" x14ac:dyDescent="0.25">
      <c r="A3748" s="139"/>
      <c r="B3748" s="143"/>
      <c r="C3748" s="132"/>
      <c r="D3748" s="135"/>
      <c r="E3748" s="132"/>
      <c r="F3748" s="132"/>
      <c r="G3748" s="132"/>
      <c r="H3748" s="133"/>
      <c r="I3748" s="140"/>
      <c r="J3748" s="132"/>
      <c r="K3748" s="132"/>
      <c r="L3748" s="142"/>
      <c r="M3748" s="139"/>
      <c r="N3748" s="25"/>
      <c r="O3748" s="26"/>
      <c r="P3748" s="117"/>
    </row>
    <row r="3749" spans="1:16" s="162" customFormat="1" ht="15.75" x14ac:dyDescent="0.25">
      <c r="A3749" s="139"/>
      <c r="B3749" s="143"/>
      <c r="C3749" s="132"/>
      <c r="D3749" s="135"/>
      <c r="E3749" s="132"/>
      <c r="F3749" s="132"/>
      <c r="G3749" s="132"/>
      <c r="H3749" s="133"/>
      <c r="I3749" s="140"/>
      <c r="J3749" s="132"/>
      <c r="K3749" s="132"/>
      <c r="L3749" s="142"/>
      <c r="M3749" s="139"/>
      <c r="N3749" s="25"/>
      <c r="O3749" s="26"/>
      <c r="P3749" s="117"/>
    </row>
    <row r="3750" spans="1:16" s="162" customFormat="1" ht="15.75" x14ac:dyDescent="0.25">
      <c r="A3750" s="139"/>
      <c r="B3750" s="143"/>
      <c r="C3750" s="132"/>
      <c r="D3750" s="135"/>
      <c r="E3750" s="132"/>
      <c r="F3750" s="132"/>
      <c r="G3750" s="132"/>
      <c r="H3750" s="133"/>
      <c r="I3750" s="140"/>
      <c r="J3750" s="132"/>
      <c r="K3750" s="132"/>
      <c r="L3750" s="142"/>
      <c r="M3750" s="139"/>
      <c r="N3750" s="25"/>
      <c r="O3750" s="26"/>
      <c r="P3750" s="117"/>
    </row>
    <row r="3751" spans="1:16" s="162" customFormat="1" ht="15.75" x14ac:dyDescent="0.25">
      <c r="A3751" s="139"/>
      <c r="B3751" s="143"/>
      <c r="C3751" s="132"/>
      <c r="D3751" s="135"/>
      <c r="E3751" s="132"/>
      <c r="F3751" s="132"/>
      <c r="G3751" s="132"/>
      <c r="H3751" s="133"/>
      <c r="I3751" s="140"/>
      <c r="J3751" s="132"/>
      <c r="K3751" s="132"/>
      <c r="L3751" s="142"/>
      <c r="M3751" s="139"/>
      <c r="N3751" s="139"/>
      <c r="O3751" s="26"/>
      <c r="P3751" s="148"/>
    </row>
    <row r="3752" spans="1:16" s="162" customFormat="1" ht="15.75" x14ac:dyDescent="0.25">
      <c r="A3752" s="139"/>
      <c r="B3752" s="143"/>
      <c r="C3752" s="132"/>
      <c r="D3752" s="135"/>
      <c r="E3752" s="132"/>
      <c r="F3752" s="132"/>
      <c r="G3752" s="132"/>
      <c r="H3752" s="133"/>
      <c r="I3752" s="140"/>
      <c r="J3752" s="132"/>
      <c r="K3752" s="132"/>
      <c r="L3752" s="142"/>
      <c r="M3752" s="139"/>
      <c r="N3752" s="139"/>
      <c r="O3752" s="26"/>
      <c r="P3752" s="148"/>
    </row>
    <row r="3753" spans="1:16" s="162" customFormat="1" ht="15.75" x14ac:dyDescent="0.25">
      <c r="A3753" s="416"/>
      <c r="B3753" s="417"/>
      <c r="C3753" s="417"/>
      <c r="D3753" s="506"/>
      <c r="E3753" s="417"/>
      <c r="F3753" s="417"/>
      <c r="G3753" s="417"/>
      <c r="H3753" s="417"/>
      <c r="I3753" s="156"/>
      <c r="J3753" s="156"/>
      <c r="K3753" s="132"/>
      <c r="L3753" s="523"/>
      <c r="M3753" s="416"/>
      <c r="N3753" s="139"/>
      <c r="O3753" s="26"/>
      <c r="P3753" s="148"/>
    </row>
    <row r="3754" spans="1:16" s="162" customFormat="1" ht="15.75" x14ac:dyDescent="0.25">
      <c r="A3754" s="139"/>
      <c r="B3754" s="143"/>
      <c r="C3754" s="132"/>
      <c r="D3754" s="135"/>
      <c r="E3754" s="132"/>
      <c r="F3754" s="132"/>
      <c r="G3754" s="132"/>
      <c r="H3754" s="133"/>
      <c r="I3754" s="140"/>
      <c r="J3754" s="132"/>
      <c r="K3754" s="132"/>
      <c r="L3754" s="155"/>
      <c r="M3754" s="139"/>
      <c r="N3754" s="139"/>
      <c r="O3754" s="26"/>
      <c r="P3754" s="144"/>
    </row>
    <row r="3755" spans="1:16" s="162" customFormat="1" ht="15.75" x14ac:dyDescent="0.25">
      <c r="A3755" s="139"/>
      <c r="B3755" s="143"/>
      <c r="C3755" s="132"/>
      <c r="D3755" s="135"/>
      <c r="E3755" s="132"/>
      <c r="F3755" s="132"/>
      <c r="G3755" s="132"/>
      <c r="H3755" s="133"/>
      <c r="I3755" s="140"/>
      <c r="J3755" s="132"/>
      <c r="K3755" s="132"/>
      <c r="L3755" s="142"/>
      <c r="M3755" s="139"/>
      <c r="N3755" s="139"/>
      <c r="O3755" s="26"/>
      <c r="P3755" s="144"/>
    </row>
    <row r="3756" spans="1:16" s="162" customFormat="1" ht="15.75" x14ac:dyDescent="0.25">
      <c r="A3756" s="139"/>
      <c r="B3756" s="143"/>
      <c r="C3756" s="132"/>
      <c r="D3756" s="135"/>
      <c r="E3756" s="132"/>
      <c r="F3756" s="132"/>
      <c r="G3756" s="132"/>
      <c r="H3756" s="133"/>
      <c r="I3756" s="140"/>
      <c r="J3756" s="132"/>
      <c r="K3756" s="132"/>
      <c r="L3756" s="142"/>
      <c r="M3756" s="139"/>
      <c r="N3756" s="25"/>
      <c r="O3756" s="26"/>
      <c r="P3756" s="117"/>
    </row>
    <row r="3757" spans="1:16" s="162" customFormat="1" ht="15.75" x14ac:dyDescent="0.25">
      <c r="A3757" s="139"/>
      <c r="B3757" s="143"/>
      <c r="C3757" s="132"/>
      <c r="D3757" s="135"/>
      <c r="E3757" s="132"/>
      <c r="F3757" s="132"/>
      <c r="G3757" s="132"/>
      <c r="H3757" s="133"/>
      <c r="I3757" s="140"/>
      <c r="J3757" s="132"/>
      <c r="K3757" s="132"/>
      <c r="L3757" s="142"/>
      <c r="M3757" s="139"/>
      <c r="N3757" s="139"/>
      <c r="O3757" s="26"/>
      <c r="P3757" s="148"/>
    </row>
    <row r="3758" spans="1:16" s="162" customFormat="1" ht="15.75" x14ac:dyDescent="0.25">
      <c r="A3758" s="139"/>
      <c r="B3758" s="143"/>
      <c r="C3758" s="132"/>
      <c r="D3758" s="135"/>
      <c r="E3758" s="132"/>
      <c r="F3758" s="132"/>
      <c r="G3758" s="132"/>
      <c r="H3758" s="133"/>
      <c r="I3758" s="140"/>
      <c r="J3758" s="132"/>
      <c r="K3758" s="132"/>
      <c r="L3758" s="142"/>
      <c r="M3758" s="139"/>
      <c r="N3758" s="139"/>
      <c r="O3758" s="26"/>
      <c r="P3758" s="148"/>
    </row>
    <row r="3759" spans="1:16" s="162" customFormat="1" ht="15.75" x14ac:dyDescent="0.25">
      <c r="A3759" s="139"/>
      <c r="B3759" s="143"/>
      <c r="C3759" s="132"/>
      <c r="D3759" s="135"/>
      <c r="E3759" s="132"/>
      <c r="F3759" s="132"/>
      <c r="G3759" s="132"/>
      <c r="H3759" s="133"/>
      <c r="I3759" s="140"/>
      <c r="J3759" s="132"/>
      <c r="K3759" s="132"/>
      <c r="L3759" s="142"/>
      <c r="M3759" s="139"/>
      <c r="N3759" s="25"/>
      <c r="O3759" s="26"/>
      <c r="P3759" s="409"/>
    </row>
    <row r="3760" spans="1:16" s="162" customFormat="1" ht="15.75" x14ac:dyDescent="0.25">
      <c r="A3760" s="139"/>
      <c r="B3760" s="143"/>
      <c r="C3760" s="132"/>
      <c r="D3760" s="135"/>
      <c r="E3760" s="132"/>
      <c r="F3760" s="132"/>
      <c r="G3760" s="132"/>
      <c r="H3760" s="133"/>
      <c r="I3760" s="140"/>
      <c r="J3760" s="132"/>
      <c r="K3760" s="132"/>
      <c r="L3760" s="142"/>
      <c r="M3760" s="139"/>
      <c r="N3760" s="139"/>
      <c r="O3760" s="26"/>
      <c r="P3760" s="148"/>
    </row>
    <row r="3761" spans="1:16" s="162" customFormat="1" ht="15.75" x14ac:dyDescent="0.25">
      <c r="A3761" s="139"/>
      <c r="B3761" s="143"/>
      <c r="C3761" s="132"/>
      <c r="D3761" s="135"/>
      <c r="E3761" s="132"/>
      <c r="F3761" s="132"/>
      <c r="G3761" s="132"/>
      <c r="H3761" s="133"/>
      <c r="I3761" s="140"/>
      <c r="J3761" s="132"/>
      <c r="K3761" s="132"/>
      <c r="L3761" s="142"/>
      <c r="M3761" s="139"/>
      <c r="N3761" s="139"/>
      <c r="O3761" s="26"/>
      <c r="P3761" s="148"/>
    </row>
    <row r="3762" spans="1:16" s="162" customFormat="1" ht="15.75" x14ac:dyDescent="0.25">
      <c r="A3762" s="139"/>
      <c r="B3762" s="143"/>
      <c r="C3762" s="132"/>
      <c r="D3762" s="135"/>
      <c r="E3762" s="132"/>
      <c r="F3762" s="132"/>
      <c r="G3762" s="132"/>
      <c r="H3762" s="133"/>
      <c r="I3762" s="140"/>
      <c r="J3762" s="132"/>
      <c r="K3762" s="132"/>
      <c r="L3762" s="142"/>
      <c r="M3762" s="139"/>
      <c r="N3762" s="139"/>
      <c r="O3762" s="26"/>
      <c r="P3762" s="148"/>
    </row>
    <row r="3763" spans="1:16" s="162" customFormat="1" ht="15.75" x14ac:dyDescent="0.25">
      <c r="A3763" s="139"/>
      <c r="B3763" s="143"/>
      <c r="C3763" s="132"/>
      <c r="D3763" s="135"/>
      <c r="E3763" s="132"/>
      <c r="F3763" s="132"/>
      <c r="G3763" s="132"/>
      <c r="H3763" s="133"/>
      <c r="I3763" s="140"/>
      <c r="J3763" s="132"/>
      <c r="K3763" s="132"/>
      <c r="L3763" s="142"/>
      <c r="M3763" s="139"/>
      <c r="N3763" s="415"/>
      <c r="O3763" s="26"/>
      <c r="P3763" s="148"/>
    </row>
    <row r="3764" spans="1:16" s="162" customFormat="1" ht="15.75" x14ac:dyDescent="0.25">
      <c r="A3764" s="139"/>
      <c r="B3764" s="143"/>
      <c r="C3764" s="132"/>
      <c r="D3764" s="135"/>
      <c r="E3764" s="132"/>
      <c r="F3764" s="132"/>
      <c r="G3764" s="132"/>
      <c r="H3764" s="133"/>
      <c r="I3764" s="140"/>
      <c r="J3764" s="132"/>
      <c r="K3764" s="132"/>
      <c r="L3764" s="142"/>
      <c r="M3764" s="139"/>
      <c r="N3764" s="139"/>
      <c r="O3764" s="26"/>
      <c r="P3764" s="148"/>
    </row>
    <row r="3765" spans="1:16" s="162" customFormat="1" ht="15.75" x14ac:dyDescent="0.25">
      <c r="A3765" s="139"/>
      <c r="B3765" s="143"/>
      <c r="C3765" s="132"/>
      <c r="D3765" s="135"/>
      <c r="E3765" s="132"/>
      <c r="F3765" s="132"/>
      <c r="G3765" s="132"/>
      <c r="H3765" s="133"/>
      <c r="I3765" s="140"/>
      <c r="J3765" s="132"/>
      <c r="K3765" s="132"/>
      <c r="L3765" s="142"/>
      <c r="M3765" s="139"/>
      <c r="N3765" s="415"/>
      <c r="O3765" s="26"/>
      <c r="P3765" s="148"/>
    </row>
    <row r="3766" spans="1:16" s="162" customFormat="1" ht="15.75" x14ac:dyDescent="0.25">
      <c r="A3766" s="139"/>
      <c r="B3766" s="143"/>
      <c r="C3766" s="132"/>
      <c r="D3766" s="135"/>
      <c r="E3766" s="132"/>
      <c r="F3766" s="132"/>
      <c r="G3766" s="132"/>
      <c r="H3766" s="133"/>
      <c r="I3766" s="140"/>
      <c r="J3766" s="132"/>
      <c r="K3766" s="132"/>
      <c r="L3766" s="142"/>
      <c r="M3766" s="139"/>
      <c r="N3766" s="415"/>
      <c r="O3766" s="26"/>
      <c r="P3766" s="148"/>
    </row>
    <row r="3767" spans="1:16" s="162" customFormat="1" ht="15.75" x14ac:dyDescent="0.25">
      <c r="A3767" s="139"/>
      <c r="B3767" s="149"/>
      <c r="C3767" s="146"/>
      <c r="D3767" s="150"/>
      <c r="E3767" s="146"/>
      <c r="F3767" s="146"/>
      <c r="G3767" s="146"/>
      <c r="H3767" s="151"/>
      <c r="I3767" s="487"/>
      <c r="J3767" s="146"/>
      <c r="K3767" s="146"/>
      <c r="L3767" s="147"/>
      <c r="M3767" s="145"/>
      <c r="N3767" s="139"/>
      <c r="O3767" s="26"/>
      <c r="P3767" s="148"/>
    </row>
    <row r="3768" spans="1:16" s="162" customFormat="1" ht="15.75" x14ac:dyDescent="0.25">
      <c r="A3768" s="139"/>
      <c r="B3768" s="149"/>
      <c r="C3768" s="146"/>
      <c r="D3768" s="150"/>
      <c r="E3768" s="146"/>
      <c r="F3768" s="146"/>
      <c r="G3768" s="146"/>
      <c r="H3768" s="151"/>
      <c r="I3768" s="487"/>
      <c r="J3768" s="146"/>
      <c r="K3768" s="146"/>
      <c r="L3768" s="147"/>
      <c r="M3768" s="145"/>
      <c r="N3768" s="139"/>
      <c r="O3768" s="26"/>
      <c r="P3768" s="148"/>
    </row>
    <row r="3769" spans="1:16" s="162" customFormat="1" ht="15.75" x14ac:dyDescent="0.25">
      <c r="A3769" s="139"/>
      <c r="B3769" s="149"/>
      <c r="C3769" s="146"/>
      <c r="D3769" s="150"/>
      <c r="E3769" s="146"/>
      <c r="F3769" s="146"/>
      <c r="G3769" s="146"/>
      <c r="H3769" s="151"/>
      <c r="I3769" s="487"/>
      <c r="J3769" s="146"/>
      <c r="K3769" s="146"/>
      <c r="L3769" s="147"/>
      <c r="M3769" s="145"/>
      <c r="N3769" s="139"/>
      <c r="O3769" s="26"/>
      <c r="P3769" s="148"/>
    </row>
    <row r="3770" spans="1:16" s="162" customFormat="1" ht="15.75" x14ac:dyDescent="0.25">
      <c r="A3770" s="462"/>
      <c r="B3770" s="464"/>
      <c r="C3770" s="464"/>
      <c r="D3770" s="505"/>
      <c r="E3770" s="464"/>
      <c r="F3770" s="464"/>
      <c r="G3770" s="464"/>
      <c r="H3770" s="465"/>
      <c r="I3770" s="424"/>
      <c r="J3770" s="424"/>
      <c r="K3770" s="146"/>
      <c r="L3770" s="558"/>
      <c r="M3770" s="466"/>
      <c r="N3770" s="139"/>
      <c r="O3770" s="26"/>
      <c r="P3770" s="148"/>
    </row>
    <row r="3771" spans="1:16" s="162" customFormat="1" ht="15.75" x14ac:dyDescent="0.25">
      <c r="A3771" s="139"/>
      <c r="B3771" s="149"/>
      <c r="C3771" s="146"/>
      <c r="D3771" s="150"/>
      <c r="E3771" s="146"/>
      <c r="F3771" s="146"/>
      <c r="G3771" s="146"/>
      <c r="H3771" s="151"/>
      <c r="I3771" s="487"/>
      <c r="J3771" s="146"/>
      <c r="K3771" s="146"/>
      <c r="L3771" s="147"/>
      <c r="M3771" s="145"/>
      <c r="N3771" s="139"/>
      <c r="O3771" s="26"/>
      <c r="P3771" s="148"/>
    </row>
    <row r="3772" spans="1:16" s="162" customFormat="1" ht="15.75" x14ac:dyDescent="0.25">
      <c r="A3772" s="139"/>
      <c r="B3772" s="149"/>
      <c r="C3772" s="146"/>
      <c r="D3772" s="150"/>
      <c r="E3772" s="146"/>
      <c r="F3772" s="146"/>
      <c r="G3772" s="146"/>
      <c r="H3772" s="151"/>
      <c r="I3772" s="487"/>
      <c r="J3772" s="146"/>
      <c r="K3772" s="146"/>
      <c r="L3772" s="147"/>
      <c r="M3772" s="145"/>
      <c r="N3772" s="139"/>
      <c r="O3772" s="26"/>
      <c r="P3772" s="148"/>
    </row>
    <row r="3773" spans="1:16" s="162" customFormat="1" ht="15.75" x14ac:dyDescent="0.25">
      <c r="A3773" s="139"/>
      <c r="B3773" s="149"/>
      <c r="C3773" s="146"/>
      <c r="D3773" s="150"/>
      <c r="E3773" s="146"/>
      <c r="F3773" s="146"/>
      <c r="G3773" s="146"/>
      <c r="H3773" s="151"/>
      <c r="I3773" s="487"/>
      <c r="J3773" s="146"/>
      <c r="K3773" s="146"/>
      <c r="L3773" s="147"/>
      <c r="M3773" s="145"/>
      <c r="N3773" s="139"/>
      <c r="O3773" s="26"/>
      <c r="P3773" s="148"/>
    </row>
    <row r="3774" spans="1:16" s="162" customFormat="1" ht="15.75" x14ac:dyDescent="0.25">
      <c r="A3774" s="139"/>
      <c r="B3774" s="149"/>
      <c r="C3774" s="146"/>
      <c r="D3774" s="150"/>
      <c r="E3774" s="146"/>
      <c r="F3774" s="146"/>
      <c r="G3774" s="146"/>
      <c r="H3774" s="151"/>
      <c r="I3774" s="487"/>
      <c r="J3774" s="146"/>
      <c r="K3774" s="146"/>
      <c r="L3774" s="147"/>
      <c r="M3774" s="145"/>
      <c r="N3774" s="25"/>
      <c r="O3774" s="26"/>
      <c r="P3774" s="117"/>
    </row>
    <row r="3775" spans="1:16" s="162" customFormat="1" ht="15.75" x14ac:dyDescent="0.25">
      <c r="A3775" s="139"/>
      <c r="B3775" s="149"/>
      <c r="C3775" s="146"/>
      <c r="D3775" s="150"/>
      <c r="E3775" s="146"/>
      <c r="F3775" s="146"/>
      <c r="G3775" s="146"/>
      <c r="H3775" s="151"/>
      <c r="I3775" s="487"/>
      <c r="J3775" s="146"/>
      <c r="K3775" s="146"/>
      <c r="L3775" s="147"/>
      <c r="M3775" s="145"/>
      <c r="N3775" s="19"/>
      <c r="O3775" s="26"/>
      <c r="P3775" s="117"/>
    </row>
    <row r="3776" spans="1:16" s="162" customFormat="1" ht="15.75" x14ac:dyDescent="0.25">
      <c r="A3776" s="139"/>
      <c r="B3776" s="149"/>
      <c r="C3776" s="146"/>
      <c r="D3776" s="150"/>
      <c r="E3776" s="146"/>
      <c r="F3776" s="146"/>
      <c r="G3776" s="146"/>
      <c r="H3776" s="151"/>
      <c r="I3776" s="487"/>
      <c r="J3776" s="146"/>
      <c r="K3776" s="146"/>
      <c r="L3776" s="147"/>
      <c r="M3776" s="145"/>
      <c r="N3776" s="139"/>
      <c r="O3776" s="26"/>
      <c r="P3776" s="148"/>
    </row>
    <row r="3777" spans="1:16" s="162" customFormat="1" ht="15.75" x14ac:dyDescent="0.25">
      <c r="A3777" s="139"/>
      <c r="B3777" s="149"/>
      <c r="C3777" s="146"/>
      <c r="D3777" s="150"/>
      <c r="E3777" s="146"/>
      <c r="F3777" s="146"/>
      <c r="G3777" s="146"/>
      <c r="H3777" s="151"/>
      <c r="I3777" s="487"/>
      <c r="J3777" s="146"/>
      <c r="K3777" s="146"/>
      <c r="L3777" s="147"/>
      <c r="M3777" s="145"/>
      <c r="N3777" s="415"/>
      <c r="O3777" s="26"/>
      <c r="P3777" s="148"/>
    </row>
    <row r="3778" spans="1:16" s="162" customFormat="1" ht="15.75" x14ac:dyDescent="0.25">
      <c r="A3778" s="139"/>
      <c r="B3778" s="149"/>
      <c r="C3778" s="146"/>
      <c r="D3778" s="150"/>
      <c r="E3778" s="146"/>
      <c r="F3778" s="146"/>
      <c r="G3778" s="146"/>
      <c r="H3778" s="151"/>
      <c r="I3778" s="487"/>
      <c r="J3778" s="146"/>
      <c r="K3778" s="146"/>
      <c r="L3778" s="147"/>
      <c r="M3778" s="145"/>
      <c r="N3778" s="139"/>
      <c r="O3778" s="26"/>
      <c r="P3778" s="148"/>
    </row>
    <row r="3779" spans="1:16" s="162" customFormat="1" ht="15.75" x14ac:dyDescent="0.25">
      <c r="A3779" s="139"/>
      <c r="B3779" s="149"/>
      <c r="C3779" s="146"/>
      <c r="D3779" s="150"/>
      <c r="E3779" s="146"/>
      <c r="F3779" s="146"/>
      <c r="G3779" s="146"/>
      <c r="H3779" s="151"/>
      <c r="I3779" s="487"/>
      <c r="J3779" s="146"/>
      <c r="K3779" s="146"/>
      <c r="L3779" s="147"/>
      <c r="M3779" s="145"/>
      <c r="N3779" s="139"/>
      <c r="O3779" s="26"/>
      <c r="P3779" s="148"/>
    </row>
    <row r="3780" spans="1:16" s="162" customFormat="1" ht="15.75" x14ac:dyDescent="0.25">
      <c r="A3780" s="139"/>
      <c r="B3780" s="149"/>
      <c r="C3780" s="146"/>
      <c r="D3780" s="150"/>
      <c r="E3780" s="146"/>
      <c r="F3780" s="146"/>
      <c r="G3780" s="146"/>
      <c r="H3780" s="151"/>
      <c r="I3780" s="487"/>
      <c r="J3780" s="146"/>
      <c r="K3780" s="146"/>
      <c r="L3780" s="147"/>
      <c r="M3780" s="145"/>
      <c r="N3780" s="139"/>
      <c r="O3780" s="26"/>
      <c r="P3780" s="148"/>
    </row>
    <row r="3781" spans="1:16" s="162" customFormat="1" ht="15.75" x14ac:dyDescent="0.25">
      <c r="A3781" s="139"/>
      <c r="B3781" s="149"/>
      <c r="C3781" s="146"/>
      <c r="D3781" s="150"/>
      <c r="E3781" s="146"/>
      <c r="F3781" s="146"/>
      <c r="G3781" s="146"/>
      <c r="H3781" s="151"/>
      <c r="I3781" s="487"/>
      <c r="J3781" s="146"/>
      <c r="K3781" s="146"/>
      <c r="L3781" s="147"/>
      <c r="M3781" s="145"/>
      <c r="N3781" s="139"/>
      <c r="O3781" s="26"/>
      <c r="P3781" s="148"/>
    </row>
    <row r="3782" spans="1:16" s="162" customFormat="1" ht="15.75" x14ac:dyDescent="0.25">
      <c r="A3782" s="139"/>
      <c r="B3782" s="149"/>
      <c r="C3782" s="146"/>
      <c r="D3782" s="150"/>
      <c r="E3782" s="146"/>
      <c r="F3782" s="146"/>
      <c r="G3782" s="146"/>
      <c r="H3782" s="151"/>
      <c r="I3782" s="487"/>
      <c r="J3782" s="146"/>
      <c r="K3782" s="146"/>
      <c r="L3782" s="147"/>
      <c r="M3782" s="145"/>
      <c r="N3782" s="139"/>
      <c r="O3782" s="26"/>
      <c r="P3782" s="148"/>
    </row>
    <row r="3783" spans="1:16" s="162" customFormat="1" ht="15.75" x14ac:dyDescent="0.25">
      <c r="A3783" s="139"/>
      <c r="B3783" s="149"/>
      <c r="C3783" s="146"/>
      <c r="D3783" s="150"/>
      <c r="E3783" s="146"/>
      <c r="F3783" s="146"/>
      <c r="G3783" s="146"/>
      <c r="H3783" s="151"/>
      <c r="I3783" s="487"/>
      <c r="J3783" s="146"/>
      <c r="K3783" s="146"/>
      <c r="L3783" s="147"/>
      <c r="M3783" s="145"/>
      <c r="N3783" s="139"/>
      <c r="O3783" s="26"/>
      <c r="P3783" s="148"/>
    </row>
    <row r="3784" spans="1:16" s="162" customFormat="1" ht="15.75" x14ac:dyDescent="0.25">
      <c r="A3784" s="139"/>
      <c r="B3784" s="502"/>
      <c r="C3784" s="146"/>
      <c r="D3784" s="150"/>
      <c r="E3784" s="146"/>
      <c r="F3784" s="146"/>
      <c r="G3784" s="146"/>
      <c r="H3784" s="151"/>
      <c r="I3784" s="487"/>
      <c r="J3784" s="146"/>
      <c r="K3784" s="146"/>
      <c r="L3784" s="147"/>
      <c r="M3784" s="145"/>
      <c r="N3784" s="139"/>
      <c r="O3784" s="26"/>
      <c r="P3784" s="148"/>
    </row>
    <row r="3785" spans="1:16" s="162" customFormat="1" ht="15.75" x14ac:dyDescent="0.25">
      <c r="A3785" s="139"/>
      <c r="B3785" s="149"/>
      <c r="C3785" s="146"/>
      <c r="D3785" s="150"/>
      <c r="E3785" s="146"/>
      <c r="F3785" s="146"/>
      <c r="G3785" s="146"/>
      <c r="H3785" s="151"/>
      <c r="I3785" s="487"/>
      <c r="J3785" s="146"/>
      <c r="K3785" s="146"/>
      <c r="L3785" s="147"/>
      <c r="M3785" s="145"/>
      <c r="N3785" s="139"/>
      <c r="O3785" s="26"/>
      <c r="P3785" s="148"/>
    </row>
    <row r="3786" spans="1:16" s="162" customFormat="1" ht="15.75" x14ac:dyDescent="0.25">
      <c r="A3786" s="139"/>
      <c r="B3786" s="149"/>
      <c r="C3786" s="146"/>
      <c r="D3786" s="150"/>
      <c r="E3786" s="146"/>
      <c r="F3786" s="146"/>
      <c r="G3786" s="146"/>
      <c r="H3786" s="151"/>
      <c r="I3786" s="487"/>
      <c r="J3786" s="146"/>
      <c r="K3786" s="146"/>
      <c r="L3786" s="147"/>
      <c r="M3786" s="145"/>
      <c r="N3786" s="25"/>
      <c r="O3786" s="26"/>
      <c r="P3786" s="117"/>
    </row>
    <row r="3787" spans="1:16" s="162" customFormat="1" ht="15.75" x14ac:dyDescent="0.25">
      <c r="A3787" s="139"/>
      <c r="B3787" s="149"/>
      <c r="C3787" s="146"/>
      <c r="D3787" s="150"/>
      <c r="E3787" s="146"/>
      <c r="F3787" s="146"/>
      <c r="G3787" s="146"/>
      <c r="H3787" s="151"/>
      <c r="I3787" s="487"/>
      <c r="J3787" s="146"/>
      <c r="K3787" s="146"/>
      <c r="L3787" s="559"/>
      <c r="M3787" s="145"/>
      <c r="N3787" s="139"/>
      <c r="O3787" s="26"/>
      <c r="P3787" s="148"/>
    </row>
    <row r="3788" spans="1:16" s="162" customFormat="1" ht="15.75" x14ac:dyDescent="0.25">
      <c r="A3788" s="25"/>
      <c r="B3788" s="28"/>
      <c r="C3788" s="24"/>
      <c r="D3788" s="21"/>
      <c r="E3788" s="24"/>
      <c r="F3788" s="24"/>
      <c r="G3788" s="24"/>
      <c r="H3788" s="29"/>
      <c r="I3788" s="84"/>
      <c r="J3788" s="24"/>
      <c r="K3788" s="24"/>
      <c r="L3788" s="66"/>
      <c r="M3788" s="25"/>
      <c r="N3788" s="139"/>
      <c r="O3788" s="26"/>
      <c r="P3788" s="148"/>
    </row>
    <row r="3789" spans="1:16" s="162" customFormat="1" ht="15.75" x14ac:dyDescent="0.25">
      <c r="A3789" s="25"/>
      <c r="B3789" s="28"/>
      <c r="C3789" s="24"/>
      <c r="D3789" s="21"/>
      <c r="E3789" s="24"/>
      <c r="F3789" s="24"/>
      <c r="G3789" s="24"/>
      <c r="H3789" s="29"/>
      <c r="I3789" s="84"/>
      <c r="J3789" s="24"/>
      <c r="K3789" s="24"/>
      <c r="L3789" s="66"/>
      <c r="M3789" s="25"/>
      <c r="N3789" s="415"/>
      <c r="O3789" s="26"/>
      <c r="P3789" s="148"/>
    </row>
    <row r="3790" spans="1:16" s="162" customFormat="1" ht="15.75" x14ac:dyDescent="0.25">
      <c r="A3790" s="25"/>
      <c r="B3790" s="28"/>
      <c r="C3790" s="24"/>
      <c r="D3790" s="21"/>
      <c r="E3790" s="24"/>
      <c r="F3790" s="24"/>
      <c r="G3790" s="24"/>
      <c r="H3790" s="29"/>
      <c r="I3790" s="84"/>
      <c r="J3790" s="24"/>
      <c r="K3790" s="24"/>
      <c r="L3790" s="66"/>
      <c r="M3790" s="25"/>
      <c r="N3790" s="139"/>
      <c r="O3790" s="26"/>
      <c r="P3790" s="148"/>
    </row>
    <row r="3791" spans="1:16" s="162" customFormat="1" ht="15.75" x14ac:dyDescent="0.25">
      <c r="A3791" s="25"/>
      <c r="B3791" s="28"/>
      <c r="C3791" s="24"/>
      <c r="D3791" s="21"/>
      <c r="E3791" s="24"/>
      <c r="F3791" s="24"/>
      <c r="G3791" s="24"/>
      <c r="H3791" s="29"/>
      <c r="I3791" s="84"/>
      <c r="J3791" s="24"/>
      <c r="K3791" s="24"/>
      <c r="L3791" s="66"/>
      <c r="M3791" s="25"/>
      <c r="N3791" s="139"/>
      <c r="O3791" s="26"/>
      <c r="P3791" s="148"/>
    </row>
    <row r="3792" spans="1:16" s="162" customFormat="1" ht="15.75" x14ac:dyDescent="0.25">
      <c r="A3792" s="25"/>
      <c r="B3792" s="28"/>
      <c r="C3792" s="24"/>
      <c r="D3792" s="21"/>
      <c r="E3792" s="24"/>
      <c r="F3792" s="24"/>
      <c r="G3792" s="24"/>
      <c r="H3792" s="29"/>
      <c r="I3792" s="84"/>
      <c r="J3792" s="24"/>
      <c r="K3792" s="24"/>
      <c r="L3792" s="66"/>
      <c r="M3792" s="25"/>
      <c r="N3792" s="139"/>
      <c r="O3792" s="26"/>
      <c r="P3792" s="148"/>
    </row>
    <row r="3793" spans="1:16" s="162" customFormat="1" ht="15.75" x14ac:dyDescent="0.25">
      <c r="A3793" s="25"/>
      <c r="B3793" s="28"/>
      <c r="C3793" s="24"/>
      <c r="D3793" s="414"/>
      <c r="E3793" s="24"/>
      <c r="F3793" s="24"/>
      <c r="G3793" s="24"/>
      <c r="H3793" s="29"/>
      <c r="I3793" s="23"/>
      <c r="J3793" s="24"/>
      <c r="K3793" s="24"/>
      <c r="L3793" s="66"/>
      <c r="M3793" s="25"/>
      <c r="N3793" s="25"/>
      <c r="O3793" s="26"/>
      <c r="P3793" s="117"/>
    </row>
    <row r="3794" spans="1:16" s="162" customFormat="1" ht="15.75" x14ac:dyDescent="0.25">
      <c r="A3794" s="43"/>
      <c r="B3794" s="28"/>
      <c r="C3794" s="24"/>
      <c r="D3794" s="414"/>
      <c r="E3794" s="24"/>
      <c r="F3794" s="24"/>
      <c r="G3794" s="24"/>
      <c r="H3794" s="29"/>
      <c r="I3794" s="84"/>
      <c r="J3794" s="24"/>
      <c r="K3794" s="24"/>
      <c r="L3794" s="66"/>
      <c r="M3794" s="25"/>
      <c r="N3794" s="25"/>
      <c r="O3794" s="26"/>
      <c r="P3794" s="27"/>
    </row>
    <row r="3795" spans="1:16" s="162" customFormat="1" ht="15.75" x14ac:dyDescent="0.25">
      <c r="A3795" s="25"/>
      <c r="B3795" s="28"/>
      <c r="C3795" s="24"/>
      <c r="D3795" s="21"/>
      <c r="E3795" s="24"/>
      <c r="F3795" s="24"/>
      <c r="G3795" s="24"/>
      <c r="H3795" s="29"/>
      <c r="I3795" s="84"/>
      <c r="J3795" s="24"/>
      <c r="K3795" s="24"/>
      <c r="L3795" s="66"/>
      <c r="M3795" s="25"/>
      <c r="N3795" s="25"/>
      <c r="O3795" s="26"/>
      <c r="P3795" s="27"/>
    </row>
    <row r="3796" spans="1:16" s="162" customFormat="1" ht="15.75" x14ac:dyDescent="0.25">
      <c r="A3796" s="25"/>
      <c r="B3796" s="28"/>
      <c r="C3796" s="24"/>
      <c r="D3796" s="21"/>
      <c r="E3796" s="24"/>
      <c r="F3796" s="24"/>
      <c r="G3796" s="24"/>
      <c r="H3796" s="29"/>
      <c r="I3796" s="84"/>
      <c r="J3796" s="24"/>
      <c r="K3796" s="24"/>
      <c r="L3796" s="66"/>
      <c r="M3796" s="25"/>
      <c r="N3796" s="25"/>
      <c r="O3796" s="26"/>
      <c r="P3796" s="27"/>
    </row>
    <row r="3797" spans="1:16" s="162" customFormat="1" ht="15.75" x14ac:dyDescent="0.25">
      <c r="A3797" s="25"/>
      <c r="B3797" s="28"/>
      <c r="C3797" s="24"/>
      <c r="D3797" s="21"/>
      <c r="E3797" s="24"/>
      <c r="F3797" s="24"/>
      <c r="G3797" s="24"/>
      <c r="H3797" s="29"/>
      <c r="I3797" s="84"/>
      <c r="J3797" s="24"/>
      <c r="K3797" s="24"/>
      <c r="L3797" s="66"/>
      <c r="M3797" s="25"/>
      <c r="N3797" s="25"/>
      <c r="O3797" s="26"/>
      <c r="P3797" s="27"/>
    </row>
    <row r="3798" spans="1:16" s="162" customFormat="1" ht="15.75" x14ac:dyDescent="0.25">
      <c r="A3798" s="25"/>
      <c r="B3798" s="28"/>
      <c r="C3798" s="24"/>
      <c r="D3798" s="21"/>
      <c r="E3798" s="24"/>
      <c r="F3798" s="24"/>
      <c r="G3798" s="24"/>
      <c r="H3798" s="29"/>
      <c r="I3798" s="84"/>
      <c r="J3798" s="24"/>
      <c r="K3798" s="24"/>
      <c r="L3798" s="66"/>
      <c r="M3798" s="25"/>
      <c r="N3798" s="25"/>
      <c r="O3798" s="26"/>
      <c r="P3798" s="27"/>
    </row>
    <row r="3799" spans="1:16" s="162" customFormat="1" ht="15.75" x14ac:dyDescent="0.25">
      <c r="A3799" s="25"/>
      <c r="B3799" s="28"/>
      <c r="C3799" s="24"/>
      <c r="D3799" s="21"/>
      <c r="E3799" s="24"/>
      <c r="F3799" s="24"/>
      <c r="G3799" s="24"/>
      <c r="H3799" s="29"/>
      <c r="I3799" s="84"/>
      <c r="J3799" s="24"/>
      <c r="K3799" s="24"/>
      <c r="L3799" s="66"/>
      <c r="M3799" s="25"/>
      <c r="N3799" s="25"/>
      <c r="O3799" s="26"/>
      <c r="P3799" s="27"/>
    </row>
    <row r="3800" spans="1:16" s="162" customFormat="1" ht="15.75" x14ac:dyDescent="0.25">
      <c r="A3800" s="25"/>
      <c r="B3800" s="28"/>
      <c r="C3800" s="24"/>
      <c r="D3800" s="21"/>
      <c r="E3800" s="24"/>
      <c r="F3800" s="24"/>
      <c r="G3800" s="24"/>
      <c r="H3800" s="29"/>
      <c r="I3800" s="84"/>
      <c r="J3800" s="24"/>
      <c r="K3800" s="24"/>
      <c r="L3800" s="66"/>
      <c r="M3800" s="25"/>
      <c r="N3800" s="25"/>
      <c r="O3800" s="26"/>
      <c r="P3800" s="27"/>
    </row>
    <row r="3801" spans="1:16" s="162" customFormat="1" ht="15.75" x14ac:dyDescent="0.25">
      <c r="A3801" s="25"/>
      <c r="B3801" s="28"/>
      <c r="C3801" s="24"/>
      <c r="D3801" s="21"/>
      <c r="E3801" s="24"/>
      <c r="F3801" s="24"/>
      <c r="G3801" s="24"/>
      <c r="H3801" s="29"/>
      <c r="I3801" s="84"/>
      <c r="J3801" s="24"/>
      <c r="K3801" s="24"/>
      <c r="L3801" s="66"/>
      <c r="M3801" s="25"/>
      <c r="N3801" s="25"/>
      <c r="O3801" s="26"/>
      <c r="P3801" s="27"/>
    </row>
    <row r="3802" spans="1:16" s="162" customFormat="1" ht="15.75" x14ac:dyDescent="0.25">
      <c r="A3802" s="25"/>
      <c r="B3802" s="28"/>
      <c r="C3802" s="24"/>
      <c r="D3802" s="21"/>
      <c r="E3802" s="24"/>
      <c r="F3802" s="24"/>
      <c r="G3802" s="24"/>
      <c r="H3802" s="29"/>
      <c r="I3802" s="84"/>
      <c r="J3802" s="24"/>
      <c r="K3802" s="24"/>
      <c r="L3802" s="66"/>
      <c r="M3802" s="25"/>
      <c r="N3802" s="25"/>
      <c r="O3802" s="26"/>
      <c r="P3802" s="27"/>
    </row>
    <row r="3803" spans="1:16" s="162" customFormat="1" ht="15.75" x14ac:dyDescent="0.25">
      <c r="A3803" s="25"/>
      <c r="B3803" s="28"/>
      <c r="C3803" s="24"/>
      <c r="D3803" s="21"/>
      <c r="E3803" s="24"/>
      <c r="F3803" s="24"/>
      <c r="G3803" s="24"/>
      <c r="H3803" s="29"/>
      <c r="I3803" s="84"/>
      <c r="J3803" s="24"/>
      <c r="K3803" s="24"/>
      <c r="L3803" s="66"/>
      <c r="M3803" s="25"/>
      <c r="N3803" s="25"/>
      <c r="O3803" s="26"/>
      <c r="P3803" s="27"/>
    </row>
    <row r="3804" spans="1:16" s="162" customFormat="1" ht="15.75" x14ac:dyDescent="0.25">
      <c r="A3804" s="25"/>
      <c r="B3804" s="28"/>
      <c r="C3804" s="24"/>
      <c r="D3804" s="21"/>
      <c r="E3804" s="24"/>
      <c r="F3804" s="24"/>
      <c r="G3804" s="24"/>
      <c r="H3804" s="29"/>
      <c r="I3804" s="84"/>
      <c r="J3804" s="24"/>
      <c r="K3804" s="24"/>
      <c r="L3804" s="66"/>
      <c r="M3804" s="25"/>
      <c r="N3804" s="25"/>
      <c r="O3804" s="26"/>
      <c r="P3804" s="27"/>
    </row>
    <row r="3805" spans="1:16" s="162" customFormat="1" ht="15.75" x14ac:dyDescent="0.25">
      <c r="A3805" s="25"/>
      <c r="B3805" s="28"/>
      <c r="C3805" s="24"/>
      <c r="D3805" s="21"/>
      <c r="E3805" s="24"/>
      <c r="F3805" s="24"/>
      <c r="G3805" s="24"/>
      <c r="H3805" s="29"/>
      <c r="I3805" s="84"/>
      <c r="J3805" s="24"/>
      <c r="K3805" s="24"/>
      <c r="L3805" s="66"/>
      <c r="M3805" s="25"/>
      <c r="N3805" s="25"/>
      <c r="O3805" s="26"/>
      <c r="P3805" s="117"/>
    </row>
    <row r="3806" spans="1:16" s="162" customFormat="1" ht="15.75" x14ac:dyDescent="0.25">
      <c r="A3806" s="25"/>
      <c r="B3806" s="28"/>
      <c r="C3806" s="24"/>
      <c r="D3806" s="21"/>
      <c r="E3806" s="24"/>
      <c r="F3806" s="24"/>
      <c r="G3806" s="24"/>
      <c r="H3806" s="29"/>
      <c r="I3806" s="84"/>
      <c r="J3806" s="24"/>
      <c r="K3806" s="24"/>
      <c r="L3806" s="66"/>
      <c r="M3806" s="25"/>
      <c r="N3806" s="25"/>
      <c r="O3806" s="26"/>
      <c r="P3806" s="27"/>
    </row>
    <row r="3807" spans="1:16" s="162" customFormat="1" ht="15.75" x14ac:dyDescent="0.25">
      <c r="A3807" s="25"/>
      <c r="B3807" s="28"/>
      <c r="C3807" s="24"/>
      <c r="D3807" s="21"/>
      <c r="E3807" s="24"/>
      <c r="F3807" s="24"/>
      <c r="G3807" s="24"/>
      <c r="H3807" s="29"/>
      <c r="I3807" s="84"/>
      <c r="J3807" s="24"/>
      <c r="K3807" s="24"/>
      <c r="L3807" s="66"/>
      <c r="M3807" s="25"/>
      <c r="N3807" s="25"/>
      <c r="O3807" s="26"/>
      <c r="P3807" s="27"/>
    </row>
    <row r="3808" spans="1:16" s="162" customFormat="1" ht="15.75" x14ac:dyDescent="0.25">
      <c r="A3808" s="25"/>
      <c r="B3808" s="28"/>
      <c r="C3808" s="24"/>
      <c r="D3808" s="21"/>
      <c r="E3808" s="24"/>
      <c r="F3808" s="24"/>
      <c r="G3808" s="24"/>
      <c r="H3808" s="29"/>
      <c r="I3808" s="84"/>
      <c r="J3808" s="24"/>
      <c r="K3808" s="24"/>
      <c r="L3808" s="66"/>
      <c r="M3808" s="25"/>
      <c r="N3808" s="65"/>
      <c r="O3808" s="26"/>
      <c r="P3808" s="27"/>
    </row>
    <row r="3809" spans="1:16" s="162" customFormat="1" ht="15.75" x14ac:dyDescent="0.25">
      <c r="A3809" s="25"/>
      <c r="B3809" s="28"/>
      <c r="C3809" s="24"/>
      <c r="D3809" s="21"/>
      <c r="E3809" s="24"/>
      <c r="F3809" s="24"/>
      <c r="G3809" s="24"/>
      <c r="H3809" s="29"/>
      <c r="I3809" s="84"/>
      <c r="J3809" s="24"/>
      <c r="K3809" s="24"/>
      <c r="L3809" s="66"/>
      <c r="M3809" s="25"/>
      <c r="N3809" s="25"/>
      <c r="O3809" s="26"/>
      <c r="P3809" s="27"/>
    </row>
    <row r="3810" spans="1:16" s="162" customFormat="1" ht="15.75" x14ac:dyDescent="0.25">
      <c r="A3810" s="25"/>
      <c r="B3810" s="28"/>
      <c r="C3810" s="24"/>
      <c r="D3810" s="21"/>
      <c r="E3810" s="24"/>
      <c r="F3810" s="24"/>
      <c r="G3810" s="24"/>
      <c r="H3810" s="29"/>
      <c r="I3810" s="84"/>
      <c r="J3810" s="24"/>
      <c r="K3810" s="24"/>
      <c r="L3810" s="66"/>
      <c r="M3810" s="25"/>
      <c r="N3810" s="25"/>
      <c r="O3810" s="26"/>
      <c r="P3810" s="27"/>
    </row>
    <row r="3811" spans="1:16" s="162" customFormat="1" ht="15.75" x14ac:dyDescent="0.25">
      <c r="A3811" s="25"/>
      <c r="B3811" s="28"/>
      <c r="C3811" s="24"/>
      <c r="D3811" s="414"/>
      <c r="E3811" s="24"/>
      <c r="F3811" s="24"/>
      <c r="G3811" s="24"/>
      <c r="H3811" s="122"/>
      <c r="I3811" s="84"/>
      <c r="J3811" s="24"/>
      <c r="K3811" s="24"/>
      <c r="L3811" s="66"/>
      <c r="M3811" s="25"/>
      <c r="N3811" s="25"/>
      <c r="O3811" s="26"/>
      <c r="P3811" s="27"/>
    </row>
    <row r="3812" spans="1:16" s="162" customFormat="1" ht="15.75" x14ac:dyDescent="0.25">
      <c r="A3812" s="102"/>
      <c r="B3812" s="44"/>
      <c r="C3812" s="44"/>
      <c r="D3812" s="414"/>
      <c r="E3812" s="44"/>
      <c r="F3812" s="44"/>
      <c r="G3812" s="44"/>
      <c r="H3812" s="39"/>
      <c r="I3812" s="45"/>
      <c r="J3812" s="45"/>
      <c r="K3812" s="24"/>
      <c r="L3812" s="46"/>
      <c r="M3812" s="413"/>
      <c r="N3812" s="25"/>
      <c r="O3812" s="26"/>
      <c r="P3812" s="27"/>
    </row>
    <row r="3813" spans="1:16" s="162" customFormat="1" ht="15.75" x14ac:dyDescent="0.25">
      <c r="A3813" s="102"/>
      <c r="B3813" s="20"/>
      <c r="C3813" s="20"/>
      <c r="D3813" s="414"/>
      <c r="E3813" s="20"/>
      <c r="F3813" s="20"/>
      <c r="G3813" s="20"/>
      <c r="H3813" s="30"/>
      <c r="I3813" s="23"/>
      <c r="J3813" s="23"/>
      <c r="K3813" s="24"/>
      <c r="L3813" s="31"/>
      <c r="M3813" s="19"/>
      <c r="N3813" s="25"/>
      <c r="O3813" s="26"/>
      <c r="P3813" s="117"/>
    </row>
    <row r="3814" spans="1:16" s="162" customFormat="1" ht="15.75" x14ac:dyDescent="0.25">
      <c r="A3814" s="25"/>
      <c r="B3814" s="28"/>
      <c r="C3814" s="24"/>
      <c r="D3814" s="21"/>
      <c r="E3814" s="24"/>
      <c r="F3814" s="24"/>
      <c r="G3814" s="24"/>
      <c r="H3814" s="29"/>
      <c r="I3814" s="84"/>
      <c r="J3814" s="24"/>
      <c r="K3814" s="24"/>
      <c r="L3814" s="101"/>
      <c r="M3814" s="25"/>
      <c r="N3814" s="25"/>
      <c r="O3814" s="26"/>
      <c r="P3814" s="27"/>
    </row>
    <row r="3815" spans="1:16" s="162" customFormat="1" ht="15.75" x14ac:dyDescent="0.25">
      <c r="A3815" s="25"/>
      <c r="B3815" s="28"/>
      <c r="C3815" s="24"/>
      <c r="D3815" s="21"/>
      <c r="E3815" s="24"/>
      <c r="F3815" s="24"/>
      <c r="G3815" s="24"/>
      <c r="H3815" s="29"/>
      <c r="I3815" s="84"/>
      <c r="J3815" s="24"/>
      <c r="K3815" s="24"/>
      <c r="L3815" s="66"/>
      <c r="M3815" s="25"/>
      <c r="N3815" s="25"/>
      <c r="O3815" s="26"/>
      <c r="P3815" s="117"/>
    </row>
    <row r="3816" spans="1:16" s="162" customFormat="1" ht="15.75" x14ac:dyDescent="0.25">
      <c r="A3816" s="25"/>
      <c r="B3816" s="28"/>
      <c r="C3816" s="24"/>
      <c r="D3816" s="21"/>
      <c r="E3816" s="24"/>
      <c r="F3816" s="24"/>
      <c r="G3816" s="24"/>
      <c r="H3816" s="29"/>
      <c r="I3816" s="84"/>
      <c r="J3816" s="24"/>
      <c r="K3816" s="24"/>
      <c r="L3816" s="66"/>
      <c r="M3816" s="25"/>
      <c r="N3816" s="25"/>
      <c r="O3816" s="26"/>
      <c r="P3816" s="27"/>
    </row>
    <row r="3817" spans="1:16" s="162" customFormat="1" ht="15.75" x14ac:dyDescent="0.25">
      <c r="A3817" s="25"/>
      <c r="B3817" s="28"/>
      <c r="C3817" s="24"/>
      <c r="D3817" s="21"/>
      <c r="E3817" s="24"/>
      <c r="F3817" s="24"/>
      <c r="G3817" s="24"/>
      <c r="H3817" s="29"/>
      <c r="I3817" s="84"/>
      <c r="J3817" s="24"/>
      <c r="K3817" s="24"/>
      <c r="L3817" s="66"/>
      <c r="M3817" s="25"/>
      <c r="N3817" s="25"/>
      <c r="O3817" s="26"/>
      <c r="P3817" s="117"/>
    </row>
    <row r="3818" spans="1:16" s="162" customFormat="1" ht="15.75" x14ac:dyDescent="0.25">
      <c r="A3818" s="25"/>
      <c r="B3818" s="28"/>
      <c r="C3818" s="24"/>
      <c r="D3818" s="21"/>
      <c r="E3818" s="24"/>
      <c r="F3818" s="24"/>
      <c r="G3818" s="24"/>
      <c r="H3818" s="29"/>
      <c r="I3818" s="84"/>
      <c r="J3818" s="24"/>
      <c r="K3818" s="24"/>
      <c r="L3818" s="66"/>
      <c r="M3818" s="25"/>
      <c r="N3818" s="25"/>
      <c r="O3818" s="26"/>
      <c r="P3818" s="27"/>
    </row>
    <row r="3819" spans="1:16" s="162" customFormat="1" ht="15.75" x14ac:dyDescent="0.25">
      <c r="A3819" s="25"/>
      <c r="B3819" s="28"/>
      <c r="C3819" s="24"/>
      <c r="D3819" s="21"/>
      <c r="E3819" s="24"/>
      <c r="F3819" s="24"/>
      <c r="G3819" s="24"/>
      <c r="H3819" s="29"/>
      <c r="I3819" s="84"/>
      <c r="J3819" s="24"/>
      <c r="K3819" s="24"/>
      <c r="L3819" s="66"/>
      <c r="M3819" s="25"/>
      <c r="N3819" s="65"/>
      <c r="O3819" s="26"/>
      <c r="P3819" s="117"/>
    </row>
    <row r="3820" spans="1:16" s="162" customFormat="1" ht="15.75" x14ac:dyDescent="0.25">
      <c r="A3820" s="25"/>
      <c r="B3820" s="28"/>
      <c r="C3820" s="24"/>
      <c r="D3820" s="21"/>
      <c r="E3820" s="24"/>
      <c r="F3820" s="24"/>
      <c r="G3820" s="24"/>
      <c r="H3820" s="29"/>
      <c r="I3820" s="84"/>
      <c r="J3820" s="24"/>
      <c r="K3820" s="24"/>
      <c r="L3820" s="66"/>
      <c r="M3820" s="25"/>
      <c r="N3820" s="25"/>
      <c r="O3820" s="26"/>
      <c r="P3820" s="27"/>
    </row>
    <row r="3821" spans="1:16" s="162" customFormat="1" ht="15.75" x14ac:dyDescent="0.25">
      <c r="A3821" s="25"/>
      <c r="B3821" s="28"/>
      <c r="C3821" s="24"/>
      <c r="D3821" s="21"/>
      <c r="E3821" s="24"/>
      <c r="F3821" s="24"/>
      <c r="G3821" s="24"/>
      <c r="H3821" s="29"/>
      <c r="I3821" s="84"/>
      <c r="J3821" s="24"/>
      <c r="K3821" s="24"/>
      <c r="L3821" s="66"/>
      <c r="M3821" s="25"/>
      <c r="N3821" s="25"/>
      <c r="O3821" s="26"/>
      <c r="P3821" s="27"/>
    </row>
    <row r="3822" spans="1:16" s="162" customFormat="1" ht="15.75" x14ac:dyDescent="0.25">
      <c r="A3822" s="25"/>
      <c r="B3822" s="28"/>
      <c r="C3822" s="24"/>
      <c r="D3822" s="21"/>
      <c r="E3822" s="24"/>
      <c r="F3822" s="24"/>
      <c r="G3822" s="24"/>
      <c r="H3822" s="29"/>
      <c r="I3822" s="84"/>
      <c r="J3822" s="24"/>
      <c r="K3822" s="24"/>
      <c r="L3822" s="66"/>
      <c r="M3822" s="25"/>
      <c r="N3822" s="25"/>
      <c r="O3822" s="26"/>
      <c r="P3822" s="27"/>
    </row>
    <row r="3823" spans="1:16" s="162" customFormat="1" ht="15.75" x14ac:dyDescent="0.25">
      <c r="A3823" s="25"/>
      <c r="B3823" s="28"/>
      <c r="C3823" s="24"/>
      <c r="D3823" s="414"/>
      <c r="E3823" s="24"/>
      <c r="F3823" s="24"/>
      <c r="G3823" s="24"/>
      <c r="H3823" s="29"/>
      <c r="I3823" s="23"/>
      <c r="J3823" s="24"/>
      <c r="K3823" s="24"/>
      <c r="L3823" s="66"/>
      <c r="M3823" s="25"/>
      <c r="N3823" s="25"/>
      <c r="O3823" s="26"/>
      <c r="P3823" s="27"/>
    </row>
    <row r="3824" spans="1:16" s="162" customFormat="1" ht="15.75" x14ac:dyDescent="0.25">
      <c r="A3824" s="102"/>
      <c r="B3824" s="28"/>
      <c r="C3824" s="24"/>
      <c r="D3824" s="414"/>
      <c r="E3824" s="24"/>
      <c r="F3824" s="24"/>
      <c r="G3824" s="24"/>
      <c r="H3824" s="29"/>
      <c r="I3824" s="84"/>
      <c r="J3824" s="24"/>
      <c r="K3824" s="24"/>
      <c r="L3824" s="66"/>
      <c r="M3824" s="25"/>
      <c r="N3824" s="25"/>
      <c r="O3824" s="26"/>
      <c r="P3824" s="27"/>
    </row>
    <row r="3825" spans="1:16" s="162" customFormat="1" ht="15.75" x14ac:dyDescent="0.25">
      <c r="A3825" s="25"/>
      <c r="B3825" s="28"/>
      <c r="C3825" s="24"/>
      <c r="D3825" s="21"/>
      <c r="E3825" s="24"/>
      <c r="F3825" s="24"/>
      <c r="G3825" s="24"/>
      <c r="H3825" s="29"/>
      <c r="I3825" s="84"/>
      <c r="J3825" s="24"/>
      <c r="K3825" s="24"/>
      <c r="L3825" s="66"/>
      <c r="M3825" s="25"/>
      <c r="N3825" s="25"/>
      <c r="O3825" s="26"/>
      <c r="P3825" s="27"/>
    </row>
    <row r="3826" spans="1:16" s="162" customFormat="1" ht="15.75" x14ac:dyDescent="0.25">
      <c r="A3826" s="25"/>
      <c r="B3826" s="28"/>
      <c r="C3826" s="24"/>
      <c r="D3826" s="21"/>
      <c r="E3826" s="24"/>
      <c r="F3826" s="24"/>
      <c r="G3826" s="24"/>
      <c r="H3826" s="29"/>
      <c r="I3826" s="84"/>
      <c r="J3826" s="24"/>
      <c r="K3826" s="24"/>
      <c r="L3826" s="66"/>
      <c r="M3826" s="25"/>
      <c r="N3826" s="25"/>
      <c r="O3826" s="26"/>
      <c r="P3826" s="27"/>
    </row>
    <row r="3827" spans="1:16" s="162" customFormat="1" ht="15.75" x14ac:dyDescent="0.25">
      <c r="A3827" s="152"/>
      <c r="B3827" s="28"/>
      <c r="C3827" s="24"/>
      <c r="D3827" s="21"/>
      <c r="E3827" s="24"/>
      <c r="F3827" s="24"/>
      <c r="G3827" s="24"/>
      <c r="H3827" s="29"/>
      <c r="I3827" s="84"/>
      <c r="J3827" s="24"/>
      <c r="K3827" s="24"/>
      <c r="L3827" s="101"/>
      <c r="M3827" s="25"/>
      <c r="N3827" s="25"/>
      <c r="O3827" s="26"/>
      <c r="P3827" s="27"/>
    </row>
    <row r="3828" spans="1:16" s="162" customFormat="1" ht="15.75" x14ac:dyDescent="0.25">
      <c r="A3828" s="25"/>
      <c r="B3828" s="28"/>
      <c r="C3828" s="24"/>
      <c r="D3828" s="21"/>
      <c r="E3828" s="24"/>
      <c r="F3828" s="24"/>
      <c r="G3828" s="24"/>
      <c r="H3828" s="29"/>
      <c r="I3828" s="84"/>
      <c r="J3828" s="24"/>
      <c r="K3828" s="24"/>
      <c r="L3828" s="101"/>
      <c r="M3828" s="25"/>
      <c r="N3828" s="25"/>
      <c r="O3828" s="26"/>
      <c r="P3828" s="117"/>
    </row>
    <row r="3829" spans="1:16" s="162" customFormat="1" ht="15.75" x14ac:dyDescent="0.25">
      <c r="A3829" s="152"/>
      <c r="B3829" s="28"/>
      <c r="C3829" s="24"/>
      <c r="D3829" s="21"/>
      <c r="E3829" s="24"/>
      <c r="F3829" s="24"/>
      <c r="G3829" s="24"/>
      <c r="H3829" s="29"/>
      <c r="I3829" s="84"/>
      <c r="J3829" s="24"/>
      <c r="K3829" s="24"/>
      <c r="L3829" s="66"/>
      <c r="M3829" s="25"/>
      <c r="N3829" s="25"/>
      <c r="O3829" s="26"/>
      <c r="P3829" s="27"/>
    </row>
    <row r="3830" spans="1:16" s="162" customFormat="1" ht="15.75" x14ac:dyDescent="0.25">
      <c r="A3830" s="25"/>
      <c r="B3830" s="28"/>
      <c r="C3830" s="24"/>
      <c r="D3830" s="21"/>
      <c r="E3830" s="24"/>
      <c r="F3830" s="24"/>
      <c r="G3830" s="24"/>
      <c r="H3830" s="29"/>
      <c r="I3830" s="84"/>
      <c r="J3830" s="24"/>
      <c r="K3830" s="24"/>
      <c r="L3830" s="66"/>
      <c r="M3830" s="25"/>
      <c r="N3830" s="25"/>
      <c r="O3830" s="26"/>
      <c r="P3830" s="27"/>
    </row>
    <row r="3831" spans="1:16" s="162" customFormat="1" ht="15.75" x14ac:dyDescent="0.25">
      <c r="A3831" s="152"/>
      <c r="B3831" s="28"/>
      <c r="C3831" s="24"/>
      <c r="D3831" s="21"/>
      <c r="E3831" s="24"/>
      <c r="F3831" s="24"/>
      <c r="G3831" s="24"/>
      <c r="H3831" s="29"/>
      <c r="I3831" s="84"/>
      <c r="J3831" s="24"/>
      <c r="K3831" s="24"/>
      <c r="L3831" s="66"/>
      <c r="M3831" s="25"/>
      <c r="N3831" s="25"/>
      <c r="O3831" s="26"/>
      <c r="P3831" s="117"/>
    </row>
    <row r="3832" spans="1:16" s="162" customFormat="1" ht="15.75" x14ac:dyDescent="0.25">
      <c r="A3832" s="152"/>
      <c r="B3832" s="28"/>
      <c r="C3832" s="24"/>
      <c r="D3832" s="21"/>
      <c r="E3832" s="24"/>
      <c r="F3832" s="24"/>
      <c r="G3832" s="24"/>
      <c r="H3832" s="29"/>
      <c r="I3832" s="84"/>
      <c r="J3832" s="24"/>
      <c r="K3832" s="24"/>
      <c r="L3832" s="66"/>
      <c r="M3832" s="25"/>
      <c r="N3832" s="25"/>
      <c r="O3832" s="26"/>
      <c r="P3832" s="27"/>
    </row>
    <row r="3833" spans="1:16" s="162" customFormat="1" ht="15.75" x14ac:dyDescent="0.25">
      <c r="A3833" s="152"/>
      <c r="B3833" s="28"/>
      <c r="C3833" s="24"/>
      <c r="D3833" s="21"/>
      <c r="E3833" s="24"/>
      <c r="F3833" s="24"/>
      <c r="G3833" s="24"/>
      <c r="H3833" s="29"/>
      <c r="I3833" s="84"/>
      <c r="J3833" s="24"/>
      <c r="K3833" s="24"/>
      <c r="L3833" s="66"/>
      <c r="M3833" s="25"/>
      <c r="N3833" s="25"/>
      <c r="O3833" s="26"/>
      <c r="P3833" s="27"/>
    </row>
    <row r="3834" spans="1:16" s="162" customFormat="1" ht="15.75" x14ac:dyDescent="0.25">
      <c r="A3834" s="152"/>
      <c r="B3834" s="28"/>
      <c r="C3834" s="24"/>
      <c r="D3834" s="21"/>
      <c r="E3834" s="24"/>
      <c r="F3834" s="24"/>
      <c r="G3834" s="24"/>
      <c r="H3834" s="29"/>
      <c r="I3834" s="84"/>
      <c r="J3834" s="24"/>
      <c r="K3834" s="24"/>
      <c r="L3834" s="66"/>
      <c r="M3834" s="25"/>
      <c r="N3834" s="25"/>
      <c r="O3834" s="26"/>
      <c r="P3834" s="27"/>
    </row>
    <row r="3835" spans="1:16" s="162" customFormat="1" ht="15.75" x14ac:dyDescent="0.25">
      <c r="A3835" s="152"/>
      <c r="B3835" s="28"/>
      <c r="C3835" s="24"/>
      <c r="D3835" s="21"/>
      <c r="E3835" s="24"/>
      <c r="F3835" s="24"/>
      <c r="G3835" s="24"/>
      <c r="H3835" s="29"/>
      <c r="I3835" s="84"/>
      <c r="J3835" s="24"/>
      <c r="K3835" s="24"/>
      <c r="L3835" s="66"/>
      <c r="M3835" s="25"/>
      <c r="N3835" s="65"/>
      <c r="O3835" s="26"/>
      <c r="P3835" s="27"/>
    </row>
    <row r="3836" spans="1:16" s="162" customFormat="1" ht="15.75" x14ac:dyDescent="0.25">
      <c r="A3836" s="500"/>
      <c r="B3836" s="44"/>
      <c r="C3836" s="44"/>
      <c r="D3836" s="414"/>
      <c r="E3836" s="44"/>
      <c r="F3836" s="44"/>
      <c r="G3836" s="44"/>
      <c r="H3836" s="39"/>
      <c r="I3836" s="45"/>
      <c r="J3836" s="45"/>
      <c r="K3836" s="24"/>
      <c r="L3836" s="46"/>
      <c r="M3836" s="413"/>
      <c r="N3836" s="25"/>
      <c r="O3836" s="26"/>
      <c r="P3836" s="27"/>
    </row>
    <row r="3837" spans="1:16" s="162" customFormat="1" ht="15.75" x14ac:dyDescent="0.25">
      <c r="A3837" s="152"/>
      <c r="B3837" s="28"/>
      <c r="C3837" s="24"/>
      <c r="D3837" s="21"/>
      <c r="E3837" s="24"/>
      <c r="F3837" s="24"/>
      <c r="G3837" s="24"/>
      <c r="H3837" s="29"/>
      <c r="I3837" s="84"/>
      <c r="J3837" s="24"/>
      <c r="K3837" s="24"/>
      <c r="L3837" s="66"/>
      <c r="M3837" s="25"/>
      <c r="N3837" s="527"/>
      <c r="O3837" s="26"/>
      <c r="P3837" s="529"/>
    </row>
    <row r="3838" spans="1:16" s="162" customFormat="1" ht="15.75" x14ac:dyDescent="0.25">
      <c r="A3838" s="152"/>
      <c r="B3838" s="28"/>
      <c r="C3838" s="24"/>
      <c r="D3838" s="21"/>
      <c r="E3838" s="24"/>
      <c r="F3838" s="24"/>
      <c r="G3838" s="24"/>
      <c r="H3838" s="29"/>
      <c r="I3838" s="84"/>
      <c r="J3838" s="24"/>
      <c r="K3838" s="24"/>
      <c r="L3838" s="66"/>
      <c r="M3838" s="25"/>
      <c r="N3838" s="25"/>
      <c r="O3838" s="26"/>
      <c r="P3838" s="27"/>
    </row>
    <row r="3839" spans="1:16" s="162" customFormat="1" ht="15.75" x14ac:dyDescent="0.25">
      <c r="A3839" s="152"/>
      <c r="B3839" s="143"/>
      <c r="C3839" s="132"/>
      <c r="D3839" s="135"/>
      <c r="E3839" s="132"/>
      <c r="F3839" s="132"/>
      <c r="G3839" s="132"/>
      <c r="H3839" s="133"/>
      <c r="I3839" s="140"/>
      <c r="J3839" s="132"/>
      <c r="K3839" s="132"/>
      <c r="L3839" s="142"/>
      <c r="M3839" s="139"/>
      <c r="N3839" s="139"/>
      <c r="O3839" s="26"/>
      <c r="P3839" s="148"/>
    </row>
    <row r="3840" spans="1:16" s="162" customFormat="1" ht="15.75" x14ac:dyDescent="0.25">
      <c r="A3840" s="152"/>
      <c r="B3840" s="143"/>
      <c r="C3840" s="132"/>
      <c r="D3840" s="135"/>
      <c r="E3840" s="132"/>
      <c r="F3840" s="132"/>
      <c r="G3840" s="132"/>
      <c r="H3840" s="133"/>
      <c r="I3840" s="140"/>
      <c r="J3840" s="132"/>
      <c r="K3840" s="132"/>
      <c r="L3840" s="142"/>
      <c r="M3840" s="139"/>
      <c r="N3840" s="25"/>
      <c r="O3840" s="26"/>
      <c r="P3840" s="27"/>
    </row>
    <row r="3841" spans="1:16" s="162" customFormat="1" ht="15.75" x14ac:dyDescent="0.25">
      <c r="A3841" s="152"/>
      <c r="B3841" s="143"/>
      <c r="C3841" s="141"/>
      <c r="D3841" s="410"/>
      <c r="E3841" s="476"/>
      <c r="F3841" s="476"/>
      <c r="G3841" s="146"/>
      <c r="H3841" s="509"/>
      <c r="I3841" s="487"/>
      <c r="J3841" s="522"/>
      <c r="K3841" s="488"/>
      <c r="L3841" s="147"/>
      <c r="M3841" s="136"/>
      <c r="N3841" s="145"/>
      <c r="O3841" s="26"/>
      <c r="P3841" s="499"/>
    </row>
    <row r="3842" spans="1:16" s="162" customFormat="1" ht="15.75" x14ac:dyDescent="0.25">
      <c r="A3842" s="470"/>
      <c r="B3842" s="149"/>
      <c r="C3842" s="141"/>
      <c r="D3842" s="410"/>
      <c r="E3842" s="476"/>
      <c r="F3842" s="476"/>
      <c r="G3842" s="146"/>
      <c r="H3842" s="509"/>
      <c r="I3842" s="487"/>
      <c r="J3842" s="522"/>
      <c r="K3842" s="488"/>
      <c r="L3842" s="147"/>
      <c r="M3842" s="136"/>
      <c r="N3842" s="145"/>
      <c r="O3842" s="26"/>
      <c r="P3842" s="497"/>
    </row>
    <row r="3843" spans="1:16" s="164" customFormat="1" ht="15.75" x14ac:dyDescent="0.25">
      <c r="A3843" s="25"/>
      <c r="B3843" s="28"/>
      <c r="C3843" s="24"/>
      <c r="D3843" s="21"/>
      <c r="E3843" s="24"/>
      <c r="F3843" s="24"/>
      <c r="G3843" s="24"/>
      <c r="H3843" s="29"/>
      <c r="I3843" s="84"/>
      <c r="J3843" s="24"/>
      <c r="K3843" s="24"/>
      <c r="L3843" s="101"/>
      <c r="M3843" s="25"/>
      <c r="N3843" s="25"/>
      <c r="O3843" s="26"/>
      <c r="P3843" s="117"/>
    </row>
    <row r="3844" spans="1:16" s="164" customFormat="1" ht="15.75" x14ac:dyDescent="0.25">
      <c r="A3844" s="25"/>
      <c r="B3844" s="28"/>
      <c r="C3844" s="24"/>
      <c r="D3844" s="21"/>
      <c r="E3844" s="24"/>
      <c r="F3844" s="24"/>
      <c r="G3844" s="24"/>
      <c r="H3844" s="29"/>
      <c r="I3844" s="84"/>
      <c r="J3844" s="24"/>
      <c r="K3844" s="24"/>
      <c r="L3844" s="101"/>
      <c r="M3844" s="25"/>
      <c r="N3844" s="25"/>
      <c r="O3844" s="26"/>
      <c r="P3844" s="117"/>
    </row>
    <row r="3845" spans="1:16" s="164" customFormat="1" ht="15.75" x14ac:dyDescent="0.25">
      <c r="A3845" s="25"/>
      <c r="B3845" s="28"/>
      <c r="C3845" s="24"/>
      <c r="D3845" s="21"/>
      <c r="E3845" s="24"/>
      <c r="F3845" s="24"/>
      <c r="G3845" s="24"/>
      <c r="H3845" s="29"/>
      <c r="I3845" s="84"/>
      <c r="J3845" s="24"/>
      <c r="K3845" s="24"/>
      <c r="L3845" s="66"/>
      <c r="M3845" s="25"/>
      <c r="N3845" s="25"/>
      <c r="O3845" s="26"/>
      <c r="P3845" s="409"/>
    </row>
    <row r="3846" spans="1:16" s="164" customFormat="1" ht="15.75" x14ac:dyDescent="0.25">
      <c r="A3846" s="25"/>
      <c r="B3846" s="28"/>
      <c r="C3846" s="24"/>
      <c r="D3846" s="21"/>
      <c r="E3846" s="24"/>
      <c r="F3846" s="24"/>
      <c r="G3846" s="24"/>
      <c r="H3846" s="29"/>
      <c r="I3846" s="84"/>
      <c r="J3846" s="24"/>
      <c r="K3846" s="24"/>
      <c r="L3846" s="66"/>
      <c r="M3846" s="25"/>
      <c r="N3846" s="25"/>
      <c r="O3846" s="26"/>
      <c r="P3846" s="27"/>
    </row>
    <row r="3847" spans="1:16" s="164" customFormat="1" ht="15.75" x14ac:dyDescent="0.25">
      <c r="A3847" s="25"/>
      <c r="B3847" s="28"/>
      <c r="C3847" s="24"/>
      <c r="D3847" s="21"/>
      <c r="E3847" s="24"/>
      <c r="F3847" s="24"/>
      <c r="G3847" s="24"/>
      <c r="H3847" s="29"/>
      <c r="I3847" s="84"/>
      <c r="J3847" s="24"/>
      <c r="K3847" s="24"/>
      <c r="L3847" s="101"/>
      <c r="M3847" s="25"/>
      <c r="N3847" s="25"/>
      <c r="O3847" s="26"/>
      <c r="P3847" s="117"/>
    </row>
    <row r="3848" spans="1:16" s="164" customFormat="1" ht="15.75" x14ac:dyDescent="0.25">
      <c r="A3848" s="25"/>
      <c r="B3848" s="28"/>
      <c r="C3848" s="24"/>
      <c r="D3848" s="21"/>
      <c r="E3848" s="24"/>
      <c r="F3848" s="24"/>
      <c r="G3848" s="24"/>
      <c r="H3848" s="29"/>
      <c r="I3848" s="84"/>
      <c r="J3848" s="24"/>
      <c r="K3848" s="24"/>
      <c r="L3848" s="66"/>
      <c r="M3848" s="25"/>
      <c r="N3848" s="25"/>
      <c r="O3848" s="26"/>
      <c r="P3848" s="27"/>
    </row>
    <row r="3849" spans="1:16" s="164" customFormat="1" ht="15.75" x14ac:dyDescent="0.25">
      <c r="A3849" s="25"/>
      <c r="B3849" s="28"/>
      <c r="C3849" s="24"/>
      <c r="D3849" s="21"/>
      <c r="E3849" s="24"/>
      <c r="F3849" s="24"/>
      <c r="G3849" s="24"/>
      <c r="H3849" s="29"/>
      <c r="I3849" s="84"/>
      <c r="J3849" s="24"/>
      <c r="K3849" s="24"/>
      <c r="L3849" s="66"/>
      <c r="M3849" s="25"/>
      <c r="N3849" s="25"/>
      <c r="O3849" s="26"/>
      <c r="P3849" s="27"/>
    </row>
    <row r="3850" spans="1:16" s="164" customFormat="1" ht="15.75" x14ac:dyDescent="0.25">
      <c r="A3850" s="25"/>
      <c r="B3850" s="28"/>
      <c r="C3850" s="24"/>
      <c r="D3850" s="21"/>
      <c r="E3850" s="24"/>
      <c r="F3850" s="24"/>
      <c r="G3850" s="24"/>
      <c r="H3850" s="29"/>
      <c r="I3850" s="84"/>
      <c r="J3850" s="24"/>
      <c r="K3850" s="24"/>
      <c r="L3850" s="66"/>
      <c r="M3850" s="25"/>
      <c r="N3850" s="25"/>
      <c r="O3850" s="26"/>
      <c r="P3850" s="27"/>
    </row>
    <row r="3851" spans="1:16" s="164" customFormat="1" ht="15.75" x14ac:dyDescent="0.25">
      <c r="A3851" s="25"/>
      <c r="B3851" s="28"/>
      <c r="C3851" s="24"/>
      <c r="D3851" s="21"/>
      <c r="E3851" s="24"/>
      <c r="F3851" s="24"/>
      <c r="G3851" s="24"/>
      <c r="H3851" s="29"/>
      <c r="I3851" s="84"/>
      <c r="J3851" s="24"/>
      <c r="K3851" s="24"/>
      <c r="L3851" s="66"/>
      <c r="M3851" s="25"/>
      <c r="N3851" s="25"/>
      <c r="O3851" s="26"/>
      <c r="P3851" s="27"/>
    </row>
    <row r="3852" spans="1:16" s="164" customFormat="1" ht="15.75" x14ac:dyDescent="0.25">
      <c r="A3852" s="25"/>
      <c r="B3852" s="28"/>
      <c r="C3852" s="24"/>
      <c r="D3852" s="21"/>
      <c r="E3852" s="24"/>
      <c r="F3852" s="24"/>
      <c r="G3852" s="24"/>
      <c r="H3852" s="29"/>
      <c r="I3852" s="84"/>
      <c r="J3852" s="24"/>
      <c r="K3852" s="24"/>
      <c r="L3852" s="66"/>
      <c r="M3852" s="25"/>
      <c r="N3852" s="25"/>
      <c r="O3852" s="26"/>
      <c r="P3852" s="27"/>
    </row>
    <row r="3853" spans="1:16" s="164" customFormat="1" ht="15.75" x14ac:dyDescent="0.25">
      <c r="A3853" s="25"/>
      <c r="B3853" s="28"/>
      <c r="C3853" s="24"/>
      <c r="D3853" s="21"/>
      <c r="E3853" s="24"/>
      <c r="F3853" s="24"/>
      <c r="G3853" s="24"/>
      <c r="H3853" s="29"/>
      <c r="I3853" s="84"/>
      <c r="J3853" s="24"/>
      <c r="K3853" s="24"/>
      <c r="L3853" s="66"/>
      <c r="M3853" s="25"/>
      <c r="N3853" s="25"/>
      <c r="O3853" s="26"/>
      <c r="P3853" s="27"/>
    </row>
    <row r="3854" spans="1:16" s="164" customFormat="1" ht="15.75" x14ac:dyDescent="0.25">
      <c r="A3854" s="25"/>
      <c r="B3854" s="28"/>
      <c r="C3854" s="24"/>
      <c r="D3854" s="21"/>
      <c r="E3854" s="24"/>
      <c r="F3854" s="24"/>
      <c r="G3854" s="24"/>
      <c r="H3854" s="29"/>
      <c r="I3854" s="84"/>
      <c r="J3854" s="24"/>
      <c r="K3854" s="24"/>
      <c r="L3854" s="66"/>
      <c r="M3854" s="25"/>
      <c r="N3854" s="25"/>
      <c r="O3854" s="26"/>
      <c r="P3854" s="117"/>
    </row>
    <row r="3855" spans="1:16" s="162" customFormat="1" ht="15.75" x14ac:dyDescent="0.25">
      <c r="A3855" s="25"/>
      <c r="B3855" s="28"/>
      <c r="C3855" s="24"/>
      <c r="D3855" s="21"/>
      <c r="E3855" s="24"/>
      <c r="F3855" s="24"/>
      <c r="G3855" s="24"/>
      <c r="H3855" s="29"/>
      <c r="I3855" s="84"/>
      <c r="J3855" s="24"/>
      <c r="K3855" s="24"/>
      <c r="L3855" s="66"/>
      <c r="M3855" s="25"/>
      <c r="N3855" s="25"/>
      <c r="O3855" s="26"/>
      <c r="P3855" s="27"/>
    </row>
    <row r="3856" spans="1:16" s="162" customFormat="1" ht="15.75" x14ac:dyDescent="0.25">
      <c r="A3856" s="25"/>
      <c r="B3856" s="28"/>
      <c r="C3856" s="24"/>
      <c r="D3856" s="21"/>
      <c r="E3856" s="24"/>
      <c r="F3856" s="24"/>
      <c r="G3856" s="24"/>
      <c r="H3856" s="29"/>
      <c r="I3856" s="84"/>
      <c r="J3856" s="24"/>
      <c r="K3856" s="24"/>
      <c r="L3856" s="66"/>
      <c r="M3856" s="25"/>
      <c r="N3856" s="25"/>
      <c r="O3856" s="26"/>
      <c r="P3856" s="27"/>
    </row>
    <row r="3857" spans="1:16" s="162" customFormat="1" ht="15.75" x14ac:dyDescent="0.25">
      <c r="A3857" s="25"/>
      <c r="B3857" s="28"/>
      <c r="C3857" s="24"/>
      <c r="D3857" s="21"/>
      <c r="E3857" s="24"/>
      <c r="F3857" s="24"/>
      <c r="G3857" s="24"/>
      <c r="H3857" s="29"/>
      <c r="I3857" s="84"/>
      <c r="J3857" s="24"/>
      <c r="K3857" s="24"/>
      <c r="L3857" s="66"/>
      <c r="M3857" s="25"/>
      <c r="N3857" s="25"/>
      <c r="O3857" s="26"/>
      <c r="P3857" s="27"/>
    </row>
    <row r="3858" spans="1:16" s="162" customFormat="1" ht="15.75" x14ac:dyDescent="0.25">
      <c r="A3858" s="65"/>
      <c r="B3858" s="316"/>
      <c r="C3858" s="159"/>
      <c r="D3858" s="21"/>
      <c r="E3858" s="159"/>
      <c r="F3858" s="159"/>
      <c r="G3858" s="159"/>
      <c r="H3858" s="21"/>
      <c r="I3858" s="317"/>
      <c r="J3858" s="159"/>
      <c r="K3858" s="24"/>
      <c r="L3858" s="77"/>
      <c r="M3858" s="65"/>
      <c r="N3858" s="25"/>
      <c r="O3858" s="26"/>
      <c r="P3858" s="27"/>
    </row>
    <row r="3859" spans="1:16" s="162" customFormat="1" ht="15.75" x14ac:dyDescent="0.25">
      <c r="A3859" s="25"/>
      <c r="B3859" s="28"/>
      <c r="C3859" s="24"/>
      <c r="D3859" s="21"/>
      <c r="E3859" s="24"/>
      <c r="F3859" s="24"/>
      <c r="G3859" s="24"/>
      <c r="H3859" s="29"/>
      <c r="I3859" s="84"/>
      <c r="J3859" s="24"/>
      <c r="K3859" s="24"/>
      <c r="L3859" s="66"/>
      <c r="M3859" s="25"/>
      <c r="N3859" s="25"/>
      <c r="O3859" s="26"/>
      <c r="P3859" s="117"/>
    </row>
    <row r="3860" spans="1:16" s="162" customFormat="1" ht="15.75" x14ac:dyDescent="0.25">
      <c r="A3860" s="25"/>
      <c r="B3860" s="28"/>
      <c r="C3860" s="24"/>
      <c r="D3860" s="21"/>
      <c r="E3860" s="24"/>
      <c r="F3860" s="24"/>
      <c r="G3860" s="24"/>
      <c r="H3860" s="29"/>
      <c r="I3860" s="84"/>
      <c r="J3860" s="24"/>
      <c r="K3860" s="24"/>
      <c r="L3860" s="66"/>
      <c r="M3860" s="25"/>
      <c r="N3860" s="25"/>
      <c r="O3860" s="26"/>
      <c r="P3860" s="117"/>
    </row>
    <row r="3861" spans="1:16" s="162" customFormat="1" ht="15.75" x14ac:dyDescent="0.25">
      <c r="A3861" s="25"/>
      <c r="B3861" s="28"/>
      <c r="C3861" s="24"/>
      <c r="D3861" s="21"/>
      <c r="E3861" s="24"/>
      <c r="F3861" s="24"/>
      <c r="G3861" s="24"/>
      <c r="H3861" s="29"/>
      <c r="I3861" s="84"/>
      <c r="J3861" s="24"/>
      <c r="K3861" s="24"/>
      <c r="L3861" s="66"/>
      <c r="M3861" s="25"/>
      <c r="N3861" s="25"/>
      <c r="O3861" s="26"/>
      <c r="P3861" s="117"/>
    </row>
    <row r="3862" spans="1:16" s="162" customFormat="1" ht="15.75" x14ac:dyDescent="0.25">
      <c r="A3862" s="25"/>
      <c r="B3862" s="28"/>
      <c r="C3862" s="24"/>
      <c r="D3862" s="21"/>
      <c r="E3862" s="24"/>
      <c r="F3862" s="24"/>
      <c r="G3862" s="24"/>
      <c r="H3862" s="29"/>
      <c r="I3862" s="84"/>
      <c r="J3862" s="24"/>
      <c r="K3862" s="24"/>
      <c r="L3862" s="66"/>
      <c r="M3862" s="25"/>
      <c r="N3862" s="25"/>
      <c r="O3862" s="26"/>
      <c r="P3862" s="117"/>
    </row>
    <row r="3863" spans="1:16" s="162" customFormat="1" ht="15.75" x14ac:dyDescent="0.25">
      <c r="A3863" s="25"/>
      <c r="B3863" s="28"/>
      <c r="C3863" s="24"/>
      <c r="D3863" s="21"/>
      <c r="E3863" s="24"/>
      <c r="F3863" s="24"/>
      <c r="G3863" s="24"/>
      <c r="H3863" s="29"/>
      <c r="I3863" s="84"/>
      <c r="J3863" s="24"/>
      <c r="K3863" s="24"/>
      <c r="L3863" s="66"/>
      <c r="M3863" s="25"/>
      <c r="N3863" s="25"/>
      <c r="O3863" s="26"/>
      <c r="P3863" s="27"/>
    </row>
    <row r="3864" spans="1:16" s="162" customFormat="1" ht="15.75" x14ac:dyDescent="0.25">
      <c r="A3864" s="25"/>
      <c r="B3864" s="28"/>
      <c r="C3864" s="24"/>
      <c r="D3864" s="21"/>
      <c r="E3864" s="24"/>
      <c r="F3864" s="24"/>
      <c r="G3864" s="24"/>
      <c r="H3864" s="29"/>
      <c r="I3864" s="84"/>
      <c r="J3864" s="24"/>
      <c r="K3864" s="24"/>
      <c r="L3864" s="66"/>
      <c r="M3864" s="25"/>
      <c r="N3864" s="25"/>
      <c r="O3864" s="26"/>
      <c r="P3864" s="117"/>
    </row>
    <row r="3865" spans="1:16" s="162" customFormat="1" ht="15.75" x14ac:dyDescent="0.25">
      <c r="A3865" s="25"/>
      <c r="B3865" s="28"/>
      <c r="C3865" s="24"/>
      <c r="D3865" s="21"/>
      <c r="E3865" s="24"/>
      <c r="F3865" s="24"/>
      <c r="G3865" s="24"/>
      <c r="H3865" s="29"/>
      <c r="I3865" s="84"/>
      <c r="J3865" s="24"/>
      <c r="K3865" s="24"/>
      <c r="L3865" s="66"/>
      <c r="M3865" s="25"/>
      <c r="N3865" s="25"/>
      <c r="O3865" s="26"/>
      <c r="P3865" s="27"/>
    </row>
    <row r="3866" spans="1:16" s="162" customFormat="1" ht="15.75" x14ac:dyDescent="0.25">
      <c r="A3866" s="25"/>
      <c r="B3866" s="28"/>
      <c r="C3866" s="24"/>
      <c r="D3866" s="21"/>
      <c r="E3866" s="24"/>
      <c r="F3866" s="24"/>
      <c r="G3866" s="24"/>
      <c r="H3866" s="29"/>
      <c r="I3866" s="84"/>
      <c r="J3866" s="24"/>
      <c r="K3866" s="24"/>
      <c r="L3866" s="66"/>
      <c r="M3866" s="25"/>
      <c r="N3866" s="25"/>
      <c r="O3866" s="26"/>
      <c r="P3866" s="27"/>
    </row>
    <row r="3867" spans="1:16" s="162" customFormat="1" ht="15.75" x14ac:dyDescent="0.25">
      <c r="A3867" s="25"/>
      <c r="B3867" s="28"/>
      <c r="C3867" s="24"/>
      <c r="D3867" s="21"/>
      <c r="E3867" s="24"/>
      <c r="F3867" s="24"/>
      <c r="G3867" s="24"/>
      <c r="H3867" s="29"/>
      <c r="I3867" s="84"/>
      <c r="J3867" s="24"/>
      <c r="K3867" s="24"/>
      <c r="L3867" s="66"/>
      <c r="M3867" s="25"/>
      <c r="N3867" s="25"/>
      <c r="O3867" s="26"/>
      <c r="P3867" s="27"/>
    </row>
    <row r="3868" spans="1:16" s="162" customFormat="1" ht="15.75" x14ac:dyDescent="0.25">
      <c r="A3868" s="25"/>
      <c r="B3868" s="28"/>
      <c r="C3868" s="24"/>
      <c r="D3868" s="21"/>
      <c r="E3868" s="24"/>
      <c r="F3868" s="24"/>
      <c r="G3868" s="24"/>
      <c r="H3868" s="29"/>
      <c r="I3868" s="84"/>
      <c r="J3868" s="24"/>
      <c r="K3868" s="24"/>
      <c r="L3868" s="66"/>
      <c r="M3868" s="25"/>
      <c r="N3868" s="25"/>
      <c r="O3868" s="26"/>
      <c r="P3868" s="27"/>
    </row>
    <row r="3869" spans="1:16" s="162" customFormat="1" ht="15.75" x14ac:dyDescent="0.25">
      <c r="A3869" s="25"/>
      <c r="B3869" s="28"/>
      <c r="C3869" s="24"/>
      <c r="D3869" s="21"/>
      <c r="E3869" s="24"/>
      <c r="F3869" s="24"/>
      <c r="G3869" s="24"/>
      <c r="H3869" s="29"/>
      <c r="I3869" s="84"/>
      <c r="J3869" s="24"/>
      <c r="K3869" s="24"/>
      <c r="L3869" s="66"/>
      <c r="M3869" s="25"/>
      <c r="N3869" s="25"/>
      <c r="O3869" s="26"/>
      <c r="P3869" s="27"/>
    </row>
    <row r="3870" spans="1:16" s="162" customFormat="1" ht="15.75" x14ac:dyDescent="0.25">
      <c r="A3870" s="25"/>
      <c r="B3870" s="28"/>
      <c r="C3870" s="24"/>
      <c r="D3870" s="21"/>
      <c r="E3870" s="24"/>
      <c r="F3870" s="24"/>
      <c r="G3870" s="24"/>
      <c r="H3870" s="29"/>
      <c r="I3870" s="84"/>
      <c r="J3870" s="24"/>
      <c r="K3870" s="24"/>
      <c r="L3870" s="66"/>
      <c r="M3870" s="25"/>
      <c r="N3870" s="65"/>
      <c r="O3870" s="26"/>
      <c r="P3870" s="27"/>
    </row>
    <row r="3871" spans="1:16" s="162" customFormat="1" ht="15.75" x14ac:dyDescent="0.25">
      <c r="A3871" s="25"/>
      <c r="B3871" s="28"/>
      <c r="C3871" s="24"/>
      <c r="D3871" s="21"/>
      <c r="E3871" s="24"/>
      <c r="F3871" s="24"/>
      <c r="G3871" s="24"/>
      <c r="H3871" s="29"/>
      <c r="I3871" s="84"/>
      <c r="J3871" s="24"/>
      <c r="K3871" s="24"/>
      <c r="L3871" s="66"/>
      <c r="M3871" s="25"/>
      <c r="N3871" s="65"/>
      <c r="O3871" s="26"/>
      <c r="P3871" s="27"/>
    </row>
    <row r="3872" spans="1:16" s="162" customFormat="1" ht="15.75" x14ac:dyDescent="0.25">
      <c r="A3872" s="25"/>
      <c r="B3872" s="28"/>
      <c r="C3872" s="24"/>
      <c r="D3872" s="21"/>
      <c r="E3872" s="24"/>
      <c r="F3872" s="24"/>
      <c r="G3872" s="24"/>
      <c r="H3872" s="29"/>
      <c r="I3872" s="84"/>
      <c r="J3872" s="24"/>
      <c r="K3872" s="24"/>
      <c r="L3872" s="66"/>
      <c r="M3872" s="25"/>
      <c r="N3872" s="65"/>
      <c r="O3872" s="26"/>
      <c r="P3872" s="27"/>
    </row>
    <row r="3873" spans="1:16" s="162" customFormat="1" ht="15.75" x14ac:dyDescent="0.25">
      <c r="A3873" s="25"/>
      <c r="B3873" s="28"/>
      <c r="C3873" s="24"/>
      <c r="D3873" s="21"/>
      <c r="E3873" s="24"/>
      <c r="F3873" s="24"/>
      <c r="G3873" s="24"/>
      <c r="H3873" s="29"/>
      <c r="I3873" s="84"/>
      <c r="J3873" s="24"/>
      <c r="K3873" s="24"/>
      <c r="L3873" s="66"/>
      <c r="M3873" s="25"/>
      <c r="N3873" s="25"/>
      <c r="O3873" s="26"/>
      <c r="P3873" s="27"/>
    </row>
    <row r="3874" spans="1:16" s="162" customFormat="1" ht="15.75" x14ac:dyDescent="0.25">
      <c r="A3874" s="25"/>
      <c r="B3874" s="28"/>
      <c r="C3874" s="24"/>
      <c r="D3874" s="21"/>
      <c r="E3874" s="24"/>
      <c r="F3874" s="24"/>
      <c r="G3874" s="24"/>
      <c r="H3874" s="29"/>
      <c r="I3874" s="84"/>
      <c r="J3874" s="24"/>
      <c r="K3874" s="24"/>
      <c r="L3874" s="66"/>
      <c r="M3874" s="25"/>
      <c r="N3874" s="25"/>
      <c r="O3874" s="26"/>
      <c r="P3874" s="27"/>
    </row>
    <row r="3875" spans="1:16" s="162" customFormat="1" ht="15.75" x14ac:dyDescent="0.25">
      <c r="A3875" s="25"/>
      <c r="B3875" s="28"/>
      <c r="C3875" s="24"/>
      <c r="D3875" s="21"/>
      <c r="E3875" s="24"/>
      <c r="F3875" s="24"/>
      <c r="G3875" s="24"/>
      <c r="H3875" s="29"/>
      <c r="I3875" s="84"/>
      <c r="J3875" s="24"/>
      <c r="K3875" s="24"/>
      <c r="L3875" s="66"/>
      <c r="M3875" s="25"/>
      <c r="N3875" s="25"/>
      <c r="O3875" s="26"/>
      <c r="P3875" s="27"/>
    </row>
    <row r="3876" spans="1:16" s="162" customFormat="1" ht="15.75" x14ac:dyDescent="0.25">
      <c r="A3876" s="25"/>
      <c r="B3876" s="28"/>
      <c r="C3876" s="24"/>
      <c r="D3876" s="21"/>
      <c r="E3876" s="24"/>
      <c r="F3876" s="24"/>
      <c r="G3876" s="24"/>
      <c r="H3876" s="29"/>
      <c r="I3876" s="84"/>
      <c r="J3876" s="24"/>
      <c r="K3876" s="24"/>
      <c r="L3876" s="66"/>
      <c r="M3876" s="25"/>
      <c r="N3876" s="25"/>
      <c r="O3876" s="26"/>
      <c r="P3876" s="27"/>
    </row>
    <row r="3877" spans="1:16" s="162" customFormat="1" ht="15.75" x14ac:dyDescent="0.25">
      <c r="A3877" s="25"/>
      <c r="B3877" s="28"/>
      <c r="C3877" s="24"/>
      <c r="D3877" s="21"/>
      <c r="E3877" s="24"/>
      <c r="F3877" s="24"/>
      <c r="G3877" s="24"/>
      <c r="H3877" s="29"/>
      <c r="I3877" s="84"/>
      <c r="J3877" s="24"/>
      <c r="K3877" s="24"/>
      <c r="L3877" s="66"/>
      <c r="M3877" s="25"/>
      <c r="N3877" s="25"/>
      <c r="O3877" s="26"/>
      <c r="P3877" s="27"/>
    </row>
    <row r="3878" spans="1:16" s="162" customFormat="1" ht="15.75" x14ac:dyDescent="0.25">
      <c r="A3878" s="102"/>
      <c r="B3878" s="28"/>
      <c r="C3878" s="24"/>
      <c r="D3878" s="414"/>
      <c r="E3878" s="24"/>
      <c r="F3878" s="24"/>
      <c r="G3878" s="24"/>
      <c r="H3878" s="29"/>
      <c r="I3878" s="34"/>
      <c r="J3878" s="24"/>
      <c r="K3878" s="24"/>
      <c r="L3878" s="66"/>
      <c r="M3878" s="25"/>
      <c r="N3878" s="25"/>
      <c r="O3878" s="26"/>
      <c r="P3878" s="27"/>
    </row>
    <row r="3879" spans="1:16" s="162" customFormat="1" ht="15.75" x14ac:dyDescent="0.25">
      <c r="A3879" s="25"/>
      <c r="B3879" s="428"/>
      <c r="C3879" s="428"/>
      <c r="D3879" s="414"/>
      <c r="E3879" s="428"/>
      <c r="F3879" s="428"/>
      <c r="G3879" s="428"/>
      <c r="H3879" s="431"/>
      <c r="I3879" s="429"/>
      <c r="J3879" s="429"/>
      <c r="K3879" s="24"/>
      <c r="L3879" s="430"/>
      <c r="M3879" s="413"/>
      <c r="N3879" s="25"/>
      <c r="O3879" s="26"/>
      <c r="P3879" s="27"/>
    </row>
    <row r="3880" spans="1:16" s="162" customFormat="1" ht="15.75" x14ac:dyDescent="0.25">
      <c r="A3880" s="25"/>
      <c r="B3880" s="28"/>
      <c r="C3880" s="24"/>
      <c r="D3880" s="414"/>
      <c r="E3880" s="24"/>
      <c r="F3880" s="24"/>
      <c r="G3880" s="24"/>
      <c r="H3880" s="29"/>
      <c r="I3880" s="23"/>
      <c r="J3880" s="24"/>
      <c r="K3880" s="24"/>
      <c r="L3880" s="66"/>
      <c r="M3880" s="25"/>
      <c r="N3880" s="25"/>
      <c r="O3880" s="26"/>
      <c r="P3880" s="27"/>
    </row>
    <row r="3881" spans="1:16" s="162" customFormat="1" ht="15.75" x14ac:dyDescent="0.25">
      <c r="A3881" s="25"/>
      <c r="B3881" s="28"/>
      <c r="C3881" s="20"/>
      <c r="D3881" s="414"/>
      <c r="E3881" s="20"/>
      <c r="F3881" s="20"/>
      <c r="G3881" s="20"/>
      <c r="H3881" s="30"/>
      <c r="I3881" s="23"/>
      <c r="J3881" s="23"/>
      <c r="K3881" s="24"/>
      <c r="L3881" s="31"/>
      <c r="M3881" s="19"/>
      <c r="N3881" s="25"/>
      <c r="O3881" s="26"/>
      <c r="P3881" s="27"/>
    </row>
    <row r="3882" spans="1:16" s="162" customFormat="1" ht="15.75" x14ac:dyDescent="0.25">
      <c r="A3882" s="19"/>
      <c r="B3882" s="28"/>
      <c r="C3882" s="24"/>
      <c r="D3882" s="414"/>
      <c r="E3882" s="24"/>
      <c r="F3882" s="24"/>
      <c r="G3882" s="24"/>
      <c r="H3882" s="29"/>
      <c r="I3882" s="84"/>
      <c r="J3882" s="24"/>
      <c r="K3882" s="24"/>
      <c r="L3882" s="66"/>
      <c r="M3882" s="25"/>
      <c r="N3882" s="25"/>
      <c r="O3882" s="26"/>
      <c r="P3882" s="409"/>
    </row>
    <row r="3883" spans="1:16" s="162" customFormat="1" ht="15.75" x14ac:dyDescent="0.25">
      <c r="A3883" s="25"/>
      <c r="B3883" s="20"/>
      <c r="C3883" s="20"/>
      <c r="D3883" s="21"/>
      <c r="E3883" s="20"/>
      <c r="F3883" s="20"/>
      <c r="G3883" s="20"/>
      <c r="H3883" s="30"/>
      <c r="I3883" s="433"/>
      <c r="J3883" s="23"/>
      <c r="K3883" s="24"/>
      <c r="L3883" s="31"/>
      <c r="M3883" s="19"/>
      <c r="N3883" s="25"/>
      <c r="O3883" s="26"/>
      <c r="P3883" s="409"/>
    </row>
    <row r="3884" spans="1:16" s="162" customFormat="1" ht="15.75" x14ac:dyDescent="0.25">
      <c r="A3884" s="25"/>
      <c r="B3884" s="28"/>
      <c r="C3884" s="24"/>
      <c r="D3884" s="21"/>
      <c r="E3884" s="24"/>
      <c r="F3884" s="24"/>
      <c r="G3884" s="24"/>
      <c r="H3884" s="29"/>
      <c r="I3884" s="84"/>
      <c r="J3884" s="24"/>
      <c r="K3884" s="24"/>
      <c r="L3884" s="101"/>
      <c r="M3884" s="25"/>
      <c r="N3884" s="25"/>
      <c r="O3884" s="26"/>
      <c r="P3884" s="409"/>
    </row>
    <row r="3885" spans="1:16" s="162" customFormat="1" ht="15.75" x14ac:dyDescent="0.25">
      <c r="A3885" s="25"/>
      <c r="B3885" s="28"/>
      <c r="C3885" s="24"/>
      <c r="D3885" s="21"/>
      <c r="E3885" s="24"/>
      <c r="F3885" s="24"/>
      <c r="G3885" s="24"/>
      <c r="H3885" s="29"/>
      <c r="I3885" s="84"/>
      <c r="J3885" s="24"/>
      <c r="K3885" s="24"/>
      <c r="L3885" s="101"/>
      <c r="M3885" s="25"/>
      <c r="N3885" s="25"/>
      <c r="O3885" s="26"/>
      <c r="P3885" s="409"/>
    </row>
    <row r="3886" spans="1:16" s="162" customFormat="1" ht="15.75" x14ac:dyDescent="0.25">
      <c r="A3886" s="25"/>
      <c r="B3886" s="28"/>
      <c r="C3886" s="24"/>
      <c r="D3886" s="21"/>
      <c r="E3886" s="24"/>
      <c r="F3886" s="24"/>
      <c r="G3886" s="24"/>
      <c r="H3886" s="29"/>
      <c r="I3886" s="84"/>
      <c r="J3886" s="24"/>
      <c r="K3886" s="24"/>
      <c r="L3886" s="66"/>
      <c r="M3886" s="25"/>
      <c r="N3886" s="25"/>
      <c r="O3886" s="26"/>
      <c r="P3886" s="409"/>
    </row>
    <row r="3887" spans="1:16" s="162" customFormat="1" ht="15.75" x14ac:dyDescent="0.25">
      <c r="A3887" s="25"/>
      <c r="B3887" s="28"/>
      <c r="C3887" s="24"/>
      <c r="D3887" s="21"/>
      <c r="E3887" s="24"/>
      <c r="F3887" s="24"/>
      <c r="G3887" s="24"/>
      <c r="H3887" s="29"/>
      <c r="I3887" s="84"/>
      <c r="J3887" s="24"/>
      <c r="K3887" s="24"/>
      <c r="L3887" s="66"/>
      <c r="M3887" s="25"/>
      <c r="N3887" s="25"/>
      <c r="O3887" s="26"/>
      <c r="P3887" s="409"/>
    </row>
    <row r="3888" spans="1:16" s="162" customFormat="1" ht="15.75" x14ac:dyDescent="0.25">
      <c r="A3888" s="25"/>
      <c r="B3888" s="28"/>
      <c r="C3888" s="24"/>
      <c r="D3888" s="21"/>
      <c r="E3888" s="24"/>
      <c r="F3888" s="24"/>
      <c r="G3888" s="24"/>
      <c r="H3888" s="29"/>
      <c r="I3888" s="84"/>
      <c r="J3888" s="24"/>
      <c r="K3888" s="24"/>
      <c r="L3888" s="66"/>
      <c r="M3888" s="25"/>
      <c r="N3888" s="25"/>
      <c r="O3888" s="26"/>
      <c r="P3888" s="409"/>
    </row>
    <row r="3889" spans="1:16" s="162" customFormat="1" ht="15.75" x14ac:dyDescent="0.25">
      <c r="A3889" s="25"/>
      <c r="B3889" s="28"/>
      <c r="C3889" s="24"/>
      <c r="D3889" s="21"/>
      <c r="E3889" s="24"/>
      <c r="F3889" s="24"/>
      <c r="G3889" s="24"/>
      <c r="H3889" s="29"/>
      <c r="I3889" s="84"/>
      <c r="J3889" s="24"/>
      <c r="K3889" s="24"/>
      <c r="L3889" s="66"/>
      <c r="M3889" s="25"/>
      <c r="N3889" s="25"/>
      <c r="O3889" s="26"/>
      <c r="P3889" s="409"/>
    </row>
    <row r="3890" spans="1:16" s="162" customFormat="1" ht="15.75" x14ac:dyDescent="0.25">
      <c r="A3890" s="25"/>
      <c r="B3890" s="28"/>
      <c r="C3890" s="24"/>
      <c r="D3890" s="21"/>
      <c r="E3890" s="24"/>
      <c r="F3890" s="24"/>
      <c r="G3890" s="24"/>
      <c r="H3890" s="29"/>
      <c r="I3890" s="84"/>
      <c r="J3890" s="24"/>
      <c r="K3890" s="24"/>
      <c r="L3890" s="66"/>
      <c r="M3890" s="25"/>
      <c r="N3890" s="25"/>
      <c r="O3890" s="26"/>
      <c r="P3890" s="117"/>
    </row>
    <row r="3891" spans="1:16" s="162" customFormat="1" ht="15.75" x14ac:dyDescent="0.25">
      <c r="A3891" s="25"/>
      <c r="B3891" s="28"/>
      <c r="C3891" s="24"/>
      <c r="D3891" s="21"/>
      <c r="E3891" s="24"/>
      <c r="F3891" s="24"/>
      <c r="G3891" s="24"/>
      <c r="H3891" s="29"/>
      <c r="I3891" s="84"/>
      <c r="J3891" s="24"/>
      <c r="K3891" s="24"/>
      <c r="L3891" s="66"/>
      <c r="M3891" s="25"/>
      <c r="N3891" s="25"/>
      <c r="O3891" s="26"/>
      <c r="P3891" s="117"/>
    </row>
    <row r="3892" spans="1:16" s="162" customFormat="1" ht="15.75" x14ac:dyDescent="0.25">
      <c r="A3892" s="25"/>
      <c r="B3892" s="28"/>
      <c r="C3892" s="24"/>
      <c r="D3892" s="21"/>
      <c r="E3892" s="24"/>
      <c r="F3892" s="24"/>
      <c r="G3892" s="24"/>
      <c r="H3892" s="29"/>
      <c r="I3892" s="84"/>
      <c r="J3892" s="24"/>
      <c r="K3892" s="24"/>
      <c r="L3892" s="101"/>
      <c r="M3892" s="25"/>
      <c r="N3892" s="25"/>
      <c r="O3892" s="26"/>
      <c r="P3892" s="409"/>
    </row>
    <row r="3893" spans="1:16" s="162" customFormat="1" ht="15.75" x14ac:dyDescent="0.25">
      <c r="A3893" s="25"/>
      <c r="B3893" s="28"/>
      <c r="C3893" s="24"/>
      <c r="D3893" s="21"/>
      <c r="E3893" s="24"/>
      <c r="F3893" s="24"/>
      <c r="G3893" s="24"/>
      <c r="H3893" s="29"/>
      <c r="I3893" s="84"/>
      <c r="J3893" s="24"/>
      <c r="K3893" s="24"/>
      <c r="L3893" s="66"/>
      <c r="M3893" s="25"/>
      <c r="N3893" s="25"/>
      <c r="O3893" s="26"/>
      <c r="P3893" s="117"/>
    </row>
    <row r="3894" spans="1:16" s="162" customFormat="1" ht="15.75" x14ac:dyDescent="0.25">
      <c r="A3894" s="25"/>
      <c r="B3894" s="28"/>
      <c r="C3894" s="24"/>
      <c r="D3894" s="21"/>
      <c r="E3894" s="24"/>
      <c r="F3894" s="24"/>
      <c r="G3894" s="24"/>
      <c r="H3894" s="29"/>
      <c r="I3894" s="84"/>
      <c r="J3894" s="24"/>
      <c r="K3894" s="24"/>
      <c r="L3894" s="66"/>
      <c r="M3894" s="25"/>
      <c r="N3894" s="25"/>
      <c r="O3894" s="26"/>
      <c r="P3894" s="409"/>
    </row>
    <row r="3895" spans="1:16" s="162" customFormat="1" ht="15.75" x14ac:dyDescent="0.25">
      <c r="A3895" s="25"/>
      <c r="B3895" s="28"/>
      <c r="C3895" s="24"/>
      <c r="D3895" s="21"/>
      <c r="E3895" s="24"/>
      <c r="F3895" s="24"/>
      <c r="G3895" s="24"/>
      <c r="H3895" s="29"/>
      <c r="I3895" s="84"/>
      <c r="J3895" s="24"/>
      <c r="K3895" s="24"/>
      <c r="L3895" s="66"/>
      <c r="M3895" s="25"/>
      <c r="N3895" s="25"/>
      <c r="O3895" s="26"/>
      <c r="P3895" s="409"/>
    </row>
    <row r="3896" spans="1:16" s="162" customFormat="1" ht="15.75" x14ac:dyDescent="0.25">
      <c r="A3896" s="25"/>
      <c r="B3896" s="20"/>
      <c r="C3896" s="20"/>
      <c r="D3896" s="414"/>
      <c r="E3896" s="20"/>
      <c r="F3896" s="20"/>
      <c r="G3896" s="20"/>
      <c r="H3896" s="30"/>
      <c r="I3896" s="433"/>
      <c r="J3896" s="23"/>
      <c r="K3896" s="24"/>
      <c r="L3896" s="31"/>
      <c r="M3896" s="19"/>
      <c r="N3896" s="25"/>
      <c r="O3896" s="26"/>
      <c r="P3896" s="409"/>
    </row>
    <row r="3897" spans="1:16" s="162" customFormat="1" ht="15.75" x14ac:dyDescent="0.25">
      <c r="A3897" s="413"/>
      <c r="B3897" s="428"/>
      <c r="C3897" s="428"/>
      <c r="D3897" s="414"/>
      <c r="E3897" s="428"/>
      <c r="F3897" s="428"/>
      <c r="G3897" s="428"/>
      <c r="H3897" s="432"/>
      <c r="I3897" s="429"/>
      <c r="J3897" s="429"/>
      <c r="K3897" s="24"/>
      <c r="L3897" s="430"/>
      <c r="M3897" s="413"/>
      <c r="N3897" s="42"/>
      <c r="O3897" s="26"/>
      <c r="P3897" s="117"/>
    </row>
    <row r="3898" spans="1:16" s="162" customFormat="1" ht="15.75" x14ac:dyDescent="0.25">
      <c r="A3898" s="25"/>
      <c r="B3898" s="28"/>
      <c r="C3898" s="24"/>
      <c r="D3898" s="21"/>
      <c r="E3898" s="24"/>
      <c r="F3898" s="24"/>
      <c r="G3898" s="24"/>
      <c r="H3898" s="122"/>
      <c r="I3898" s="84"/>
      <c r="J3898" s="24"/>
      <c r="K3898" s="24"/>
      <c r="L3898" s="66"/>
      <c r="M3898" s="25"/>
      <c r="N3898" s="25"/>
      <c r="O3898" s="26"/>
      <c r="P3898" s="409"/>
    </row>
    <row r="3899" spans="1:16" s="162" customFormat="1" ht="15.75" x14ac:dyDescent="0.25">
      <c r="A3899" s="25"/>
      <c r="B3899" s="28"/>
      <c r="C3899" s="24"/>
      <c r="D3899" s="414"/>
      <c r="E3899" s="24"/>
      <c r="F3899" s="24"/>
      <c r="G3899" s="24"/>
      <c r="H3899" s="29"/>
      <c r="I3899" s="23"/>
      <c r="J3899" s="24"/>
      <c r="K3899" s="24"/>
      <c r="L3899" s="66"/>
      <c r="M3899" s="25"/>
      <c r="N3899" s="25"/>
      <c r="O3899" s="26"/>
      <c r="P3899" s="409"/>
    </row>
    <row r="3900" spans="1:16" s="162" customFormat="1" ht="15.75" x14ac:dyDescent="0.25">
      <c r="A3900" s="37"/>
      <c r="B3900" s="38"/>
      <c r="C3900" s="38"/>
      <c r="D3900" s="21"/>
      <c r="E3900" s="38"/>
      <c r="F3900" s="38"/>
      <c r="G3900" s="38"/>
      <c r="H3900" s="39"/>
      <c r="I3900" s="40"/>
      <c r="J3900" s="40"/>
      <c r="K3900" s="24"/>
      <c r="L3900" s="41"/>
      <c r="M3900" s="37"/>
      <c r="N3900" s="25"/>
      <c r="O3900" s="26"/>
      <c r="P3900" s="409"/>
    </row>
    <row r="3901" spans="1:16" s="162" customFormat="1" ht="15.75" x14ac:dyDescent="0.25">
      <c r="A3901" s="25"/>
      <c r="B3901" s="28"/>
      <c r="C3901" s="24"/>
      <c r="D3901" s="21"/>
      <c r="E3901" s="24"/>
      <c r="F3901" s="24"/>
      <c r="G3901" s="24"/>
      <c r="H3901" s="29"/>
      <c r="I3901" s="84"/>
      <c r="J3901" s="24"/>
      <c r="K3901" s="24"/>
      <c r="L3901" s="66"/>
      <c r="M3901" s="25"/>
      <c r="N3901" s="25"/>
      <c r="O3901" s="26"/>
      <c r="P3901" s="409"/>
    </row>
    <row r="3902" spans="1:16" s="162" customFormat="1" ht="15.75" x14ac:dyDescent="0.25">
      <c r="A3902" s="25"/>
      <c r="B3902" s="28"/>
      <c r="C3902" s="24"/>
      <c r="D3902" s="21"/>
      <c r="E3902" s="24"/>
      <c r="F3902" s="24"/>
      <c r="G3902" s="24"/>
      <c r="H3902" s="29"/>
      <c r="I3902" s="84"/>
      <c r="J3902" s="24"/>
      <c r="K3902" s="24"/>
      <c r="L3902" s="101"/>
      <c r="M3902" s="25"/>
      <c r="N3902" s="25"/>
      <c r="O3902" s="26"/>
      <c r="P3902" s="409"/>
    </row>
    <row r="3903" spans="1:16" s="162" customFormat="1" ht="15.75" x14ac:dyDescent="0.25">
      <c r="A3903" s="25"/>
      <c r="B3903" s="28"/>
      <c r="C3903" s="24"/>
      <c r="D3903" s="21"/>
      <c r="E3903" s="24"/>
      <c r="F3903" s="24"/>
      <c r="G3903" s="24"/>
      <c r="H3903" s="29"/>
      <c r="I3903" s="84"/>
      <c r="J3903" s="24"/>
      <c r="K3903" s="24"/>
      <c r="L3903" s="66"/>
      <c r="M3903" s="25"/>
      <c r="N3903" s="25"/>
      <c r="O3903" s="26"/>
      <c r="P3903" s="409"/>
    </row>
    <row r="3904" spans="1:16" s="162" customFormat="1" ht="15.75" x14ac:dyDescent="0.25">
      <c r="A3904" s="25"/>
      <c r="B3904" s="28"/>
      <c r="C3904" s="24"/>
      <c r="D3904" s="21"/>
      <c r="E3904" s="24"/>
      <c r="F3904" s="24"/>
      <c r="G3904" s="24"/>
      <c r="H3904" s="29"/>
      <c r="I3904" s="84"/>
      <c r="J3904" s="24"/>
      <c r="K3904" s="24"/>
      <c r="L3904" s="101"/>
      <c r="M3904" s="25"/>
      <c r="N3904" s="25"/>
      <c r="O3904" s="26"/>
      <c r="P3904" s="409"/>
    </row>
    <row r="3905" spans="1:16" s="162" customFormat="1" ht="15.75" x14ac:dyDescent="0.25">
      <c r="A3905" s="25"/>
      <c r="B3905" s="122"/>
      <c r="C3905" s="24"/>
      <c r="D3905" s="21"/>
      <c r="E3905" s="24"/>
      <c r="F3905" s="24"/>
      <c r="G3905" s="24"/>
      <c r="H3905" s="29"/>
      <c r="I3905" s="84"/>
      <c r="J3905" s="24"/>
      <c r="K3905" s="24"/>
      <c r="L3905" s="66"/>
      <c r="M3905" s="25"/>
      <c r="N3905" s="25"/>
      <c r="O3905" s="26"/>
      <c r="P3905" s="27"/>
    </row>
    <row r="3906" spans="1:16" s="162" customFormat="1" ht="15.75" x14ac:dyDescent="0.25">
      <c r="A3906" s="25"/>
      <c r="B3906" s="28"/>
      <c r="C3906" s="24"/>
      <c r="D3906" s="21"/>
      <c r="E3906" s="24"/>
      <c r="F3906" s="24"/>
      <c r="G3906" s="24"/>
      <c r="H3906" s="29"/>
      <c r="I3906" s="84"/>
      <c r="J3906" s="24"/>
      <c r="K3906" s="24"/>
      <c r="L3906" s="66"/>
      <c r="M3906" s="25"/>
      <c r="N3906" s="25"/>
      <c r="O3906" s="26"/>
      <c r="P3906" s="117"/>
    </row>
    <row r="3907" spans="1:16" s="162" customFormat="1" ht="15.75" x14ac:dyDescent="0.25">
      <c r="A3907" s="25"/>
      <c r="B3907" s="28"/>
      <c r="C3907" s="24"/>
      <c r="D3907" s="21"/>
      <c r="E3907" s="24"/>
      <c r="F3907" s="24"/>
      <c r="G3907" s="24"/>
      <c r="H3907" s="29"/>
      <c r="I3907" s="84"/>
      <c r="J3907" s="24"/>
      <c r="K3907" s="24"/>
      <c r="L3907" s="66"/>
      <c r="M3907" s="25"/>
      <c r="N3907" s="25"/>
      <c r="O3907" s="26"/>
      <c r="P3907" s="117"/>
    </row>
    <row r="3908" spans="1:16" s="162" customFormat="1" ht="15.75" x14ac:dyDescent="0.25">
      <c r="A3908" s="25"/>
      <c r="B3908" s="28"/>
      <c r="C3908" s="24"/>
      <c r="D3908" s="21"/>
      <c r="E3908" s="24"/>
      <c r="F3908" s="24"/>
      <c r="G3908" s="24"/>
      <c r="H3908" s="29"/>
      <c r="I3908" s="84"/>
      <c r="J3908" s="24"/>
      <c r="K3908" s="24"/>
      <c r="L3908" s="66"/>
      <c r="M3908" s="25"/>
      <c r="N3908" s="25"/>
      <c r="O3908" s="26"/>
      <c r="P3908" s="117"/>
    </row>
    <row r="3909" spans="1:16" s="162" customFormat="1" ht="15.75" x14ac:dyDescent="0.25">
      <c r="A3909" s="25"/>
      <c r="B3909" s="28"/>
      <c r="C3909" s="24"/>
      <c r="D3909" s="21"/>
      <c r="E3909" s="24"/>
      <c r="F3909" s="24"/>
      <c r="G3909" s="24"/>
      <c r="H3909" s="29"/>
      <c r="I3909" s="84"/>
      <c r="J3909" s="24"/>
      <c r="K3909" s="24"/>
      <c r="L3909" s="66"/>
      <c r="M3909" s="25"/>
      <c r="N3909" s="25"/>
      <c r="O3909" s="26"/>
      <c r="P3909" s="117"/>
    </row>
    <row r="3910" spans="1:16" s="162" customFormat="1" ht="15.75" x14ac:dyDescent="0.25">
      <c r="A3910" s="25"/>
      <c r="B3910" s="28"/>
      <c r="C3910" s="24"/>
      <c r="D3910" s="21"/>
      <c r="E3910" s="24"/>
      <c r="F3910" s="24"/>
      <c r="G3910" s="24"/>
      <c r="H3910" s="29"/>
      <c r="I3910" s="84"/>
      <c r="J3910" s="24"/>
      <c r="K3910" s="24"/>
      <c r="L3910" s="66"/>
      <c r="M3910" s="25"/>
      <c r="N3910" s="25"/>
      <c r="O3910" s="26"/>
      <c r="P3910" s="117"/>
    </row>
    <row r="3911" spans="1:16" s="162" customFormat="1" ht="15.75" x14ac:dyDescent="0.25">
      <c r="A3911" s="25"/>
      <c r="B3911" s="122"/>
      <c r="C3911" s="24"/>
      <c r="D3911" s="21"/>
      <c r="E3911" s="24"/>
      <c r="F3911" s="24"/>
      <c r="G3911" s="24"/>
      <c r="H3911" s="29"/>
      <c r="I3911" s="84"/>
      <c r="J3911" s="24"/>
      <c r="K3911" s="24"/>
      <c r="L3911" s="66"/>
      <c r="M3911" s="25"/>
      <c r="N3911" s="25"/>
      <c r="O3911" s="26"/>
      <c r="P3911" s="409"/>
    </row>
    <row r="3912" spans="1:16" s="162" customFormat="1" ht="15.75" x14ac:dyDescent="0.25">
      <c r="A3912" s="25"/>
      <c r="B3912" s="28"/>
      <c r="C3912" s="24"/>
      <c r="D3912" s="21"/>
      <c r="E3912" s="24"/>
      <c r="F3912" s="24"/>
      <c r="G3912" s="24"/>
      <c r="H3912" s="29"/>
      <c r="I3912" s="84"/>
      <c r="J3912" s="24"/>
      <c r="K3912" s="24"/>
      <c r="L3912" s="66"/>
      <c r="M3912" s="25"/>
      <c r="N3912" s="25"/>
      <c r="O3912" s="26"/>
      <c r="P3912" s="409"/>
    </row>
    <row r="3913" spans="1:16" s="162" customFormat="1" ht="15.75" x14ac:dyDescent="0.25">
      <c r="A3913" s="25"/>
      <c r="B3913" s="28"/>
      <c r="C3913" s="24"/>
      <c r="D3913" s="21"/>
      <c r="E3913" s="24"/>
      <c r="F3913" s="24"/>
      <c r="G3913" s="24"/>
      <c r="H3913" s="29"/>
      <c r="I3913" s="84"/>
      <c r="J3913" s="24"/>
      <c r="K3913" s="24"/>
      <c r="L3913" s="66"/>
      <c r="M3913" s="25"/>
      <c r="N3913" s="25"/>
      <c r="O3913" s="26"/>
      <c r="P3913" s="27"/>
    </row>
    <row r="3914" spans="1:16" s="162" customFormat="1" ht="15.75" x14ac:dyDescent="0.25">
      <c r="A3914" s="25"/>
      <c r="B3914" s="28"/>
      <c r="C3914" s="24"/>
      <c r="D3914" s="21"/>
      <c r="E3914" s="24"/>
      <c r="F3914" s="24"/>
      <c r="G3914" s="24"/>
      <c r="H3914" s="29"/>
      <c r="I3914" s="84"/>
      <c r="J3914" s="24"/>
      <c r="K3914" s="24"/>
      <c r="L3914" s="66"/>
      <c r="M3914" s="25"/>
      <c r="N3914" s="25"/>
      <c r="O3914" s="26"/>
      <c r="P3914" s="409"/>
    </row>
    <row r="3915" spans="1:16" s="162" customFormat="1" ht="15.75" x14ac:dyDescent="0.25">
      <c r="A3915" s="25"/>
      <c r="B3915" s="28"/>
      <c r="C3915" s="24"/>
      <c r="D3915" s="21"/>
      <c r="E3915" s="24"/>
      <c r="F3915" s="24"/>
      <c r="G3915" s="24"/>
      <c r="H3915" s="29"/>
      <c r="I3915" s="84"/>
      <c r="J3915" s="24"/>
      <c r="K3915" s="24"/>
      <c r="L3915" s="101"/>
      <c r="M3915" s="25"/>
      <c r="N3915" s="25"/>
      <c r="O3915" s="26"/>
      <c r="P3915" s="27"/>
    </row>
    <row r="3916" spans="1:16" s="162" customFormat="1" ht="15.75" x14ac:dyDescent="0.25">
      <c r="A3916" s="25"/>
      <c r="B3916" s="28"/>
      <c r="C3916" s="24"/>
      <c r="D3916" s="21"/>
      <c r="E3916" s="24"/>
      <c r="F3916" s="24"/>
      <c r="G3916" s="24"/>
      <c r="H3916" s="29"/>
      <c r="I3916" s="84"/>
      <c r="J3916" s="24"/>
      <c r="K3916" s="24"/>
      <c r="L3916" s="66"/>
      <c r="M3916" s="25"/>
      <c r="N3916" s="65"/>
      <c r="O3916" s="26"/>
      <c r="P3916" s="27"/>
    </row>
    <row r="3917" spans="1:16" s="162" customFormat="1" ht="15.75" x14ac:dyDescent="0.25">
      <c r="A3917" s="25"/>
      <c r="B3917" s="28"/>
      <c r="C3917" s="24"/>
      <c r="D3917" s="21"/>
      <c r="E3917" s="24"/>
      <c r="F3917" s="24"/>
      <c r="G3917" s="24"/>
      <c r="H3917" s="29"/>
      <c r="I3917" s="84"/>
      <c r="J3917" s="24"/>
      <c r="K3917" s="24"/>
      <c r="L3917" s="66"/>
      <c r="M3917" s="25"/>
      <c r="N3917" s="139"/>
      <c r="O3917" s="412"/>
      <c r="P3917" s="144"/>
    </row>
    <row r="3918" spans="1:16" s="162" customFormat="1" ht="15.75" x14ac:dyDescent="0.25">
      <c r="A3918" s="25"/>
      <c r="B3918" s="28"/>
      <c r="C3918" s="24"/>
      <c r="D3918" s="21"/>
      <c r="E3918" s="24"/>
      <c r="F3918" s="24"/>
      <c r="G3918" s="24"/>
      <c r="H3918" s="29"/>
      <c r="I3918" s="84"/>
      <c r="J3918" s="24"/>
      <c r="K3918" s="24"/>
      <c r="L3918" s="66"/>
      <c r="M3918" s="25"/>
      <c r="N3918" s="25"/>
      <c r="O3918" s="26"/>
      <c r="P3918" s="27"/>
    </row>
    <row r="3919" spans="1:16" s="162" customFormat="1" ht="15.75" x14ac:dyDescent="0.25">
      <c r="A3919" s="25"/>
      <c r="B3919" s="428"/>
      <c r="C3919" s="428"/>
      <c r="D3919" s="414"/>
      <c r="E3919" s="428"/>
      <c r="F3919" s="428"/>
      <c r="G3919" s="428"/>
      <c r="H3919" s="431"/>
      <c r="I3919" s="429"/>
      <c r="J3919" s="429"/>
      <c r="K3919" s="24"/>
      <c r="L3919" s="430"/>
      <c r="M3919" s="413"/>
      <c r="N3919" s="42"/>
      <c r="O3919" s="26"/>
      <c r="P3919" s="117"/>
    </row>
    <row r="3920" spans="1:16" s="162" customFormat="1" ht="15.75" x14ac:dyDescent="0.25">
      <c r="A3920" s="25"/>
      <c r="B3920" s="20"/>
      <c r="C3920" s="20"/>
      <c r="D3920" s="414"/>
      <c r="E3920" s="20"/>
      <c r="F3920" s="20"/>
      <c r="G3920" s="20"/>
      <c r="H3920" s="22"/>
      <c r="I3920" s="23"/>
      <c r="J3920" s="23"/>
      <c r="K3920" s="24"/>
      <c r="L3920" s="459"/>
      <c r="M3920" s="19"/>
      <c r="N3920" s="25"/>
      <c r="O3920" s="26"/>
      <c r="P3920" s="27"/>
    </row>
    <row r="3921" spans="1:16" s="162" customFormat="1" ht="15.75" x14ac:dyDescent="0.25">
      <c r="A3921" s="25"/>
      <c r="B3921" s="28"/>
      <c r="C3921" s="24"/>
      <c r="D3921" s="21"/>
      <c r="E3921" s="24"/>
      <c r="F3921" s="24"/>
      <c r="G3921" s="24"/>
      <c r="H3921" s="29"/>
      <c r="I3921" s="84"/>
      <c r="J3921" s="24"/>
      <c r="K3921" s="24"/>
      <c r="L3921" s="66"/>
      <c r="M3921" s="25"/>
      <c r="N3921" s="25"/>
      <c r="O3921" s="26"/>
      <c r="P3921" s="27"/>
    </row>
    <row r="3922" spans="1:16" s="162" customFormat="1" ht="15.75" x14ac:dyDescent="0.25">
      <c r="A3922" s="25"/>
      <c r="B3922" s="28"/>
      <c r="C3922" s="24"/>
      <c r="D3922" s="21"/>
      <c r="E3922" s="24"/>
      <c r="F3922" s="24"/>
      <c r="G3922" s="24"/>
      <c r="H3922" s="29"/>
      <c r="I3922" s="84"/>
      <c r="J3922" s="24"/>
      <c r="K3922" s="24"/>
      <c r="L3922" s="66"/>
      <c r="M3922" s="25"/>
      <c r="N3922" s="25"/>
      <c r="O3922" s="26"/>
      <c r="P3922" s="27"/>
    </row>
    <row r="3923" spans="1:16" s="162" customFormat="1" ht="15.75" x14ac:dyDescent="0.25">
      <c r="A3923" s="25"/>
      <c r="B3923" s="28"/>
      <c r="C3923" s="24"/>
      <c r="D3923" s="21"/>
      <c r="E3923" s="24"/>
      <c r="F3923" s="24"/>
      <c r="G3923" s="24"/>
      <c r="H3923" s="29"/>
      <c r="I3923" s="84"/>
      <c r="J3923" s="24"/>
      <c r="K3923" s="24"/>
      <c r="L3923" s="66"/>
      <c r="M3923" s="25"/>
      <c r="N3923" s="25"/>
      <c r="O3923" s="26"/>
      <c r="P3923" s="117"/>
    </row>
    <row r="3924" spans="1:16" s="162" customFormat="1" ht="15.75" x14ac:dyDescent="0.25">
      <c r="A3924" s="25"/>
      <c r="B3924" s="28"/>
      <c r="C3924" s="24"/>
      <c r="D3924" s="21"/>
      <c r="E3924" s="24"/>
      <c r="F3924" s="24"/>
      <c r="G3924" s="24"/>
      <c r="H3924" s="29"/>
      <c r="I3924" s="84"/>
      <c r="J3924" s="24"/>
      <c r="K3924" s="24"/>
      <c r="L3924" s="66"/>
      <c r="M3924" s="25"/>
      <c r="N3924" s="25"/>
      <c r="O3924" s="26"/>
      <c r="P3924" s="117"/>
    </row>
    <row r="3925" spans="1:16" s="162" customFormat="1" ht="15.75" x14ac:dyDescent="0.25">
      <c r="A3925" s="25"/>
      <c r="B3925" s="28"/>
      <c r="C3925" s="24"/>
      <c r="D3925" s="21"/>
      <c r="E3925" s="24"/>
      <c r="F3925" s="24"/>
      <c r="G3925" s="24"/>
      <c r="H3925" s="29"/>
      <c r="I3925" s="84"/>
      <c r="J3925" s="24"/>
      <c r="K3925" s="24"/>
      <c r="L3925" s="66"/>
      <c r="M3925" s="25"/>
      <c r="N3925" s="25"/>
      <c r="O3925" s="26"/>
      <c r="P3925" s="117"/>
    </row>
    <row r="3926" spans="1:16" s="162" customFormat="1" ht="15.75" x14ac:dyDescent="0.25">
      <c r="A3926" s="25"/>
      <c r="B3926" s="28"/>
      <c r="C3926" s="24"/>
      <c r="D3926" s="21"/>
      <c r="E3926" s="24"/>
      <c r="F3926" s="24"/>
      <c r="G3926" s="24"/>
      <c r="H3926" s="29"/>
      <c r="I3926" s="84"/>
      <c r="J3926" s="24"/>
      <c r="K3926" s="24"/>
      <c r="L3926" s="66"/>
      <c r="M3926" s="25"/>
      <c r="N3926" s="25"/>
      <c r="O3926" s="26"/>
      <c r="P3926" s="27"/>
    </row>
    <row r="3927" spans="1:16" s="162" customFormat="1" ht="15.75" x14ac:dyDescent="0.25">
      <c r="A3927" s="25"/>
      <c r="B3927" s="28"/>
      <c r="C3927" s="24"/>
      <c r="D3927" s="21"/>
      <c r="E3927" s="24"/>
      <c r="F3927" s="24"/>
      <c r="G3927" s="24"/>
      <c r="H3927" s="29"/>
      <c r="I3927" s="84"/>
      <c r="J3927" s="24"/>
      <c r="K3927" s="24"/>
      <c r="L3927" s="66"/>
      <c r="M3927" s="25"/>
      <c r="N3927" s="65"/>
      <c r="O3927" s="26"/>
      <c r="P3927" s="27"/>
    </row>
    <row r="3928" spans="1:16" s="162" customFormat="1" ht="15.75" x14ac:dyDescent="0.25">
      <c r="A3928" s="25"/>
      <c r="B3928" s="28"/>
      <c r="C3928" s="24"/>
      <c r="D3928" s="21"/>
      <c r="E3928" s="24"/>
      <c r="F3928" s="24"/>
      <c r="G3928" s="24"/>
      <c r="H3928" s="29"/>
      <c r="I3928" s="84"/>
      <c r="J3928" s="24"/>
      <c r="K3928" s="24"/>
      <c r="L3928" s="66"/>
      <c r="M3928" s="25"/>
      <c r="N3928" s="25"/>
      <c r="O3928" s="26"/>
      <c r="P3928" s="27"/>
    </row>
    <row r="3929" spans="1:16" s="162" customFormat="1" ht="15.75" x14ac:dyDescent="0.25">
      <c r="A3929" s="25"/>
      <c r="B3929" s="28"/>
      <c r="C3929" s="24"/>
      <c r="D3929" s="21"/>
      <c r="E3929" s="24"/>
      <c r="F3929" s="24"/>
      <c r="G3929" s="24"/>
      <c r="H3929" s="29"/>
      <c r="I3929" s="23"/>
      <c r="J3929" s="24"/>
      <c r="K3929" s="24"/>
      <c r="L3929" s="66"/>
      <c r="M3929" s="25"/>
      <c r="N3929" s="25"/>
      <c r="O3929" s="26"/>
      <c r="P3929" s="27"/>
    </row>
    <row r="3930" spans="1:16" s="162" customFormat="1" ht="15.75" x14ac:dyDescent="0.25">
      <c r="A3930" s="25"/>
      <c r="B3930" s="28"/>
      <c r="C3930" s="24"/>
      <c r="D3930" s="414"/>
      <c r="E3930" s="24"/>
      <c r="F3930" s="24"/>
      <c r="G3930" s="24"/>
      <c r="H3930" s="29"/>
      <c r="I3930" s="84"/>
      <c r="J3930" s="24"/>
      <c r="K3930" s="24"/>
      <c r="L3930" s="66"/>
      <c r="M3930" s="25"/>
      <c r="N3930" s="25"/>
      <c r="O3930" s="26"/>
      <c r="P3930" s="27"/>
    </row>
    <row r="3931" spans="1:16" s="162" customFormat="1" ht="15.75" x14ac:dyDescent="0.25">
      <c r="A3931" s="25"/>
      <c r="B3931" s="20"/>
      <c r="C3931" s="24"/>
      <c r="D3931" s="414"/>
      <c r="E3931" s="24"/>
      <c r="F3931" s="24"/>
      <c r="G3931" s="24"/>
      <c r="H3931" s="29"/>
      <c r="I3931" s="23"/>
      <c r="J3931" s="24"/>
      <c r="K3931" s="24"/>
      <c r="L3931" s="66"/>
      <c r="M3931" s="25"/>
      <c r="N3931" s="25"/>
      <c r="O3931" s="26"/>
      <c r="P3931" s="27"/>
    </row>
    <row r="3932" spans="1:16" s="162" customFormat="1" ht="15.75" x14ac:dyDescent="0.25">
      <c r="A3932" s="25"/>
      <c r="B3932" s="28"/>
      <c r="C3932" s="24"/>
      <c r="D3932" s="21"/>
      <c r="E3932" s="24"/>
      <c r="F3932" s="24"/>
      <c r="G3932" s="24"/>
      <c r="H3932" s="29"/>
      <c r="I3932" s="84"/>
      <c r="J3932" s="24"/>
      <c r="K3932" s="24"/>
      <c r="L3932" s="66"/>
      <c r="M3932" s="25"/>
      <c r="N3932" s="25"/>
      <c r="O3932" s="26"/>
      <c r="P3932" s="27"/>
    </row>
    <row r="3933" spans="1:16" s="162" customFormat="1" ht="15.75" x14ac:dyDescent="0.25">
      <c r="A3933" s="25"/>
      <c r="B3933" s="28"/>
      <c r="C3933" s="24"/>
      <c r="D3933" s="21"/>
      <c r="E3933" s="24"/>
      <c r="F3933" s="24"/>
      <c r="G3933" s="24"/>
      <c r="H3933" s="29"/>
      <c r="I3933" s="84"/>
      <c r="J3933" s="24"/>
      <c r="K3933" s="24"/>
      <c r="L3933" s="66"/>
      <c r="M3933" s="25"/>
      <c r="N3933" s="25"/>
      <c r="O3933" s="26"/>
      <c r="P3933" s="117"/>
    </row>
    <row r="3934" spans="1:16" s="162" customFormat="1" ht="15.75" x14ac:dyDescent="0.25">
      <c r="A3934" s="25"/>
      <c r="B3934" s="28"/>
      <c r="C3934" s="24"/>
      <c r="D3934" s="21"/>
      <c r="E3934" s="24"/>
      <c r="F3934" s="24"/>
      <c r="G3934" s="24"/>
      <c r="H3934" s="29"/>
      <c r="I3934" s="84"/>
      <c r="J3934" s="24"/>
      <c r="K3934" s="24"/>
      <c r="L3934" s="66"/>
      <c r="M3934" s="25"/>
      <c r="N3934" s="25"/>
      <c r="O3934" s="26"/>
      <c r="P3934" s="117"/>
    </row>
    <row r="3935" spans="1:16" s="162" customFormat="1" ht="15.75" x14ac:dyDescent="0.25">
      <c r="A3935" s="25"/>
      <c r="B3935" s="28"/>
      <c r="C3935" s="24"/>
      <c r="D3935" s="21"/>
      <c r="E3935" s="24"/>
      <c r="F3935" s="24"/>
      <c r="G3935" s="24"/>
      <c r="H3935" s="29"/>
      <c r="I3935" s="28"/>
      <c r="J3935" s="24"/>
      <c r="K3935" s="24"/>
      <c r="L3935" s="66"/>
      <c r="M3935" s="25"/>
      <c r="N3935" s="25"/>
      <c r="O3935" s="26"/>
      <c r="P3935" s="27"/>
    </row>
    <row r="3936" spans="1:16" s="162" customFormat="1" ht="15.75" x14ac:dyDescent="0.25">
      <c r="A3936" s="107"/>
      <c r="B3936" s="103"/>
      <c r="C3936" s="103"/>
      <c r="D3936" s="21"/>
      <c r="E3936" s="103"/>
      <c r="F3936" s="103"/>
      <c r="G3936" s="103"/>
      <c r="H3936" s="104"/>
      <c r="I3936" s="100"/>
      <c r="J3936" s="100"/>
      <c r="K3936" s="97"/>
      <c r="L3936" s="105"/>
      <c r="M3936" s="19"/>
      <c r="N3936" s="356"/>
      <c r="O3936" s="26"/>
      <c r="P3936" s="27"/>
    </row>
    <row r="3937" spans="1:16" s="162" customFormat="1" ht="15.75" x14ac:dyDescent="0.25">
      <c r="A3937" s="102"/>
      <c r="B3937" s="103"/>
      <c r="C3937" s="103"/>
      <c r="D3937" s="414"/>
      <c r="E3937" s="103"/>
      <c r="F3937" s="103"/>
      <c r="G3937" s="103"/>
      <c r="H3937" s="104"/>
      <c r="I3937" s="100"/>
      <c r="J3937" s="100"/>
      <c r="K3937" s="97"/>
      <c r="L3937" s="105"/>
      <c r="M3937" s="19"/>
      <c r="N3937" s="25"/>
      <c r="O3937" s="26"/>
      <c r="P3937" s="27"/>
    </row>
    <row r="3938" spans="1:16" s="162" customFormat="1" ht="15.75" x14ac:dyDescent="0.25">
      <c r="A3938" s="25"/>
      <c r="B3938" s="28"/>
      <c r="C3938" s="24"/>
      <c r="D3938" s="21"/>
      <c r="E3938" s="24"/>
      <c r="F3938" s="24"/>
      <c r="G3938" s="24"/>
      <c r="H3938" s="29"/>
      <c r="I3938" s="84"/>
      <c r="J3938" s="24"/>
      <c r="K3938" s="24"/>
      <c r="L3938" s="66"/>
      <c r="M3938" s="25"/>
      <c r="N3938" s="25"/>
      <c r="O3938" s="26"/>
      <c r="P3938" s="27"/>
    </row>
    <row r="3939" spans="1:16" s="162" customFormat="1" ht="15.75" x14ac:dyDescent="0.25">
      <c r="A3939" s="25"/>
      <c r="B3939" s="28"/>
      <c r="C3939" s="24"/>
      <c r="D3939" s="21"/>
      <c r="E3939" s="24"/>
      <c r="F3939" s="24"/>
      <c r="G3939" s="24"/>
      <c r="H3939" s="29"/>
      <c r="I3939" s="84"/>
      <c r="J3939" s="24"/>
      <c r="K3939" s="24"/>
      <c r="L3939" s="101"/>
      <c r="M3939" s="25"/>
      <c r="N3939" s="25"/>
      <c r="O3939" s="26"/>
      <c r="P3939" s="27"/>
    </row>
    <row r="3940" spans="1:16" s="162" customFormat="1" ht="15.75" x14ac:dyDescent="0.25">
      <c r="A3940" s="25"/>
      <c r="B3940" s="28"/>
      <c r="C3940" s="24"/>
      <c r="D3940" s="21"/>
      <c r="E3940" s="24"/>
      <c r="F3940" s="24"/>
      <c r="G3940" s="24"/>
      <c r="H3940" s="29"/>
      <c r="I3940" s="84"/>
      <c r="J3940" s="24"/>
      <c r="K3940" s="24"/>
      <c r="L3940" s="66"/>
      <c r="M3940" s="25"/>
      <c r="N3940" s="25"/>
      <c r="O3940" s="26"/>
      <c r="P3940" s="27"/>
    </row>
    <row r="3941" spans="1:16" s="162" customFormat="1" ht="15.75" x14ac:dyDescent="0.25">
      <c r="A3941" s="25"/>
      <c r="B3941" s="28"/>
      <c r="C3941" s="24"/>
      <c r="D3941" s="21"/>
      <c r="E3941" s="24"/>
      <c r="F3941" s="24"/>
      <c r="G3941" s="24"/>
      <c r="H3941" s="29"/>
      <c r="I3941" s="84"/>
      <c r="J3941" s="24"/>
      <c r="K3941" s="24"/>
      <c r="L3941" s="66"/>
      <c r="M3941" s="25"/>
      <c r="N3941" s="25"/>
      <c r="O3941" s="26"/>
      <c r="P3941" s="27"/>
    </row>
    <row r="3942" spans="1:16" s="162" customFormat="1" ht="15.75" x14ac:dyDescent="0.25">
      <c r="A3942" s="25"/>
      <c r="B3942" s="28"/>
      <c r="C3942" s="24"/>
      <c r="D3942" s="21"/>
      <c r="E3942" s="24"/>
      <c r="F3942" s="24"/>
      <c r="G3942" s="24"/>
      <c r="H3942" s="29"/>
      <c r="I3942" s="84"/>
      <c r="J3942" s="24"/>
      <c r="K3942" s="24"/>
      <c r="L3942" s="66"/>
      <c r="M3942" s="25"/>
      <c r="N3942" s="25"/>
      <c r="O3942" s="26"/>
      <c r="P3942" s="27"/>
    </row>
    <row r="3943" spans="1:16" ht="15.75" x14ac:dyDescent="0.25">
      <c r="A3943" s="25"/>
      <c r="B3943" s="28"/>
      <c r="C3943" s="24"/>
      <c r="D3943" s="21"/>
      <c r="E3943" s="24"/>
      <c r="F3943" s="24"/>
      <c r="G3943" s="24"/>
      <c r="H3943" s="29"/>
      <c r="I3943" s="84"/>
      <c r="J3943" s="24"/>
      <c r="K3943" s="24"/>
      <c r="L3943" s="66"/>
      <c r="M3943" s="25"/>
      <c r="N3943" s="25"/>
      <c r="O3943" s="26"/>
      <c r="P3943" s="409"/>
    </row>
    <row r="3944" spans="1:16" ht="15.75" x14ac:dyDescent="0.25">
      <c r="A3944" s="25"/>
      <c r="B3944" s="28"/>
      <c r="C3944" s="24"/>
      <c r="D3944" s="21"/>
      <c r="E3944" s="24"/>
      <c r="F3944" s="24"/>
      <c r="G3944" s="24"/>
      <c r="H3944" s="29"/>
      <c r="I3944" s="84"/>
      <c r="J3944" s="24"/>
      <c r="K3944" s="24"/>
      <c r="L3944" s="101"/>
      <c r="M3944" s="25"/>
      <c r="N3944" s="25"/>
      <c r="O3944" s="26"/>
      <c r="P3944" s="117"/>
    </row>
    <row r="3945" spans="1:16" ht="15.75" x14ac:dyDescent="0.25">
      <c r="A3945" s="25"/>
      <c r="B3945" s="28"/>
      <c r="C3945" s="24"/>
      <c r="D3945" s="21"/>
      <c r="E3945" s="24"/>
      <c r="F3945" s="24"/>
      <c r="G3945" s="24"/>
      <c r="H3945" s="29"/>
      <c r="I3945" s="84"/>
      <c r="J3945" s="24"/>
      <c r="K3945" s="24"/>
      <c r="L3945" s="66"/>
      <c r="M3945" s="25"/>
      <c r="N3945" s="25"/>
      <c r="O3945" s="26"/>
      <c r="P3945" s="117"/>
    </row>
    <row r="3946" spans="1:16" ht="15.75" x14ac:dyDescent="0.25">
      <c r="A3946" s="25"/>
      <c r="B3946" s="28"/>
      <c r="C3946" s="24"/>
      <c r="D3946" s="21"/>
      <c r="E3946" s="24"/>
      <c r="F3946" s="24"/>
      <c r="G3946" s="24"/>
      <c r="H3946" s="29"/>
      <c r="I3946" s="84"/>
      <c r="J3946" s="24"/>
      <c r="K3946" s="24"/>
      <c r="L3946" s="66"/>
      <c r="M3946" s="25"/>
      <c r="N3946" s="25"/>
      <c r="O3946" s="26"/>
      <c r="P3946" s="117"/>
    </row>
    <row r="3947" spans="1:16" ht="15.75" x14ac:dyDescent="0.25">
      <c r="A3947" s="25"/>
      <c r="B3947" s="28"/>
      <c r="C3947" s="24"/>
      <c r="D3947" s="21"/>
      <c r="E3947" s="24"/>
      <c r="F3947" s="24"/>
      <c r="G3947" s="24"/>
      <c r="H3947" s="29"/>
      <c r="I3947" s="84"/>
      <c r="J3947" s="24"/>
      <c r="K3947" s="24"/>
      <c r="L3947" s="66"/>
      <c r="M3947" s="25"/>
      <c r="N3947" s="25"/>
      <c r="O3947" s="26"/>
      <c r="P3947" s="117"/>
    </row>
    <row r="3948" spans="1:16" ht="15.75" x14ac:dyDescent="0.25">
      <c r="A3948" s="25"/>
      <c r="B3948" s="28"/>
      <c r="C3948" s="24"/>
      <c r="D3948" s="21"/>
      <c r="E3948" s="24"/>
      <c r="F3948" s="24"/>
      <c r="G3948" s="24"/>
      <c r="H3948" s="29"/>
      <c r="I3948" s="84"/>
      <c r="J3948" s="24"/>
      <c r="K3948" s="24"/>
      <c r="L3948" s="66"/>
      <c r="M3948" s="25"/>
      <c r="N3948" s="25"/>
      <c r="O3948" s="26"/>
      <c r="P3948" s="117"/>
    </row>
    <row r="3949" spans="1:16" ht="15.75" x14ac:dyDescent="0.25">
      <c r="A3949" s="25"/>
      <c r="B3949" s="28"/>
      <c r="C3949" s="24"/>
      <c r="D3949" s="21"/>
      <c r="E3949" s="24"/>
      <c r="F3949" s="24"/>
      <c r="G3949" s="24"/>
      <c r="H3949" s="29"/>
      <c r="I3949" s="84"/>
      <c r="J3949" s="24"/>
      <c r="K3949" s="24"/>
      <c r="L3949" s="66"/>
      <c r="M3949" s="25"/>
      <c r="N3949" s="25"/>
      <c r="O3949" s="26"/>
      <c r="P3949" s="117"/>
    </row>
    <row r="3950" spans="1:16" ht="15.75" x14ac:dyDescent="0.25">
      <c r="A3950" s="25"/>
      <c r="B3950" s="28"/>
      <c r="C3950" s="24"/>
      <c r="D3950" s="21"/>
      <c r="E3950" s="24"/>
      <c r="F3950" s="24"/>
      <c r="G3950" s="24"/>
      <c r="H3950" s="29"/>
      <c r="I3950" s="84"/>
      <c r="J3950" s="24"/>
      <c r="K3950" s="24"/>
      <c r="L3950" s="66"/>
      <c r="M3950" s="25"/>
      <c r="N3950" s="25"/>
      <c r="O3950" s="26"/>
      <c r="P3950" s="409"/>
    </row>
    <row r="3951" spans="1:16" ht="15.75" x14ac:dyDescent="0.25">
      <c r="A3951" s="25"/>
      <c r="B3951" s="28"/>
      <c r="C3951" s="24"/>
      <c r="D3951" s="21"/>
      <c r="E3951" s="24"/>
      <c r="F3951" s="24"/>
      <c r="G3951" s="24"/>
      <c r="H3951" s="29"/>
      <c r="I3951" s="84"/>
      <c r="J3951" s="24"/>
      <c r="K3951" s="24"/>
      <c r="L3951" s="66"/>
      <c r="M3951" s="25"/>
      <c r="N3951" s="25"/>
      <c r="O3951" s="26"/>
      <c r="P3951" s="117"/>
    </row>
    <row r="3952" spans="1:16" ht="15.75" x14ac:dyDescent="0.25">
      <c r="A3952" s="25"/>
      <c r="B3952" s="28"/>
      <c r="C3952" s="24"/>
      <c r="D3952" s="21"/>
      <c r="E3952" s="24"/>
      <c r="F3952" s="24"/>
      <c r="G3952" s="24"/>
      <c r="H3952" s="29"/>
      <c r="I3952" s="84"/>
      <c r="J3952" s="24"/>
      <c r="K3952" s="24"/>
      <c r="L3952" s="66"/>
      <c r="M3952" s="25"/>
      <c r="N3952" s="25"/>
      <c r="O3952" s="26"/>
      <c r="P3952" s="117"/>
    </row>
    <row r="3953" spans="1:16" ht="15.75" x14ac:dyDescent="0.25">
      <c r="A3953" s="25"/>
      <c r="B3953" s="28"/>
      <c r="C3953" s="24"/>
      <c r="D3953" s="21"/>
      <c r="E3953" s="24"/>
      <c r="F3953" s="24"/>
      <c r="G3953" s="24"/>
      <c r="H3953" s="29"/>
      <c r="I3953" s="84"/>
      <c r="J3953" s="24"/>
      <c r="K3953" s="24"/>
      <c r="L3953" s="66"/>
      <c r="M3953" s="25"/>
      <c r="N3953" s="25"/>
      <c r="O3953" s="26"/>
      <c r="P3953" s="117"/>
    </row>
    <row r="3954" spans="1:16" ht="15.75" x14ac:dyDescent="0.25">
      <c r="A3954" s="25"/>
      <c r="B3954" s="28"/>
      <c r="C3954" s="24"/>
      <c r="D3954" s="21"/>
      <c r="E3954" s="24"/>
      <c r="F3954" s="24"/>
      <c r="G3954" s="24"/>
      <c r="H3954" s="29"/>
      <c r="I3954" s="84"/>
      <c r="J3954" s="24"/>
      <c r="K3954" s="24"/>
      <c r="L3954" s="66"/>
      <c r="M3954" s="25"/>
      <c r="N3954" s="25"/>
      <c r="O3954" s="26"/>
      <c r="P3954" s="117"/>
    </row>
    <row r="3955" spans="1:16" ht="15.75" x14ac:dyDescent="0.25">
      <c r="A3955" s="65"/>
      <c r="B3955" s="316"/>
      <c r="C3955" s="159"/>
      <c r="D3955" s="21"/>
      <c r="E3955" s="159"/>
      <c r="F3955" s="159"/>
      <c r="G3955" s="159"/>
      <c r="H3955" s="21"/>
      <c r="I3955" s="317"/>
      <c r="J3955" s="159"/>
      <c r="K3955" s="159"/>
      <c r="L3955" s="77"/>
      <c r="M3955" s="65"/>
      <c r="N3955" s="25"/>
      <c r="O3955" s="26"/>
      <c r="P3955" s="117"/>
    </row>
    <row r="3956" spans="1:16" ht="15.75" x14ac:dyDescent="0.25">
      <c r="A3956" s="25"/>
      <c r="B3956" s="28"/>
      <c r="C3956" s="24"/>
      <c r="D3956" s="21"/>
      <c r="E3956" s="24"/>
      <c r="F3956" s="24"/>
      <c r="G3956" s="24"/>
      <c r="H3956" s="29"/>
      <c r="I3956" s="84"/>
      <c r="J3956" s="24"/>
      <c r="K3956" s="24"/>
      <c r="L3956" s="66"/>
      <c r="M3956" s="25"/>
      <c r="N3956" s="25"/>
      <c r="O3956" s="26"/>
      <c r="P3956" s="117"/>
    </row>
    <row r="3957" spans="1:16" ht="15.75" x14ac:dyDescent="0.25">
      <c r="A3957" s="25"/>
      <c r="B3957" s="28"/>
      <c r="C3957" s="24"/>
      <c r="D3957" s="21"/>
      <c r="E3957" s="24"/>
      <c r="F3957" s="24"/>
      <c r="G3957" s="24"/>
      <c r="H3957" s="29"/>
      <c r="I3957" s="84"/>
      <c r="J3957" s="24"/>
      <c r="K3957" s="24"/>
      <c r="L3957" s="66"/>
      <c r="M3957" s="25"/>
      <c r="N3957" s="25"/>
      <c r="O3957" s="26"/>
      <c r="P3957" s="117"/>
    </row>
    <row r="3958" spans="1:16" ht="15.75" x14ac:dyDescent="0.25">
      <c r="A3958" s="25"/>
      <c r="B3958" s="28"/>
      <c r="C3958" s="24"/>
      <c r="D3958" s="21"/>
      <c r="E3958" s="24"/>
      <c r="F3958" s="24"/>
      <c r="G3958" s="24"/>
      <c r="H3958" s="29"/>
      <c r="I3958" s="84"/>
      <c r="J3958" s="24"/>
      <c r="K3958" s="24"/>
      <c r="L3958" s="66"/>
      <c r="M3958" s="25"/>
      <c r="N3958" s="25"/>
      <c r="O3958" s="26"/>
      <c r="P3958" s="117"/>
    </row>
    <row r="3959" spans="1:16" ht="15.75" x14ac:dyDescent="0.25">
      <c r="A3959" s="25"/>
      <c r="B3959" s="28"/>
      <c r="C3959" s="24"/>
      <c r="D3959" s="21"/>
      <c r="E3959" s="24"/>
      <c r="F3959" s="24"/>
      <c r="G3959" s="24"/>
      <c r="H3959" s="29"/>
      <c r="I3959" s="84"/>
      <c r="J3959" s="24"/>
      <c r="K3959" s="24"/>
      <c r="L3959" s="66"/>
      <c r="M3959" s="25"/>
      <c r="N3959" s="25"/>
      <c r="O3959" s="26"/>
      <c r="P3959" s="117"/>
    </row>
    <row r="3960" spans="1:16" ht="15.75" x14ac:dyDescent="0.25">
      <c r="A3960" s="25"/>
      <c r="B3960" s="28"/>
      <c r="C3960" s="24"/>
      <c r="D3960" s="21"/>
      <c r="E3960" s="24"/>
      <c r="F3960" s="24"/>
      <c r="G3960" s="24"/>
      <c r="H3960" s="29"/>
      <c r="I3960" s="84"/>
      <c r="J3960" s="24"/>
      <c r="K3960" s="24"/>
      <c r="L3960" s="66"/>
      <c r="M3960" s="25"/>
      <c r="N3960" s="65"/>
      <c r="O3960" s="26"/>
      <c r="P3960" s="409"/>
    </row>
    <row r="3961" spans="1:16" ht="15.75" x14ac:dyDescent="0.25">
      <c r="A3961" s="19"/>
      <c r="B3961" s="20"/>
      <c r="C3961" s="20"/>
      <c r="D3961" s="21"/>
      <c r="E3961" s="20"/>
      <c r="F3961" s="20"/>
      <c r="G3961" s="20"/>
      <c r="H3961" s="30"/>
      <c r="I3961" s="23"/>
      <c r="J3961" s="23"/>
      <c r="K3961" s="24"/>
      <c r="L3961" s="31"/>
      <c r="M3961" s="19"/>
      <c r="N3961" s="65"/>
      <c r="O3961" s="26"/>
      <c r="P3961" s="117"/>
    </row>
    <row r="3962" spans="1:16" ht="15.75" x14ac:dyDescent="0.25">
      <c r="A3962" s="25"/>
      <c r="B3962" s="28"/>
      <c r="C3962" s="24"/>
      <c r="D3962" s="21"/>
      <c r="E3962" s="24"/>
      <c r="F3962" s="24"/>
      <c r="G3962" s="24"/>
      <c r="H3962" s="29"/>
      <c r="I3962" s="84"/>
      <c r="J3962" s="24"/>
      <c r="K3962" s="24"/>
      <c r="L3962" s="66"/>
      <c r="M3962" s="25"/>
      <c r="N3962" s="25"/>
      <c r="O3962" s="26"/>
      <c r="P3962" s="117"/>
    </row>
    <row r="3963" spans="1:16" ht="15.75" x14ac:dyDescent="0.25">
      <c r="A3963" s="25"/>
      <c r="B3963" s="33"/>
      <c r="C3963" s="33"/>
      <c r="D3963" s="21"/>
      <c r="E3963" s="33"/>
      <c r="F3963" s="33"/>
      <c r="G3963" s="33"/>
      <c r="H3963" s="30"/>
      <c r="I3963" s="34"/>
      <c r="J3963" s="34"/>
      <c r="K3963" s="24"/>
      <c r="L3963" s="35"/>
      <c r="M3963" s="32"/>
      <c r="N3963" s="25"/>
      <c r="O3963" s="26"/>
      <c r="P3963" s="117"/>
    </row>
    <row r="3964" spans="1:16" ht="15.75" x14ac:dyDescent="0.25">
      <c r="A3964" s="25"/>
      <c r="B3964" s="28"/>
      <c r="C3964" s="24"/>
      <c r="D3964" s="414"/>
      <c r="E3964" s="24"/>
      <c r="F3964" s="24"/>
      <c r="G3964" s="24"/>
      <c r="H3964" s="29"/>
      <c r="I3964" s="433"/>
      <c r="J3964" s="23"/>
      <c r="K3964" s="24"/>
      <c r="L3964" s="66"/>
      <c r="M3964" s="25"/>
      <c r="N3964" s="25"/>
      <c r="O3964" s="26"/>
      <c r="P3964" s="117"/>
    </row>
    <row r="3965" spans="1:16" ht="15.75" x14ac:dyDescent="0.25">
      <c r="A3965" s="25"/>
      <c r="B3965" s="28"/>
      <c r="C3965" s="24"/>
      <c r="D3965" s="414"/>
      <c r="E3965" s="24"/>
      <c r="F3965" s="24"/>
      <c r="G3965" s="24"/>
      <c r="H3965" s="29"/>
      <c r="I3965" s="84"/>
      <c r="J3965" s="24"/>
      <c r="K3965" s="24"/>
      <c r="L3965" s="66"/>
      <c r="M3965" s="25"/>
      <c r="N3965" s="25"/>
      <c r="O3965" s="26"/>
      <c r="P3965" s="117"/>
    </row>
    <row r="3966" spans="1:16" ht="15.75" x14ac:dyDescent="0.25">
      <c r="A3966" s="19"/>
      <c r="B3966" s="20"/>
      <c r="C3966" s="20"/>
      <c r="D3966" s="414"/>
      <c r="E3966" s="20"/>
      <c r="F3966" s="20"/>
      <c r="G3966" s="20"/>
      <c r="H3966" s="22"/>
      <c r="I3966" s="23"/>
      <c r="J3966" s="23"/>
      <c r="K3966" s="24"/>
      <c r="L3966" s="31"/>
      <c r="M3966" s="19"/>
      <c r="N3966" s="25"/>
      <c r="O3966" s="26"/>
      <c r="P3966" s="117"/>
    </row>
    <row r="3967" spans="1:16" ht="15.75" x14ac:dyDescent="0.25">
      <c r="A3967" s="25"/>
      <c r="B3967" s="28"/>
      <c r="C3967" s="24"/>
      <c r="D3967" s="414"/>
      <c r="E3967" s="24"/>
      <c r="F3967" s="24"/>
      <c r="G3967" s="24"/>
      <c r="H3967" s="29"/>
      <c r="I3967" s="84"/>
      <c r="J3967" s="24"/>
      <c r="K3967" s="24"/>
      <c r="L3967" s="66"/>
      <c r="M3967" s="25"/>
      <c r="N3967" s="25"/>
      <c r="O3967" s="26"/>
      <c r="P3967" s="117"/>
    </row>
    <row r="3968" spans="1:16" ht="15.75" x14ac:dyDescent="0.25">
      <c r="A3968" s="25"/>
      <c r="B3968" s="28"/>
      <c r="C3968" s="24"/>
      <c r="D3968" s="21"/>
      <c r="E3968" s="24"/>
      <c r="F3968" s="24"/>
      <c r="G3968" s="24"/>
      <c r="H3968" s="122"/>
      <c r="I3968" s="84"/>
      <c r="J3968" s="24"/>
      <c r="K3968" s="24"/>
      <c r="L3968" s="66"/>
      <c r="M3968" s="25"/>
      <c r="N3968" s="25"/>
      <c r="O3968" s="26"/>
      <c r="P3968" s="117"/>
    </row>
    <row r="3969" spans="1:16" ht="15.75" x14ac:dyDescent="0.25">
      <c r="A3969" s="25"/>
      <c r="B3969" s="28"/>
      <c r="C3969" s="24"/>
      <c r="D3969" s="414"/>
      <c r="E3969" s="24"/>
      <c r="F3969" s="24"/>
      <c r="G3969" s="24"/>
      <c r="H3969" s="29"/>
      <c r="I3969" s="84"/>
      <c r="J3969" s="24"/>
      <c r="K3969" s="24"/>
      <c r="L3969" s="66"/>
      <c r="M3969" s="25"/>
      <c r="N3969" s="25"/>
      <c r="O3969" s="26"/>
      <c r="P3969" s="117"/>
    </row>
    <row r="3970" spans="1:16" ht="15.75" x14ac:dyDescent="0.25">
      <c r="A3970" s="25"/>
      <c r="B3970" s="20"/>
      <c r="C3970" s="20"/>
      <c r="D3970" s="414"/>
      <c r="E3970" s="20"/>
      <c r="F3970" s="20"/>
      <c r="G3970" s="20"/>
      <c r="H3970" s="22"/>
      <c r="I3970" s="23"/>
      <c r="J3970" s="23"/>
      <c r="K3970" s="24"/>
      <c r="L3970" s="31"/>
      <c r="M3970" s="19"/>
      <c r="N3970" s="25"/>
      <c r="O3970" s="26"/>
      <c r="P3970" s="117"/>
    </row>
    <row r="3971" spans="1:16" ht="15.75" x14ac:dyDescent="0.25">
      <c r="A3971" s="25"/>
      <c r="B3971" s="33"/>
      <c r="C3971" s="33"/>
      <c r="D3971" s="414"/>
      <c r="E3971" s="33"/>
      <c r="F3971" s="33"/>
      <c r="G3971" s="33"/>
      <c r="H3971" s="30"/>
      <c r="I3971" s="34"/>
      <c r="J3971" s="34"/>
      <c r="K3971" s="24"/>
      <c r="L3971" s="77"/>
      <c r="M3971" s="19"/>
      <c r="N3971" s="25"/>
      <c r="O3971" s="26"/>
      <c r="P3971" s="117"/>
    </row>
    <row r="3972" spans="1:16" ht="15.75" x14ac:dyDescent="0.25">
      <c r="A3972" s="25"/>
      <c r="B3972" s="28"/>
      <c r="C3972" s="24"/>
      <c r="D3972" s="414"/>
      <c r="E3972" s="24"/>
      <c r="F3972" s="24"/>
      <c r="G3972" s="24"/>
      <c r="H3972" s="122"/>
      <c r="I3972" s="23"/>
      <c r="J3972" s="24"/>
      <c r="K3972" s="24"/>
      <c r="L3972" s="66"/>
      <c r="M3972" s="19"/>
      <c r="N3972" s="25"/>
      <c r="O3972" s="26"/>
      <c r="P3972" s="117"/>
    </row>
    <row r="3973" spans="1:16" ht="15.75" x14ac:dyDescent="0.25">
      <c r="A3973" s="25"/>
      <c r="B3973" s="20"/>
      <c r="C3973" s="20"/>
      <c r="D3973" s="414"/>
      <c r="E3973" s="20"/>
      <c r="F3973" s="20"/>
      <c r="G3973" s="20"/>
      <c r="H3973" s="22"/>
      <c r="I3973" s="23"/>
      <c r="J3973" s="23"/>
      <c r="K3973" s="24"/>
      <c r="L3973" s="66"/>
      <c r="M3973" s="19"/>
      <c r="N3973" s="25"/>
      <c r="O3973" s="26"/>
      <c r="P3973" s="117"/>
    </row>
    <row r="3974" spans="1:16" ht="15.75" x14ac:dyDescent="0.25">
      <c r="A3974" s="25"/>
      <c r="B3974" s="20"/>
      <c r="C3974" s="20"/>
      <c r="D3974" s="414"/>
      <c r="E3974" s="20"/>
      <c r="F3974" s="20"/>
      <c r="G3974" s="20"/>
      <c r="H3974" s="30"/>
      <c r="I3974" s="40"/>
      <c r="J3974" s="23"/>
      <c r="K3974" s="24"/>
      <c r="L3974" s="459"/>
      <c r="M3974" s="19"/>
      <c r="N3974" s="25"/>
      <c r="O3974" s="26"/>
      <c r="P3974" s="117"/>
    </row>
    <row r="3975" spans="1:16" ht="15.75" x14ac:dyDescent="0.25">
      <c r="A3975" s="25"/>
      <c r="B3975" s="28"/>
      <c r="C3975" s="24"/>
      <c r="D3975" s="21"/>
      <c r="E3975" s="24"/>
      <c r="F3975" s="24"/>
      <c r="G3975" s="24"/>
      <c r="H3975" s="29"/>
      <c r="I3975" s="84"/>
      <c r="J3975" s="24"/>
      <c r="K3975" s="24"/>
      <c r="L3975" s="66"/>
      <c r="M3975" s="25"/>
      <c r="N3975" s="25"/>
      <c r="O3975" s="26"/>
      <c r="P3975" s="117"/>
    </row>
    <row r="3976" spans="1:16" ht="15.75" x14ac:dyDescent="0.25">
      <c r="A3976" s="25"/>
      <c r="B3976" s="28"/>
      <c r="C3976" s="24"/>
      <c r="D3976" s="21"/>
      <c r="E3976" s="24"/>
      <c r="F3976" s="24"/>
      <c r="G3976" s="24"/>
      <c r="H3976" s="29"/>
      <c r="I3976" s="84"/>
      <c r="J3976" s="24"/>
      <c r="K3976" s="24"/>
      <c r="L3976" s="66"/>
      <c r="M3976" s="25"/>
      <c r="N3976" s="25"/>
      <c r="O3976" s="26"/>
      <c r="P3976" s="117"/>
    </row>
    <row r="3977" spans="1:16" ht="15.75" x14ac:dyDescent="0.25">
      <c r="A3977" s="25"/>
      <c r="B3977" s="28"/>
      <c r="C3977" s="24"/>
      <c r="D3977" s="21"/>
      <c r="E3977" s="24"/>
      <c r="F3977" s="24"/>
      <c r="G3977" s="24"/>
      <c r="H3977" s="29"/>
      <c r="I3977" s="84"/>
      <c r="J3977" s="24"/>
      <c r="K3977" s="24"/>
      <c r="L3977" s="101"/>
      <c r="M3977" s="25"/>
      <c r="N3977" s="25"/>
      <c r="O3977" s="26"/>
      <c r="P3977" s="117"/>
    </row>
    <row r="3978" spans="1:16" ht="15.75" x14ac:dyDescent="0.25">
      <c r="A3978" s="25"/>
      <c r="B3978" s="28"/>
      <c r="C3978" s="24"/>
      <c r="D3978" s="21"/>
      <c r="E3978" s="24"/>
      <c r="F3978" s="24"/>
      <c r="G3978" s="24"/>
      <c r="H3978" s="29"/>
      <c r="I3978" s="84"/>
      <c r="J3978" s="24"/>
      <c r="K3978" s="24"/>
      <c r="L3978" s="101"/>
      <c r="M3978" s="25"/>
      <c r="N3978" s="25"/>
      <c r="O3978" s="26"/>
      <c r="P3978" s="117"/>
    </row>
    <row r="3979" spans="1:16" ht="15.75" x14ac:dyDescent="0.25">
      <c r="A3979" s="25"/>
      <c r="B3979" s="28"/>
      <c r="C3979" s="24"/>
      <c r="D3979" s="21"/>
      <c r="E3979" s="24"/>
      <c r="F3979" s="24"/>
      <c r="G3979" s="24"/>
      <c r="H3979" s="29"/>
      <c r="I3979" s="84"/>
      <c r="J3979" s="24"/>
      <c r="K3979" s="24"/>
      <c r="L3979" s="101"/>
      <c r="M3979" s="25"/>
      <c r="N3979" s="25"/>
      <c r="O3979" s="26"/>
      <c r="P3979" s="117"/>
    </row>
    <row r="3980" spans="1:16" ht="15.75" x14ac:dyDescent="0.25">
      <c r="A3980" s="25"/>
      <c r="B3980" s="122"/>
      <c r="C3980" s="24"/>
      <c r="D3980" s="21"/>
      <c r="E3980" s="24"/>
      <c r="F3980" s="24"/>
      <c r="G3980" s="24"/>
      <c r="H3980" s="29"/>
      <c r="I3980" s="84"/>
      <c r="J3980" s="24"/>
      <c r="K3980" s="24"/>
      <c r="L3980" s="66"/>
      <c r="M3980" s="25"/>
      <c r="N3980" s="25"/>
      <c r="O3980" s="26"/>
      <c r="P3980" s="117"/>
    </row>
    <row r="3981" spans="1:16" ht="15.75" x14ac:dyDescent="0.25">
      <c r="A3981" s="25"/>
      <c r="B3981" s="28"/>
      <c r="C3981" s="24"/>
      <c r="D3981" s="21"/>
      <c r="E3981" s="24"/>
      <c r="F3981" s="24"/>
      <c r="G3981" s="24"/>
      <c r="H3981" s="29"/>
      <c r="I3981" s="84"/>
      <c r="J3981" s="24"/>
      <c r="K3981" s="24"/>
      <c r="L3981" s="66"/>
      <c r="M3981" s="25"/>
      <c r="N3981" s="25"/>
      <c r="O3981" s="26"/>
      <c r="P3981" s="117"/>
    </row>
    <row r="3982" spans="1:16" ht="15.75" x14ac:dyDescent="0.25">
      <c r="A3982" s="25"/>
      <c r="B3982" s="28"/>
      <c r="C3982" s="24"/>
      <c r="D3982" s="21"/>
      <c r="E3982" s="24"/>
      <c r="F3982" s="24"/>
      <c r="G3982" s="24"/>
      <c r="H3982" s="29"/>
      <c r="I3982" s="84"/>
      <c r="J3982" s="24"/>
      <c r="K3982" s="24"/>
      <c r="L3982" s="66"/>
      <c r="M3982" s="25"/>
      <c r="N3982" s="25"/>
      <c r="O3982" s="26"/>
      <c r="P3982" s="117"/>
    </row>
    <row r="3983" spans="1:16" ht="15.75" x14ac:dyDescent="0.25">
      <c r="A3983" s="25"/>
      <c r="B3983" s="28"/>
      <c r="C3983" s="24"/>
      <c r="D3983" s="21"/>
      <c r="E3983" s="24"/>
      <c r="F3983" s="24"/>
      <c r="G3983" s="24"/>
      <c r="H3983" s="29"/>
      <c r="I3983" s="84"/>
      <c r="J3983" s="24"/>
      <c r="K3983" s="24"/>
      <c r="L3983" s="66"/>
      <c r="M3983" s="25"/>
      <c r="N3983" s="25"/>
      <c r="O3983" s="26"/>
      <c r="P3983" s="117"/>
    </row>
    <row r="3984" spans="1:16" ht="15.75" x14ac:dyDescent="0.25">
      <c r="A3984" s="25"/>
      <c r="B3984" s="28"/>
      <c r="C3984" s="24"/>
      <c r="D3984" s="21"/>
      <c r="E3984" s="24"/>
      <c r="F3984" s="24"/>
      <c r="G3984" s="24"/>
      <c r="H3984" s="29"/>
      <c r="I3984" s="23"/>
      <c r="J3984" s="24"/>
      <c r="K3984" s="24"/>
      <c r="L3984" s="66"/>
      <c r="M3984" s="25"/>
      <c r="N3984" s="25"/>
      <c r="O3984" s="26"/>
      <c r="P3984" s="117"/>
    </row>
    <row r="3985" spans="1:16" ht="15.75" x14ac:dyDescent="0.25">
      <c r="A3985" s="25"/>
      <c r="B3985" s="28"/>
      <c r="C3985" s="24"/>
      <c r="D3985" s="21"/>
      <c r="E3985" s="24"/>
      <c r="F3985" s="24"/>
      <c r="G3985" s="24"/>
      <c r="H3985" s="122"/>
      <c r="I3985" s="84"/>
      <c r="J3985" s="24"/>
      <c r="K3985" s="24"/>
      <c r="L3985" s="66"/>
      <c r="M3985" s="25"/>
      <c r="N3985" s="25"/>
      <c r="O3985" s="26"/>
      <c r="P3985" s="117"/>
    </row>
    <row r="3986" spans="1:16" ht="15.75" x14ac:dyDescent="0.25">
      <c r="A3986" s="102"/>
      <c r="B3986" s="103"/>
      <c r="C3986" s="103"/>
      <c r="D3986" s="414"/>
      <c r="E3986" s="103"/>
      <c r="F3986" s="103"/>
      <c r="G3986" s="103"/>
      <c r="H3986" s="104"/>
      <c r="I3986" s="100"/>
      <c r="J3986" s="100"/>
      <c r="K3986" s="97"/>
      <c r="L3986" s="105"/>
      <c r="M3986" s="19"/>
      <c r="N3986" s="25"/>
      <c r="O3986" s="26"/>
      <c r="P3986" s="117"/>
    </row>
    <row r="3987" spans="1:16" ht="15.75" x14ac:dyDescent="0.25">
      <c r="A3987" s="25"/>
      <c r="B3987" s="28"/>
      <c r="C3987" s="24"/>
      <c r="D3987" s="21"/>
      <c r="E3987" s="24"/>
      <c r="F3987" s="24"/>
      <c r="G3987" s="24"/>
      <c r="H3987" s="29"/>
      <c r="I3987" s="84"/>
      <c r="J3987" s="24"/>
      <c r="K3987" s="24"/>
      <c r="L3987" s="101"/>
      <c r="M3987" s="25"/>
      <c r="N3987" s="25"/>
      <c r="O3987" s="26"/>
      <c r="P3987" s="117"/>
    </row>
    <row r="3988" spans="1:16" ht="15.75" x14ac:dyDescent="0.25">
      <c r="A3988" s="25"/>
      <c r="B3988" s="28"/>
      <c r="C3988" s="24"/>
      <c r="D3988" s="21"/>
      <c r="E3988" s="24"/>
      <c r="F3988" s="24"/>
      <c r="G3988" s="24"/>
      <c r="H3988" s="29"/>
      <c r="I3988" s="84"/>
      <c r="J3988" s="24"/>
      <c r="K3988" s="24"/>
      <c r="L3988" s="66"/>
      <c r="M3988" s="25"/>
      <c r="N3988" s="25"/>
      <c r="O3988" s="26"/>
      <c r="P3988" s="117"/>
    </row>
    <row r="3989" spans="1:16" ht="15.75" x14ac:dyDescent="0.25">
      <c r="A3989" s="25"/>
      <c r="B3989" s="28"/>
      <c r="C3989" s="24"/>
      <c r="D3989" s="21"/>
      <c r="E3989" s="24"/>
      <c r="F3989" s="24"/>
      <c r="G3989" s="24"/>
      <c r="H3989" s="29"/>
      <c r="I3989" s="84"/>
      <c r="J3989" s="24"/>
      <c r="K3989" s="24"/>
      <c r="L3989" s="66"/>
      <c r="M3989" s="25"/>
      <c r="N3989" s="25"/>
      <c r="O3989" s="26"/>
      <c r="P3989" s="117"/>
    </row>
    <row r="3990" spans="1:16" ht="15.75" x14ac:dyDescent="0.25">
      <c r="A3990" s="25"/>
      <c r="B3990" s="28"/>
      <c r="C3990" s="24"/>
      <c r="D3990" s="21"/>
      <c r="E3990" s="24"/>
      <c r="F3990" s="24"/>
      <c r="G3990" s="24"/>
      <c r="H3990" s="29"/>
      <c r="I3990" s="84"/>
      <c r="J3990" s="24"/>
      <c r="K3990" s="24"/>
      <c r="L3990" s="66"/>
      <c r="M3990" s="25"/>
      <c r="N3990" s="25"/>
      <c r="O3990" s="26"/>
      <c r="P3990" s="117"/>
    </row>
    <row r="3991" spans="1:16" ht="15.75" x14ac:dyDescent="0.25">
      <c r="A3991" s="25"/>
      <c r="B3991" s="28"/>
      <c r="C3991" s="24"/>
      <c r="D3991" s="21"/>
      <c r="E3991" s="24"/>
      <c r="F3991" s="24"/>
      <c r="G3991" s="24"/>
      <c r="H3991" s="29"/>
      <c r="I3991" s="84"/>
      <c r="J3991" s="24"/>
      <c r="K3991" s="24"/>
      <c r="L3991" s="66"/>
      <c r="M3991" s="25"/>
      <c r="N3991" s="25"/>
      <c r="O3991" s="26"/>
      <c r="P3991" s="117"/>
    </row>
    <row r="3992" spans="1:16" ht="15.75" x14ac:dyDescent="0.25">
      <c r="A3992" s="25"/>
      <c r="B3992" s="28"/>
      <c r="C3992" s="24"/>
      <c r="D3992" s="21"/>
      <c r="E3992" s="24"/>
      <c r="F3992" s="24"/>
      <c r="G3992" s="24"/>
      <c r="H3992" s="29"/>
      <c r="I3992" s="84"/>
      <c r="J3992" s="24"/>
      <c r="K3992" s="24"/>
      <c r="L3992" s="66"/>
      <c r="M3992" s="25"/>
      <c r="N3992" s="25"/>
      <c r="O3992" s="26"/>
      <c r="P3992" s="117"/>
    </row>
    <row r="3993" spans="1:16" ht="15.75" x14ac:dyDescent="0.25">
      <c r="A3993" s="25"/>
      <c r="B3993" s="28"/>
      <c r="C3993" s="24"/>
      <c r="D3993" s="21"/>
      <c r="E3993" s="24"/>
      <c r="F3993" s="24"/>
      <c r="G3993" s="24"/>
      <c r="H3993" s="29"/>
      <c r="I3993" s="84"/>
      <c r="J3993" s="24"/>
      <c r="K3993" s="24"/>
      <c r="L3993" s="66"/>
      <c r="M3993" s="25"/>
      <c r="N3993" s="25"/>
      <c r="O3993" s="26"/>
      <c r="P3993" s="117"/>
    </row>
    <row r="3994" spans="1:16" ht="15.75" x14ac:dyDescent="0.25">
      <c r="A3994" s="25"/>
      <c r="B3994" s="28"/>
      <c r="C3994" s="24"/>
      <c r="D3994" s="21"/>
      <c r="E3994" s="24"/>
      <c r="F3994" s="24"/>
      <c r="G3994" s="24"/>
      <c r="H3994" s="29"/>
      <c r="I3994" s="84"/>
      <c r="J3994" s="24"/>
      <c r="K3994" s="24"/>
      <c r="L3994" s="66"/>
      <c r="M3994" s="25"/>
      <c r="N3994" s="25"/>
      <c r="O3994" s="26"/>
      <c r="P3994" s="117"/>
    </row>
    <row r="3995" spans="1:16" ht="15.75" x14ac:dyDescent="0.25">
      <c r="A3995" s="25"/>
      <c r="B3995" s="28"/>
      <c r="C3995" s="24"/>
      <c r="D3995" s="21"/>
      <c r="E3995" s="24"/>
      <c r="F3995" s="24"/>
      <c r="G3995" s="24"/>
      <c r="H3995" s="29"/>
      <c r="I3995" s="84"/>
      <c r="J3995" s="24"/>
      <c r="K3995" s="24"/>
      <c r="L3995" s="66"/>
      <c r="M3995" s="25"/>
      <c r="N3995" s="25"/>
      <c r="O3995" s="26"/>
      <c r="P3995" s="117"/>
    </row>
    <row r="3996" spans="1:16" ht="15.75" x14ac:dyDescent="0.25">
      <c r="A3996" s="25"/>
      <c r="B3996" s="28"/>
      <c r="C3996" s="24"/>
      <c r="D3996" s="21"/>
      <c r="E3996" s="24"/>
      <c r="F3996" s="24"/>
      <c r="G3996" s="24"/>
      <c r="H3996" s="29"/>
      <c r="I3996" s="84"/>
      <c r="J3996" s="24"/>
      <c r="K3996" s="24"/>
      <c r="L3996" s="66"/>
      <c r="M3996" s="25"/>
      <c r="N3996" s="25"/>
      <c r="O3996" s="26"/>
      <c r="P3996" s="117"/>
    </row>
    <row r="3997" spans="1:16" ht="15.75" x14ac:dyDescent="0.25">
      <c r="A3997" s="25"/>
      <c r="B3997" s="28"/>
      <c r="C3997" s="24"/>
      <c r="D3997" s="21"/>
      <c r="E3997" s="24"/>
      <c r="F3997" s="24"/>
      <c r="G3997" s="24"/>
      <c r="H3997" s="29"/>
      <c r="I3997" s="84"/>
      <c r="J3997" s="24"/>
      <c r="K3997" s="24"/>
      <c r="L3997" s="101"/>
      <c r="M3997" s="25"/>
      <c r="N3997" s="25"/>
      <c r="O3997" s="26"/>
      <c r="P3997" s="117"/>
    </row>
    <row r="3998" spans="1:16" ht="15.75" x14ac:dyDescent="0.25">
      <c r="A3998" s="25"/>
      <c r="B3998" s="28"/>
      <c r="C3998" s="24"/>
      <c r="D3998" s="21"/>
      <c r="E3998" s="24"/>
      <c r="F3998" s="24"/>
      <c r="G3998" s="24"/>
      <c r="H3998" s="29"/>
      <c r="I3998" s="84"/>
      <c r="J3998" s="24"/>
      <c r="K3998" s="24"/>
      <c r="L3998" s="66"/>
      <c r="M3998" s="25"/>
      <c r="N3998" s="25"/>
      <c r="O3998" s="26"/>
      <c r="P3998" s="117"/>
    </row>
    <row r="3999" spans="1:16" ht="15.75" x14ac:dyDescent="0.25">
      <c r="A3999" s="25"/>
      <c r="B3999" s="28"/>
      <c r="C3999" s="24"/>
      <c r="D3999" s="21"/>
      <c r="E3999" s="24"/>
      <c r="F3999" s="24"/>
      <c r="G3999" s="24"/>
      <c r="H3999" s="29"/>
      <c r="I3999" s="84"/>
      <c r="J3999" s="24"/>
      <c r="K3999" s="24"/>
      <c r="L3999" s="66"/>
      <c r="M3999" s="25"/>
      <c r="N3999" s="25"/>
      <c r="O3999" s="26"/>
      <c r="P3999" s="117"/>
    </row>
    <row r="4000" spans="1:16" ht="15.75" x14ac:dyDescent="0.25">
      <c r="A4000" s="25"/>
      <c r="B4000" s="28"/>
      <c r="C4000" s="24"/>
      <c r="D4000" s="21"/>
      <c r="E4000" s="24"/>
      <c r="F4000" s="24"/>
      <c r="G4000" s="24"/>
      <c r="H4000" s="29"/>
      <c r="I4000" s="84"/>
      <c r="J4000" s="24"/>
      <c r="K4000" s="24"/>
      <c r="L4000" s="66"/>
      <c r="M4000" s="25"/>
      <c r="N4000" s="25"/>
      <c r="O4000" s="26"/>
      <c r="P4000" s="117"/>
    </row>
    <row r="4001" spans="1:16" ht="15.75" x14ac:dyDescent="0.25">
      <c r="A4001" s="25"/>
      <c r="B4001" s="28"/>
      <c r="C4001" s="24"/>
      <c r="D4001" s="21"/>
      <c r="E4001" s="24"/>
      <c r="F4001" s="24"/>
      <c r="G4001" s="24"/>
      <c r="H4001" s="29"/>
      <c r="I4001" s="84"/>
      <c r="J4001" s="24"/>
      <c r="K4001" s="24"/>
      <c r="L4001" s="66"/>
      <c r="M4001" s="25"/>
      <c r="N4001" s="25"/>
      <c r="O4001" s="26"/>
      <c r="P4001" s="117"/>
    </row>
    <row r="4002" spans="1:16" ht="15.75" x14ac:dyDescent="0.25">
      <c r="A4002" s="25"/>
      <c r="B4002" s="28"/>
      <c r="C4002" s="24"/>
      <c r="D4002" s="21"/>
      <c r="E4002" s="24"/>
      <c r="F4002" s="24"/>
      <c r="G4002" s="24"/>
      <c r="H4002" s="29"/>
      <c r="I4002" s="84"/>
      <c r="J4002" s="24"/>
      <c r="K4002" s="24"/>
      <c r="L4002" s="66"/>
      <c r="M4002" s="25"/>
      <c r="N4002" s="25"/>
      <c r="O4002" s="26"/>
      <c r="P4002" s="117"/>
    </row>
    <row r="4003" spans="1:16" ht="15.75" x14ac:dyDescent="0.25">
      <c r="A4003" s="25"/>
      <c r="B4003" s="28"/>
      <c r="C4003" s="24"/>
      <c r="D4003" s="21"/>
      <c r="E4003" s="24"/>
      <c r="F4003" s="24"/>
      <c r="G4003" s="24"/>
      <c r="H4003" s="29"/>
      <c r="I4003" s="84"/>
      <c r="J4003" s="24"/>
      <c r="K4003" s="24"/>
      <c r="L4003" s="66"/>
      <c r="M4003" s="25"/>
      <c r="N4003" s="25"/>
      <c r="O4003" s="26"/>
      <c r="P4003" s="117"/>
    </row>
    <row r="4004" spans="1:16" ht="15.75" x14ac:dyDescent="0.25">
      <c r="A4004" s="25"/>
      <c r="B4004" s="28"/>
      <c r="C4004" s="24"/>
      <c r="D4004" s="21"/>
      <c r="E4004" s="24"/>
      <c r="F4004" s="24"/>
      <c r="G4004" s="24"/>
      <c r="H4004" s="29"/>
      <c r="I4004" s="84"/>
      <c r="J4004" s="24"/>
      <c r="K4004" s="24"/>
      <c r="L4004" s="66"/>
      <c r="M4004" s="25"/>
      <c r="N4004" s="25"/>
      <c r="O4004" s="26"/>
      <c r="P4004" s="117"/>
    </row>
    <row r="4005" spans="1:16" ht="15.75" x14ac:dyDescent="0.25">
      <c r="A4005" s="102"/>
      <c r="B4005" s="103"/>
      <c r="C4005" s="103"/>
      <c r="D4005" s="414"/>
      <c r="E4005" s="103"/>
      <c r="F4005" s="103"/>
      <c r="G4005" s="103"/>
      <c r="H4005" s="104"/>
      <c r="I4005" s="100"/>
      <c r="J4005" s="100"/>
      <c r="K4005" s="97"/>
      <c r="L4005" s="105"/>
      <c r="M4005" s="19"/>
      <c r="N4005" s="25"/>
      <c r="O4005" s="26"/>
      <c r="P4005" s="117"/>
    </row>
    <row r="4006" spans="1:16" ht="15.75" x14ac:dyDescent="0.25">
      <c r="A4006" s="25"/>
      <c r="B4006" s="28"/>
      <c r="C4006" s="24"/>
      <c r="D4006" s="414"/>
      <c r="E4006" s="24"/>
      <c r="F4006" s="24"/>
      <c r="G4006" s="24"/>
      <c r="H4006" s="29"/>
      <c r="I4006" s="84"/>
      <c r="J4006" s="24"/>
      <c r="K4006" s="24"/>
      <c r="L4006" s="66"/>
      <c r="M4006" s="25"/>
      <c r="N4006" s="25"/>
      <c r="O4006" s="26"/>
      <c r="P4006" s="117"/>
    </row>
    <row r="4007" spans="1:16" ht="15.75" x14ac:dyDescent="0.25">
      <c r="A4007" s="25"/>
      <c r="B4007" s="28"/>
      <c r="C4007" s="24"/>
      <c r="D4007" s="414"/>
      <c r="E4007" s="24"/>
      <c r="F4007" s="24"/>
      <c r="G4007" s="24"/>
      <c r="H4007" s="29"/>
      <c r="I4007" s="23"/>
      <c r="J4007" s="24"/>
      <c r="K4007" s="24"/>
      <c r="L4007" s="66"/>
      <c r="M4007" s="25"/>
      <c r="N4007" s="25"/>
      <c r="O4007" s="26"/>
      <c r="P4007" s="117"/>
    </row>
    <row r="4008" spans="1:16" ht="15.75" x14ac:dyDescent="0.25">
      <c r="A4008" s="25"/>
      <c r="B4008" s="33"/>
      <c r="C4008" s="33"/>
      <c r="D4008" s="414"/>
      <c r="E4008" s="33"/>
      <c r="F4008" s="33"/>
      <c r="G4008" s="33"/>
      <c r="H4008" s="30"/>
      <c r="I4008" s="34"/>
      <c r="J4008" s="34"/>
      <c r="K4008" s="24"/>
      <c r="L4008" s="35"/>
      <c r="M4008" s="32"/>
      <c r="N4008" s="25"/>
      <c r="O4008" s="26"/>
      <c r="P4008" s="117"/>
    </row>
    <row r="4009" spans="1:16" ht="15.75" x14ac:dyDescent="0.25">
      <c r="A4009" s="25"/>
      <c r="B4009" s="28"/>
      <c r="C4009" s="24"/>
      <c r="D4009" s="21"/>
      <c r="E4009" s="24"/>
      <c r="F4009" s="24"/>
      <c r="G4009" s="24"/>
      <c r="H4009" s="29"/>
      <c r="I4009" s="84"/>
      <c r="J4009" s="24"/>
      <c r="K4009" s="24"/>
      <c r="L4009" s="101"/>
      <c r="M4009" s="25"/>
      <c r="N4009" s="25"/>
      <c r="O4009" s="26"/>
      <c r="P4009" s="117"/>
    </row>
    <row r="4010" spans="1:16" ht="15.75" x14ac:dyDescent="0.25">
      <c r="A4010" s="25"/>
      <c r="B4010" s="28"/>
      <c r="C4010" s="24"/>
      <c r="D4010" s="21"/>
      <c r="E4010" s="24"/>
      <c r="F4010" s="24"/>
      <c r="G4010" s="24"/>
      <c r="H4010" s="29"/>
      <c r="I4010" s="84"/>
      <c r="J4010" s="24"/>
      <c r="K4010" s="24"/>
      <c r="L4010" s="66"/>
      <c r="M4010" s="25"/>
      <c r="N4010" s="25"/>
      <c r="O4010" s="26"/>
      <c r="P4010" s="117"/>
    </row>
    <row r="4011" spans="1:16" ht="15.75" x14ac:dyDescent="0.25">
      <c r="A4011" s="25"/>
      <c r="B4011" s="28"/>
      <c r="C4011" s="24"/>
      <c r="D4011" s="21"/>
      <c r="E4011" s="24"/>
      <c r="F4011" s="24"/>
      <c r="G4011" s="24"/>
      <c r="H4011" s="29"/>
      <c r="I4011" s="84"/>
      <c r="J4011" s="24"/>
      <c r="K4011" s="24"/>
      <c r="L4011" s="66"/>
      <c r="M4011" s="25"/>
      <c r="N4011" s="25"/>
      <c r="O4011" s="26"/>
      <c r="P4011" s="117"/>
    </row>
    <row r="4012" spans="1:16" ht="15.75" x14ac:dyDescent="0.25">
      <c r="A4012" s="25"/>
      <c r="B4012" s="20"/>
      <c r="C4012" s="20"/>
      <c r="D4012" s="414"/>
      <c r="E4012" s="20"/>
      <c r="F4012" s="20"/>
      <c r="G4012" s="20"/>
      <c r="H4012" s="30"/>
      <c r="I4012" s="23"/>
      <c r="J4012" s="23"/>
      <c r="K4012" s="24"/>
      <c r="L4012" s="31"/>
      <c r="M4012" s="19"/>
      <c r="N4012" s="25"/>
      <c r="O4012" s="26"/>
      <c r="P4012" s="117"/>
    </row>
    <row r="4013" spans="1:16" ht="15.75" x14ac:dyDescent="0.25">
      <c r="A4013" s="25"/>
      <c r="B4013" s="28"/>
      <c r="C4013" s="24"/>
      <c r="D4013" s="414"/>
      <c r="E4013" s="24"/>
      <c r="F4013" s="24"/>
      <c r="G4013" s="24"/>
      <c r="H4013" s="29"/>
      <c r="I4013" s="23"/>
      <c r="J4013" s="24"/>
      <c r="K4013" s="24"/>
      <c r="L4013" s="66"/>
      <c r="M4013" s="25"/>
      <c r="N4013" s="25"/>
      <c r="O4013" s="26"/>
      <c r="P4013" s="117"/>
    </row>
    <row r="4014" spans="1:16" ht="15.75" x14ac:dyDescent="0.25">
      <c r="A4014" s="25"/>
      <c r="B4014" s="28"/>
      <c r="C4014" s="24"/>
      <c r="D4014" s="414"/>
      <c r="E4014" s="24"/>
      <c r="F4014" s="24"/>
      <c r="G4014" s="24"/>
      <c r="H4014" s="29"/>
      <c r="I4014" s="84"/>
      <c r="J4014" s="24"/>
      <c r="K4014" s="24"/>
      <c r="L4014" s="66"/>
      <c r="M4014" s="25"/>
      <c r="N4014" s="25"/>
      <c r="O4014" s="26"/>
      <c r="P4014" s="117"/>
    </row>
    <row r="4015" spans="1:16" ht="15.75" x14ac:dyDescent="0.25">
      <c r="A4015" s="25"/>
      <c r="B4015" s="33"/>
      <c r="C4015" s="33"/>
      <c r="D4015" s="414"/>
      <c r="E4015" s="33"/>
      <c r="F4015" s="33"/>
      <c r="G4015" s="33"/>
      <c r="H4015" s="30"/>
      <c r="I4015" s="34"/>
      <c r="J4015" s="34"/>
      <c r="K4015" s="24"/>
      <c r="L4015" s="77"/>
      <c r="M4015" s="32"/>
      <c r="N4015" s="25"/>
      <c r="O4015" s="26"/>
      <c r="P4015" s="117"/>
    </row>
    <row r="4016" spans="1:16" ht="15.75" x14ac:dyDescent="0.25">
      <c r="A4016" s="25"/>
      <c r="B4016" s="33"/>
      <c r="C4016" s="33"/>
      <c r="D4016" s="414"/>
      <c r="E4016" s="33"/>
      <c r="F4016" s="33"/>
      <c r="G4016" s="33"/>
      <c r="H4016" s="30"/>
      <c r="I4016" s="34"/>
      <c r="J4016" s="34"/>
      <c r="K4016" s="24"/>
      <c r="L4016" s="35"/>
      <c r="M4016" s="32"/>
      <c r="N4016" s="25"/>
      <c r="O4016" s="26"/>
      <c r="P4016" s="117"/>
    </row>
    <row r="4017" spans="1:16" ht="15.75" x14ac:dyDescent="0.25">
      <c r="A4017" s="25"/>
      <c r="B4017" s="28"/>
      <c r="C4017" s="24"/>
      <c r="D4017" s="414"/>
      <c r="E4017" s="24"/>
      <c r="F4017" s="24"/>
      <c r="G4017" s="24"/>
      <c r="H4017" s="122"/>
      <c r="I4017" s="23"/>
      <c r="J4017" s="24"/>
      <c r="K4017" s="24"/>
      <c r="L4017" s="66"/>
      <c r="M4017" s="25"/>
      <c r="N4017" s="25"/>
      <c r="O4017" s="26"/>
      <c r="P4017" s="117"/>
    </row>
    <row r="4018" spans="1:16" ht="15.75" x14ac:dyDescent="0.25">
      <c r="A4018" s="25"/>
      <c r="B4018" s="33"/>
      <c r="C4018" s="33"/>
      <c r="D4018" s="414"/>
      <c r="E4018" s="33"/>
      <c r="F4018" s="33"/>
      <c r="G4018" s="33"/>
      <c r="H4018" s="30"/>
      <c r="I4018" s="34"/>
      <c r="J4018" s="34"/>
      <c r="K4018" s="24"/>
      <c r="L4018" s="35"/>
      <c r="M4018" s="32"/>
      <c r="N4018" s="25"/>
      <c r="O4018" s="26"/>
      <c r="P4018" s="409"/>
    </row>
    <row r="4019" spans="1:16" ht="15.75" x14ac:dyDescent="0.25">
      <c r="A4019" s="102"/>
      <c r="B4019" s="96"/>
      <c r="C4019" s="97"/>
      <c r="D4019" s="414"/>
      <c r="E4019" s="97"/>
      <c r="F4019" s="97"/>
      <c r="G4019" s="97"/>
      <c r="H4019" s="99"/>
      <c r="I4019" s="106"/>
      <c r="J4019" s="97"/>
      <c r="K4019" s="97"/>
      <c r="L4019" s="101"/>
      <c r="M4019" s="25"/>
      <c r="N4019" s="25"/>
      <c r="O4019" s="26"/>
      <c r="P4019" s="117"/>
    </row>
    <row r="4020" spans="1:16" ht="15.75" x14ac:dyDescent="0.25">
      <c r="A4020" s="25"/>
      <c r="B4020" s="28"/>
      <c r="C4020" s="24"/>
      <c r="D4020" s="21"/>
      <c r="E4020" s="24"/>
      <c r="F4020" s="24"/>
      <c r="G4020" s="24"/>
      <c r="H4020" s="29"/>
      <c r="I4020" s="84"/>
      <c r="J4020" s="24"/>
      <c r="K4020" s="24"/>
      <c r="L4020" s="101"/>
      <c r="M4020" s="25"/>
      <c r="N4020" s="25"/>
      <c r="O4020" s="26"/>
      <c r="P4020" s="117"/>
    </row>
    <row r="4021" spans="1:16" ht="15.75" x14ac:dyDescent="0.25">
      <c r="A4021" s="25"/>
      <c r="B4021" s="28"/>
      <c r="C4021" s="24"/>
      <c r="D4021" s="21"/>
      <c r="E4021" s="24"/>
      <c r="F4021" s="24"/>
      <c r="G4021" s="24"/>
      <c r="H4021" s="29"/>
      <c r="I4021" s="84"/>
      <c r="J4021" s="24"/>
      <c r="K4021" s="24"/>
      <c r="L4021" s="66"/>
      <c r="M4021" s="25"/>
      <c r="N4021" s="25"/>
      <c r="O4021" s="26"/>
      <c r="P4021" s="117"/>
    </row>
    <row r="4022" spans="1:16" ht="15.75" x14ac:dyDescent="0.25">
      <c r="A4022" s="25"/>
      <c r="B4022" s="28"/>
      <c r="C4022" s="24"/>
      <c r="D4022" s="21"/>
      <c r="E4022" s="24"/>
      <c r="F4022" s="24"/>
      <c r="G4022" s="24"/>
      <c r="H4022" s="29"/>
      <c r="I4022" s="84"/>
      <c r="J4022" s="24"/>
      <c r="K4022" s="24"/>
      <c r="L4022" s="66"/>
      <c r="M4022" s="25"/>
      <c r="N4022" s="25"/>
      <c r="O4022" s="26"/>
      <c r="P4022" s="117"/>
    </row>
    <row r="4023" spans="1:16" ht="15.75" x14ac:dyDescent="0.25">
      <c r="A4023" s="25"/>
      <c r="B4023" s="28"/>
      <c r="C4023" s="24"/>
      <c r="D4023" s="21"/>
      <c r="E4023" s="24"/>
      <c r="F4023" s="24"/>
      <c r="G4023" s="24"/>
      <c r="H4023" s="29"/>
      <c r="I4023" s="84"/>
      <c r="J4023" s="24"/>
      <c r="K4023" s="24"/>
      <c r="L4023" s="101"/>
      <c r="M4023" s="25"/>
      <c r="N4023" s="25"/>
      <c r="O4023" s="26"/>
      <c r="P4023" s="117"/>
    </row>
    <row r="4024" spans="1:16" ht="15.75" x14ac:dyDescent="0.25">
      <c r="A4024" s="25"/>
      <c r="B4024" s="28"/>
      <c r="C4024" s="24"/>
      <c r="D4024" s="21"/>
      <c r="E4024" s="24"/>
      <c r="F4024" s="24"/>
      <c r="G4024" s="24"/>
      <c r="H4024" s="29"/>
      <c r="I4024" s="84"/>
      <c r="J4024" s="24"/>
      <c r="K4024" s="24"/>
      <c r="L4024" s="66"/>
      <c r="M4024" s="25"/>
      <c r="N4024" s="25"/>
      <c r="O4024" s="26"/>
      <c r="P4024" s="117"/>
    </row>
    <row r="4025" spans="1:16" ht="15.75" x14ac:dyDescent="0.25">
      <c r="A4025" s="25"/>
      <c r="B4025" s="28"/>
      <c r="C4025" s="24"/>
      <c r="D4025" s="21"/>
      <c r="E4025" s="24"/>
      <c r="F4025" s="24"/>
      <c r="G4025" s="24"/>
      <c r="H4025" s="29"/>
      <c r="I4025" s="84"/>
      <c r="J4025" s="24"/>
      <c r="K4025" s="24"/>
      <c r="L4025" s="66"/>
      <c r="M4025" s="25"/>
      <c r="N4025" s="25"/>
      <c r="O4025" s="26"/>
      <c r="P4025" s="117"/>
    </row>
    <row r="4026" spans="1:16" ht="15.75" x14ac:dyDescent="0.25">
      <c r="A4026" s="25"/>
      <c r="B4026" s="28"/>
      <c r="C4026" s="24"/>
      <c r="D4026" s="21"/>
      <c r="E4026" s="24"/>
      <c r="F4026" s="24"/>
      <c r="G4026" s="24"/>
      <c r="H4026" s="29"/>
      <c r="I4026" s="84"/>
      <c r="J4026" s="24"/>
      <c r="K4026" s="24"/>
      <c r="L4026" s="66"/>
      <c r="M4026" s="25"/>
      <c r="N4026" s="25"/>
      <c r="O4026" s="26"/>
      <c r="P4026" s="117"/>
    </row>
    <row r="4027" spans="1:16" ht="15.75" x14ac:dyDescent="0.25">
      <c r="A4027" s="25"/>
      <c r="B4027" s="28"/>
      <c r="C4027" s="24"/>
      <c r="D4027" s="21"/>
      <c r="E4027" s="24"/>
      <c r="F4027" s="24"/>
      <c r="G4027" s="24"/>
      <c r="H4027" s="29"/>
      <c r="I4027" s="84"/>
      <c r="J4027" s="24"/>
      <c r="K4027" s="24"/>
      <c r="L4027" s="101"/>
      <c r="M4027" s="25"/>
      <c r="N4027" s="25"/>
      <c r="O4027" s="26"/>
      <c r="P4027" s="117"/>
    </row>
    <row r="4028" spans="1:16" ht="15.75" x14ac:dyDescent="0.25">
      <c r="A4028" s="25"/>
      <c r="B4028" s="28"/>
      <c r="C4028" s="24"/>
      <c r="D4028" s="21"/>
      <c r="E4028" s="24"/>
      <c r="F4028" s="24"/>
      <c r="G4028" s="24"/>
      <c r="H4028" s="29"/>
      <c r="I4028" s="84"/>
      <c r="J4028" s="24"/>
      <c r="K4028" s="24"/>
      <c r="L4028" s="66"/>
      <c r="M4028" s="25"/>
      <c r="N4028" s="25"/>
      <c r="O4028" s="26"/>
      <c r="P4028" s="117"/>
    </row>
    <row r="4029" spans="1:16" ht="15.75" x14ac:dyDescent="0.25">
      <c r="A4029" s="25"/>
      <c r="B4029" s="28"/>
      <c r="C4029" s="24"/>
      <c r="D4029" s="21"/>
      <c r="E4029" s="24"/>
      <c r="F4029" s="24"/>
      <c r="G4029" s="24"/>
      <c r="H4029" s="29"/>
      <c r="I4029" s="84"/>
      <c r="J4029" s="24"/>
      <c r="K4029" s="24"/>
      <c r="L4029" s="66"/>
      <c r="M4029" s="25"/>
      <c r="N4029" s="25"/>
      <c r="O4029" s="26"/>
      <c r="P4029" s="117"/>
    </row>
    <row r="4030" spans="1:16" ht="15.75" x14ac:dyDescent="0.25">
      <c r="A4030" s="25"/>
      <c r="B4030" s="28"/>
      <c r="C4030" s="24"/>
      <c r="D4030" s="21"/>
      <c r="E4030" s="24"/>
      <c r="F4030" s="24"/>
      <c r="G4030" s="24"/>
      <c r="H4030" s="29"/>
      <c r="I4030" s="84"/>
      <c r="J4030" s="24"/>
      <c r="K4030" s="24"/>
      <c r="L4030" s="66"/>
      <c r="M4030" s="25"/>
      <c r="N4030" s="25"/>
      <c r="O4030" s="26"/>
      <c r="P4030" s="117"/>
    </row>
    <row r="4031" spans="1:16" ht="15.75" x14ac:dyDescent="0.25">
      <c r="A4031" s="25"/>
      <c r="B4031" s="28"/>
      <c r="C4031" s="24"/>
      <c r="D4031" s="21"/>
      <c r="E4031" s="24"/>
      <c r="F4031" s="24"/>
      <c r="G4031" s="24"/>
      <c r="H4031" s="29"/>
      <c r="I4031" s="84"/>
      <c r="J4031" s="24"/>
      <c r="K4031" s="24"/>
      <c r="L4031" s="66"/>
      <c r="M4031" s="25"/>
      <c r="N4031" s="25"/>
      <c r="O4031" s="26"/>
      <c r="P4031" s="117"/>
    </row>
    <row r="4032" spans="1:16" ht="15.75" x14ac:dyDescent="0.25">
      <c r="A4032" s="25"/>
      <c r="B4032" s="28"/>
      <c r="C4032" s="24"/>
      <c r="D4032" s="21"/>
      <c r="E4032" s="24"/>
      <c r="F4032" s="24"/>
      <c r="G4032" s="24"/>
      <c r="H4032" s="29"/>
      <c r="I4032" s="84"/>
      <c r="J4032" s="24"/>
      <c r="K4032" s="24"/>
      <c r="L4032" s="66"/>
      <c r="M4032" s="25"/>
      <c r="N4032" s="25"/>
      <c r="O4032" s="26"/>
      <c r="P4032" s="117"/>
    </row>
    <row r="4033" spans="1:16" ht="15.75" x14ac:dyDescent="0.25">
      <c r="A4033" s="25"/>
      <c r="B4033" s="28"/>
      <c r="C4033" s="24"/>
      <c r="D4033" s="21"/>
      <c r="E4033" s="24"/>
      <c r="F4033" s="24"/>
      <c r="G4033" s="24"/>
      <c r="H4033" s="29"/>
      <c r="I4033" s="84"/>
      <c r="J4033" s="24"/>
      <c r="K4033" s="24"/>
      <c r="L4033" s="66"/>
      <c r="M4033" s="25"/>
      <c r="N4033" s="25"/>
      <c r="O4033" s="26"/>
      <c r="P4033" s="117"/>
    </row>
    <row r="4034" spans="1:16" ht="15.75" x14ac:dyDescent="0.25">
      <c r="A4034" s="25"/>
      <c r="B4034" s="28"/>
      <c r="C4034" s="24"/>
      <c r="D4034" s="21"/>
      <c r="E4034" s="24"/>
      <c r="F4034" s="24"/>
      <c r="G4034" s="24"/>
      <c r="H4034" s="29"/>
      <c r="I4034" s="84"/>
      <c r="J4034" s="24"/>
      <c r="K4034" s="24"/>
      <c r="L4034" s="66"/>
      <c r="M4034" s="25"/>
      <c r="N4034" s="25"/>
      <c r="O4034" s="26"/>
      <c r="P4034" s="117"/>
    </row>
    <row r="4035" spans="1:16" ht="15.75" x14ac:dyDescent="0.25">
      <c r="A4035" s="25"/>
      <c r="B4035" s="28"/>
      <c r="C4035" s="24"/>
      <c r="D4035" s="21"/>
      <c r="E4035" s="24"/>
      <c r="F4035" s="24"/>
      <c r="G4035" s="24"/>
      <c r="H4035" s="29"/>
      <c r="I4035" s="84"/>
      <c r="J4035" s="24"/>
      <c r="K4035" s="24"/>
      <c r="L4035" s="66"/>
      <c r="M4035" s="25"/>
      <c r="N4035" s="25"/>
      <c r="O4035" s="26"/>
      <c r="P4035" s="117"/>
    </row>
    <row r="4036" spans="1:16" ht="15.75" x14ac:dyDescent="0.25">
      <c r="A4036" s="25"/>
      <c r="B4036" s="28"/>
      <c r="C4036" s="24"/>
      <c r="D4036" s="21"/>
      <c r="E4036" s="24"/>
      <c r="F4036" s="24"/>
      <c r="G4036" s="24"/>
      <c r="H4036" s="29"/>
      <c r="I4036" s="84"/>
      <c r="J4036" s="24"/>
      <c r="K4036" s="24"/>
      <c r="L4036" s="66"/>
      <c r="M4036" s="25"/>
      <c r="N4036" s="25"/>
      <c r="O4036" s="26"/>
      <c r="P4036" s="117"/>
    </row>
    <row r="4037" spans="1:16" ht="15.75" x14ac:dyDescent="0.25">
      <c r="A4037" s="25"/>
      <c r="B4037" s="28"/>
      <c r="C4037" s="24"/>
      <c r="D4037" s="21"/>
      <c r="E4037" s="24"/>
      <c r="F4037" s="24"/>
      <c r="G4037" s="24"/>
      <c r="H4037" s="29"/>
      <c r="I4037" s="84"/>
      <c r="J4037" s="24"/>
      <c r="K4037" s="24"/>
      <c r="L4037" s="66"/>
      <c r="M4037" s="25"/>
      <c r="N4037" s="25"/>
      <c r="O4037" s="26"/>
      <c r="P4037" s="117"/>
    </row>
    <row r="4038" spans="1:16" ht="15.75" x14ac:dyDescent="0.25">
      <c r="A4038" s="25"/>
      <c r="B4038" s="28"/>
      <c r="C4038" s="24"/>
      <c r="D4038" s="21"/>
      <c r="E4038" s="24"/>
      <c r="F4038" s="24"/>
      <c r="G4038" s="24"/>
      <c r="H4038" s="29"/>
      <c r="I4038" s="84"/>
      <c r="J4038" s="24"/>
      <c r="K4038" s="24"/>
      <c r="L4038" s="66"/>
      <c r="M4038" s="25"/>
      <c r="N4038" s="25"/>
      <c r="O4038" s="26"/>
      <c r="P4038" s="117"/>
    </row>
    <row r="4039" spans="1:16" ht="15.75" x14ac:dyDescent="0.25">
      <c r="A4039" s="25"/>
      <c r="B4039" s="28"/>
      <c r="C4039" s="24"/>
      <c r="D4039" s="21"/>
      <c r="E4039" s="24"/>
      <c r="F4039" s="24"/>
      <c r="G4039" s="24"/>
      <c r="H4039" s="29"/>
      <c r="I4039" s="84"/>
      <c r="J4039" s="24"/>
      <c r="K4039" s="24"/>
      <c r="L4039" s="66"/>
      <c r="M4039" s="25"/>
      <c r="N4039" s="25"/>
      <c r="O4039" s="26"/>
      <c r="P4039" s="409"/>
    </row>
    <row r="4040" spans="1:16" ht="15.75" x14ac:dyDescent="0.25">
      <c r="A4040" s="25"/>
      <c r="B4040" s="28"/>
      <c r="C4040" s="24"/>
      <c r="D4040" s="21"/>
      <c r="E4040" s="24"/>
      <c r="F4040" s="24"/>
      <c r="G4040" s="24"/>
      <c r="H4040" s="29"/>
      <c r="I4040" s="84"/>
      <c r="J4040" s="24"/>
      <c r="K4040" s="24"/>
      <c r="L4040" s="66"/>
      <c r="M4040" s="25"/>
      <c r="N4040" s="25"/>
      <c r="O4040" s="26"/>
      <c r="P4040" s="409"/>
    </row>
    <row r="4041" spans="1:16" ht="15.75" x14ac:dyDescent="0.25">
      <c r="A4041" s="43"/>
      <c r="B4041" s="28"/>
      <c r="C4041" s="24"/>
      <c r="D4041" s="414"/>
      <c r="E4041" s="24"/>
      <c r="F4041" s="24"/>
      <c r="G4041" s="24"/>
      <c r="H4041" s="29"/>
      <c r="I4041" s="23"/>
      <c r="J4041" s="24"/>
      <c r="K4041" s="24"/>
      <c r="L4041" s="66"/>
      <c r="M4041" s="25"/>
      <c r="N4041" s="25"/>
      <c r="O4041" s="26"/>
      <c r="P4041" s="117"/>
    </row>
    <row r="4042" spans="1:16" ht="15.75" x14ac:dyDescent="0.25">
      <c r="A4042" s="25"/>
      <c r="B4042" s="28"/>
      <c r="C4042" s="24"/>
      <c r="D4042" s="414"/>
      <c r="E4042" s="24"/>
      <c r="F4042" s="24"/>
      <c r="G4042" s="24"/>
      <c r="H4042" s="29"/>
      <c r="I4042" s="23"/>
      <c r="J4042" s="24"/>
      <c r="K4042" s="24"/>
      <c r="L4042" s="66"/>
      <c r="M4042" s="25"/>
      <c r="N4042" s="25"/>
      <c r="O4042" s="26"/>
      <c r="P4042" s="409"/>
    </row>
    <row r="4043" spans="1:16" ht="15.75" x14ac:dyDescent="0.25">
      <c r="A4043" s="25"/>
      <c r="B4043" s="28"/>
      <c r="C4043" s="24"/>
      <c r="D4043" s="414"/>
      <c r="E4043" s="24"/>
      <c r="F4043" s="24"/>
      <c r="G4043" s="24"/>
      <c r="H4043" s="29"/>
      <c r="I4043" s="23"/>
      <c r="J4043" s="24"/>
      <c r="K4043" s="24"/>
      <c r="L4043" s="66"/>
      <c r="M4043" s="25"/>
      <c r="N4043" s="25"/>
      <c r="O4043" s="26"/>
      <c r="P4043" s="117"/>
    </row>
    <row r="4044" spans="1:16" ht="15.75" x14ac:dyDescent="0.25">
      <c r="A4044" s="25"/>
      <c r="B4044" s="33"/>
      <c r="C4044" s="33"/>
      <c r="D4044" s="414"/>
      <c r="E4044" s="33"/>
      <c r="F4044" s="33"/>
      <c r="G4044" s="33"/>
      <c r="H4044" s="30"/>
      <c r="I4044" s="34"/>
      <c r="J4044" s="34"/>
      <c r="K4044" s="24"/>
      <c r="L4044" s="77"/>
      <c r="M4044" s="19"/>
      <c r="N4044" s="25"/>
      <c r="O4044" s="26"/>
      <c r="P4044" s="117"/>
    </row>
    <row r="4045" spans="1:16" ht="15.75" x14ac:dyDescent="0.25">
      <c r="A4045" s="25"/>
      <c r="B4045" s="28"/>
      <c r="C4045" s="24"/>
      <c r="D4045" s="414"/>
      <c r="E4045" s="24"/>
      <c r="F4045" s="24"/>
      <c r="G4045" s="24"/>
      <c r="H4045" s="122"/>
      <c r="I4045" s="23"/>
      <c r="J4045" s="24"/>
      <c r="K4045" s="24"/>
      <c r="L4045" s="66"/>
      <c r="M4045" s="19"/>
      <c r="N4045" s="25"/>
      <c r="O4045" s="26"/>
      <c r="P4045" s="409"/>
    </row>
    <row r="4046" spans="1:16" ht="15.75" x14ac:dyDescent="0.25">
      <c r="A4046" s="32"/>
      <c r="B4046" s="28"/>
      <c r="C4046" s="24"/>
      <c r="D4046" s="21"/>
      <c r="E4046" s="24"/>
      <c r="F4046" s="24"/>
      <c r="G4046" s="24"/>
      <c r="H4046" s="29"/>
      <c r="I4046" s="84"/>
      <c r="J4046" s="24"/>
      <c r="K4046" s="24"/>
      <c r="L4046" s="66"/>
      <c r="M4046" s="25"/>
      <c r="N4046" s="25"/>
      <c r="O4046" s="26"/>
      <c r="P4046" s="409"/>
    </row>
    <row r="4047" spans="1:16" ht="15.75" x14ac:dyDescent="0.25">
      <c r="A4047" s="102"/>
      <c r="B4047" s="96"/>
      <c r="C4047" s="97"/>
      <c r="D4047" s="414"/>
      <c r="E4047" s="97"/>
      <c r="F4047" s="97"/>
      <c r="G4047" s="97"/>
      <c r="H4047" s="119"/>
      <c r="I4047" s="106"/>
      <c r="J4047" s="97"/>
      <c r="K4047" s="97"/>
      <c r="L4047" s="101"/>
      <c r="M4047" s="25"/>
      <c r="N4047" s="25"/>
      <c r="O4047" s="26"/>
      <c r="P4047" s="117"/>
    </row>
    <row r="4048" spans="1:16" ht="15.75" x14ac:dyDescent="0.25">
      <c r="A4048" s="25"/>
      <c r="B4048" s="28"/>
      <c r="C4048" s="24"/>
      <c r="D4048" s="21"/>
      <c r="E4048" s="24"/>
      <c r="F4048" s="24"/>
      <c r="G4048" s="24"/>
      <c r="H4048" s="29"/>
      <c r="I4048" s="84"/>
      <c r="J4048" s="24"/>
      <c r="K4048" s="24"/>
      <c r="L4048" s="66"/>
      <c r="M4048" s="25"/>
      <c r="N4048" s="25"/>
      <c r="O4048" s="26"/>
      <c r="P4048" s="117"/>
    </row>
    <row r="4049" spans="1:16" ht="15.75" x14ac:dyDescent="0.25">
      <c r="A4049" s="25"/>
      <c r="B4049" s="28"/>
      <c r="C4049" s="24"/>
      <c r="D4049" s="21"/>
      <c r="E4049" s="24"/>
      <c r="F4049" s="24"/>
      <c r="G4049" s="24"/>
      <c r="H4049" s="29"/>
      <c r="I4049" s="84"/>
      <c r="J4049" s="24"/>
      <c r="K4049" s="24"/>
      <c r="L4049" s="66"/>
      <c r="M4049" s="25"/>
      <c r="N4049" s="25"/>
      <c r="O4049" s="26"/>
      <c r="P4049" s="409"/>
    </row>
    <row r="4050" spans="1:16" ht="15.75" x14ac:dyDescent="0.25">
      <c r="A4050" s="25"/>
      <c r="B4050" s="28"/>
      <c r="C4050" s="24"/>
      <c r="D4050" s="21"/>
      <c r="E4050" s="24"/>
      <c r="F4050" s="24"/>
      <c r="G4050" s="24"/>
      <c r="H4050" s="29"/>
      <c r="I4050" s="84"/>
      <c r="J4050" s="24"/>
      <c r="K4050" s="24"/>
      <c r="L4050" s="66"/>
      <c r="M4050" s="25"/>
      <c r="N4050" s="25"/>
      <c r="O4050" s="26"/>
      <c r="P4050" s="409"/>
    </row>
    <row r="4051" spans="1:16" ht="15.75" x14ac:dyDescent="0.25">
      <c r="A4051" s="25"/>
      <c r="B4051" s="28"/>
      <c r="C4051" s="24"/>
      <c r="D4051" s="21"/>
      <c r="E4051" s="24"/>
      <c r="F4051" s="24"/>
      <c r="G4051" s="24"/>
      <c r="H4051" s="29"/>
      <c r="I4051" s="84"/>
      <c r="J4051" s="24"/>
      <c r="K4051" s="24"/>
      <c r="L4051" s="66"/>
      <c r="M4051" s="25"/>
      <c r="N4051" s="25"/>
      <c r="O4051" s="26"/>
      <c r="P4051" s="117"/>
    </row>
    <row r="4052" spans="1:16" ht="15.75" x14ac:dyDescent="0.25">
      <c r="A4052" s="25"/>
      <c r="B4052" s="28"/>
      <c r="C4052" s="24"/>
      <c r="D4052" s="21"/>
      <c r="E4052" s="24"/>
      <c r="F4052" s="24"/>
      <c r="G4052" s="24"/>
      <c r="H4052" s="29"/>
      <c r="I4052" s="84"/>
      <c r="J4052" s="24"/>
      <c r="K4052" s="24"/>
      <c r="L4052" s="66"/>
      <c r="M4052" s="25"/>
      <c r="N4052" s="25"/>
      <c r="O4052" s="26"/>
      <c r="P4052" s="409"/>
    </row>
    <row r="4053" spans="1:16" ht="15.75" x14ac:dyDescent="0.25">
      <c r="A4053" s="25"/>
      <c r="B4053" s="28"/>
      <c r="C4053" s="24"/>
      <c r="D4053" s="21"/>
      <c r="E4053" s="24"/>
      <c r="F4053" s="24"/>
      <c r="G4053" s="24"/>
      <c r="H4053" s="29"/>
      <c r="I4053" s="84"/>
      <c r="J4053" s="24"/>
      <c r="K4053" s="24"/>
      <c r="L4053" s="66"/>
      <c r="M4053" s="25"/>
      <c r="N4053" s="25"/>
      <c r="O4053" s="26"/>
      <c r="P4053" s="117"/>
    </row>
    <row r="4054" spans="1:16" ht="15.75" x14ac:dyDescent="0.25">
      <c r="A4054" s="25"/>
      <c r="B4054" s="28"/>
      <c r="C4054" s="24"/>
      <c r="D4054" s="21"/>
      <c r="E4054" s="24"/>
      <c r="F4054" s="24"/>
      <c r="G4054" s="24"/>
      <c r="H4054" s="29"/>
      <c r="I4054" s="84"/>
      <c r="J4054" s="24"/>
      <c r="K4054" s="24"/>
      <c r="L4054" s="66"/>
      <c r="M4054" s="25"/>
      <c r="N4054" s="25"/>
      <c r="O4054" s="26"/>
      <c r="P4054" s="117"/>
    </row>
    <row r="4055" spans="1:16" ht="15.75" x14ac:dyDescent="0.25">
      <c r="A4055" s="25"/>
      <c r="B4055" s="28"/>
      <c r="C4055" s="24"/>
      <c r="D4055" s="21"/>
      <c r="E4055" s="24"/>
      <c r="F4055" s="24"/>
      <c r="G4055" s="24"/>
      <c r="H4055" s="29"/>
      <c r="I4055" s="84"/>
      <c r="J4055" s="24"/>
      <c r="K4055" s="24"/>
      <c r="L4055" s="66"/>
      <c r="M4055" s="25"/>
      <c r="N4055" s="25"/>
      <c r="O4055" s="26"/>
      <c r="P4055" s="117"/>
    </row>
    <row r="4056" spans="1:16" ht="15.75" x14ac:dyDescent="0.25">
      <c r="A4056" s="25"/>
      <c r="B4056" s="28"/>
      <c r="C4056" s="24"/>
      <c r="D4056" s="21"/>
      <c r="E4056" s="24"/>
      <c r="F4056" s="24"/>
      <c r="G4056" s="24"/>
      <c r="H4056" s="29"/>
      <c r="I4056" s="84"/>
      <c r="J4056" s="24"/>
      <c r="K4056" s="24"/>
      <c r="L4056" s="66"/>
      <c r="M4056" s="25"/>
      <c r="N4056" s="25"/>
      <c r="O4056" s="26"/>
      <c r="P4056" s="117"/>
    </row>
    <row r="4057" spans="1:16" ht="15.75" x14ac:dyDescent="0.25">
      <c r="A4057" s="19"/>
      <c r="B4057" s="20"/>
      <c r="C4057" s="20"/>
      <c r="D4057" s="414"/>
      <c r="E4057" s="20"/>
      <c r="F4057" s="20"/>
      <c r="G4057" s="20"/>
      <c r="H4057" s="30"/>
      <c r="I4057" s="23"/>
      <c r="J4057" s="23"/>
      <c r="K4057" s="24"/>
      <c r="L4057" s="31"/>
      <c r="M4057" s="19"/>
      <c r="N4057" s="25"/>
      <c r="O4057" s="26"/>
      <c r="P4057" s="117"/>
    </row>
    <row r="4058" spans="1:16" ht="15.75" x14ac:dyDescent="0.25">
      <c r="A4058" s="25"/>
      <c r="B4058" s="28"/>
      <c r="C4058" s="24"/>
      <c r="D4058" s="21"/>
      <c r="E4058" s="24"/>
      <c r="F4058" s="24"/>
      <c r="G4058" s="24"/>
      <c r="H4058" s="122"/>
      <c r="I4058" s="84"/>
      <c r="J4058" s="24"/>
      <c r="K4058" s="24"/>
      <c r="L4058" s="66"/>
      <c r="M4058" s="25"/>
      <c r="N4058" s="25"/>
      <c r="O4058" s="26"/>
      <c r="P4058" s="117"/>
    </row>
    <row r="4059" spans="1:16" ht="15.75" x14ac:dyDescent="0.25">
      <c r="A4059" s="67"/>
      <c r="B4059" s="28"/>
      <c r="C4059" s="24"/>
      <c r="D4059" s="414"/>
      <c r="E4059" s="24"/>
      <c r="F4059" s="24"/>
      <c r="G4059" s="24"/>
      <c r="H4059" s="29"/>
      <c r="I4059" s="23"/>
      <c r="J4059" s="24"/>
      <c r="K4059" s="24"/>
      <c r="L4059" s="66"/>
      <c r="M4059" s="25"/>
      <c r="N4059" s="25"/>
      <c r="O4059" s="26"/>
      <c r="P4059" s="117"/>
    </row>
    <row r="4060" spans="1:16" ht="15.75" x14ac:dyDescent="0.25">
      <c r="A4060" s="25"/>
      <c r="B4060" s="28"/>
      <c r="C4060" s="24"/>
      <c r="D4060" s="414"/>
      <c r="E4060" s="24"/>
      <c r="F4060" s="24"/>
      <c r="G4060" s="33"/>
      <c r="H4060" s="30"/>
      <c r="I4060" s="34"/>
      <c r="J4060" s="34"/>
      <c r="K4060" s="24"/>
      <c r="L4060" s="77"/>
      <c r="M4060" s="19"/>
      <c r="N4060" s="25"/>
      <c r="O4060" s="26"/>
      <c r="P4060" s="117"/>
    </row>
    <row r="4061" spans="1:16" ht="15.75" x14ac:dyDescent="0.25">
      <c r="A4061" s="25"/>
      <c r="B4061" s="20"/>
      <c r="C4061" s="20"/>
      <c r="D4061" s="414"/>
      <c r="E4061" s="20"/>
      <c r="F4061" s="20"/>
      <c r="G4061" s="20"/>
      <c r="H4061" s="22"/>
      <c r="I4061" s="23"/>
      <c r="J4061" s="23"/>
      <c r="K4061" s="24"/>
      <c r="L4061" s="459"/>
      <c r="M4061" s="19"/>
      <c r="N4061" s="25"/>
      <c r="O4061" s="26"/>
      <c r="P4061" s="117"/>
    </row>
    <row r="4062" spans="1:16" ht="15.75" x14ac:dyDescent="0.25">
      <c r="A4062" s="25"/>
      <c r="B4062" s="28"/>
      <c r="C4062" s="24"/>
      <c r="D4062" s="21"/>
      <c r="E4062" s="24"/>
      <c r="F4062" s="24"/>
      <c r="G4062" s="24"/>
      <c r="H4062" s="29"/>
      <c r="I4062" s="84"/>
      <c r="J4062" s="24"/>
      <c r="K4062" s="24"/>
      <c r="L4062" s="66"/>
      <c r="M4062" s="25"/>
      <c r="N4062" s="25"/>
      <c r="O4062" s="26"/>
      <c r="P4062" s="117"/>
    </row>
    <row r="4063" spans="1:16" ht="15.75" x14ac:dyDescent="0.25">
      <c r="A4063" s="25"/>
      <c r="B4063" s="28"/>
      <c r="C4063" s="24"/>
      <c r="D4063" s="21"/>
      <c r="E4063" s="24"/>
      <c r="F4063" s="24"/>
      <c r="G4063" s="24"/>
      <c r="H4063" s="29"/>
      <c r="I4063" s="84"/>
      <c r="J4063" s="24"/>
      <c r="K4063" s="24"/>
      <c r="L4063" s="66"/>
      <c r="M4063" s="25"/>
      <c r="N4063" s="25"/>
      <c r="O4063" s="26"/>
      <c r="P4063" s="409"/>
    </row>
    <row r="4064" spans="1:16" ht="15.75" x14ac:dyDescent="0.25">
      <c r="A4064" s="25"/>
      <c r="B4064" s="28"/>
      <c r="C4064" s="24"/>
      <c r="D4064" s="21"/>
      <c r="E4064" s="24"/>
      <c r="F4064" s="24"/>
      <c r="G4064" s="24"/>
      <c r="H4064" s="29"/>
      <c r="I4064" s="84"/>
      <c r="J4064" s="24"/>
      <c r="K4064" s="24"/>
      <c r="L4064" s="66"/>
      <c r="M4064" s="25"/>
      <c r="N4064" s="25"/>
      <c r="O4064" s="26"/>
      <c r="P4064" s="117"/>
    </row>
    <row r="4065" spans="1:16" ht="15.75" x14ac:dyDescent="0.25">
      <c r="A4065" s="25"/>
      <c r="B4065" s="28"/>
      <c r="C4065" s="24"/>
      <c r="D4065" s="21"/>
      <c r="E4065" s="24"/>
      <c r="F4065" s="24"/>
      <c r="G4065" s="24"/>
      <c r="H4065" s="29"/>
      <c r="I4065" s="84"/>
      <c r="J4065" s="24"/>
      <c r="K4065" s="24"/>
      <c r="L4065" s="66"/>
      <c r="M4065" s="25"/>
      <c r="N4065" s="25"/>
      <c r="O4065" s="26"/>
      <c r="P4065" s="409"/>
    </row>
    <row r="4066" spans="1:16" ht="15.75" x14ac:dyDescent="0.25">
      <c r="A4066" s="25"/>
      <c r="B4066" s="28"/>
      <c r="C4066" s="24"/>
      <c r="D4066" s="21"/>
      <c r="E4066" s="24"/>
      <c r="F4066" s="24"/>
      <c r="G4066" s="24"/>
      <c r="H4066" s="29"/>
      <c r="I4066" s="84"/>
      <c r="J4066" s="24"/>
      <c r="K4066" s="24"/>
      <c r="L4066" s="66"/>
      <c r="M4066" s="25"/>
      <c r="N4066" s="25"/>
      <c r="O4066" s="26"/>
      <c r="P4066" s="117"/>
    </row>
    <row r="4067" spans="1:16" ht="15.75" x14ac:dyDescent="0.25">
      <c r="A4067" s="25"/>
      <c r="B4067" s="28"/>
      <c r="C4067" s="24"/>
      <c r="D4067" s="21"/>
      <c r="E4067" s="24"/>
      <c r="F4067" s="24"/>
      <c r="G4067" s="24"/>
      <c r="H4067" s="29"/>
      <c r="I4067" s="84"/>
      <c r="J4067" s="24"/>
      <c r="K4067" s="24"/>
      <c r="L4067" s="66"/>
      <c r="M4067" s="25"/>
      <c r="N4067" s="25"/>
      <c r="O4067" s="26"/>
      <c r="P4067" s="117"/>
    </row>
    <row r="4068" spans="1:16" ht="15.75" x14ac:dyDescent="0.25">
      <c r="A4068" s="25"/>
      <c r="B4068" s="28"/>
      <c r="C4068" s="24"/>
      <c r="D4068" s="21"/>
      <c r="E4068" s="24"/>
      <c r="F4068" s="24"/>
      <c r="G4068" s="24"/>
      <c r="H4068" s="29"/>
      <c r="I4068" s="84"/>
      <c r="J4068" s="24"/>
      <c r="K4068" s="24"/>
      <c r="L4068" s="66"/>
      <c r="M4068" s="25"/>
      <c r="N4068" s="25"/>
      <c r="O4068" s="26"/>
      <c r="P4068" s="117"/>
    </row>
    <row r="4069" spans="1:16" ht="15.75" x14ac:dyDescent="0.25">
      <c r="A4069" s="25"/>
      <c r="B4069" s="28"/>
      <c r="C4069" s="24"/>
      <c r="D4069" s="21"/>
      <c r="E4069" s="24"/>
      <c r="F4069" s="24"/>
      <c r="G4069" s="24"/>
      <c r="H4069" s="29"/>
      <c r="I4069" s="84"/>
      <c r="J4069" s="24"/>
      <c r="K4069" s="24"/>
      <c r="L4069" s="66"/>
      <c r="M4069" s="25"/>
      <c r="N4069" s="25"/>
      <c r="O4069" s="26"/>
      <c r="P4069" s="117"/>
    </row>
    <row r="4070" spans="1:16" ht="15.75" x14ac:dyDescent="0.25">
      <c r="A4070" s="25"/>
      <c r="B4070" s="28"/>
      <c r="C4070" s="24"/>
      <c r="D4070" s="21"/>
      <c r="E4070" s="24"/>
      <c r="F4070" s="24"/>
      <c r="G4070" s="24"/>
      <c r="H4070" s="29"/>
      <c r="I4070" s="84"/>
      <c r="J4070" s="24"/>
      <c r="K4070" s="24"/>
      <c r="L4070" s="101"/>
      <c r="M4070" s="25"/>
      <c r="N4070" s="25"/>
      <c r="O4070" s="26"/>
      <c r="P4070" s="117"/>
    </row>
    <row r="4071" spans="1:16" ht="15.75" x14ac:dyDescent="0.25">
      <c r="A4071" s="25"/>
      <c r="B4071" s="28"/>
      <c r="C4071" s="24"/>
      <c r="D4071" s="21"/>
      <c r="E4071" s="24"/>
      <c r="F4071" s="24"/>
      <c r="G4071" s="24"/>
      <c r="H4071" s="29"/>
      <c r="I4071" s="84"/>
      <c r="J4071" s="24"/>
      <c r="K4071" s="24"/>
      <c r="L4071" s="66"/>
      <c r="M4071" s="25"/>
      <c r="N4071" s="25"/>
      <c r="O4071" s="26"/>
      <c r="P4071" s="117"/>
    </row>
    <row r="4072" spans="1:16" ht="15.75" x14ac:dyDescent="0.25">
      <c r="A4072" s="25"/>
      <c r="B4072" s="28"/>
      <c r="C4072" s="24"/>
      <c r="D4072" s="21"/>
      <c r="E4072" s="24"/>
      <c r="F4072" s="24"/>
      <c r="G4072" s="24"/>
      <c r="H4072" s="29"/>
      <c r="I4072" s="84"/>
      <c r="J4072" s="24"/>
      <c r="K4072" s="24"/>
      <c r="L4072" s="66"/>
      <c r="M4072" s="25"/>
      <c r="N4072" s="25"/>
      <c r="O4072" s="26"/>
      <c r="P4072" s="117"/>
    </row>
    <row r="4073" spans="1:16" ht="15.75" x14ac:dyDescent="0.25">
      <c r="A4073" s="25"/>
      <c r="B4073" s="28"/>
      <c r="C4073" s="24"/>
      <c r="D4073" s="21"/>
      <c r="E4073" s="24"/>
      <c r="F4073" s="24"/>
      <c r="G4073" s="24"/>
      <c r="H4073" s="29"/>
      <c r="I4073" s="84"/>
      <c r="J4073" s="24"/>
      <c r="K4073" s="24"/>
      <c r="L4073" s="66"/>
      <c r="M4073" s="25"/>
      <c r="N4073" s="25"/>
      <c r="O4073" s="26"/>
      <c r="P4073" s="117"/>
    </row>
    <row r="4074" spans="1:16" ht="15.75" x14ac:dyDescent="0.25">
      <c r="A4074" s="25"/>
      <c r="B4074" s="122"/>
      <c r="C4074" s="24"/>
      <c r="D4074" s="21"/>
      <c r="E4074" s="24"/>
      <c r="F4074" s="24"/>
      <c r="G4074" s="24"/>
      <c r="H4074" s="29"/>
      <c r="I4074" s="84"/>
      <c r="J4074" s="24"/>
      <c r="K4074" s="24"/>
      <c r="L4074" s="66"/>
      <c r="M4074" s="25"/>
      <c r="N4074" s="25"/>
      <c r="O4074" s="26"/>
      <c r="P4074" s="117"/>
    </row>
    <row r="4075" spans="1:16" ht="15.75" x14ac:dyDescent="0.25">
      <c r="A4075" s="25"/>
      <c r="B4075" s="28"/>
      <c r="C4075" s="24"/>
      <c r="D4075" s="414"/>
      <c r="E4075" s="24"/>
      <c r="F4075" s="24"/>
      <c r="G4075" s="24"/>
      <c r="H4075" s="29"/>
      <c r="I4075" s="84"/>
      <c r="J4075" s="24"/>
      <c r="K4075" s="24"/>
      <c r="L4075" s="66"/>
      <c r="M4075" s="25"/>
      <c r="N4075" s="25"/>
      <c r="O4075" s="26"/>
      <c r="P4075" s="409"/>
    </row>
    <row r="4076" spans="1:16" ht="15.75" x14ac:dyDescent="0.25">
      <c r="A4076" s="25"/>
      <c r="B4076" s="28"/>
      <c r="C4076" s="24"/>
      <c r="D4076" s="414"/>
      <c r="E4076" s="24"/>
      <c r="F4076" s="24"/>
      <c r="G4076" s="24"/>
      <c r="H4076" s="29"/>
      <c r="I4076" s="84"/>
      <c r="J4076" s="24"/>
      <c r="K4076" s="24"/>
      <c r="L4076" s="66"/>
      <c r="M4076" s="25"/>
      <c r="N4076" s="25"/>
      <c r="O4076" s="26"/>
      <c r="P4076" s="409"/>
    </row>
    <row r="4077" spans="1:16" ht="15.75" x14ac:dyDescent="0.25">
      <c r="A4077" s="102"/>
      <c r="B4077" s="103"/>
      <c r="C4077" s="103"/>
      <c r="D4077" s="414"/>
      <c r="E4077" s="103"/>
      <c r="F4077" s="103"/>
      <c r="G4077" s="103"/>
      <c r="H4077" s="104"/>
      <c r="I4077" s="100"/>
      <c r="J4077" s="100"/>
      <c r="K4077" s="97"/>
      <c r="L4077" s="105"/>
      <c r="M4077" s="19"/>
      <c r="N4077" s="25"/>
      <c r="O4077" s="26"/>
      <c r="P4077" s="117"/>
    </row>
    <row r="4078" spans="1:16" ht="15.75" x14ac:dyDescent="0.25">
      <c r="A4078" s="43"/>
      <c r="B4078" s="103"/>
      <c r="C4078" s="103"/>
      <c r="D4078" s="414"/>
      <c r="E4078" s="103"/>
      <c r="F4078" s="103"/>
      <c r="G4078" s="103"/>
      <c r="H4078" s="104"/>
      <c r="I4078" s="100"/>
      <c r="J4078" s="100"/>
      <c r="K4078" s="97"/>
      <c r="L4078" s="105"/>
      <c r="M4078" s="19"/>
      <c r="N4078" s="25"/>
      <c r="O4078" s="26"/>
      <c r="P4078" s="117"/>
    </row>
    <row r="4079" spans="1:16" ht="15.75" x14ac:dyDescent="0.25">
      <c r="A4079" s="25"/>
      <c r="B4079" s="28"/>
      <c r="C4079" s="24"/>
      <c r="D4079" s="21"/>
      <c r="E4079" s="24"/>
      <c r="F4079" s="24"/>
      <c r="G4079" s="24"/>
      <c r="H4079" s="29"/>
      <c r="I4079" s="84"/>
      <c r="J4079" s="24"/>
      <c r="K4079" s="24"/>
      <c r="L4079" s="66"/>
      <c r="M4079" s="25"/>
      <c r="N4079" s="25"/>
      <c r="O4079" s="26"/>
      <c r="P4079" s="409"/>
    </row>
    <row r="4080" spans="1:16" ht="15.75" x14ac:dyDescent="0.25">
      <c r="A4080" s="25"/>
      <c r="B4080" s="28"/>
      <c r="C4080" s="24"/>
      <c r="D4080" s="21"/>
      <c r="E4080" s="24"/>
      <c r="F4080" s="24"/>
      <c r="G4080" s="24"/>
      <c r="H4080" s="29"/>
      <c r="I4080" s="84"/>
      <c r="J4080" s="24"/>
      <c r="K4080" s="24"/>
      <c r="L4080" s="66"/>
      <c r="M4080" s="25"/>
      <c r="N4080" s="25"/>
      <c r="O4080" s="26"/>
      <c r="P4080" s="117"/>
    </row>
    <row r="4081" spans="1:16" ht="15.75" x14ac:dyDescent="0.25">
      <c r="A4081" s="25"/>
      <c r="B4081" s="28"/>
      <c r="C4081" s="24"/>
      <c r="D4081" s="21"/>
      <c r="E4081" s="24"/>
      <c r="F4081" s="24"/>
      <c r="G4081" s="24"/>
      <c r="H4081" s="29"/>
      <c r="I4081" s="84"/>
      <c r="J4081" s="24"/>
      <c r="K4081" s="24"/>
      <c r="L4081" s="66"/>
      <c r="M4081" s="25"/>
      <c r="N4081" s="25"/>
      <c r="O4081" s="26"/>
      <c r="P4081" s="117"/>
    </row>
    <row r="4082" spans="1:16" ht="15.75" x14ac:dyDescent="0.25">
      <c r="A4082" s="25"/>
      <c r="B4082" s="28"/>
      <c r="C4082" s="24"/>
      <c r="D4082" s="21"/>
      <c r="E4082" s="24"/>
      <c r="F4082" s="24"/>
      <c r="G4082" s="24"/>
      <c r="H4082" s="29"/>
      <c r="I4082" s="84"/>
      <c r="J4082" s="24"/>
      <c r="K4082" s="24"/>
      <c r="L4082" s="66"/>
      <c r="M4082" s="25"/>
      <c r="N4082" s="25"/>
      <c r="O4082" s="26"/>
      <c r="P4082" s="409"/>
    </row>
    <row r="4083" spans="1:16" ht="15.75" x14ac:dyDescent="0.25">
      <c r="A4083" s="25"/>
      <c r="B4083" s="28"/>
      <c r="C4083" s="24"/>
      <c r="D4083" s="21"/>
      <c r="E4083" s="24"/>
      <c r="F4083" s="24"/>
      <c r="G4083" s="24"/>
      <c r="H4083" s="29"/>
      <c r="I4083" s="84"/>
      <c r="J4083" s="24"/>
      <c r="K4083" s="24"/>
      <c r="L4083" s="66"/>
      <c r="M4083" s="25"/>
      <c r="N4083" s="25"/>
      <c r="O4083" s="26"/>
      <c r="P4083" s="117"/>
    </row>
    <row r="4084" spans="1:16" ht="15.75" x14ac:dyDescent="0.25">
      <c r="A4084" s="25"/>
      <c r="B4084" s="28"/>
      <c r="C4084" s="24"/>
      <c r="D4084" s="21"/>
      <c r="E4084" s="24"/>
      <c r="F4084" s="24"/>
      <c r="G4084" s="24"/>
      <c r="H4084" s="29"/>
      <c r="I4084" s="84"/>
      <c r="J4084" s="24"/>
      <c r="K4084" s="24"/>
      <c r="L4084" s="66"/>
      <c r="M4084" s="25"/>
      <c r="N4084" s="25"/>
      <c r="O4084" s="26"/>
      <c r="P4084" s="117"/>
    </row>
    <row r="4085" spans="1:16" ht="15.75" x14ac:dyDescent="0.25">
      <c r="A4085" s="25"/>
      <c r="B4085" s="28"/>
      <c r="C4085" s="24"/>
      <c r="D4085" s="21"/>
      <c r="E4085" s="24"/>
      <c r="F4085" s="24"/>
      <c r="G4085" s="24"/>
      <c r="H4085" s="29"/>
      <c r="I4085" s="84"/>
      <c r="J4085" s="24"/>
      <c r="K4085" s="24"/>
      <c r="L4085" s="66"/>
      <c r="M4085" s="25"/>
      <c r="N4085" s="25"/>
      <c r="O4085" s="26"/>
      <c r="P4085" s="117"/>
    </row>
    <row r="4086" spans="1:16" ht="15.75" x14ac:dyDescent="0.25">
      <c r="A4086" s="25"/>
      <c r="B4086" s="28"/>
      <c r="C4086" s="24"/>
      <c r="D4086" s="21"/>
      <c r="E4086" s="24"/>
      <c r="F4086" s="24"/>
      <c r="G4086" s="24"/>
      <c r="H4086" s="29"/>
      <c r="I4086" s="84"/>
      <c r="J4086" s="24"/>
      <c r="K4086" s="24"/>
      <c r="L4086" s="66"/>
      <c r="M4086" s="25"/>
      <c r="N4086" s="25"/>
      <c r="O4086" s="26"/>
      <c r="P4086" s="117"/>
    </row>
    <row r="4087" spans="1:16" ht="15.75" x14ac:dyDescent="0.25">
      <c r="A4087" s="25"/>
      <c r="B4087" s="28"/>
      <c r="C4087" s="24"/>
      <c r="D4087" s="21"/>
      <c r="E4087" s="24"/>
      <c r="F4087" s="24"/>
      <c r="G4087" s="24"/>
      <c r="H4087" s="29"/>
      <c r="I4087" s="84"/>
      <c r="J4087" s="24"/>
      <c r="K4087" s="24"/>
      <c r="L4087" s="66"/>
      <c r="M4087" s="25"/>
      <c r="N4087" s="25"/>
      <c r="O4087" s="26"/>
      <c r="P4087" s="117"/>
    </row>
    <row r="4088" spans="1:16" ht="15.75" x14ac:dyDescent="0.25">
      <c r="A4088" s="25"/>
      <c r="B4088" s="28"/>
      <c r="C4088" s="24"/>
      <c r="D4088" s="21"/>
      <c r="E4088" s="24"/>
      <c r="F4088" s="24"/>
      <c r="G4088" s="24"/>
      <c r="H4088" s="29"/>
      <c r="I4088" s="84"/>
      <c r="J4088" s="24"/>
      <c r="K4088" s="24"/>
      <c r="L4088" s="101"/>
      <c r="M4088" s="25"/>
      <c r="N4088" s="25"/>
      <c r="O4088" s="26"/>
      <c r="P4088" s="117"/>
    </row>
    <row r="4089" spans="1:16" ht="15.75" x14ac:dyDescent="0.25">
      <c r="A4089" s="25"/>
      <c r="B4089" s="28"/>
      <c r="C4089" s="24"/>
      <c r="D4089" s="21"/>
      <c r="E4089" s="24"/>
      <c r="F4089" s="24"/>
      <c r="G4089" s="24"/>
      <c r="H4089" s="29"/>
      <c r="I4089" s="84"/>
      <c r="J4089" s="24"/>
      <c r="K4089" s="24"/>
      <c r="L4089" s="66"/>
      <c r="M4089" s="25"/>
      <c r="N4089" s="25"/>
      <c r="O4089" s="26"/>
      <c r="P4089" s="409"/>
    </row>
    <row r="4090" spans="1:16" ht="15.75" x14ac:dyDescent="0.25">
      <c r="A4090" s="25"/>
      <c r="B4090" s="28"/>
      <c r="C4090" s="24"/>
      <c r="D4090" s="21"/>
      <c r="E4090" s="24"/>
      <c r="F4090" s="24"/>
      <c r="G4090" s="24"/>
      <c r="H4090" s="29"/>
      <c r="I4090" s="84"/>
      <c r="J4090" s="24"/>
      <c r="K4090" s="24"/>
      <c r="L4090" s="66"/>
      <c r="M4090" s="25"/>
      <c r="N4090" s="25"/>
      <c r="O4090" s="26"/>
      <c r="P4090" s="27"/>
    </row>
    <row r="4091" spans="1:16" ht="15.75" x14ac:dyDescent="0.25">
      <c r="A4091" s="25"/>
      <c r="B4091" s="28"/>
      <c r="C4091" s="24"/>
      <c r="D4091" s="21"/>
      <c r="E4091" s="24"/>
      <c r="F4091" s="24"/>
      <c r="G4091" s="24"/>
      <c r="H4091" s="29"/>
      <c r="I4091" s="84"/>
      <c r="J4091" s="24"/>
      <c r="K4091" s="24"/>
      <c r="L4091" s="66"/>
      <c r="M4091" s="25"/>
      <c r="N4091" s="25"/>
      <c r="O4091" s="26"/>
      <c r="P4091" s="117"/>
    </row>
    <row r="4092" spans="1:16" ht="15.75" x14ac:dyDescent="0.25">
      <c r="A4092" s="25"/>
      <c r="B4092" s="28"/>
      <c r="C4092" s="24"/>
      <c r="D4092" s="414"/>
      <c r="E4092" s="24"/>
      <c r="F4092" s="24"/>
      <c r="G4092" s="24"/>
      <c r="H4092" s="29"/>
      <c r="I4092" s="23"/>
      <c r="J4092" s="24"/>
      <c r="K4092" s="24"/>
      <c r="L4092" s="66"/>
      <c r="M4092" s="25"/>
      <c r="N4092" s="25"/>
      <c r="O4092" s="26"/>
      <c r="P4092" s="117"/>
    </row>
    <row r="4093" spans="1:16" ht="15.75" x14ac:dyDescent="0.25">
      <c r="A4093" s="25"/>
      <c r="B4093" s="28"/>
      <c r="C4093" s="24"/>
      <c r="D4093" s="21"/>
      <c r="E4093" s="24"/>
      <c r="F4093" s="24"/>
      <c r="G4093" s="24"/>
      <c r="H4093" s="122"/>
      <c r="I4093" s="84"/>
      <c r="J4093" s="24"/>
      <c r="K4093" s="24"/>
      <c r="L4093" s="66"/>
      <c r="M4093" s="25"/>
      <c r="N4093" s="25"/>
      <c r="O4093" s="26"/>
      <c r="P4093" s="117"/>
    </row>
    <row r="4094" spans="1:16" ht="15.75" x14ac:dyDescent="0.25">
      <c r="A4094" s="67"/>
      <c r="B4094" s="28"/>
      <c r="C4094" s="24"/>
      <c r="D4094" s="414"/>
      <c r="E4094" s="24"/>
      <c r="F4094" s="24"/>
      <c r="G4094" s="24"/>
      <c r="H4094" s="29"/>
      <c r="I4094" s="23"/>
      <c r="J4094" s="24"/>
      <c r="K4094" s="24"/>
      <c r="L4094" s="66"/>
      <c r="M4094" s="25"/>
      <c r="N4094" s="25"/>
      <c r="O4094" s="26"/>
      <c r="P4094" s="409"/>
    </row>
    <row r="4095" spans="1:16" ht="15.75" x14ac:dyDescent="0.25">
      <c r="A4095" s="25"/>
      <c r="B4095" s="28"/>
      <c r="C4095" s="24"/>
      <c r="D4095" s="21"/>
      <c r="E4095" s="24"/>
      <c r="F4095" s="24"/>
      <c r="G4095" s="24"/>
      <c r="H4095" s="29"/>
      <c r="I4095" s="84"/>
      <c r="J4095" s="24"/>
      <c r="K4095" s="24"/>
      <c r="L4095" s="66"/>
      <c r="M4095" s="25"/>
      <c r="N4095" s="25"/>
      <c r="O4095" s="26"/>
      <c r="P4095" s="409"/>
    </row>
    <row r="4096" spans="1:16" ht="15.75" x14ac:dyDescent="0.25">
      <c r="A4096" s="25"/>
      <c r="B4096" s="28"/>
      <c r="C4096" s="24"/>
      <c r="D4096" s="21"/>
      <c r="E4096" s="24"/>
      <c r="F4096" s="24"/>
      <c r="G4096" s="24"/>
      <c r="H4096" s="29"/>
      <c r="I4096" s="84"/>
      <c r="J4096" s="24"/>
      <c r="K4096" s="24"/>
      <c r="L4096" s="66"/>
      <c r="M4096" s="25"/>
      <c r="N4096" s="25"/>
      <c r="O4096" s="26"/>
      <c r="P4096" s="409"/>
    </row>
    <row r="4097" spans="1:16" ht="15.75" x14ac:dyDescent="0.25">
      <c r="A4097" s="25"/>
      <c r="B4097" s="28"/>
      <c r="C4097" s="24"/>
      <c r="D4097" s="21"/>
      <c r="E4097" s="24"/>
      <c r="F4097" s="24"/>
      <c r="G4097" s="24"/>
      <c r="H4097" s="29"/>
      <c r="I4097" s="84"/>
      <c r="J4097" s="24"/>
      <c r="K4097" s="24"/>
      <c r="L4097" s="101"/>
      <c r="M4097" s="25"/>
      <c r="N4097" s="25"/>
      <c r="O4097" s="26"/>
      <c r="P4097" s="409"/>
    </row>
    <row r="4098" spans="1:16" ht="15.75" x14ac:dyDescent="0.25">
      <c r="A4098" s="25"/>
      <c r="B4098" s="28"/>
      <c r="C4098" s="24"/>
      <c r="D4098" s="21"/>
      <c r="E4098" s="24"/>
      <c r="F4098" s="24"/>
      <c r="G4098" s="24"/>
      <c r="H4098" s="29"/>
      <c r="I4098" s="84"/>
      <c r="J4098" s="24"/>
      <c r="K4098" s="24"/>
      <c r="L4098" s="66"/>
      <c r="M4098" s="25"/>
      <c r="N4098" s="25"/>
      <c r="O4098" s="26"/>
      <c r="P4098" s="409"/>
    </row>
    <row r="4099" spans="1:16" ht="15.75" x14ac:dyDescent="0.25">
      <c r="A4099" s="25"/>
      <c r="B4099" s="28"/>
      <c r="C4099" s="24"/>
      <c r="D4099" s="21"/>
      <c r="E4099" s="24"/>
      <c r="F4099" s="24"/>
      <c r="G4099" s="24"/>
      <c r="H4099" s="29"/>
      <c r="I4099" s="84"/>
      <c r="J4099" s="24"/>
      <c r="K4099" s="24"/>
      <c r="L4099" s="66"/>
      <c r="M4099" s="25"/>
      <c r="N4099" s="25"/>
      <c r="O4099" s="26"/>
      <c r="P4099" s="409"/>
    </row>
    <row r="4100" spans="1:16" ht="15.75" x14ac:dyDescent="0.25">
      <c r="A4100" s="43"/>
      <c r="B4100" s="20"/>
      <c r="C4100" s="20"/>
      <c r="D4100" s="414"/>
      <c r="E4100" s="20"/>
      <c r="F4100" s="20"/>
      <c r="G4100" s="20"/>
      <c r="H4100" s="30"/>
      <c r="I4100" s="23"/>
      <c r="J4100" s="23"/>
      <c r="K4100" s="24"/>
      <c r="L4100" s="31"/>
      <c r="M4100" s="19"/>
      <c r="N4100" s="25"/>
      <c r="O4100" s="26"/>
      <c r="P4100" s="409"/>
    </row>
    <row r="4101" spans="1:16" ht="15.75" x14ac:dyDescent="0.25">
      <c r="A4101" s="67"/>
      <c r="B4101" s="28"/>
      <c r="C4101" s="24"/>
      <c r="D4101" s="414"/>
      <c r="E4101" s="24"/>
      <c r="F4101" s="24"/>
      <c r="G4101" s="24"/>
      <c r="H4101" s="29"/>
      <c r="I4101" s="23"/>
      <c r="J4101" s="24"/>
      <c r="K4101" s="24"/>
      <c r="L4101" s="66"/>
      <c r="M4101" s="25"/>
      <c r="N4101" s="25"/>
      <c r="O4101" s="26"/>
      <c r="P4101" s="409"/>
    </row>
    <row r="4102" spans="1:16" ht="15.75" x14ac:dyDescent="0.25">
      <c r="A4102" s="19"/>
      <c r="B4102" s="28"/>
      <c r="C4102" s="24"/>
      <c r="D4102" s="414"/>
      <c r="E4102" s="24"/>
      <c r="F4102" s="24"/>
      <c r="G4102" s="24"/>
      <c r="H4102" s="29"/>
      <c r="I4102" s="23"/>
      <c r="J4102" s="24"/>
      <c r="K4102" s="24"/>
      <c r="L4102" s="66"/>
      <c r="M4102" s="25"/>
      <c r="N4102" s="25"/>
      <c r="O4102" s="26"/>
      <c r="P4102" s="409"/>
    </row>
    <row r="4103" spans="1:16" ht="15.75" x14ac:dyDescent="0.25">
      <c r="A4103" s="25"/>
      <c r="B4103" s="28"/>
      <c r="C4103" s="24"/>
      <c r="D4103" s="414"/>
      <c r="E4103" s="24"/>
      <c r="F4103" s="24"/>
      <c r="G4103" s="24"/>
      <c r="H4103" s="30"/>
      <c r="I4103" s="23"/>
      <c r="J4103" s="24"/>
      <c r="K4103" s="24"/>
      <c r="L4103" s="66"/>
      <c r="M4103" s="25"/>
      <c r="N4103" s="25"/>
      <c r="O4103" s="26"/>
      <c r="P4103" s="409"/>
    </row>
    <row r="4104" spans="1:16" ht="15.75" x14ac:dyDescent="0.25">
      <c r="A4104" s="19"/>
      <c r="B4104" s="28"/>
      <c r="C4104" s="24"/>
      <c r="D4104" s="414"/>
      <c r="E4104" s="24"/>
      <c r="F4104" s="24"/>
      <c r="G4104" s="24"/>
      <c r="H4104" s="29"/>
      <c r="I4104" s="84"/>
      <c r="J4104" s="24"/>
      <c r="K4104" s="24"/>
      <c r="L4104" s="66"/>
      <c r="M4104" s="25"/>
      <c r="N4104" s="25"/>
      <c r="O4104" s="26"/>
      <c r="P4104" s="409"/>
    </row>
    <row r="4105" spans="1:16" ht="15.75" x14ac:dyDescent="0.25">
      <c r="A4105" s="25"/>
      <c r="B4105" s="28"/>
      <c r="C4105" s="24"/>
      <c r="D4105" s="414"/>
      <c r="E4105" s="24"/>
      <c r="F4105" s="24"/>
      <c r="G4105" s="24"/>
      <c r="H4105" s="29"/>
      <c r="I4105" s="84"/>
      <c r="J4105" s="24"/>
      <c r="K4105" s="24"/>
      <c r="L4105" s="66"/>
      <c r="M4105" s="25"/>
      <c r="N4105" s="25"/>
      <c r="O4105" s="26"/>
      <c r="P4105" s="409"/>
    </row>
    <row r="4106" spans="1:16" ht="15.75" x14ac:dyDescent="0.25">
      <c r="A4106" s="25"/>
      <c r="B4106" s="28"/>
      <c r="C4106" s="24"/>
      <c r="D4106" s="21"/>
      <c r="E4106" s="24"/>
      <c r="F4106" s="24"/>
      <c r="G4106" s="24"/>
      <c r="H4106" s="122"/>
      <c r="I4106" s="84"/>
      <c r="J4106" s="24"/>
      <c r="K4106" s="24"/>
      <c r="L4106" s="66"/>
      <c r="M4106" s="25"/>
      <c r="N4106" s="25"/>
      <c r="O4106" s="26"/>
      <c r="P4106" s="409"/>
    </row>
    <row r="4107" spans="1:16" ht="15.75" x14ac:dyDescent="0.25">
      <c r="A4107" s="25"/>
      <c r="B4107" s="28"/>
      <c r="C4107" s="24"/>
      <c r="D4107" s="414"/>
      <c r="E4107" s="24"/>
      <c r="F4107" s="24"/>
      <c r="G4107" s="24"/>
      <c r="H4107" s="29"/>
      <c r="I4107" s="84"/>
      <c r="J4107" s="24"/>
      <c r="K4107" s="24"/>
      <c r="L4107" s="66"/>
      <c r="M4107" s="25"/>
      <c r="N4107" s="25"/>
      <c r="O4107" s="26"/>
      <c r="P4107" s="409"/>
    </row>
    <row r="4108" spans="1:16" ht="15.75" x14ac:dyDescent="0.25">
      <c r="A4108" s="25"/>
      <c r="B4108" s="28"/>
      <c r="C4108" s="24"/>
      <c r="D4108" s="414"/>
      <c r="E4108" s="24"/>
      <c r="F4108" s="24"/>
      <c r="G4108" s="24"/>
      <c r="H4108" s="122"/>
      <c r="I4108" s="84"/>
      <c r="J4108" s="24"/>
      <c r="K4108" s="24"/>
      <c r="L4108" s="66"/>
      <c r="M4108" s="19"/>
      <c r="N4108" s="25"/>
      <c r="O4108" s="26"/>
      <c r="P4108" s="409"/>
    </row>
    <row r="4109" spans="1:16" ht="15.75" x14ac:dyDescent="0.25">
      <c r="A4109" s="25"/>
      <c r="B4109" s="28"/>
      <c r="C4109" s="24"/>
      <c r="D4109" s="414"/>
      <c r="E4109" s="24"/>
      <c r="F4109" s="24"/>
      <c r="G4109" s="24"/>
      <c r="H4109" s="29"/>
      <c r="I4109" s="84"/>
      <c r="J4109" s="24"/>
      <c r="K4109" s="24"/>
      <c r="L4109" s="66"/>
      <c r="M4109" s="25"/>
      <c r="N4109" s="25"/>
      <c r="O4109" s="26"/>
      <c r="P4109" s="117"/>
    </row>
    <row r="4110" spans="1:16" ht="15.75" x14ac:dyDescent="0.25">
      <c r="A4110" s="25"/>
      <c r="B4110" s="28"/>
      <c r="C4110" s="24"/>
      <c r="D4110" s="21"/>
      <c r="E4110" s="24"/>
      <c r="F4110" s="24"/>
      <c r="G4110" s="24"/>
      <c r="H4110" s="29"/>
      <c r="I4110" s="84"/>
      <c r="J4110" s="24"/>
      <c r="K4110" s="24"/>
      <c r="L4110" s="66"/>
      <c r="M4110" s="25"/>
      <c r="N4110" s="25"/>
      <c r="O4110" s="26"/>
      <c r="P4110" s="409"/>
    </row>
    <row r="4111" spans="1:16" ht="15.75" x14ac:dyDescent="0.25">
      <c r="A4111" s="25"/>
      <c r="B4111" s="28"/>
      <c r="C4111" s="24"/>
      <c r="D4111" s="21"/>
      <c r="E4111" s="24"/>
      <c r="F4111" s="24"/>
      <c r="G4111" s="24"/>
      <c r="H4111" s="29"/>
      <c r="I4111" s="84"/>
      <c r="J4111" s="24"/>
      <c r="K4111" s="24"/>
      <c r="L4111" s="66"/>
      <c r="M4111" s="25"/>
      <c r="N4111" s="25"/>
      <c r="O4111" s="26"/>
      <c r="P4111" s="117"/>
    </row>
    <row r="4112" spans="1:16" ht="15.75" x14ac:dyDescent="0.25">
      <c r="A4112" s="25"/>
      <c r="B4112" s="28"/>
      <c r="C4112" s="24"/>
      <c r="D4112" s="21"/>
      <c r="E4112" s="24"/>
      <c r="F4112" s="24"/>
      <c r="G4112" s="24"/>
      <c r="H4112" s="29"/>
      <c r="I4112" s="84"/>
      <c r="J4112" s="24"/>
      <c r="K4112" s="24"/>
      <c r="L4112" s="66"/>
      <c r="M4112" s="25"/>
      <c r="N4112" s="25"/>
      <c r="O4112" s="26"/>
      <c r="P4112" s="117"/>
    </row>
    <row r="4113" spans="1:16" ht="15.75" x14ac:dyDescent="0.25">
      <c r="A4113" s="25"/>
      <c r="B4113" s="28"/>
      <c r="C4113" s="24"/>
      <c r="D4113" s="21"/>
      <c r="E4113" s="24"/>
      <c r="F4113" s="24"/>
      <c r="G4113" s="24"/>
      <c r="H4113" s="29"/>
      <c r="I4113" s="84"/>
      <c r="J4113" s="24"/>
      <c r="K4113" s="24"/>
      <c r="L4113" s="66"/>
      <c r="M4113" s="25"/>
      <c r="N4113" s="25"/>
      <c r="O4113" s="26"/>
      <c r="P4113" s="117"/>
    </row>
    <row r="4114" spans="1:16" ht="15.75" x14ac:dyDescent="0.25">
      <c r="A4114" s="25"/>
      <c r="B4114" s="28"/>
      <c r="C4114" s="24"/>
      <c r="D4114" s="21"/>
      <c r="E4114" s="24"/>
      <c r="F4114" s="24"/>
      <c r="G4114" s="24"/>
      <c r="H4114" s="29"/>
      <c r="I4114" s="84"/>
      <c r="J4114" s="24"/>
      <c r="K4114" s="24"/>
      <c r="L4114" s="66"/>
      <c r="M4114" s="25"/>
      <c r="N4114" s="25"/>
      <c r="O4114" s="26"/>
      <c r="P4114" s="117"/>
    </row>
    <row r="4115" spans="1:16" ht="15.75" x14ac:dyDescent="0.25">
      <c r="A4115" s="25"/>
      <c r="B4115" s="28"/>
      <c r="C4115" s="24"/>
      <c r="D4115" s="21"/>
      <c r="E4115" s="24"/>
      <c r="F4115" s="24"/>
      <c r="G4115" s="24"/>
      <c r="H4115" s="29"/>
      <c r="I4115" s="84"/>
      <c r="J4115" s="24"/>
      <c r="K4115" s="24"/>
      <c r="L4115" s="66"/>
      <c r="M4115" s="25"/>
      <c r="N4115" s="25"/>
      <c r="O4115" s="26"/>
      <c r="P4115" s="117"/>
    </row>
    <row r="4116" spans="1:16" ht="15.75" x14ac:dyDescent="0.25">
      <c r="A4116" s="25"/>
      <c r="B4116" s="28"/>
      <c r="C4116" s="24"/>
      <c r="D4116" s="414"/>
      <c r="E4116" s="24"/>
      <c r="F4116" s="24"/>
      <c r="G4116" s="24"/>
      <c r="H4116" s="29"/>
      <c r="I4116" s="84"/>
      <c r="J4116" s="24"/>
      <c r="K4116" s="24"/>
      <c r="L4116" s="66"/>
      <c r="M4116" s="25"/>
      <c r="N4116" s="25"/>
      <c r="O4116" s="26"/>
      <c r="P4116" s="117"/>
    </row>
    <row r="4117" spans="1:16" ht="15.75" x14ac:dyDescent="0.25">
      <c r="A4117" s="25"/>
      <c r="B4117" s="28"/>
      <c r="C4117" s="24"/>
      <c r="D4117" s="414"/>
      <c r="E4117" s="24"/>
      <c r="F4117" s="24"/>
      <c r="G4117" s="24"/>
      <c r="H4117" s="458"/>
      <c r="I4117" s="84"/>
      <c r="J4117" s="24"/>
      <c r="K4117" s="24"/>
      <c r="L4117" s="66"/>
      <c r="M4117" s="25"/>
      <c r="N4117" s="25"/>
      <c r="O4117" s="26"/>
      <c r="P4117" s="117"/>
    </row>
    <row r="4118" spans="1:16" ht="15.75" x14ac:dyDescent="0.25">
      <c r="A4118" s="25"/>
      <c r="B4118" s="28"/>
      <c r="C4118" s="24"/>
      <c r="D4118" s="21"/>
      <c r="E4118" s="24"/>
      <c r="F4118" s="24"/>
      <c r="G4118" s="24"/>
      <c r="H4118" s="29"/>
      <c r="I4118" s="84"/>
      <c r="J4118" s="24"/>
      <c r="K4118" s="24"/>
      <c r="L4118" s="66"/>
      <c r="M4118" s="25"/>
      <c r="N4118" s="25"/>
      <c r="O4118" s="26"/>
      <c r="P4118" s="117"/>
    </row>
    <row r="4119" spans="1:16" ht="15.75" x14ac:dyDescent="0.25">
      <c r="A4119" s="25"/>
      <c r="B4119" s="28"/>
      <c r="C4119" s="24"/>
      <c r="D4119" s="21"/>
      <c r="E4119" s="24"/>
      <c r="F4119" s="24"/>
      <c r="G4119" s="24"/>
      <c r="H4119" s="29"/>
      <c r="I4119" s="84"/>
      <c r="J4119" s="24"/>
      <c r="K4119" s="24"/>
      <c r="L4119" s="66"/>
      <c r="M4119" s="25"/>
      <c r="N4119" s="25"/>
      <c r="O4119" s="26"/>
      <c r="P4119" s="117"/>
    </row>
    <row r="4120" spans="1:16" ht="15.75" x14ac:dyDescent="0.25">
      <c r="A4120" s="25"/>
      <c r="B4120" s="28"/>
      <c r="C4120" s="24"/>
      <c r="D4120" s="21"/>
      <c r="E4120" s="24"/>
      <c r="F4120" s="24"/>
      <c r="G4120" s="24"/>
      <c r="H4120" s="29"/>
      <c r="I4120" s="84"/>
      <c r="J4120" s="24"/>
      <c r="K4120" s="24"/>
      <c r="L4120" s="66"/>
      <c r="M4120" s="25"/>
      <c r="N4120" s="25"/>
      <c r="O4120" s="26"/>
      <c r="P4120" s="117"/>
    </row>
    <row r="4121" spans="1:16" ht="15.75" x14ac:dyDescent="0.25">
      <c r="A4121" s="25"/>
      <c r="B4121" s="28"/>
      <c r="C4121" s="24"/>
      <c r="D4121" s="21"/>
      <c r="E4121" s="24"/>
      <c r="F4121" s="24"/>
      <c r="G4121" s="24"/>
      <c r="H4121" s="29"/>
      <c r="I4121" s="84"/>
      <c r="J4121" s="24"/>
      <c r="K4121" s="24"/>
      <c r="L4121" s="66"/>
      <c r="M4121" s="25"/>
      <c r="N4121" s="25"/>
      <c r="O4121" s="26"/>
      <c r="P4121" s="117"/>
    </row>
    <row r="4122" spans="1:16" ht="15.75" x14ac:dyDescent="0.25">
      <c r="A4122" s="25"/>
      <c r="B4122" s="28"/>
      <c r="C4122" s="24"/>
      <c r="D4122" s="414"/>
      <c r="E4122" s="24"/>
      <c r="F4122" s="24"/>
      <c r="G4122" s="24"/>
      <c r="H4122" s="29"/>
      <c r="I4122" s="84"/>
      <c r="J4122" s="24"/>
      <c r="K4122" s="24"/>
      <c r="L4122" s="66"/>
      <c r="M4122" s="25"/>
      <c r="N4122" s="25"/>
      <c r="O4122" s="26"/>
      <c r="P4122" s="117"/>
    </row>
    <row r="4123" spans="1:16" ht="15.75" x14ac:dyDescent="0.25">
      <c r="A4123" s="25"/>
      <c r="B4123" s="28"/>
      <c r="C4123" s="24"/>
      <c r="D4123" s="414"/>
      <c r="E4123" s="24"/>
      <c r="F4123" s="24"/>
      <c r="G4123" s="24"/>
      <c r="H4123" s="29"/>
      <c r="I4123" s="84"/>
      <c r="J4123" s="24"/>
      <c r="K4123" s="24"/>
      <c r="L4123" s="66"/>
      <c r="M4123" s="25"/>
      <c r="N4123" s="25"/>
      <c r="O4123" s="26"/>
      <c r="P4123" s="117"/>
    </row>
    <row r="4124" spans="1:16" ht="15.75" x14ac:dyDescent="0.25">
      <c r="A4124" s="25"/>
      <c r="B4124" s="28"/>
      <c r="C4124" s="24"/>
      <c r="D4124" s="414"/>
      <c r="E4124" s="24"/>
      <c r="F4124" s="24"/>
      <c r="G4124" s="24"/>
      <c r="H4124" s="29"/>
      <c r="I4124" s="84"/>
      <c r="J4124" s="24"/>
      <c r="K4124" s="24"/>
      <c r="L4124" s="66"/>
      <c r="M4124" s="25"/>
      <c r="N4124" s="25"/>
      <c r="O4124" s="26"/>
      <c r="P4124" s="117"/>
    </row>
    <row r="4125" spans="1:16" ht="15.75" x14ac:dyDescent="0.25">
      <c r="A4125" s="32"/>
      <c r="B4125" s="33"/>
      <c r="C4125" s="33"/>
      <c r="D4125" s="414"/>
      <c r="E4125" s="33"/>
      <c r="F4125" s="33"/>
      <c r="G4125" s="33"/>
      <c r="H4125" s="30"/>
      <c r="I4125" s="34"/>
      <c r="J4125" s="34"/>
      <c r="K4125" s="24"/>
      <c r="L4125" s="35"/>
      <c r="M4125" s="32"/>
      <c r="N4125" s="25"/>
      <c r="O4125" s="26"/>
      <c r="P4125" s="117"/>
    </row>
    <row r="4126" spans="1:16" ht="15.75" x14ac:dyDescent="0.25">
      <c r="A4126" s="19"/>
      <c r="B4126" s="122"/>
      <c r="C4126" s="20"/>
      <c r="D4126" s="414"/>
      <c r="E4126" s="20"/>
      <c r="F4126" s="24"/>
      <c r="G4126" s="24"/>
      <c r="H4126" s="30"/>
      <c r="I4126" s="23"/>
      <c r="J4126" s="23"/>
      <c r="K4126" s="24"/>
      <c r="L4126" s="459"/>
      <c r="M4126" s="19"/>
      <c r="N4126" s="25"/>
      <c r="O4126" s="26"/>
      <c r="P4126" s="117"/>
    </row>
    <row r="4127" spans="1:16" ht="15.75" x14ac:dyDescent="0.25">
      <c r="A4127" s="32"/>
      <c r="B4127" s="33"/>
      <c r="C4127" s="33"/>
      <c r="D4127" s="414"/>
      <c r="E4127" s="33"/>
      <c r="F4127" s="33"/>
      <c r="G4127" s="33"/>
      <c r="H4127" s="30"/>
      <c r="I4127" s="34"/>
      <c r="J4127" s="24"/>
      <c r="K4127" s="24"/>
      <c r="L4127" s="66"/>
      <c r="M4127" s="25"/>
      <c r="N4127" s="25"/>
      <c r="O4127" s="26"/>
      <c r="P4127" s="117"/>
    </row>
    <row r="4128" spans="1:16" ht="15.75" x14ac:dyDescent="0.25">
      <c r="A4128" s="25"/>
      <c r="B4128" s="28"/>
      <c r="C4128" s="24"/>
      <c r="D4128" s="414"/>
      <c r="E4128" s="24"/>
      <c r="F4128" s="24"/>
      <c r="G4128" s="24"/>
      <c r="H4128" s="29"/>
      <c r="I4128" s="84"/>
      <c r="J4128" s="24"/>
      <c r="K4128" s="24"/>
      <c r="L4128" s="66"/>
      <c r="M4128" s="25"/>
      <c r="N4128" s="25"/>
      <c r="O4128" s="26"/>
      <c r="P4128" s="117"/>
    </row>
    <row r="4129" spans="1:16" ht="15.75" x14ac:dyDescent="0.25">
      <c r="A4129" s="25"/>
      <c r="B4129" s="28"/>
      <c r="C4129" s="24"/>
      <c r="D4129" s="21"/>
      <c r="E4129" s="24"/>
      <c r="F4129" s="24"/>
      <c r="G4129" s="24"/>
      <c r="H4129" s="29"/>
      <c r="I4129" s="84"/>
      <c r="J4129" s="24"/>
      <c r="K4129" s="24"/>
      <c r="L4129" s="66"/>
      <c r="M4129" s="25"/>
      <c r="N4129" s="25"/>
      <c r="O4129" s="26"/>
      <c r="P4129" s="117"/>
    </row>
    <row r="4130" spans="1:16" ht="15.75" x14ac:dyDescent="0.25">
      <c r="A4130" s="25"/>
      <c r="B4130" s="28"/>
      <c r="C4130" s="24"/>
      <c r="D4130" s="21"/>
      <c r="E4130" s="24"/>
      <c r="F4130" s="24"/>
      <c r="G4130" s="24"/>
      <c r="H4130" s="29"/>
      <c r="I4130" s="84"/>
      <c r="J4130" s="24"/>
      <c r="K4130" s="24"/>
      <c r="L4130" s="66"/>
      <c r="M4130" s="25"/>
      <c r="N4130" s="25"/>
      <c r="O4130" s="26"/>
      <c r="P4130" s="117"/>
    </row>
    <row r="4131" spans="1:16" ht="15.75" x14ac:dyDescent="0.25">
      <c r="A4131" s="25"/>
      <c r="B4131" s="28"/>
      <c r="C4131" s="24"/>
      <c r="D4131" s="21"/>
      <c r="E4131" s="24"/>
      <c r="F4131" s="24"/>
      <c r="G4131" s="24"/>
      <c r="H4131" s="29"/>
      <c r="I4131" s="84"/>
      <c r="J4131" s="24"/>
      <c r="K4131" s="24"/>
      <c r="L4131" s="66"/>
      <c r="M4131" s="25"/>
      <c r="N4131" s="25"/>
      <c r="O4131" s="26"/>
      <c r="P4131" s="117"/>
    </row>
    <row r="4132" spans="1:16" ht="15.75" x14ac:dyDescent="0.25">
      <c r="A4132" s="25"/>
      <c r="B4132" s="28"/>
      <c r="C4132" s="24"/>
      <c r="D4132" s="21"/>
      <c r="E4132" s="24"/>
      <c r="F4132" s="24"/>
      <c r="G4132" s="24"/>
      <c r="H4132" s="29"/>
      <c r="I4132" s="84"/>
      <c r="J4132" s="24"/>
      <c r="K4132" s="24"/>
      <c r="L4132" s="66"/>
      <c r="M4132" s="25"/>
      <c r="N4132" s="65"/>
      <c r="O4132" s="26"/>
      <c r="P4132" s="117"/>
    </row>
    <row r="4133" spans="1:16" ht="15.75" x14ac:dyDescent="0.25">
      <c r="A4133" s="32"/>
      <c r="B4133" s="33"/>
      <c r="C4133" s="33"/>
      <c r="D4133" s="414"/>
      <c r="E4133" s="33"/>
      <c r="F4133" s="33"/>
      <c r="G4133" s="33"/>
      <c r="H4133" s="30"/>
      <c r="I4133" s="34"/>
      <c r="J4133" s="34"/>
      <c r="K4133" s="24"/>
      <c r="L4133" s="35"/>
      <c r="M4133" s="32"/>
      <c r="N4133" s="25"/>
      <c r="O4133" s="26"/>
      <c r="P4133" s="117"/>
    </row>
    <row r="4134" spans="1:16" ht="15.75" x14ac:dyDescent="0.25">
      <c r="A4134" s="25"/>
      <c r="B4134" s="33"/>
      <c r="C4134" s="33"/>
      <c r="D4134" s="414"/>
      <c r="E4134" s="33"/>
      <c r="F4134" s="33"/>
      <c r="G4134" s="33"/>
      <c r="H4134" s="30"/>
      <c r="I4134" s="34"/>
      <c r="J4134" s="34"/>
      <c r="K4134" s="24"/>
      <c r="L4134" s="77"/>
      <c r="M4134" s="19"/>
      <c r="N4134" s="25"/>
      <c r="O4134" s="26"/>
      <c r="P4134" s="117"/>
    </row>
    <row r="4135" spans="1:16" ht="15.75" x14ac:dyDescent="0.25">
      <c r="A4135" s="25"/>
      <c r="B4135" s="28"/>
      <c r="C4135" s="24"/>
      <c r="D4135" s="414"/>
      <c r="E4135" s="24"/>
      <c r="F4135" s="24"/>
      <c r="G4135" s="24"/>
      <c r="H4135" s="122"/>
      <c r="I4135" s="23"/>
      <c r="J4135" s="24"/>
      <c r="K4135" s="24"/>
      <c r="L4135" s="66"/>
      <c r="M4135" s="19"/>
      <c r="N4135" s="25"/>
      <c r="O4135" s="26"/>
      <c r="P4135" s="117"/>
    </row>
    <row r="4136" spans="1:16" ht="15.75" x14ac:dyDescent="0.25">
      <c r="A4136" s="19"/>
      <c r="B4136" s="122"/>
      <c r="C4136" s="24"/>
      <c r="D4136" s="414"/>
      <c r="E4136" s="24"/>
      <c r="F4136" s="24"/>
      <c r="G4136" s="24"/>
      <c r="H4136" s="30"/>
      <c r="I4136" s="23"/>
      <c r="J4136" s="24"/>
      <c r="K4136" s="24"/>
      <c r="L4136" s="66"/>
      <c r="M4136" s="25"/>
      <c r="N4136" s="25"/>
      <c r="O4136" s="26"/>
      <c r="P4136" s="117"/>
    </row>
    <row r="4137" spans="1:16" ht="15.75" x14ac:dyDescent="0.25">
      <c r="A4137" s="25"/>
      <c r="B4137" s="28"/>
      <c r="C4137" s="24"/>
      <c r="D4137" s="414"/>
      <c r="E4137" s="24"/>
      <c r="F4137" s="24"/>
      <c r="G4137" s="24"/>
      <c r="H4137" s="122"/>
      <c r="I4137" s="84"/>
      <c r="J4137" s="24"/>
      <c r="K4137" s="24"/>
      <c r="L4137" s="66"/>
      <c r="M4137" s="25"/>
      <c r="N4137" s="25"/>
      <c r="O4137" s="26"/>
      <c r="P4137" s="117"/>
    </row>
    <row r="4138" spans="1:16" ht="15.75" x14ac:dyDescent="0.25">
      <c r="A4138" s="25"/>
      <c r="B4138" s="28"/>
      <c r="C4138" s="24"/>
      <c r="D4138" s="21"/>
      <c r="E4138" s="24"/>
      <c r="F4138" s="24"/>
      <c r="G4138" s="24"/>
      <c r="H4138" s="29"/>
      <c r="I4138" s="84"/>
      <c r="J4138" s="24"/>
      <c r="K4138" s="24"/>
      <c r="L4138" s="66"/>
      <c r="M4138" s="25"/>
      <c r="N4138" s="25"/>
      <c r="O4138" s="26"/>
      <c r="P4138" s="117"/>
    </row>
    <row r="4139" spans="1:16" ht="15.75" x14ac:dyDescent="0.25">
      <c r="A4139" s="25"/>
      <c r="B4139" s="28"/>
      <c r="C4139" s="24"/>
      <c r="D4139" s="21"/>
      <c r="E4139" s="24"/>
      <c r="F4139" s="24"/>
      <c r="G4139" s="24"/>
      <c r="H4139" s="29"/>
      <c r="I4139" s="84"/>
      <c r="J4139" s="24"/>
      <c r="K4139" s="24"/>
      <c r="L4139" s="101"/>
      <c r="M4139" s="25"/>
      <c r="N4139" s="25"/>
      <c r="O4139" s="26"/>
      <c r="P4139" s="117"/>
    </row>
    <row r="4140" spans="1:16" ht="15.75" x14ac:dyDescent="0.25">
      <c r="A4140" s="25"/>
      <c r="B4140" s="28"/>
      <c r="C4140" s="24"/>
      <c r="D4140" s="21"/>
      <c r="E4140" s="24"/>
      <c r="F4140" s="24"/>
      <c r="G4140" s="24"/>
      <c r="H4140" s="29"/>
      <c r="I4140" s="84"/>
      <c r="J4140" s="24"/>
      <c r="K4140" s="24"/>
      <c r="L4140" s="66"/>
      <c r="M4140" s="25"/>
      <c r="N4140" s="25"/>
      <c r="O4140" s="26"/>
      <c r="P4140" s="117"/>
    </row>
    <row r="4141" spans="1:16" ht="15.75" x14ac:dyDescent="0.25">
      <c r="A4141" s="25"/>
      <c r="B4141" s="20"/>
      <c r="C4141" s="20"/>
      <c r="D4141" s="98"/>
      <c r="E4141" s="24"/>
      <c r="F4141" s="24"/>
      <c r="G4141" s="24"/>
      <c r="H4141" s="29"/>
      <c r="I4141" s="84"/>
      <c r="J4141" s="27"/>
      <c r="K4141" s="27"/>
      <c r="L4141" s="66"/>
      <c r="M4141" s="25"/>
      <c r="N4141" s="25"/>
      <c r="O4141" s="26"/>
      <c r="P4141" s="117"/>
    </row>
    <row r="4142" spans="1:16" ht="15.75" x14ac:dyDescent="0.25">
      <c r="A4142" s="25"/>
      <c r="B4142" s="28"/>
      <c r="C4142" s="24"/>
      <c r="D4142" s="21"/>
      <c r="E4142" s="24"/>
      <c r="F4142" s="24"/>
      <c r="G4142" s="24"/>
      <c r="H4142" s="29"/>
      <c r="I4142" s="84"/>
      <c r="J4142" s="24"/>
      <c r="K4142" s="24"/>
      <c r="L4142" s="66"/>
      <c r="M4142" s="25"/>
      <c r="N4142" s="25"/>
      <c r="O4142" s="26"/>
      <c r="P4142" s="117"/>
    </row>
    <row r="4143" spans="1:16" ht="15.75" x14ac:dyDescent="0.25">
      <c r="A4143" s="25"/>
      <c r="B4143" s="28"/>
      <c r="C4143" s="24"/>
      <c r="D4143" s="21"/>
      <c r="E4143" s="24"/>
      <c r="F4143" s="24"/>
      <c r="G4143" s="24"/>
      <c r="H4143" s="29"/>
      <c r="I4143" s="84"/>
      <c r="J4143" s="24"/>
      <c r="K4143" s="24"/>
      <c r="L4143" s="66"/>
      <c r="M4143" s="25"/>
      <c r="N4143" s="25"/>
      <c r="O4143" s="26"/>
      <c r="P4143" s="117"/>
    </row>
    <row r="4144" spans="1:16" ht="15.75" x14ac:dyDescent="0.25">
      <c r="A4144" s="25"/>
      <c r="B4144" s="122"/>
      <c r="C4144" s="24"/>
      <c r="D4144" s="21"/>
      <c r="E4144" s="24"/>
      <c r="F4144" s="24"/>
      <c r="G4144" s="24"/>
      <c r="H4144" s="29"/>
      <c r="I4144" s="84"/>
      <c r="J4144" s="24"/>
      <c r="K4144" s="24"/>
      <c r="L4144" s="66"/>
      <c r="M4144" s="25"/>
      <c r="N4144" s="25"/>
      <c r="O4144" s="26"/>
      <c r="P4144" s="117"/>
    </row>
    <row r="4145" spans="1:16" ht="15.75" x14ac:dyDescent="0.25">
      <c r="A4145" s="25"/>
      <c r="B4145" s="20"/>
      <c r="C4145" s="24"/>
      <c r="D4145" s="414"/>
      <c r="E4145" s="24"/>
      <c r="F4145" s="24"/>
      <c r="G4145" s="24"/>
      <c r="H4145" s="29"/>
      <c r="I4145" s="23"/>
      <c r="J4145" s="24"/>
      <c r="K4145" s="24"/>
      <c r="L4145" s="66"/>
      <c r="M4145" s="25"/>
      <c r="N4145" s="25"/>
      <c r="O4145" s="26"/>
      <c r="P4145" s="117"/>
    </row>
    <row r="4146" spans="1:16" ht="15.75" x14ac:dyDescent="0.25">
      <c r="A4146" s="25"/>
      <c r="B4146" s="28"/>
      <c r="C4146" s="24"/>
      <c r="D4146" s="414"/>
      <c r="E4146" s="24"/>
      <c r="F4146" s="24"/>
      <c r="G4146" s="24"/>
      <c r="H4146" s="29"/>
      <c r="I4146" s="84"/>
      <c r="J4146" s="24"/>
      <c r="K4146" s="24"/>
      <c r="L4146" s="66"/>
      <c r="M4146" s="25"/>
      <c r="N4146" s="25"/>
      <c r="O4146" s="26"/>
      <c r="P4146" s="117"/>
    </row>
    <row r="4147" spans="1:16" ht="15.75" x14ac:dyDescent="0.25">
      <c r="A4147" s="25"/>
      <c r="B4147" s="20"/>
      <c r="C4147" s="20"/>
      <c r="D4147" s="414"/>
      <c r="E4147" s="20"/>
      <c r="F4147" s="20"/>
      <c r="G4147" s="20"/>
      <c r="H4147" s="30"/>
      <c r="I4147" s="23"/>
      <c r="J4147" s="23"/>
      <c r="K4147" s="24"/>
      <c r="L4147" s="66"/>
      <c r="M4147" s="19"/>
      <c r="N4147" s="25"/>
      <c r="O4147" s="26"/>
      <c r="P4147" s="117"/>
    </row>
    <row r="4148" spans="1:16" ht="15.75" x14ac:dyDescent="0.25">
      <c r="A4148" s="25"/>
      <c r="B4148" s="33"/>
      <c r="C4148" s="33"/>
      <c r="D4148" s="414"/>
      <c r="E4148" s="33"/>
      <c r="F4148" s="33"/>
      <c r="G4148" s="33"/>
      <c r="H4148" s="30"/>
      <c r="I4148" s="34"/>
      <c r="J4148" s="34"/>
      <c r="K4148" s="24"/>
      <c r="L4148" s="77"/>
      <c r="M4148" s="32"/>
      <c r="N4148" s="25"/>
      <c r="O4148" s="26"/>
      <c r="P4148" s="117"/>
    </row>
    <row r="4149" spans="1:16" ht="15.75" x14ac:dyDescent="0.25">
      <c r="A4149" s="25"/>
      <c r="B4149" s="28"/>
      <c r="C4149" s="24"/>
      <c r="D4149" s="414"/>
      <c r="E4149" s="24"/>
      <c r="F4149" s="24"/>
      <c r="G4149" s="24"/>
      <c r="H4149" s="122"/>
      <c r="I4149" s="23"/>
      <c r="J4149" s="24"/>
      <c r="K4149" s="24"/>
      <c r="L4149" s="66"/>
      <c r="M4149" s="25"/>
      <c r="N4149" s="25"/>
      <c r="O4149" s="26"/>
      <c r="P4149" s="117"/>
    </row>
    <row r="4150" spans="1:16" ht="15.75" x14ac:dyDescent="0.25">
      <c r="A4150" s="25"/>
      <c r="B4150" s="28"/>
      <c r="C4150" s="24"/>
      <c r="D4150" s="21"/>
      <c r="E4150" s="24"/>
      <c r="F4150" s="24"/>
      <c r="G4150" s="24"/>
      <c r="H4150" s="29"/>
      <c r="I4150" s="84"/>
      <c r="J4150" s="24"/>
      <c r="K4150" s="24"/>
      <c r="L4150" s="66"/>
      <c r="M4150" s="25"/>
      <c r="N4150" s="25"/>
      <c r="O4150" s="26"/>
      <c r="P4150" s="117"/>
    </row>
    <row r="4151" spans="1:16" ht="15.75" x14ac:dyDescent="0.25">
      <c r="A4151" s="25"/>
      <c r="B4151" s="28"/>
      <c r="C4151" s="24"/>
      <c r="D4151" s="21"/>
      <c r="E4151" s="24"/>
      <c r="F4151" s="24"/>
      <c r="G4151" s="24"/>
      <c r="H4151" s="29"/>
      <c r="I4151" s="84"/>
      <c r="J4151" s="24"/>
      <c r="K4151" s="24"/>
      <c r="L4151" s="66"/>
      <c r="M4151" s="25"/>
      <c r="N4151" s="25"/>
      <c r="O4151" s="26"/>
      <c r="P4151" s="117"/>
    </row>
    <row r="4152" spans="1:16" ht="15.75" x14ac:dyDescent="0.25">
      <c r="A4152" s="25"/>
      <c r="B4152" s="28"/>
      <c r="C4152" s="24"/>
      <c r="D4152" s="21"/>
      <c r="E4152" s="24"/>
      <c r="F4152" s="24"/>
      <c r="G4152" s="24"/>
      <c r="H4152" s="29"/>
      <c r="I4152" s="84"/>
      <c r="J4152" s="24"/>
      <c r="K4152" s="24"/>
      <c r="L4152" s="66"/>
      <c r="M4152" s="25"/>
      <c r="N4152" s="25"/>
      <c r="O4152" s="26"/>
      <c r="P4152" s="117"/>
    </row>
    <row r="4153" spans="1:16" ht="15.75" x14ac:dyDescent="0.25">
      <c r="A4153" s="25"/>
      <c r="B4153" s="28"/>
      <c r="C4153" s="24"/>
      <c r="D4153" s="21"/>
      <c r="E4153" s="24"/>
      <c r="F4153" s="24"/>
      <c r="G4153" s="24"/>
      <c r="H4153" s="29"/>
      <c r="I4153" s="84"/>
      <c r="J4153" s="24"/>
      <c r="K4153" s="24"/>
      <c r="L4153" s="101"/>
      <c r="M4153" s="25"/>
      <c r="N4153" s="25"/>
      <c r="O4153" s="26"/>
      <c r="P4153" s="117"/>
    </row>
    <row r="4154" spans="1:16" ht="15.75" x14ac:dyDescent="0.25">
      <c r="A4154" s="25"/>
      <c r="B4154" s="28"/>
      <c r="C4154" s="24"/>
      <c r="D4154" s="21"/>
      <c r="E4154" s="24"/>
      <c r="F4154" s="24"/>
      <c r="G4154" s="24"/>
      <c r="H4154" s="29"/>
      <c r="I4154" s="84"/>
      <c r="J4154" s="24"/>
      <c r="K4154" s="24"/>
      <c r="L4154" s="66"/>
      <c r="M4154" s="25"/>
      <c r="N4154" s="25"/>
      <c r="O4154" s="26"/>
      <c r="P4154" s="117"/>
    </row>
    <row r="4155" spans="1:16" ht="15.75" x14ac:dyDescent="0.25">
      <c r="A4155" s="25"/>
      <c r="B4155" s="28"/>
      <c r="C4155" s="24"/>
      <c r="D4155" s="21"/>
      <c r="E4155" s="24"/>
      <c r="F4155" s="24"/>
      <c r="G4155" s="24"/>
      <c r="H4155" s="29"/>
      <c r="I4155" s="84"/>
      <c r="J4155" s="24"/>
      <c r="K4155" s="24"/>
      <c r="L4155" s="66"/>
      <c r="M4155" s="25"/>
      <c r="N4155" s="25"/>
      <c r="O4155" s="26"/>
      <c r="P4155" s="117"/>
    </row>
    <row r="4156" spans="1:16" ht="15.75" x14ac:dyDescent="0.25">
      <c r="A4156" s="25"/>
      <c r="B4156" s="28"/>
      <c r="C4156" s="24"/>
      <c r="D4156" s="21"/>
      <c r="E4156" s="24"/>
      <c r="F4156" s="24"/>
      <c r="G4156" s="24"/>
      <c r="H4156" s="29"/>
      <c r="I4156" s="84"/>
      <c r="J4156" s="24"/>
      <c r="K4156" s="24"/>
      <c r="L4156" s="66"/>
      <c r="M4156" s="25"/>
      <c r="N4156" s="25"/>
      <c r="O4156" s="26"/>
      <c r="P4156" s="117"/>
    </row>
    <row r="4157" spans="1:16" ht="15.75" x14ac:dyDescent="0.25">
      <c r="A4157" s="25"/>
      <c r="B4157" s="28"/>
      <c r="C4157" s="24"/>
      <c r="D4157" s="21"/>
      <c r="E4157" s="24"/>
      <c r="F4157" s="24"/>
      <c r="G4157" s="24"/>
      <c r="H4157" s="29"/>
      <c r="I4157" s="84"/>
      <c r="J4157" s="24"/>
      <c r="K4157" s="24"/>
      <c r="L4157" s="66"/>
      <c r="M4157" s="25"/>
      <c r="N4157" s="25"/>
      <c r="O4157" s="26"/>
      <c r="P4157" s="117"/>
    </row>
    <row r="4158" spans="1:16" ht="15.75" x14ac:dyDescent="0.25">
      <c r="A4158" s="25"/>
      <c r="B4158" s="28"/>
      <c r="C4158" s="24"/>
      <c r="D4158" s="21"/>
      <c r="E4158" s="24"/>
      <c r="F4158" s="24"/>
      <c r="G4158" s="24"/>
      <c r="H4158" s="29"/>
      <c r="I4158" s="84"/>
      <c r="J4158" s="24"/>
      <c r="K4158" s="24"/>
      <c r="L4158" s="66"/>
      <c r="M4158" s="25"/>
      <c r="N4158" s="25"/>
      <c r="O4158" s="26"/>
      <c r="P4158" s="117"/>
    </row>
    <row r="4159" spans="1:16" ht="15.75" x14ac:dyDescent="0.25">
      <c r="A4159" s="25"/>
      <c r="B4159" s="28"/>
      <c r="C4159" s="24"/>
      <c r="D4159" s="21"/>
      <c r="E4159" s="24"/>
      <c r="F4159" s="24"/>
      <c r="G4159" s="24"/>
      <c r="H4159" s="29"/>
      <c r="I4159" s="84"/>
      <c r="J4159" s="24"/>
      <c r="K4159" s="24"/>
      <c r="L4159" s="66"/>
      <c r="M4159" s="25"/>
      <c r="N4159" s="25"/>
      <c r="O4159" s="26"/>
      <c r="P4159" s="117"/>
    </row>
    <row r="4160" spans="1:16" ht="15.75" x14ac:dyDescent="0.25">
      <c r="A4160" s="25"/>
      <c r="B4160" s="28"/>
      <c r="C4160" s="24"/>
      <c r="D4160" s="21"/>
      <c r="E4160" s="24"/>
      <c r="F4160" s="24"/>
      <c r="G4160" s="24"/>
      <c r="H4160" s="29"/>
      <c r="I4160" s="84"/>
      <c r="J4160" s="24"/>
      <c r="K4160" s="24"/>
      <c r="L4160" s="66"/>
      <c r="M4160" s="25"/>
      <c r="N4160" s="25"/>
      <c r="O4160" s="26"/>
      <c r="P4160" s="117"/>
    </row>
    <row r="4161" spans="1:16" ht="15.75" x14ac:dyDescent="0.25">
      <c r="A4161" s="25"/>
      <c r="B4161" s="28"/>
      <c r="C4161" s="24"/>
      <c r="D4161" s="21"/>
      <c r="E4161" s="24"/>
      <c r="F4161" s="24"/>
      <c r="G4161" s="24"/>
      <c r="H4161" s="29"/>
      <c r="I4161" s="84"/>
      <c r="J4161" s="24"/>
      <c r="K4161" s="24"/>
      <c r="L4161" s="66"/>
      <c r="M4161" s="25"/>
      <c r="N4161" s="25"/>
      <c r="O4161" s="26"/>
      <c r="P4161" s="117"/>
    </row>
    <row r="4162" spans="1:16" ht="15.75" x14ac:dyDescent="0.25">
      <c r="A4162" s="25"/>
      <c r="B4162" s="28"/>
      <c r="C4162" s="24"/>
      <c r="D4162" s="21"/>
      <c r="E4162" s="24"/>
      <c r="F4162" s="24"/>
      <c r="G4162" s="24"/>
      <c r="H4162" s="29"/>
      <c r="I4162" s="84"/>
      <c r="J4162" s="24"/>
      <c r="K4162" s="24"/>
      <c r="L4162" s="66"/>
      <c r="M4162" s="25"/>
      <c r="N4162" s="25"/>
      <c r="O4162" s="26"/>
      <c r="P4162" s="117"/>
    </row>
    <row r="4163" spans="1:16" ht="15.75" x14ac:dyDescent="0.25">
      <c r="A4163" s="19"/>
      <c r="B4163" s="20"/>
      <c r="C4163" s="20"/>
      <c r="D4163" s="21"/>
      <c r="E4163" s="20"/>
      <c r="F4163" s="20"/>
      <c r="G4163" s="20"/>
      <c r="H4163" s="30"/>
      <c r="I4163" s="23"/>
      <c r="J4163" s="23"/>
      <c r="K4163" s="24"/>
      <c r="L4163" s="31"/>
      <c r="M4163" s="19"/>
      <c r="N4163" s="65"/>
      <c r="O4163" s="26"/>
      <c r="P4163" s="117"/>
    </row>
    <row r="4164" spans="1:16" ht="15.75" x14ac:dyDescent="0.25">
      <c r="A4164" s="25"/>
      <c r="B4164" s="28"/>
      <c r="C4164" s="24"/>
      <c r="D4164" s="21"/>
      <c r="E4164" s="24"/>
      <c r="F4164" s="24"/>
      <c r="G4164" s="24"/>
      <c r="H4164" s="29"/>
      <c r="I4164" s="84"/>
      <c r="J4164" s="24"/>
      <c r="K4164" s="24"/>
      <c r="L4164" s="66"/>
      <c r="M4164" s="25"/>
      <c r="N4164" s="25"/>
      <c r="O4164" s="26"/>
      <c r="P4164" s="117"/>
    </row>
    <row r="4165" spans="1:16" ht="15.75" x14ac:dyDescent="0.25">
      <c r="A4165" s="25"/>
      <c r="B4165" s="432"/>
      <c r="C4165" s="432"/>
      <c r="D4165" s="414"/>
      <c r="E4165" s="432"/>
      <c r="F4165" s="432"/>
      <c r="G4165" s="432"/>
      <c r="H4165" s="431"/>
      <c r="I4165" s="433"/>
      <c r="J4165" s="433"/>
      <c r="K4165" s="24"/>
      <c r="L4165" s="434"/>
      <c r="M4165" s="42"/>
      <c r="N4165" s="42"/>
      <c r="O4165" s="26"/>
      <c r="P4165" s="117"/>
    </row>
    <row r="4166" spans="1:16" ht="15.75" x14ac:dyDescent="0.25">
      <c r="A4166" s="25"/>
      <c r="B4166" s="28"/>
      <c r="C4166" s="24"/>
      <c r="D4166" s="414"/>
      <c r="E4166" s="24"/>
      <c r="F4166" s="24"/>
      <c r="G4166" s="24"/>
      <c r="H4166" s="29"/>
      <c r="I4166" s="84"/>
      <c r="J4166" s="24"/>
      <c r="K4166" s="24"/>
      <c r="L4166" s="66"/>
      <c r="M4166" s="25"/>
      <c r="N4166" s="25"/>
      <c r="O4166" s="26"/>
      <c r="P4166" s="117"/>
    </row>
    <row r="4167" spans="1:16" ht="15.75" x14ac:dyDescent="0.25">
      <c r="A4167" s="25"/>
      <c r="B4167" s="28"/>
      <c r="C4167" s="24"/>
      <c r="D4167" s="414"/>
      <c r="E4167" s="24"/>
      <c r="F4167" s="24"/>
      <c r="G4167" s="24"/>
      <c r="H4167" s="29"/>
      <c r="I4167" s="84"/>
      <c r="J4167" s="24"/>
      <c r="K4167" s="24"/>
      <c r="L4167" s="66"/>
      <c r="M4167" s="25"/>
      <c r="N4167" s="25"/>
      <c r="O4167" s="26"/>
      <c r="P4167" s="117"/>
    </row>
    <row r="4168" spans="1:16" ht="15.75" x14ac:dyDescent="0.25">
      <c r="A4168" s="32"/>
      <c r="B4168" s="33"/>
      <c r="C4168" s="20"/>
      <c r="D4168" s="414"/>
      <c r="E4168" s="20"/>
      <c r="F4168" s="20"/>
      <c r="G4168" s="20"/>
      <c r="H4168" s="22"/>
      <c r="I4168" s="23"/>
      <c r="J4168" s="23"/>
      <c r="K4168" s="24"/>
      <c r="L4168" s="66"/>
      <c r="M4168" s="19"/>
      <c r="N4168" s="25"/>
      <c r="O4168" s="26"/>
      <c r="P4168" s="117"/>
    </row>
    <row r="4169" spans="1:16" ht="15.75" x14ac:dyDescent="0.25">
      <c r="A4169" s="32"/>
      <c r="B4169" s="28"/>
      <c r="C4169" s="24"/>
      <c r="D4169" s="414"/>
      <c r="E4169" s="24"/>
      <c r="F4169" s="24"/>
      <c r="G4169" s="24"/>
      <c r="H4169" s="29"/>
      <c r="I4169" s="84"/>
      <c r="J4169" s="24"/>
      <c r="K4169" s="24"/>
      <c r="L4169" s="66"/>
      <c r="M4169" s="25"/>
      <c r="N4169" s="25"/>
      <c r="O4169" s="26"/>
      <c r="P4169" s="117"/>
    </row>
    <row r="4170" spans="1:16" ht="15.75" x14ac:dyDescent="0.25">
      <c r="A4170" s="25"/>
      <c r="B4170" s="111"/>
      <c r="C4170" s="111"/>
      <c r="D4170" s="414"/>
      <c r="E4170" s="111"/>
      <c r="F4170" s="111"/>
      <c r="G4170" s="111"/>
      <c r="H4170" s="104"/>
      <c r="I4170" s="112"/>
      <c r="J4170" s="112"/>
      <c r="K4170" s="97"/>
      <c r="L4170" s="113"/>
      <c r="M4170" s="32"/>
      <c r="N4170" s="25"/>
      <c r="O4170" s="26"/>
      <c r="P4170" s="117"/>
    </row>
    <row r="4171" spans="1:16" ht="15.75" x14ac:dyDescent="0.25">
      <c r="A4171" s="25"/>
      <c r="B4171" s="28"/>
      <c r="C4171" s="24"/>
      <c r="D4171" s="21"/>
      <c r="E4171" s="24"/>
      <c r="F4171" s="24"/>
      <c r="G4171" s="24"/>
      <c r="H4171" s="29"/>
      <c r="I4171" s="84"/>
      <c r="J4171" s="24"/>
      <c r="K4171" s="24"/>
      <c r="L4171" s="66"/>
      <c r="M4171" s="25"/>
      <c r="N4171" s="25"/>
      <c r="O4171" s="26"/>
      <c r="P4171" s="117"/>
    </row>
    <row r="4172" spans="1:16" ht="15.75" x14ac:dyDescent="0.25">
      <c r="A4172" s="25"/>
      <c r="B4172" s="28"/>
      <c r="C4172" s="24"/>
      <c r="D4172" s="21"/>
      <c r="E4172" s="24"/>
      <c r="F4172" s="24"/>
      <c r="G4172" s="24"/>
      <c r="H4172" s="29"/>
      <c r="I4172" s="84"/>
      <c r="J4172" s="24"/>
      <c r="K4172" s="24"/>
      <c r="L4172" s="66"/>
      <c r="M4172" s="25"/>
      <c r="N4172" s="25"/>
      <c r="O4172" s="26"/>
      <c r="P4172" s="117"/>
    </row>
    <row r="4173" spans="1:16" ht="15.75" x14ac:dyDescent="0.25">
      <c r="A4173" s="25"/>
      <c r="B4173" s="28"/>
      <c r="C4173" s="24"/>
      <c r="D4173" s="21"/>
      <c r="E4173" s="24"/>
      <c r="F4173" s="24"/>
      <c r="G4173" s="24"/>
      <c r="H4173" s="29"/>
      <c r="I4173" s="84"/>
      <c r="J4173" s="24"/>
      <c r="K4173" s="24"/>
      <c r="L4173" s="66"/>
      <c r="M4173" s="25"/>
      <c r="N4173" s="25"/>
      <c r="O4173" s="26"/>
      <c r="P4173" s="117"/>
    </row>
    <row r="4174" spans="1:16" ht="15.75" x14ac:dyDescent="0.25">
      <c r="A4174" s="25"/>
      <c r="B4174" s="28"/>
      <c r="C4174" s="24"/>
      <c r="D4174" s="21"/>
      <c r="E4174" s="24"/>
      <c r="F4174" s="24"/>
      <c r="G4174" s="24"/>
      <c r="H4174" s="29"/>
      <c r="I4174" s="84"/>
      <c r="J4174" s="24"/>
      <c r="K4174" s="24"/>
      <c r="L4174" s="66"/>
      <c r="M4174" s="25"/>
      <c r="N4174" s="25"/>
      <c r="O4174" s="26"/>
      <c r="P4174" s="117"/>
    </row>
    <row r="4175" spans="1:16" ht="15.75" x14ac:dyDescent="0.25">
      <c r="A4175" s="25"/>
      <c r="B4175" s="28"/>
      <c r="C4175" s="24"/>
      <c r="D4175" s="21"/>
      <c r="E4175" s="24"/>
      <c r="F4175" s="24"/>
      <c r="G4175" s="24"/>
      <c r="H4175" s="29"/>
      <c r="I4175" s="84"/>
      <c r="J4175" s="24"/>
      <c r="K4175" s="24"/>
      <c r="L4175" s="66"/>
      <c r="M4175" s="25"/>
      <c r="N4175" s="25"/>
      <c r="O4175" s="26"/>
      <c r="P4175" s="117"/>
    </row>
    <row r="4176" spans="1:16" ht="15.75" x14ac:dyDescent="0.25">
      <c r="A4176" s="102"/>
      <c r="B4176" s="20"/>
      <c r="C4176" s="20"/>
      <c r="D4176" s="414"/>
      <c r="E4176" s="20"/>
      <c r="F4176" s="20"/>
      <c r="G4176" s="20"/>
      <c r="H4176" s="30"/>
      <c r="I4176" s="23"/>
      <c r="J4176" s="23"/>
      <c r="K4176" s="24"/>
      <c r="L4176" s="31"/>
      <c r="M4176" s="19"/>
      <c r="N4176" s="25"/>
      <c r="O4176" s="26"/>
      <c r="P4176" s="117"/>
    </row>
    <row r="4177" spans="1:16" ht="15.75" x14ac:dyDescent="0.25">
      <c r="A4177" s="25"/>
      <c r="B4177" s="28"/>
      <c r="C4177" s="24"/>
      <c r="D4177" s="21"/>
      <c r="E4177" s="24"/>
      <c r="F4177" s="24"/>
      <c r="G4177" s="24"/>
      <c r="H4177" s="122"/>
      <c r="I4177" s="84"/>
      <c r="J4177" s="24"/>
      <c r="K4177" s="24"/>
      <c r="L4177" s="66"/>
      <c r="M4177" s="25"/>
      <c r="N4177" s="25"/>
      <c r="O4177" s="26"/>
      <c r="P4177" s="117"/>
    </row>
    <row r="4178" spans="1:16" ht="15.75" x14ac:dyDescent="0.25">
      <c r="A4178" s="25"/>
      <c r="B4178" s="28"/>
      <c r="C4178" s="24"/>
      <c r="D4178" s="414"/>
      <c r="E4178" s="24"/>
      <c r="F4178" s="24"/>
      <c r="G4178" s="24"/>
      <c r="H4178" s="29"/>
      <c r="I4178" s="23"/>
      <c r="J4178" s="24"/>
      <c r="K4178" s="24"/>
      <c r="L4178" s="66"/>
      <c r="M4178" s="25"/>
      <c r="N4178" s="25"/>
      <c r="O4178" s="26"/>
      <c r="P4178" s="117"/>
    </row>
    <row r="4179" spans="1:16" ht="15.75" x14ac:dyDescent="0.25">
      <c r="A4179" s="32"/>
      <c r="B4179" s="20"/>
      <c r="C4179" s="20"/>
      <c r="D4179" s="414"/>
      <c r="E4179" s="20"/>
      <c r="F4179" s="20"/>
      <c r="G4179" s="20"/>
      <c r="H4179" s="22"/>
      <c r="I4179" s="23"/>
      <c r="J4179" s="23"/>
      <c r="K4179" s="24"/>
      <c r="L4179" s="459"/>
      <c r="M4179" s="19"/>
      <c r="N4179" s="25"/>
      <c r="O4179" s="26"/>
      <c r="P4179" s="117"/>
    </row>
    <row r="4180" spans="1:16" ht="15.75" x14ac:dyDescent="0.25">
      <c r="A4180" s="25"/>
      <c r="B4180" s="28"/>
      <c r="C4180" s="24"/>
      <c r="D4180" s="414"/>
      <c r="E4180" s="24"/>
      <c r="F4180" s="24"/>
      <c r="G4180" s="24"/>
      <c r="H4180" s="122"/>
      <c r="I4180" s="40"/>
      <c r="J4180" s="24"/>
      <c r="K4180" s="24"/>
      <c r="L4180" s="66"/>
      <c r="M4180" s="25"/>
      <c r="N4180" s="25"/>
      <c r="O4180" s="26"/>
      <c r="P4180" s="117"/>
    </row>
    <row r="4181" spans="1:16" ht="15.75" x14ac:dyDescent="0.25">
      <c r="A4181" s="25"/>
      <c r="B4181" s="28"/>
      <c r="C4181" s="24"/>
      <c r="D4181" s="21"/>
      <c r="E4181" s="24"/>
      <c r="F4181" s="24"/>
      <c r="G4181" s="24"/>
      <c r="H4181" s="29"/>
      <c r="I4181" s="84"/>
      <c r="J4181" s="24"/>
      <c r="K4181" s="24"/>
      <c r="L4181" s="66"/>
      <c r="M4181" s="25"/>
      <c r="N4181" s="25"/>
      <c r="O4181" s="26"/>
      <c r="P4181" s="117"/>
    </row>
    <row r="4182" spans="1:16" ht="15.75" x14ac:dyDescent="0.25">
      <c r="A4182" s="25"/>
      <c r="B4182" s="28"/>
      <c r="C4182" s="24"/>
      <c r="D4182" s="21"/>
      <c r="E4182" s="24"/>
      <c r="F4182" s="24"/>
      <c r="G4182" s="24"/>
      <c r="H4182" s="29"/>
      <c r="I4182" s="84"/>
      <c r="J4182" s="24"/>
      <c r="K4182" s="24"/>
      <c r="L4182" s="66"/>
      <c r="M4182" s="25"/>
      <c r="N4182" s="25"/>
      <c r="O4182" s="26"/>
      <c r="P4182" s="117"/>
    </row>
    <row r="4183" spans="1:16" ht="15.75" x14ac:dyDescent="0.25">
      <c r="A4183" s="25"/>
      <c r="B4183" s="28"/>
      <c r="C4183" s="24"/>
      <c r="D4183" s="21"/>
      <c r="E4183" s="24"/>
      <c r="F4183" s="24"/>
      <c r="G4183" s="24"/>
      <c r="H4183" s="29"/>
      <c r="I4183" s="84"/>
      <c r="J4183" s="24"/>
      <c r="K4183" s="24"/>
      <c r="L4183" s="66"/>
      <c r="M4183" s="25"/>
      <c r="N4183" s="25"/>
      <c r="O4183" s="26"/>
      <c r="P4183" s="117"/>
    </row>
    <row r="4184" spans="1:16" ht="15.75" x14ac:dyDescent="0.25">
      <c r="A4184" s="25"/>
      <c r="B4184" s="28"/>
      <c r="C4184" s="24"/>
      <c r="D4184" s="21"/>
      <c r="E4184" s="24"/>
      <c r="F4184" s="24"/>
      <c r="G4184" s="24"/>
      <c r="H4184" s="29"/>
      <c r="I4184" s="84"/>
      <c r="J4184" s="24"/>
      <c r="K4184" s="24"/>
      <c r="L4184" s="101"/>
      <c r="M4184" s="25"/>
      <c r="N4184" s="25"/>
      <c r="O4184" s="26"/>
      <c r="P4184" s="117"/>
    </row>
    <row r="4185" spans="1:16" ht="15.75" x14ac:dyDescent="0.25">
      <c r="A4185" s="102"/>
      <c r="B4185" s="28"/>
      <c r="C4185" s="24"/>
      <c r="D4185" s="414"/>
      <c r="E4185" s="24"/>
      <c r="F4185" s="24"/>
      <c r="G4185" s="24"/>
      <c r="H4185" s="29"/>
      <c r="I4185" s="84"/>
      <c r="J4185" s="24"/>
      <c r="K4185" s="24"/>
      <c r="L4185" s="66"/>
      <c r="M4185" s="25"/>
      <c r="N4185" s="25"/>
      <c r="O4185" s="26"/>
      <c r="P4185" s="117"/>
    </row>
    <row r="4186" spans="1:16" ht="15.75" x14ac:dyDescent="0.25">
      <c r="A4186" s="32"/>
      <c r="B4186" s="28"/>
      <c r="C4186" s="24"/>
      <c r="D4186" s="414"/>
      <c r="E4186" s="24"/>
      <c r="F4186" s="24"/>
      <c r="G4186" s="24"/>
      <c r="H4186" s="29"/>
      <c r="I4186" s="84"/>
      <c r="J4186" s="24"/>
      <c r="K4186" s="24"/>
      <c r="L4186" s="77"/>
      <c r="M4186" s="25"/>
      <c r="N4186" s="25"/>
      <c r="O4186" s="26"/>
      <c r="P4186" s="117"/>
    </row>
    <row r="4187" spans="1:16" ht="15.75" x14ac:dyDescent="0.25">
      <c r="A4187" s="19"/>
      <c r="B4187" s="22"/>
      <c r="C4187" s="20"/>
      <c r="D4187" s="414"/>
      <c r="E4187" s="20"/>
      <c r="F4187" s="20"/>
      <c r="G4187" s="20"/>
      <c r="H4187" s="30"/>
      <c r="I4187" s="23"/>
      <c r="J4187" s="24"/>
      <c r="K4187" s="24"/>
      <c r="L4187" s="66"/>
      <c r="M4187" s="25"/>
      <c r="N4187" s="25"/>
      <c r="O4187" s="26"/>
      <c r="P4187" s="117"/>
    </row>
    <row r="4188" spans="1:16" ht="15.75" x14ac:dyDescent="0.25">
      <c r="A4188" s="25"/>
      <c r="B4188" s="28"/>
      <c r="C4188" s="24"/>
      <c r="D4188" s="414"/>
      <c r="E4188" s="24"/>
      <c r="F4188" s="24"/>
      <c r="G4188" s="24"/>
      <c r="H4188" s="29"/>
      <c r="I4188" s="84"/>
      <c r="J4188" s="24"/>
      <c r="K4188" s="24"/>
      <c r="L4188" s="66"/>
      <c r="M4188" s="25"/>
      <c r="N4188" s="25"/>
      <c r="O4188" s="26"/>
      <c r="P4188" s="117"/>
    </row>
    <row r="4189" spans="1:16" ht="15.75" x14ac:dyDescent="0.25">
      <c r="A4189" s="25"/>
      <c r="B4189" s="28"/>
      <c r="C4189" s="24"/>
      <c r="D4189" s="21"/>
      <c r="E4189" s="24"/>
      <c r="F4189" s="24"/>
      <c r="G4189" s="24"/>
      <c r="H4189" s="29"/>
      <c r="I4189" s="84"/>
      <c r="J4189" s="24"/>
      <c r="K4189" s="24"/>
      <c r="L4189" s="66"/>
      <c r="M4189" s="25"/>
      <c r="N4189" s="25"/>
      <c r="O4189" s="26"/>
      <c r="P4189" s="117"/>
    </row>
    <row r="4190" spans="1:16" ht="15.75" x14ac:dyDescent="0.25">
      <c r="A4190" s="25"/>
      <c r="B4190" s="28"/>
      <c r="C4190" s="24"/>
      <c r="D4190" s="21"/>
      <c r="E4190" s="24"/>
      <c r="F4190" s="24"/>
      <c r="G4190" s="24"/>
      <c r="H4190" s="29"/>
      <c r="I4190" s="84"/>
      <c r="J4190" s="24"/>
      <c r="K4190" s="24"/>
      <c r="L4190" s="66"/>
      <c r="M4190" s="25"/>
      <c r="N4190" s="25"/>
      <c r="O4190" s="26"/>
      <c r="P4190" s="117"/>
    </row>
    <row r="4191" spans="1:16" ht="15.75" x14ac:dyDescent="0.25">
      <c r="A4191" s="25"/>
      <c r="B4191" s="28"/>
      <c r="C4191" s="24"/>
      <c r="D4191" s="21"/>
      <c r="E4191" s="24"/>
      <c r="F4191" s="24"/>
      <c r="G4191" s="24"/>
      <c r="H4191" s="29"/>
      <c r="I4191" s="84"/>
      <c r="J4191" s="24"/>
      <c r="K4191" s="24"/>
      <c r="L4191" s="101"/>
      <c r="M4191" s="25"/>
      <c r="N4191" s="25"/>
      <c r="O4191" s="26"/>
      <c r="P4191" s="117"/>
    </row>
    <row r="4192" spans="1:16" ht="15.75" x14ac:dyDescent="0.25">
      <c r="A4192" s="25"/>
      <c r="B4192" s="28"/>
      <c r="C4192" s="24"/>
      <c r="D4192" s="414"/>
      <c r="E4192" s="24"/>
      <c r="F4192" s="24"/>
      <c r="G4192" s="24"/>
      <c r="H4192" s="122"/>
      <c r="I4192" s="23"/>
      <c r="J4192" s="24"/>
      <c r="K4192" s="24"/>
      <c r="L4192" s="66"/>
      <c r="M4192" s="25"/>
      <c r="N4192" s="25"/>
      <c r="O4192" s="26"/>
      <c r="P4192" s="117"/>
    </row>
    <row r="4193" spans="1:16" ht="15.75" x14ac:dyDescent="0.25">
      <c r="A4193" s="25"/>
      <c r="B4193" s="28"/>
      <c r="C4193" s="24"/>
      <c r="D4193" s="414"/>
      <c r="E4193" s="24"/>
      <c r="F4193" s="24"/>
      <c r="G4193" s="24"/>
      <c r="H4193" s="122"/>
      <c r="I4193" s="84"/>
      <c r="J4193" s="24"/>
      <c r="K4193" s="24"/>
      <c r="L4193" s="66"/>
      <c r="M4193" s="25"/>
      <c r="N4193" s="25"/>
      <c r="O4193" s="26"/>
      <c r="P4193" s="117"/>
    </row>
    <row r="4194" spans="1:16" ht="15.75" x14ac:dyDescent="0.25">
      <c r="A4194" s="25"/>
      <c r="B4194" s="28"/>
      <c r="C4194" s="24"/>
      <c r="D4194" s="21"/>
      <c r="E4194" s="24"/>
      <c r="F4194" s="24"/>
      <c r="G4194" s="24"/>
      <c r="H4194" s="29"/>
      <c r="I4194" s="84"/>
      <c r="J4194" s="24"/>
      <c r="K4194" s="24"/>
      <c r="L4194" s="66"/>
      <c r="M4194" s="25"/>
      <c r="N4194" s="25"/>
      <c r="O4194" s="26"/>
      <c r="P4194" s="117"/>
    </row>
    <row r="4195" spans="1:16" ht="15.75" x14ac:dyDescent="0.25">
      <c r="A4195" s="25"/>
      <c r="B4195" s="28"/>
      <c r="C4195" s="24"/>
      <c r="D4195" s="21"/>
      <c r="E4195" s="24"/>
      <c r="F4195" s="24"/>
      <c r="G4195" s="24"/>
      <c r="H4195" s="29"/>
      <c r="I4195" s="84"/>
      <c r="J4195" s="24"/>
      <c r="K4195" s="24"/>
      <c r="L4195" s="66"/>
      <c r="M4195" s="25"/>
      <c r="N4195" s="25"/>
      <c r="O4195" s="26"/>
      <c r="P4195" s="117"/>
    </row>
    <row r="4196" spans="1:16" ht="15.75" x14ac:dyDescent="0.25">
      <c r="A4196" s="25"/>
      <c r="B4196" s="28"/>
      <c r="C4196" s="24"/>
      <c r="D4196" s="21"/>
      <c r="E4196" s="24"/>
      <c r="F4196" s="24"/>
      <c r="G4196" s="24"/>
      <c r="H4196" s="29"/>
      <c r="I4196" s="84"/>
      <c r="J4196" s="24"/>
      <c r="K4196" s="24"/>
      <c r="L4196" s="101"/>
      <c r="M4196" s="25"/>
      <c r="N4196" s="25"/>
      <c r="O4196" s="26"/>
      <c r="P4196" s="117"/>
    </row>
    <row r="4197" spans="1:16" ht="15.75" x14ac:dyDescent="0.25">
      <c r="A4197" s="25"/>
      <c r="B4197" s="28"/>
      <c r="C4197" s="24"/>
      <c r="D4197" s="21"/>
      <c r="E4197" s="24"/>
      <c r="F4197" s="24"/>
      <c r="G4197" s="24"/>
      <c r="H4197" s="29"/>
      <c r="I4197" s="84"/>
      <c r="J4197" s="24"/>
      <c r="K4197" s="24"/>
      <c r="L4197" s="66"/>
      <c r="M4197" s="25"/>
      <c r="N4197" s="25"/>
      <c r="O4197" s="26"/>
      <c r="P4197" s="117"/>
    </row>
    <row r="4198" spans="1:16" ht="15.75" x14ac:dyDescent="0.25">
      <c r="A4198" s="25"/>
      <c r="B4198" s="28"/>
      <c r="C4198" s="24"/>
      <c r="D4198" s="21"/>
      <c r="E4198" s="24"/>
      <c r="F4198" s="24"/>
      <c r="G4198" s="24"/>
      <c r="H4198" s="29"/>
      <c r="I4198" s="84"/>
      <c r="J4198" s="24"/>
      <c r="K4198" s="24"/>
      <c r="L4198" s="66"/>
      <c r="M4198" s="25"/>
      <c r="N4198" s="65"/>
      <c r="O4198" s="26"/>
      <c r="P4198" s="117"/>
    </row>
    <row r="4199" spans="1:16" ht="15.75" x14ac:dyDescent="0.25">
      <c r="A4199" s="25"/>
      <c r="B4199" s="28"/>
      <c r="C4199" s="24"/>
      <c r="D4199" s="21"/>
      <c r="E4199" s="24"/>
      <c r="F4199" s="24"/>
      <c r="G4199" s="24"/>
      <c r="H4199" s="29"/>
      <c r="I4199" s="84"/>
      <c r="J4199" s="24"/>
      <c r="K4199" s="24"/>
      <c r="L4199" s="66"/>
      <c r="M4199" s="25"/>
      <c r="N4199" s="65"/>
      <c r="O4199" s="26"/>
      <c r="P4199" s="117"/>
    </row>
    <row r="4200" spans="1:16" ht="15.75" x14ac:dyDescent="0.25">
      <c r="A4200" s="25"/>
      <c r="B4200" s="28"/>
      <c r="C4200" s="24"/>
      <c r="D4200" s="21"/>
      <c r="E4200" s="24"/>
      <c r="F4200" s="24"/>
      <c r="G4200" s="24"/>
      <c r="H4200" s="29"/>
      <c r="I4200" s="84"/>
      <c r="J4200" s="24"/>
      <c r="K4200" s="24"/>
      <c r="L4200" s="66"/>
      <c r="M4200" s="25"/>
      <c r="N4200" s="25"/>
      <c r="O4200" s="26"/>
      <c r="P4200" s="117"/>
    </row>
    <row r="4201" spans="1:16" ht="15.75" x14ac:dyDescent="0.25">
      <c r="A4201" s="25"/>
      <c r="B4201" s="20"/>
      <c r="C4201" s="20"/>
      <c r="D4201" s="414"/>
      <c r="E4201" s="20"/>
      <c r="F4201" s="20"/>
      <c r="G4201" s="20"/>
      <c r="H4201" s="30"/>
      <c r="I4201" s="23"/>
      <c r="J4201" s="23"/>
      <c r="K4201" s="24"/>
      <c r="L4201" s="31"/>
      <c r="M4201" s="19"/>
      <c r="N4201" s="25"/>
      <c r="O4201" s="26"/>
      <c r="P4201" s="117"/>
    </row>
    <row r="4202" spans="1:16" ht="15.75" x14ac:dyDescent="0.25">
      <c r="A4202" s="25"/>
      <c r="B4202" s="28"/>
      <c r="C4202" s="24"/>
      <c r="D4202" s="414"/>
      <c r="E4202" s="24"/>
      <c r="F4202" s="24"/>
      <c r="G4202" s="24"/>
      <c r="H4202" s="122"/>
      <c r="I4202" s="84"/>
      <c r="J4202" s="24"/>
      <c r="K4202" s="24"/>
      <c r="L4202" s="66"/>
      <c r="M4202" s="25"/>
      <c r="N4202" s="25"/>
      <c r="O4202" s="26"/>
      <c r="P4202" s="117"/>
    </row>
    <row r="4203" spans="1:16" ht="15.75" x14ac:dyDescent="0.25">
      <c r="A4203" s="25"/>
      <c r="B4203" s="28"/>
      <c r="C4203" s="24"/>
      <c r="D4203" s="414"/>
      <c r="E4203" s="24"/>
      <c r="F4203" s="24"/>
      <c r="G4203" s="24"/>
      <c r="H4203" s="122"/>
      <c r="I4203" s="23"/>
      <c r="J4203" s="24"/>
      <c r="K4203" s="24"/>
      <c r="L4203" s="66"/>
      <c r="M4203" s="25"/>
      <c r="N4203" s="25"/>
      <c r="O4203" s="26"/>
      <c r="P4203" s="117"/>
    </row>
    <row r="4204" spans="1:16" ht="15.75" x14ac:dyDescent="0.25">
      <c r="A4204" s="25"/>
      <c r="B4204" s="28"/>
      <c r="C4204" s="24"/>
      <c r="D4204" s="414"/>
      <c r="E4204" s="24"/>
      <c r="F4204" s="24"/>
      <c r="G4204" s="24"/>
      <c r="H4204" s="122"/>
      <c r="I4204" s="23"/>
      <c r="J4204" s="24"/>
      <c r="K4204" s="24"/>
      <c r="L4204" s="66"/>
      <c r="M4204" s="25"/>
      <c r="N4204" s="25"/>
      <c r="O4204" s="26"/>
      <c r="P4204" s="117"/>
    </row>
    <row r="4205" spans="1:16" ht="15.75" x14ac:dyDescent="0.25">
      <c r="A4205" s="25"/>
      <c r="B4205" s="28"/>
      <c r="C4205" s="24"/>
      <c r="D4205" s="414"/>
      <c r="E4205" s="24"/>
      <c r="F4205" s="24"/>
      <c r="G4205" s="24"/>
      <c r="H4205" s="122"/>
      <c r="I4205" s="23"/>
      <c r="J4205" s="24"/>
      <c r="K4205" s="24"/>
      <c r="L4205" s="66"/>
      <c r="M4205" s="25"/>
      <c r="N4205" s="25"/>
      <c r="O4205" s="26"/>
      <c r="P4205" s="117"/>
    </row>
    <row r="4206" spans="1:16" ht="15.75" x14ac:dyDescent="0.25">
      <c r="A4206" s="25"/>
      <c r="B4206" s="28"/>
      <c r="C4206" s="24"/>
      <c r="D4206" s="414"/>
      <c r="E4206" s="24"/>
      <c r="F4206" s="24"/>
      <c r="G4206" s="24"/>
      <c r="H4206" s="122"/>
      <c r="I4206" s="23"/>
      <c r="J4206" s="24"/>
      <c r="K4206" s="24"/>
      <c r="L4206" s="66"/>
      <c r="M4206" s="25"/>
      <c r="N4206" s="25"/>
      <c r="O4206" s="26"/>
      <c r="P4206" s="117"/>
    </row>
    <row r="4207" spans="1:16" ht="15.75" x14ac:dyDescent="0.25">
      <c r="A4207" s="25"/>
      <c r="B4207" s="28"/>
      <c r="C4207" s="24"/>
      <c r="D4207" s="21"/>
      <c r="E4207" s="24"/>
      <c r="F4207" s="24"/>
      <c r="G4207" s="24"/>
      <c r="H4207" s="29"/>
      <c r="I4207" s="84"/>
      <c r="J4207" s="24"/>
      <c r="K4207" s="24"/>
      <c r="L4207" s="66"/>
      <c r="M4207" s="25"/>
      <c r="N4207" s="25"/>
      <c r="O4207" s="26"/>
      <c r="P4207" s="117"/>
    </row>
    <row r="4208" spans="1:16" ht="15.75" x14ac:dyDescent="0.25">
      <c r="A4208" s="25"/>
      <c r="B4208" s="28"/>
      <c r="C4208" s="24"/>
      <c r="D4208" s="21"/>
      <c r="E4208" s="24"/>
      <c r="F4208" s="24"/>
      <c r="G4208" s="24"/>
      <c r="H4208" s="29"/>
      <c r="I4208" s="84"/>
      <c r="J4208" s="24"/>
      <c r="K4208" s="24"/>
      <c r="L4208" s="101"/>
      <c r="M4208" s="25"/>
      <c r="N4208" s="25"/>
      <c r="O4208" s="26"/>
      <c r="P4208" s="117"/>
    </row>
    <row r="4209" spans="1:16" ht="15.75" x14ac:dyDescent="0.25">
      <c r="A4209" s="25"/>
      <c r="B4209" s="28"/>
      <c r="C4209" s="24"/>
      <c r="D4209" s="21"/>
      <c r="E4209" s="24"/>
      <c r="F4209" s="24"/>
      <c r="G4209" s="24"/>
      <c r="H4209" s="29"/>
      <c r="I4209" s="84"/>
      <c r="J4209" s="24"/>
      <c r="K4209" s="24"/>
      <c r="L4209" s="66"/>
      <c r="M4209" s="25"/>
      <c r="N4209" s="25"/>
      <c r="O4209" s="26"/>
      <c r="P4209" s="117"/>
    </row>
    <row r="4210" spans="1:16" ht="15.75" x14ac:dyDescent="0.25">
      <c r="A4210" s="25"/>
      <c r="B4210" s="28"/>
      <c r="C4210" s="24"/>
      <c r="D4210" s="21"/>
      <c r="E4210" s="24"/>
      <c r="F4210" s="24"/>
      <c r="G4210" s="24"/>
      <c r="H4210" s="29"/>
      <c r="I4210" s="84"/>
      <c r="J4210" s="24"/>
      <c r="K4210" s="24"/>
      <c r="L4210" s="66"/>
      <c r="M4210" s="25"/>
      <c r="N4210" s="25"/>
      <c r="O4210" s="26"/>
      <c r="P4210" s="117"/>
    </row>
    <row r="4211" spans="1:16" ht="15.75" x14ac:dyDescent="0.25">
      <c r="A4211" s="25"/>
      <c r="B4211" s="28"/>
      <c r="C4211" s="24"/>
      <c r="D4211" s="21"/>
      <c r="E4211" s="24"/>
      <c r="F4211" s="24"/>
      <c r="G4211" s="24"/>
      <c r="H4211" s="29"/>
      <c r="I4211" s="84"/>
      <c r="J4211" s="24"/>
      <c r="K4211" s="24"/>
      <c r="L4211" s="66"/>
      <c r="M4211" s="25"/>
      <c r="N4211" s="25"/>
      <c r="O4211" s="26"/>
      <c r="P4211" s="117"/>
    </row>
    <row r="4212" spans="1:16" ht="15.75" x14ac:dyDescent="0.25">
      <c r="A4212" s="25"/>
      <c r="B4212" s="28"/>
      <c r="C4212" s="24"/>
      <c r="D4212" s="21"/>
      <c r="E4212" s="24"/>
      <c r="F4212" s="24"/>
      <c r="G4212" s="24"/>
      <c r="H4212" s="29"/>
      <c r="I4212" s="84"/>
      <c r="J4212" s="24"/>
      <c r="K4212" s="24"/>
      <c r="L4212" s="66"/>
      <c r="M4212" s="25"/>
      <c r="N4212" s="65"/>
      <c r="O4212" s="26"/>
      <c r="P4212" s="117"/>
    </row>
    <row r="4213" spans="1:16" ht="15.75" x14ac:dyDescent="0.25">
      <c r="A4213" s="25"/>
      <c r="B4213" s="28"/>
      <c r="C4213" s="24"/>
      <c r="D4213" s="21"/>
      <c r="E4213" s="24"/>
      <c r="F4213" s="24"/>
      <c r="G4213" s="24"/>
      <c r="H4213" s="29"/>
      <c r="I4213" s="84"/>
      <c r="J4213" s="24"/>
      <c r="K4213" s="24"/>
      <c r="L4213" s="66"/>
      <c r="M4213" s="25"/>
      <c r="N4213" s="25"/>
      <c r="O4213" s="26"/>
      <c r="P4213" s="117"/>
    </row>
    <row r="4214" spans="1:16" ht="15.75" x14ac:dyDescent="0.25">
      <c r="A4214" s="25"/>
      <c r="B4214" s="28"/>
      <c r="C4214" s="24"/>
      <c r="D4214" s="21"/>
      <c r="E4214" s="24"/>
      <c r="F4214" s="24"/>
      <c r="G4214" s="24"/>
      <c r="H4214" s="29"/>
      <c r="I4214" s="84"/>
      <c r="J4214" s="24"/>
      <c r="K4214" s="24"/>
      <c r="L4214" s="66"/>
      <c r="M4214" s="25"/>
      <c r="N4214" s="25"/>
      <c r="O4214" s="26"/>
      <c r="P4214" s="117"/>
    </row>
    <row r="4215" spans="1:16" ht="15.75" x14ac:dyDescent="0.25">
      <c r="A4215" s="37"/>
      <c r="B4215" s="28"/>
      <c r="C4215" s="24"/>
      <c r="D4215" s="21"/>
      <c r="E4215" s="24"/>
      <c r="F4215" s="24"/>
      <c r="G4215" s="24"/>
      <c r="H4215" s="29"/>
      <c r="I4215" s="84"/>
      <c r="J4215" s="24"/>
      <c r="K4215" s="24"/>
      <c r="L4215" s="66"/>
      <c r="M4215" s="25"/>
      <c r="N4215" s="25"/>
      <c r="O4215" s="26"/>
      <c r="P4215" s="117"/>
    </row>
    <row r="4216" spans="1:16" ht="15.75" x14ac:dyDescent="0.25">
      <c r="A4216" s="25"/>
      <c r="B4216" s="28"/>
      <c r="C4216" s="24"/>
      <c r="D4216" s="414"/>
      <c r="E4216" s="24"/>
      <c r="F4216" s="24"/>
      <c r="G4216" s="24"/>
      <c r="H4216" s="29"/>
      <c r="I4216" s="84"/>
      <c r="J4216" s="24"/>
      <c r="K4216" s="24"/>
      <c r="L4216" s="66"/>
      <c r="M4216" s="25"/>
      <c r="N4216" s="25"/>
      <c r="O4216" s="26"/>
      <c r="P4216" s="117"/>
    </row>
    <row r="4217" spans="1:16" ht="15.75" x14ac:dyDescent="0.25">
      <c r="A4217" s="25"/>
      <c r="B4217" s="28"/>
      <c r="C4217" s="24"/>
      <c r="D4217" s="414"/>
      <c r="E4217" s="24"/>
      <c r="F4217" s="24"/>
      <c r="G4217" s="24"/>
      <c r="H4217" s="29"/>
      <c r="I4217" s="84"/>
      <c r="J4217" s="24"/>
      <c r="K4217" s="24"/>
      <c r="L4217" s="66"/>
      <c r="M4217" s="25"/>
      <c r="N4217" s="25"/>
      <c r="O4217" s="26"/>
      <c r="P4217" s="117"/>
    </row>
    <row r="4218" spans="1:16" ht="15.75" x14ac:dyDescent="0.25">
      <c r="A4218" s="25"/>
      <c r="B4218" s="28"/>
      <c r="C4218" s="24"/>
      <c r="D4218" s="414"/>
      <c r="E4218" s="24"/>
      <c r="F4218" s="24"/>
      <c r="G4218" s="24"/>
      <c r="H4218" s="122"/>
      <c r="I4218" s="23"/>
      <c r="J4218" s="24"/>
      <c r="K4218" s="24"/>
      <c r="L4218" s="66"/>
      <c r="M4218" s="25"/>
      <c r="N4218" s="25"/>
      <c r="O4218" s="26"/>
      <c r="P4218" s="117"/>
    </row>
    <row r="4219" spans="1:16" ht="15.75" x14ac:dyDescent="0.25">
      <c r="A4219" s="25"/>
      <c r="B4219" s="28"/>
      <c r="C4219" s="24"/>
      <c r="D4219" s="414"/>
      <c r="E4219" s="24"/>
      <c r="F4219" s="24"/>
      <c r="G4219" s="24"/>
      <c r="H4219" s="122"/>
      <c r="I4219" s="23"/>
      <c r="J4219" s="24"/>
      <c r="K4219" s="24"/>
      <c r="L4219" s="66"/>
      <c r="M4219" s="25"/>
      <c r="N4219" s="25"/>
      <c r="O4219" s="26"/>
      <c r="P4219" s="117"/>
    </row>
    <row r="4220" spans="1:16" ht="15.75" x14ac:dyDescent="0.25">
      <c r="A4220" s="25"/>
      <c r="B4220" s="28"/>
      <c r="C4220" s="24"/>
      <c r="D4220" s="21"/>
      <c r="E4220" s="24"/>
      <c r="F4220" s="24"/>
      <c r="G4220" s="24"/>
      <c r="H4220" s="29"/>
      <c r="I4220" s="84"/>
      <c r="J4220" s="24"/>
      <c r="K4220" s="24"/>
      <c r="L4220" s="66"/>
      <c r="M4220" s="25"/>
      <c r="N4220" s="25"/>
      <c r="O4220" s="26"/>
      <c r="P4220" s="117"/>
    </row>
    <row r="4221" spans="1:16" ht="15.75" x14ac:dyDescent="0.25">
      <c r="A4221" s="25"/>
      <c r="B4221" s="28"/>
      <c r="C4221" s="24"/>
      <c r="D4221" s="21"/>
      <c r="E4221" s="24"/>
      <c r="F4221" s="24"/>
      <c r="G4221" s="24"/>
      <c r="H4221" s="29"/>
      <c r="I4221" s="84"/>
      <c r="J4221" s="24"/>
      <c r="K4221" s="24"/>
      <c r="L4221" s="66"/>
      <c r="M4221" s="25"/>
      <c r="N4221" s="25"/>
      <c r="O4221" s="26"/>
      <c r="P4221" s="117"/>
    </row>
    <row r="4222" spans="1:16" ht="15.75" x14ac:dyDescent="0.25">
      <c r="A4222" s="25"/>
      <c r="B4222" s="28"/>
      <c r="C4222" s="24"/>
      <c r="D4222" s="21"/>
      <c r="E4222" s="24"/>
      <c r="F4222" s="24"/>
      <c r="G4222" s="24"/>
      <c r="H4222" s="29"/>
      <c r="I4222" s="84"/>
      <c r="J4222" s="24"/>
      <c r="K4222" s="24"/>
      <c r="L4222" s="66"/>
      <c r="M4222" s="25"/>
      <c r="N4222" s="65"/>
      <c r="O4222" s="26"/>
      <c r="P4222" s="117"/>
    </row>
    <row r="4223" spans="1:16" ht="15.75" x14ac:dyDescent="0.25">
      <c r="A4223" s="25"/>
      <c r="B4223" s="122"/>
      <c r="C4223" s="24"/>
      <c r="D4223" s="21"/>
      <c r="E4223" s="24"/>
      <c r="F4223" s="24"/>
      <c r="G4223" s="24"/>
      <c r="H4223" s="29"/>
      <c r="I4223" s="84"/>
      <c r="J4223" s="24"/>
      <c r="K4223" s="24"/>
      <c r="L4223" s="66"/>
      <c r="M4223" s="25"/>
      <c r="N4223" s="25"/>
      <c r="O4223" s="26"/>
      <c r="P4223" s="117"/>
    </row>
    <row r="4224" spans="1:16" ht="15.75" x14ac:dyDescent="0.25">
      <c r="A4224" s="25"/>
      <c r="B4224" s="28"/>
      <c r="C4224" s="24"/>
      <c r="D4224" s="414"/>
      <c r="E4224" s="24"/>
      <c r="F4224" s="24"/>
      <c r="G4224" s="24"/>
      <c r="H4224" s="29"/>
      <c r="I4224" s="84"/>
      <c r="J4224" s="24"/>
      <c r="K4224" s="24"/>
      <c r="L4224" s="66"/>
      <c r="M4224" s="25"/>
      <c r="N4224" s="25"/>
      <c r="O4224" s="26"/>
      <c r="P4224" s="117"/>
    </row>
    <row r="4225" spans="1:16" ht="15.75" x14ac:dyDescent="0.25">
      <c r="A4225" s="25"/>
      <c r="B4225" s="28"/>
      <c r="C4225" s="24"/>
      <c r="D4225" s="21"/>
      <c r="E4225" s="24"/>
      <c r="F4225" s="24"/>
      <c r="G4225" s="24"/>
      <c r="H4225" s="122"/>
      <c r="I4225" s="84"/>
      <c r="J4225" s="24"/>
      <c r="K4225" s="24"/>
      <c r="L4225" s="66"/>
      <c r="M4225" s="25"/>
      <c r="N4225" s="25"/>
      <c r="O4225" s="26"/>
      <c r="P4225" s="117"/>
    </row>
    <row r="4226" spans="1:16" ht="15.75" x14ac:dyDescent="0.25">
      <c r="A4226" s="25"/>
      <c r="B4226" s="28"/>
      <c r="C4226" s="24"/>
      <c r="D4226" s="21"/>
      <c r="E4226" s="24"/>
      <c r="F4226" s="24"/>
      <c r="G4226" s="24"/>
      <c r="H4226" s="122"/>
      <c r="I4226" s="84"/>
      <c r="J4226" s="24"/>
      <c r="K4226" s="24"/>
      <c r="L4226" s="66"/>
      <c r="M4226" s="32"/>
      <c r="N4226" s="25"/>
      <c r="O4226" s="26"/>
      <c r="P4226" s="117"/>
    </row>
    <row r="4227" spans="1:16" ht="15.75" x14ac:dyDescent="0.25">
      <c r="A4227" s="25"/>
      <c r="B4227" s="28"/>
      <c r="C4227" s="24"/>
      <c r="D4227" s="414"/>
      <c r="E4227" s="24"/>
      <c r="F4227" s="24"/>
      <c r="G4227" s="24"/>
      <c r="H4227" s="29"/>
      <c r="I4227" s="84"/>
      <c r="J4227" s="24"/>
      <c r="K4227" s="24"/>
      <c r="L4227" s="66"/>
      <c r="M4227" s="25"/>
      <c r="N4227" s="25"/>
      <c r="O4227" s="26"/>
      <c r="P4227" s="117"/>
    </row>
    <row r="4228" spans="1:16" ht="15.75" x14ac:dyDescent="0.25">
      <c r="A4228" s="25"/>
      <c r="B4228" s="28"/>
      <c r="C4228" s="24"/>
      <c r="D4228" s="414"/>
      <c r="E4228" s="24"/>
      <c r="F4228" s="24"/>
      <c r="G4228" s="24"/>
      <c r="H4228" s="122"/>
      <c r="I4228" s="84"/>
      <c r="J4228" s="24"/>
      <c r="K4228" s="24"/>
      <c r="L4228" s="66"/>
      <c r="M4228" s="25"/>
      <c r="N4228" s="25"/>
      <c r="O4228" s="26"/>
      <c r="P4228" s="117"/>
    </row>
    <row r="4229" spans="1:16" ht="15.75" x14ac:dyDescent="0.25">
      <c r="A4229" s="25"/>
      <c r="B4229" s="20"/>
      <c r="C4229" s="20"/>
      <c r="D4229" s="414"/>
      <c r="E4229" s="20"/>
      <c r="F4229" s="20"/>
      <c r="G4229" s="20"/>
      <c r="H4229" s="30"/>
      <c r="I4229" s="23"/>
      <c r="J4229" s="23"/>
      <c r="K4229" s="24"/>
      <c r="L4229" s="31"/>
      <c r="M4229" s="19"/>
      <c r="N4229" s="25"/>
      <c r="O4229" s="26"/>
      <c r="P4229" s="117"/>
    </row>
    <row r="4230" spans="1:16" ht="15.75" x14ac:dyDescent="0.25">
      <c r="A4230" s="25"/>
      <c r="B4230" s="28"/>
      <c r="C4230" s="24"/>
      <c r="D4230" s="21"/>
      <c r="E4230" s="24"/>
      <c r="F4230" s="24"/>
      <c r="G4230" s="24"/>
      <c r="H4230" s="29"/>
      <c r="I4230" s="84"/>
      <c r="J4230" s="24"/>
      <c r="K4230" s="24"/>
      <c r="L4230" s="66"/>
      <c r="M4230" s="25"/>
      <c r="N4230" s="25"/>
      <c r="O4230" s="26"/>
      <c r="P4230" s="117"/>
    </row>
    <row r="4231" spans="1:16" ht="15.75" x14ac:dyDescent="0.25">
      <c r="A4231" s="25"/>
      <c r="B4231" s="28"/>
      <c r="C4231" s="24"/>
      <c r="D4231" s="21"/>
      <c r="E4231" s="24"/>
      <c r="F4231" s="24"/>
      <c r="G4231" s="24"/>
      <c r="H4231" s="29"/>
      <c r="I4231" s="84"/>
      <c r="J4231" s="24"/>
      <c r="K4231" s="24"/>
      <c r="L4231" s="66"/>
      <c r="M4231" s="25"/>
      <c r="N4231" s="25"/>
      <c r="O4231" s="26"/>
      <c r="P4231" s="117"/>
    </row>
    <row r="4232" spans="1:16" ht="15.75" x14ac:dyDescent="0.25">
      <c r="A4232" s="25"/>
      <c r="B4232" s="28"/>
      <c r="C4232" s="24"/>
      <c r="D4232" s="21"/>
      <c r="E4232" s="24"/>
      <c r="F4232" s="24"/>
      <c r="G4232" s="24"/>
      <c r="H4232" s="29"/>
      <c r="I4232" s="84"/>
      <c r="J4232" s="24"/>
      <c r="K4232" s="24"/>
      <c r="L4232" s="66"/>
      <c r="M4232" s="25"/>
      <c r="N4232" s="25"/>
      <c r="O4232" s="26"/>
      <c r="P4232" s="117"/>
    </row>
    <row r="4233" spans="1:16" ht="15.75" x14ac:dyDescent="0.25">
      <c r="A4233" s="25"/>
      <c r="B4233" s="28"/>
      <c r="C4233" s="24"/>
      <c r="D4233" s="21"/>
      <c r="E4233" s="24"/>
      <c r="F4233" s="24"/>
      <c r="G4233" s="24"/>
      <c r="H4233" s="29"/>
      <c r="I4233" s="84"/>
      <c r="J4233" s="24"/>
      <c r="K4233" s="24"/>
      <c r="L4233" s="66"/>
      <c r="M4233" s="25"/>
      <c r="N4233" s="25"/>
      <c r="O4233" s="26"/>
      <c r="P4233" s="117"/>
    </row>
    <row r="4234" spans="1:16" ht="15.75" x14ac:dyDescent="0.25">
      <c r="A4234" s="25"/>
      <c r="B4234" s="28"/>
      <c r="C4234" s="24"/>
      <c r="D4234" s="21"/>
      <c r="E4234" s="24"/>
      <c r="F4234" s="24"/>
      <c r="G4234" s="24"/>
      <c r="H4234" s="29"/>
      <c r="I4234" s="84"/>
      <c r="J4234" s="24"/>
      <c r="K4234" s="24"/>
      <c r="L4234" s="66"/>
      <c r="M4234" s="25"/>
      <c r="N4234" s="25"/>
      <c r="O4234" s="26"/>
      <c r="P4234" s="117"/>
    </row>
    <row r="4235" spans="1:16" ht="15.75" x14ac:dyDescent="0.25">
      <c r="A4235" s="25"/>
      <c r="B4235" s="28"/>
      <c r="C4235" s="24"/>
      <c r="D4235" s="21"/>
      <c r="E4235" s="24"/>
      <c r="F4235" s="24"/>
      <c r="G4235" s="24"/>
      <c r="H4235" s="29"/>
      <c r="I4235" s="84"/>
      <c r="J4235" s="24"/>
      <c r="K4235" s="24"/>
      <c r="L4235" s="101"/>
      <c r="M4235" s="25"/>
      <c r="N4235" s="25"/>
      <c r="O4235" s="26"/>
      <c r="P4235" s="117"/>
    </row>
    <row r="4236" spans="1:16" ht="15.75" x14ac:dyDescent="0.25">
      <c r="A4236" s="25"/>
      <c r="B4236" s="28"/>
      <c r="C4236" s="24"/>
      <c r="D4236" s="21"/>
      <c r="E4236" s="24"/>
      <c r="F4236" s="24"/>
      <c r="G4236" s="24"/>
      <c r="H4236" s="29"/>
      <c r="I4236" s="84"/>
      <c r="J4236" s="24"/>
      <c r="K4236" s="24"/>
      <c r="L4236" s="66"/>
      <c r="M4236" s="25"/>
      <c r="N4236" s="25"/>
      <c r="O4236" s="26"/>
      <c r="P4236" s="117"/>
    </row>
    <row r="4237" spans="1:16" ht="15.75" x14ac:dyDescent="0.25">
      <c r="A4237" s="25"/>
      <c r="B4237" s="28"/>
      <c r="C4237" s="24"/>
      <c r="D4237" s="21"/>
      <c r="E4237" s="24"/>
      <c r="F4237" s="24"/>
      <c r="G4237" s="24"/>
      <c r="H4237" s="29"/>
      <c r="I4237" s="84"/>
      <c r="J4237" s="24"/>
      <c r="K4237" s="24"/>
      <c r="L4237" s="66"/>
      <c r="M4237" s="25"/>
      <c r="N4237" s="25"/>
      <c r="O4237" s="26"/>
      <c r="P4237" s="117"/>
    </row>
    <row r="4238" spans="1:16" ht="15.75" x14ac:dyDescent="0.25">
      <c r="A4238" s="25"/>
      <c r="B4238" s="36"/>
      <c r="C4238" s="20"/>
      <c r="D4238" s="414"/>
      <c r="E4238" s="20"/>
      <c r="F4238" s="20"/>
      <c r="G4238" s="20"/>
      <c r="H4238" s="22"/>
      <c r="I4238" s="23"/>
      <c r="J4238" s="23"/>
      <c r="K4238" s="24"/>
      <c r="L4238" s="459"/>
      <c r="M4238" s="19"/>
      <c r="N4238" s="25"/>
      <c r="O4238" s="26"/>
      <c r="P4238" s="117"/>
    </row>
    <row r="4239" spans="1:16" ht="15.75" x14ac:dyDescent="0.25">
      <c r="A4239" s="32"/>
      <c r="B4239" s="33"/>
      <c r="C4239" s="33"/>
      <c r="D4239" s="414"/>
      <c r="E4239" s="33"/>
      <c r="F4239" s="33"/>
      <c r="G4239" s="33"/>
      <c r="H4239" s="30"/>
      <c r="I4239" s="34"/>
      <c r="J4239" s="34"/>
      <c r="K4239" s="24"/>
      <c r="L4239" s="77"/>
      <c r="M4239" s="32"/>
      <c r="N4239" s="25"/>
      <c r="O4239" s="26"/>
      <c r="P4239" s="117"/>
    </row>
    <row r="4240" spans="1:16" ht="15.75" x14ac:dyDescent="0.25">
      <c r="A4240" s="25"/>
      <c r="B4240" s="28"/>
      <c r="C4240" s="24"/>
      <c r="D4240" s="414"/>
      <c r="E4240" s="24"/>
      <c r="F4240" s="24"/>
      <c r="G4240" s="24"/>
      <c r="H4240" s="29"/>
      <c r="I4240" s="23"/>
      <c r="J4240" s="24"/>
      <c r="K4240" s="24"/>
      <c r="L4240" s="66"/>
      <c r="M4240" s="25"/>
      <c r="N4240" s="25"/>
      <c r="O4240" s="26"/>
      <c r="P4240" s="117"/>
    </row>
    <row r="4241" spans="1:16" ht="15.75" x14ac:dyDescent="0.25">
      <c r="A4241" s="25"/>
      <c r="B4241" s="28"/>
      <c r="C4241" s="24"/>
      <c r="D4241" s="414"/>
      <c r="E4241" s="24"/>
      <c r="F4241" s="24"/>
      <c r="G4241" s="24"/>
      <c r="H4241" s="122"/>
      <c r="I4241" s="23"/>
      <c r="J4241" s="24"/>
      <c r="K4241" s="24"/>
      <c r="L4241" s="66"/>
      <c r="M4241" s="25"/>
      <c r="N4241" s="25"/>
      <c r="O4241" s="26"/>
      <c r="P4241" s="117"/>
    </row>
    <row r="4242" spans="1:16" ht="15.75" x14ac:dyDescent="0.25">
      <c r="A4242" s="25"/>
      <c r="B4242" s="28"/>
      <c r="C4242" s="24"/>
      <c r="D4242" s="414"/>
      <c r="E4242" s="24"/>
      <c r="F4242" s="24"/>
      <c r="G4242" s="24"/>
      <c r="H4242" s="122"/>
      <c r="I4242" s="84"/>
      <c r="J4242" s="24"/>
      <c r="K4242" s="24"/>
      <c r="L4242" s="66"/>
      <c r="M4242" s="25"/>
      <c r="N4242" s="25"/>
      <c r="O4242" s="26"/>
      <c r="P4242" s="117"/>
    </row>
    <row r="4243" spans="1:16" ht="15.75" x14ac:dyDescent="0.25">
      <c r="A4243" s="25"/>
      <c r="B4243" s="28"/>
      <c r="C4243" s="24"/>
      <c r="D4243" s="21"/>
      <c r="E4243" s="24"/>
      <c r="F4243" s="24"/>
      <c r="G4243" s="24"/>
      <c r="H4243" s="29"/>
      <c r="I4243" s="84"/>
      <c r="J4243" s="24"/>
      <c r="K4243" s="24"/>
      <c r="L4243" s="101"/>
      <c r="M4243" s="25"/>
      <c r="N4243" s="25"/>
      <c r="O4243" s="26"/>
      <c r="P4243" s="117"/>
    </row>
    <row r="4244" spans="1:16" ht="15.75" x14ac:dyDescent="0.25">
      <c r="A4244" s="25"/>
      <c r="B4244" s="28"/>
      <c r="C4244" s="24"/>
      <c r="D4244" s="21"/>
      <c r="E4244" s="24"/>
      <c r="F4244" s="24"/>
      <c r="G4244" s="24"/>
      <c r="H4244" s="29"/>
      <c r="I4244" s="84"/>
      <c r="J4244" s="24"/>
      <c r="K4244" s="24"/>
      <c r="L4244" s="101"/>
      <c r="M4244" s="25"/>
      <c r="N4244" s="25"/>
      <c r="O4244" s="26"/>
      <c r="P4244" s="117"/>
    </row>
    <row r="4245" spans="1:16" ht="15.75" x14ac:dyDescent="0.25">
      <c r="A4245" s="25"/>
      <c r="B4245" s="28"/>
      <c r="C4245" s="24"/>
      <c r="D4245" s="21"/>
      <c r="E4245" s="24"/>
      <c r="F4245" s="24"/>
      <c r="G4245" s="24"/>
      <c r="H4245" s="29"/>
      <c r="I4245" s="84"/>
      <c r="J4245" s="24"/>
      <c r="K4245" s="24"/>
      <c r="L4245" s="66"/>
      <c r="M4245" s="25"/>
      <c r="N4245" s="25"/>
      <c r="O4245" s="26"/>
      <c r="P4245" s="117"/>
    </row>
    <row r="4246" spans="1:16" ht="15.75" x14ac:dyDescent="0.25">
      <c r="A4246" s="25"/>
      <c r="B4246" s="28"/>
      <c r="C4246" s="24"/>
      <c r="D4246" s="21"/>
      <c r="E4246" s="24"/>
      <c r="F4246" s="24"/>
      <c r="G4246" s="24"/>
      <c r="H4246" s="29"/>
      <c r="I4246" s="84"/>
      <c r="J4246" s="24"/>
      <c r="K4246" s="24"/>
      <c r="L4246" s="66"/>
      <c r="M4246" s="25"/>
      <c r="N4246" s="25"/>
      <c r="O4246" s="26"/>
      <c r="P4246" s="117"/>
    </row>
    <row r="4247" spans="1:16" ht="15.75" x14ac:dyDescent="0.25">
      <c r="A4247" s="25"/>
      <c r="B4247" s="28"/>
      <c r="C4247" s="24"/>
      <c r="D4247" s="21"/>
      <c r="E4247" s="24"/>
      <c r="F4247" s="24"/>
      <c r="G4247" s="24"/>
      <c r="H4247" s="29"/>
      <c r="I4247" s="84"/>
      <c r="J4247" s="24"/>
      <c r="K4247" s="24"/>
      <c r="L4247" s="66"/>
      <c r="M4247" s="25"/>
      <c r="N4247" s="65"/>
      <c r="O4247" s="26"/>
      <c r="P4247" s="117"/>
    </row>
    <row r="4248" spans="1:16" ht="15.75" x14ac:dyDescent="0.25">
      <c r="A4248" s="25"/>
      <c r="B4248" s="28"/>
      <c r="C4248" s="24"/>
      <c r="D4248" s="21"/>
      <c r="E4248" s="24"/>
      <c r="F4248" s="24"/>
      <c r="G4248" s="24"/>
      <c r="H4248" s="29"/>
      <c r="I4248" s="84"/>
      <c r="J4248" s="24"/>
      <c r="K4248" s="24"/>
      <c r="L4248" s="66"/>
      <c r="M4248" s="25"/>
      <c r="N4248" s="25"/>
      <c r="O4248" s="26"/>
      <c r="P4248" s="117"/>
    </row>
    <row r="4249" spans="1:16" ht="15.75" x14ac:dyDescent="0.25">
      <c r="A4249" s="43"/>
      <c r="B4249" s="44"/>
      <c r="C4249" s="44"/>
      <c r="D4249" s="414"/>
      <c r="E4249" s="44"/>
      <c r="F4249" s="44"/>
      <c r="G4249" s="44"/>
      <c r="H4249" s="39"/>
      <c r="I4249" s="45"/>
      <c r="J4249" s="45"/>
      <c r="K4249" s="24"/>
      <c r="L4249" s="46"/>
      <c r="M4249" s="413"/>
      <c r="N4249" s="25"/>
      <c r="O4249" s="26"/>
      <c r="P4249" s="117"/>
    </row>
    <row r="4250" spans="1:16" ht="15.75" x14ac:dyDescent="0.25">
      <c r="A4250" s="102"/>
      <c r="B4250" s="20"/>
      <c r="C4250" s="20"/>
      <c r="D4250" s="414"/>
      <c r="E4250" s="20"/>
      <c r="F4250" s="20"/>
      <c r="G4250" s="20"/>
      <c r="H4250" s="30"/>
      <c r="I4250" s="23"/>
      <c r="J4250" s="23"/>
      <c r="K4250" s="24"/>
      <c r="L4250" s="31"/>
      <c r="M4250" s="19"/>
      <c r="N4250" s="25"/>
      <c r="O4250" s="26"/>
      <c r="P4250" s="117"/>
    </row>
    <row r="4251" spans="1:16" ht="15.75" x14ac:dyDescent="0.25">
      <c r="A4251" s="25"/>
      <c r="B4251" s="28"/>
      <c r="C4251" s="24"/>
      <c r="D4251" s="414"/>
      <c r="E4251" s="24"/>
      <c r="F4251" s="24"/>
      <c r="G4251" s="24"/>
      <c r="H4251" s="29"/>
      <c r="I4251" s="23"/>
      <c r="J4251" s="24"/>
      <c r="K4251" s="24"/>
      <c r="L4251" s="66"/>
      <c r="M4251" s="25"/>
      <c r="N4251" s="25"/>
      <c r="O4251" s="26"/>
      <c r="P4251" s="117"/>
    </row>
    <row r="4252" spans="1:16" ht="15.75" x14ac:dyDescent="0.25">
      <c r="A4252" s="25"/>
      <c r="B4252" s="28"/>
      <c r="C4252" s="24"/>
      <c r="D4252" s="414"/>
      <c r="E4252" s="24"/>
      <c r="F4252" s="24"/>
      <c r="G4252" s="24"/>
      <c r="H4252" s="29"/>
      <c r="I4252" s="84"/>
      <c r="J4252" s="24"/>
      <c r="K4252" s="24"/>
      <c r="L4252" s="66"/>
      <c r="M4252" s="25"/>
      <c r="N4252" s="25"/>
      <c r="O4252" s="26"/>
      <c r="P4252" s="117"/>
    </row>
    <row r="4253" spans="1:16" ht="15.75" x14ac:dyDescent="0.25">
      <c r="A4253" s="25"/>
      <c r="B4253" s="22"/>
      <c r="C4253" s="20"/>
      <c r="D4253" s="414"/>
      <c r="E4253" s="20"/>
      <c r="F4253" s="20"/>
      <c r="G4253" s="20"/>
      <c r="H4253" s="30"/>
      <c r="I4253" s="40"/>
      <c r="J4253" s="23"/>
      <c r="K4253" s="24"/>
      <c r="L4253" s="459"/>
      <c r="M4253" s="19"/>
      <c r="N4253" s="25"/>
      <c r="O4253" s="26"/>
      <c r="P4253" s="117"/>
    </row>
    <row r="4254" spans="1:16" ht="15.75" x14ac:dyDescent="0.25">
      <c r="A4254" s="32"/>
      <c r="B4254" s="28"/>
      <c r="C4254" s="24"/>
      <c r="D4254" s="21"/>
      <c r="E4254" s="24"/>
      <c r="F4254" s="24"/>
      <c r="G4254" s="24"/>
      <c r="H4254" s="29"/>
      <c r="I4254" s="84"/>
      <c r="J4254" s="24"/>
      <c r="K4254" s="24"/>
      <c r="L4254" s="66"/>
      <c r="M4254" s="25"/>
      <c r="N4254" s="25"/>
      <c r="O4254" s="26"/>
      <c r="P4254" s="311"/>
    </row>
    <row r="4255" spans="1:16" ht="15.75" x14ac:dyDescent="0.25">
      <c r="A4255" s="25"/>
      <c r="B4255" s="28"/>
      <c r="C4255" s="24"/>
      <c r="D4255" s="414"/>
      <c r="E4255" s="24"/>
      <c r="F4255" s="24"/>
      <c r="G4255" s="24"/>
      <c r="H4255" s="122"/>
      <c r="I4255" s="84"/>
      <c r="J4255" s="24"/>
      <c r="K4255" s="24"/>
      <c r="L4255" s="66"/>
      <c r="M4255" s="25"/>
      <c r="N4255" s="25"/>
      <c r="O4255" s="26"/>
      <c r="P4255" s="117"/>
    </row>
    <row r="4256" spans="1:16" ht="15.75" x14ac:dyDescent="0.25">
      <c r="A4256" s="25"/>
      <c r="B4256" s="28"/>
      <c r="C4256" s="24"/>
      <c r="D4256" s="21"/>
      <c r="E4256" s="24"/>
      <c r="F4256" s="24"/>
      <c r="G4256" s="24"/>
      <c r="H4256" s="29"/>
      <c r="I4256" s="84"/>
      <c r="J4256" s="24"/>
      <c r="K4256" s="24"/>
      <c r="L4256" s="66"/>
      <c r="M4256" s="25"/>
      <c r="N4256" s="25"/>
      <c r="O4256" s="26"/>
      <c r="P4256" s="117"/>
    </row>
    <row r="4257" spans="1:16" ht="15.75" x14ac:dyDescent="0.25">
      <c r="A4257" s="25"/>
      <c r="B4257" s="28"/>
      <c r="C4257" s="24"/>
      <c r="D4257" s="21"/>
      <c r="E4257" s="24"/>
      <c r="F4257" s="24"/>
      <c r="G4257" s="24"/>
      <c r="H4257" s="29"/>
      <c r="I4257" s="84"/>
      <c r="J4257" s="24"/>
      <c r="K4257" s="24"/>
      <c r="L4257" s="101"/>
      <c r="M4257" s="25"/>
      <c r="N4257" s="25"/>
      <c r="O4257" s="26"/>
      <c r="P4257" s="117"/>
    </row>
    <row r="4258" spans="1:16" ht="15.75" x14ac:dyDescent="0.25">
      <c r="A4258" s="25"/>
      <c r="B4258" s="28"/>
      <c r="C4258" s="24"/>
      <c r="D4258" s="21"/>
      <c r="E4258" s="24"/>
      <c r="F4258" s="24"/>
      <c r="G4258" s="24"/>
      <c r="H4258" s="29"/>
      <c r="I4258" s="84"/>
      <c r="J4258" s="24"/>
      <c r="K4258" s="24"/>
      <c r="L4258" s="101"/>
      <c r="M4258" s="25"/>
      <c r="N4258" s="25"/>
      <c r="O4258" s="26"/>
      <c r="P4258" s="117"/>
    </row>
    <row r="4259" spans="1:16" ht="15.75" x14ac:dyDescent="0.25">
      <c r="A4259" s="25"/>
      <c r="B4259" s="28"/>
      <c r="C4259" s="24"/>
      <c r="D4259" s="21"/>
      <c r="E4259" s="24"/>
      <c r="F4259" s="24"/>
      <c r="G4259" s="24"/>
      <c r="H4259" s="29"/>
      <c r="I4259" s="84"/>
      <c r="J4259" s="24"/>
      <c r="K4259" s="24"/>
      <c r="L4259" s="66"/>
      <c r="M4259" s="25"/>
      <c r="N4259" s="25"/>
      <c r="O4259" s="26"/>
      <c r="P4259" s="117"/>
    </row>
    <row r="4260" spans="1:16" ht="15.75" x14ac:dyDescent="0.25">
      <c r="A4260" s="25"/>
      <c r="B4260" s="28"/>
      <c r="C4260" s="24"/>
      <c r="D4260" s="21"/>
      <c r="E4260" s="24"/>
      <c r="F4260" s="24"/>
      <c r="G4260" s="24"/>
      <c r="H4260" s="29"/>
      <c r="I4260" s="84"/>
      <c r="J4260" s="24"/>
      <c r="K4260" s="24"/>
      <c r="L4260" s="66"/>
      <c r="M4260" s="25"/>
      <c r="N4260" s="25"/>
      <c r="O4260" s="26"/>
      <c r="P4260" s="117"/>
    </row>
    <row r="4261" spans="1:16" ht="15.75" x14ac:dyDescent="0.25">
      <c r="A4261" s="25"/>
      <c r="B4261" s="28"/>
      <c r="C4261" s="24"/>
      <c r="D4261" s="21"/>
      <c r="E4261" s="24"/>
      <c r="F4261" s="24"/>
      <c r="G4261" s="24"/>
      <c r="H4261" s="29"/>
      <c r="I4261" s="84"/>
      <c r="J4261" s="24"/>
      <c r="K4261" s="24"/>
      <c r="L4261" s="66"/>
      <c r="M4261" s="25"/>
      <c r="N4261" s="25"/>
      <c r="O4261" s="26"/>
      <c r="P4261" s="117"/>
    </row>
    <row r="4262" spans="1:16" ht="15.75" x14ac:dyDescent="0.25">
      <c r="A4262" s="102"/>
      <c r="B4262" s="44"/>
      <c r="C4262" s="44"/>
      <c r="D4262" s="414"/>
      <c r="E4262" s="44"/>
      <c r="F4262" s="44"/>
      <c r="G4262" s="44"/>
      <c r="H4262" s="39"/>
      <c r="I4262" s="45"/>
      <c r="J4262" s="45"/>
      <c r="K4262" s="24"/>
      <c r="L4262" s="46"/>
      <c r="M4262" s="413"/>
      <c r="N4262" s="25"/>
      <c r="O4262" s="26"/>
      <c r="P4262" s="117"/>
    </row>
    <row r="4263" spans="1:16" ht="15.75" x14ac:dyDescent="0.25">
      <c r="A4263" s="32"/>
      <c r="B4263" s="28"/>
      <c r="C4263" s="24"/>
      <c r="D4263" s="21"/>
      <c r="E4263" s="24"/>
      <c r="F4263" s="24"/>
      <c r="G4263" s="24"/>
      <c r="H4263" s="29"/>
      <c r="I4263" s="84"/>
      <c r="J4263" s="24"/>
      <c r="K4263" s="24"/>
      <c r="L4263" s="66"/>
      <c r="M4263" s="25"/>
      <c r="N4263" s="25"/>
      <c r="O4263" s="26"/>
      <c r="P4263" s="311"/>
    </row>
    <row r="4264" spans="1:16" ht="15.75" x14ac:dyDescent="0.25">
      <c r="A4264" s="25"/>
      <c r="B4264" s="33"/>
      <c r="C4264" s="33"/>
      <c r="D4264" s="414"/>
      <c r="E4264" s="33"/>
      <c r="F4264" s="33"/>
      <c r="G4264" s="33"/>
      <c r="H4264" s="30"/>
      <c r="I4264" s="34"/>
      <c r="J4264" s="34"/>
      <c r="K4264" s="24"/>
      <c r="L4264" s="77"/>
      <c r="M4264" s="32"/>
      <c r="N4264" s="25"/>
      <c r="O4264" s="26"/>
      <c r="P4264" s="117"/>
    </row>
    <row r="4265" spans="1:16" ht="15.75" x14ac:dyDescent="0.25">
      <c r="A4265" s="25"/>
      <c r="B4265" s="33"/>
      <c r="C4265" s="33"/>
      <c r="D4265" s="414"/>
      <c r="E4265" s="33"/>
      <c r="F4265" s="33"/>
      <c r="G4265" s="33"/>
      <c r="H4265" s="30"/>
      <c r="I4265" s="34"/>
      <c r="J4265" s="34"/>
      <c r="K4265" s="24"/>
      <c r="L4265" s="35"/>
      <c r="M4265" s="32"/>
      <c r="N4265" s="25"/>
      <c r="O4265" s="26"/>
      <c r="P4265" s="117"/>
    </row>
    <row r="4266" spans="1:16" ht="15.75" x14ac:dyDescent="0.25">
      <c r="A4266" s="25"/>
      <c r="B4266" s="28"/>
      <c r="C4266" s="24"/>
      <c r="D4266" s="21"/>
      <c r="E4266" s="24"/>
      <c r="F4266" s="24"/>
      <c r="G4266" s="24"/>
      <c r="H4266" s="29"/>
      <c r="I4266" s="84"/>
      <c r="J4266" s="24"/>
      <c r="K4266" s="24"/>
      <c r="L4266" s="66"/>
      <c r="M4266" s="25"/>
      <c r="N4266" s="25"/>
      <c r="O4266" s="26"/>
      <c r="P4266" s="117"/>
    </row>
    <row r="4267" spans="1:16" ht="15.75" x14ac:dyDescent="0.25">
      <c r="A4267" s="25"/>
      <c r="B4267" s="28"/>
      <c r="C4267" s="24"/>
      <c r="D4267" s="21"/>
      <c r="E4267" s="24"/>
      <c r="F4267" s="24"/>
      <c r="G4267" s="24"/>
      <c r="H4267" s="29"/>
      <c r="I4267" s="84"/>
      <c r="J4267" s="24"/>
      <c r="K4267" s="24"/>
      <c r="L4267" s="66"/>
      <c r="M4267" s="25"/>
      <c r="N4267" s="25"/>
      <c r="O4267" s="26"/>
      <c r="P4267" s="117"/>
    </row>
    <row r="4268" spans="1:16" ht="15.75" x14ac:dyDescent="0.25">
      <c r="A4268" s="25"/>
      <c r="B4268" s="28"/>
      <c r="C4268" s="24"/>
      <c r="D4268" s="21"/>
      <c r="E4268" s="24"/>
      <c r="F4268" s="24"/>
      <c r="G4268" s="24"/>
      <c r="H4268" s="29"/>
      <c r="I4268" s="84"/>
      <c r="J4268" s="24"/>
      <c r="K4268" s="24"/>
      <c r="L4268" s="66"/>
      <c r="M4268" s="25"/>
      <c r="N4268" s="25"/>
      <c r="O4268" s="26"/>
      <c r="P4268" s="117"/>
    </row>
    <row r="4269" spans="1:16" ht="15.75" x14ac:dyDescent="0.25">
      <c r="A4269" s="25"/>
      <c r="B4269" s="28"/>
      <c r="C4269" s="24"/>
      <c r="D4269" s="21"/>
      <c r="E4269" s="24"/>
      <c r="F4269" s="24"/>
      <c r="G4269" s="24"/>
      <c r="H4269" s="29"/>
      <c r="I4269" s="84"/>
      <c r="J4269" s="24"/>
      <c r="K4269" s="24"/>
      <c r="L4269" s="66"/>
      <c r="M4269" s="25"/>
      <c r="N4269" s="25"/>
      <c r="O4269" s="26"/>
      <c r="P4269" s="117"/>
    </row>
    <row r="4270" spans="1:16" ht="15.75" x14ac:dyDescent="0.25">
      <c r="A4270" s="25"/>
      <c r="B4270" s="28"/>
      <c r="C4270" s="24"/>
      <c r="D4270" s="21"/>
      <c r="E4270" s="24"/>
      <c r="F4270" s="24"/>
      <c r="G4270" s="24"/>
      <c r="H4270" s="29"/>
      <c r="I4270" s="84"/>
      <c r="J4270" s="24"/>
      <c r="K4270" s="24"/>
      <c r="L4270" s="66"/>
      <c r="M4270" s="25"/>
      <c r="N4270" s="25"/>
      <c r="O4270" s="26"/>
      <c r="P4270" s="117"/>
    </row>
    <row r="4271" spans="1:16" ht="15.75" x14ac:dyDescent="0.25">
      <c r="A4271" s="25"/>
      <c r="B4271" s="28"/>
      <c r="C4271" s="24"/>
      <c r="D4271" s="21"/>
      <c r="E4271" s="24"/>
      <c r="F4271" s="24"/>
      <c r="G4271" s="24"/>
      <c r="H4271" s="29"/>
      <c r="I4271" s="84"/>
      <c r="J4271" s="24"/>
      <c r="K4271" s="24"/>
      <c r="L4271" s="66"/>
      <c r="M4271" s="25"/>
      <c r="N4271" s="25"/>
      <c r="O4271" s="26"/>
      <c r="P4271" s="117"/>
    </row>
    <row r="4272" spans="1:16" ht="15.75" x14ac:dyDescent="0.25">
      <c r="A4272" s="65"/>
      <c r="B4272" s="316"/>
      <c r="C4272" s="159"/>
      <c r="D4272" s="21"/>
      <c r="E4272" s="159"/>
      <c r="F4272" s="159"/>
      <c r="G4272" s="159"/>
      <c r="H4272" s="21"/>
      <c r="I4272" s="317"/>
      <c r="J4272" s="159"/>
      <c r="K4272" s="159"/>
      <c r="L4272" s="77"/>
      <c r="M4272" s="65"/>
      <c r="N4272" s="25"/>
      <c r="O4272" s="26"/>
      <c r="P4272" s="117"/>
    </row>
    <row r="4273" spans="1:16" ht="15.75" x14ac:dyDescent="0.25">
      <c r="A4273" s="25"/>
      <c r="B4273" s="28"/>
      <c r="C4273" s="24"/>
      <c r="D4273" s="21"/>
      <c r="E4273" s="24"/>
      <c r="F4273" s="24"/>
      <c r="G4273" s="24"/>
      <c r="H4273" s="29"/>
      <c r="I4273" s="84"/>
      <c r="J4273" s="24"/>
      <c r="K4273" s="24"/>
      <c r="L4273" s="66"/>
      <c r="M4273" s="25"/>
      <c r="N4273" s="65"/>
      <c r="O4273" s="26"/>
      <c r="P4273" s="117"/>
    </row>
    <row r="4274" spans="1:16" ht="15.75" x14ac:dyDescent="0.25">
      <c r="A4274" s="25"/>
      <c r="B4274" s="28"/>
      <c r="C4274" s="24"/>
      <c r="D4274" s="21"/>
      <c r="E4274" s="24"/>
      <c r="F4274" s="24"/>
      <c r="G4274" s="24"/>
      <c r="H4274" s="29"/>
      <c r="I4274" s="84"/>
      <c r="J4274" s="24"/>
      <c r="K4274" s="24"/>
      <c r="L4274" s="66"/>
      <c r="M4274" s="25"/>
      <c r="N4274" s="25"/>
      <c r="O4274" s="26"/>
      <c r="P4274" s="117"/>
    </row>
    <row r="4275" spans="1:16" ht="15.75" x14ac:dyDescent="0.25">
      <c r="A4275" s="25"/>
      <c r="B4275" s="28"/>
      <c r="C4275" s="24"/>
      <c r="D4275" s="21"/>
      <c r="E4275" s="24"/>
      <c r="F4275" s="24"/>
      <c r="G4275" s="24"/>
      <c r="H4275" s="29"/>
      <c r="I4275" s="84"/>
      <c r="J4275" s="24"/>
      <c r="K4275" s="24"/>
      <c r="L4275" s="66"/>
      <c r="M4275" s="25"/>
      <c r="N4275" s="25"/>
      <c r="O4275" s="26"/>
      <c r="P4275" s="117"/>
    </row>
    <row r="4276" spans="1:16" ht="15.75" x14ac:dyDescent="0.25">
      <c r="A4276" s="25"/>
      <c r="B4276" s="28"/>
      <c r="C4276" s="24"/>
      <c r="D4276" s="21"/>
      <c r="E4276" s="24"/>
      <c r="F4276" s="24"/>
      <c r="G4276" s="24"/>
      <c r="H4276" s="29"/>
      <c r="I4276" s="84"/>
      <c r="J4276" s="24"/>
      <c r="K4276" s="24"/>
      <c r="L4276" s="66"/>
      <c r="M4276" s="25"/>
      <c r="N4276" s="25"/>
      <c r="O4276" s="26"/>
      <c r="P4276" s="117"/>
    </row>
    <row r="4277" spans="1:16" ht="15.75" x14ac:dyDescent="0.25">
      <c r="A4277" s="25"/>
      <c r="B4277" s="28"/>
      <c r="C4277" s="24"/>
      <c r="D4277" s="21"/>
      <c r="E4277" s="24"/>
      <c r="F4277" s="24"/>
      <c r="G4277" s="24"/>
      <c r="H4277" s="29"/>
      <c r="I4277" s="84"/>
      <c r="J4277" s="24"/>
      <c r="K4277" s="24"/>
      <c r="L4277" s="66"/>
      <c r="M4277" s="25"/>
      <c r="N4277" s="25"/>
      <c r="O4277" s="26"/>
      <c r="P4277" s="117"/>
    </row>
    <row r="4278" spans="1:16" ht="15.75" x14ac:dyDescent="0.25">
      <c r="A4278" s="25"/>
      <c r="B4278" s="28"/>
      <c r="C4278" s="24"/>
      <c r="D4278" s="21"/>
      <c r="E4278" s="24"/>
      <c r="F4278" s="24"/>
      <c r="G4278" s="24"/>
      <c r="H4278" s="29"/>
      <c r="I4278" s="84"/>
      <c r="J4278" s="24"/>
      <c r="K4278" s="24"/>
      <c r="L4278" s="66"/>
      <c r="M4278" s="25"/>
      <c r="N4278" s="25"/>
      <c r="O4278" s="26"/>
      <c r="P4278" s="117"/>
    </row>
    <row r="4279" spans="1:16" ht="15.75" x14ac:dyDescent="0.25">
      <c r="A4279" s="25"/>
      <c r="B4279" s="28"/>
      <c r="C4279" s="24"/>
      <c r="D4279" s="21"/>
      <c r="E4279" s="24"/>
      <c r="F4279" s="24"/>
      <c r="G4279" s="24"/>
      <c r="H4279" s="29"/>
      <c r="I4279" s="84"/>
      <c r="J4279" s="24"/>
      <c r="K4279" s="24"/>
      <c r="L4279" s="66"/>
      <c r="M4279" s="25"/>
      <c r="N4279" s="25"/>
      <c r="O4279" s="26"/>
      <c r="P4279" s="117"/>
    </row>
    <row r="4280" spans="1:16" ht="15.75" x14ac:dyDescent="0.25">
      <c r="A4280" s="25"/>
      <c r="B4280" s="28"/>
      <c r="C4280" s="24"/>
      <c r="D4280" s="21"/>
      <c r="E4280" s="24"/>
      <c r="F4280" s="24"/>
      <c r="G4280" s="24"/>
      <c r="H4280" s="29"/>
      <c r="I4280" s="84"/>
      <c r="J4280" s="24"/>
      <c r="K4280" s="24"/>
      <c r="L4280" s="101"/>
      <c r="M4280" s="25"/>
      <c r="N4280" s="25"/>
      <c r="O4280" s="26"/>
      <c r="P4280" s="117"/>
    </row>
    <row r="4281" spans="1:16" ht="15.75" x14ac:dyDescent="0.25">
      <c r="A4281" s="25"/>
      <c r="B4281" s="28"/>
      <c r="C4281" s="24"/>
      <c r="D4281" s="21"/>
      <c r="E4281" s="24"/>
      <c r="F4281" s="24"/>
      <c r="G4281" s="24"/>
      <c r="H4281" s="29"/>
      <c r="I4281" s="84"/>
      <c r="J4281" s="24"/>
      <c r="K4281" s="24"/>
      <c r="L4281" s="101"/>
      <c r="M4281" s="25"/>
      <c r="N4281" s="25"/>
      <c r="O4281" s="26"/>
      <c r="P4281" s="117"/>
    </row>
    <row r="4282" spans="1:16" ht="15.75" x14ac:dyDescent="0.25">
      <c r="A4282" s="25"/>
      <c r="B4282" s="28"/>
      <c r="C4282" s="24"/>
      <c r="D4282" s="21"/>
      <c r="E4282" s="24"/>
      <c r="F4282" s="24"/>
      <c r="G4282" s="24"/>
      <c r="H4282" s="29"/>
      <c r="I4282" s="84"/>
      <c r="J4282" s="24"/>
      <c r="K4282" s="24"/>
      <c r="L4282" s="101"/>
      <c r="M4282" s="25"/>
      <c r="N4282" s="25"/>
      <c r="O4282" s="26"/>
      <c r="P4282" s="117"/>
    </row>
    <row r="4283" spans="1:16" ht="15.75" x14ac:dyDescent="0.25">
      <c r="A4283" s="25"/>
      <c r="B4283" s="28"/>
      <c r="C4283" s="24"/>
      <c r="D4283" s="21"/>
      <c r="E4283" s="24"/>
      <c r="F4283" s="24"/>
      <c r="G4283" s="24"/>
      <c r="H4283" s="29"/>
      <c r="I4283" s="84"/>
      <c r="J4283" s="24"/>
      <c r="K4283" s="24"/>
      <c r="L4283" s="66"/>
      <c r="M4283" s="25"/>
      <c r="N4283" s="25"/>
      <c r="O4283" s="26"/>
      <c r="P4283" s="117"/>
    </row>
    <row r="4284" spans="1:16" ht="15.75" x14ac:dyDescent="0.25">
      <c r="A4284" s="25"/>
      <c r="B4284" s="28"/>
      <c r="C4284" s="24"/>
      <c r="D4284" s="21"/>
      <c r="E4284" s="24"/>
      <c r="F4284" s="24"/>
      <c r="G4284" s="24"/>
      <c r="H4284" s="29"/>
      <c r="I4284" s="84"/>
      <c r="J4284" s="24"/>
      <c r="K4284" s="24"/>
      <c r="L4284" s="66"/>
      <c r="M4284" s="25"/>
      <c r="N4284" s="25"/>
      <c r="O4284" s="26"/>
      <c r="P4284" s="117"/>
    </row>
    <row r="4285" spans="1:16" ht="15.75" x14ac:dyDescent="0.25">
      <c r="A4285" s="25"/>
      <c r="B4285" s="28"/>
      <c r="C4285" s="24"/>
      <c r="D4285" s="21"/>
      <c r="E4285" s="24"/>
      <c r="F4285" s="24"/>
      <c r="G4285" s="24"/>
      <c r="H4285" s="29"/>
      <c r="I4285" s="84"/>
      <c r="J4285" s="24"/>
      <c r="K4285" s="24"/>
      <c r="L4285" s="66"/>
      <c r="M4285" s="25"/>
      <c r="N4285" s="65"/>
      <c r="O4285" s="26"/>
      <c r="P4285" s="117"/>
    </row>
    <row r="4286" spans="1:16" ht="15.75" x14ac:dyDescent="0.25">
      <c r="A4286" s="25"/>
      <c r="B4286" s="28"/>
      <c r="C4286" s="24"/>
      <c r="D4286" s="21"/>
      <c r="E4286" s="24"/>
      <c r="F4286" s="24"/>
      <c r="G4286" s="24"/>
      <c r="H4286" s="29"/>
      <c r="I4286" s="84"/>
      <c r="J4286" s="24"/>
      <c r="K4286" s="24"/>
      <c r="L4286" s="66"/>
      <c r="M4286" s="25"/>
      <c r="N4286" s="65"/>
      <c r="O4286" s="26"/>
      <c r="P4286" s="117"/>
    </row>
    <row r="4287" spans="1:16" ht="15.75" x14ac:dyDescent="0.25">
      <c r="A4287" s="25"/>
      <c r="B4287" s="28"/>
      <c r="C4287" s="24"/>
      <c r="D4287" s="21"/>
      <c r="E4287" s="24"/>
      <c r="F4287" s="24"/>
      <c r="G4287" s="24"/>
      <c r="H4287" s="29"/>
      <c r="I4287" s="84"/>
      <c r="J4287" s="24"/>
      <c r="K4287" s="24"/>
      <c r="L4287" s="66"/>
      <c r="M4287" s="25"/>
      <c r="N4287" s="25"/>
      <c r="O4287" s="26"/>
      <c r="P4287" s="117"/>
    </row>
    <row r="4288" spans="1:16" ht="15.75" x14ac:dyDescent="0.25">
      <c r="A4288" s="25"/>
      <c r="B4288" s="28"/>
      <c r="C4288" s="24"/>
      <c r="D4288" s="21"/>
      <c r="E4288" s="24"/>
      <c r="F4288" s="24"/>
      <c r="G4288" s="24"/>
      <c r="H4288" s="29"/>
      <c r="I4288" s="84"/>
      <c r="J4288" s="24"/>
      <c r="K4288" s="24"/>
      <c r="L4288" s="66"/>
      <c r="M4288" s="25"/>
      <c r="N4288" s="25"/>
      <c r="O4288" s="26"/>
      <c r="P4288" s="117"/>
    </row>
    <row r="4289" spans="1:16" ht="15.75" x14ac:dyDescent="0.25">
      <c r="A4289" s="25"/>
      <c r="B4289" s="28"/>
      <c r="C4289" s="24"/>
      <c r="D4289" s="21"/>
      <c r="E4289" s="24"/>
      <c r="F4289" s="24"/>
      <c r="G4289" s="24"/>
      <c r="H4289" s="29"/>
      <c r="I4289" s="312"/>
      <c r="J4289" s="24"/>
      <c r="K4289" s="24"/>
      <c r="L4289" s="66"/>
      <c r="M4289" s="25"/>
      <c r="N4289" s="25"/>
      <c r="O4289" s="26"/>
      <c r="P4289" s="117"/>
    </row>
    <row r="4290" spans="1:16" ht="15.75" x14ac:dyDescent="0.25">
      <c r="A4290" s="25"/>
      <c r="B4290" s="28"/>
      <c r="C4290" s="24"/>
      <c r="D4290" s="21"/>
      <c r="E4290" s="24"/>
      <c r="F4290" s="24"/>
      <c r="G4290" s="24"/>
      <c r="H4290" s="29"/>
      <c r="I4290" s="84"/>
      <c r="J4290" s="24"/>
      <c r="K4290" s="24"/>
      <c r="L4290" s="66"/>
      <c r="M4290" s="25"/>
      <c r="N4290" s="25"/>
      <c r="O4290" s="26"/>
      <c r="P4290" s="117"/>
    </row>
    <row r="4291" spans="1:16" ht="15.75" x14ac:dyDescent="0.25">
      <c r="A4291" s="25"/>
      <c r="B4291" s="28"/>
      <c r="C4291" s="24"/>
      <c r="D4291" s="21"/>
      <c r="E4291" s="24"/>
      <c r="F4291" s="24"/>
      <c r="G4291" s="24"/>
      <c r="H4291" s="29"/>
      <c r="I4291" s="84"/>
      <c r="J4291" s="24"/>
      <c r="K4291" s="24"/>
      <c r="L4291" s="101"/>
      <c r="M4291" s="25"/>
      <c r="N4291" s="25"/>
      <c r="O4291" s="26"/>
      <c r="P4291" s="117"/>
    </row>
    <row r="4292" spans="1:16" ht="15.75" x14ac:dyDescent="0.25">
      <c r="A4292" s="43"/>
      <c r="B4292" s="103"/>
      <c r="C4292" s="103"/>
      <c r="D4292" s="414"/>
      <c r="E4292" s="103"/>
      <c r="F4292" s="103"/>
      <c r="G4292" s="103"/>
      <c r="H4292" s="104"/>
      <c r="I4292" s="100"/>
      <c r="J4292" s="100"/>
      <c r="K4292" s="97"/>
      <c r="L4292" s="105"/>
      <c r="M4292" s="19"/>
      <c r="N4292" s="25"/>
      <c r="O4292" s="26"/>
      <c r="P4292" s="117"/>
    </row>
    <row r="4293" spans="1:16" ht="15.75" x14ac:dyDescent="0.25">
      <c r="A4293" s="102"/>
      <c r="B4293" s="28"/>
      <c r="C4293" s="24"/>
      <c r="D4293" s="414"/>
      <c r="E4293" s="24"/>
      <c r="F4293" s="24"/>
      <c r="G4293" s="24"/>
      <c r="H4293" s="29"/>
      <c r="I4293" s="84"/>
      <c r="J4293" s="24"/>
      <c r="K4293" s="24"/>
      <c r="L4293" s="66"/>
      <c r="M4293" s="25"/>
      <c r="N4293" s="25"/>
      <c r="O4293" s="26"/>
      <c r="P4293" s="117"/>
    </row>
    <row r="4294" spans="1:16" ht="15.75" x14ac:dyDescent="0.25">
      <c r="A4294" s="25"/>
      <c r="B4294" s="20"/>
      <c r="C4294" s="20"/>
      <c r="D4294" s="414"/>
      <c r="E4294" s="20"/>
      <c r="F4294" s="20"/>
      <c r="G4294" s="20"/>
      <c r="H4294" s="30"/>
      <c r="I4294" s="23"/>
      <c r="J4294" s="23"/>
      <c r="K4294" s="159"/>
      <c r="L4294" s="31"/>
      <c r="M4294" s="19"/>
      <c r="N4294" s="25"/>
      <c r="O4294" s="26"/>
      <c r="P4294" s="117"/>
    </row>
    <row r="4295" spans="1:16" ht="15.75" x14ac:dyDescent="0.25">
      <c r="A4295" s="25"/>
      <c r="B4295" s="28"/>
      <c r="C4295" s="24"/>
      <c r="D4295" s="414"/>
      <c r="E4295" s="24"/>
      <c r="F4295" s="24"/>
      <c r="G4295" s="24"/>
      <c r="H4295" s="29"/>
      <c r="I4295" s="23"/>
      <c r="J4295" s="24"/>
      <c r="K4295" s="24"/>
      <c r="L4295" s="66"/>
      <c r="M4295" s="25"/>
      <c r="N4295" s="25"/>
      <c r="O4295" s="26"/>
      <c r="P4295" s="117"/>
    </row>
    <row r="4296" spans="1:16" ht="15.75" x14ac:dyDescent="0.25">
      <c r="A4296" s="32"/>
      <c r="B4296" s="28"/>
      <c r="C4296" s="24"/>
      <c r="D4296" s="414"/>
      <c r="E4296" s="24"/>
      <c r="F4296" s="24"/>
      <c r="G4296" s="24"/>
      <c r="H4296" s="29"/>
      <c r="I4296" s="23"/>
      <c r="J4296" s="24"/>
      <c r="K4296" s="24"/>
      <c r="L4296" s="66"/>
      <c r="M4296" s="25"/>
      <c r="N4296" s="25"/>
      <c r="O4296" s="26"/>
      <c r="P4296" s="117"/>
    </row>
    <row r="4297" spans="1:16" ht="15.75" x14ac:dyDescent="0.25">
      <c r="A4297" s="25"/>
      <c r="B4297" s="28"/>
      <c r="C4297" s="24"/>
      <c r="D4297" s="414"/>
      <c r="E4297" s="24"/>
      <c r="F4297" s="24"/>
      <c r="G4297" s="24"/>
      <c r="H4297" s="29"/>
      <c r="I4297" s="23"/>
      <c r="J4297" s="24"/>
      <c r="K4297" s="24"/>
      <c r="L4297" s="66"/>
      <c r="M4297" s="25"/>
      <c r="N4297" s="25"/>
      <c r="O4297" s="26"/>
      <c r="P4297" s="117"/>
    </row>
    <row r="4298" spans="1:16" ht="15.75" x14ac:dyDescent="0.25">
      <c r="A4298" s="32"/>
      <c r="B4298" s="28"/>
      <c r="C4298" s="24"/>
      <c r="D4298" s="414"/>
      <c r="E4298" s="24"/>
      <c r="F4298" s="24"/>
      <c r="G4298" s="24"/>
      <c r="H4298" s="29"/>
      <c r="I4298" s="23"/>
      <c r="J4298" s="24"/>
      <c r="K4298" s="24"/>
      <c r="L4298" s="66"/>
      <c r="M4298" s="25"/>
      <c r="N4298" s="25"/>
      <c r="O4298" s="26"/>
      <c r="P4298" s="117"/>
    </row>
    <row r="4299" spans="1:16" ht="15.75" x14ac:dyDescent="0.25">
      <c r="A4299" s="19"/>
      <c r="B4299" s="22"/>
      <c r="C4299" s="20"/>
      <c r="D4299" s="414"/>
      <c r="E4299" s="20"/>
      <c r="F4299" s="20"/>
      <c r="G4299" s="20"/>
      <c r="H4299" s="22"/>
      <c r="I4299" s="23"/>
      <c r="J4299" s="23"/>
      <c r="K4299" s="24"/>
      <c r="L4299" s="459"/>
      <c r="M4299" s="19"/>
      <c r="N4299" s="25"/>
      <c r="O4299" s="26"/>
      <c r="P4299" s="117"/>
    </row>
    <row r="4300" spans="1:16" ht="15.75" x14ac:dyDescent="0.25">
      <c r="A4300" s="32"/>
      <c r="B4300" s="28"/>
      <c r="C4300" s="24"/>
      <c r="D4300" s="21"/>
      <c r="E4300" s="24"/>
      <c r="F4300" s="24"/>
      <c r="G4300" s="24"/>
      <c r="H4300" s="29"/>
      <c r="I4300" s="84"/>
      <c r="J4300" s="24"/>
      <c r="K4300" s="24"/>
      <c r="L4300" s="66"/>
      <c r="M4300" s="25"/>
      <c r="N4300" s="25"/>
      <c r="O4300" s="26"/>
      <c r="P4300" s="311"/>
    </row>
    <row r="4301" spans="1:16" ht="15.75" x14ac:dyDescent="0.25">
      <c r="A4301" s="25"/>
      <c r="B4301" s="28"/>
      <c r="C4301" s="24"/>
      <c r="D4301" s="21"/>
      <c r="E4301" s="24"/>
      <c r="F4301" s="24"/>
      <c r="G4301" s="24"/>
      <c r="H4301" s="29"/>
      <c r="I4301" s="84"/>
      <c r="J4301" s="24"/>
      <c r="K4301" s="24"/>
      <c r="L4301" s="66"/>
      <c r="M4301" s="25"/>
      <c r="N4301" s="25"/>
      <c r="O4301" s="26"/>
      <c r="P4301" s="152"/>
    </row>
    <row r="4302" spans="1:16" ht="15.75" x14ac:dyDescent="0.25">
      <c r="A4302" s="67"/>
      <c r="B4302" s="28"/>
      <c r="C4302" s="24"/>
      <c r="D4302" s="21"/>
      <c r="E4302" s="24"/>
      <c r="F4302" s="24"/>
      <c r="G4302" s="24"/>
      <c r="H4302" s="29"/>
      <c r="I4302" s="23"/>
      <c r="J4302" s="24"/>
      <c r="K4302" s="24"/>
      <c r="L4302" s="66"/>
      <c r="M4302" s="25"/>
      <c r="N4302" s="25"/>
      <c r="O4302" s="26"/>
      <c r="P4302" s="117"/>
    </row>
    <row r="4303" spans="1:16" ht="15.75" x14ac:dyDescent="0.25">
      <c r="A4303" s="25"/>
      <c r="B4303" s="28"/>
      <c r="C4303" s="24"/>
      <c r="D4303" s="21"/>
      <c r="E4303" s="24"/>
      <c r="F4303" s="24"/>
      <c r="G4303" s="24"/>
      <c r="H4303" s="29"/>
      <c r="I4303" s="84"/>
      <c r="J4303" s="24"/>
      <c r="K4303" s="24"/>
      <c r="L4303" s="101"/>
      <c r="M4303" s="25"/>
      <c r="N4303" s="25"/>
      <c r="O4303" s="26"/>
      <c r="P4303" s="117"/>
    </row>
    <row r="4304" spans="1:16" ht="15.75" x14ac:dyDescent="0.25">
      <c r="A4304" s="25"/>
      <c r="B4304" s="28"/>
      <c r="C4304" s="24"/>
      <c r="D4304" s="21"/>
      <c r="E4304" s="24"/>
      <c r="F4304" s="24"/>
      <c r="G4304" s="24"/>
      <c r="H4304" s="29"/>
      <c r="I4304" s="84"/>
      <c r="J4304" s="24"/>
      <c r="K4304" s="24"/>
      <c r="L4304" s="66"/>
      <c r="M4304" s="25"/>
      <c r="N4304" s="25"/>
      <c r="O4304" s="26"/>
      <c r="P4304" s="117"/>
    </row>
    <row r="4305" spans="1:16" ht="15.75" x14ac:dyDescent="0.25">
      <c r="A4305" s="25"/>
      <c r="B4305" s="28"/>
      <c r="C4305" s="24"/>
      <c r="D4305" s="21"/>
      <c r="E4305" s="24"/>
      <c r="F4305" s="24"/>
      <c r="G4305" s="24"/>
      <c r="H4305" s="29"/>
      <c r="I4305" s="84"/>
      <c r="J4305" s="24"/>
      <c r="K4305" s="24"/>
      <c r="L4305" s="101"/>
      <c r="M4305" s="25"/>
      <c r="N4305" s="25"/>
      <c r="O4305" s="26"/>
      <c r="P4305" s="117"/>
    </row>
    <row r="4306" spans="1:16" ht="15.75" x14ac:dyDescent="0.25">
      <c r="A4306" s="25"/>
      <c r="B4306" s="28"/>
      <c r="C4306" s="24"/>
      <c r="D4306" s="21"/>
      <c r="E4306" s="24"/>
      <c r="F4306" s="24"/>
      <c r="G4306" s="24"/>
      <c r="H4306" s="29"/>
      <c r="I4306" s="84"/>
      <c r="J4306" s="24"/>
      <c r="K4306" s="24"/>
      <c r="L4306" s="66"/>
      <c r="M4306" s="25"/>
      <c r="N4306" s="25"/>
      <c r="O4306" s="26"/>
      <c r="P4306" s="117"/>
    </row>
    <row r="4307" spans="1:16" ht="15.75" x14ac:dyDescent="0.25">
      <c r="A4307" s="25"/>
      <c r="B4307" s="28"/>
      <c r="C4307" s="24"/>
      <c r="D4307" s="21"/>
      <c r="E4307" s="24"/>
      <c r="F4307" s="24"/>
      <c r="G4307" s="24"/>
      <c r="H4307" s="29"/>
      <c r="I4307" s="84"/>
      <c r="J4307" s="24"/>
      <c r="K4307" s="24"/>
      <c r="L4307" s="101"/>
      <c r="M4307" s="25"/>
      <c r="N4307" s="25"/>
      <c r="O4307" s="26"/>
      <c r="P4307" s="117"/>
    </row>
    <row r="4308" spans="1:16" ht="15.75" x14ac:dyDescent="0.25">
      <c r="A4308" s="413"/>
      <c r="B4308" s="428"/>
      <c r="C4308" s="428"/>
      <c r="D4308" s="414"/>
      <c r="E4308" s="428"/>
      <c r="F4308" s="428"/>
      <c r="G4308" s="428"/>
      <c r="H4308" s="432"/>
      <c r="I4308" s="429"/>
      <c r="J4308" s="429"/>
      <c r="K4308" s="24"/>
      <c r="L4308" s="430"/>
      <c r="M4308" s="413"/>
      <c r="N4308" s="42"/>
      <c r="O4308" s="26"/>
      <c r="P4308" s="117"/>
    </row>
    <row r="4309" spans="1:16" ht="15.75" x14ac:dyDescent="0.25">
      <c r="A4309" s="25"/>
      <c r="B4309" s="28"/>
      <c r="C4309" s="24"/>
      <c r="D4309" s="414"/>
      <c r="E4309" s="24"/>
      <c r="F4309" s="24"/>
      <c r="G4309" s="24"/>
      <c r="H4309" s="29"/>
      <c r="I4309" s="23"/>
      <c r="J4309" s="24"/>
      <c r="K4309" s="24"/>
      <c r="L4309" s="66"/>
      <c r="M4309" s="25"/>
      <c r="N4309" s="25"/>
      <c r="O4309" s="26"/>
      <c r="P4309" s="117"/>
    </row>
    <row r="4310" spans="1:16" ht="15.75" x14ac:dyDescent="0.25">
      <c r="A4310" s="25"/>
      <c r="B4310" s="28"/>
      <c r="C4310" s="24"/>
      <c r="D4310" s="21"/>
      <c r="E4310" s="24"/>
      <c r="F4310" s="24"/>
      <c r="G4310" s="24"/>
      <c r="H4310" s="122"/>
      <c r="I4310" s="84"/>
      <c r="J4310" s="24"/>
      <c r="K4310" s="24"/>
      <c r="L4310" s="66"/>
      <c r="M4310" s="19"/>
      <c r="N4310" s="25"/>
      <c r="O4310" s="26"/>
      <c r="P4310" s="117"/>
    </row>
    <row r="4311" spans="1:16" ht="15.75" x14ac:dyDescent="0.25">
      <c r="A4311" s="19"/>
      <c r="B4311" s="20"/>
      <c r="C4311" s="20"/>
      <c r="D4311" s="21"/>
      <c r="E4311" s="20"/>
      <c r="F4311" s="20"/>
      <c r="G4311" s="20"/>
      <c r="H4311" s="30"/>
      <c r="I4311" s="23"/>
      <c r="J4311" s="23"/>
      <c r="K4311" s="24"/>
      <c r="L4311" s="31"/>
      <c r="M4311" s="19"/>
      <c r="N4311" s="25"/>
      <c r="O4311" s="26"/>
      <c r="P4311" s="117"/>
    </row>
    <row r="4312" spans="1:16" ht="15.75" x14ac:dyDescent="0.25">
      <c r="A4312" s="25"/>
      <c r="B4312" s="28"/>
      <c r="C4312" s="24"/>
      <c r="D4312" s="414"/>
      <c r="E4312" s="24"/>
      <c r="F4312" s="24"/>
      <c r="G4312" s="24"/>
      <c r="H4312" s="29"/>
      <c r="I4312" s="23"/>
      <c r="J4312" s="24"/>
      <c r="K4312" s="24"/>
      <c r="L4312" s="66"/>
      <c r="M4312" s="25"/>
      <c r="N4312" s="25"/>
      <c r="O4312" s="26"/>
      <c r="P4312" s="117"/>
    </row>
    <row r="4313" spans="1:16" ht="15.75" x14ac:dyDescent="0.25">
      <c r="A4313" s="25"/>
      <c r="B4313" s="28"/>
      <c r="C4313" s="24"/>
      <c r="D4313" s="414"/>
      <c r="E4313" s="24"/>
      <c r="F4313" s="24"/>
      <c r="G4313" s="24"/>
      <c r="H4313" s="122"/>
      <c r="I4313" s="23"/>
      <c r="J4313" s="24"/>
      <c r="K4313" s="24"/>
      <c r="L4313" s="66"/>
      <c r="M4313" s="19"/>
      <c r="N4313" s="25"/>
      <c r="O4313" s="26"/>
      <c r="P4313" s="117"/>
    </row>
    <row r="4314" spans="1:16" ht="15.75" x14ac:dyDescent="0.25">
      <c r="A4314" s="25"/>
      <c r="B4314" s="28"/>
      <c r="C4314" s="24"/>
      <c r="D4314" s="21"/>
      <c r="E4314" s="24"/>
      <c r="F4314" s="24"/>
      <c r="G4314" s="24"/>
      <c r="H4314" s="29"/>
      <c r="I4314" s="84"/>
      <c r="J4314" s="24"/>
      <c r="K4314" s="24"/>
      <c r="L4314" s="66"/>
      <c r="M4314" s="25"/>
      <c r="N4314" s="25"/>
      <c r="O4314" s="26"/>
      <c r="P4314" s="117"/>
    </row>
    <row r="4315" spans="1:16" ht="15.75" x14ac:dyDescent="0.25">
      <c r="A4315" s="25"/>
      <c r="B4315" s="28"/>
      <c r="C4315" s="24"/>
      <c r="D4315" s="21"/>
      <c r="E4315" s="24"/>
      <c r="F4315" s="24"/>
      <c r="G4315" s="24"/>
      <c r="H4315" s="29"/>
      <c r="I4315" s="84"/>
      <c r="J4315" s="24"/>
      <c r="K4315" s="24"/>
      <c r="L4315" s="101"/>
      <c r="M4315" s="25"/>
      <c r="N4315" s="25"/>
      <c r="O4315" s="26"/>
      <c r="P4315" s="117"/>
    </row>
    <row r="4316" spans="1:16" ht="15.75" x14ac:dyDescent="0.25">
      <c r="A4316" s="25"/>
      <c r="B4316" s="122"/>
      <c r="C4316" s="24"/>
      <c r="D4316" s="21"/>
      <c r="E4316" s="24"/>
      <c r="F4316" s="24"/>
      <c r="G4316" s="24"/>
      <c r="H4316" s="29"/>
      <c r="I4316" s="84"/>
      <c r="J4316" s="24"/>
      <c r="K4316" s="24"/>
      <c r="L4316" s="66"/>
      <c r="M4316" s="25"/>
      <c r="N4316" s="25"/>
      <c r="O4316" s="26"/>
      <c r="P4316" s="117"/>
    </row>
    <row r="4317" spans="1:16" ht="15.75" x14ac:dyDescent="0.25">
      <c r="A4317" s="25"/>
      <c r="B4317" s="28"/>
      <c r="C4317" s="24"/>
      <c r="D4317" s="21"/>
      <c r="E4317" s="24"/>
      <c r="F4317" s="24"/>
      <c r="G4317" s="24"/>
      <c r="H4317" s="29"/>
      <c r="I4317" s="84"/>
      <c r="J4317" s="24"/>
      <c r="K4317" s="24"/>
      <c r="L4317" s="66"/>
      <c r="M4317" s="25"/>
      <c r="N4317" s="25"/>
      <c r="O4317" s="26"/>
      <c r="P4317" s="117"/>
    </row>
    <row r="4318" spans="1:16" ht="15.75" x14ac:dyDescent="0.25">
      <c r="A4318" s="25"/>
      <c r="B4318" s="28"/>
      <c r="C4318" s="24"/>
      <c r="D4318" s="21"/>
      <c r="E4318" s="24"/>
      <c r="F4318" s="24"/>
      <c r="G4318" s="24"/>
      <c r="H4318" s="29"/>
      <c r="I4318" s="84"/>
      <c r="J4318" s="24"/>
      <c r="K4318" s="24"/>
      <c r="L4318" s="66"/>
      <c r="M4318" s="25"/>
      <c r="N4318" s="25"/>
      <c r="O4318" s="26"/>
      <c r="P4318" s="117"/>
    </row>
    <row r="4319" spans="1:16" ht="15.75" x14ac:dyDescent="0.25">
      <c r="A4319" s="25"/>
      <c r="B4319" s="28"/>
      <c r="C4319" s="24"/>
      <c r="D4319" s="21"/>
      <c r="E4319" s="24"/>
      <c r="F4319" s="24"/>
      <c r="G4319" s="24"/>
      <c r="H4319" s="29"/>
      <c r="I4319" s="84"/>
      <c r="J4319" s="24"/>
      <c r="K4319" s="24"/>
      <c r="L4319" s="66"/>
      <c r="M4319" s="25"/>
      <c r="N4319" s="25"/>
      <c r="O4319" s="26"/>
      <c r="P4319" s="117"/>
    </row>
    <row r="4320" spans="1:16" ht="15.75" x14ac:dyDescent="0.25">
      <c r="A4320" s="25"/>
      <c r="B4320" s="28"/>
      <c r="C4320" s="24"/>
      <c r="D4320" s="21"/>
      <c r="E4320" s="24"/>
      <c r="F4320" s="24"/>
      <c r="G4320" s="24"/>
      <c r="H4320" s="29"/>
      <c r="I4320" s="84"/>
      <c r="J4320" s="24"/>
      <c r="K4320" s="24"/>
      <c r="L4320" s="66"/>
      <c r="M4320" s="25"/>
      <c r="N4320" s="25"/>
      <c r="O4320" s="26"/>
      <c r="P4320" s="117"/>
    </row>
    <row r="4321" spans="1:16" ht="15.75" x14ac:dyDescent="0.25">
      <c r="A4321" s="25"/>
      <c r="B4321" s="28"/>
      <c r="C4321" s="24"/>
      <c r="D4321" s="21"/>
      <c r="E4321" s="24"/>
      <c r="F4321" s="24"/>
      <c r="G4321" s="24"/>
      <c r="H4321" s="29"/>
      <c r="I4321" s="84"/>
      <c r="J4321" s="24"/>
      <c r="K4321" s="24"/>
      <c r="L4321" s="66"/>
      <c r="M4321" s="25"/>
      <c r="N4321" s="65"/>
      <c r="O4321" s="26"/>
      <c r="P4321" s="117"/>
    </row>
    <row r="4322" spans="1:16" ht="15.75" x14ac:dyDescent="0.25">
      <c r="A4322" s="25"/>
      <c r="B4322" s="28"/>
      <c r="C4322" s="24"/>
      <c r="D4322" s="21"/>
      <c r="E4322" s="24"/>
      <c r="F4322" s="24"/>
      <c r="G4322" s="24"/>
      <c r="H4322" s="29"/>
      <c r="I4322" s="84"/>
      <c r="J4322" s="24"/>
      <c r="K4322" s="24"/>
      <c r="L4322" s="66"/>
      <c r="M4322" s="25"/>
      <c r="N4322" s="25"/>
      <c r="O4322" s="26"/>
      <c r="P4322" s="117"/>
    </row>
    <row r="4323" spans="1:16" ht="15.75" x14ac:dyDescent="0.25">
      <c r="A4323" s="37"/>
      <c r="B4323" s="38"/>
      <c r="C4323" s="38"/>
      <c r="D4323" s="21"/>
      <c r="E4323" s="38"/>
      <c r="F4323" s="38"/>
      <c r="G4323" s="38"/>
      <c r="H4323" s="39"/>
      <c r="I4323" s="40"/>
      <c r="J4323" s="40"/>
      <c r="K4323" s="24"/>
      <c r="L4323" s="41"/>
      <c r="M4323" s="37"/>
      <c r="N4323" s="25"/>
      <c r="O4323" s="26"/>
      <c r="P4323" s="117"/>
    </row>
    <row r="4324" spans="1:16" ht="15.75" x14ac:dyDescent="0.25">
      <c r="A4324" s="25"/>
      <c r="B4324" s="28"/>
      <c r="C4324" s="24"/>
      <c r="D4324" s="414"/>
      <c r="E4324" s="24"/>
      <c r="F4324" s="24"/>
      <c r="G4324" s="24"/>
      <c r="H4324" s="29"/>
      <c r="I4324" s="23"/>
      <c r="J4324" s="24"/>
      <c r="K4324" s="24"/>
      <c r="L4324" s="66"/>
      <c r="M4324" s="25"/>
      <c r="N4324" s="25"/>
      <c r="O4324" s="26"/>
      <c r="P4324" s="117"/>
    </row>
    <row r="4325" spans="1:16" ht="15.75" x14ac:dyDescent="0.25">
      <c r="A4325" s="25"/>
      <c r="B4325" s="28"/>
      <c r="C4325" s="428"/>
      <c r="D4325" s="414"/>
      <c r="E4325" s="428"/>
      <c r="F4325" s="428"/>
      <c r="G4325" s="428"/>
      <c r="H4325" s="428"/>
      <c r="I4325" s="429"/>
      <c r="J4325" s="429"/>
      <c r="K4325" s="24"/>
      <c r="L4325" s="430"/>
      <c r="M4325" s="413"/>
      <c r="N4325" s="42"/>
      <c r="O4325" s="26"/>
      <c r="P4325" s="117"/>
    </row>
    <row r="4326" spans="1:16" ht="15.75" x14ac:dyDescent="0.25">
      <c r="A4326" s="25"/>
      <c r="B4326" s="428"/>
      <c r="C4326" s="428"/>
      <c r="D4326" s="414"/>
      <c r="E4326" s="428"/>
      <c r="F4326" s="428"/>
      <c r="G4326" s="428"/>
      <c r="H4326" s="428"/>
      <c r="I4326" s="429"/>
      <c r="J4326" s="429"/>
      <c r="K4326" s="24"/>
      <c r="L4326" s="430"/>
      <c r="M4326" s="413"/>
      <c r="N4326" s="42"/>
      <c r="O4326" s="26"/>
      <c r="P4326" s="117"/>
    </row>
    <row r="4327" spans="1:16" ht="15.75" x14ac:dyDescent="0.25">
      <c r="A4327" s="19"/>
      <c r="B4327" s="122"/>
      <c r="C4327" s="20"/>
      <c r="D4327" s="414"/>
      <c r="E4327" s="20"/>
      <c r="F4327" s="24"/>
      <c r="G4327" s="24"/>
      <c r="H4327" s="30"/>
      <c r="I4327" s="23"/>
      <c r="J4327" s="23"/>
      <c r="K4327" s="24"/>
      <c r="L4327" s="459"/>
      <c r="M4327" s="19"/>
      <c r="N4327" s="25"/>
      <c r="O4327" s="26"/>
      <c r="P4327" s="117"/>
    </row>
    <row r="4328" spans="1:16" ht="15.75" x14ac:dyDescent="0.25">
      <c r="A4328" s="25"/>
      <c r="B4328" s="28"/>
      <c r="C4328" s="24"/>
      <c r="D4328" s="21"/>
      <c r="E4328" s="24"/>
      <c r="F4328" s="24"/>
      <c r="G4328" s="24"/>
      <c r="H4328" s="29"/>
      <c r="I4328" s="84"/>
      <c r="J4328" s="24"/>
      <c r="K4328" s="24"/>
      <c r="L4328" s="66"/>
      <c r="M4328" s="25"/>
      <c r="N4328" s="25"/>
      <c r="O4328" s="26"/>
      <c r="P4328" s="117"/>
    </row>
    <row r="4329" spans="1:16" ht="15.75" x14ac:dyDescent="0.25">
      <c r="A4329" s="25"/>
      <c r="B4329" s="28"/>
      <c r="C4329" s="24"/>
      <c r="D4329" s="21"/>
      <c r="E4329" s="24"/>
      <c r="F4329" s="24"/>
      <c r="G4329" s="24"/>
      <c r="H4329" s="29"/>
      <c r="I4329" s="84"/>
      <c r="J4329" s="24"/>
      <c r="K4329" s="24"/>
      <c r="L4329" s="101"/>
      <c r="M4329" s="25"/>
      <c r="N4329" s="25"/>
      <c r="O4329" s="26"/>
      <c r="P4329" s="117"/>
    </row>
    <row r="4330" spans="1:16" ht="15.75" x14ac:dyDescent="0.25">
      <c r="A4330" s="25"/>
      <c r="B4330" s="28"/>
      <c r="C4330" s="24"/>
      <c r="D4330" s="21"/>
      <c r="E4330" s="24"/>
      <c r="F4330" s="24"/>
      <c r="G4330" s="24"/>
      <c r="H4330" s="29"/>
      <c r="I4330" s="84"/>
      <c r="J4330" s="24"/>
      <c r="K4330" s="24"/>
      <c r="L4330" s="66"/>
      <c r="M4330" s="25"/>
      <c r="N4330" s="25"/>
      <c r="O4330" s="26"/>
      <c r="P4330" s="117"/>
    </row>
    <row r="4331" spans="1:16" ht="15.75" x14ac:dyDescent="0.25">
      <c r="A4331" s="25"/>
      <c r="B4331" s="28"/>
      <c r="C4331" s="24"/>
      <c r="D4331" s="21"/>
      <c r="E4331" s="24"/>
      <c r="F4331" s="24"/>
      <c r="G4331" s="24"/>
      <c r="H4331" s="29"/>
      <c r="I4331" s="84"/>
      <c r="J4331" s="24"/>
      <c r="K4331" s="24"/>
      <c r="L4331" s="66"/>
      <c r="M4331" s="25"/>
      <c r="N4331" s="65"/>
      <c r="O4331" s="26"/>
      <c r="P4331" s="117"/>
    </row>
    <row r="4332" spans="1:16" ht="15.75" x14ac:dyDescent="0.25">
      <c r="A4332" s="25"/>
      <c r="B4332" s="122"/>
      <c r="C4332" s="24"/>
      <c r="D4332" s="21"/>
      <c r="E4332" s="24"/>
      <c r="F4332" s="24"/>
      <c r="G4332" s="24"/>
      <c r="H4332" s="29"/>
      <c r="I4332" s="84"/>
      <c r="J4332" s="24"/>
      <c r="K4332" s="24"/>
      <c r="L4332" s="66"/>
      <c r="M4332" s="25"/>
      <c r="N4332" s="25"/>
      <c r="O4332" s="26"/>
      <c r="P4332" s="117"/>
    </row>
    <row r="4333" spans="1:16" ht="15.75" x14ac:dyDescent="0.25">
      <c r="A4333" s="25"/>
      <c r="B4333" s="20"/>
      <c r="C4333" s="432"/>
      <c r="D4333" s="414"/>
      <c r="E4333" s="432"/>
      <c r="F4333" s="432"/>
      <c r="G4333" s="432"/>
      <c r="H4333" s="431"/>
      <c r="I4333" s="23"/>
      <c r="J4333" s="433"/>
      <c r="K4333" s="24"/>
      <c r="L4333" s="434"/>
      <c r="M4333" s="42"/>
      <c r="N4333" s="42"/>
      <c r="O4333" s="26"/>
      <c r="P4333" s="117"/>
    </row>
    <row r="4334" spans="1:16" ht="15.75" x14ac:dyDescent="0.25">
      <c r="A4334" s="25"/>
      <c r="B4334" s="20"/>
      <c r="C4334" s="20"/>
      <c r="D4334" s="414"/>
      <c r="E4334" s="20"/>
      <c r="F4334" s="20"/>
      <c r="G4334" s="20"/>
      <c r="H4334" s="22"/>
      <c r="I4334" s="23"/>
      <c r="J4334" s="23"/>
      <c r="K4334" s="24"/>
      <c r="L4334" s="459"/>
      <c r="M4334" s="19"/>
      <c r="N4334" s="25"/>
      <c r="O4334" s="26"/>
      <c r="P4334" s="117"/>
    </row>
    <row r="4335" spans="1:16" ht="15.75" x14ac:dyDescent="0.25">
      <c r="A4335" s="37"/>
      <c r="B4335" s="38"/>
      <c r="C4335" s="38"/>
      <c r="D4335" s="21"/>
      <c r="E4335" s="38"/>
      <c r="F4335" s="38"/>
      <c r="G4335" s="38"/>
      <c r="H4335" s="39"/>
      <c r="I4335" s="40"/>
      <c r="J4335" s="40"/>
      <c r="K4335" s="24"/>
      <c r="L4335" s="41"/>
      <c r="M4335" s="37"/>
      <c r="N4335" s="25"/>
      <c r="O4335" s="26"/>
      <c r="P4335" s="117"/>
    </row>
    <row r="4336" spans="1:16" ht="15.75" x14ac:dyDescent="0.25">
      <c r="A4336" s="25"/>
      <c r="B4336" s="28"/>
      <c r="C4336" s="24"/>
      <c r="D4336" s="414"/>
      <c r="E4336" s="24"/>
      <c r="F4336" s="24"/>
      <c r="G4336" s="24"/>
      <c r="H4336" s="29"/>
      <c r="I4336" s="84"/>
      <c r="J4336" s="24"/>
      <c r="K4336" s="24"/>
      <c r="L4336" s="66"/>
      <c r="M4336" s="25"/>
      <c r="N4336" s="25"/>
      <c r="O4336" s="26"/>
      <c r="P4336" s="117"/>
    </row>
    <row r="4337" spans="1:16" ht="15.75" x14ac:dyDescent="0.25">
      <c r="A4337" s="25"/>
      <c r="B4337" s="20"/>
      <c r="C4337" s="428"/>
      <c r="D4337" s="414"/>
      <c r="E4337" s="428"/>
      <c r="F4337" s="428"/>
      <c r="G4337" s="428"/>
      <c r="H4337" s="431"/>
      <c r="I4337" s="429"/>
      <c r="J4337" s="429"/>
      <c r="K4337" s="24"/>
      <c r="L4337" s="430"/>
      <c r="M4337" s="413"/>
      <c r="N4337" s="42"/>
      <c r="O4337" s="26"/>
      <c r="P4337" s="117"/>
    </row>
    <row r="4338" spans="1:16" ht="15.75" x14ac:dyDescent="0.25">
      <c r="A4338" s="25"/>
      <c r="B4338" s="28"/>
      <c r="C4338" s="24"/>
      <c r="D4338" s="414"/>
      <c r="E4338" s="24"/>
      <c r="F4338" s="24"/>
      <c r="G4338" s="24"/>
      <c r="H4338" s="122"/>
      <c r="I4338" s="23"/>
      <c r="J4338" s="24"/>
      <c r="K4338" s="24"/>
      <c r="L4338" s="66"/>
      <c r="M4338" s="25"/>
      <c r="N4338" s="25"/>
      <c r="O4338" s="26"/>
      <c r="P4338" s="117"/>
    </row>
    <row r="4339" spans="1:16" ht="15.75" x14ac:dyDescent="0.25">
      <c r="A4339" s="25"/>
      <c r="B4339" s="28"/>
      <c r="C4339" s="24"/>
      <c r="D4339" s="21"/>
      <c r="E4339" s="24"/>
      <c r="F4339" s="24"/>
      <c r="G4339" s="24"/>
      <c r="H4339" s="29"/>
      <c r="I4339" s="84"/>
      <c r="J4339" s="24"/>
      <c r="K4339" s="24"/>
      <c r="L4339" s="101"/>
      <c r="M4339" s="25"/>
      <c r="N4339" s="25"/>
      <c r="O4339" s="26"/>
      <c r="P4339" s="117"/>
    </row>
    <row r="4340" spans="1:16" ht="15.75" x14ac:dyDescent="0.25">
      <c r="A4340" s="25"/>
      <c r="B4340" s="28"/>
      <c r="C4340" s="24"/>
      <c r="D4340" s="21"/>
      <c r="E4340" s="24"/>
      <c r="F4340" s="24"/>
      <c r="G4340" s="24"/>
      <c r="H4340" s="29"/>
      <c r="I4340" s="84"/>
      <c r="J4340" s="24"/>
      <c r="K4340" s="24"/>
      <c r="L4340" s="101"/>
      <c r="M4340" s="25"/>
      <c r="N4340" s="25"/>
      <c r="O4340" s="26"/>
      <c r="P4340" s="117"/>
    </row>
    <row r="4341" spans="1:16" ht="15.75" x14ac:dyDescent="0.25">
      <c r="A4341" s="25"/>
      <c r="B4341" s="28"/>
      <c r="C4341" s="24"/>
      <c r="D4341" s="21"/>
      <c r="E4341" s="24"/>
      <c r="F4341" s="24"/>
      <c r="G4341" s="24"/>
      <c r="H4341" s="29"/>
      <c r="I4341" s="84"/>
      <c r="J4341" s="24"/>
      <c r="K4341" s="24"/>
      <c r="L4341" s="66"/>
      <c r="M4341" s="25"/>
      <c r="N4341" s="25"/>
      <c r="O4341" s="26"/>
      <c r="P4341" s="117"/>
    </row>
    <row r="4342" spans="1:16" ht="15.75" x14ac:dyDescent="0.25">
      <c r="A4342" s="25"/>
      <c r="B4342" s="28"/>
      <c r="C4342" s="24"/>
      <c r="D4342" s="21"/>
      <c r="E4342" s="24"/>
      <c r="F4342" s="24"/>
      <c r="G4342" s="24"/>
      <c r="H4342" s="29"/>
      <c r="I4342" s="84"/>
      <c r="J4342" s="24"/>
      <c r="K4342" s="24"/>
      <c r="L4342" s="101"/>
      <c r="M4342" s="25"/>
      <c r="N4342" s="65"/>
      <c r="O4342" s="26"/>
      <c r="P4342" s="117"/>
    </row>
    <row r="4343" spans="1:16" ht="15.75" x14ac:dyDescent="0.25">
      <c r="A4343" s="25"/>
      <c r="B4343" s="28"/>
      <c r="C4343" s="24"/>
      <c r="D4343" s="21"/>
      <c r="E4343" s="24"/>
      <c r="F4343" s="24"/>
      <c r="G4343" s="24"/>
      <c r="H4343" s="29"/>
      <c r="I4343" s="84"/>
      <c r="J4343" s="24"/>
      <c r="K4343" s="24"/>
      <c r="L4343" s="101"/>
      <c r="M4343" s="25"/>
      <c r="N4343" s="65"/>
      <c r="O4343" s="26"/>
      <c r="P4343" s="117"/>
    </row>
    <row r="4344" spans="1:16" ht="15.75" x14ac:dyDescent="0.25">
      <c r="A4344" s="25"/>
      <c r="B4344" s="28"/>
      <c r="C4344" s="24"/>
      <c r="D4344" s="21"/>
      <c r="E4344" s="24"/>
      <c r="F4344" s="24"/>
      <c r="G4344" s="24"/>
      <c r="H4344" s="29"/>
      <c r="I4344" s="84"/>
      <c r="J4344" s="24"/>
      <c r="K4344" s="24"/>
      <c r="L4344" s="66"/>
      <c r="M4344" s="25"/>
      <c r="N4344" s="65"/>
      <c r="O4344" s="26"/>
      <c r="P4344" s="117"/>
    </row>
    <row r="4345" spans="1:16" ht="15.75" x14ac:dyDescent="0.25">
      <c r="A4345" s="25"/>
      <c r="B4345" s="28"/>
      <c r="C4345" s="24"/>
      <c r="D4345" s="21"/>
      <c r="E4345" s="24"/>
      <c r="F4345" s="24"/>
      <c r="G4345" s="24"/>
      <c r="H4345" s="29"/>
      <c r="I4345" s="84"/>
      <c r="J4345" s="24"/>
      <c r="K4345" s="24"/>
      <c r="L4345" s="101"/>
      <c r="M4345" s="25"/>
      <c r="N4345" s="65"/>
      <c r="O4345" s="26"/>
      <c r="P4345" s="117"/>
    </row>
    <row r="4346" spans="1:16" ht="15.75" x14ac:dyDescent="0.25">
      <c r="A4346" s="25"/>
      <c r="B4346" s="28"/>
      <c r="C4346" s="24"/>
      <c r="D4346" s="21"/>
      <c r="E4346" s="24"/>
      <c r="F4346" s="24"/>
      <c r="G4346" s="24"/>
      <c r="H4346" s="29"/>
      <c r="I4346" s="84"/>
      <c r="J4346" s="24"/>
      <c r="K4346" s="24"/>
      <c r="L4346" s="66"/>
      <c r="M4346" s="25"/>
      <c r="N4346" s="25"/>
      <c r="O4346" s="26"/>
      <c r="P4346" s="117"/>
    </row>
    <row r="4347" spans="1:16" ht="15.75" x14ac:dyDescent="0.25">
      <c r="A4347" s="25"/>
      <c r="B4347" s="28"/>
      <c r="C4347" s="24"/>
      <c r="D4347" s="21"/>
      <c r="E4347" s="24"/>
      <c r="F4347" s="24"/>
      <c r="G4347" s="24"/>
      <c r="H4347" s="29"/>
      <c r="I4347" s="84"/>
      <c r="J4347" s="24"/>
      <c r="K4347" s="24"/>
      <c r="L4347" s="66"/>
      <c r="M4347" s="25"/>
      <c r="N4347" s="25"/>
      <c r="O4347" s="26"/>
      <c r="P4347" s="117"/>
    </row>
    <row r="4348" spans="1:16" ht="15.75" x14ac:dyDescent="0.25">
      <c r="A4348" s="65"/>
      <c r="B4348" s="316"/>
      <c r="C4348" s="159"/>
      <c r="D4348" s="21"/>
      <c r="E4348" s="159"/>
      <c r="F4348" s="159"/>
      <c r="G4348" s="159"/>
      <c r="H4348" s="21"/>
      <c r="I4348" s="317"/>
      <c r="J4348" s="159"/>
      <c r="K4348" s="159"/>
      <c r="L4348" s="77"/>
      <c r="M4348" s="65"/>
      <c r="N4348" s="25"/>
      <c r="O4348" s="26"/>
      <c r="P4348" s="117"/>
    </row>
    <row r="4349" spans="1:16" ht="15.75" x14ac:dyDescent="0.25">
      <c r="A4349" s="25"/>
      <c r="B4349" s="28"/>
      <c r="C4349" s="24"/>
      <c r="D4349" s="21"/>
      <c r="E4349" s="24"/>
      <c r="F4349" s="24"/>
      <c r="G4349" s="24"/>
      <c r="H4349" s="29"/>
      <c r="I4349" s="84"/>
      <c r="J4349" s="24"/>
      <c r="K4349" s="24"/>
      <c r="L4349" s="66"/>
      <c r="M4349" s="25"/>
      <c r="N4349" s="25"/>
      <c r="O4349" s="26"/>
      <c r="P4349" s="117"/>
    </row>
    <row r="4350" spans="1:16" ht="15.75" x14ac:dyDescent="0.25">
      <c r="A4350" s="25"/>
      <c r="B4350" s="28"/>
      <c r="C4350" s="24"/>
      <c r="D4350" s="21"/>
      <c r="E4350" s="24"/>
      <c r="F4350" s="24"/>
      <c r="G4350" s="24"/>
      <c r="H4350" s="29"/>
      <c r="I4350" s="84"/>
      <c r="J4350" s="24"/>
      <c r="K4350" s="24"/>
      <c r="L4350" s="66"/>
      <c r="M4350" s="25"/>
      <c r="N4350" s="25"/>
      <c r="O4350" s="26"/>
      <c r="P4350" s="117"/>
    </row>
    <row r="4351" spans="1:16" ht="15.75" x14ac:dyDescent="0.25">
      <c r="A4351" s="25"/>
      <c r="B4351" s="28"/>
      <c r="C4351" s="24"/>
      <c r="D4351" s="21"/>
      <c r="E4351" s="24"/>
      <c r="F4351" s="24"/>
      <c r="G4351" s="24"/>
      <c r="H4351" s="29"/>
      <c r="I4351" s="84"/>
      <c r="J4351" s="24"/>
      <c r="K4351" s="24"/>
      <c r="L4351" s="66"/>
      <c r="M4351" s="25"/>
      <c r="N4351" s="25"/>
      <c r="O4351" s="26"/>
      <c r="P4351" s="117"/>
    </row>
    <row r="4352" spans="1:16" ht="15.75" x14ac:dyDescent="0.25">
      <c r="A4352" s="102"/>
      <c r="B4352" s="103"/>
      <c r="C4352" s="103"/>
      <c r="D4352" s="414"/>
      <c r="E4352" s="103"/>
      <c r="F4352" s="103"/>
      <c r="G4352" s="103"/>
      <c r="H4352" s="104"/>
      <c r="I4352" s="100"/>
      <c r="J4352" s="100"/>
      <c r="K4352" s="97"/>
      <c r="L4352" s="105"/>
      <c r="M4352" s="19"/>
      <c r="N4352" s="25"/>
      <c r="O4352" s="26"/>
      <c r="P4352" s="117"/>
    </row>
    <row r="4353" spans="1:16" ht="15.75" x14ac:dyDescent="0.25">
      <c r="A4353" s="25"/>
      <c r="B4353" s="28"/>
      <c r="C4353" s="432"/>
      <c r="D4353" s="414"/>
      <c r="E4353" s="432"/>
      <c r="F4353" s="432"/>
      <c r="G4353" s="432"/>
      <c r="H4353" s="431"/>
      <c r="I4353" s="433"/>
      <c r="J4353" s="433"/>
      <c r="K4353" s="24"/>
      <c r="L4353" s="434"/>
      <c r="M4353" s="42"/>
      <c r="N4353" s="42"/>
      <c r="O4353" s="26"/>
      <c r="P4353" s="117"/>
    </row>
    <row r="4354" spans="1:16" ht="15.75" x14ac:dyDescent="0.25">
      <c r="A4354" s="25"/>
      <c r="B4354" s="28"/>
      <c r="C4354" s="24"/>
      <c r="D4354" s="414"/>
      <c r="E4354" s="24"/>
      <c r="F4354" s="24"/>
      <c r="G4354" s="24"/>
      <c r="H4354" s="29"/>
      <c r="I4354" s="84"/>
      <c r="J4354" s="24"/>
      <c r="K4354" s="24"/>
      <c r="L4354" s="66"/>
      <c r="M4354" s="25"/>
      <c r="N4354" s="25"/>
      <c r="O4354" s="26"/>
      <c r="P4354" s="117"/>
    </row>
    <row r="4355" spans="1:16" ht="15.75" x14ac:dyDescent="0.25">
      <c r="A4355" s="25"/>
      <c r="B4355" s="28"/>
      <c r="C4355" s="24"/>
      <c r="D4355" s="21"/>
      <c r="E4355" s="24"/>
      <c r="F4355" s="24"/>
      <c r="G4355" s="24"/>
      <c r="H4355" s="122"/>
      <c r="I4355" s="23"/>
      <c r="J4355" s="24"/>
      <c r="K4355" s="24"/>
      <c r="L4355" s="66"/>
      <c r="M4355" s="25"/>
      <c r="N4355" s="25"/>
      <c r="O4355" s="26"/>
      <c r="P4355" s="117"/>
    </row>
    <row r="4356" spans="1:16" ht="15.75" x14ac:dyDescent="0.25">
      <c r="A4356" s="67"/>
      <c r="B4356" s="28"/>
      <c r="C4356" s="24"/>
      <c r="D4356" s="414"/>
      <c r="E4356" s="24"/>
      <c r="F4356" s="24"/>
      <c r="G4356" s="24"/>
      <c r="H4356" s="29"/>
      <c r="I4356" s="23"/>
      <c r="J4356" s="24"/>
      <c r="K4356" s="24"/>
      <c r="L4356" s="66"/>
      <c r="M4356" s="25"/>
      <c r="N4356" s="25"/>
      <c r="O4356" s="26"/>
      <c r="P4356" s="117"/>
    </row>
    <row r="4357" spans="1:16" ht="15.75" x14ac:dyDescent="0.25">
      <c r="A4357" s="25"/>
      <c r="B4357" s="33"/>
      <c r="C4357" s="33"/>
      <c r="D4357" s="414"/>
      <c r="E4357" s="33"/>
      <c r="F4357" s="33"/>
      <c r="G4357" s="33"/>
      <c r="H4357" s="30"/>
      <c r="I4357" s="34"/>
      <c r="J4357" s="34"/>
      <c r="K4357" s="24"/>
      <c r="L4357" s="77"/>
      <c r="M4357" s="19"/>
      <c r="N4357" s="25"/>
      <c r="O4357" s="26"/>
      <c r="P4357" s="117"/>
    </row>
    <row r="4358" spans="1:16" ht="15.75" x14ac:dyDescent="0.25">
      <c r="A4358" s="19"/>
      <c r="B4358" s="22"/>
      <c r="C4358" s="20"/>
      <c r="D4358" s="414"/>
      <c r="E4358" s="20"/>
      <c r="F4358" s="20"/>
      <c r="G4358" s="20"/>
      <c r="H4358" s="30"/>
      <c r="I4358" s="34"/>
      <c r="J4358" s="24"/>
      <c r="K4358" s="24"/>
      <c r="L4358" s="66"/>
      <c r="M4358" s="25"/>
      <c r="N4358" s="25"/>
      <c r="O4358" s="26"/>
      <c r="P4358" s="117"/>
    </row>
    <row r="4359" spans="1:16" ht="15.75" x14ac:dyDescent="0.25">
      <c r="A4359" s="25"/>
      <c r="B4359" s="28"/>
      <c r="C4359" s="24"/>
      <c r="D4359" s="414"/>
      <c r="E4359" s="24"/>
      <c r="F4359" s="24"/>
      <c r="G4359" s="24"/>
      <c r="H4359" s="29"/>
      <c r="I4359" s="23"/>
      <c r="J4359" s="24"/>
      <c r="K4359" s="24"/>
      <c r="L4359" s="66"/>
      <c r="M4359" s="25"/>
      <c r="N4359" s="25"/>
      <c r="O4359" s="26"/>
      <c r="P4359" s="117"/>
    </row>
    <row r="4360" spans="1:16" ht="15.75" x14ac:dyDescent="0.25">
      <c r="A4360" s="25"/>
      <c r="B4360" s="28"/>
      <c r="C4360" s="24"/>
      <c r="D4360" s="21"/>
      <c r="E4360" s="24"/>
      <c r="F4360" s="24"/>
      <c r="G4360" s="24"/>
      <c r="H4360" s="29"/>
      <c r="I4360" s="84"/>
      <c r="J4360" s="24"/>
      <c r="K4360" s="24"/>
      <c r="L4360" s="66"/>
      <c r="M4360" s="25"/>
      <c r="N4360" s="25"/>
      <c r="O4360" s="26"/>
      <c r="P4360" s="117"/>
    </row>
    <row r="4361" spans="1:16" ht="15.75" x14ac:dyDescent="0.25">
      <c r="A4361" s="25"/>
      <c r="B4361" s="28"/>
      <c r="C4361" s="24"/>
      <c r="D4361" s="21"/>
      <c r="E4361" s="24"/>
      <c r="F4361" s="24"/>
      <c r="G4361" s="24"/>
      <c r="H4361" s="29"/>
      <c r="I4361" s="84"/>
      <c r="J4361" s="24"/>
      <c r="K4361" s="24"/>
      <c r="L4361" s="66"/>
      <c r="M4361" s="25"/>
      <c r="N4361" s="65"/>
      <c r="O4361" s="26"/>
      <c r="P4361" s="117"/>
    </row>
    <row r="4362" spans="1:16" ht="15.75" x14ac:dyDescent="0.25">
      <c r="A4362" s="25"/>
      <c r="B4362" s="28"/>
      <c r="C4362" s="24"/>
      <c r="D4362" s="21"/>
      <c r="E4362" s="24"/>
      <c r="F4362" s="24"/>
      <c r="G4362" s="24"/>
      <c r="H4362" s="29"/>
      <c r="I4362" s="84"/>
      <c r="J4362" s="24"/>
      <c r="K4362" s="24"/>
      <c r="L4362" s="66"/>
      <c r="M4362" s="25"/>
      <c r="N4362" s="65"/>
      <c r="O4362" s="26"/>
      <c r="P4362" s="117"/>
    </row>
    <row r="4363" spans="1:16" ht="15.75" x14ac:dyDescent="0.25">
      <c r="A4363" s="25"/>
      <c r="B4363" s="28"/>
      <c r="C4363" s="24"/>
      <c r="D4363" s="21"/>
      <c r="E4363" s="24"/>
      <c r="F4363" s="24"/>
      <c r="G4363" s="24"/>
      <c r="H4363" s="29"/>
      <c r="I4363" s="84"/>
      <c r="J4363" s="24"/>
      <c r="K4363" s="24"/>
      <c r="L4363" s="101"/>
      <c r="M4363" s="25"/>
      <c r="N4363" s="65"/>
      <c r="O4363" s="26"/>
      <c r="P4363" s="117"/>
    </row>
    <row r="4364" spans="1:16" ht="15.75" x14ac:dyDescent="0.25">
      <c r="A4364" s="25"/>
      <c r="B4364" s="28"/>
      <c r="C4364" s="24"/>
      <c r="D4364" s="21"/>
      <c r="E4364" s="24"/>
      <c r="F4364" s="24"/>
      <c r="G4364" s="24"/>
      <c r="H4364" s="29"/>
      <c r="I4364" s="84"/>
      <c r="J4364" s="24"/>
      <c r="K4364" s="24"/>
      <c r="L4364" s="101"/>
      <c r="M4364" s="25"/>
      <c r="N4364" s="65"/>
      <c r="O4364" s="26"/>
      <c r="P4364" s="117"/>
    </row>
    <row r="4365" spans="1:16" ht="15.75" x14ac:dyDescent="0.25">
      <c r="A4365" s="25"/>
      <c r="B4365" s="28"/>
      <c r="C4365" s="24"/>
      <c r="D4365" s="21"/>
      <c r="E4365" s="24"/>
      <c r="F4365" s="24"/>
      <c r="G4365" s="24"/>
      <c r="H4365" s="29"/>
      <c r="I4365" s="84"/>
      <c r="J4365" s="24"/>
      <c r="K4365" s="24"/>
      <c r="L4365" s="66"/>
      <c r="M4365" s="25"/>
      <c r="N4365" s="25"/>
      <c r="O4365" s="26"/>
      <c r="P4365" s="117"/>
    </row>
    <row r="4366" spans="1:16" ht="15.75" x14ac:dyDescent="0.25">
      <c r="A4366" s="25"/>
      <c r="B4366" s="28"/>
      <c r="C4366" s="24"/>
      <c r="D4366" s="21"/>
      <c r="E4366" s="24"/>
      <c r="F4366" s="24"/>
      <c r="G4366" s="24"/>
      <c r="H4366" s="29"/>
      <c r="I4366" s="84"/>
      <c r="J4366" s="24"/>
      <c r="K4366" s="24"/>
      <c r="L4366" s="66"/>
      <c r="M4366" s="25"/>
      <c r="N4366" s="25"/>
      <c r="O4366" s="26"/>
      <c r="P4366" s="117"/>
    </row>
    <row r="4367" spans="1:16" ht="15.75" x14ac:dyDescent="0.25">
      <c r="A4367" s="25"/>
      <c r="B4367" s="28"/>
      <c r="C4367" s="24"/>
      <c r="D4367" s="21"/>
      <c r="E4367" s="24"/>
      <c r="F4367" s="24"/>
      <c r="G4367" s="24"/>
      <c r="H4367" s="29"/>
      <c r="I4367" s="23"/>
      <c r="J4367" s="24"/>
      <c r="K4367" s="24"/>
      <c r="L4367" s="66"/>
      <c r="M4367" s="25"/>
      <c r="N4367" s="25"/>
      <c r="O4367" s="26"/>
      <c r="P4367" s="117"/>
    </row>
    <row r="4368" spans="1:16" ht="15.75" x14ac:dyDescent="0.25">
      <c r="A4368" s="25"/>
      <c r="B4368" s="28"/>
      <c r="C4368" s="24"/>
      <c r="D4368" s="414"/>
      <c r="E4368" s="24"/>
      <c r="F4368" s="24"/>
      <c r="G4368" s="24"/>
      <c r="H4368" s="29"/>
      <c r="I4368" s="84"/>
      <c r="J4368" s="24"/>
      <c r="K4368" s="24"/>
      <c r="L4368" s="66"/>
      <c r="M4368" s="25"/>
      <c r="N4368" s="25"/>
      <c r="O4368" s="26"/>
      <c r="P4368" s="117"/>
    </row>
    <row r="4369" spans="1:16384" s="2" customFormat="1" ht="15.75" x14ac:dyDescent="0.25">
      <c r="A4369" s="25"/>
      <c r="B4369" s="28"/>
      <c r="C4369" s="24"/>
      <c r="D4369" s="21"/>
      <c r="E4369" s="24"/>
      <c r="F4369" s="24"/>
      <c r="G4369" s="24"/>
      <c r="H4369" s="122"/>
      <c r="I4369" s="84"/>
      <c r="J4369" s="24"/>
      <c r="K4369" s="24"/>
      <c r="L4369" s="66"/>
      <c r="M4369" s="25"/>
      <c r="N4369" s="25"/>
      <c r="O4369" s="26"/>
      <c r="P4369" s="117"/>
    </row>
    <row r="4370" spans="1:16384" s="2" customFormat="1" ht="15.75" x14ac:dyDescent="0.25">
      <c r="A4370" s="25"/>
      <c r="B4370" s="28"/>
      <c r="C4370" s="24"/>
      <c r="D4370" s="21"/>
      <c r="E4370" s="24"/>
      <c r="F4370" s="24"/>
      <c r="G4370" s="24"/>
      <c r="H4370" s="29"/>
      <c r="I4370" s="84"/>
      <c r="J4370" s="24"/>
      <c r="K4370" s="24"/>
      <c r="L4370" s="101"/>
      <c r="M4370" s="25"/>
      <c r="N4370" s="25"/>
      <c r="O4370" s="26"/>
      <c r="P4370" s="117"/>
    </row>
    <row r="4371" spans="1:16384" s="2" customFormat="1" ht="15.75" x14ac:dyDescent="0.25">
      <c r="A4371" s="25"/>
      <c r="B4371" s="28"/>
      <c r="C4371" s="24"/>
      <c r="D4371" s="21"/>
      <c r="E4371" s="24"/>
      <c r="F4371" s="24"/>
      <c r="G4371" s="24"/>
      <c r="H4371" s="29"/>
      <c r="I4371" s="84"/>
      <c r="J4371" s="24"/>
      <c r="K4371" s="24"/>
      <c r="L4371" s="66"/>
      <c r="M4371" s="25"/>
      <c r="N4371" s="25"/>
      <c r="O4371" s="26"/>
      <c r="P4371" s="117"/>
    </row>
    <row r="4372" spans="1:16384" s="2" customFormat="1" ht="15.75" x14ac:dyDescent="0.25">
      <c r="A4372" s="25"/>
      <c r="B4372" s="28"/>
      <c r="C4372" s="24"/>
      <c r="D4372" s="21"/>
      <c r="E4372" s="24"/>
      <c r="F4372" s="24"/>
      <c r="G4372" s="24"/>
      <c r="H4372" s="29"/>
      <c r="I4372" s="23"/>
      <c r="J4372" s="24"/>
      <c r="K4372" s="24"/>
      <c r="L4372" s="66"/>
      <c r="M4372" s="25"/>
      <c r="N4372" s="25"/>
      <c r="O4372" s="26"/>
      <c r="P4372" s="117"/>
    </row>
    <row r="4373" spans="1:16384" s="2" customFormat="1" ht="15.75" x14ac:dyDescent="0.25">
      <c r="A4373" s="102"/>
      <c r="B4373" s="103"/>
      <c r="C4373" s="103"/>
      <c r="D4373" s="414"/>
      <c r="E4373" s="103"/>
      <c r="F4373" s="103"/>
      <c r="G4373" s="103"/>
      <c r="H4373" s="104"/>
      <c r="I4373" s="100"/>
      <c r="J4373" s="100"/>
      <c r="K4373" s="97"/>
      <c r="L4373" s="105"/>
      <c r="M4373" s="19"/>
      <c r="N4373" s="25"/>
      <c r="O4373" s="26"/>
      <c r="P4373" s="117"/>
    </row>
    <row r="4374" spans="1:16384" s="2" customFormat="1" ht="15.75" x14ac:dyDescent="0.25">
      <c r="A4374" s="25"/>
      <c r="B4374" s="33"/>
      <c r="C4374" s="33"/>
      <c r="D4374" s="414"/>
      <c r="E4374" s="33"/>
      <c r="F4374" s="33"/>
      <c r="G4374" s="33"/>
      <c r="H4374" s="30"/>
      <c r="I4374" s="34"/>
      <c r="J4374" s="34"/>
      <c r="K4374" s="24"/>
      <c r="L4374" s="35"/>
      <c r="M4374" s="32"/>
      <c r="N4374" s="25"/>
      <c r="O4374" s="26"/>
      <c r="P4374" s="117"/>
      <c r="Q4374" s="426"/>
      <c r="R4374" s="448"/>
      <c r="S4374" s="355"/>
      <c r="T4374" s="449"/>
      <c r="U4374" s="355"/>
      <c r="V4374" s="355"/>
      <c r="W4374" s="355"/>
      <c r="X4374" s="375"/>
      <c r="Y4374" s="381"/>
      <c r="Z4374" s="355"/>
      <c r="AA4374" s="355"/>
      <c r="AB4374" s="450"/>
      <c r="AC4374" s="426"/>
      <c r="AD4374" s="426"/>
      <c r="AE4374" s="451"/>
      <c r="AF4374" s="164"/>
      <c r="AG4374" s="426"/>
      <c r="AH4374" s="448"/>
      <c r="AI4374" s="355"/>
      <c r="AJ4374" s="449"/>
      <c r="AK4374" s="355"/>
      <c r="AL4374" s="355"/>
      <c r="AM4374" s="355"/>
      <c r="AN4374" s="375"/>
      <c r="AO4374" s="381"/>
      <c r="AP4374" s="355"/>
      <c r="AQ4374" s="355"/>
      <c r="AR4374" s="450"/>
      <c r="AS4374" s="426"/>
      <c r="AT4374" s="426"/>
      <c r="AU4374" s="451"/>
      <c r="AV4374" s="164"/>
      <c r="AW4374" s="426"/>
      <c r="AX4374" s="448"/>
      <c r="AY4374" s="355"/>
      <c r="AZ4374" s="449"/>
      <c r="BA4374" s="355"/>
      <c r="BB4374" s="355"/>
      <c r="BC4374" s="355"/>
      <c r="BD4374" s="375"/>
      <c r="BE4374" s="381"/>
      <c r="BF4374" s="355"/>
      <c r="BG4374" s="355"/>
      <c r="BH4374" s="450"/>
      <c r="BI4374" s="426"/>
      <c r="BJ4374" s="426"/>
      <c r="BK4374" s="451"/>
      <c r="BL4374" s="164"/>
      <c r="BM4374" s="426"/>
      <c r="BN4374" s="448"/>
      <c r="BO4374" s="355"/>
      <c r="BP4374" s="449"/>
      <c r="BQ4374" s="355"/>
      <c r="BR4374" s="355"/>
      <c r="BS4374" s="355"/>
      <c r="BT4374" s="375"/>
      <c r="BU4374" s="381"/>
      <c r="BV4374" s="355"/>
      <c r="BW4374" s="355"/>
      <c r="BX4374" s="450"/>
      <c r="BY4374" s="426"/>
      <c r="BZ4374" s="426"/>
      <c r="CA4374" s="451"/>
      <c r="CB4374" s="164"/>
      <c r="CC4374" s="426"/>
      <c r="CD4374" s="448"/>
      <c r="CE4374" s="355"/>
      <c r="CF4374" s="449"/>
      <c r="CG4374" s="355"/>
      <c r="CH4374" s="355"/>
      <c r="CI4374" s="355"/>
      <c r="CJ4374" s="375"/>
      <c r="CK4374" s="381"/>
      <c r="CL4374" s="355"/>
      <c r="CM4374" s="355"/>
      <c r="CN4374" s="450"/>
      <c r="CO4374" s="426"/>
      <c r="CP4374" s="426"/>
      <c r="CQ4374" s="451"/>
      <c r="CR4374" s="164"/>
      <c r="CS4374" s="426"/>
      <c r="CT4374" s="448"/>
      <c r="CU4374" s="355"/>
      <c r="CV4374" s="449"/>
      <c r="CW4374" s="355"/>
      <c r="CX4374" s="355"/>
      <c r="CY4374" s="355"/>
      <c r="CZ4374" s="375"/>
      <c r="DA4374" s="381"/>
      <c r="DB4374" s="355"/>
      <c r="DC4374" s="355"/>
      <c r="DD4374" s="450"/>
      <c r="DE4374" s="426"/>
      <c r="DF4374" s="426"/>
      <c r="DG4374" s="451"/>
      <c r="DH4374" s="164"/>
      <c r="DI4374" s="426"/>
      <c r="DJ4374" s="448"/>
      <c r="DK4374" s="355"/>
      <c r="DL4374" s="449"/>
      <c r="DM4374" s="355"/>
      <c r="DN4374" s="355"/>
      <c r="DO4374" s="355"/>
      <c r="DP4374" s="375"/>
      <c r="DQ4374" s="381"/>
      <c r="DR4374" s="355"/>
      <c r="DS4374" s="355"/>
      <c r="DT4374" s="450"/>
      <c r="DU4374" s="426"/>
      <c r="DV4374" s="426"/>
      <c r="DW4374" s="451"/>
      <c r="DX4374" s="164"/>
      <c r="DY4374" s="426"/>
      <c r="DZ4374" s="448"/>
      <c r="EA4374" s="355"/>
      <c r="EB4374" s="449"/>
      <c r="EC4374" s="355"/>
      <c r="ED4374" s="355"/>
      <c r="EE4374" s="355"/>
      <c r="EF4374" s="375"/>
      <c r="EG4374" s="381"/>
      <c r="EH4374" s="355"/>
      <c r="EI4374" s="355"/>
      <c r="EJ4374" s="450"/>
      <c r="EK4374" s="426"/>
      <c r="EL4374" s="426"/>
      <c r="EM4374" s="451"/>
      <c r="EN4374" s="164"/>
      <c r="EO4374" s="426"/>
      <c r="EP4374" s="448"/>
      <c r="EQ4374" s="355"/>
      <c r="ER4374" s="449"/>
      <c r="ES4374" s="355"/>
      <c r="ET4374" s="355"/>
      <c r="EU4374" s="355"/>
      <c r="EV4374" s="375"/>
      <c r="EW4374" s="381"/>
      <c r="EX4374" s="355"/>
      <c r="EY4374" s="355"/>
      <c r="EZ4374" s="450"/>
      <c r="FA4374" s="426"/>
      <c r="FB4374" s="426"/>
      <c r="FC4374" s="451"/>
      <c r="FD4374" s="164"/>
      <c r="FE4374" s="426"/>
      <c r="FF4374" s="448"/>
      <c r="FG4374" s="355"/>
      <c r="FH4374" s="449"/>
      <c r="FI4374" s="355"/>
      <c r="FJ4374" s="355"/>
      <c r="FK4374" s="355"/>
      <c r="FL4374" s="375"/>
      <c r="FM4374" s="381"/>
      <c r="FN4374" s="355"/>
      <c r="FO4374" s="355"/>
      <c r="FP4374" s="450"/>
      <c r="FQ4374" s="426"/>
      <c r="FR4374" s="426"/>
      <c r="FS4374" s="451"/>
      <c r="FT4374" s="164"/>
      <c r="FU4374" s="426"/>
      <c r="FV4374" s="448"/>
      <c r="FW4374" s="355"/>
      <c r="FX4374" s="449"/>
      <c r="FY4374" s="355"/>
      <c r="FZ4374" s="355"/>
      <c r="GA4374" s="355"/>
      <c r="GB4374" s="375"/>
      <c r="GC4374" s="381"/>
      <c r="GD4374" s="355"/>
      <c r="GE4374" s="355"/>
      <c r="GF4374" s="450"/>
      <c r="GG4374" s="426"/>
      <c r="GH4374" s="426"/>
      <c r="GI4374" s="451"/>
      <c r="GJ4374" s="164"/>
      <c r="GK4374" s="426"/>
      <c r="GL4374" s="448"/>
      <c r="GM4374" s="355"/>
      <c r="GN4374" s="449"/>
      <c r="GO4374" s="355"/>
      <c r="GP4374" s="355"/>
      <c r="GQ4374" s="355"/>
      <c r="GR4374" s="375"/>
      <c r="GS4374" s="381"/>
      <c r="GT4374" s="355"/>
      <c r="GU4374" s="355"/>
      <c r="GV4374" s="450"/>
      <c r="GW4374" s="426"/>
      <c r="GX4374" s="426"/>
      <c r="GY4374" s="451"/>
      <c r="GZ4374" s="164"/>
      <c r="HA4374" s="426"/>
      <c r="HB4374" s="448"/>
      <c r="HC4374" s="355"/>
      <c r="HD4374" s="449"/>
      <c r="HE4374" s="355"/>
      <c r="HF4374" s="355"/>
      <c r="HG4374" s="355"/>
      <c r="HH4374" s="375"/>
      <c r="HI4374" s="381"/>
      <c r="HJ4374" s="355"/>
      <c r="HK4374" s="355"/>
      <c r="HL4374" s="450"/>
      <c r="HM4374" s="426"/>
      <c r="HN4374" s="426"/>
      <c r="HO4374" s="451"/>
      <c r="HP4374" s="164"/>
      <c r="HQ4374" s="426"/>
      <c r="HR4374" s="448"/>
      <c r="HS4374" s="355"/>
      <c r="HT4374" s="449"/>
      <c r="HU4374" s="355"/>
      <c r="HV4374" s="355"/>
      <c r="HW4374" s="355"/>
      <c r="HX4374" s="375"/>
      <c r="HY4374" s="381"/>
      <c r="HZ4374" s="355"/>
      <c r="IA4374" s="355"/>
      <c r="IB4374" s="450"/>
      <c r="IC4374" s="426"/>
      <c r="ID4374" s="426"/>
      <c r="IE4374" s="451"/>
      <c r="IF4374" s="164"/>
      <c r="IG4374" s="426"/>
      <c r="IH4374" s="448"/>
      <c r="II4374" s="355"/>
      <c r="IJ4374" s="449"/>
      <c r="IK4374" s="355"/>
      <c r="IL4374" s="355"/>
      <c r="IM4374" s="355"/>
      <c r="IN4374" s="375"/>
      <c r="IO4374" s="381"/>
      <c r="IP4374" s="355"/>
      <c r="IQ4374" s="355"/>
      <c r="IR4374" s="450"/>
      <c r="IS4374" s="426"/>
      <c r="IT4374" s="426"/>
      <c r="IU4374" s="451"/>
      <c r="IV4374" s="164"/>
      <c r="IW4374" s="426"/>
      <c r="IX4374" s="448"/>
      <c r="IY4374" s="355"/>
      <c r="IZ4374" s="449"/>
      <c r="JA4374" s="355"/>
      <c r="JB4374" s="355"/>
      <c r="JC4374" s="355"/>
      <c r="JD4374" s="375"/>
      <c r="JE4374" s="381"/>
      <c r="JF4374" s="355"/>
      <c r="JG4374" s="355"/>
      <c r="JH4374" s="450"/>
      <c r="JI4374" s="426"/>
      <c r="JJ4374" s="426"/>
      <c r="JK4374" s="451"/>
      <c r="JL4374" s="164"/>
      <c r="JM4374" s="426"/>
      <c r="JN4374" s="448"/>
      <c r="JO4374" s="355"/>
      <c r="JP4374" s="449"/>
      <c r="JQ4374" s="355"/>
      <c r="JR4374" s="355"/>
      <c r="JS4374" s="355"/>
      <c r="JT4374" s="375"/>
      <c r="JU4374" s="381"/>
      <c r="JV4374" s="355"/>
      <c r="JW4374" s="355"/>
      <c r="JX4374" s="450"/>
      <c r="JY4374" s="426"/>
      <c r="JZ4374" s="426"/>
      <c r="KA4374" s="451"/>
      <c r="KB4374" s="164"/>
      <c r="KC4374" s="426"/>
      <c r="KD4374" s="448"/>
      <c r="KE4374" s="355"/>
      <c r="KF4374" s="449"/>
      <c r="KG4374" s="355"/>
      <c r="KH4374" s="355"/>
      <c r="KI4374" s="355"/>
      <c r="KJ4374" s="375"/>
      <c r="KK4374" s="381"/>
      <c r="KL4374" s="355"/>
      <c r="KM4374" s="355"/>
      <c r="KN4374" s="450"/>
      <c r="KO4374" s="426"/>
      <c r="KP4374" s="426"/>
      <c r="KQ4374" s="451"/>
      <c r="KR4374" s="164"/>
      <c r="KS4374" s="426"/>
      <c r="KT4374" s="448"/>
      <c r="KU4374" s="355"/>
      <c r="KV4374" s="449"/>
      <c r="KW4374" s="355"/>
      <c r="KX4374" s="355"/>
      <c r="KY4374" s="355"/>
      <c r="KZ4374" s="375"/>
      <c r="LA4374" s="381"/>
      <c r="LB4374" s="355"/>
      <c r="LC4374" s="355"/>
      <c r="LD4374" s="450"/>
      <c r="LE4374" s="426"/>
      <c r="LF4374" s="426"/>
      <c r="LG4374" s="451"/>
      <c r="LH4374" s="164"/>
      <c r="LI4374" s="426"/>
      <c r="LJ4374" s="448"/>
      <c r="LK4374" s="355"/>
      <c r="LL4374" s="449"/>
      <c r="LM4374" s="355"/>
      <c r="LN4374" s="355"/>
      <c r="LO4374" s="355"/>
      <c r="LP4374" s="375"/>
      <c r="LQ4374" s="381"/>
      <c r="LR4374" s="355"/>
      <c r="LS4374" s="355"/>
      <c r="LT4374" s="450"/>
      <c r="LU4374" s="426"/>
      <c r="LV4374" s="426"/>
      <c r="LW4374" s="451"/>
      <c r="LX4374" s="164"/>
      <c r="LY4374" s="426"/>
      <c r="LZ4374" s="448"/>
      <c r="MA4374" s="355"/>
      <c r="MB4374" s="449"/>
      <c r="MC4374" s="355"/>
      <c r="MD4374" s="355"/>
      <c r="ME4374" s="355"/>
      <c r="MF4374" s="375"/>
      <c r="MG4374" s="381"/>
      <c r="MH4374" s="355"/>
      <c r="MI4374" s="355"/>
      <c r="MJ4374" s="450"/>
      <c r="MK4374" s="426"/>
      <c r="ML4374" s="426"/>
      <c r="MM4374" s="451"/>
      <c r="MN4374" s="164"/>
      <c r="MO4374" s="426"/>
      <c r="MP4374" s="448"/>
      <c r="MQ4374" s="355"/>
      <c r="MR4374" s="449"/>
      <c r="MS4374" s="355"/>
      <c r="MT4374" s="355"/>
      <c r="MU4374" s="355"/>
      <c r="MV4374" s="375"/>
      <c r="MW4374" s="381"/>
      <c r="MX4374" s="355"/>
      <c r="MY4374" s="355"/>
      <c r="MZ4374" s="450"/>
      <c r="NA4374" s="426"/>
      <c r="NB4374" s="426"/>
      <c r="NC4374" s="451"/>
      <c r="ND4374" s="164"/>
      <c r="NE4374" s="426"/>
      <c r="NF4374" s="448"/>
      <c r="NG4374" s="355"/>
      <c r="NH4374" s="449"/>
      <c r="NI4374" s="355"/>
      <c r="NJ4374" s="355"/>
      <c r="NK4374" s="355"/>
      <c r="NL4374" s="375"/>
      <c r="NM4374" s="381"/>
      <c r="NN4374" s="355"/>
      <c r="NO4374" s="355"/>
      <c r="NP4374" s="450"/>
      <c r="NQ4374" s="426"/>
      <c r="NR4374" s="426"/>
      <c r="NS4374" s="451"/>
      <c r="NT4374" s="164"/>
      <c r="NU4374" s="426"/>
      <c r="NV4374" s="448"/>
      <c r="NW4374" s="355"/>
      <c r="NX4374" s="449"/>
      <c r="NY4374" s="355"/>
      <c r="NZ4374" s="355"/>
      <c r="OA4374" s="355"/>
      <c r="OB4374" s="375"/>
      <c r="OC4374" s="381"/>
      <c r="OD4374" s="355"/>
      <c r="OE4374" s="355"/>
      <c r="OF4374" s="450"/>
      <c r="OG4374" s="426"/>
      <c r="OH4374" s="426"/>
      <c r="OI4374" s="451"/>
      <c r="OJ4374" s="164"/>
      <c r="OK4374" s="426"/>
      <c r="OL4374" s="448"/>
      <c r="OM4374" s="355"/>
      <c r="ON4374" s="449"/>
      <c r="OO4374" s="355"/>
      <c r="OP4374" s="355"/>
      <c r="OQ4374" s="355"/>
      <c r="OR4374" s="375"/>
      <c r="OS4374" s="381"/>
      <c r="OT4374" s="355"/>
      <c r="OU4374" s="355"/>
      <c r="OV4374" s="450"/>
      <c r="OW4374" s="426"/>
      <c r="OX4374" s="426"/>
      <c r="OY4374" s="451"/>
      <c r="OZ4374" s="164"/>
      <c r="PA4374" s="426"/>
      <c r="PB4374" s="448"/>
      <c r="PC4374" s="355"/>
      <c r="PD4374" s="449"/>
      <c r="PE4374" s="355"/>
      <c r="PF4374" s="355"/>
      <c r="PG4374" s="355"/>
      <c r="PH4374" s="375"/>
      <c r="PI4374" s="381"/>
      <c r="PJ4374" s="355"/>
      <c r="PK4374" s="355"/>
      <c r="PL4374" s="450"/>
      <c r="PM4374" s="426"/>
      <c r="PN4374" s="426"/>
      <c r="PO4374" s="451"/>
      <c r="PP4374" s="164"/>
      <c r="PQ4374" s="426"/>
      <c r="PR4374" s="448"/>
      <c r="PS4374" s="355"/>
      <c r="PT4374" s="449"/>
      <c r="PU4374" s="355"/>
      <c r="PV4374" s="355"/>
      <c r="PW4374" s="355"/>
      <c r="PX4374" s="375"/>
      <c r="PY4374" s="381"/>
      <c r="PZ4374" s="355"/>
      <c r="QA4374" s="355"/>
      <c r="QB4374" s="450"/>
      <c r="QC4374" s="426"/>
      <c r="QD4374" s="426"/>
      <c r="QE4374" s="451"/>
      <c r="QF4374" s="164"/>
      <c r="QG4374" s="426"/>
      <c r="QH4374" s="448"/>
      <c r="QI4374" s="355"/>
      <c r="QJ4374" s="449"/>
      <c r="QK4374" s="355"/>
      <c r="QL4374" s="355"/>
      <c r="QM4374" s="355"/>
      <c r="QN4374" s="375"/>
      <c r="QO4374" s="381"/>
      <c r="QP4374" s="355"/>
      <c r="QQ4374" s="355"/>
      <c r="QR4374" s="450"/>
      <c r="QS4374" s="426"/>
      <c r="QT4374" s="426"/>
      <c r="QU4374" s="451"/>
      <c r="QV4374" s="164"/>
      <c r="QW4374" s="426"/>
      <c r="QX4374" s="448"/>
      <c r="QY4374" s="355"/>
      <c r="QZ4374" s="449"/>
      <c r="RA4374" s="355"/>
      <c r="RB4374" s="355"/>
      <c r="RC4374" s="355"/>
      <c r="RD4374" s="375"/>
      <c r="RE4374" s="381"/>
      <c r="RF4374" s="355"/>
      <c r="RG4374" s="355"/>
      <c r="RH4374" s="450"/>
      <c r="RI4374" s="426"/>
      <c r="RJ4374" s="426"/>
      <c r="RK4374" s="451"/>
      <c r="RL4374" s="164"/>
      <c r="RM4374" s="426"/>
      <c r="RN4374" s="448"/>
      <c r="RO4374" s="355"/>
      <c r="RP4374" s="449"/>
      <c r="RQ4374" s="355"/>
      <c r="RR4374" s="355"/>
      <c r="RS4374" s="355"/>
      <c r="RT4374" s="375"/>
      <c r="RU4374" s="381"/>
      <c r="RV4374" s="355"/>
      <c r="RW4374" s="355"/>
      <c r="RX4374" s="450"/>
      <c r="RY4374" s="426"/>
      <c r="RZ4374" s="426"/>
      <c r="SA4374" s="451"/>
      <c r="SB4374" s="447"/>
      <c r="SC4374" s="25"/>
      <c r="SD4374" s="28"/>
      <c r="SE4374" s="24"/>
      <c r="SF4374" s="414"/>
      <c r="SG4374" s="24"/>
      <c r="SH4374" s="24"/>
      <c r="SI4374" s="24"/>
      <c r="SJ4374" s="29"/>
      <c r="SK4374" s="84"/>
      <c r="SL4374" s="24"/>
      <c r="SM4374" s="24"/>
      <c r="SN4374" s="66"/>
      <c r="SO4374" s="25"/>
      <c r="SP4374" s="25"/>
      <c r="SQ4374" s="26"/>
      <c r="SR4374" s="117"/>
      <c r="SS4374" s="25"/>
      <c r="ST4374" s="28"/>
      <c r="SU4374" s="24"/>
      <c r="SV4374" s="414"/>
      <c r="SW4374" s="24"/>
      <c r="SX4374" s="24"/>
      <c r="SY4374" s="24"/>
      <c r="SZ4374" s="29"/>
      <c r="TA4374" s="84"/>
      <c r="TB4374" s="24"/>
      <c r="TC4374" s="24"/>
      <c r="TD4374" s="66"/>
      <c r="TE4374" s="25"/>
      <c r="TF4374" s="25"/>
      <c r="TG4374" s="26"/>
      <c r="TH4374" s="117"/>
      <c r="TI4374" s="25"/>
      <c r="TJ4374" s="28"/>
      <c r="TK4374" s="24"/>
      <c r="TL4374" s="414"/>
      <c r="TM4374" s="24"/>
      <c r="TN4374" s="24"/>
      <c r="TO4374" s="24"/>
      <c r="TP4374" s="29"/>
      <c r="TQ4374" s="84"/>
      <c r="TR4374" s="24"/>
      <c r="TS4374" s="24"/>
      <c r="TT4374" s="66"/>
      <c r="TU4374" s="25"/>
      <c r="TV4374" s="25"/>
      <c r="TW4374" s="26"/>
      <c r="TX4374" s="117"/>
      <c r="TY4374" s="25"/>
      <c r="TZ4374" s="28"/>
      <c r="UA4374" s="24"/>
      <c r="UB4374" s="414"/>
      <c r="UC4374" s="24"/>
      <c r="UD4374" s="24"/>
      <c r="UE4374" s="24"/>
      <c r="UF4374" s="29"/>
      <c r="UG4374" s="84"/>
      <c r="UH4374" s="24"/>
      <c r="UI4374" s="24"/>
      <c r="UJ4374" s="66"/>
      <c r="UK4374" s="25"/>
      <c r="UL4374" s="25"/>
      <c r="UM4374" s="26"/>
      <c r="UN4374" s="117"/>
      <c r="UO4374" s="25"/>
      <c r="UP4374" s="28"/>
      <c r="UQ4374" s="24"/>
      <c r="UR4374" s="414"/>
      <c r="US4374" s="24"/>
      <c r="UT4374" s="24"/>
      <c r="UU4374" s="24"/>
      <c r="UV4374" s="29"/>
      <c r="UW4374" s="84"/>
      <c r="UX4374" s="24"/>
      <c r="UY4374" s="24"/>
      <c r="UZ4374" s="66"/>
      <c r="VA4374" s="25"/>
      <c r="VB4374" s="25"/>
      <c r="VC4374" s="26"/>
      <c r="VD4374" s="117"/>
      <c r="VE4374" s="25"/>
      <c r="VF4374" s="28"/>
      <c r="VG4374" s="24"/>
      <c r="VH4374" s="414"/>
      <c r="VI4374" s="24"/>
      <c r="VJ4374" s="24"/>
      <c r="VK4374" s="24"/>
      <c r="VL4374" s="29"/>
      <c r="VM4374" s="84"/>
      <c r="VN4374" s="24"/>
      <c r="VO4374" s="24"/>
      <c r="VP4374" s="66"/>
      <c r="VQ4374" s="25"/>
      <c r="VR4374" s="25"/>
      <c r="VS4374" s="26"/>
      <c r="VT4374" s="117"/>
      <c r="VU4374" s="25"/>
      <c r="VV4374" s="28"/>
      <c r="VW4374" s="24"/>
      <c r="VX4374" s="414"/>
      <c r="VY4374" s="24"/>
      <c r="VZ4374" s="24"/>
      <c r="WA4374" s="24"/>
      <c r="WB4374" s="29"/>
      <c r="WC4374" s="84"/>
      <c r="WD4374" s="24"/>
      <c r="WE4374" s="24"/>
      <c r="WF4374" s="66"/>
      <c r="WG4374" s="25"/>
      <c r="WH4374" s="25"/>
      <c r="WI4374" s="26"/>
      <c r="WJ4374" s="117"/>
      <c r="WK4374" s="25"/>
      <c r="WL4374" s="28"/>
      <c r="WM4374" s="24"/>
      <c r="WN4374" s="414"/>
      <c r="WO4374" s="24"/>
      <c r="WP4374" s="24"/>
      <c r="WQ4374" s="24"/>
      <c r="WR4374" s="29"/>
      <c r="WS4374" s="84"/>
      <c r="WT4374" s="24"/>
      <c r="WU4374" s="24"/>
      <c r="WV4374" s="66"/>
      <c r="WW4374" s="25"/>
      <c r="WX4374" s="25"/>
      <c r="WY4374" s="26"/>
      <c r="WZ4374" s="117"/>
      <c r="XA4374" s="25"/>
      <c r="XB4374" s="28"/>
      <c r="XC4374" s="24"/>
      <c r="XD4374" s="414"/>
      <c r="XE4374" s="24"/>
      <c r="XF4374" s="24"/>
      <c r="XG4374" s="24"/>
      <c r="XH4374" s="29"/>
      <c r="XI4374" s="84"/>
      <c r="XJ4374" s="24"/>
      <c r="XK4374" s="24"/>
      <c r="XL4374" s="66"/>
      <c r="XM4374" s="25"/>
      <c r="XN4374" s="25"/>
      <c r="XO4374" s="26"/>
      <c r="XP4374" s="117"/>
      <c r="XQ4374" s="25"/>
      <c r="XR4374" s="28"/>
      <c r="XS4374" s="24"/>
      <c r="XT4374" s="414"/>
      <c r="XU4374" s="24"/>
      <c r="XV4374" s="24"/>
      <c r="XW4374" s="24"/>
      <c r="XX4374" s="29"/>
      <c r="XY4374" s="84"/>
      <c r="XZ4374" s="24"/>
      <c r="YA4374" s="24"/>
      <c r="YB4374" s="66"/>
      <c r="YC4374" s="25"/>
      <c r="YD4374" s="25"/>
      <c r="YE4374" s="26"/>
      <c r="YF4374" s="117"/>
      <c r="YG4374" s="25"/>
      <c r="YH4374" s="28"/>
      <c r="YI4374" s="24"/>
      <c r="YJ4374" s="414"/>
      <c r="YK4374" s="24"/>
      <c r="YL4374" s="24"/>
      <c r="YM4374" s="24"/>
      <c r="YN4374" s="29"/>
      <c r="YO4374" s="84"/>
      <c r="YP4374" s="24"/>
      <c r="YQ4374" s="24"/>
      <c r="YR4374" s="66"/>
      <c r="YS4374" s="25"/>
      <c r="YT4374" s="25"/>
      <c r="YU4374" s="26"/>
      <c r="YV4374" s="117"/>
      <c r="YW4374" s="25"/>
      <c r="YX4374" s="28"/>
      <c r="YY4374" s="24"/>
      <c r="YZ4374" s="414"/>
      <c r="ZA4374" s="24"/>
      <c r="ZB4374" s="24"/>
      <c r="ZC4374" s="24"/>
      <c r="ZD4374" s="29"/>
      <c r="ZE4374" s="84"/>
      <c r="ZF4374" s="24"/>
      <c r="ZG4374" s="24"/>
      <c r="ZH4374" s="66"/>
      <c r="ZI4374" s="25"/>
      <c r="ZJ4374" s="25"/>
      <c r="ZK4374" s="26"/>
      <c r="ZL4374" s="117"/>
      <c r="ZM4374" s="25"/>
      <c r="ZN4374" s="28"/>
      <c r="ZO4374" s="24"/>
      <c r="ZP4374" s="414"/>
      <c r="ZQ4374" s="24"/>
      <c r="ZR4374" s="24"/>
      <c r="ZS4374" s="24"/>
      <c r="ZT4374" s="29"/>
      <c r="ZU4374" s="84"/>
      <c r="ZV4374" s="24"/>
      <c r="ZW4374" s="24"/>
      <c r="ZX4374" s="66"/>
      <c r="ZY4374" s="25"/>
      <c r="ZZ4374" s="25"/>
      <c r="AAA4374" s="26"/>
      <c r="AAB4374" s="117"/>
      <c r="AAC4374" s="25"/>
      <c r="AAD4374" s="28"/>
      <c r="AAE4374" s="24"/>
      <c r="AAF4374" s="414"/>
      <c r="AAG4374" s="24"/>
      <c r="AAH4374" s="24"/>
      <c r="AAI4374" s="24"/>
      <c r="AAJ4374" s="29"/>
      <c r="AAK4374" s="84"/>
      <c r="AAL4374" s="24"/>
      <c r="AAM4374" s="24"/>
      <c r="AAN4374" s="66"/>
      <c r="AAO4374" s="25"/>
      <c r="AAP4374" s="25"/>
      <c r="AAQ4374" s="26"/>
      <c r="AAR4374" s="117"/>
      <c r="AAS4374" s="25"/>
      <c r="AAT4374" s="28"/>
      <c r="AAU4374" s="24"/>
      <c r="AAV4374" s="414"/>
      <c r="AAW4374" s="24"/>
      <c r="AAX4374" s="24"/>
      <c r="AAY4374" s="24"/>
      <c r="AAZ4374" s="29"/>
      <c r="ABA4374" s="84"/>
      <c r="ABB4374" s="24"/>
      <c r="ABC4374" s="24"/>
      <c r="ABD4374" s="66"/>
      <c r="ABE4374" s="25"/>
      <c r="ABF4374" s="25"/>
      <c r="ABG4374" s="26"/>
      <c r="ABH4374" s="117"/>
      <c r="ABI4374" s="25"/>
      <c r="ABJ4374" s="28"/>
      <c r="ABK4374" s="24"/>
      <c r="ABL4374" s="414"/>
      <c r="ABM4374" s="24"/>
      <c r="ABN4374" s="24"/>
      <c r="ABO4374" s="24"/>
      <c r="ABP4374" s="29"/>
      <c r="ABQ4374" s="84"/>
      <c r="ABR4374" s="24"/>
      <c r="ABS4374" s="24"/>
      <c r="ABT4374" s="66"/>
      <c r="ABU4374" s="25"/>
      <c r="ABV4374" s="25"/>
      <c r="ABW4374" s="26"/>
      <c r="ABX4374" s="117"/>
      <c r="ABY4374" s="25"/>
      <c r="ABZ4374" s="28"/>
      <c r="ACA4374" s="24"/>
      <c r="ACB4374" s="414"/>
      <c r="ACC4374" s="24"/>
      <c r="ACD4374" s="24"/>
      <c r="ACE4374" s="24"/>
      <c r="ACF4374" s="29"/>
      <c r="ACG4374" s="84"/>
      <c r="ACH4374" s="24"/>
      <c r="ACI4374" s="24"/>
      <c r="ACJ4374" s="66"/>
      <c r="ACK4374" s="25"/>
      <c r="ACL4374" s="25"/>
      <c r="ACM4374" s="26"/>
      <c r="ACN4374" s="117"/>
      <c r="ACO4374" s="25"/>
      <c r="ACP4374" s="28"/>
      <c r="ACQ4374" s="24"/>
      <c r="ACR4374" s="414"/>
      <c r="ACS4374" s="24"/>
      <c r="ACT4374" s="24"/>
      <c r="ACU4374" s="24"/>
      <c r="ACV4374" s="29"/>
      <c r="ACW4374" s="84"/>
      <c r="ACX4374" s="24"/>
      <c r="ACY4374" s="24"/>
      <c r="ACZ4374" s="66"/>
      <c r="ADA4374" s="25"/>
      <c r="ADB4374" s="25"/>
      <c r="ADC4374" s="26"/>
      <c r="ADD4374" s="117"/>
      <c r="ADE4374" s="25"/>
      <c r="ADF4374" s="28"/>
      <c r="ADG4374" s="24"/>
      <c r="ADH4374" s="414"/>
      <c r="ADI4374" s="24"/>
      <c r="ADJ4374" s="24"/>
      <c r="ADK4374" s="24"/>
      <c r="ADL4374" s="29"/>
      <c r="ADM4374" s="84"/>
      <c r="ADN4374" s="24"/>
      <c r="ADO4374" s="24"/>
      <c r="ADP4374" s="66"/>
      <c r="ADQ4374" s="25"/>
      <c r="ADR4374" s="25"/>
      <c r="ADS4374" s="26"/>
      <c r="ADT4374" s="117"/>
      <c r="ADU4374" s="25"/>
      <c r="ADV4374" s="28"/>
      <c r="ADW4374" s="24"/>
      <c r="ADX4374" s="414"/>
      <c r="ADY4374" s="24"/>
      <c r="ADZ4374" s="24"/>
      <c r="AEA4374" s="24"/>
      <c r="AEB4374" s="29"/>
      <c r="AEC4374" s="84"/>
      <c r="AED4374" s="24"/>
      <c r="AEE4374" s="24"/>
      <c r="AEF4374" s="66"/>
      <c r="AEG4374" s="25"/>
      <c r="AEH4374" s="25"/>
      <c r="AEI4374" s="26"/>
      <c r="AEJ4374" s="117"/>
      <c r="AEK4374" s="25"/>
      <c r="AEL4374" s="28"/>
      <c r="AEM4374" s="24"/>
      <c r="AEN4374" s="414"/>
      <c r="AEO4374" s="24"/>
      <c r="AEP4374" s="24"/>
      <c r="AEQ4374" s="24"/>
      <c r="AER4374" s="29"/>
      <c r="AES4374" s="84"/>
      <c r="AET4374" s="24"/>
      <c r="AEU4374" s="24"/>
      <c r="AEV4374" s="66"/>
      <c r="AEW4374" s="25"/>
      <c r="AEX4374" s="25"/>
      <c r="AEY4374" s="26"/>
      <c r="AEZ4374" s="117"/>
      <c r="AFA4374" s="25"/>
      <c r="AFB4374" s="28"/>
      <c r="AFC4374" s="24"/>
      <c r="AFD4374" s="414"/>
      <c r="AFE4374" s="24"/>
      <c r="AFF4374" s="24"/>
      <c r="AFG4374" s="24"/>
      <c r="AFH4374" s="29"/>
      <c r="AFI4374" s="84"/>
      <c r="AFJ4374" s="24"/>
      <c r="AFK4374" s="24"/>
      <c r="AFL4374" s="66"/>
      <c r="AFM4374" s="25"/>
      <c r="AFN4374" s="25"/>
      <c r="AFO4374" s="26"/>
      <c r="AFP4374" s="117"/>
      <c r="AFQ4374" s="25"/>
      <c r="AFR4374" s="28"/>
      <c r="AFS4374" s="24"/>
      <c r="AFT4374" s="414"/>
      <c r="AFU4374" s="24"/>
      <c r="AFV4374" s="24"/>
      <c r="AFW4374" s="24"/>
      <c r="AFX4374" s="29"/>
      <c r="AFY4374" s="84"/>
      <c r="AFZ4374" s="24"/>
      <c r="AGA4374" s="24"/>
      <c r="AGB4374" s="66"/>
      <c r="AGC4374" s="25"/>
      <c r="AGD4374" s="25"/>
      <c r="AGE4374" s="26"/>
      <c r="AGF4374" s="117"/>
      <c r="AGG4374" s="25"/>
      <c r="AGH4374" s="28"/>
      <c r="AGI4374" s="24"/>
      <c r="AGJ4374" s="414"/>
      <c r="AGK4374" s="24"/>
      <c r="AGL4374" s="24"/>
      <c r="AGM4374" s="24"/>
      <c r="AGN4374" s="29"/>
      <c r="AGO4374" s="84"/>
      <c r="AGP4374" s="24"/>
      <c r="AGQ4374" s="24"/>
      <c r="AGR4374" s="66"/>
      <c r="AGS4374" s="25"/>
      <c r="AGT4374" s="25"/>
      <c r="AGU4374" s="26"/>
      <c r="AGV4374" s="117"/>
      <c r="AGW4374" s="25"/>
      <c r="AGX4374" s="28"/>
      <c r="AGY4374" s="24"/>
      <c r="AGZ4374" s="414"/>
      <c r="AHA4374" s="24"/>
      <c r="AHB4374" s="24"/>
      <c r="AHC4374" s="24"/>
      <c r="AHD4374" s="29"/>
      <c r="AHE4374" s="84"/>
      <c r="AHF4374" s="24"/>
      <c r="AHG4374" s="24"/>
      <c r="AHH4374" s="66"/>
      <c r="AHI4374" s="25"/>
      <c r="AHJ4374" s="25"/>
      <c r="AHK4374" s="26"/>
      <c r="AHL4374" s="117"/>
      <c r="AHM4374" s="25"/>
      <c r="AHN4374" s="28"/>
      <c r="AHO4374" s="24"/>
      <c r="AHP4374" s="414"/>
      <c r="AHQ4374" s="24"/>
      <c r="AHR4374" s="24"/>
      <c r="AHS4374" s="24"/>
      <c r="AHT4374" s="29"/>
      <c r="AHU4374" s="84"/>
      <c r="AHV4374" s="24"/>
      <c r="AHW4374" s="24"/>
      <c r="AHX4374" s="66"/>
      <c r="AHY4374" s="25"/>
      <c r="AHZ4374" s="25"/>
      <c r="AIA4374" s="26"/>
      <c r="AIB4374" s="117"/>
      <c r="AIC4374" s="25"/>
      <c r="AID4374" s="28"/>
      <c r="AIE4374" s="24"/>
      <c r="AIF4374" s="414"/>
      <c r="AIG4374" s="24"/>
      <c r="AIH4374" s="24"/>
      <c r="AII4374" s="24"/>
      <c r="AIJ4374" s="29"/>
      <c r="AIK4374" s="84"/>
      <c r="AIL4374" s="24"/>
      <c r="AIM4374" s="24"/>
      <c r="AIN4374" s="66"/>
      <c r="AIO4374" s="25"/>
      <c r="AIP4374" s="25"/>
      <c r="AIQ4374" s="26"/>
      <c r="AIR4374" s="117"/>
      <c r="AIS4374" s="25"/>
      <c r="AIT4374" s="28"/>
      <c r="AIU4374" s="24"/>
      <c r="AIV4374" s="414"/>
      <c r="AIW4374" s="24"/>
      <c r="AIX4374" s="24"/>
      <c r="AIY4374" s="24"/>
      <c r="AIZ4374" s="29"/>
      <c r="AJA4374" s="84"/>
      <c r="AJB4374" s="24"/>
      <c r="AJC4374" s="24"/>
      <c r="AJD4374" s="66"/>
      <c r="AJE4374" s="25"/>
      <c r="AJF4374" s="25"/>
      <c r="AJG4374" s="26"/>
      <c r="AJH4374" s="117"/>
      <c r="AJI4374" s="25"/>
      <c r="AJJ4374" s="28"/>
      <c r="AJK4374" s="24"/>
      <c r="AJL4374" s="414"/>
      <c r="AJM4374" s="24"/>
      <c r="AJN4374" s="24"/>
      <c r="AJO4374" s="24"/>
      <c r="AJP4374" s="29"/>
      <c r="AJQ4374" s="84"/>
      <c r="AJR4374" s="24"/>
      <c r="AJS4374" s="24"/>
      <c r="AJT4374" s="66"/>
      <c r="AJU4374" s="25"/>
      <c r="AJV4374" s="25"/>
      <c r="AJW4374" s="26"/>
      <c r="AJX4374" s="117"/>
      <c r="AJY4374" s="25"/>
      <c r="AJZ4374" s="28"/>
      <c r="AKA4374" s="24"/>
      <c r="AKB4374" s="414"/>
      <c r="AKC4374" s="24"/>
      <c r="AKD4374" s="24"/>
      <c r="AKE4374" s="24"/>
      <c r="AKF4374" s="29"/>
      <c r="AKG4374" s="84"/>
      <c r="AKH4374" s="24"/>
      <c r="AKI4374" s="24"/>
      <c r="AKJ4374" s="66"/>
      <c r="AKK4374" s="25"/>
      <c r="AKL4374" s="25"/>
      <c r="AKM4374" s="26"/>
      <c r="AKN4374" s="117"/>
      <c r="AKO4374" s="25"/>
      <c r="AKP4374" s="28"/>
      <c r="AKQ4374" s="24"/>
      <c r="AKR4374" s="414"/>
      <c r="AKS4374" s="24"/>
      <c r="AKT4374" s="24"/>
      <c r="AKU4374" s="24"/>
      <c r="AKV4374" s="29"/>
      <c r="AKW4374" s="84"/>
      <c r="AKX4374" s="24"/>
      <c r="AKY4374" s="24"/>
      <c r="AKZ4374" s="66"/>
      <c r="ALA4374" s="25"/>
      <c r="ALB4374" s="25"/>
      <c r="ALC4374" s="26"/>
      <c r="ALD4374" s="117"/>
      <c r="ALE4374" s="25"/>
      <c r="ALF4374" s="28"/>
      <c r="ALG4374" s="24"/>
      <c r="ALH4374" s="414"/>
      <c r="ALI4374" s="24"/>
      <c r="ALJ4374" s="24"/>
      <c r="ALK4374" s="24"/>
      <c r="ALL4374" s="29"/>
      <c r="ALM4374" s="84"/>
      <c r="ALN4374" s="24"/>
      <c r="ALO4374" s="24"/>
      <c r="ALP4374" s="66"/>
      <c r="ALQ4374" s="25"/>
      <c r="ALR4374" s="25"/>
      <c r="ALS4374" s="26"/>
      <c r="ALT4374" s="117"/>
      <c r="ALU4374" s="25"/>
      <c r="ALV4374" s="28"/>
      <c r="ALW4374" s="24"/>
      <c r="ALX4374" s="414"/>
      <c r="ALY4374" s="24"/>
      <c r="ALZ4374" s="24"/>
      <c r="AMA4374" s="24"/>
      <c r="AMB4374" s="29"/>
      <c r="AMC4374" s="84"/>
      <c r="AMD4374" s="24"/>
      <c r="AME4374" s="24"/>
      <c r="AMF4374" s="66"/>
      <c r="AMG4374" s="25"/>
      <c r="AMH4374" s="25"/>
      <c r="AMI4374" s="26"/>
      <c r="AMJ4374" s="117"/>
      <c r="AMK4374" s="25"/>
      <c r="AML4374" s="28"/>
      <c r="AMM4374" s="24"/>
      <c r="AMN4374" s="414"/>
      <c r="AMO4374" s="24"/>
      <c r="AMP4374" s="24"/>
      <c r="AMQ4374" s="24"/>
      <c r="AMR4374" s="29"/>
      <c r="AMS4374" s="84"/>
      <c r="AMT4374" s="24"/>
      <c r="AMU4374" s="24"/>
      <c r="AMV4374" s="66"/>
      <c r="AMW4374" s="25"/>
      <c r="AMX4374" s="25"/>
      <c r="AMY4374" s="26"/>
      <c r="AMZ4374" s="117"/>
      <c r="ANA4374" s="25"/>
      <c r="ANB4374" s="28"/>
      <c r="ANC4374" s="24"/>
      <c r="AND4374" s="414"/>
      <c r="ANE4374" s="24"/>
      <c r="ANF4374" s="24"/>
      <c r="ANG4374" s="24"/>
      <c r="ANH4374" s="29"/>
      <c r="ANI4374" s="84"/>
      <c r="ANJ4374" s="24"/>
      <c r="ANK4374" s="24"/>
      <c r="ANL4374" s="66"/>
      <c r="ANM4374" s="25"/>
      <c r="ANN4374" s="25"/>
      <c r="ANO4374" s="26"/>
      <c r="ANP4374" s="117"/>
      <c r="ANQ4374" s="25"/>
      <c r="ANR4374" s="28"/>
      <c r="ANS4374" s="24"/>
      <c r="ANT4374" s="414"/>
      <c r="ANU4374" s="24"/>
      <c r="ANV4374" s="24"/>
      <c r="ANW4374" s="24"/>
      <c r="ANX4374" s="29"/>
      <c r="ANY4374" s="84"/>
      <c r="ANZ4374" s="24"/>
      <c r="AOA4374" s="24"/>
      <c r="AOB4374" s="66"/>
      <c r="AOC4374" s="25"/>
      <c r="AOD4374" s="25"/>
      <c r="AOE4374" s="26"/>
      <c r="AOF4374" s="117"/>
      <c r="AOG4374" s="25"/>
      <c r="AOH4374" s="28"/>
      <c r="AOI4374" s="24"/>
      <c r="AOJ4374" s="414"/>
      <c r="AOK4374" s="24"/>
      <c r="AOL4374" s="24"/>
      <c r="AOM4374" s="24"/>
      <c r="AON4374" s="29"/>
      <c r="AOO4374" s="84"/>
      <c r="AOP4374" s="24"/>
      <c r="AOQ4374" s="24"/>
      <c r="AOR4374" s="66"/>
      <c r="AOS4374" s="25"/>
      <c r="AOT4374" s="25"/>
      <c r="AOU4374" s="26"/>
      <c r="AOV4374" s="117"/>
      <c r="AOW4374" s="25"/>
      <c r="AOX4374" s="28"/>
      <c r="AOY4374" s="24"/>
      <c r="AOZ4374" s="414"/>
      <c r="APA4374" s="24"/>
      <c r="APB4374" s="24"/>
      <c r="APC4374" s="24"/>
      <c r="APD4374" s="29"/>
      <c r="APE4374" s="84"/>
      <c r="APF4374" s="24"/>
      <c r="APG4374" s="24"/>
      <c r="APH4374" s="66"/>
      <c r="API4374" s="25"/>
      <c r="APJ4374" s="25"/>
      <c r="APK4374" s="26"/>
      <c r="APL4374" s="117"/>
      <c r="APM4374" s="25"/>
      <c r="APN4374" s="28"/>
      <c r="APO4374" s="24"/>
      <c r="APP4374" s="414"/>
      <c r="APQ4374" s="24"/>
      <c r="APR4374" s="24"/>
      <c r="APS4374" s="24"/>
      <c r="APT4374" s="29"/>
      <c r="APU4374" s="84"/>
      <c r="APV4374" s="24"/>
      <c r="APW4374" s="24"/>
      <c r="APX4374" s="66"/>
      <c r="APY4374" s="25"/>
      <c r="APZ4374" s="25"/>
      <c r="AQA4374" s="26"/>
      <c r="AQB4374" s="117"/>
      <c r="AQC4374" s="25"/>
      <c r="AQD4374" s="28"/>
      <c r="AQE4374" s="24"/>
      <c r="AQF4374" s="414"/>
      <c r="AQG4374" s="24"/>
      <c r="AQH4374" s="24"/>
      <c r="AQI4374" s="24"/>
      <c r="AQJ4374" s="29"/>
      <c r="AQK4374" s="84"/>
      <c r="AQL4374" s="24"/>
      <c r="AQM4374" s="24"/>
      <c r="AQN4374" s="66"/>
      <c r="AQO4374" s="25"/>
      <c r="AQP4374" s="25"/>
      <c r="AQQ4374" s="26"/>
      <c r="AQR4374" s="117"/>
      <c r="AQS4374" s="25"/>
      <c r="AQT4374" s="28"/>
      <c r="AQU4374" s="24"/>
      <c r="AQV4374" s="414"/>
      <c r="AQW4374" s="24"/>
      <c r="AQX4374" s="24"/>
      <c r="AQY4374" s="24"/>
      <c r="AQZ4374" s="29"/>
      <c r="ARA4374" s="84"/>
      <c r="ARB4374" s="24"/>
      <c r="ARC4374" s="24"/>
      <c r="ARD4374" s="66"/>
      <c r="ARE4374" s="25"/>
      <c r="ARF4374" s="25"/>
      <c r="ARG4374" s="26"/>
      <c r="ARH4374" s="117"/>
      <c r="ARI4374" s="25"/>
      <c r="ARJ4374" s="28"/>
      <c r="ARK4374" s="24"/>
      <c r="ARL4374" s="414"/>
      <c r="ARM4374" s="24"/>
      <c r="ARN4374" s="24"/>
      <c r="ARO4374" s="24"/>
      <c r="ARP4374" s="29"/>
      <c r="ARQ4374" s="84"/>
      <c r="ARR4374" s="24"/>
      <c r="ARS4374" s="24"/>
      <c r="ART4374" s="66"/>
      <c r="ARU4374" s="25"/>
      <c r="ARV4374" s="25"/>
      <c r="ARW4374" s="26"/>
      <c r="ARX4374" s="117"/>
      <c r="ARY4374" s="25"/>
      <c r="ARZ4374" s="28"/>
      <c r="ASA4374" s="24"/>
      <c r="ASB4374" s="414"/>
      <c r="ASC4374" s="24"/>
      <c r="ASD4374" s="24"/>
      <c r="ASE4374" s="24"/>
      <c r="ASF4374" s="29"/>
      <c r="ASG4374" s="84"/>
      <c r="ASH4374" s="24"/>
      <c r="ASI4374" s="24"/>
      <c r="ASJ4374" s="66"/>
      <c r="ASK4374" s="25"/>
      <c r="ASL4374" s="25"/>
      <c r="ASM4374" s="26"/>
      <c r="ASN4374" s="117"/>
      <c r="ASO4374" s="25"/>
      <c r="ASP4374" s="28"/>
      <c r="ASQ4374" s="24"/>
      <c r="ASR4374" s="414"/>
      <c r="ASS4374" s="24"/>
      <c r="AST4374" s="24"/>
      <c r="ASU4374" s="24">
        <v>72</v>
      </c>
      <c r="ASV4374" s="29" t="s">
        <v>75</v>
      </c>
      <c r="ASW4374" s="84">
        <v>3004158000128</v>
      </c>
      <c r="ASX4374" s="24"/>
      <c r="ASY4374" s="24"/>
      <c r="ASZ4374" s="66">
        <v>9615</v>
      </c>
      <c r="ATA4374" s="25">
        <v>45936</v>
      </c>
      <c r="ATB4374" s="25"/>
      <c r="ATC4374" s="26" t="str">
        <f t="shared" ref="ATC4374:ATC4379" ca="1" si="18">IF(ATB4374&gt;0,"Compensado",IF(ATA4374="","",IF(ATA4374&lt;=TODAY(),"Descontar Cheque","deFaltam "&amp;ATA4374-TODAY()&amp;" dias para descontar")))</f>
        <v>Descontar Cheque</v>
      </c>
      <c r="ATD4374" s="117"/>
      <c r="ATE4374" s="25">
        <v>45890</v>
      </c>
      <c r="ATF4374" s="28" t="s">
        <v>74</v>
      </c>
      <c r="ATG4374" s="24">
        <v>422</v>
      </c>
      <c r="ATH4374" s="414" t="str">
        <f t="shared" ref="ATH4374:ATH4379" si="19">IF(ATG4374&lt;&gt;0,IF(ISNA(VLOOKUP(ATG4374,lista_bancos,2,0)),"Banco não cadastrado",VLOOKUP(ATG4374,lista_bancos,2,0)),"")</f>
        <v>Banco não cadastrado</v>
      </c>
      <c r="ATI4374" s="24">
        <v>207</v>
      </c>
      <c r="ATJ4374" s="24">
        <v>5837982</v>
      </c>
      <c r="ATK4374" s="24">
        <v>72</v>
      </c>
      <c r="ATL4374" s="29" t="s">
        <v>75</v>
      </c>
      <c r="ATM4374" s="84">
        <v>3004158000128</v>
      </c>
      <c r="ATN4374" s="24"/>
      <c r="ATO4374" s="24"/>
      <c r="ATP4374" s="66">
        <v>9615</v>
      </c>
      <c r="ATQ4374" s="25">
        <v>45936</v>
      </c>
      <c r="ATR4374" s="25"/>
      <c r="ATS4374" s="26" t="str">
        <f t="shared" ref="ATS4374:ATS4379" ca="1" si="20">IF(ATR4374&gt;0,"Compensado",IF(ATQ4374="","",IF(ATQ4374&lt;=TODAY(),"Descontar Cheque","deFaltam "&amp;ATQ4374-TODAY()&amp;" dias para descontar")))</f>
        <v>Descontar Cheque</v>
      </c>
      <c r="ATT4374" s="117"/>
      <c r="ATU4374" s="25">
        <v>45890</v>
      </c>
      <c r="ATV4374" s="28" t="s">
        <v>74</v>
      </c>
      <c r="ATW4374" s="24">
        <v>422</v>
      </c>
      <c r="ATX4374" s="414" t="str">
        <f t="shared" ref="ATX4374:ATX4379" si="21">IF(ATW4374&lt;&gt;0,IF(ISNA(VLOOKUP(ATW4374,lista_bancos,2,0)),"Banco não cadastrado",VLOOKUP(ATW4374,lista_bancos,2,0)),"")</f>
        <v>Banco não cadastrado</v>
      </c>
      <c r="ATY4374" s="24">
        <v>207</v>
      </c>
      <c r="ATZ4374" s="24">
        <v>5837982</v>
      </c>
      <c r="AUA4374" s="24">
        <v>72</v>
      </c>
      <c r="AUB4374" s="29" t="s">
        <v>75</v>
      </c>
      <c r="AUC4374" s="84">
        <v>3004158000128</v>
      </c>
      <c r="AUD4374" s="24"/>
      <c r="AUE4374" s="24"/>
      <c r="AUF4374" s="66">
        <v>9615</v>
      </c>
      <c r="AUG4374" s="25">
        <v>45936</v>
      </c>
      <c r="AUH4374" s="25"/>
      <c r="AUI4374" s="26" t="str">
        <f t="shared" ref="AUI4374:AUI4379" ca="1" si="22">IF(AUH4374&gt;0,"Compensado",IF(AUG4374="","",IF(AUG4374&lt;=TODAY(),"Descontar Cheque","deFaltam "&amp;AUG4374-TODAY()&amp;" dias para descontar")))</f>
        <v>Descontar Cheque</v>
      </c>
      <c r="AUJ4374" s="117"/>
      <c r="AUK4374" s="25">
        <v>45890</v>
      </c>
      <c r="AUL4374" s="28" t="s">
        <v>74</v>
      </c>
      <c r="AUM4374" s="24">
        <v>422</v>
      </c>
      <c r="AUN4374" s="414" t="str">
        <f t="shared" ref="AUN4374:AUN4379" si="23">IF(AUM4374&lt;&gt;0,IF(ISNA(VLOOKUP(AUM4374,lista_bancos,2,0)),"Banco não cadastrado",VLOOKUP(AUM4374,lista_bancos,2,0)),"")</f>
        <v>Banco não cadastrado</v>
      </c>
      <c r="AUO4374" s="24">
        <v>207</v>
      </c>
      <c r="AUP4374" s="24">
        <v>5837982</v>
      </c>
      <c r="AUQ4374" s="24">
        <v>72</v>
      </c>
      <c r="AUR4374" s="29" t="s">
        <v>75</v>
      </c>
      <c r="AUS4374" s="84">
        <v>3004158000128</v>
      </c>
      <c r="AUT4374" s="24"/>
      <c r="AUU4374" s="24"/>
      <c r="AUV4374" s="66">
        <v>9615</v>
      </c>
      <c r="AUW4374" s="25">
        <v>45936</v>
      </c>
      <c r="AUX4374" s="25"/>
      <c r="AUY4374" s="26" t="str">
        <f t="shared" ref="AUY4374:AUY4379" ca="1" si="24">IF(AUX4374&gt;0,"Compensado",IF(AUW4374="","",IF(AUW4374&lt;=TODAY(),"Descontar Cheque","deFaltam "&amp;AUW4374-TODAY()&amp;" dias para descontar")))</f>
        <v>Descontar Cheque</v>
      </c>
      <c r="AUZ4374" s="117"/>
      <c r="AVA4374" s="25">
        <v>45890</v>
      </c>
      <c r="AVB4374" s="28" t="s">
        <v>74</v>
      </c>
      <c r="AVC4374" s="24">
        <v>422</v>
      </c>
      <c r="AVD4374" s="414" t="str">
        <f t="shared" ref="AVD4374:AVD4379" si="25">IF(AVC4374&lt;&gt;0,IF(ISNA(VLOOKUP(AVC4374,lista_bancos,2,0)),"Banco não cadastrado",VLOOKUP(AVC4374,lista_bancos,2,0)),"")</f>
        <v>Banco não cadastrado</v>
      </c>
      <c r="AVE4374" s="24">
        <v>207</v>
      </c>
      <c r="AVF4374" s="24">
        <v>5837982</v>
      </c>
      <c r="AVG4374" s="24">
        <v>72</v>
      </c>
      <c r="AVH4374" s="29" t="s">
        <v>75</v>
      </c>
      <c r="AVI4374" s="84">
        <v>3004158000128</v>
      </c>
      <c r="AVJ4374" s="24"/>
      <c r="AVK4374" s="24"/>
      <c r="AVL4374" s="66">
        <v>9615</v>
      </c>
      <c r="AVM4374" s="25">
        <v>45936</v>
      </c>
      <c r="AVN4374" s="25"/>
      <c r="AVO4374" s="26" t="str">
        <f t="shared" ref="AVO4374:AVO4379" ca="1" si="26">IF(AVN4374&gt;0,"Compensado",IF(AVM4374="","",IF(AVM4374&lt;=TODAY(),"Descontar Cheque","deFaltam "&amp;AVM4374-TODAY()&amp;" dias para descontar")))</f>
        <v>Descontar Cheque</v>
      </c>
      <c r="AVP4374" s="117"/>
      <c r="AVQ4374" s="25">
        <v>45890</v>
      </c>
      <c r="AVR4374" s="28" t="s">
        <v>74</v>
      </c>
      <c r="AVS4374" s="24">
        <v>422</v>
      </c>
      <c r="AVT4374" s="414" t="str">
        <f t="shared" ref="AVT4374:AVT4379" si="27">IF(AVS4374&lt;&gt;0,IF(ISNA(VLOOKUP(AVS4374,lista_bancos,2,0)),"Banco não cadastrado",VLOOKUP(AVS4374,lista_bancos,2,0)),"")</f>
        <v>Banco não cadastrado</v>
      </c>
      <c r="AVU4374" s="24">
        <v>207</v>
      </c>
      <c r="AVV4374" s="24">
        <v>5837982</v>
      </c>
      <c r="AVW4374" s="24">
        <v>72</v>
      </c>
      <c r="AVX4374" s="29" t="s">
        <v>75</v>
      </c>
      <c r="AVY4374" s="84">
        <v>3004158000128</v>
      </c>
      <c r="AVZ4374" s="24"/>
      <c r="AWA4374" s="24"/>
      <c r="AWB4374" s="66">
        <v>9615</v>
      </c>
      <c r="AWC4374" s="25">
        <v>45936</v>
      </c>
      <c r="AWD4374" s="25"/>
      <c r="AWE4374" s="26" t="str">
        <f t="shared" ref="AWE4374:AWE4379" ca="1" si="28">IF(AWD4374&gt;0,"Compensado",IF(AWC4374="","",IF(AWC4374&lt;=TODAY(),"Descontar Cheque","deFaltam "&amp;AWC4374-TODAY()&amp;" dias para descontar")))</f>
        <v>Descontar Cheque</v>
      </c>
      <c r="AWF4374" s="117"/>
      <c r="AWG4374" s="25">
        <v>45890</v>
      </c>
      <c r="AWH4374" s="28" t="s">
        <v>74</v>
      </c>
      <c r="AWI4374" s="24">
        <v>422</v>
      </c>
      <c r="AWJ4374" s="414" t="str">
        <f t="shared" ref="AWJ4374:AWJ4379" si="29">IF(AWI4374&lt;&gt;0,IF(ISNA(VLOOKUP(AWI4374,lista_bancos,2,0)),"Banco não cadastrado",VLOOKUP(AWI4374,lista_bancos,2,0)),"")</f>
        <v>Banco não cadastrado</v>
      </c>
      <c r="AWK4374" s="24">
        <v>207</v>
      </c>
      <c r="AWL4374" s="24">
        <v>5837982</v>
      </c>
      <c r="AWM4374" s="24">
        <v>72</v>
      </c>
      <c r="AWN4374" s="29" t="s">
        <v>75</v>
      </c>
      <c r="AWO4374" s="84">
        <v>3004158000128</v>
      </c>
      <c r="AWP4374" s="24"/>
      <c r="AWQ4374" s="24"/>
      <c r="AWR4374" s="66">
        <v>9615</v>
      </c>
      <c r="AWS4374" s="25">
        <v>45936</v>
      </c>
      <c r="AWT4374" s="25"/>
      <c r="AWU4374" s="26" t="str">
        <f t="shared" ref="AWU4374:AWU4379" ca="1" si="30">IF(AWT4374&gt;0,"Compensado",IF(AWS4374="","",IF(AWS4374&lt;=TODAY(),"Descontar Cheque","deFaltam "&amp;AWS4374-TODAY()&amp;" dias para descontar")))</f>
        <v>Descontar Cheque</v>
      </c>
      <c r="AWV4374" s="117"/>
      <c r="AWW4374" s="25">
        <v>45890</v>
      </c>
      <c r="AWX4374" s="28" t="s">
        <v>74</v>
      </c>
      <c r="AWY4374" s="24">
        <v>422</v>
      </c>
      <c r="AWZ4374" s="414" t="str">
        <f t="shared" ref="AWZ4374:AWZ4379" si="31">IF(AWY4374&lt;&gt;0,IF(ISNA(VLOOKUP(AWY4374,lista_bancos,2,0)),"Banco não cadastrado",VLOOKUP(AWY4374,lista_bancos,2,0)),"")</f>
        <v>Banco não cadastrado</v>
      </c>
      <c r="AXA4374" s="24">
        <v>207</v>
      </c>
      <c r="AXB4374" s="24">
        <v>5837982</v>
      </c>
      <c r="AXC4374" s="24">
        <v>72</v>
      </c>
      <c r="AXD4374" s="29" t="s">
        <v>75</v>
      </c>
      <c r="AXE4374" s="84">
        <v>3004158000128</v>
      </c>
      <c r="AXF4374" s="24"/>
      <c r="AXG4374" s="24"/>
      <c r="AXH4374" s="66">
        <v>9615</v>
      </c>
      <c r="AXI4374" s="25">
        <v>45936</v>
      </c>
      <c r="AXJ4374" s="25"/>
      <c r="AXK4374" s="26" t="str">
        <f t="shared" ref="AXK4374:AXK4379" ca="1" si="32">IF(AXJ4374&gt;0,"Compensado",IF(AXI4374="","",IF(AXI4374&lt;=TODAY(),"Descontar Cheque","deFaltam "&amp;AXI4374-TODAY()&amp;" dias para descontar")))</f>
        <v>Descontar Cheque</v>
      </c>
      <c r="AXL4374" s="117"/>
      <c r="AXM4374" s="25">
        <v>45890</v>
      </c>
      <c r="AXN4374" s="28" t="s">
        <v>74</v>
      </c>
      <c r="AXO4374" s="24">
        <v>422</v>
      </c>
      <c r="AXP4374" s="414" t="str">
        <f t="shared" ref="AXP4374:AXP4379" si="33">IF(AXO4374&lt;&gt;0,IF(ISNA(VLOOKUP(AXO4374,lista_bancos,2,0)),"Banco não cadastrado",VLOOKUP(AXO4374,lista_bancos,2,0)),"")</f>
        <v>Banco não cadastrado</v>
      </c>
      <c r="AXQ4374" s="24">
        <v>207</v>
      </c>
      <c r="AXR4374" s="24">
        <v>5837982</v>
      </c>
      <c r="AXS4374" s="24">
        <v>72</v>
      </c>
      <c r="AXT4374" s="29" t="s">
        <v>75</v>
      </c>
      <c r="AXU4374" s="84">
        <v>3004158000128</v>
      </c>
      <c r="AXV4374" s="24"/>
      <c r="AXW4374" s="24"/>
      <c r="AXX4374" s="66">
        <v>9615</v>
      </c>
      <c r="AXY4374" s="25">
        <v>45936</v>
      </c>
      <c r="AXZ4374" s="25"/>
      <c r="AYA4374" s="26" t="str">
        <f t="shared" ref="AYA4374:AYA4379" ca="1" si="34">IF(AXZ4374&gt;0,"Compensado",IF(AXY4374="","",IF(AXY4374&lt;=TODAY(),"Descontar Cheque","deFaltam "&amp;AXY4374-TODAY()&amp;" dias para descontar")))</f>
        <v>Descontar Cheque</v>
      </c>
      <c r="AYB4374" s="117"/>
      <c r="AYC4374" s="25">
        <v>45890</v>
      </c>
      <c r="AYD4374" s="28" t="s">
        <v>74</v>
      </c>
      <c r="AYE4374" s="24">
        <v>422</v>
      </c>
      <c r="AYF4374" s="414" t="str">
        <f t="shared" ref="AYF4374:AYF4379" si="35">IF(AYE4374&lt;&gt;0,IF(ISNA(VLOOKUP(AYE4374,lista_bancos,2,0)),"Banco não cadastrado",VLOOKUP(AYE4374,lista_bancos,2,0)),"")</f>
        <v>Banco não cadastrado</v>
      </c>
      <c r="AYG4374" s="24">
        <v>207</v>
      </c>
      <c r="AYH4374" s="24">
        <v>5837982</v>
      </c>
      <c r="AYI4374" s="24">
        <v>72</v>
      </c>
      <c r="AYJ4374" s="29" t="s">
        <v>75</v>
      </c>
      <c r="AYK4374" s="84">
        <v>3004158000128</v>
      </c>
      <c r="AYL4374" s="24"/>
      <c r="AYM4374" s="24"/>
      <c r="AYN4374" s="66">
        <v>9615</v>
      </c>
      <c r="AYO4374" s="25">
        <v>45936</v>
      </c>
      <c r="AYP4374" s="25"/>
      <c r="AYQ4374" s="26" t="str">
        <f t="shared" ref="AYQ4374:AYQ4379" ca="1" si="36">IF(AYP4374&gt;0,"Compensado",IF(AYO4374="","",IF(AYO4374&lt;=TODAY(),"Descontar Cheque","deFaltam "&amp;AYO4374-TODAY()&amp;" dias para descontar")))</f>
        <v>Descontar Cheque</v>
      </c>
      <c r="AYR4374" s="117"/>
      <c r="AYS4374" s="25">
        <v>45890</v>
      </c>
      <c r="AYT4374" s="28" t="s">
        <v>74</v>
      </c>
      <c r="AYU4374" s="24">
        <v>422</v>
      </c>
      <c r="AYV4374" s="414" t="str">
        <f t="shared" ref="AYV4374:AYV4379" si="37">IF(AYU4374&lt;&gt;0,IF(ISNA(VLOOKUP(AYU4374,lista_bancos,2,0)),"Banco não cadastrado",VLOOKUP(AYU4374,lista_bancos,2,0)),"")</f>
        <v>Banco não cadastrado</v>
      </c>
      <c r="AYW4374" s="24">
        <v>207</v>
      </c>
      <c r="AYX4374" s="24">
        <v>5837982</v>
      </c>
      <c r="AYY4374" s="24">
        <v>72</v>
      </c>
      <c r="AYZ4374" s="29" t="s">
        <v>75</v>
      </c>
      <c r="AZA4374" s="84">
        <v>3004158000128</v>
      </c>
      <c r="AZB4374" s="24"/>
      <c r="AZC4374" s="24"/>
      <c r="AZD4374" s="66">
        <v>9615</v>
      </c>
      <c r="AZE4374" s="25">
        <v>45936</v>
      </c>
      <c r="AZF4374" s="25"/>
      <c r="AZG4374" s="26" t="str">
        <f t="shared" ref="AZG4374:AZG4379" ca="1" si="38">IF(AZF4374&gt;0,"Compensado",IF(AZE4374="","",IF(AZE4374&lt;=TODAY(),"Descontar Cheque","deFaltam "&amp;AZE4374-TODAY()&amp;" dias para descontar")))</f>
        <v>Descontar Cheque</v>
      </c>
      <c r="AZH4374" s="117"/>
      <c r="AZI4374" s="25">
        <v>45890</v>
      </c>
      <c r="AZJ4374" s="28" t="s">
        <v>74</v>
      </c>
      <c r="AZK4374" s="24">
        <v>422</v>
      </c>
      <c r="AZL4374" s="414" t="str">
        <f t="shared" ref="AZL4374:AZL4379" si="39">IF(AZK4374&lt;&gt;0,IF(ISNA(VLOOKUP(AZK4374,lista_bancos,2,0)),"Banco não cadastrado",VLOOKUP(AZK4374,lista_bancos,2,0)),"")</f>
        <v>Banco não cadastrado</v>
      </c>
      <c r="AZM4374" s="24">
        <v>207</v>
      </c>
      <c r="AZN4374" s="24">
        <v>5837982</v>
      </c>
      <c r="AZO4374" s="24">
        <v>72</v>
      </c>
      <c r="AZP4374" s="29" t="s">
        <v>75</v>
      </c>
      <c r="AZQ4374" s="84">
        <v>3004158000128</v>
      </c>
      <c r="AZR4374" s="24"/>
      <c r="AZS4374" s="24"/>
      <c r="AZT4374" s="66">
        <v>9615</v>
      </c>
      <c r="AZU4374" s="25">
        <v>45936</v>
      </c>
      <c r="AZV4374" s="25"/>
      <c r="AZW4374" s="26" t="str">
        <f t="shared" ref="AZW4374:AZW4379" ca="1" si="40">IF(AZV4374&gt;0,"Compensado",IF(AZU4374="","",IF(AZU4374&lt;=TODAY(),"Descontar Cheque","deFaltam "&amp;AZU4374-TODAY()&amp;" dias para descontar")))</f>
        <v>Descontar Cheque</v>
      </c>
      <c r="AZX4374" s="117"/>
      <c r="AZY4374" s="25">
        <v>45890</v>
      </c>
      <c r="AZZ4374" s="28" t="s">
        <v>74</v>
      </c>
      <c r="BAA4374" s="24">
        <v>422</v>
      </c>
      <c r="BAB4374" s="414" t="str">
        <f t="shared" ref="BAB4374:BAB4379" si="41">IF(BAA4374&lt;&gt;0,IF(ISNA(VLOOKUP(BAA4374,lista_bancos,2,0)),"Banco não cadastrado",VLOOKUP(BAA4374,lista_bancos,2,0)),"")</f>
        <v>Banco não cadastrado</v>
      </c>
      <c r="BAC4374" s="24">
        <v>207</v>
      </c>
      <c r="BAD4374" s="24">
        <v>5837982</v>
      </c>
      <c r="BAE4374" s="24">
        <v>72</v>
      </c>
      <c r="BAF4374" s="29" t="s">
        <v>75</v>
      </c>
      <c r="BAG4374" s="84">
        <v>3004158000128</v>
      </c>
      <c r="BAH4374" s="24"/>
      <c r="BAI4374" s="24"/>
      <c r="BAJ4374" s="66">
        <v>9615</v>
      </c>
      <c r="BAK4374" s="25">
        <v>45936</v>
      </c>
      <c r="BAL4374" s="25"/>
      <c r="BAM4374" s="26" t="str">
        <f t="shared" ref="BAM4374:BAM4379" ca="1" si="42">IF(BAL4374&gt;0,"Compensado",IF(BAK4374="","",IF(BAK4374&lt;=TODAY(),"Descontar Cheque","deFaltam "&amp;BAK4374-TODAY()&amp;" dias para descontar")))</f>
        <v>Descontar Cheque</v>
      </c>
      <c r="BAN4374" s="117"/>
      <c r="BAO4374" s="25">
        <v>45890</v>
      </c>
      <c r="BAP4374" s="28" t="s">
        <v>74</v>
      </c>
      <c r="BAQ4374" s="24">
        <v>422</v>
      </c>
      <c r="BAR4374" s="414" t="str">
        <f t="shared" ref="BAR4374:BAR4379" si="43">IF(BAQ4374&lt;&gt;0,IF(ISNA(VLOOKUP(BAQ4374,lista_bancos,2,0)),"Banco não cadastrado",VLOOKUP(BAQ4374,lista_bancos,2,0)),"")</f>
        <v>Banco não cadastrado</v>
      </c>
      <c r="BAS4374" s="24">
        <v>207</v>
      </c>
      <c r="BAT4374" s="24">
        <v>5837982</v>
      </c>
      <c r="BAU4374" s="24">
        <v>72</v>
      </c>
      <c r="BAV4374" s="29" t="s">
        <v>75</v>
      </c>
      <c r="BAW4374" s="84">
        <v>3004158000128</v>
      </c>
      <c r="BAX4374" s="24"/>
      <c r="BAY4374" s="24"/>
      <c r="BAZ4374" s="66">
        <v>9615</v>
      </c>
      <c r="BBA4374" s="25">
        <v>45936</v>
      </c>
      <c r="BBB4374" s="25"/>
      <c r="BBC4374" s="26" t="str">
        <f t="shared" ref="BBC4374:BBC4379" ca="1" si="44">IF(BBB4374&gt;0,"Compensado",IF(BBA4374="","",IF(BBA4374&lt;=TODAY(),"Descontar Cheque","deFaltam "&amp;BBA4374-TODAY()&amp;" dias para descontar")))</f>
        <v>Descontar Cheque</v>
      </c>
      <c r="BBD4374" s="117"/>
      <c r="BBE4374" s="25">
        <v>45890</v>
      </c>
      <c r="BBF4374" s="28" t="s">
        <v>74</v>
      </c>
      <c r="BBG4374" s="24">
        <v>422</v>
      </c>
      <c r="BBH4374" s="414" t="str">
        <f t="shared" ref="BBH4374:BBH4379" si="45">IF(BBG4374&lt;&gt;0,IF(ISNA(VLOOKUP(BBG4374,lista_bancos,2,0)),"Banco não cadastrado",VLOOKUP(BBG4374,lista_bancos,2,0)),"")</f>
        <v>Banco não cadastrado</v>
      </c>
      <c r="BBI4374" s="24">
        <v>207</v>
      </c>
      <c r="BBJ4374" s="24">
        <v>5837982</v>
      </c>
      <c r="BBK4374" s="24">
        <v>72</v>
      </c>
      <c r="BBL4374" s="29" t="s">
        <v>75</v>
      </c>
      <c r="BBM4374" s="84">
        <v>3004158000128</v>
      </c>
      <c r="BBN4374" s="24"/>
      <c r="BBO4374" s="24"/>
      <c r="BBP4374" s="66">
        <v>9615</v>
      </c>
      <c r="BBQ4374" s="25">
        <v>45936</v>
      </c>
      <c r="BBR4374" s="25"/>
      <c r="BBS4374" s="26" t="str">
        <f t="shared" ref="BBS4374:BBS4379" ca="1" si="46">IF(BBR4374&gt;0,"Compensado",IF(BBQ4374="","",IF(BBQ4374&lt;=TODAY(),"Descontar Cheque","deFaltam "&amp;BBQ4374-TODAY()&amp;" dias para descontar")))</f>
        <v>Descontar Cheque</v>
      </c>
      <c r="BBT4374" s="117"/>
      <c r="BBU4374" s="25">
        <v>45890</v>
      </c>
      <c r="BBV4374" s="28" t="s">
        <v>74</v>
      </c>
      <c r="BBW4374" s="24">
        <v>422</v>
      </c>
      <c r="BBX4374" s="414" t="str">
        <f t="shared" ref="BBX4374:BBX4379" si="47">IF(BBW4374&lt;&gt;0,IF(ISNA(VLOOKUP(BBW4374,lista_bancos,2,0)),"Banco não cadastrado",VLOOKUP(BBW4374,lista_bancos,2,0)),"")</f>
        <v>Banco não cadastrado</v>
      </c>
      <c r="BBY4374" s="24">
        <v>207</v>
      </c>
      <c r="BBZ4374" s="24">
        <v>5837982</v>
      </c>
      <c r="BCA4374" s="24">
        <v>72</v>
      </c>
      <c r="BCB4374" s="29" t="s">
        <v>75</v>
      </c>
      <c r="BCC4374" s="84">
        <v>3004158000128</v>
      </c>
      <c r="BCD4374" s="24"/>
      <c r="BCE4374" s="24"/>
      <c r="BCF4374" s="66">
        <v>9615</v>
      </c>
      <c r="BCG4374" s="25">
        <v>45936</v>
      </c>
      <c r="BCH4374" s="25"/>
      <c r="BCI4374" s="26" t="str">
        <f t="shared" ref="BCI4374:BCI4379" ca="1" si="48">IF(BCH4374&gt;0,"Compensado",IF(BCG4374="","",IF(BCG4374&lt;=TODAY(),"Descontar Cheque","deFaltam "&amp;BCG4374-TODAY()&amp;" dias para descontar")))</f>
        <v>Descontar Cheque</v>
      </c>
      <c r="BCJ4374" s="117"/>
      <c r="BCK4374" s="25">
        <v>45890</v>
      </c>
      <c r="BCL4374" s="28" t="s">
        <v>74</v>
      </c>
      <c r="BCM4374" s="24">
        <v>422</v>
      </c>
      <c r="BCN4374" s="414" t="str">
        <f t="shared" ref="BCN4374:BCN4379" si="49">IF(BCM4374&lt;&gt;0,IF(ISNA(VLOOKUP(BCM4374,lista_bancos,2,0)),"Banco não cadastrado",VLOOKUP(BCM4374,lista_bancos,2,0)),"")</f>
        <v>Banco não cadastrado</v>
      </c>
      <c r="BCO4374" s="24">
        <v>207</v>
      </c>
      <c r="BCP4374" s="24">
        <v>5837982</v>
      </c>
      <c r="BCQ4374" s="24">
        <v>72</v>
      </c>
      <c r="BCR4374" s="29" t="s">
        <v>75</v>
      </c>
      <c r="BCS4374" s="84">
        <v>3004158000128</v>
      </c>
      <c r="BCT4374" s="24"/>
      <c r="BCU4374" s="24"/>
      <c r="BCV4374" s="66">
        <v>9615</v>
      </c>
      <c r="BCW4374" s="25">
        <v>45936</v>
      </c>
      <c r="BCX4374" s="25"/>
      <c r="BCY4374" s="26" t="str">
        <f t="shared" ref="BCY4374:BCY4379" ca="1" si="50">IF(BCX4374&gt;0,"Compensado",IF(BCW4374="","",IF(BCW4374&lt;=TODAY(),"Descontar Cheque","deFaltam "&amp;BCW4374-TODAY()&amp;" dias para descontar")))</f>
        <v>Descontar Cheque</v>
      </c>
      <c r="BCZ4374" s="117"/>
      <c r="BDA4374" s="25">
        <v>45890</v>
      </c>
      <c r="BDB4374" s="28" t="s">
        <v>74</v>
      </c>
      <c r="BDC4374" s="24">
        <v>422</v>
      </c>
      <c r="BDD4374" s="414" t="str">
        <f t="shared" ref="BDD4374:BDD4379" si="51">IF(BDC4374&lt;&gt;0,IF(ISNA(VLOOKUP(BDC4374,lista_bancos,2,0)),"Banco não cadastrado",VLOOKUP(BDC4374,lista_bancos,2,0)),"")</f>
        <v>Banco não cadastrado</v>
      </c>
      <c r="BDE4374" s="24">
        <v>207</v>
      </c>
      <c r="BDF4374" s="24">
        <v>5837982</v>
      </c>
      <c r="BDG4374" s="24">
        <v>72</v>
      </c>
      <c r="BDH4374" s="29" t="s">
        <v>75</v>
      </c>
      <c r="BDI4374" s="84">
        <v>3004158000128</v>
      </c>
      <c r="BDJ4374" s="24"/>
      <c r="BDK4374" s="24"/>
      <c r="BDL4374" s="66">
        <v>9615</v>
      </c>
      <c r="BDM4374" s="25">
        <v>45936</v>
      </c>
      <c r="BDN4374" s="25"/>
      <c r="BDO4374" s="26" t="str">
        <f t="shared" ref="BDO4374:BDO4379" ca="1" si="52">IF(BDN4374&gt;0,"Compensado",IF(BDM4374="","",IF(BDM4374&lt;=TODAY(),"Descontar Cheque","deFaltam "&amp;BDM4374-TODAY()&amp;" dias para descontar")))</f>
        <v>Descontar Cheque</v>
      </c>
      <c r="BDP4374" s="117"/>
      <c r="BDQ4374" s="25">
        <v>45890</v>
      </c>
      <c r="BDR4374" s="28" t="s">
        <v>74</v>
      </c>
      <c r="BDS4374" s="24">
        <v>422</v>
      </c>
      <c r="BDT4374" s="414" t="str">
        <f t="shared" ref="BDT4374:BDT4379" si="53">IF(BDS4374&lt;&gt;0,IF(ISNA(VLOOKUP(BDS4374,lista_bancos,2,0)),"Banco não cadastrado",VLOOKUP(BDS4374,lista_bancos,2,0)),"")</f>
        <v>Banco não cadastrado</v>
      </c>
      <c r="BDU4374" s="24">
        <v>207</v>
      </c>
      <c r="BDV4374" s="24">
        <v>5837982</v>
      </c>
      <c r="BDW4374" s="24">
        <v>72</v>
      </c>
      <c r="BDX4374" s="29" t="s">
        <v>75</v>
      </c>
      <c r="BDY4374" s="84">
        <v>3004158000128</v>
      </c>
      <c r="BDZ4374" s="24"/>
      <c r="BEA4374" s="24"/>
      <c r="BEB4374" s="66">
        <v>9615</v>
      </c>
      <c r="BEC4374" s="25">
        <v>45936</v>
      </c>
      <c r="BED4374" s="25"/>
      <c r="BEE4374" s="26" t="str">
        <f t="shared" ref="BEE4374:BEE4379" ca="1" si="54">IF(BED4374&gt;0,"Compensado",IF(BEC4374="","",IF(BEC4374&lt;=TODAY(),"Descontar Cheque","deFaltam "&amp;BEC4374-TODAY()&amp;" dias para descontar")))</f>
        <v>Descontar Cheque</v>
      </c>
      <c r="BEF4374" s="117"/>
      <c r="BEG4374" s="25">
        <v>45890</v>
      </c>
      <c r="BEH4374" s="28" t="s">
        <v>74</v>
      </c>
      <c r="BEI4374" s="24">
        <v>422</v>
      </c>
      <c r="BEJ4374" s="414" t="str">
        <f t="shared" ref="BEJ4374:BEJ4379" si="55">IF(BEI4374&lt;&gt;0,IF(ISNA(VLOOKUP(BEI4374,lista_bancos,2,0)),"Banco não cadastrado",VLOOKUP(BEI4374,lista_bancos,2,0)),"")</f>
        <v>Banco não cadastrado</v>
      </c>
      <c r="BEK4374" s="24">
        <v>207</v>
      </c>
      <c r="BEL4374" s="24">
        <v>5837982</v>
      </c>
      <c r="BEM4374" s="24">
        <v>72</v>
      </c>
      <c r="BEN4374" s="29" t="s">
        <v>75</v>
      </c>
      <c r="BEO4374" s="84">
        <v>3004158000128</v>
      </c>
      <c r="BEP4374" s="24"/>
      <c r="BEQ4374" s="24"/>
      <c r="BER4374" s="66">
        <v>9615</v>
      </c>
      <c r="BES4374" s="25">
        <v>45936</v>
      </c>
      <c r="BET4374" s="25"/>
      <c r="BEU4374" s="26" t="str">
        <f t="shared" ref="BEU4374:BEU4379" ca="1" si="56">IF(BET4374&gt;0,"Compensado",IF(BES4374="","",IF(BES4374&lt;=TODAY(),"Descontar Cheque","deFaltam "&amp;BES4374-TODAY()&amp;" dias para descontar")))</f>
        <v>Descontar Cheque</v>
      </c>
      <c r="BEV4374" s="117"/>
      <c r="BEW4374" s="25">
        <v>45890</v>
      </c>
      <c r="BEX4374" s="28" t="s">
        <v>74</v>
      </c>
      <c r="BEY4374" s="24">
        <v>422</v>
      </c>
      <c r="BEZ4374" s="414" t="str">
        <f t="shared" ref="BEZ4374:BEZ4379" si="57">IF(BEY4374&lt;&gt;0,IF(ISNA(VLOOKUP(BEY4374,lista_bancos,2,0)),"Banco não cadastrado",VLOOKUP(BEY4374,lista_bancos,2,0)),"")</f>
        <v>Banco não cadastrado</v>
      </c>
      <c r="BFA4374" s="24">
        <v>207</v>
      </c>
      <c r="BFB4374" s="24">
        <v>5837982</v>
      </c>
      <c r="BFC4374" s="24">
        <v>72</v>
      </c>
      <c r="BFD4374" s="29" t="s">
        <v>75</v>
      </c>
      <c r="BFE4374" s="84">
        <v>3004158000128</v>
      </c>
      <c r="BFF4374" s="24"/>
      <c r="BFG4374" s="24"/>
      <c r="BFH4374" s="66">
        <v>9615</v>
      </c>
      <c r="BFI4374" s="25">
        <v>45936</v>
      </c>
      <c r="BFJ4374" s="25"/>
      <c r="BFK4374" s="26" t="str">
        <f t="shared" ref="BFK4374:BFK4379" ca="1" si="58">IF(BFJ4374&gt;0,"Compensado",IF(BFI4374="","",IF(BFI4374&lt;=TODAY(),"Descontar Cheque","deFaltam "&amp;BFI4374-TODAY()&amp;" dias para descontar")))</f>
        <v>Descontar Cheque</v>
      </c>
      <c r="BFL4374" s="117"/>
      <c r="BFM4374" s="25">
        <v>45890</v>
      </c>
      <c r="BFN4374" s="28" t="s">
        <v>74</v>
      </c>
      <c r="BFO4374" s="24">
        <v>422</v>
      </c>
      <c r="BFP4374" s="414" t="str">
        <f t="shared" ref="BFP4374:BFP4379" si="59">IF(BFO4374&lt;&gt;0,IF(ISNA(VLOOKUP(BFO4374,lista_bancos,2,0)),"Banco não cadastrado",VLOOKUP(BFO4374,lista_bancos,2,0)),"")</f>
        <v>Banco não cadastrado</v>
      </c>
      <c r="BFQ4374" s="24">
        <v>207</v>
      </c>
      <c r="BFR4374" s="24">
        <v>5837982</v>
      </c>
      <c r="BFS4374" s="24">
        <v>72</v>
      </c>
      <c r="BFT4374" s="29" t="s">
        <v>75</v>
      </c>
      <c r="BFU4374" s="84">
        <v>3004158000128</v>
      </c>
      <c r="BFV4374" s="24"/>
      <c r="BFW4374" s="24"/>
      <c r="BFX4374" s="66">
        <v>9615</v>
      </c>
      <c r="BFY4374" s="25">
        <v>45936</v>
      </c>
      <c r="BFZ4374" s="25"/>
      <c r="BGA4374" s="26" t="str">
        <f t="shared" ref="BGA4374:BGA4379" ca="1" si="60">IF(BFZ4374&gt;0,"Compensado",IF(BFY4374="","",IF(BFY4374&lt;=TODAY(),"Descontar Cheque","deFaltam "&amp;BFY4374-TODAY()&amp;" dias para descontar")))</f>
        <v>Descontar Cheque</v>
      </c>
      <c r="BGB4374" s="117"/>
      <c r="BGC4374" s="25">
        <v>45890</v>
      </c>
      <c r="BGD4374" s="28" t="s">
        <v>74</v>
      </c>
      <c r="BGE4374" s="24">
        <v>422</v>
      </c>
      <c r="BGF4374" s="414" t="str">
        <f t="shared" ref="BGF4374:BGF4379" si="61">IF(BGE4374&lt;&gt;0,IF(ISNA(VLOOKUP(BGE4374,lista_bancos,2,0)),"Banco não cadastrado",VLOOKUP(BGE4374,lista_bancos,2,0)),"")</f>
        <v>Banco não cadastrado</v>
      </c>
      <c r="BGG4374" s="24">
        <v>207</v>
      </c>
      <c r="BGH4374" s="24">
        <v>5837982</v>
      </c>
      <c r="BGI4374" s="24">
        <v>72</v>
      </c>
      <c r="BGJ4374" s="29" t="s">
        <v>75</v>
      </c>
      <c r="BGK4374" s="84">
        <v>3004158000128</v>
      </c>
      <c r="BGL4374" s="24"/>
      <c r="BGM4374" s="24"/>
      <c r="BGN4374" s="66">
        <v>9615</v>
      </c>
      <c r="BGO4374" s="25">
        <v>45936</v>
      </c>
      <c r="BGP4374" s="25"/>
      <c r="BGQ4374" s="26" t="str">
        <f t="shared" ref="BGQ4374:BGQ4379" ca="1" si="62">IF(BGP4374&gt;0,"Compensado",IF(BGO4374="","",IF(BGO4374&lt;=TODAY(),"Descontar Cheque","deFaltam "&amp;BGO4374-TODAY()&amp;" dias para descontar")))</f>
        <v>Descontar Cheque</v>
      </c>
      <c r="BGR4374" s="117"/>
      <c r="BGS4374" s="25">
        <v>45890</v>
      </c>
      <c r="BGT4374" s="28" t="s">
        <v>74</v>
      </c>
      <c r="BGU4374" s="24">
        <v>422</v>
      </c>
      <c r="BGV4374" s="414" t="str">
        <f t="shared" ref="BGV4374:BGV4379" si="63">IF(BGU4374&lt;&gt;0,IF(ISNA(VLOOKUP(BGU4374,lista_bancos,2,0)),"Banco não cadastrado",VLOOKUP(BGU4374,lista_bancos,2,0)),"")</f>
        <v>Banco não cadastrado</v>
      </c>
      <c r="BGW4374" s="24">
        <v>207</v>
      </c>
      <c r="BGX4374" s="24">
        <v>5837982</v>
      </c>
      <c r="BGY4374" s="24">
        <v>72</v>
      </c>
      <c r="BGZ4374" s="29" t="s">
        <v>75</v>
      </c>
      <c r="BHA4374" s="84">
        <v>3004158000128</v>
      </c>
      <c r="BHB4374" s="24"/>
      <c r="BHC4374" s="24"/>
      <c r="BHD4374" s="66">
        <v>9615</v>
      </c>
      <c r="BHE4374" s="25">
        <v>45936</v>
      </c>
      <c r="BHF4374" s="25"/>
      <c r="BHG4374" s="26" t="str">
        <f t="shared" ref="BHG4374:BHG4379" ca="1" si="64">IF(BHF4374&gt;0,"Compensado",IF(BHE4374="","",IF(BHE4374&lt;=TODAY(),"Descontar Cheque","deFaltam "&amp;BHE4374-TODAY()&amp;" dias para descontar")))</f>
        <v>Descontar Cheque</v>
      </c>
      <c r="BHH4374" s="117"/>
      <c r="BHI4374" s="25">
        <v>45890</v>
      </c>
      <c r="BHJ4374" s="28" t="s">
        <v>74</v>
      </c>
      <c r="BHK4374" s="24">
        <v>422</v>
      </c>
      <c r="BHL4374" s="414" t="str">
        <f t="shared" ref="BHL4374:BHL4379" si="65">IF(BHK4374&lt;&gt;0,IF(ISNA(VLOOKUP(BHK4374,lista_bancos,2,0)),"Banco não cadastrado",VLOOKUP(BHK4374,lista_bancos,2,0)),"")</f>
        <v>Banco não cadastrado</v>
      </c>
      <c r="BHM4374" s="24">
        <v>207</v>
      </c>
      <c r="BHN4374" s="24">
        <v>5837982</v>
      </c>
      <c r="BHO4374" s="24">
        <v>72</v>
      </c>
      <c r="BHP4374" s="29" t="s">
        <v>75</v>
      </c>
      <c r="BHQ4374" s="84">
        <v>3004158000128</v>
      </c>
      <c r="BHR4374" s="24"/>
      <c r="BHS4374" s="24"/>
      <c r="BHT4374" s="66">
        <v>9615</v>
      </c>
      <c r="BHU4374" s="25">
        <v>45936</v>
      </c>
      <c r="BHV4374" s="25"/>
      <c r="BHW4374" s="26" t="str">
        <f t="shared" ref="BHW4374:BHW4379" ca="1" si="66">IF(BHV4374&gt;0,"Compensado",IF(BHU4374="","",IF(BHU4374&lt;=TODAY(),"Descontar Cheque","deFaltam "&amp;BHU4374-TODAY()&amp;" dias para descontar")))</f>
        <v>Descontar Cheque</v>
      </c>
      <c r="BHX4374" s="117"/>
      <c r="BHY4374" s="25">
        <v>45890</v>
      </c>
      <c r="BHZ4374" s="28" t="s">
        <v>74</v>
      </c>
      <c r="BIA4374" s="24">
        <v>422</v>
      </c>
      <c r="BIB4374" s="414" t="str">
        <f t="shared" ref="BIB4374:BIB4379" si="67">IF(BIA4374&lt;&gt;0,IF(ISNA(VLOOKUP(BIA4374,lista_bancos,2,0)),"Banco não cadastrado",VLOOKUP(BIA4374,lista_bancos,2,0)),"")</f>
        <v>Banco não cadastrado</v>
      </c>
      <c r="BIC4374" s="24">
        <v>207</v>
      </c>
      <c r="BID4374" s="24">
        <v>5837982</v>
      </c>
      <c r="BIE4374" s="24">
        <v>72</v>
      </c>
      <c r="BIF4374" s="29" t="s">
        <v>75</v>
      </c>
      <c r="BIG4374" s="84">
        <v>3004158000128</v>
      </c>
      <c r="BIH4374" s="24"/>
      <c r="BII4374" s="24"/>
      <c r="BIJ4374" s="66">
        <v>9615</v>
      </c>
      <c r="BIK4374" s="25">
        <v>45936</v>
      </c>
      <c r="BIL4374" s="25"/>
      <c r="BIM4374" s="26" t="str">
        <f t="shared" ref="BIM4374:BIM4379" ca="1" si="68">IF(BIL4374&gt;0,"Compensado",IF(BIK4374="","",IF(BIK4374&lt;=TODAY(),"Descontar Cheque","deFaltam "&amp;BIK4374-TODAY()&amp;" dias para descontar")))</f>
        <v>Descontar Cheque</v>
      </c>
      <c r="BIN4374" s="117"/>
      <c r="BIO4374" s="25">
        <v>45890</v>
      </c>
      <c r="BIP4374" s="28" t="s">
        <v>74</v>
      </c>
      <c r="BIQ4374" s="24">
        <v>422</v>
      </c>
      <c r="BIR4374" s="414" t="str">
        <f t="shared" ref="BIR4374:BIR4379" si="69">IF(BIQ4374&lt;&gt;0,IF(ISNA(VLOOKUP(BIQ4374,lista_bancos,2,0)),"Banco não cadastrado",VLOOKUP(BIQ4374,lista_bancos,2,0)),"")</f>
        <v>Banco não cadastrado</v>
      </c>
      <c r="BIS4374" s="24">
        <v>207</v>
      </c>
      <c r="BIT4374" s="24">
        <v>5837982</v>
      </c>
      <c r="BIU4374" s="24">
        <v>72</v>
      </c>
      <c r="BIV4374" s="29" t="s">
        <v>75</v>
      </c>
      <c r="BIW4374" s="84">
        <v>3004158000128</v>
      </c>
      <c r="BIX4374" s="24"/>
      <c r="BIY4374" s="24"/>
      <c r="BIZ4374" s="66">
        <v>9615</v>
      </c>
      <c r="BJA4374" s="25">
        <v>45936</v>
      </c>
      <c r="BJB4374" s="25"/>
      <c r="BJC4374" s="26" t="str">
        <f t="shared" ref="BJC4374:BJC4379" ca="1" si="70">IF(BJB4374&gt;0,"Compensado",IF(BJA4374="","",IF(BJA4374&lt;=TODAY(),"Descontar Cheque","deFaltam "&amp;BJA4374-TODAY()&amp;" dias para descontar")))</f>
        <v>Descontar Cheque</v>
      </c>
      <c r="BJD4374" s="117"/>
      <c r="BJE4374" s="25">
        <v>45890</v>
      </c>
      <c r="BJF4374" s="28" t="s">
        <v>74</v>
      </c>
      <c r="BJG4374" s="24">
        <v>422</v>
      </c>
      <c r="BJH4374" s="414" t="str">
        <f t="shared" ref="BJH4374:BJH4379" si="71">IF(BJG4374&lt;&gt;0,IF(ISNA(VLOOKUP(BJG4374,lista_bancos,2,0)),"Banco não cadastrado",VLOOKUP(BJG4374,lista_bancos,2,0)),"")</f>
        <v>Banco não cadastrado</v>
      </c>
      <c r="BJI4374" s="24">
        <v>207</v>
      </c>
      <c r="BJJ4374" s="24">
        <v>5837982</v>
      </c>
      <c r="BJK4374" s="24">
        <v>72</v>
      </c>
      <c r="BJL4374" s="29" t="s">
        <v>75</v>
      </c>
      <c r="BJM4374" s="84">
        <v>3004158000128</v>
      </c>
      <c r="BJN4374" s="24"/>
      <c r="BJO4374" s="24"/>
      <c r="BJP4374" s="66">
        <v>9615</v>
      </c>
      <c r="BJQ4374" s="25">
        <v>45936</v>
      </c>
      <c r="BJR4374" s="25"/>
      <c r="BJS4374" s="26" t="str">
        <f t="shared" ref="BJS4374:BJS4379" ca="1" si="72">IF(BJR4374&gt;0,"Compensado",IF(BJQ4374="","",IF(BJQ4374&lt;=TODAY(),"Descontar Cheque","deFaltam "&amp;BJQ4374-TODAY()&amp;" dias para descontar")))</f>
        <v>Descontar Cheque</v>
      </c>
      <c r="BJT4374" s="117"/>
      <c r="BJU4374" s="25">
        <v>45890</v>
      </c>
      <c r="BJV4374" s="28" t="s">
        <v>74</v>
      </c>
      <c r="BJW4374" s="24">
        <v>422</v>
      </c>
      <c r="BJX4374" s="414" t="str">
        <f t="shared" ref="BJX4374:BJX4379" si="73">IF(BJW4374&lt;&gt;0,IF(ISNA(VLOOKUP(BJW4374,lista_bancos,2,0)),"Banco não cadastrado",VLOOKUP(BJW4374,lista_bancos,2,0)),"")</f>
        <v>Banco não cadastrado</v>
      </c>
      <c r="BJY4374" s="24">
        <v>207</v>
      </c>
      <c r="BJZ4374" s="24">
        <v>5837982</v>
      </c>
      <c r="BKA4374" s="24">
        <v>72</v>
      </c>
      <c r="BKB4374" s="29" t="s">
        <v>75</v>
      </c>
      <c r="BKC4374" s="84">
        <v>3004158000128</v>
      </c>
      <c r="BKD4374" s="24"/>
      <c r="BKE4374" s="24"/>
      <c r="BKF4374" s="66">
        <v>9615</v>
      </c>
      <c r="BKG4374" s="25">
        <v>45936</v>
      </c>
      <c r="BKH4374" s="25"/>
      <c r="BKI4374" s="26" t="str">
        <f t="shared" ref="BKI4374:BKI4379" ca="1" si="74">IF(BKH4374&gt;0,"Compensado",IF(BKG4374="","",IF(BKG4374&lt;=TODAY(),"Descontar Cheque","deFaltam "&amp;BKG4374-TODAY()&amp;" dias para descontar")))</f>
        <v>Descontar Cheque</v>
      </c>
      <c r="BKJ4374" s="117"/>
      <c r="BKK4374" s="25">
        <v>45890</v>
      </c>
      <c r="BKL4374" s="28" t="s">
        <v>74</v>
      </c>
      <c r="BKM4374" s="24">
        <v>422</v>
      </c>
      <c r="BKN4374" s="414" t="str">
        <f t="shared" ref="BKN4374:BKN4379" si="75">IF(BKM4374&lt;&gt;0,IF(ISNA(VLOOKUP(BKM4374,lista_bancos,2,0)),"Banco não cadastrado",VLOOKUP(BKM4374,lista_bancos,2,0)),"")</f>
        <v>Banco não cadastrado</v>
      </c>
      <c r="BKO4374" s="24">
        <v>207</v>
      </c>
      <c r="BKP4374" s="24">
        <v>5837982</v>
      </c>
      <c r="BKQ4374" s="24">
        <v>72</v>
      </c>
      <c r="BKR4374" s="29" t="s">
        <v>75</v>
      </c>
      <c r="BKS4374" s="84">
        <v>3004158000128</v>
      </c>
      <c r="BKT4374" s="24"/>
      <c r="BKU4374" s="24"/>
      <c r="BKV4374" s="66">
        <v>9615</v>
      </c>
      <c r="BKW4374" s="25">
        <v>45936</v>
      </c>
      <c r="BKX4374" s="25"/>
      <c r="BKY4374" s="26" t="str">
        <f t="shared" ref="BKY4374:BKY4379" ca="1" si="76">IF(BKX4374&gt;0,"Compensado",IF(BKW4374="","",IF(BKW4374&lt;=TODAY(),"Descontar Cheque","deFaltam "&amp;BKW4374-TODAY()&amp;" dias para descontar")))</f>
        <v>Descontar Cheque</v>
      </c>
      <c r="BKZ4374" s="117"/>
      <c r="BLA4374" s="25">
        <v>45890</v>
      </c>
      <c r="BLB4374" s="28" t="s">
        <v>74</v>
      </c>
      <c r="BLC4374" s="24">
        <v>422</v>
      </c>
      <c r="BLD4374" s="414" t="str">
        <f t="shared" ref="BLD4374:BLD4379" si="77">IF(BLC4374&lt;&gt;0,IF(ISNA(VLOOKUP(BLC4374,lista_bancos,2,0)),"Banco não cadastrado",VLOOKUP(BLC4374,lista_bancos,2,0)),"")</f>
        <v>Banco não cadastrado</v>
      </c>
      <c r="BLE4374" s="24">
        <v>207</v>
      </c>
      <c r="BLF4374" s="24">
        <v>5837982</v>
      </c>
      <c r="BLG4374" s="24">
        <v>72</v>
      </c>
      <c r="BLH4374" s="29" t="s">
        <v>75</v>
      </c>
      <c r="BLI4374" s="84">
        <v>3004158000128</v>
      </c>
      <c r="BLJ4374" s="24"/>
      <c r="BLK4374" s="24"/>
      <c r="BLL4374" s="66">
        <v>9615</v>
      </c>
      <c r="BLM4374" s="25">
        <v>45936</v>
      </c>
      <c r="BLN4374" s="25"/>
      <c r="BLO4374" s="26" t="str">
        <f t="shared" ref="BLO4374:BLO4379" ca="1" si="78">IF(BLN4374&gt;0,"Compensado",IF(BLM4374="","",IF(BLM4374&lt;=TODAY(),"Descontar Cheque","deFaltam "&amp;BLM4374-TODAY()&amp;" dias para descontar")))</f>
        <v>Descontar Cheque</v>
      </c>
      <c r="BLP4374" s="117"/>
      <c r="BLQ4374" s="25">
        <v>45890</v>
      </c>
      <c r="BLR4374" s="28" t="s">
        <v>74</v>
      </c>
      <c r="BLS4374" s="24">
        <v>422</v>
      </c>
      <c r="BLT4374" s="414" t="str">
        <f t="shared" ref="BLT4374:BLT4379" si="79">IF(BLS4374&lt;&gt;0,IF(ISNA(VLOOKUP(BLS4374,lista_bancos,2,0)),"Banco não cadastrado",VLOOKUP(BLS4374,lista_bancos,2,0)),"")</f>
        <v>Banco não cadastrado</v>
      </c>
      <c r="BLU4374" s="24">
        <v>207</v>
      </c>
      <c r="BLV4374" s="24">
        <v>5837982</v>
      </c>
      <c r="BLW4374" s="24">
        <v>72</v>
      </c>
      <c r="BLX4374" s="29" t="s">
        <v>75</v>
      </c>
      <c r="BLY4374" s="84">
        <v>3004158000128</v>
      </c>
      <c r="BLZ4374" s="24"/>
      <c r="BMA4374" s="24"/>
      <c r="BMB4374" s="66">
        <v>9615</v>
      </c>
      <c r="BMC4374" s="25">
        <v>45936</v>
      </c>
      <c r="BMD4374" s="25"/>
      <c r="BME4374" s="26" t="str">
        <f t="shared" ref="BME4374:BME4379" ca="1" si="80">IF(BMD4374&gt;0,"Compensado",IF(BMC4374="","",IF(BMC4374&lt;=TODAY(),"Descontar Cheque","deFaltam "&amp;BMC4374-TODAY()&amp;" dias para descontar")))</f>
        <v>Descontar Cheque</v>
      </c>
      <c r="BMF4374" s="117"/>
      <c r="BMG4374" s="25">
        <v>45890</v>
      </c>
      <c r="BMH4374" s="28" t="s">
        <v>74</v>
      </c>
      <c r="BMI4374" s="24">
        <v>422</v>
      </c>
      <c r="BMJ4374" s="414" t="str">
        <f t="shared" ref="BMJ4374:BMJ4379" si="81">IF(BMI4374&lt;&gt;0,IF(ISNA(VLOOKUP(BMI4374,lista_bancos,2,0)),"Banco não cadastrado",VLOOKUP(BMI4374,lista_bancos,2,0)),"")</f>
        <v>Banco não cadastrado</v>
      </c>
      <c r="BMK4374" s="24">
        <v>207</v>
      </c>
      <c r="BML4374" s="24">
        <v>5837982</v>
      </c>
      <c r="BMM4374" s="24">
        <v>72</v>
      </c>
      <c r="BMN4374" s="29" t="s">
        <v>75</v>
      </c>
      <c r="BMO4374" s="84">
        <v>3004158000128</v>
      </c>
      <c r="BMP4374" s="24"/>
      <c r="BMQ4374" s="24"/>
      <c r="BMR4374" s="66">
        <v>9615</v>
      </c>
      <c r="BMS4374" s="25">
        <v>45936</v>
      </c>
      <c r="BMT4374" s="25"/>
      <c r="BMU4374" s="26" t="str">
        <f t="shared" ref="BMU4374:BMU4379" ca="1" si="82">IF(BMT4374&gt;0,"Compensado",IF(BMS4374="","",IF(BMS4374&lt;=TODAY(),"Descontar Cheque","deFaltam "&amp;BMS4374-TODAY()&amp;" dias para descontar")))</f>
        <v>Descontar Cheque</v>
      </c>
      <c r="BMV4374" s="117"/>
      <c r="BMW4374" s="25">
        <v>45890</v>
      </c>
      <c r="BMX4374" s="28" t="s">
        <v>74</v>
      </c>
      <c r="BMY4374" s="24">
        <v>422</v>
      </c>
      <c r="BMZ4374" s="414" t="str">
        <f t="shared" ref="BMZ4374:BMZ4379" si="83">IF(BMY4374&lt;&gt;0,IF(ISNA(VLOOKUP(BMY4374,lista_bancos,2,0)),"Banco não cadastrado",VLOOKUP(BMY4374,lista_bancos,2,0)),"")</f>
        <v>Banco não cadastrado</v>
      </c>
      <c r="BNA4374" s="24">
        <v>207</v>
      </c>
      <c r="BNB4374" s="24">
        <v>5837982</v>
      </c>
      <c r="BNC4374" s="24">
        <v>72</v>
      </c>
      <c r="BND4374" s="29" t="s">
        <v>75</v>
      </c>
      <c r="BNE4374" s="84">
        <v>3004158000128</v>
      </c>
      <c r="BNF4374" s="24"/>
      <c r="BNG4374" s="24"/>
      <c r="BNH4374" s="66">
        <v>9615</v>
      </c>
      <c r="BNI4374" s="25">
        <v>45936</v>
      </c>
      <c r="BNJ4374" s="25"/>
      <c r="BNK4374" s="26" t="str">
        <f t="shared" ref="BNK4374:BNK4379" ca="1" si="84">IF(BNJ4374&gt;0,"Compensado",IF(BNI4374="","",IF(BNI4374&lt;=TODAY(),"Descontar Cheque","deFaltam "&amp;BNI4374-TODAY()&amp;" dias para descontar")))</f>
        <v>Descontar Cheque</v>
      </c>
      <c r="BNL4374" s="117"/>
      <c r="BNM4374" s="25">
        <v>45890</v>
      </c>
      <c r="BNN4374" s="28" t="s">
        <v>74</v>
      </c>
      <c r="BNO4374" s="24">
        <v>422</v>
      </c>
      <c r="BNP4374" s="414" t="str">
        <f t="shared" ref="BNP4374:BNP4379" si="85">IF(BNO4374&lt;&gt;0,IF(ISNA(VLOOKUP(BNO4374,lista_bancos,2,0)),"Banco não cadastrado",VLOOKUP(BNO4374,lista_bancos,2,0)),"")</f>
        <v>Banco não cadastrado</v>
      </c>
      <c r="BNQ4374" s="24">
        <v>207</v>
      </c>
      <c r="BNR4374" s="24">
        <v>5837982</v>
      </c>
      <c r="BNS4374" s="24">
        <v>72</v>
      </c>
      <c r="BNT4374" s="29" t="s">
        <v>75</v>
      </c>
      <c r="BNU4374" s="84">
        <v>3004158000128</v>
      </c>
      <c r="BNV4374" s="24"/>
      <c r="BNW4374" s="24"/>
      <c r="BNX4374" s="66">
        <v>9615</v>
      </c>
      <c r="BNY4374" s="25">
        <v>45936</v>
      </c>
      <c r="BNZ4374" s="25"/>
      <c r="BOA4374" s="26" t="str">
        <f t="shared" ref="BOA4374:BOA4379" ca="1" si="86">IF(BNZ4374&gt;0,"Compensado",IF(BNY4374="","",IF(BNY4374&lt;=TODAY(),"Descontar Cheque","deFaltam "&amp;BNY4374-TODAY()&amp;" dias para descontar")))</f>
        <v>Descontar Cheque</v>
      </c>
      <c r="BOB4374" s="117"/>
      <c r="BOC4374" s="25">
        <v>45890</v>
      </c>
      <c r="BOD4374" s="28" t="s">
        <v>74</v>
      </c>
      <c r="BOE4374" s="24">
        <v>422</v>
      </c>
      <c r="BOF4374" s="414" t="str">
        <f t="shared" ref="BOF4374:BOF4379" si="87">IF(BOE4374&lt;&gt;0,IF(ISNA(VLOOKUP(BOE4374,lista_bancos,2,0)),"Banco não cadastrado",VLOOKUP(BOE4374,lista_bancos,2,0)),"")</f>
        <v>Banco não cadastrado</v>
      </c>
      <c r="BOG4374" s="24">
        <v>207</v>
      </c>
      <c r="BOH4374" s="24">
        <v>5837982</v>
      </c>
      <c r="BOI4374" s="24">
        <v>72</v>
      </c>
      <c r="BOJ4374" s="29" t="s">
        <v>75</v>
      </c>
      <c r="BOK4374" s="84">
        <v>3004158000128</v>
      </c>
      <c r="BOL4374" s="24"/>
      <c r="BOM4374" s="24"/>
      <c r="BON4374" s="66">
        <v>9615</v>
      </c>
      <c r="BOO4374" s="25">
        <v>45936</v>
      </c>
      <c r="BOP4374" s="25"/>
      <c r="BOQ4374" s="26" t="str">
        <f t="shared" ref="BOQ4374:BOQ4379" ca="1" si="88">IF(BOP4374&gt;0,"Compensado",IF(BOO4374="","",IF(BOO4374&lt;=TODAY(),"Descontar Cheque","deFaltam "&amp;BOO4374-TODAY()&amp;" dias para descontar")))</f>
        <v>Descontar Cheque</v>
      </c>
      <c r="BOR4374" s="117"/>
      <c r="BOS4374" s="25">
        <v>45890</v>
      </c>
      <c r="BOT4374" s="28" t="s">
        <v>74</v>
      </c>
      <c r="BOU4374" s="24">
        <v>422</v>
      </c>
      <c r="BOV4374" s="414" t="str">
        <f t="shared" ref="BOV4374:BOV4379" si="89">IF(BOU4374&lt;&gt;0,IF(ISNA(VLOOKUP(BOU4374,lista_bancos,2,0)),"Banco não cadastrado",VLOOKUP(BOU4374,lista_bancos,2,0)),"")</f>
        <v>Banco não cadastrado</v>
      </c>
      <c r="BOW4374" s="24">
        <v>207</v>
      </c>
      <c r="BOX4374" s="24">
        <v>5837982</v>
      </c>
      <c r="BOY4374" s="24">
        <v>72</v>
      </c>
      <c r="BOZ4374" s="29" t="s">
        <v>75</v>
      </c>
      <c r="BPA4374" s="84">
        <v>3004158000128</v>
      </c>
      <c r="BPB4374" s="24"/>
      <c r="BPC4374" s="24"/>
      <c r="BPD4374" s="66">
        <v>9615</v>
      </c>
      <c r="BPE4374" s="25">
        <v>45936</v>
      </c>
      <c r="BPF4374" s="25"/>
      <c r="BPG4374" s="26" t="str">
        <f t="shared" ref="BPG4374:BPG4379" ca="1" si="90">IF(BPF4374&gt;0,"Compensado",IF(BPE4374="","",IF(BPE4374&lt;=TODAY(),"Descontar Cheque","deFaltam "&amp;BPE4374-TODAY()&amp;" dias para descontar")))</f>
        <v>Descontar Cheque</v>
      </c>
      <c r="BPH4374" s="117"/>
      <c r="BPI4374" s="25">
        <v>45890</v>
      </c>
      <c r="BPJ4374" s="28" t="s">
        <v>74</v>
      </c>
      <c r="BPK4374" s="24">
        <v>422</v>
      </c>
      <c r="BPL4374" s="414" t="str">
        <f t="shared" ref="BPL4374:BPL4379" si="91">IF(BPK4374&lt;&gt;0,IF(ISNA(VLOOKUP(BPK4374,lista_bancos,2,0)),"Banco não cadastrado",VLOOKUP(BPK4374,lista_bancos,2,0)),"")</f>
        <v>Banco não cadastrado</v>
      </c>
      <c r="BPM4374" s="24">
        <v>207</v>
      </c>
      <c r="BPN4374" s="24">
        <v>5837982</v>
      </c>
      <c r="BPO4374" s="24">
        <v>72</v>
      </c>
      <c r="BPP4374" s="29" t="s">
        <v>75</v>
      </c>
      <c r="BPQ4374" s="84">
        <v>3004158000128</v>
      </c>
      <c r="BPR4374" s="24"/>
      <c r="BPS4374" s="24"/>
      <c r="BPT4374" s="66">
        <v>9615</v>
      </c>
      <c r="BPU4374" s="25">
        <v>45936</v>
      </c>
      <c r="BPV4374" s="25"/>
      <c r="BPW4374" s="26" t="str">
        <f t="shared" ref="BPW4374:BPW4379" ca="1" si="92">IF(BPV4374&gt;0,"Compensado",IF(BPU4374="","",IF(BPU4374&lt;=TODAY(),"Descontar Cheque","deFaltam "&amp;BPU4374-TODAY()&amp;" dias para descontar")))</f>
        <v>Descontar Cheque</v>
      </c>
      <c r="BPX4374" s="117"/>
      <c r="BPY4374" s="25">
        <v>45890</v>
      </c>
      <c r="BPZ4374" s="28" t="s">
        <v>74</v>
      </c>
      <c r="BQA4374" s="24">
        <v>422</v>
      </c>
      <c r="BQB4374" s="414" t="str">
        <f t="shared" ref="BQB4374:BQB4379" si="93">IF(BQA4374&lt;&gt;0,IF(ISNA(VLOOKUP(BQA4374,lista_bancos,2,0)),"Banco não cadastrado",VLOOKUP(BQA4374,lista_bancos,2,0)),"")</f>
        <v>Banco não cadastrado</v>
      </c>
      <c r="BQC4374" s="24">
        <v>207</v>
      </c>
      <c r="BQD4374" s="24">
        <v>5837982</v>
      </c>
      <c r="BQE4374" s="24">
        <v>72</v>
      </c>
      <c r="BQF4374" s="29" t="s">
        <v>75</v>
      </c>
      <c r="BQG4374" s="84">
        <v>3004158000128</v>
      </c>
      <c r="BQH4374" s="24"/>
      <c r="BQI4374" s="24"/>
      <c r="BQJ4374" s="66">
        <v>9615</v>
      </c>
      <c r="BQK4374" s="25">
        <v>45936</v>
      </c>
      <c r="BQL4374" s="25"/>
      <c r="BQM4374" s="26" t="str">
        <f t="shared" ref="BQM4374:BQM4379" ca="1" si="94">IF(BQL4374&gt;0,"Compensado",IF(BQK4374="","",IF(BQK4374&lt;=TODAY(),"Descontar Cheque","deFaltam "&amp;BQK4374-TODAY()&amp;" dias para descontar")))</f>
        <v>Descontar Cheque</v>
      </c>
      <c r="BQN4374" s="117"/>
      <c r="BQO4374" s="25">
        <v>45890</v>
      </c>
      <c r="BQP4374" s="28" t="s">
        <v>74</v>
      </c>
      <c r="BQQ4374" s="24">
        <v>422</v>
      </c>
      <c r="BQR4374" s="414" t="str">
        <f t="shared" ref="BQR4374:BQR4379" si="95">IF(BQQ4374&lt;&gt;0,IF(ISNA(VLOOKUP(BQQ4374,lista_bancos,2,0)),"Banco não cadastrado",VLOOKUP(BQQ4374,lista_bancos,2,0)),"")</f>
        <v>Banco não cadastrado</v>
      </c>
      <c r="BQS4374" s="24">
        <v>207</v>
      </c>
      <c r="BQT4374" s="24">
        <v>5837982</v>
      </c>
      <c r="BQU4374" s="24">
        <v>72</v>
      </c>
      <c r="BQV4374" s="29" t="s">
        <v>75</v>
      </c>
      <c r="BQW4374" s="84">
        <v>3004158000128</v>
      </c>
      <c r="BQX4374" s="24"/>
      <c r="BQY4374" s="24"/>
      <c r="BQZ4374" s="66">
        <v>9615</v>
      </c>
      <c r="BRA4374" s="25">
        <v>45936</v>
      </c>
      <c r="BRB4374" s="25"/>
      <c r="BRC4374" s="26" t="str">
        <f t="shared" ref="BRC4374:BRC4379" ca="1" si="96">IF(BRB4374&gt;0,"Compensado",IF(BRA4374="","",IF(BRA4374&lt;=TODAY(),"Descontar Cheque","deFaltam "&amp;BRA4374-TODAY()&amp;" dias para descontar")))</f>
        <v>Descontar Cheque</v>
      </c>
      <c r="BRD4374" s="117"/>
      <c r="BRE4374" s="25">
        <v>45890</v>
      </c>
      <c r="BRF4374" s="28" t="s">
        <v>74</v>
      </c>
      <c r="BRG4374" s="24">
        <v>422</v>
      </c>
      <c r="BRH4374" s="414" t="str">
        <f t="shared" ref="BRH4374:BRH4379" si="97">IF(BRG4374&lt;&gt;0,IF(ISNA(VLOOKUP(BRG4374,lista_bancos,2,0)),"Banco não cadastrado",VLOOKUP(BRG4374,lista_bancos,2,0)),"")</f>
        <v>Banco não cadastrado</v>
      </c>
      <c r="BRI4374" s="24">
        <v>207</v>
      </c>
      <c r="BRJ4374" s="24">
        <v>5837982</v>
      </c>
      <c r="BRK4374" s="24">
        <v>72</v>
      </c>
      <c r="BRL4374" s="29" t="s">
        <v>75</v>
      </c>
      <c r="BRM4374" s="84">
        <v>3004158000128</v>
      </c>
      <c r="BRN4374" s="24"/>
      <c r="BRO4374" s="24"/>
      <c r="BRP4374" s="66">
        <v>9615</v>
      </c>
      <c r="BRQ4374" s="25">
        <v>45936</v>
      </c>
      <c r="BRR4374" s="25"/>
      <c r="BRS4374" s="26" t="str">
        <f t="shared" ref="BRS4374:BRS4379" ca="1" si="98">IF(BRR4374&gt;0,"Compensado",IF(BRQ4374="","",IF(BRQ4374&lt;=TODAY(),"Descontar Cheque","deFaltam "&amp;BRQ4374-TODAY()&amp;" dias para descontar")))</f>
        <v>Descontar Cheque</v>
      </c>
      <c r="BRT4374" s="117"/>
      <c r="BRU4374" s="25">
        <v>45890</v>
      </c>
      <c r="BRV4374" s="28" t="s">
        <v>74</v>
      </c>
      <c r="BRW4374" s="24">
        <v>422</v>
      </c>
      <c r="BRX4374" s="414" t="str">
        <f t="shared" ref="BRX4374:BRX4379" si="99">IF(BRW4374&lt;&gt;0,IF(ISNA(VLOOKUP(BRW4374,lista_bancos,2,0)),"Banco não cadastrado",VLOOKUP(BRW4374,lista_bancos,2,0)),"")</f>
        <v>Banco não cadastrado</v>
      </c>
      <c r="BRY4374" s="24">
        <v>207</v>
      </c>
      <c r="BRZ4374" s="24">
        <v>5837982</v>
      </c>
      <c r="BSA4374" s="24">
        <v>72</v>
      </c>
      <c r="BSB4374" s="29" t="s">
        <v>75</v>
      </c>
      <c r="BSC4374" s="84">
        <v>3004158000128</v>
      </c>
      <c r="BSD4374" s="24"/>
      <c r="BSE4374" s="24"/>
      <c r="BSF4374" s="66">
        <v>9615</v>
      </c>
      <c r="BSG4374" s="25">
        <v>45936</v>
      </c>
      <c r="BSH4374" s="25"/>
      <c r="BSI4374" s="26" t="str">
        <f t="shared" ref="BSI4374:BSI4379" ca="1" si="100">IF(BSH4374&gt;0,"Compensado",IF(BSG4374="","",IF(BSG4374&lt;=TODAY(),"Descontar Cheque","deFaltam "&amp;BSG4374-TODAY()&amp;" dias para descontar")))</f>
        <v>Descontar Cheque</v>
      </c>
      <c r="BSJ4374" s="117"/>
      <c r="BSK4374" s="25">
        <v>45890</v>
      </c>
      <c r="BSL4374" s="28" t="s">
        <v>74</v>
      </c>
      <c r="BSM4374" s="24">
        <v>422</v>
      </c>
      <c r="BSN4374" s="414" t="str">
        <f t="shared" ref="BSN4374:BSN4379" si="101">IF(BSM4374&lt;&gt;0,IF(ISNA(VLOOKUP(BSM4374,lista_bancos,2,0)),"Banco não cadastrado",VLOOKUP(BSM4374,lista_bancos,2,0)),"")</f>
        <v>Banco não cadastrado</v>
      </c>
      <c r="BSO4374" s="24">
        <v>207</v>
      </c>
      <c r="BSP4374" s="24">
        <v>5837982</v>
      </c>
      <c r="BSQ4374" s="24">
        <v>72</v>
      </c>
      <c r="BSR4374" s="29" t="s">
        <v>75</v>
      </c>
      <c r="BSS4374" s="84">
        <v>3004158000128</v>
      </c>
      <c r="BST4374" s="24"/>
      <c r="BSU4374" s="24"/>
      <c r="BSV4374" s="66">
        <v>9615</v>
      </c>
      <c r="BSW4374" s="25">
        <v>45936</v>
      </c>
      <c r="BSX4374" s="25"/>
      <c r="BSY4374" s="26" t="str">
        <f t="shared" ref="BSY4374:BSY4379" ca="1" si="102">IF(BSX4374&gt;0,"Compensado",IF(BSW4374="","",IF(BSW4374&lt;=TODAY(),"Descontar Cheque","deFaltam "&amp;BSW4374-TODAY()&amp;" dias para descontar")))</f>
        <v>Descontar Cheque</v>
      </c>
      <c r="BSZ4374" s="117"/>
      <c r="BTA4374" s="25">
        <v>45890</v>
      </c>
      <c r="BTB4374" s="28" t="s">
        <v>74</v>
      </c>
      <c r="BTC4374" s="24">
        <v>422</v>
      </c>
      <c r="BTD4374" s="414" t="str">
        <f t="shared" ref="BTD4374:BTD4379" si="103">IF(BTC4374&lt;&gt;0,IF(ISNA(VLOOKUP(BTC4374,lista_bancos,2,0)),"Banco não cadastrado",VLOOKUP(BTC4374,lista_bancos,2,0)),"")</f>
        <v>Banco não cadastrado</v>
      </c>
      <c r="BTE4374" s="24">
        <v>207</v>
      </c>
      <c r="BTF4374" s="24">
        <v>5837982</v>
      </c>
      <c r="BTG4374" s="24">
        <v>72</v>
      </c>
      <c r="BTH4374" s="29" t="s">
        <v>75</v>
      </c>
      <c r="BTI4374" s="84">
        <v>3004158000128</v>
      </c>
      <c r="BTJ4374" s="24"/>
      <c r="BTK4374" s="24"/>
      <c r="BTL4374" s="66">
        <v>9615</v>
      </c>
      <c r="BTM4374" s="25">
        <v>45936</v>
      </c>
      <c r="BTN4374" s="25"/>
      <c r="BTO4374" s="26" t="str">
        <f t="shared" ref="BTO4374:BTO4379" ca="1" si="104">IF(BTN4374&gt;0,"Compensado",IF(BTM4374="","",IF(BTM4374&lt;=TODAY(),"Descontar Cheque","deFaltam "&amp;BTM4374-TODAY()&amp;" dias para descontar")))</f>
        <v>Descontar Cheque</v>
      </c>
      <c r="BTP4374" s="117"/>
      <c r="BTQ4374" s="25">
        <v>45890</v>
      </c>
      <c r="BTR4374" s="28" t="s">
        <v>74</v>
      </c>
      <c r="BTS4374" s="24">
        <v>422</v>
      </c>
      <c r="BTT4374" s="414" t="str">
        <f t="shared" ref="BTT4374:BTT4379" si="105">IF(BTS4374&lt;&gt;0,IF(ISNA(VLOOKUP(BTS4374,lista_bancos,2,0)),"Banco não cadastrado",VLOOKUP(BTS4374,lista_bancos,2,0)),"")</f>
        <v>Banco não cadastrado</v>
      </c>
      <c r="BTU4374" s="24">
        <v>207</v>
      </c>
      <c r="BTV4374" s="24">
        <v>5837982</v>
      </c>
      <c r="BTW4374" s="24">
        <v>72</v>
      </c>
      <c r="BTX4374" s="29" t="s">
        <v>75</v>
      </c>
      <c r="BTY4374" s="84">
        <v>3004158000128</v>
      </c>
      <c r="BTZ4374" s="24"/>
      <c r="BUA4374" s="24"/>
      <c r="BUB4374" s="66">
        <v>9615</v>
      </c>
      <c r="BUC4374" s="25">
        <v>45936</v>
      </c>
      <c r="BUD4374" s="25"/>
      <c r="BUE4374" s="26" t="str">
        <f t="shared" ref="BUE4374:BUE4379" ca="1" si="106">IF(BUD4374&gt;0,"Compensado",IF(BUC4374="","",IF(BUC4374&lt;=TODAY(),"Descontar Cheque","deFaltam "&amp;BUC4374-TODAY()&amp;" dias para descontar")))</f>
        <v>Descontar Cheque</v>
      </c>
      <c r="BUF4374" s="117"/>
      <c r="BUG4374" s="25">
        <v>45890</v>
      </c>
      <c r="BUH4374" s="28" t="s">
        <v>74</v>
      </c>
      <c r="BUI4374" s="24">
        <v>422</v>
      </c>
      <c r="BUJ4374" s="414" t="str">
        <f t="shared" ref="BUJ4374:BUJ4379" si="107">IF(BUI4374&lt;&gt;0,IF(ISNA(VLOOKUP(BUI4374,lista_bancos,2,0)),"Banco não cadastrado",VLOOKUP(BUI4374,lista_bancos,2,0)),"")</f>
        <v>Banco não cadastrado</v>
      </c>
      <c r="BUK4374" s="24">
        <v>207</v>
      </c>
      <c r="BUL4374" s="24">
        <v>5837982</v>
      </c>
      <c r="BUM4374" s="24">
        <v>72</v>
      </c>
      <c r="BUN4374" s="29" t="s">
        <v>75</v>
      </c>
      <c r="BUO4374" s="84">
        <v>3004158000128</v>
      </c>
      <c r="BUP4374" s="24"/>
      <c r="BUQ4374" s="24"/>
      <c r="BUR4374" s="66">
        <v>9615</v>
      </c>
      <c r="BUS4374" s="25">
        <v>45936</v>
      </c>
      <c r="BUT4374" s="25"/>
      <c r="BUU4374" s="26" t="str">
        <f t="shared" ref="BUU4374:BUU4379" ca="1" si="108">IF(BUT4374&gt;0,"Compensado",IF(BUS4374="","",IF(BUS4374&lt;=TODAY(),"Descontar Cheque","deFaltam "&amp;BUS4374-TODAY()&amp;" dias para descontar")))</f>
        <v>Descontar Cheque</v>
      </c>
      <c r="BUV4374" s="117"/>
      <c r="BUW4374" s="25">
        <v>45890</v>
      </c>
      <c r="BUX4374" s="28" t="s">
        <v>74</v>
      </c>
      <c r="BUY4374" s="24">
        <v>422</v>
      </c>
      <c r="BUZ4374" s="414" t="str">
        <f t="shared" ref="BUZ4374:BUZ4379" si="109">IF(BUY4374&lt;&gt;0,IF(ISNA(VLOOKUP(BUY4374,lista_bancos,2,0)),"Banco não cadastrado",VLOOKUP(BUY4374,lista_bancos,2,0)),"")</f>
        <v>Banco não cadastrado</v>
      </c>
      <c r="BVA4374" s="24">
        <v>207</v>
      </c>
      <c r="BVB4374" s="24">
        <v>5837982</v>
      </c>
      <c r="BVC4374" s="24">
        <v>72</v>
      </c>
      <c r="BVD4374" s="29" t="s">
        <v>75</v>
      </c>
      <c r="BVE4374" s="84">
        <v>3004158000128</v>
      </c>
      <c r="BVF4374" s="24"/>
      <c r="BVG4374" s="24"/>
      <c r="BVH4374" s="66">
        <v>9615</v>
      </c>
      <c r="BVI4374" s="25">
        <v>45936</v>
      </c>
      <c r="BVJ4374" s="25"/>
      <c r="BVK4374" s="26" t="str">
        <f t="shared" ref="BVK4374:BVK4379" ca="1" si="110">IF(BVJ4374&gt;0,"Compensado",IF(BVI4374="","",IF(BVI4374&lt;=TODAY(),"Descontar Cheque","deFaltam "&amp;BVI4374-TODAY()&amp;" dias para descontar")))</f>
        <v>Descontar Cheque</v>
      </c>
      <c r="BVL4374" s="117"/>
      <c r="BVM4374" s="25">
        <v>45890</v>
      </c>
      <c r="BVN4374" s="28" t="s">
        <v>74</v>
      </c>
      <c r="BVO4374" s="24">
        <v>422</v>
      </c>
      <c r="BVP4374" s="414" t="str">
        <f t="shared" ref="BVP4374:BVP4379" si="111">IF(BVO4374&lt;&gt;0,IF(ISNA(VLOOKUP(BVO4374,lista_bancos,2,0)),"Banco não cadastrado",VLOOKUP(BVO4374,lista_bancos,2,0)),"")</f>
        <v>Banco não cadastrado</v>
      </c>
      <c r="BVQ4374" s="24">
        <v>207</v>
      </c>
      <c r="BVR4374" s="24">
        <v>5837982</v>
      </c>
      <c r="BVS4374" s="24">
        <v>72</v>
      </c>
      <c r="BVT4374" s="29" t="s">
        <v>75</v>
      </c>
      <c r="BVU4374" s="84">
        <v>3004158000128</v>
      </c>
      <c r="BVV4374" s="24"/>
      <c r="BVW4374" s="24"/>
      <c r="BVX4374" s="66">
        <v>9615</v>
      </c>
      <c r="BVY4374" s="25">
        <v>45936</v>
      </c>
      <c r="BVZ4374" s="25"/>
      <c r="BWA4374" s="26" t="str">
        <f t="shared" ref="BWA4374:BWA4379" ca="1" si="112">IF(BVZ4374&gt;0,"Compensado",IF(BVY4374="","",IF(BVY4374&lt;=TODAY(),"Descontar Cheque","deFaltam "&amp;BVY4374-TODAY()&amp;" dias para descontar")))</f>
        <v>Descontar Cheque</v>
      </c>
      <c r="BWB4374" s="117"/>
      <c r="BWC4374" s="25">
        <v>45890</v>
      </c>
      <c r="BWD4374" s="28" t="s">
        <v>74</v>
      </c>
      <c r="BWE4374" s="24">
        <v>422</v>
      </c>
      <c r="BWF4374" s="414" t="str">
        <f t="shared" ref="BWF4374:BWF4379" si="113">IF(BWE4374&lt;&gt;0,IF(ISNA(VLOOKUP(BWE4374,lista_bancos,2,0)),"Banco não cadastrado",VLOOKUP(BWE4374,lista_bancos,2,0)),"")</f>
        <v>Banco não cadastrado</v>
      </c>
      <c r="BWG4374" s="24">
        <v>207</v>
      </c>
      <c r="BWH4374" s="24">
        <v>5837982</v>
      </c>
      <c r="BWI4374" s="24">
        <v>72</v>
      </c>
      <c r="BWJ4374" s="29" t="s">
        <v>75</v>
      </c>
      <c r="BWK4374" s="84">
        <v>3004158000128</v>
      </c>
      <c r="BWL4374" s="24"/>
      <c r="BWM4374" s="24"/>
      <c r="BWN4374" s="66">
        <v>9615</v>
      </c>
      <c r="BWO4374" s="25">
        <v>45936</v>
      </c>
      <c r="BWP4374" s="25"/>
      <c r="BWQ4374" s="26" t="str">
        <f t="shared" ref="BWQ4374:BWQ4379" ca="1" si="114">IF(BWP4374&gt;0,"Compensado",IF(BWO4374="","",IF(BWO4374&lt;=TODAY(),"Descontar Cheque","deFaltam "&amp;BWO4374-TODAY()&amp;" dias para descontar")))</f>
        <v>Descontar Cheque</v>
      </c>
      <c r="BWR4374" s="117"/>
      <c r="BWS4374" s="25">
        <v>45890</v>
      </c>
      <c r="BWT4374" s="28" t="s">
        <v>74</v>
      </c>
      <c r="BWU4374" s="24">
        <v>422</v>
      </c>
      <c r="BWV4374" s="414" t="str">
        <f t="shared" ref="BWV4374:BWV4379" si="115">IF(BWU4374&lt;&gt;0,IF(ISNA(VLOOKUP(BWU4374,lista_bancos,2,0)),"Banco não cadastrado",VLOOKUP(BWU4374,lista_bancos,2,0)),"")</f>
        <v>Banco não cadastrado</v>
      </c>
      <c r="BWW4374" s="24">
        <v>207</v>
      </c>
      <c r="BWX4374" s="24">
        <v>5837982</v>
      </c>
      <c r="BWY4374" s="24">
        <v>72</v>
      </c>
      <c r="BWZ4374" s="29" t="s">
        <v>75</v>
      </c>
      <c r="BXA4374" s="84">
        <v>3004158000128</v>
      </c>
      <c r="BXB4374" s="24"/>
      <c r="BXC4374" s="24"/>
      <c r="BXD4374" s="66">
        <v>9615</v>
      </c>
      <c r="BXE4374" s="25">
        <v>45936</v>
      </c>
      <c r="BXF4374" s="25"/>
      <c r="BXG4374" s="26" t="str">
        <f t="shared" ref="BXG4374:BXG4379" ca="1" si="116">IF(BXF4374&gt;0,"Compensado",IF(BXE4374="","",IF(BXE4374&lt;=TODAY(),"Descontar Cheque","deFaltam "&amp;BXE4374-TODAY()&amp;" dias para descontar")))</f>
        <v>Descontar Cheque</v>
      </c>
      <c r="BXH4374" s="117"/>
      <c r="BXI4374" s="25">
        <v>45890</v>
      </c>
      <c r="BXJ4374" s="28" t="s">
        <v>74</v>
      </c>
      <c r="BXK4374" s="24">
        <v>422</v>
      </c>
      <c r="BXL4374" s="414" t="str">
        <f t="shared" ref="BXL4374:BXL4379" si="117">IF(BXK4374&lt;&gt;0,IF(ISNA(VLOOKUP(BXK4374,lista_bancos,2,0)),"Banco não cadastrado",VLOOKUP(BXK4374,lista_bancos,2,0)),"")</f>
        <v>Banco não cadastrado</v>
      </c>
      <c r="BXM4374" s="24">
        <v>207</v>
      </c>
      <c r="BXN4374" s="24">
        <v>5837982</v>
      </c>
      <c r="BXO4374" s="24">
        <v>72</v>
      </c>
      <c r="BXP4374" s="29" t="s">
        <v>75</v>
      </c>
      <c r="BXQ4374" s="84">
        <v>3004158000128</v>
      </c>
      <c r="BXR4374" s="24"/>
      <c r="BXS4374" s="24"/>
      <c r="BXT4374" s="66">
        <v>9615</v>
      </c>
      <c r="BXU4374" s="25">
        <v>45936</v>
      </c>
      <c r="BXV4374" s="25"/>
      <c r="BXW4374" s="26" t="str">
        <f t="shared" ref="BXW4374:BXW4379" ca="1" si="118">IF(BXV4374&gt;0,"Compensado",IF(BXU4374="","",IF(BXU4374&lt;=TODAY(),"Descontar Cheque","deFaltam "&amp;BXU4374-TODAY()&amp;" dias para descontar")))</f>
        <v>Descontar Cheque</v>
      </c>
      <c r="BXX4374" s="117"/>
      <c r="BXY4374" s="25">
        <v>45890</v>
      </c>
      <c r="BXZ4374" s="28" t="s">
        <v>74</v>
      </c>
      <c r="BYA4374" s="24">
        <v>422</v>
      </c>
      <c r="BYB4374" s="414" t="str">
        <f t="shared" ref="BYB4374:BYB4379" si="119">IF(BYA4374&lt;&gt;0,IF(ISNA(VLOOKUP(BYA4374,lista_bancos,2,0)),"Banco não cadastrado",VLOOKUP(BYA4374,lista_bancos,2,0)),"")</f>
        <v>Banco não cadastrado</v>
      </c>
      <c r="BYC4374" s="24">
        <v>207</v>
      </c>
      <c r="BYD4374" s="24">
        <v>5837982</v>
      </c>
      <c r="BYE4374" s="24">
        <v>72</v>
      </c>
      <c r="BYF4374" s="29" t="s">
        <v>75</v>
      </c>
      <c r="BYG4374" s="84">
        <v>3004158000128</v>
      </c>
      <c r="BYH4374" s="24"/>
      <c r="BYI4374" s="24"/>
      <c r="BYJ4374" s="66">
        <v>9615</v>
      </c>
      <c r="BYK4374" s="25">
        <v>45936</v>
      </c>
      <c r="BYL4374" s="25"/>
      <c r="BYM4374" s="26" t="str">
        <f t="shared" ref="BYM4374:BYM4379" ca="1" si="120">IF(BYL4374&gt;0,"Compensado",IF(BYK4374="","",IF(BYK4374&lt;=TODAY(),"Descontar Cheque","deFaltam "&amp;BYK4374-TODAY()&amp;" dias para descontar")))</f>
        <v>Descontar Cheque</v>
      </c>
      <c r="BYN4374" s="117"/>
      <c r="BYO4374" s="25">
        <v>45890</v>
      </c>
      <c r="BYP4374" s="28" t="s">
        <v>74</v>
      </c>
      <c r="BYQ4374" s="24">
        <v>422</v>
      </c>
      <c r="BYR4374" s="414" t="str">
        <f t="shared" ref="BYR4374:BYR4379" si="121">IF(BYQ4374&lt;&gt;0,IF(ISNA(VLOOKUP(BYQ4374,lista_bancos,2,0)),"Banco não cadastrado",VLOOKUP(BYQ4374,lista_bancos,2,0)),"")</f>
        <v>Banco não cadastrado</v>
      </c>
      <c r="BYS4374" s="24">
        <v>207</v>
      </c>
      <c r="BYT4374" s="24">
        <v>5837982</v>
      </c>
      <c r="BYU4374" s="24">
        <v>72</v>
      </c>
      <c r="BYV4374" s="29" t="s">
        <v>75</v>
      </c>
      <c r="BYW4374" s="84">
        <v>3004158000128</v>
      </c>
      <c r="BYX4374" s="24"/>
      <c r="BYY4374" s="24"/>
      <c r="BYZ4374" s="66">
        <v>9615</v>
      </c>
      <c r="BZA4374" s="25">
        <v>45936</v>
      </c>
      <c r="BZB4374" s="25"/>
      <c r="BZC4374" s="26" t="str">
        <f t="shared" ref="BZC4374:BZC4379" ca="1" si="122">IF(BZB4374&gt;0,"Compensado",IF(BZA4374="","",IF(BZA4374&lt;=TODAY(),"Descontar Cheque","deFaltam "&amp;BZA4374-TODAY()&amp;" dias para descontar")))</f>
        <v>Descontar Cheque</v>
      </c>
      <c r="BZD4374" s="117"/>
      <c r="BZE4374" s="25">
        <v>45890</v>
      </c>
      <c r="BZF4374" s="28" t="s">
        <v>74</v>
      </c>
      <c r="BZG4374" s="24">
        <v>422</v>
      </c>
      <c r="BZH4374" s="414" t="str">
        <f t="shared" ref="BZH4374:BZH4379" si="123">IF(BZG4374&lt;&gt;0,IF(ISNA(VLOOKUP(BZG4374,lista_bancos,2,0)),"Banco não cadastrado",VLOOKUP(BZG4374,lista_bancos,2,0)),"")</f>
        <v>Banco não cadastrado</v>
      </c>
      <c r="BZI4374" s="24">
        <v>207</v>
      </c>
      <c r="BZJ4374" s="24">
        <v>5837982</v>
      </c>
      <c r="BZK4374" s="24">
        <v>72</v>
      </c>
      <c r="BZL4374" s="29" t="s">
        <v>75</v>
      </c>
      <c r="BZM4374" s="84">
        <v>3004158000128</v>
      </c>
      <c r="BZN4374" s="24"/>
      <c r="BZO4374" s="24"/>
      <c r="BZP4374" s="66">
        <v>9615</v>
      </c>
      <c r="BZQ4374" s="25">
        <v>45936</v>
      </c>
      <c r="BZR4374" s="25"/>
      <c r="BZS4374" s="26" t="str">
        <f t="shared" ref="BZS4374:BZS4379" ca="1" si="124">IF(BZR4374&gt;0,"Compensado",IF(BZQ4374="","",IF(BZQ4374&lt;=TODAY(),"Descontar Cheque","deFaltam "&amp;BZQ4374-TODAY()&amp;" dias para descontar")))</f>
        <v>Descontar Cheque</v>
      </c>
      <c r="BZT4374" s="117"/>
      <c r="BZU4374" s="25">
        <v>45890</v>
      </c>
      <c r="BZV4374" s="28" t="s">
        <v>74</v>
      </c>
      <c r="BZW4374" s="24">
        <v>422</v>
      </c>
      <c r="BZX4374" s="414" t="str">
        <f t="shared" ref="BZX4374:BZX4379" si="125">IF(BZW4374&lt;&gt;0,IF(ISNA(VLOOKUP(BZW4374,lista_bancos,2,0)),"Banco não cadastrado",VLOOKUP(BZW4374,lista_bancos,2,0)),"")</f>
        <v>Banco não cadastrado</v>
      </c>
      <c r="BZY4374" s="24">
        <v>207</v>
      </c>
      <c r="BZZ4374" s="24">
        <v>5837982</v>
      </c>
      <c r="CAA4374" s="24">
        <v>72</v>
      </c>
      <c r="CAB4374" s="29" t="s">
        <v>75</v>
      </c>
      <c r="CAC4374" s="84">
        <v>3004158000128</v>
      </c>
      <c r="CAD4374" s="24"/>
      <c r="CAE4374" s="24"/>
      <c r="CAF4374" s="66">
        <v>9615</v>
      </c>
      <c r="CAG4374" s="25">
        <v>45936</v>
      </c>
      <c r="CAH4374" s="25"/>
      <c r="CAI4374" s="26" t="str">
        <f t="shared" ref="CAI4374:CAI4379" ca="1" si="126">IF(CAH4374&gt;0,"Compensado",IF(CAG4374="","",IF(CAG4374&lt;=TODAY(),"Descontar Cheque","deFaltam "&amp;CAG4374-TODAY()&amp;" dias para descontar")))</f>
        <v>Descontar Cheque</v>
      </c>
      <c r="CAJ4374" s="117"/>
      <c r="CAK4374" s="25">
        <v>45890</v>
      </c>
      <c r="CAL4374" s="28" t="s">
        <v>74</v>
      </c>
      <c r="CAM4374" s="24">
        <v>422</v>
      </c>
      <c r="CAN4374" s="414" t="str">
        <f t="shared" ref="CAN4374:CAN4379" si="127">IF(CAM4374&lt;&gt;0,IF(ISNA(VLOOKUP(CAM4374,lista_bancos,2,0)),"Banco não cadastrado",VLOOKUP(CAM4374,lista_bancos,2,0)),"")</f>
        <v>Banco não cadastrado</v>
      </c>
      <c r="CAO4374" s="24">
        <v>207</v>
      </c>
      <c r="CAP4374" s="24">
        <v>5837982</v>
      </c>
      <c r="CAQ4374" s="24">
        <v>72</v>
      </c>
      <c r="CAR4374" s="29" t="s">
        <v>75</v>
      </c>
      <c r="CAS4374" s="84">
        <v>3004158000128</v>
      </c>
      <c r="CAT4374" s="24"/>
      <c r="CAU4374" s="24"/>
      <c r="CAV4374" s="66">
        <v>9615</v>
      </c>
      <c r="CAW4374" s="25">
        <v>45936</v>
      </c>
      <c r="CAX4374" s="25"/>
      <c r="CAY4374" s="26" t="str">
        <f t="shared" ref="CAY4374:CAY4379" ca="1" si="128">IF(CAX4374&gt;0,"Compensado",IF(CAW4374="","",IF(CAW4374&lt;=TODAY(),"Descontar Cheque","deFaltam "&amp;CAW4374-TODAY()&amp;" dias para descontar")))</f>
        <v>Descontar Cheque</v>
      </c>
      <c r="CAZ4374" s="117"/>
      <c r="CBA4374" s="25">
        <v>45890</v>
      </c>
      <c r="CBB4374" s="28" t="s">
        <v>74</v>
      </c>
      <c r="CBC4374" s="24">
        <v>422</v>
      </c>
      <c r="CBD4374" s="414" t="str">
        <f t="shared" ref="CBD4374:CBD4379" si="129">IF(CBC4374&lt;&gt;0,IF(ISNA(VLOOKUP(CBC4374,lista_bancos,2,0)),"Banco não cadastrado",VLOOKUP(CBC4374,lista_bancos,2,0)),"")</f>
        <v>Banco não cadastrado</v>
      </c>
      <c r="CBE4374" s="24">
        <v>207</v>
      </c>
      <c r="CBF4374" s="24">
        <v>5837982</v>
      </c>
      <c r="CBG4374" s="24">
        <v>72</v>
      </c>
      <c r="CBH4374" s="29" t="s">
        <v>75</v>
      </c>
      <c r="CBI4374" s="84">
        <v>3004158000128</v>
      </c>
      <c r="CBJ4374" s="24"/>
      <c r="CBK4374" s="24"/>
      <c r="CBL4374" s="66">
        <v>9615</v>
      </c>
      <c r="CBM4374" s="25">
        <v>45936</v>
      </c>
      <c r="CBN4374" s="25"/>
      <c r="CBO4374" s="26" t="str">
        <f t="shared" ref="CBO4374:CBO4379" ca="1" si="130">IF(CBN4374&gt;0,"Compensado",IF(CBM4374="","",IF(CBM4374&lt;=TODAY(),"Descontar Cheque","deFaltam "&amp;CBM4374-TODAY()&amp;" dias para descontar")))</f>
        <v>Descontar Cheque</v>
      </c>
      <c r="CBP4374" s="117"/>
      <c r="CBQ4374" s="25">
        <v>45890</v>
      </c>
      <c r="CBR4374" s="28" t="s">
        <v>74</v>
      </c>
      <c r="CBS4374" s="24">
        <v>422</v>
      </c>
      <c r="CBT4374" s="414" t="str">
        <f t="shared" ref="CBT4374:CBT4379" si="131">IF(CBS4374&lt;&gt;0,IF(ISNA(VLOOKUP(CBS4374,lista_bancos,2,0)),"Banco não cadastrado",VLOOKUP(CBS4374,lista_bancos,2,0)),"")</f>
        <v>Banco não cadastrado</v>
      </c>
      <c r="CBU4374" s="24">
        <v>207</v>
      </c>
      <c r="CBV4374" s="24">
        <v>5837982</v>
      </c>
      <c r="CBW4374" s="24">
        <v>72</v>
      </c>
      <c r="CBX4374" s="29" t="s">
        <v>75</v>
      </c>
      <c r="CBY4374" s="84">
        <v>3004158000128</v>
      </c>
      <c r="CBZ4374" s="24"/>
      <c r="CCA4374" s="24"/>
      <c r="CCB4374" s="66">
        <v>9615</v>
      </c>
      <c r="CCC4374" s="25">
        <v>45936</v>
      </c>
      <c r="CCD4374" s="25"/>
      <c r="CCE4374" s="26" t="str">
        <f t="shared" ref="CCE4374:CCE4379" ca="1" si="132">IF(CCD4374&gt;0,"Compensado",IF(CCC4374="","",IF(CCC4374&lt;=TODAY(),"Descontar Cheque","deFaltam "&amp;CCC4374-TODAY()&amp;" dias para descontar")))</f>
        <v>Descontar Cheque</v>
      </c>
      <c r="CCF4374" s="117"/>
      <c r="CCG4374" s="25">
        <v>45890</v>
      </c>
      <c r="CCH4374" s="28" t="s">
        <v>74</v>
      </c>
      <c r="CCI4374" s="24">
        <v>422</v>
      </c>
      <c r="CCJ4374" s="414" t="str">
        <f t="shared" ref="CCJ4374:CCJ4379" si="133">IF(CCI4374&lt;&gt;0,IF(ISNA(VLOOKUP(CCI4374,lista_bancos,2,0)),"Banco não cadastrado",VLOOKUP(CCI4374,lista_bancos,2,0)),"")</f>
        <v>Banco não cadastrado</v>
      </c>
      <c r="CCK4374" s="24">
        <v>207</v>
      </c>
      <c r="CCL4374" s="24">
        <v>5837982</v>
      </c>
      <c r="CCM4374" s="24">
        <v>72</v>
      </c>
      <c r="CCN4374" s="29" t="s">
        <v>75</v>
      </c>
      <c r="CCO4374" s="84">
        <v>3004158000128</v>
      </c>
      <c r="CCP4374" s="24"/>
      <c r="CCQ4374" s="24"/>
      <c r="CCR4374" s="66">
        <v>9615</v>
      </c>
      <c r="CCS4374" s="25">
        <v>45936</v>
      </c>
      <c r="CCT4374" s="25"/>
      <c r="CCU4374" s="26" t="str">
        <f t="shared" ref="CCU4374:CCU4379" ca="1" si="134">IF(CCT4374&gt;0,"Compensado",IF(CCS4374="","",IF(CCS4374&lt;=TODAY(),"Descontar Cheque","deFaltam "&amp;CCS4374-TODAY()&amp;" dias para descontar")))</f>
        <v>Descontar Cheque</v>
      </c>
      <c r="CCV4374" s="117"/>
      <c r="CCW4374" s="25">
        <v>45890</v>
      </c>
      <c r="CCX4374" s="28" t="s">
        <v>74</v>
      </c>
      <c r="CCY4374" s="24">
        <v>422</v>
      </c>
      <c r="CCZ4374" s="414" t="str">
        <f t="shared" ref="CCZ4374:CCZ4379" si="135">IF(CCY4374&lt;&gt;0,IF(ISNA(VLOOKUP(CCY4374,lista_bancos,2,0)),"Banco não cadastrado",VLOOKUP(CCY4374,lista_bancos,2,0)),"")</f>
        <v>Banco não cadastrado</v>
      </c>
      <c r="CDA4374" s="24">
        <v>207</v>
      </c>
      <c r="CDB4374" s="24">
        <v>5837982</v>
      </c>
      <c r="CDC4374" s="24">
        <v>72</v>
      </c>
      <c r="CDD4374" s="29" t="s">
        <v>75</v>
      </c>
      <c r="CDE4374" s="84">
        <v>3004158000128</v>
      </c>
      <c r="CDF4374" s="24"/>
      <c r="CDG4374" s="24"/>
      <c r="CDH4374" s="66">
        <v>9615</v>
      </c>
      <c r="CDI4374" s="25">
        <v>45936</v>
      </c>
      <c r="CDJ4374" s="25"/>
      <c r="CDK4374" s="26" t="str">
        <f t="shared" ref="CDK4374:CDK4379" ca="1" si="136">IF(CDJ4374&gt;0,"Compensado",IF(CDI4374="","",IF(CDI4374&lt;=TODAY(),"Descontar Cheque","deFaltam "&amp;CDI4374-TODAY()&amp;" dias para descontar")))</f>
        <v>Descontar Cheque</v>
      </c>
      <c r="CDL4374" s="117"/>
      <c r="CDM4374" s="25">
        <v>45890</v>
      </c>
      <c r="CDN4374" s="28" t="s">
        <v>74</v>
      </c>
      <c r="CDO4374" s="24">
        <v>422</v>
      </c>
      <c r="CDP4374" s="414" t="str">
        <f t="shared" ref="CDP4374:CDP4379" si="137">IF(CDO4374&lt;&gt;0,IF(ISNA(VLOOKUP(CDO4374,lista_bancos,2,0)),"Banco não cadastrado",VLOOKUP(CDO4374,lista_bancos,2,0)),"")</f>
        <v>Banco não cadastrado</v>
      </c>
      <c r="CDQ4374" s="24">
        <v>207</v>
      </c>
      <c r="CDR4374" s="24">
        <v>5837982</v>
      </c>
      <c r="CDS4374" s="24">
        <v>72</v>
      </c>
      <c r="CDT4374" s="29" t="s">
        <v>75</v>
      </c>
      <c r="CDU4374" s="84">
        <v>3004158000128</v>
      </c>
      <c r="CDV4374" s="24"/>
      <c r="CDW4374" s="24"/>
      <c r="CDX4374" s="66">
        <v>9615</v>
      </c>
      <c r="CDY4374" s="25">
        <v>45936</v>
      </c>
      <c r="CDZ4374" s="25"/>
      <c r="CEA4374" s="26" t="str">
        <f t="shared" ref="CEA4374:CEA4379" ca="1" si="138">IF(CDZ4374&gt;0,"Compensado",IF(CDY4374="","",IF(CDY4374&lt;=TODAY(),"Descontar Cheque","deFaltam "&amp;CDY4374-TODAY()&amp;" dias para descontar")))</f>
        <v>Descontar Cheque</v>
      </c>
      <c r="CEB4374" s="117"/>
      <c r="CEC4374" s="25">
        <v>45890</v>
      </c>
      <c r="CED4374" s="28" t="s">
        <v>74</v>
      </c>
      <c r="CEE4374" s="24">
        <v>422</v>
      </c>
      <c r="CEF4374" s="414" t="str">
        <f t="shared" ref="CEF4374:CEF4379" si="139">IF(CEE4374&lt;&gt;0,IF(ISNA(VLOOKUP(CEE4374,lista_bancos,2,0)),"Banco não cadastrado",VLOOKUP(CEE4374,lista_bancos,2,0)),"")</f>
        <v>Banco não cadastrado</v>
      </c>
      <c r="CEG4374" s="24">
        <v>207</v>
      </c>
      <c r="CEH4374" s="24">
        <v>5837982</v>
      </c>
      <c r="CEI4374" s="24">
        <v>72</v>
      </c>
      <c r="CEJ4374" s="29" t="s">
        <v>75</v>
      </c>
      <c r="CEK4374" s="84">
        <v>3004158000128</v>
      </c>
      <c r="CEL4374" s="24"/>
      <c r="CEM4374" s="24"/>
      <c r="CEN4374" s="66">
        <v>9615</v>
      </c>
      <c r="CEO4374" s="25">
        <v>45936</v>
      </c>
      <c r="CEP4374" s="25"/>
      <c r="CEQ4374" s="26" t="str">
        <f t="shared" ref="CEQ4374:CEQ4379" ca="1" si="140">IF(CEP4374&gt;0,"Compensado",IF(CEO4374="","",IF(CEO4374&lt;=TODAY(),"Descontar Cheque","deFaltam "&amp;CEO4374-TODAY()&amp;" dias para descontar")))</f>
        <v>Descontar Cheque</v>
      </c>
      <c r="CER4374" s="117"/>
      <c r="CES4374" s="25">
        <v>45890</v>
      </c>
      <c r="CET4374" s="28" t="s">
        <v>74</v>
      </c>
      <c r="CEU4374" s="24">
        <v>422</v>
      </c>
      <c r="CEV4374" s="414" t="str">
        <f t="shared" ref="CEV4374:CEV4379" si="141">IF(CEU4374&lt;&gt;0,IF(ISNA(VLOOKUP(CEU4374,lista_bancos,2,0)),"Banco não cadastrado",VLOOKUP(CEU4374,lista_bancos,2,0)),"")</f>
        <v>Banco não cadastrado</v>
      </c>
      <c r="CEW4374" s="24">
        <v>207</v>
      </c>
      <c r="CEX4374" s="24">
        <v>5837982</v>
      </c>
      <c r="CEY4374" s="24">
        <v>72</v>
      </c>
      <c r="CEZ4374" s="29" t="s">
        <v>75</v>
      </c>
      <c r="CFA4374" s="84">
        <v>3004158000128</v>
      </c>
      <c r="CFB4374" s="24"/>
      <c r="CFC4374" s="24"/>
      <c r="CFD4374" s="66">
        <v>9615</v>
      </c>
      <c r="CFE4374" s="25">
        <v>45936</v>
      </c>
      <c r="CFF4374" s="25"/>
      <c r="CFG4374" s="26" t="str">
        <f t="shared" ref="CFG4374:CFG4379" ca="1" si="142">IF(CFF4374&gt;0,"Compensado",IF(CFE4374="","",IF(CFE4374&lt;=TODAY(),"Descontar Cheque","deFaltam "&amp;CFE4374-TODAY()&amp;" dias para descontar")))</f>
        <v>Descontar Cheque</v>
      </c>
      <c r="CFH4374" s="117"/>
      <c r="CFI4374" s="25">
        <v>45890</v>
      </c>
      <c r="CFJ4374" s="28" t="s">
        <v>74</v>
      </c>
      <c r="CFK4374" s="24">
        <v>422</v>
      </c>
      <c r="CFL4374" s="414" t="str">
        <f t="shared" ref="CFL4374:CFL4379" si="143">IF(CFK4374&lt;&gt;0,IF(ISNA(VLOOKUP(CFK4374,lista_bancos,2,0)),"Banco não cadastrado",VLOOKUP(CFK4374,lista_bancos,2,0)),"")</f>
        <v>Banco não cadastrado</v>
      </c>
      <c r="CFM4374" s="24">
        <v>207</v>
      </c>
      <c r="CFN4374" s="24">
        <v>5837982</v>
      </c>
      <c r="CFO4374" s="24">
        <v>72</v>
      </c>
      <c r="CFP4374" s="29" t="s">
        <v>75</v>
      </c>
      <c r="CFQ4374" s="84">
        <v>3004158000128</v>
      </c>
      <c r="CFR4374" s="24"/>
      <c r="CFS4374" s="24"/>
      <c r="CFT4374" s="66">
        <v>9615</v>
      </c>
      <c r="CFU4374" s="25">
        <v>45936</v>
      </c>
      <c r="CFV4374" s="25"/>
      <c r="CFW4374" s="26" t="str">
        <f t="shared" ref="CFW4374:CFW4379" ca="1" si="144">IF(CFV4374&gt;0,"Compensado",IF(CFU4374="","",IF(CFU4374&lt;=TODAY(),"Descontar Cheque","deFaltam "&amp;CFU4374-TODAY()&amp;" dias para descontar")))</f>
        <v>Descontar Cheque</v>
      </c>
      <c r="CFX4374" s="117"/>
      <c r="CFY4374" s="25">
        <v>45890</v>
      </c>
      <c r="CFZ4374" s="28" t="s">
        <v>74</v>
      </c>
      <c r="CGA4374" s="24">
        <v>422</v>
      </c>
      <c r="CGB4374" s="414" t="str">
        <f t="shared" ref="CGB4374:CGB4379" si="145">IF(CGA4374&lt;&gt;0,IF(ISNA(VLOOKUP(CGA4374,lista_bancos,2,0)),"Banco não cadastrado",VLOOKUP(CGA4374,lista_bancos,2,0)),"")</f>
        <v>Banco não cadastrado</v>
      </c>
      <c r="CGC4374" s="24">
        <v>207</v>
      </c>
      <c r="CGD4374" s="24">
        <v>5837982</v>
      </c>
      <c r="CGE4374" s="24">
        <v>72</v>
      </c>
      <c r="CGF4374" s="29" t="s">
        <v>75</v>
      </c>
      <c r="CGG4374" s="84">
        <v>3004158000128</v>
      </c>
      <c r="CGH4374" s="24"/>
      <c r="CGI4374" s="24"/>
      <c r="CGJ4374" s="66">
        <v>9615</v>
      </c>
      <c r="CGK4374" s="25">
        <v>45936</v>
      </c>
      <c r="CGL4374" s="25"/>
      <c r="CGM4374" s="26" t="str">
        <f t="shared" ref="CGM4374:CGM4379" ca="1" si="146">IF(CGL4374&gt;0,"Compensado",IF(CGK4374="","",IF(CGK4374&lt;=TODAY(),"Descontar Cheque","deFaltam "&amp;CGK4374-TODAY()&amp;" dias para descontar")))</f>
        <v>Descontar Cheque</v>
      </c>
      <c r="CGN4374" s="117"/>
      <c r="CGO4374" s="25">
        <v>45890</v>
      </c>
      <c r="CGP4374" s="28" t="s">
        <v>74</v>
      </c>
      <c r="CGQ4374" s="24">
        <v>422</v>
      </c>
      <c r="CGR4374" s="414" t="str">
        <f t="shared" ref="CGR4374:CGR4379" si="147">IF(CGQ4374&lt;&gt;0,IF(ISNA(VLOOKUP(CGQ4374,lista_bancos,2,0)),"Banco não cadastrado",VLOOKUP(CGQ4374,lista_bancos,2,0)),"")</f>
        <v>Banco não cadastrado</v>
      </c>
      <c r="CGS4374" s="24">
        <v>207</v>
      </c>
      <c r="CGT4374" s="24">
        <v>5837982</v>
      </c>
      <c r="CGU4374" s="24">
        <v>72</v>
      </c>
      <c r="CGV4374" s="29" t="s">
        <v>75</v>
      </c>
      <c r="CGW4374" s="84">
        <v>3004158000128</v>
      </c>
      <c r="CGX4374" s="24"/>
      <c r="CGY4374" s="24"/>
      <c r="CGZ4374" s="66">
        <v>9615</v>
      </c>
      <c r="CHA4374" s="25">
        <v>45936</v>
      </c>
      <c r="CHB4374" s="25"/>
      <c r="CHC4374" s="26" t="str">
        <f t="shared" ref="CHC4374:CHC4379" ca="1" si="148">IF(CHB4374&gt;0,"Compensado",IF(CHA4374="","",IF(CHA4374&lt;=TODAY(),"Descontar Cheque","deFaltam "&amp;CHA4374-TODAY()&amp;" dias para descontar")))</f>
        <v>Descontar Cheque</v>
      </c>
      <c r="CHD4374" s="117"/>
      <c r="CHE4374" s="25">
        <v>45890</v>
      </c>
      <c r="CHF4374" s="28" t="s">
        <v>74</v>
      </c>
      <c r="CHG4374" s="24">
        <v>422</v>
      </c>
      <c r="CHH4374" s="414" t="str">
        <f t="shared" ref="CHH4374:CHH4379" si="149">IF(CHG4374&lt;&gt;0,IF(ISNA(VLOOKUP(CHG4374,lista_bancos,2,0)),"Banco não cadastrado",VLOOKUP(CHG4374,lista_bancos,2,0)),"")</f>
        <v>Banco não cadastrado</v>
      </c>
      <c r="CHI4374" s="24">
        <v>207</v>
      </c>
      <c r="CHJ4374" s="24">
        <v>5837982</v>
      </c>
      <c r="CHK4374" s="24">
        <v>72</v>
      </c>
      <c r="CHL4374" s="29" t="s">
        <v>75</v>
      </c>
      <c r="CHM4374" s="84">
        <v>3004158000128</v>
      </c>
      <c r="CHN4374" s="24"/>
      <c r="CHO4374" s="24"/>
      <c r="CHP4374" s="66">
        <v>9615</v>
      </c>
      <c r="CHQ4374" s="25">
        <v>45936</v>
      </c>
      <c r="CHR4374" s="25"/>
      <c r="CHS4374" s="26" t="str">
        <f t="shared" ref="CHS4374:CHS4379" ca="1" si="150">IF(CHR4374&gt;0,"Compensado",IF(CHQ4374="","",IF(CHQ4374&lt;=TODAY(),"Descontar Cheque","deFaltam "&amp;CHQ4374-TODAY()&amp;" dias para descontar")))</f>
        <v>Descontar Cheque</v>
      </c>
      <c r="CHT4374" s="117"/>
      <c r="CHU4374" s="25">
        <v>45890</v>
      </c>
      <c r="CHV4374" s="28" t="s">
        <v>74</v>
      </c>
      <c r="CHW4374" s="24">
        <v>422</v>
      </c>
      <c r="CHX4374" s="414" t="str">
        <f t="shared" ref="CHX4374:CHX4379" si="151">IF(CHW4374&lt;&gt;0,IF(ISNA(VLOOKUP(CHW4374,lista_bancos,2,0)),"Banco não cadastrado",VLOOKUP(CHW4374,lista_bancos,2,0)),"")</f>
        <v>Banco não cadastrado</v>
      </c>
      <c r="CHY4374" s="24">
        <v>207</v>
      </c>
      <c r="CHZ4374" s="24">
        <v>5837982</v>
      </c>
      <c r="CIA4374" s="24">
        <v>72</v>
      </c>
      <c r="CIB4374" s="29" t="s">
        <v>75</v>
      </c>
      <c r="CIC4374" s="84">
        <v>3004158000128</v>
      </c>
      <c r="CID4374" s="24"/>
      <c r="CIE4374" s="24"/>
      <c r="CIF4374" s="66">
        <v>9615</v>
      </c>
      <c r="CIG4374" s="25">
        <v>45936</v>
      </c>
      <c r="CIH4374" s="25"/>
      <c r="CII4374" s="26" t="str">
        <f t="shared" ref="CII4374:CII4379" ca="1" si="152">IF(CIH4374&gt;0,"Compensado",IF(CIG4374="","",IF(CIG4374&lt;=TODAY(),"Descontar Cheque","deFaltam "&amp;CIG4374-TODAY()&amp;" dias para descontar")))</f>
        <v>Descontar Cheque</v>
      </c>
      <c r="CIJ4374" s="117"/>
      <c r="CIK4374" s="25">
        <v>45890</v>
      </c>
      <c r="CIL4374" s="28" t="s">
        <v>74</v>
      </c>
      <c r="CIM4374" s="24">
        <v>422</v>
      </c>
      <c r="CIN4374" s="414" t="str">
        <f t="shared" ref="CIN4374:CIN4379" si="153">IF(CIM4374&lt;&gt;0,IF(ISNA(VLOOKUP(CIM4374,lista_bancos,2,0)),"Banco não cadastrado",VLOOKUP(CIM4374,lista_bancos,2,0)),"")</f>
        <v>Banco não cadastrado</v>
      </c>
      <c r="CIO4374" s="24">
        <v>207</v>
      </c>
      <c r="CIP4374" s="24">
        <v>5837982</v>
      </c>
      <c r="CIQ4374" s="24">
        <v>72</v>
      </c>
      <c r="CIR4374" s="29" t="s">
        <v>75</v>
      </c>
      <c r="CIS4374" s="84">
        <v>3004158000128</v>
      </c>
      <c r="CIT4374" s="24"/>
      <c r="CIU4374" s="24"/>
      <c r="CIV4374" s="66">
        <v>9615</v>
      </c>
      <c r="CIW4374" s="25">
        <v>45936</v>
      </c>
      <c r="CIX4374" s="25"/>
      <c r="CIY4374" s="26" t="str">
        <f t="shared" ref="CIY4374:CIY4379" ca="1" si="154">IF(CIX4374&gt;0,"Compensado",IF(CIW4374="","",IF(CIW4374&lt;=TODAY(),"Descontar Cheque","deFaltam "&amp;CIW4374-TODAY()&amp;" dias para descontar")))</f>
        <v>Descontar Cheque</v>
      </c>
      <c r="CIZ4374" s="117"/>
      <c r="CJA4374" s="25">
        <v>45890</v>
      </c>
      <c r="CJB4374" s="28" t="s">
        <v>74</v>
      </c>
      <c r="CJC4374" s="24">
        <v>422</v>
      </c>
      <c r="CJD4374" s="414" t="str">
        <f t="shared" ref="CJD4374:CJD4379" si="155">IF(CJC4374&lt;&gt;0,IF(ISNA(VLOOKUP(CJC4374,lista_bancos,2,0)),"Banco não cadastrado",VLOOKUP(CJC4374,lista_bancos,2,0)),"")</f>
        <v>Banco não cadastrado</v>
      </c>
      <c r="CJE4374" s="24">
        <v>207</v>
      </c>
      <c r="CJF4374" s="24">
        <v>5837982</v>
      </c>
      <c r="CJG4374" s="24">
        <v>72</v>
      </c>
      <c r="CJH4374" s="29" t="s">
        <v>75</v>
      </c>
      <c r="CJI4374" s="84">
        <v>3004158000128</v>
      </c>
      <c r="CJJ4374" s="24"/>
      <c r="CJK4374" s="24"/>
      <c r="CJL4374" s="66">
        <v>9615</v>
      </c>
      <c r="CJM4374" s="25">
        <v>45936</v>
      </c>
      <c r="CJN4374" s="25"/>
      <c r="CJO4374" s="26" t="str">
        <f t="shared" ref="CJO4374:CJO4379" ca="1" si="156">IF(CJN4374&gt;0,"Compensado",IF(CJM4374="","",IF(CJM4374&lt;=TODAY(),"Descontar Cheque","deFaltam "&amp;CJM4374-TODAY()&amp;" dias para descontar")))</f>
        <v>Descontar Cheque</v>
      </c>
      <c r="CJP4374" s="117"/>
      <c r="CJQ4374" s="25">
        <v>45890</v>
      </c>
      <c r="CJR4374" s="28" t="s">
        <v>74</v>
      </c>
      <c r="CJS4374" s="24">
        <v>422</v>
      </c>
      <c r="CJT4374" s="414" t="str">
        <f t="shared" ref="CJT4374:CJT4379" si="157">IF(CJS4374&lt;&gt;0,IF(ISNA(VLOOKUP(CJS4374,lista_bancos,2,0)),"Banco não cadastrado",VLOOKUP(CJS4374,lista_bancos,2,0)),"")</f>
        <v>Banco não cadastrado</v>
      </c>
      <c r="CJU4374" s="24">
        <v>207</v>
      </c>
      <c r="CJV4374" s="24">
        <v>5837982</v>
      </c>
      <c r="CJW4374" s="24">
        <v>72</v>
      </c>
      <c r="CJX4374" s="29" t="s">
        <v>75</v>
      </c>
      <c r="CJY4374" s="84">
        <v>3004158000128</v>
      </c>
      <c r="CJZ4374" s="24"/>
      <c r="CKA4374" s="24"/>
      <c r="CKB4374" s="66">
        <v>9615</v>
      </c>
      <c r="CKC4374" s="25">
        <v>45936</v>
      </c>
      <c r="CKD4374" s="25"/>
      <c r="CKE4374" s="26" t="str">
        <f t="shared" ref="CKE4374:CKE4379" ca="1" si="158">IF(CKD4374&gt;0,"Compensado",IF(CKC4374="","",IF(CKC4374&lt;=TODAY(),"Descontar Cheque","deFaltam "&amp;CKC4374-TODAY()&amp;" dias para descontar")))</f>
        <v>Descontar Cheque</v>
      </c>
      <c r="CKF4374" s="117"/>
      <c r="CKG4374" s="25">
        <v>45890</v>
      </c>
      <c r="CKH4374" s="28" t="s">
        <v>74</v>
      </c>
      <c r="CKI4374" s="24">
        <v>422</v>
      </c>
      <c r="CKJ4374" s="414" t="str">
        <f t="shared" ref="CKJ4374:CKJ4379" si="159">IF(CKI4374&lt;&gt;0,IF(ISNA(VLOOKUP(CKI4374,lista_bancos,2,0)),"Banco não cadastrado",VLOOKUP(CKI4374,lista_bancos,2,0)),"")</f>
        <v>Banco não cadastrado</v>
      </c>
      <c r="CKK4374" s="24">
        <v>207</v>
      </c>
      <c r="CKL4374" s="24">
        <v>5837982</v>
      </c>
      <c r="CKM4374" s="24">
        <v>72</v>
      </c>
      <c r="CKN4374" s="29" t="s">
        <v>75</v>
      </c>
      <c r="CKO4374" s="84">
        <v>3004158000128</v>
      </c>
      <c r="CKP4374" s="24"/>
      <c r="CKQ4374" s="24"/>
      <c r="CKR4374" s="66">
        <v>9615</v>
      </c>
      <c r="CKS4374" s="25">
        <v>45936</v>
      </c>
      <c r="CKT4374" s="25"/>
      <c r="CKU4374" s="26" t="str">
        <f t="shared" ref="CKU4374:CKU4379" ca="1" si="160">IF(CKT4374&gt;0,"Compensado",IF(CKS4374="","",IF(CKS4374&lt;=TODAY(),"Descontar Cheque","deFaltam "&amp;CKS4374-TODAY()&amp;" dias para descontar")))</f>
        <v>Descontar Cheque</v>
      </c>
      <c r="CKV4374" s="117"/>
      <c r="CKW4374" s="25">
        <v>45890</v>
      </c>
      <c r="CKX4374" s="28" t="s">
        <v>74</v>
      </c>
      <c r="CKY4374" s="24">
        <v>422</v>
      </c>
      <c r="CKZ4374" s="414" t="str">
        <f t="shared" ref="CKZ4374:CKZ4379" si="161">IF(CKY4374&lt;&gt;0,IF(ISNA(VLOOKUP(CKY4374,lista_bancos,2,0)),"Banco não cadastrado",VLOOKUP(CKY4374,lista_bancos,2,0)),"")</f>
        <v>Banco não cadastrado</v>
      </c>
      <c r="CLA4374" s="24">
        <v>207</v>
      </c>
      <c r="CLB4374" s="24">
        <v>5837982</v>
      </c>
      <c r="CLC4374" s="24">
        <v>72</v>
      </c>
      <c r="CLD4374" s="29" t="s">
        <v>75</v>
      </c>
      <c r="CLE4374" s="84">
        <v>3004158000128</v>
      </c>
      <c r="CLF4374" s="24"/>
      <c r="CLG4374" s="24"/>
      <c r="CLH4374" s="66">
        <v>9615</v>
      </c>
      <c r="CLI4374" s="25">
        <v>45936</v>
      </c>
      <c r="CLJ4374" s="25"/>
      <c r="CLK4374" s="26" t="str">
        <f t="shared" ref="CLK4374:CLK4379" ca="1" si="162">IF(CLJ4374&gt;0,"Compensado",IF(CLI4374="","",IF(CLI4374&lt;=TODAY(),"Descontar Cheque","deFaltam "&amp;CLI4374-TODAY()&amp;" dias para descontar")))</f>
        <v>Descontar Cheque</v>
      </c>
      <c r="CLL4374" s="117"/>
      <c r="CLM4374" s="25">
        <v>45890</v>
      </c>
      <c r="CLN4374" s="28" t="s">
        <v>74</v>
      </c>
      <c r="CLO4374" s="24">
        <v>422</v>
      </c>
      <c r="CLP4374" s="414" t="str">
        <f t="shared" ref="CLP4374:CLP4379" si="163">IF(CLO4374&lt;&gt;0,IF(ISNA(VLOOKUP(CLO4374,lista_bancos,2,0)),"Banco não cadastrado",VLOOKUP(CLO4374,lista_bancos,2,0)),"")</f>
        <v>Banco não cadastrado</v>
      </c>
      <c r="CLQ4374" s="24">
        <v>207</v>
      </c>
      <c r="CLR4374" s="24">
        <v>5837982</v>
      </c>
      <c r="CLS4374" s="24">
        <v>72</v>
      </c>
      <c r="CLT4374" s="29" t="s">
        <v>75</v>
      </c>
      <c r="CLU4374" s="84">
        <v>3004158000128</v>
      </c>
      <c r="CLV4374" s="24"/>
      <c r="CLW4374" s="24"/>
      <c r="CLX4374" s="66">
        <v>9615</v>
      </c>
      <c r="CLY4374" s="25">
        <v>45936</v>
      </c>
      <c r="CLZ4374" s="25"/>
      <c r="CMA4374" s="26" t="str">
        <f t="shared" ref="CMA4374:CMA4379" ca="1" si="164">IF(CLZ4374&gt;0,"Compensado",IF(CLY4374="","",IF(CLY4374&lt;=TODAY(),"Descontar Cheque","deFaltam "&amp;CLY4374-TODAY()&amp;" dias para descontar")))</f>
        <v>Descontar Cheque</v>
      </c>
      <c r="CMB4374" s="117"/>
      <c r="CMC4374" s="25">
        <v>45890</v>
      </c>
      <c r="CMD4374" s="28" t="s">
        <v>74</v>
      </c>
      <c r="CME4374" s="24">
        <v>422</v>
      </c>
      <c r="CMF4374" s="414" t="str">
        <f t="shared" ref="CMF4374:CMF4379" si="165">IF(CME4374&lt;&gt;0,IF(ISNA(VLOOKUP(CME4374,lista_bancos,2,0)),"Banco não cadastrado",VLOOKUP(CME4374,lista_bancos,2,0)),"")</f>
        <v>Banco não cadastrado</v>
      </c>
      <c r="CMG4374" s="24">
        <v>207</v>
      </c>
      <c r="CMH4374" s="24">
        <v>5837982</v>
      </c>
      <c r="CMI4374" s="24">
        <v>72</v>
      </c>
      <c r="CMJ4374" s="29" t="s">
        <v>75</v>
      </c>
      <c r="CMK4374" s="84">
        <v>3004158000128</v>
      </c>
      <c r="CML4374" s="24"/>
      <c r="CMM4374" s="24"/>
      <c r="CMN4374" s="66">
        <v>9615</v>
      </c>
      <c r="CMO4374" s="25">
        <v>45936</v>
      </c>
      <c r="CMP4374" s="25"/>
      <c r="CMQ4374" s="26" t="str">
        <f t="shared" ref="CMQ4374:CMQ4379" ca="1" si="166">IF(CMP4374&gt;0,"Compensado",IF(CMO4374="","",IF(CMO4374&lt;=TODAY(),"Descontar Cheque","deFaltam "&amp;CMO4374-TODAY()&amp;" dias para descontar")))</f>
        <v>Descontar Cheque</v>
      </c>
      <c r="CMR4374" s="117"/>
      <c r="CMS4374" s="25">
        <v>45890</v>
      </c>
      <c r="CMT4374" s="28" t="s">
        <v>74</v>
      </c>
      <c r="CMU4374" s="24">
        <v>422</v>
      </c>
      <c r="CMV4374" s="414" t="str">
        <f t="shared" ref="CMV4374:CMV4379" si="167">IF(CMU4374&lt;&gt;0,IF(ISNA(VLOOKUP(CMU4374,lista_bancos,2,0)),"Banco não cadastrado",VLOOKUP(CMU4374,lista_bancos,2,0)),"")</f>
        <v>Banco não cadastrado</v>
      </c>
      <c r="CMW4374" s="24">
        <v>207</v>
      </c>
      <c r="CMX4374" s="24">
        <v>5837982</v>
      </c>
      <c r="CMY4374" s="24">
        <v>72</v>
      </c>
      <c r="CMZ4374" s="29" t="s">
        <v>75</v>
      </c>
      <c r="CNA4374" s="84">
        <v>3004158000128</v>
      </c>
      <c r="CNB4374" s="24"/>
      <c r="CNC4374" s="24"/>
      <c r="CND4374" s="66">
        <v>9615</v>
      </c>
      <c r="CNE4374" s="25">
        <v>45936</v>
      </c>
      <c r="CNF4374" s="25"/>
      <c r="CNG4374" s="26" t="str">
        <f t="shared" ref="CNG4374:CNG4379" ca="1" si="168">IF(CNF4374&gt;0,"Compensado",IF(CNE4374="","",IF(CNE4374&lt;=TODAY(),"Descontar Cheque","deFaltam "&amp;CNE4374-TODAY()&amp;" dias para descontar")))</f>
        <v>Descontar Cheque</v>
      </c>
      <c r="CNH4374" s="117"/>
      <c r="CNI4374" s="25">
        <v>45890</v>
      </c>
      <c r="CNJ4374" s="28" t="s">
        <v>74</v>
      </c>
      <c r="CNK4374" s="24">
        <v>422</v>
      </c>
      <c r="CNL4374" s="414" t="str">
        <f t="shared" ref="CNL4374:CNL4379" si="169">IF(CNK4374&lt;&gt;0,IF(ISNA(VLOOKUP(CNK4374,lista_bancos,2,0)),"Banco não cadastrado",VLOOKUP(CNK4374,lista_bancos,2,0)),"")</f>
        <v>Banco não cadastrado</v>
      </c>
      <c r="CNM4374" s="24">
        <v>207</v>
      </c>
      <c r="CNN4374" s="24">
        <v>5837982</v>
      </c>
      <c r="CNO4374" s="24">
        <v>72</v>
      </c>
      <c r="CNP4374" s="29" t="s">
        <v>75</v>
      </c>
      <c r="CNQ4374" s="84">
        <v>3004158000128</v>
      </c>
      <c r="CNR4374" s="24"/>
      <c r="CNS4374" s="24"/>
      <c r="CNT4374" s="66">
        <v>9615</v>
      </c>
      <c r="CNU4374" s="25">
        <v>45936</v>
      </c>
      <c r="CNV4374" s="25"/>
      <c r="CNW4374" s="26" t="str">
        <f t="shared" ref="CNW4374:CNW4379" ca="1" si="170">IF(CNV4374&gt;0,"Compensado",IF(CNU4374="","",IF(CNU4374&lt;=TODAY(),"Descontar Cheque","deFaltam "&amp;CNU4374-TODAY()&amp;" dias para descontar")))</f>
        <v>Descontar Cheque</v>
      </c>
      <c r="CNX4374" s="117"/>
      <c r="CNY4374" s="25">
        <v>45890</v>
      </c>
      <c r="CNZ4374" s="28" t="s">
        <v>74</v>
      </c>
      <c r="COA4374" s="24">
        <v>422</v>
      </c>
      <c r="COB4374" s="414" t="str">
        <f t="shared" ref="COB4374:COB4379" si="171">IF(COA4374&lt;&gt;0,IF(ISNA(VLOOKUP(COA4374,lista_bancos,2,0)),"Banco não cadastrado",VLOOKUP(COA4374,lista_bancos,2,0)),"")</f>
        <v>Banco não cadastrado</v>
      </c>
      <c r="COC4374" s="24">
        <v>207</v>
      </c>
      <c r="COD4374" s="24">
        <v>5837982</v>
      </c>
      <c r="COE4374" s="24">
        <v>72</v>
      </c>
      <c r="COF4374" s="29" t="s">
        <v>75</v>
      </c>
      <c r="COG4374" s="84">
        <v>3004158000128</v>
      </c>
      <c r="COH4374" s="24"/>
      <c r="COI4374" s="24"/>
      <c r="COJ4374" s="66">
        <v>9615</v>
      </c>
      <c r="COK4374" s="25">
        <v>45936</v>
      </c>
      <c r="COL4374" s="25"/>
      <c r="COM4374" s="26" t="str">
        <f t="shared" ref="COM4374:COM4379" ca="1" si="172">IF(COL4374&gt;0,"Compensado",IF(COK4374="","",IF(COK4374&lt;=TODAY(),"Descontar Cheque","deFaltam "&amp;COK4374-TODAY()&amp;" dias para descontar")))</f>
        <v>Descontar Cheque</v>
      </c>
      <c r="CON4374" s="117"/>
      <c r="COO4374" s="25">
        <v>45890</v>
      </c>
      <c r="COP4374" s="28" t="s">
        <v>74</v>
      </c>
      <c r="COQ4374" s="24">
        <v>422</v>
      </c>
      <c r="COR4374" s="414" t="str">
        <f t="shared" ref="COR4374:COR4379" si="173">IF(COQ4374&lt;&gt;0,IF(ISNA(VLOOKUP(COQ4374,lista_bancos,2,0)),"Banco não cadastrado",VLOOKUP(COQ4374,lista_bancos,2,0)),"")</f>
        <v>Banco não cadastrado</v>
      </c>
      <c r="COS4374" s="24">
        <v>207</v>
      </c>
      <c r="COT4374" s="24">
        <v>5837982</v>
      </c>
      <c r="COU4374" s="24">
        <v>72</v>
      </c>
      <c r="COV4374" s="29" t="s">
        <v>75</v>
      </c>
      <c r="COW4374" s="84">
        <v>3004158000128</v>
      </c>
      <c r="COX4374" s="24"/>
      <c r="COY4374" s="24"/>
      <c r="COZ4374" s="66">
        <v>9615</v>
      </c>
      <c r="CPA4374" s="25">
        <v>45936</v>
      </c>
      <c r="CPB4374" s="25"/>
      <c r="CPC4374" s="26" t="str">
        <f t="shared" ref="CPC4374:CPC4379" ca="1" si="174">IF(CPB4374&gt;0,"Compensado",IF(CPA4374="","",IF(CPA4374&lt;=TODAY(),"Descontar Cheque","deFaltam "&amp;CPA4374-TODAY()&amp;" dias para descontar")))</f>
        <v>Descontar Cheque</v>
      </c>
      <c r="CPD4374" s="117"/>
      <c r="CPE4374" s="25">
        <v>45890</v>
      </c>
      <c r="CPF4374" s="28" t="s">
        <v>74</v>
      </c>
      <c r="CPG4374" s="24">
        <v>422</v>
      </c>
      <c r="CPH4374" s="414" t="str">
        <f t="shared" ref="CPH4374:CPH4379" si="175">IF(CPG4374&lt;&gt;0,IF(ISNA(VLOOKUP(CPG4374,lista_bancos,2,0)),"Banco não cadastrado",VLOOKUP(CPG4374,lista_bancos,2,0)),"")</f>
        <v>Banco não cadastrado</v>
      </c>
      <c r="CPI4374" s="24">
        <v>207</v>
      </c>
      <c r="CPJ4374" s="24">
        <v>5837982</v>
      </c>
      <c r="CPK4374" s="24">
        <v>72</v>
      </c>
      <c r="CPL4374" s="29" t="s">
        <v>75</v>
      </c>
      <c r="CPM4374" s="84">
        <v>3004158000128</v>
      </c>
      <c r="CPN4374" s="24"/>
      <c r="CPO4374" s="24"/>
      <c r="CPP4374" s="66">
        <v>9615</v>
      </c>
      <c r="CPQ4374" s="25">
        <v>45936</v>
      </c>
      <c r="CPR4374" s="25"/>
      <c r="CPS4374" s="26" t="str">
        <f t="shared" ref="CPS4374:CPS4379" ca="1" si="176">IF(CPR4374&gt;0,"Compensado",IF(CPQ4374="","",IF(CPQ4374&lt;=TODAY(),"Descontar Cheque","deFaltam "&amp;CPQ4374-TODAY()&amp;" dias para descontar")))</f>
        <v>Descontar Cheque</v>
      </c>
      <c r="CPT4374" s="117"/>
      <c r="CPU4374" s="25">
        <v>45890</v>
      </c>
      <c r="CPV4374" s="28" t="s">
        <v>74</v>
      </c>
      <c r="CPW4374" s="24">
        <v>422</v>
      </c>
      <c r="CPX4374" s="414" t="str">
        <f t="shared" ref="CPX4374:CPX4379" si="177">IF(CPW4374&lt;&gt;0,IF(ISNA(VLOOKUP(CPW4374,lista_bancos,2,0)),"Banco não cadastrado",VLOOKUP(CPW4374,lista_bancos,2,0)),"")</f>
        <v>Banco não cadastrado</v>
      </c>
      <c r="CPY4374" s="24">
        <v>207</v>
      </c>
      <c r="CPZ4374" s="24">
        <v>5837982</v>
      </c>
      <c r="CQA4374" s="24">
        <v>72</v>
      </c>
      <c r="CQB4374" s="29" t="s">
        <v>75</v>
      </c>
      <c r="CQC4374" s="84">
        <v>3004158000128</v>
      </c>
      <c r="CQD4374" s="24"/>
      <c r="CQE4374" s="24"/>
      <c r="CQF4374" s="66">
        <v>9615</v>
      </c>
      <c r="CQG4374" s="25">
        <v>45936</v>
      </c>
      <c r="CQH4374" s="25"/>
      <c r="CQI4374" s="26" t="str">
        <f t="shared" ref="CQI4374:CQI4379" ca="1" si="178">IF(CQH4374&gt;0,"Compensado",IF(CQG4374="","",IF(CQG4374&lt;=TODAY(),"Descontar Cheque","deFaltam "&amp;CQG4374-TODAY()&amp;" dias para descontar")))</f>
        <v>Descontar Cheque</v>
      </c>
      <c r="CQJ4374" s="117"/>
      <c r="CQK4374" s="25">
        <v>45890</v>
      </c>
      <c r="CQL4374" s="28" t="s">
        <v>74</v>
      </c>
      <c r="CQM4374" s="24">
        <v>422</v>
      </c>
      <c r="CQN4374" s="414" t="str">
        <f t="shared" ref="CQN4374:CQN4379" si="179">IF(CQM4374&lt;&gt;0,IF(ISNA(VLOOKUP(CQM4374,lista_bancos,2,0)),"Banco não cadastrado",VLOOKUP(CQM4374,lista_bancos,2,0)),"")</f>
        <v>Banco não cadastrado</v>
      </c>
      <c r="CQO4374" s="24">
        <v>207</v>
      </c>
      <c r="CQP4374" s="24">
        <v>5837982</v>
      </c>
      <c r="CQQ4374" s="24">
        <v>72</v>
      </c>
      <c r="CQR4374" s="29" t="s">
        <v>75</v>
      </c>
      <c r="CQS4374" s="84">
        <v>3004158000128</v>
      </c>
      <c r="CQT4374" s="24"/>
      <c r="CQU4374" s="24"/>
      <c r="CQV4374" s="66">
        <v>9615</v>
      </c>
      <c r="CQW4374" s="25">
        <v>45936</v>
      </c>
      <c r="CQX4374" s="25"/>
      <c r="CQY4374" s="26" t="str">
        <f t="shared" ref="CQY4374:CQY4379" ca="1" si="180">IF(CQX4374&gt;0,"Compensado",IF(CQW4374="","",IF(CQW4374&lt;=TODAY(),"Descontar Cheque","deFaltam "&amp;CQW4374-TODAY()&amp;" dias para descontar")))</f>
        <v>Descontar Cheque</v>
      </c>
      <c r="CQZ4374" s="117"/>
      <c r="CRA4374" s="25">
        <v>45890</v>
      </c>
      <c r="CRB4374" s="28" t="s">
        <v>74</v>
      </c>
      <c r="CRC4374" s="24">
        <v>422</v>
      </c>
      <c r="CRD4374" s="414" t="str">
        <f t="shared" ref="CRD4374:CRD4379" si="181">IF(CRC4374&lt;&gt;0,IF(ISNA(VLOOKUP(CRC4374,lista_bancos,2,0)),"Banco não cadastrado",VLOOKUP(CRC4374,lista_bancos,2,0)),"")</f>
        <v>Banco não cadastrado</v>
      </c>
      <c r="CRE4374" s="24">
        <v>207</v>
      </c>
      <c r="CRF4374" s="24">
        <v>5837982</v>
      </c>
      <c r="CRG4374" s="24">
        <v>72</v>
      </c>
      <c r="CRH4374" s="29" t="s">
        <v>75</v>
      </c>
      <c r="CRI4374" s="84">
        <v>3004158000128</v>
      </c>
      <c r="CRJ4374" s="24"/>
      <c r="CRK4374" s="24"/>
      <c r="CRL4374" s="66">
        <v>9615</v>
      </c>
      <c r="CRM4374" s="25">
        <v>45936</v>
      </c>
      <c r="CRN4374" s="25"/>
      <c r="CRO4374" s="26" t="str">
        <f t="shared" ref="CRO4374:CRO4379" ca="1" si="182">IF(CRN4374&gt;0,"Compensado",IF(CRM4374="","",IF(CRM4374&lt;=TODAY(),"Descontar Cheque","deFaltam "&amp;CRM4374-TODAY()&amp;" dias para descontar")))</f>
        <v>Descontar Cheque</v>
      </c>
      <c r="CRP4374" s="117"/>
      <c r="CRQ4374" s="25">
        <v>45890</v>
      </c>
      <c r="CRR4374" s="28" t="s">
        <v>74</v>
      </c>
      <c r="CRS4374" s="24">
        <v>422</v>
      </c>
      <c r="CRT4374" s="414" t="str">
        <f t="shared" ref="CRT4374:CRT4379" si="183">IF(CRS4374&lt;&gt;0,IF(ISNA(VLOOKUP(CRS4374,lista_bancos,2,0)),"Banco não cadastrado",VLOOKUP(CRS4374,lista_bancos,2,0)),"")</f>
        <v>Banco não cadastrado</v>
      </c>
      <c r="CRU4374" s="24">
        <v>207</v>
      </c>
      <c r="CRV4374" s="24">
        <v>5837982</v>
      </c>
      <c r="CRW4374" s="24">
        <v>72</v>
      </c>
      <c r="CRX4374" s="29" t="s">
        <v>75</v>
      </c>
      <c r="CRY4374" s="84">
        <v>3004158000128</v>
      </c>
      <c r="CRZ4374" s="24"/>
      <c r="CSA4374" s="24"/>
      <c r="CSB4374" s="66">
        <v>9615</v>
      </c>
      <c r="CSC4374" s="25">
        <v>45936</v>
      </c>
      <c r="CSD4374" s="25"/>
      <c r="CSE4374" s="26" t="str">
        <f t="shared" ref="CSE4374:CSE4379" ca="1" si="184">IF(CSD4374&gt;0,"Compensado",IF(CSC4374="","",IF(CSC4374&lt;=TODAY(),"Descontar Cheque","deFaltam "&amp;CSC4374-TODAY()&amp;" dias para descontar")))</f>
        <v>Descontar Cheque</v>
      </c>
      <c r="CSF4374" s="117"/>
      <c r="CSG4374" s="25">
        <v>45890</v>
      </c>
      <c r="CSH4374" s="28" t="s">
        <v>74</v>
      </c>
      <c r="CSI4374" s="24">
        <v>422</v>
      </c>
      <c r="CSJ4374" s="414" t="str">
        <f t="shared" ref="CSJ4374:CSJ4379" si="185">IF(CSI4374&lt;&gt;0,IF(ISNA(VLOOKUP(CSI4374,lista_bancos,2,0)),"Banco não cadastrado",VLOOKUP(CSI4374,lista_bancos,2,0)),"")</f>
        <v>Banco não cadastrado</v>
      </c>
      <c r="CSK4374" s="24">
        <v>207</v>
      </c>
      <c r="CSL4374" s="24">
        <v>5837982</v>
      </c>
      <c r="CSM4374" s="24">
        <v>72</v>
      </c>
      <c r="CSN4374" s="29" t="s">
        <v>75</v>
      </c>
      <c r="CSO4374" s="84">
        <v>3004158000128</v>
      </c>
      <c r="CSP4374" s="24"/>
      <c r="CSQ4374" s="24"/>
      <c r="CSR4374" s="66">
        <v>9615</v>
      </c>
      <c r="CSS4374" s="25">
        <v>45936</v>
      </c>
      <c r="CST4374" s="25"/>
      <c r="CSU4374" s="26" t="str">
        <f t="shared" ref="CSU4374:CSU4379" ca="1" si="186">IF(CST4374&gt;0,"Compensado",IF(CSS4374="","",IF(CSS4374&lt;=TODAY(),"Descontar Cheque","deFaltam "&amp;CSS4374-TODAY()&amp;" dias para descontar")))</f>
        <v>Descontar Cheque</v>
      </c>
      <c r="CSV4374" s="117"/>
      <c r="CSW4374" s="25">
        <v>45890</v>
      </c>
      <c r="CSX4374" s="28" t="s">
        <v>74</v>
      </c>
      <c r="CSY4374" s="24">
        <v>422</v>
      </c>
      <c r="CSZ4374" s="414" t="str">
        <f t="shared" ref="CSZ4374:CSZ4379" si="187">IF(CSY4374&lt;&gt;0,IF(ISNA(VLOOKUP(CSY4374,lista_bancos,2,0)),"Banco não cadastrado",VLOOKUP(CSY4374,lista_bancos,2,0)),"")</f>
        <v>Banco não cadastrado</v>
      </c>
      <c r="CTA4374" s="24">
        <v>207</v>
      </c>
      <c r="CTB4374" s="24">
        <v>5837982</v>
      </c>
      <c r="CTC4374" s="24">
        <v>72</v>
      </c>
      <c r="CTD4374" s="29" t="s">
        <v>75</v>
      </c>
      <c r="CTE4374" s="84">
        <v>3004158000128</v>
      </c>
      <c r="CTF4374" s="24"/>
      <c r="CTG4374" s="24"/>
      <c r="CTH4374" s="66">
        <v>9615</v>
      </c>
      <c r="CTI4374" s="25">
        <v>45936</v>
      </c>
      <c r="CTJ4374" s="25"/>
      <c r="CTK4374" s="26" t="str">
        <f t="shared" ref="CTK4374:CTK4379" ca="1" si="188">IF(CTJ4374&gt;0,"Compensado",IF(CTI4374="","",IF(CTI4374&lt;=TODAY(),"Descontar Cheque","deFaltam "&amp;CTI4374-TODAY()&amp;" dias para descontar")))</f>
        <v>Descontar Cheque</v>
      </c>
      <c r="CTL4374" s="117"/>
      <c r="CTM4374" s="25">
        <v>45890</v>
      </c>
      <c r="CTN4374" s="28" t="s">
        <v>74</v>
      </c>
      <c r="CTO4374" s="24">
        <v>422</v>
      </c>
      <c r="CTP4374" s="414" t="str">
        <f t="shared" ref="CTP4374:CTP4379" si="189">IF(CTO4374&lt;&gt;0,IF(ISNA(VLOOKUP(CTO4374,lista_bancos,2,0)),"Banco não cadastrado",VLOOKUP(CTO4374,lista_bancos,2,0)),"")</f>
        <v>Banco não cadastrado</v>
      </c>
      <c r="CTQ4374" s="24">
        <v>207</v>
      </c>
      <c r="CTR4374" s="24">
        <v>5837982</v>
      </c>
      <c r="CTS4374" s="24">
        <v>72</v>
      </c>
      <c r="CTT4374" s="29" t="s">
        <v>75</v>
      </c>
      <c r="CTU4374" s="84">
        <v>3004158000128</v>
      </c>
      <c r="CTV4374" s="24"/>
      <c r="CTW4374" s="24"/>
      <c r="CTX4374" s="66">
        <v>9615</v>
      </c>
      <c r="CTY4374" s="25">
        <v>45936</v>
      </c>
      <c r="CTZ4374" s="25"/>
      <c r="CUA4374" s="26" t="str">
        <f t="shared" ref="CUA4374:CUA4379" ca="1" si="190">IF(CTZ4374&gt;0,"Compensado",IF(CTY4374="","",IF(CTY4374&lt;=TODAY(),"Descontar Cheque","deFaltam "&amp;CTY4374-TODAY()&amp;" dias para descontar")))</f>
        <v>Descontar Cheque</v>
      </c>
      <c r="CUB4374" s="117"/>
      <c r="CUC4374" s="25">
        <v>45890</v>
      </c>
      <c r="CUD4374" s="28" t="s">
        <v>74</v>
      </c>
      <c r="CUE4374" s="24">
        <v>422</v>
      </c>
      <c r="CUF4374" s="414" t="str">
        <f t="shared" ref="CUF4374:CUF4379" si="191">IF(CUE4374&lt;&gt;0,IF(ISNA(VLOOKUP(CUE4374,lista_bancos,2,0)),"Banco não cadastrado",VLOOKUP(CUE4374,lista_bancos,2,0)),"")</f>
        <v>Banco não cadastrado</v>
      </c>
      <c r="CUG4374" s="24">
        <v>207</v>
      </c>
      <c r="CUH4374" s="24">
        <v>5837982</v>
      </c>
      <c r="CUI4374" s="24">
        <v>72</v>
      </c>
      <c r="CUJ4374" s="29" t="s">
        <v>75</v>
      </c>
      <c r="CUK4374" s="84">
        <v>3004158000128</v>
      </c>
      <c r="CUL4374" s="24"/>
      <c r="CUM4374" s="24"/>
      <c r="CUN4374" s="66">
        <v>9615</v>
      </c>
      <c r="CUO4374" s="25">
        <v>45936</v>
      </c>
      <c r="CUP4374" s="25"/>
      <c r="CUQ4374" s="26" t="str">
        <f t="shared" ref="CUQ4374:CUQ4379" ca="1" si="192">IF(CUP4374&gt;0,"Compensado",IF(CUO4374="","",IF(CUO4374&lt;=TODAY(),"Descontar Cheque","deFaltam "&amp;CUO4374-TODAY()&amp;" dias para descontar")))</f>
        <v>Descontar Cheque</v>
      </c>
      <c r="CUR4374" s="117"/>
      <c r="CUS4374" s="25">
        <v>45890</v>
      </c>
      <c r="CUT4374" s="28" t="s">
        <v>74</v>
      </c>
      <c r="CUU4374" s="24">
        <v>422</v>
      </c>
      <c r="CUV4374" s="414" t="str">
        <f t="shared" ref="CUV4374:CUV4379" si="193">IF(CUU4374&lt;&gt;0,IF(ISNA(VLOOKUP(CUU4374,lista_bancos,2,0)),"Banco não cadastrado",VLOOKUP(CUU4374,lista_bancos,2,0)),"")</f>
        <v>Banco não cadastrado</v>
      </c>
      <c r="CUW4374" s="24">
        <v>207</v>
      </c>
      <c r="CUX4374" s="24">
        <v>5837982</v>
      </c>
      <c r="CUY4374" s="24">
        <v>72</v>
      </c>
      <c r="CUZ4374" s="29" t="s">
        <v>75</v>
      </c>
      <c r="CVA4374" s="84">
        <v>3004158000128</v>
      </c>
      <c r="CVB4374" s="24"/>
      <c r="CVC4374" s="24"/>
      <c r="CVD4374" s="66">
        <v>9615</v>
      </c>
      <c r="CVE4374" s="25">
        <v>45936</v>
      </c>
      <c r="CVF4374" s="25"/>
      <c r="CVG4374" s="26" t="str">
        <f t="shared" ref="CVG4374:CVG4379" ca="1" si="194">IF(CVF4374&gt;0,"Compensado",IF(CVE4374="","",IF(CVE4374&lt;=TODAY(),"Descontar Cheque","deFaltam "&amp;CVE4374-TODAY()&amp;" dias para descontar")))</f>
        <v>Descontar Cheque</v>
      </c>
      <c r="CVH4374" s="117"/>
      <c r="CVI4374" s="25">
        <v>45890</v>
      </c>
      <c r="CVJ4374" s="28" t="s">
        <v>74</v>
      </c>
      <c r="CVK4374" s="24">
        <v>422</v>
      </c>
      <c r="CVL4374" s="414" t="str">
        <f t="shared" ref="CVL4374:CVL4379" si="195">IF(CVK4374&lt;&gt;0,IF(ISNA(VLOOKUP(CVK4374,lista_bancos,2,0)),"Banco não cadastrado",VLOOKUP(CVK4374,lista_bancos,2,0)),"")</f>
        <v>Banco não cadastrado</v>
      </c>
      <c r="CVM4374" s="24">
        <v>207</v>
      </c>
      <c r="CVN4374" s="24">
        <v>5837982</v>
      </c>
      <c r="CVO4374" s="24">
        <v>72</v>
      </c>
      <c r="CVP4374" s="29" t="s">
        <v>75</v>
      </c>
      <c r="CVQ4374" s="84">
        <v>3004158000128</v>
      </c>
      <c r="CVR4374" s="24"/>
      <c r="CVS4374" s="24"/>
      <c r="CVT4374" s="66">
        <v>9615</v>
      </c>
      <c r="CVU4374" s="25">
        <v>45936</v>
      </c>
      <c r="CVV4374" s="25"/>
      <c r="CVW4374" s="26" t="str">
        <f t="shared" ref="CVW4374:CVW4379" ca="1" si="196">IF(CVV4374&gt;0,"Compensado",IF(CVU4374="","",IF(CVU4374&lt;=TODAY(),"Descontar Cheque","deFaltam "&amp;CVU4374-TODAY()&amp;" dias para descontar")))</f>
        <v>Descontar Cheque</v>
      </c>
      <c r="CVX4374" s="117"/>
      <c r="CVY4374" s="25">
        <v>45890</v>
      </c>
      <c r="CVZ4374" s="28" t="s">
        <v>74</v>
      </c>
      <c r="CWA4374" s="24">
        <v>422</v>
      </c>
      <c r="CWB4374" s="414" t="str">
        <f t="shared" ref="CWB4374:CWB4379" si="197">IF(CWA4374&lt;&gt;0,IF(ISNA(VLOOKUP(CWA4374,lista_bancos,2,0)),"Banco não cadastrado",VLOOKUP(CWA4374,lista_bancos,2,0)),"")</f>
        <v>Banco não cadastrado</v>
      </c>
      <c r="CWC4374" s="24">
        <v>207</v>
      </c>
      <c r="CWD4374" s="24">
        <v>5837982</v>
      </c>
      <c r="CWE4374" s="24">
        <v>72</v>
      </c>
      <c r="CWF4374" s="29" t="s">
        <v>75</v>
      </c>
      <c r="CWG4374" s="84">
        <v>3004158000128</v>
      </c>
      <c r="CWH4374" s="24"/>
      <c r="CWI4374" s="24"/>
      <c r="CWJ4374" s="66">
        <v>9615</v>
      </c>
      <c r="CWK4374" s="25">
        <v>45936</v>
      </c>
      <c r="CWL4374" s="25"/>
      <c r="CWM4374" s="26" t="str">
        <f t="shared" ref="CWM4374:CWM4379" ca="1" si="198">IF(CWL4374&gt;0,"Compensado",IF(CWK4374="","",IF(CWK4374&lt;=TODAY(),"Descontar Cheque","deFaltam "&amp;CWK4374-TODAY()&amp;" dias para descontar")))</f>
        <v>Descontar Cheque</v>
      </c>
      <c r="CWN4374" s="117"/>
      <c r="CWO4374" s="25">
        <v>45890</v>
      </c>
      <c r="CWP4374" s="28" t="s">
        <v>74</v>
      </c>
      <c r="CWQ4374" s="24">
        <v>422</v>
      </c>
      <c r="CWR4374" s="414" t="str">
        <f t="shared" ref="CWR4374:CWR4379" si="199">IF(CWQ4374&lt;&gt;0,IF(ISNA(VLOOKUP(CWQ4374,lista_bancos,2,0)),"Banco não cadastrado",VLOOKUP(CWQ4374,lista_bancos,2,0)),"")</f>
        <v>Banco não cadastrado</v>
      </c>
      <c r="CWS4374" s="24">
        <v>207</v>
      </c>
      <c r="CWT4374" s="24">
        <v>5837982</v>
      </c>
      <c r="CWU4374" s="24">
        <v>72</v>
      </c>
      <c r="CWV4374" s="29" t="s">
        <v>75</v>
      </c>
      <c r="CWW4374" s="84">
        <v>3004158000128</v>
      </c>
      <c r="CWX4374" s="24"/>
      <c r="CWY4374" s="24"/>
      <c r="CWZ4374" s="66">
        <v>9615</v>
      </c>
      <c r="CXA4374" s="25">
        <v>45936</v>
      </c>
      <c r="CXB4374" s="25"/>
      <c r="CXC4374" s="26" t="str">
        <f t="shared" ref="CXC4374:CXC4379" ca="1" si="200">IF(CXB4374&gt;0,"Compensado",IF(CXA4374="","",IF(CXA4374&lt;=TODAY(),"Descontar Cheque","deFaltam "&amp;CXA4374-TODAY()&amp;" dias para descontar")))</f>
        <v>Descontar Cheque</v>
      </c>
      <c r="CXD4374" s="117"/>
      <c r="CXE4374" s="25">
        <v>45890</v>
      </c>
      <c r="CXF4374" s="28" t="s">
        <v>74</v>
      </c>
      <c r="CXG4374" s="24">
        <v>422</v>
      </c>
      <c r="CXH4374" s="414" t="str">
        <f t="shared" ref="CXH4374:CXH4379" si="201">IF(CXG4374&lt;&gt;0,IF(ISNA(VLOOKUP(CXG4374,lista_bancos,2,0)),"Banco não cadastrado",VLOOKUP(CXG4374,lista_bancos,2,0)),"")</f>
        <v>Banco não cadastrado</v>
      </c>
      <c r="CXI4374" s="24">
        <v>207</v>
      </c>
      <c r="CXJ4374" s="24">
        <v>5837982</v>
      </c>
      <c r="CXK4374" s="24">
        <v>72</v>
      </c>
      <c r="CXL4374" s="29" t="s">
        <v>75</v>
      </c>
      <c r="CXM4374" s="84">
        <v>3004158000128</v>
      </c>
      <c r="CXN4374" s="24"/>
      <c r="CXO4374" s="24"/>
      <c r="CXP4374" s="66">
        <v>9615</v>
      </c>
      <c r="CXQ4374" s="25">
        <v>45936</v>
      </c>
      <c r="CXR4374" s="25"/>
      <c r="CXS4374" s="26" t="str">
        <f t="shared" ref="CXS4374:CXS4379" ca="1" si="202">IF(CXR4374&gt;0,"Compensado",IF(CXQ4374="","",IF(CXQ4374&lt;=TODAY(),"Descontar Cheque","deFaltam "&amp;CXQ4374-TODAY()&amp;" dias para descontar")))</f>
        <v>Descontar Cheque</v>
      </c>
      <c r="CXT4374" s="117"/>
      <c r="CXU4374" s="25">
        <v>45890</v>
      </c>
      <c r="CXV4374" s="28" t="s">
        <v>74</v>
      </c>
      <c r="CXW4374" s="24">
        <v>422</v>
      </c>
      <c r="CXX4374" s="414" t="str">
        <f t="shared" ref="CXX4374:CXX4379" si="203">IF(CXW4374&lt;&gt;0,IF(ISNA(VLOOKUP(CXW4374,lista_bancos,2,0)),"Banco não cadastrado",VLOOKUP(CXW4374,lista_bancos,2,0)),"")</f>
        <v>Banco não cadastrado</v>
      </c>
      <c r="CXY4374" s="24">
        <v>207</v>
      </c>
      <c r="CXZ4374" s="24">
        <v>5837982</v>
      </c>
      <c r="CYA4374" s="24">
        <v>72</v>
      </c>
      <c r="CYB4374" s="29" t="s">
        <v>75</v>
      </c>
      <c r="CYC4374" s="84">
        <v>3004158000128</v>
      </c>
      <c r="CYD4374" s="24"/>
      <c r="CYE4374" s="24"/>
      <c r="CYF4374" s="66">
        <v>9615</v>
      </c>
      <c r="CYG4374" s="25">
        <v>45936</v>
      </c>
      <c r="CYH4374" s="25"/>
      <c r="CYI4374" s="26" t="str">
        <f t="shared" ref="CYI4374:CYI4379" ca="1" si="204">IF(CYH4374&gt;0,"Compensado",IF(CYG4374="","",IF(CYG4374&lt;=TODAY(),"Descontar Cheque","deFaltam "&amp;CYG4374-TODAY()&amp;" dias para descontar")))</f>
        <v>Descontar Cheque</v>
      </c>
      <c r="CYJ4374" s="117"/>
      <c r="CYK4374" s="25">
        <v>45890</v>
      </c>
      <c r="CYL4374" s="28" t="s">
        <v>74</v>
      </c>
      <c r="CYM4374" s="24">
        <v>422</v>
      </c>
      <c r="CYN4374" s="414" t="str">
        <f t="shared" ref="CYN4374:CYN4379" si="205">IF(CYM4374&lt;&gt;0,IF(ISNA(VLOOKUP(CYM4374,lista_bancos,2,0)),"Banco não cadastrado",VLOOKUP(CYM4374,lista_bancos,2,0)),"")</f>
        <v>Banco não cadastrado</v>
      </c>
      <c r="CYO4374" s="24">
        <v>207</v>
      </c>
      <c r="CYP4374" s="24">
        <v>5837982</v>
      </c>
      <c r="CYQ4374" s="24">
        <v>72</v>
      </c>
      <c r="CYR4374" s="29" t="s">
        <v>75</v>
      </c>
      <c r="CYS4374" s="84">
        <v>3004158000128</v>
      </c>
      <c r="CYT4374" s="24"/>
      <c r="CYU4374" s="24"/>
      <c r="CYV4374" s="66">
        <v>9615</v>
      </c>
      <c r="CYW4374" s="25">
        <v>45936</v>
      </c>
      <c r="CYX4374" s="25"/>
      <c r="CYY4374" s="26" t="str">
        <f t="shared" ref="CYY4374:CYY4379" ca="1" si="206">IF(CYX4374&gt;0,"Compensado",IF(CYW4374="","",IF(CYW4374&lt;=TODAY(),"Descontar Cheque","deFaltam "&amp;CYW4374-TODAY()&amp;" dias para descontar")))</f>
        <v>Descontar Cheque</v>
      </c>
      <c r="CYZ4374" s="117"/>
      <c r="CZA4374" s="25">
        <v>45890</v>
      </c>
      <c r="CZB4374" s="28" t="s">
        <v>74</v>
      </c>
      <c r="CZC4374" s="24">
        <v>422</v>
      </c>
      <c r="CZD4374" s="414" t="str">
        <f t="shared" ref="CZD4374:CZD4379" si="207">IF(CZC4374&lt;&gt;0,IF(ISNA(VLOOKUP(CZC4374,lista_bancos,2,0)),"Banco não cadastrado",VLOOKUP(CZC4374,lista_bancos,2,0)),"")</f>
        <v>Banco não cadastrado</v>
      </c>
      <c r="CZE4374" s="24">
        <v>207</v>
      </c>
      <c r="CZF4374" s="24">
        <v>5837982</v>
      </c>
      <c r="CZG4374" s="24">
        <v>72</v>
      </c>
      <c r="CZH4374" s="29" t="s">
        <v>75</v>
      </c>
      <c r="CZI4374" s="84">
        <v>3004158000128</v>
      </c>
      <c r="CZJ4374" s="24"/>
      <c r="CZK4374" s="24"/>
      <c r="CZL4374" s="66">
        <v>9615</v>
      </c>
      <c r="CZM4374" s="25">
        <v>45936</v>
      </c>
      <c r="CZN4374" s="25"/>
      <c r="CZO4374" s="26" t="str">
        <f t="shared" ref="CZO4374:CZO4379" ca="1" si="208">IF(CZN4374&gt;0,"Compensado",IF(CZM4374="","",IF(CZM4374&lt;=TODAY(),"Descontar Cheque","deFaltam "&amp;CZM4374-TODAY()&amp;" dias para descontar")))</f>
        <v>Descontar Cheque</v>
      </c>
      <c r="CZP4374" s="117"/>
      <c r="CZQ4374" s="25">
        <v>45890</v>
      </c>
      <c r="CZR4374" s="28" t="s">
        <v>74</v>
      </c>
      <c r="CZS4374" s="24">
        <v>422</v>
      </c>
      <c r="CZT4374" s="414" t="str">
        <f t="shared" ref="CZT4374:CZT4379" si="209">IF(CZS4374&lt;&gt;0,IF(ISNA(VLOOKUP(CZS4374,lista_bancos,2,0)),"Banco não cadastrado",VLOOKUP(CZS4374,lista_bancos,2,0)),"")</f>
        <v>Banco não cadastrado</v>
      </c>
      <c r="CZU4374" s="24">
        <v>207</v>
      </c>
      <c r="CZV4374" s="24">
        <v>5837982</v>
      </c>
      <c r="CZW4374" s="24">
        <v>72</v>
      </c>
      <c r="CZX4374" s="29" t="s">
        <v>75</v>
      </c>
      <c r="CZY4374" s="84">
        <v>3004158000128</v>
      </c>
      <c r="CZZ4374" s="24"/>
      <c r="DAA4374" s="24"/>
      <c r="DAB4374" s="66">
        <v>9615</v>
      </c>
      <c r="DAC4374" s="25">
        <v>45936</v>
      </c>
      <c r="DAD4374" s="25"/>
      <c r="DAE4374" s="26" t="str">
        <f t="shared" ref="DAE4374:DAE4379" ca="1" si="210">IF(DAD4374&gt;0,"Compensado",IF(DAC4374="","",IF(DAC4374&lt;=TODAY(),"Descontar Cheque","deFaltam "&amp;DAC4374-TODAY()&amp;" dias para descontar")))</f>
        <v>Descontar Cheque</v>
      </c>
      <c r="DAF4374" s="117"/>
      <c r="DAG4374" s="25">
        <v>45890</v>
      </c>
      <c r="DAH4374" s="28" t="s">
        <v>74</v>
      </c>
      <c r="DAI4374" s="24">
        <v>422</v>
      </c>
      <c r="DAJ4374" s="414" t="str">
        <f t="shared" ref="DAJ4374:DAJ4379" si="211">IF(DAI4374&lt;&gt;0,IF(ISNA(VLOOKUP(DAI4374,lista_bancos,2,0)),"Banco não cadastrado",VLOOKUP(DAI4374,lista_bancos,2,0)),"")</f>
        <v>Banco não cadastrado</v>
      </c>
      <c r="DAK4374" s="24">
        <v>207</v>
      </c>
      <c r="DAL4374" s="24">
        <v>5837982</v>
      </c>
      <c r="DAM4374" s="24">
        <v>72</v>
      </c>
      <c r="DAN4374" s="29" t="s">
        <v>75</v>
      </c>
      <c r="DAO4374" s="84">
        <v>3004158000128</v>
      </c>
      <c r="DAP4374" s="24"/>
      <c r="DAQ4374" s="24"/>
      <c r="DAR4374" s="66">
        <v>9615</v>
      </c>
      <c r="DAS4374" s="25">
        <v>45936</v>
      </c>
      <c r="DAT4374" s="25"/>
      <c r="DAU4374" s="26" t="str">
        <f t="shared" ref="DAU4374:DAU4379" ca="1" si="212">IF(DAT4374&gt;0,"Compensado",IF(DAS4374="","",IF(DAS4374&lt;=TODAY(),"Descontar Cheque","deFaltam "&amp;DAS4374-TODAY()&amp;" dias para descontar")))</f>
        <v>Descontar Cheque</v>
      </c>
      <c r="DAV4374" s="117"/>
      <c r="DAW4374" s="25">
        <v>45890</v>
      </c>
      <c r="DAX4374" s="28" t="s">
        <v>74</v>
      </c>
      <c r="DAY4374" s="24">
        <v>422</v>
      </c>
      <c r="DAZ4374" s="414" t="str">
        <f t="shared" ref="DAZ4374:DAZ4379" si="213">IF(DAY4374&lt;&gt;0,IF(ISNA(VLOOKUP(DAY4374,lista_bancos,2,0)),"Banco não cadastrado",VLOOKUP(DAY4374,lista_bancos,2,0)),"")</f>
        <v>Banco não cadastrado</v>
      </c>
      <c r="DBA4374" s="24">
        <v>207</v>
      </c>
      <c r="DBB4374" s="24">
        <v>5837982</v>
      </c>
      <c r="DBC4374" s="24">
        <v>72</v>
      </c>
      <c r="DBD4374" s="29" t="s">
        <v>75</v>
      </c>
      <c r="DBE4374" s="84">
        <v>3004158000128</v>
      </c>
      <c r="DBF4374" s="24"/>
      <c r="DBG4374" s="24"/>
      <c r="DBH4374" s="66">
        <v>9615</v>
      </c>
      <c r="DBI4374" s="25">
        <v>45936</v>
      </c>
      <c r="DBJ4374" s="25"/>
      <c r="DBK4374" s="26" t="str">
        <f t="shared" ref="DBK4374:DBK4379" ca="1" si="214">IF(DBJ4374&gt;0,"Compensado",IF(DBI4374="","",IF(DBI4374&lt;=TODAY(),"Descontar Cheque","deFaltam "&amp;DBI4374-TODAY()&amp;" dias para descontar")))</f>
        <v>Descontar Cheque</v>
      </c>
      <c r="DBL4374" s="117"/>
      <c r="DBM4374" s="25">
        <v>45890</v>
      </c>
      <c r="DBN4374" s="28" t="s">
        <v>74</v>
      </c>
      <c r="DBO4374" s="24">
        <v>422</v>
      </c>
      <c r="DBP4374" s="414" t="str">
        <f t="shared" ref="DBP4374:DBP4379" si="215">IF(DBO4374&lt;&gt;0,IF(ISNA(VLOOKUP(DBO4374,lista_bancos,2,0)),"Banco não cadastrado",VLOOKUP(DBO4374,lista_bancos,2,0)),"")</f>
        <v>Banco não cadastrado</v>
      </c>
      <c r="DBQ4374" s="24">
        <v>207</v>
      </c>
      <c r="DBR4374" s="24">
        <v>5837982</v>
      </c>
      <c r="DBS4374" s="24">
        <v>72</v>
      </c>
      <c r="DBT4374" s="29" t="s">
        <v>75</v>
      </c>
      <c r="DBU4374" s="84">
        <v>3004158000128</v>
      </c>
      <c r="DBV4374" s="24"/>
      <c r="DBW4374" s="24"/>
      <c r="DBX4374" s="66">
        <v>9615</v>
      </c>
      <c r="DBY4374" s="25">
        <v>45936</v>
      </c>
      <c r="DBZ4374" s="25"/>
      <c r="DCA4374" s="26" t="str">
        <f t="shared" ref="DCA4374:DCA4379" ca="1" si="216">IF(DBZ4374&gt;0,"Compensado",IF(DBY4374="","",IF(DBY4374&lt;=TODAY(),"Descontar Cheque","deFaltam "&amp;DBY4374-TODAY()&amp;" dias para descontar")))</f>
        <v>Descontar Cheque</v>
      </c>
      <c r="DCB4374" s="117"/>
      <c r="DCC4374" s="25">
        <v>45890</v>
      </c>
      <c r="DCD4374" s="28" t="s">
        <v>74</v>
      </c>
      <c r="DCE4374" s="24">
        <v>422</v>
      </c>
      <c r="DCF4374" s="414" t="str">
        <f t="shared" ref="DCF4374:DCF4379" si="217">IF(DCE4374&lt;&gt;0,IF(ISNA(VLOOKUP(DCE4374,lista_bancos,2,0)),"Banco não cadastrado",VLOOKUP(DCE4374,lista_bancos,2,0)),"")</f>
        <v>Banco não cadastrado</v>
      </c>
      <c r="DCG4374" s="24">
        <v>207</v>
      </c>
      <c r="DCH4374" s="24">
        <v>5837982</v>
      </c>
      <c r="DCI4374" s="24">
        <v>72</v>
      </c>
      <c r="DCJ4374" s="29" t="s">
        <v>75</v>
      </c>
      <c r="DCK4374" s="84">
        <v>3004158000128</v>
      </c>
      <c r="DCL4374" s="24"/>
      <c r="DCM4374" s="24"/>
      <c r="DCN4374" s="66">
        <v>9615</v>
      </c>
      <c r="DCO4374" s="25">
        <v>45936</v>
      </c>
      <c r="DCP4374" s="25"/>
      <c r="DCQ4374" s="26" t="str">
        <f t="shared" ref="DCQ4374:DCQ4379" ca="1" si="218">IF(DCP4374&gt;0,"Compensado",IF(DCO4374="","",IF(DCO4374&lt;=TODAY(),"Descontar Cheque","deFaltam "&amp;DCO4374-TODAY()&amp;" dias para descontar")))</f>
        <v>Descontar Cheque</v>
      </c>
      <c r="DCR4374" s="117"/>
      <c r="DCS4374" s="25">
        <v>45890</v>
      </c>
      <c r="DCT4374" s="28" t="s">
        <v>74</v>
      </c>
      <c r="DCU4374" s="24">
        <v>422</v>
      </c>
      <c r="DCV4374" s="414" t="str">
        <f t="shared" ref="DCV4374:DCV4379" si="219">IF(DCU4374&lt;&gt;0,IF(ISNA(VLOOKUP(DCU4374,lista_bancos,2,0)),"Banco não cadastrado",VLOOKUP(DCU4374,lista_bancos,2,0)),"")</f>
        <v>Banco não cadastrado</v>
      </c>
      <c r="DCW4374" s="24">
        <v>207</v>
      </c>
      <c r="DCX4374" s="24">
        <v>5837982</v>
      </c>
      <c r="DCY4374" s="24">
        <v>72</v>
      </c>
      <c r="DCZ4374" s="29" t="s">
        <v>75</v>
      </c>
      <c r="DDA4374" s="84">
        <v>3004158000128</v>
      </c>
      <c r="DDB4374" s="24"/>
      <c r="DDC4374" s="24"/>
      <c r="DDD4374" s="66">
        <v>9615</v>
      </c>
      <c r="DDE4374" s="25">
        <v>45936</v>
      </c>
      <c r="DDF4374" s="25"/>
      <c r="DDG4374" s="26" t="str">
        <f t="shared" ref="DDG4374:DDG4379" ca="1" si="220">IF(DDF4374&gt;0,"Compensado",IF(DDE4374="","",IF(DDE4374&lt;=TODAY(),"Descontar Cheque","deFaltam "&amp;DDE4374-TODAY()&amp;" dias para descontar")))</f>
        <v>Descontar Cheque</v>
      </c>
      <c r="DDH4374" s="117"/>
      <c r="DDI4374" s="25">
        <v>45890</v>
      </c>
      <c r="DDJ4374" s="28" t="s">
        <v>74</v>
      </c>
      <c r="DDK4374" s="24">
        <v>422</v>
      </c>
      <c r="DDL4374" s="414" t="str">
        <f t="shared" ref="DDL4374:DDL4379" si="221">IF(DDK4374&lt;&gt;0,IF(ISNA(VLOOKUP(DDK4374,lista_bancos,2,0)),"Banco não cadastrado",VLOOKUP(DDK4374,lista_bancos,2,0)),"")</f>
        <v>Banco não cadastrado</v>
      </c>
      <c r="DDM4374" s="24">
        <v>207</v>
      </c>
      <c r="DDN4374" s="24">
        <v>5837982</v>
      </c>
      <c r="DDO4374" s="24">
        <v>72</v>
      </c>
      <c r="DDP4374" s="29" t="s">
        <v>75</v>
      </c>
      <c r="DDQ4374" s="84">
        <v>3004158000128</v>
      </c>
      <c r="DDR4374" s="24"/>
      <c r="DDS4374" s="24"/>
      <c r="DDT4374" s="66">
        <v>9615</v>
      </c>
      <c r="DDU4374" s="25">
        <v>45936</v>
      </c>
      <c r="DDV4374" s="25"/>
      <c r="DDW4374" s="26" t="str">
        <f t="shared" ref="DDW4374:DDW4379" ca="1" si="222">IF(DDV4374&gt;0,"Compensado",IF(DDU4374="","",IF(DDU4374&lt;=TODAY(),"Descontar Cheque","deFaltam "&amp;DDU4374-TODAY()&amp;" dias para descontar")))</f>
        <v>Descontar Cheque</v>
      </c>
      <c r="DDX4374" s="117"/>
      <c r="DDY4374" s="25">
        <v>45890</v>
      </c>
      <c r="DDZ4374" s="28" t="s">
        <v>74</v>
      </c>
      <c r="DEA4374" s="24">
        <v>422</v>
      </c>
      <c r="DEB4374" s="414" t="str">
        <f t="shared" ref="DEB4374:DEB4379" si="223">IF(DEA4374&lt;&gt;0,IF(ISNA(VLOOKUP(DEA4374,lista_bancos,2,0)),"Banco não cadastrado",VLOOKUP(DEA4374,lista_bancos,2,0)),"")</f>
        <v>Banco não cadastrado</v>
      </c>
      <c r="DEC4374" s="24">
        <v>207</v>
      </c>
      <c r="DED4374" s="24">
        <v>5837982</v>
      </c>
      <c r="DEE4374" s="24">
        <v>72</v>
      </c>
      <c r="DEF4374" s="29" t="s">
        <v>75</v>
      </c>
      <c r="DEG4374" s="84">
        <v>3004158000128</v>
      </c>
      <c r="DEH4374" s="24"/>
      <c r="DEI4374" s="24"/>
      <c r="DEJ4374" s="66">
        <v>9615</v>
      </c>
      <c r="DEK4374" s="25">
        <v>45936</v>
      </c>
      <c r="DEL4374" s="25"/>
      <c r="DEM4374" s="26" t="str">
        <f t="shared" ref="DEM4374:DEM4379" ca="1" si="224">IF(DEL4374&gt;0,"Compensado",IF(DEK4374="","",IF(DEK4374&lt;=TODAY(),"Descontar Cheque","deFaltam "&amp;DEK4374-TODAY()&amp;" dias para descontar")))</f>
        <v>Descontar Cheque</v>
      </c>
      <c r="DEN4374" s="117"/>
      <c r="DEO4374" s="25">
        <v>45890</v>
      </c>
      <c r="DEP4374" s="28" t="s">
        <v>74</v>
      </c>
      <c r="DEQ4374" s="24">
        <v>422</v>
      </c>
      <c r="DER4374" s="414" t="str">
        <f t="shared" ref="DER4374:DER4379" si="225">IF(DEQ4374&lt;&gt;0,IF(ISNA(VLOOKUP(DEQ4374,lista_bancos,2,0)),"Banco não cadastrado",VLOOKUP(DEQ4374,lista_bancos,2,0)),"")</f>
        <v>Banco não cadastrado</v>
      </c>
      <c r="DES4374" s="24">
        <v>207</v>
      </c>
      <c r="DET4374" s="24">
        <v>5837982</v>
      </c>
      <c r="DEU4374" s="24">
        <v>72</v>
      </c>
      <c r="DEV4374" s="29" t="s">
        <v>75</v>
      </c>
      <c r="DEW4374" s="84">
        <v>3004158000128</v>
      </c>
      <c r="DEX4374" s="24"/>
      <c r="DEY4374" s="24"/>
      <c r="DEZ4374" s="66">
        <v>9615</v>
      </c>
      <c r="DFA4374" s="25">
        <v>45936</v>
      </c>
      <c r="DFB4374" s="25"/>
      <c r="DFC4374" s="26" t="str">
        <f t="shared" ref="DFC4374:DFC4379" ca="1" si="226">IF(DFB4374&gt;0,"Compensado",IF(DFA4374="","",IF(DFA4374&lt;=TODAY(),"Descontar Cheque","deFaltam "&amp;DFA4374-TODAY()&amp;" dias para descontar")))</f>
        <v>Descontar Cheque</v>
      </c>
      <c r="DFD4374" s="117"/>
      <c r="DFE4374" s="25">
        <v>45890</v>
      </c>
      <c r="DFF4374" s="28" t="s">
        <v>74</v>
      </c>
      <c r="DFG4374" s="24">
        <v>422</v>
      </c>
      <c r="DFH4374" s="414" t="str">
        <f t="shared" ref="DFH4374:DFH4379" si="227">IF(DFG4374&lt;&gt;0,IF(ISNA(VLOOKUP(DFG4374,lista_bancos,2,0)),"Banco não cadastrado",VLOOKUP(DFG4374,lista_bancos,2,0)),"")</f>
        <v>Banco não cadastrado</v>
      </c>
      <c r="DFI4374" s="24">
        <v>207</v>
      </c>
      <c r="DFJ4374" s="24">
        <v>5837982</v>
      </c>
      <c r="DFK4374" s="24">
        <v>72</v>
      </c>
      <c r="DFL4374" s="29" t="s">
        <v>75</v>
      </c>
      <c r="DFM4374" s="84">
        <v>3004158000128</v>
      </c>
      <c r="DFN4374" s="24"/>
      <c r="DFO4374" s="24"/>
      <c r="DFP4374" s="66">
        <v>9615</v>
      </c>
      <c r="DFQ4374" s="25">
        <v>45936</v>
      </c>
      <c r="DFR4374" s="25"/>
      <c r="DFS4374" s="26" t="str">
        <f t="shared" ref="DFS4374:DFS4379" ca="1" si="228">IF(DFR4374&gt;0,"Compensado",IF(DFQ4374="","",IF(DFQ4374&lt;=TODAY(),"Descontar Cheque","deFaltam "&amp;DFQ4374-TODAY()&amp;" dias para descontar")))</f>
        <v>Descontar Cheque</v>
      </c>
      <c r="DFT4374" s="117"/>
      <c r="DFU4374" s="25">
        <v>45890</v>
      </c>
      <c r="DFV4374" s="28" t="s">
        <v>74</v>
      </c>
      <c r="DFW4374" s="24">
        <v>422</v>
      </c>
      <c r="DFX4374" s="414" t="str">
        <f t="shared" ref="DFX4374:DFX4379" si="229">IF(DFW4374&lt;&gt;0,IF(ISNA(VLOOKUP(DFW4374,lista_bancos,2,0)),"Banco não cadastrado",VLOOKUP(DFW4374,lista_bancos,2,0)),"")</f>
        <v>Banco não cadastrado</v>
      </c>
      <c r="DFY4374" s="24">
        <v>207</v>
      </c>
      <c r="DFZ4374" s="24">
        <v>5837982</v>
      </c>
      <c r="DGA4374" s="24">
        <v>72</v>
      </c>
      <c r="DGB4374" s="29" t="s">
        <v>75</v>
      </c>
      <c r="DGC4374" s="84">
        <v>3004158000128</v>
      </c>
      <c r="DGD4374" s="24"/>
      <c r="DGE4374" s="24"/>
      <c r="DGF4374" s="66">
        <v>9615</v>
      </c>
      <c r="DGG4374" s="25">
        <v>45936</v>
      </c>
      <c r="DGH4374" s="25"/>
      <c r="DGI4374" s="26" t="str">
        <f t="shared" ref="DGI4374:DGI4379" ca="1" si="230">IF(DGH4374&gt;0,"Compensado",IF(DGG4374="","",IF(DGG4374&lt;=TODAY(),"Descontar Cheque","deFaltam "&amp;DGG4374-TODAY()&amp;" dias para descontar")))</f>
        <v>Descontar Cheque</v>
      </c>
      <c r="DGJ4374" s="117"/>
      <c r="DGK4374" s="25">
        <v>45890</v>
      </c>
      <c r="DGL4374" s="28" t="s">
        <v>74</v>
      </c>
      <c r="DGM4374" s="24">
        <v>422</v>
      </c>
      <c r="DGN4374" s="414" t="str">
        <f t="shared" ref="DGN4374:DGN4379" si="231">IF(DGM4374&lt;&gt;0,IF(ISNA(VLOOKUP(DGM4374,lista_bancos,2,0)),"Banco não cadastrado",VLOOKUP(DGM4374,lista_bancos,2,0)),"")</f>
        <v>Banco não cadastrado</v>
      </c>
      <c r="DGO4374" s="24">
        <v>207</v>
      </c>
      <c r="DGP4374" s="24">
        <v>5837982</v>
      </c>
      <c r="DGQ4374" s="24">
        <v>72</v>
      </c>
      <c r="DGR4374" s="29" t="s">
        <v>75</v>
      </c>
      <c r="DGS4374" s="84">
        <v>3004158000128</v>
      </c>
      <c r="DGT4374" s="24"/>
      <c r="DGU4374" s="24"/>
      <c r="DGV4374" s="66">
        <v>9615</v>
      </c>
      <c r="DGW4374" s="25">
        <v>45936</v>
      </c>
      <c r="DGX4374" s="25"/>
      <c r="DGY4374" s="26" t="str">
        <f t="shared" ref="DGY4374:DGY4379" ca="1" si="232">IF(DGX4374&gt;0,"Compensado",IF(DGW4374="","",IF(DGW4374&lt;=TODAY(),"Descontar Cheque","deFaltam "&amp;DGW4374-TODAY()&amp;" dias para descontar")))</f>
        <v>Descontar Cheque</v>
      </c>
      <c r="DGZ4374" s="117"/>
      <c r="DHA4374" s="25">
        <v>45890</v>
      </c>
      <c r="DHB4374" s="28" t="s">
        <v>74</v>
      </c>
      <c r="DHC4374" s="24">
        <v>422</v>
      </c>
      <c r="DHD4374" s="414" t="str">
        <f t="shared" ref="DHD4374:DHD4379" si="233">IF(DHC4374&lt;&gt;0,IF(ISNA(VLOOKUP(DHC4374,lista_bancos,2,0)),"Banco não cadastrado",VLOOKUP(DHC4374,lista_bancos,2,0)),"")</f>
        <v>Banco não cadastrado</v>
      </c>
      <c r="DHE4374" s="24">
        <v>207</v>
      </c>
      <c r="DHF4374" s="24">
        <v>5837982</v>
      </c>
      <c r="DHG4374" s="24">
        <v>72</v>
      </c>
      <c r="DHH4374" s="29" t="s">
        <v>75</v>
      </c>
      <c r="DHI4374" s="84">
        <v>3004158000128</v>
      </c>
      <c r="DHJ4374" s="24"/>
      <c r="DHK4374" s="24"/>
      <c r="DHL4374" s="66">
        <v>9615</v>
      </c>
      <c r="DHM4374" s="25">
        <v>45936</v>
      </c>
      <c r="DHN4374" s="25"/>
      <c r="DHO4374" s="26" t="str">
        <f t="shared" ref="DHO4374:DHO4379" ca="1" si="234">IF(DHN4374&gt;0,"Compensado",IF(DHM4374="","",IF(DHM4374&lt;=TODAY(),"Descontar Cheque","deFaltam "&amp;DHM4374-TODAY()&amp;" dias para descontar")))</f>
        <v>Descontar Cheque</v>
      </c>
      <c r="DHP4374" s="117"/>
      <c r="DHQ4374" s="25">
        <v>45890</v>
      </c>
      <c r="DHR4374" s="28" t="s">
        <v>74</v>
      </c>
      <c r="DHS4374" s="24">
        <v>422</v>
      </c>
      <c r="DHT4374" s="414" t="str">
        <f t="shared" ref="DHT4374:DHT4379" si="235">IF(DHS4374&lt;&gt;0,IF(ISNA(VLOOKUP(DHS4374,lista_bancos,2,0)),"Banco não cadastrado",VLOOKUP(DHS4374,lista_bancos,2,0)),"")</f>
        <v>Banco não cadastrado</v>
      </c>
      <c r="DHU4374" s="24">
        <v>207</v>
      </c>
      <c r="DHV4374" s="24">
        <v>5837982</v>
      </c>
      <c r="DHW4374" s="24">
        <v>72</v>
      </c>
      <c r="DHX4374" s="29" t="s">
        <v>75</v>
      </c>
      <c r="DHY4374" s="84">
        <v>3004158000128</v>
      </c>
      <c r="DHZ4374" s="24"/>
      <c r="DIA4374" s="24"/>
      <c r="DIB4374" s="66">
        <v>9615</v>
      </c>
      <c r="DIC4374" s="25">
        <v>45936</v>
      </c>
      <c r="DID4374" s="25"/>
      <c r="DIE4374" s="26" t="str">
        <f t="shared" ref="DIE4374:DIE4379" ca="1" si="236">IF(DID4374&gt;0,"Compensado",IF(DIC4374="","",IF(DIC4374&lt;=TODAY(),"Descontar Cheque","deFaltam "&amp;DIC4374-TODAY()&amp;" dias para descontar")))</f>
        <v>Descontar Cheque</v>
      </c>
      <c r="DIF4374" s="117"/>
      <c r="DIG4374" s="25">
        <v>45890</v>
      </c>
      <c r="DIH4374" s="28" t="s">
        <v>74</v>
      </c>
      <c r="DII4374" s="24">
        <v>422</v>
      </c>
      <c r="DIJ4374" s="414" t="str">
        <f t="shared" ref="DIJ4374:DIJ4379" si="237">IF(DII4374&lt;&gt;0,IF(ISNA(VLOOKUP(DII4374,lista_bancos,2,0)),"Banco não cadastrado",VLOOKUP(DII4374,lista_bancos,2,0)),"")</f>
        <v>Banco não cadastrado</v>
      </c>
      <c r="DIK4374" s="24">
        <v>207</v>
      </c>
      <c r="DIL4374" s="24">
        <v>5837982</v>
      </c>
      <c r="DIM4374" s="24">
        <v>72</v>
      </c>
      <c r="DIN4374" s="29" t="s">
        <v>75</v>
      </c>
      <c r="DIO4374" s="84">
        <v>3004158000128</v>
      </c>
      <c r="DIP4374" s="24"/>
      <c r="DIQ4374" s="24"/>
      <c r="DIR4374" s="66">
        <v>9615</v>
      </c>
      <c r="DIS4374" s="25">
        <v>45936</v>
      </c>
      <c r="DIT4374" s="25"/>
      <c r="DIU4374" s="26" t="str">
        <f t="shared" ref="DIU4374:DIU4379" ca="1" si="238">IF(DIT4374&gt;0,"Compensado",IF(DIS4374="","",IF(DIS4374&lt;=TODAY(),"Descontar Cheque","deFaltam "&amp;DIS4374-TODAY()&amp;" dias para descontar")))</f>
        <v>Descontar Cheque</v>
      </c>
      <c r="DIV4374" s="117"/>
      <c r="DIW4374" s="25">
        <v>45890</v>
      </c>
      <c r="DIX4374" s="28" t="s">
        <v>74</v>
      </c>
      <c r="DIY4374" s="24">
        <v>422</v>
      </c>
      <c r="DIZ4374" s="414" t="str">
        <f t="shared" ref="DIZ4374:DIZ4379" si="239">IF(DIY4374&lt;&gt;0,IF(ISNA(VLOOKUP(DIY4374,lista_bancos,2,0)),"Banco não cadastrado",VLOOKUP(DIY4374,lista_bancos,2,0)),"")</f>
        <v>Banco não cadastrado</v>
      </c>
      <c r="DJA4374" s="24">
        <v>207</v>
      </c>
      <c r="DJB4374" s="24">
        <v>5837982</v>
      </c>
      <c r="DJC4374" s="24">
        <v>72</v>
      </c>
      <c r="DJD4374" s="29" t="s">
        <v>75</v>
      </c>
      <c r="DJE4374" s="84">
        <v>3004158000128</v>
      </c>
      <c r="DJF4374" s="24"/>
      <c r="DJG4374" s="24"/>
      <c r="DJH4374" s="66">
        <v>9615</v>
      </c>
      <c r="DJI4374" s="25">
        <v>45936</v>
      </c>
      <c r="DJJ4374" s="25"/>
      <c r="DJK4374" s="26" t="str">
        <f t="shared" ref="DJK4374:DJK4379" ca="1" si="240">IF(DJJ4374&gt;0,"Compensado",IF(DJI4374="","",IF(DJI4374&lt;=TODAY(),"Descontar Cheque","deFaltam "&amp;DJI4374-TODAY()&amp;" dias para descontar")))</f>
        <v>Descontar Cheque</v>
      </c>
      <c r="DJL4374" s="117"/>
      <c r="DJM4374" s="25">
        <v>45890</v>
      </c>
      <c r="DJN4374" s="28" t="s">
        <v>74</v>
      </c>
      <c r="DJO4374" s="24">
        <v>422</v>
      </c>
      <c r="DJP4374" s="414" t="str">
        <f t="shared" ref="DJP4374:DJP4379" si="241">IF(DJO4374&lt;&gt;0,IF(ISNA(VLOOKUP(DJO4374,lista_bancos,2,0)),"Banco não cadastrado",VLOOKUP(DJO4374,lista_bancos,2,0)),"")</f>
        <v>Banco não cadastrado</v>
      </c>
      <c r="DJQ4374" s="24">
        <v>207</v>
      </c>
      <c r="DJR4374" s="24">
        <v>5837982</v>
      </c>
      <c r="DJS4374" s="24">
        <v>72</v>
      </c>
      <c r="DJT4374" s="29" t="s">
        <v>75</v>
      </c>
      <c r="DJU4374" s="84">
        <v>3004158000128</v>
      </c>
      <c r="DJV4374" s="24"/>
      <c r="DJW4374" s="24"/>
      <c r="DJX4374" s="66">
        <v>9615</v>
      </c>
      <c r="DJY4374" s="25">
        <v>45936</v>
      </c>
      <c r="DJZ4374" s="25"/>
      <c r="DKA4374" s="26" t="str">
        <f t="shared" ref="DKA4374:DKA4379" ca="1" si="242">IF(DJZ4374&gt;0,"Compensado",IF(DJY4374="","",IF(DJY4374&lt;=TODAY(),"Descontar Cheque","deFaltam "&amp;DJY4374-TODAY()&amp;" dias para descontar")))</f>
        <v>Descontar Cheque</v>
      </c>
      <c r="DKB4374" s="117"/>
      <c r="DKC4374" s="25">
        <v>45890</v>
      </c>
      <c r="DKD4374" s="28" t="s">
        <v>74</v>
      </c>
      <c r="DKE4374" s="24">
        <v>422</v>
      </c>
      <c r="DKF4374" s="414" t="str">
        <f t="shared" ref="DKF4374:DKF4379" si="243">IF(DKE4374&lt;&gt;0,IF(ISNA(VLOOKUP(DKE4374,lista_bancos,2,0)),"Banco não cadastrado",VLOOKUP(DKE4374,lista_bancos,2,0)),"")</f>
        <v>Banco não cadastrado</v>
      </c>
      <c r="DKG4374" s="24">
        <v>207</v>
      </c>
      <c r="DKH4374" s="24">
        <v>5837982</v>
      </c>
      <c r="DKI4374" s="24">
        <v>72</v>
      </c>
      <c r="DKJ4374" s="29" t="s">
        <v>75</v>
      </c>
      <c r="DKK4374" s="84">
        <v>3004158000128</v>
      </c>
      <c r="DKL4374" s="24"/>
      <c r="DKM4374" s="24"/>
      <c r="DKN4374" s="66">
        <v>9615</v>
      </c>
      <c r="DKO4374" s="25">
        <v>45936</v>
      </c>
      <c r="DKP4374" s="25"/>
      <c r="DKQ4374" s="26" t="str">
        <f t="shared" ref="DKQ4374:DKQ4379" ca="1" si="244">IF(DKP4374&gt;0,"Compensado",IF(DKO4374="","",IF(DKO4374&lt;=TODAY(),"Descontar Cheque","deFaltam "&amp;DKO4374-TODAY()&amp;" dias para descontar")))</f>
        <v>Descontar Cheque</v>
      </c>
      <c r="DKR4374" s="117"/>
      <c r="DKS4374" s="25">
        <v>45890</v>
      </c>
      <c r="DKT4374" s="28" t="s">
        <v>74</v>
      </c>
      <c r="DKU4374" s="24">
        <v>422</v>
      </c>
      <c r="DKV4374" s="414" t="str">
        <f t="shared" ref="DKV4374:DKV4379" si="245">IF(DKU4374&lt;&gt;0,IF(ISNA(VLOOKUP(DKU4374,lista_bancos,2,0)),"Banco não cadastrado",VLOOKUP(DKU4374,lista_bancos,2,0)),"")</f>
        <v>Banco não cadastrado</v>
      </c>
      <c r="DKW4374" s="24">
        <v>207</v>
      </c>
      <c r="DKX4374" s="24">
        <v>5837982</v>
      </c>
      <c r="DKY4374" s="24">
        <v>72</v>
      </c>
      <c r="DKZ4374" s="29" t="s">
        <v>75</v>
      </c>
      <c r="DLA4374" s="84">
        <v>3004158000128</v>
      </c>
      <c r="DLB4374" s="24"/>
      <c r="DLC4374" s="24"/>
      <c r="DLD4374" s="66">
        <v>9615</v>
      </c>
      <c r="DLE4374" s="25">
        <v>45936</v>
      </c>
      <c r="DLF4374" s="25"/>
      <c r="DLG4374" s="26" t="str">
        <f t="shared" ref="DLG4374:DLG4379" ca="1" si="246">IF(DLF4374&gt;0,"Compensado",IF(DLE4374="","",IF(DLE4374&lt;=TODAY(),"Descontar Cheque","deFaltam "&amp;DLE4374-TODAY()&amp;" dias para descontar")))</f>
        <v>Descontar Cheque</v>
      </c>
      <c r="DLH4374" s="117"/>
      <c r="DLI4374" s="25">
        <v>45890</v>
      </c>
      <c r="DLJ4374" s="28" t="s">
        <v>74</v>
      </c>
      <c r="DLK4374" s="24">
        <v>422</v>
      </c>
      <c r="DLL4374" s="414" t="str">
        <f t="shared" ref="DLL4374:DLL4379" si="247">IF(DLK4374&lt;&gt;0,IF(ISNA(VLOOKUP(DLK4374,lista_bancos,2,0)),"Banco não cadastrado",VLOOKUP(DLK4374,lista_bancos,2,0)),"")</f>
        <v>Banco não cadastrado</v>
      </c>
      <c r="DLM4374" s="24">
        <v>207</v>
      </c>
      <c r="DLN4374" s="24">
        <v>5837982</v>
      </c>
      <c r="DLO4374" s="24">
        <v>72</v>
      </c>
      <c r="DLP4374" s="29" t="s">
        <v>75</v>
      </c>
      <c r="DLQ4374" s="84">
        <v>3004158000128</v>
      </c>
      <c r="DLR4374" s="24"/>
      <c r="DLS4374" s="24"/>
      <c r="DLT4374" s="66">
        <v>9615</v>
      </c>
      <c r="DLU4374" s="25">
        <v>45936</v>
      </c>
      <c r="DLV4374" s="25"/>
      <c r="DLW4374" s="26" t="str">
        <f t="shared" ref="DLW4374:DLW4379" ca="1" si="248">IF(DLV4374&gt;0,"Compensado",IF(DLU4374="","",IF(DLU4374&lt;=TODAY(),"Descontar Cheque","deFaltam "&amp;DLU4374-TODAY()&amp;" dias para descontar")))</f>
        <v>Descontar Cheque</v>
      </c>
      <c r="DLX4374" s="117"/>
      <c r="DLY4374" s="25">
        <v>45890</v>
      </c>
      <c r="DLZ4374" s="28" t="s">
        <v>74</v>
      </c>
      <c r="DMA4374" s="24">
        <v>422</v>
      </c>
      <c r="DMB4374" s="414" t="str">
        <f t="shared" ref="DMB4374:DMB4379" si="249">IF(DMA4374&lt;&gt;0,IF(ISNA(VLOOKUP(DMA4374,lista_bancos,2,0)),"Banco não cadastrado",VLOOKUP(DMA4374,lista_bancos,2,0)),"")</f>
        <v>Banco não cadastrado</v>
      </c>
      <c r="DMC4374" s="24">
        <v>207</v>
      </c>
      <c r="DMD4374" s="24">
        <v>5837982</v>
      </c>
      <c r="DME4374" s="24">
        <v>72</v>
      </c>
      <c r="DMF4374" s="29" t="s">
        <v>75</v>
      </c>
      <c r="DMG4374" s="84">
        <v>3004158000128</v>
      </c>
      <c r="DMH4374" s="24"/>
      <c r="DMI4374" s="24"/>
      <c r="DMJ4374" s="66">
        <v>9615</v>
      </c>
      <c r="DMK4374" s="25">
        <v>45936</v>
      </c>
      <c r="DML4374" s="25"/>
      <c r="DMM4374" s="26" t="str">
        <f t="shared" ref="DMM4374:DMM4379" ca="1" si="250">IF(DML4374&gt;0,"Compensado",IF(DMK4374="","",IF(DMK4374&lt;=TODAY(),"Descontar Cheque","deFaltam "&amp;DMK4374-TODAY()&amp;" dias para descontar")))</f>
        <v>Descontar Cheque</v>
      </c>
      <c r="DMN4374" s="117"/>
      <c r="DMO4374" s="25">
        <v>45890</v>
      </c>
      <c r="DMP4374" s="28" t="s">
        <v>74</v>
      </c>
      <c r="DMQ4374" s="24">
        <v>422</v>
      </c>
      <c r="DMR4374" s="414" t="str">
        <f t="shared" ref="DMR4374:DMR4379" si="251">IF(DMQ4374&lt;&gt;0,IF(ISNA(VLOOKUP(DMQ4374,lista_bancos,2,0)),"Banco não cadastrado",VLOOKUP(DMQ4374,lista_bancos,2,0)),"")</f>
        <v>Banco não cadastrado</v>
      </c>
      <c r="DMS4374" s="24">
        <v>207</v>
      </c>
      <c r="DMT4374" s="24">
        <v>5837982</v>
      </c>
      <c r="DMU4374" s="24">
        <v>72</v>
      </c>
      <c r="DMV4374" s="29" t="s">
        <v>75</v>
      </c>
      <c r="DMW4374" s="84">
        <v>3004158000128</v>
      </c>
      <c r="DMX4374" s="24"/>
      <c r="DMY4374" s="24"/>
      <c r="DMZ4374" s="66">
        <v>9615</v>
      </c>
      <c r="DNA4374" s="25">
        <v>45936</v>
      </c>
      <c r="DNB4374" s="25"/>
      <c r="DNC4374" s="26" t="str">
        <f t="shared" ref="DNC4374:DNC4379" ca="1" si="252">IF(DNB4374&gt;0,"Compensado",IF(DNA4374="","",IF(DNA4374&lt;=TODAY(),"Descontar Cheque","deFaltam "&amp;DNA4374-TODAY()&amp;" dias para descontar")))</f>
        <v>Descontar Cheque</v>
      </c>
      <c r="DND4374" s="117"/>
      <c r="DNE4374" s="25">
        <v>45890</v>
      </c>
      <c r="DNF4374" s="28" t="s">
        <v>74</v>
      </c>
      <c r="DNG4374" s="24">
        <v>422</v>
      </c>
      <c r="DNH4374" s="414" t="str">
        <f t="shared" ref="DNH4374:DNH4379" si="253">IF(DNG4374&lt;&gt;0,IF(ISNA(VLOOKUP(DNG4374,lista_bancos,2,0)),"Banco não cadastrado",VLOOKUP(DNG4374,lista_bancos,2,0)),"")</f>
        <v>Banco não cadastrado</v>
      </c>
      <c r="DNI4374" s="24">
        <v>207</v>
      </c>
      <c r="DNJ4374" s="24">
        <v>5837982</v>
      </c>
      <c r="DNK4374" s="24">
        <v>72</v>
      </c>
      <c r="DNL4374" s="29" t="s">
        <v>75</v>
      </c>
      <c r="DNM4374" s="84">
        <v>3004158000128</v>
      </c>
      <c r="DNN4374" s="24"/>
      <c r="DNO4374" s="24"/>
      <c r="DNP4374" s="66">
        <v>9615</v>
      </c>
      <c r="DNQ4374" s="25">
        <v>45936</v>
      </c>
      <c r="DNR4374" s="25"/>
      <c r="DNS4374" s="26" t="str">
        <f t="shared" ref="DNS4374:DNS4379" ca="1" si="254">IF(DNR4374&gt;0,"Compensado",IF(DNQ4374="","",IF(DNQ4374&lt;=TODAY(),"Descontar Cheque","deFaltam "&amp;DNQ4374-TODAY()&amp;" dias para descontar")))</f>
        <v>Descontar Cheque</v>
      </c>
      <c r="DNT4374" s="117"/>
      <c r="DNU4374" s="25">
        <v>45890</v>
      </c>
      <c r="DNV4374" s="28" t="s">
        <v>74</v>
      </c>
      <c r="DNW4374" s="24">
        <v>422</v>
      </c>
      <c r="DNX4374" s="414" t="str">
        <f t="shared" ref="DNX4374:DNX4379" si="255">IF(DNW4374&lt;&gt;0,IF(ISNA(VLOOKUP(DNW4374,lista_bancos,2,0)),"Banco não cadastrado",VLOOKUP(DNW4374,lista_bancos,2,0)),"")</f>
        <v>Banco não cadastrado</v>
      </c>
      <c r="DNY4374" s="24">
        <v>207</v>
      </c>
      <c r="DNZ4374" s="24">
        <v>5837982</v>
      </c>
      <c r="DOA4374" s="24">
        <v>72</v>
      </c>
      <c r="DOB4374" s="29" t="s">
        <v>75</v>
      </c>
      <c r="DOC4374" s="84">
        <v>3004158000128</v>
      </c>
      <c r="DOD4374" s="24"/>
      <c r="DOE4374" s="24"/>
      <c r="DOF4374" s="66">
        <v>9615</v>
      </c>
      <c r="DOG4374" s="25">
        <v>45936</v>
      </c>
      <c r="DOH4374" s="25"/>
      <c r="DOI4374" s="26" t="str">
        <f t="shared" ref="DOI4374:DOI4379" ca="1" si="256">IF(DOH4374&gt;0,"Compensado",IF(DOG4374="","",IF(DOG4374&lt;=TODAY(),"Descontar Cheque","deFaltam "&amp;DOG4374-TODAY()&amp;" dias para descontar")))</f>
        <v>Descontar Cheque</v>
      </c>
      <c r="DOJ4374" s="117"/>
      <c r="DOK4374" s="25">
        <v>45890</v>
      </c>
      <c r="DOL4374" s="28" t="s">
        <v>74</v>
      </c>
      <c r="DOM4374" s="24">
        <v>422</v>
      </c>
      <c r="DON4374" s="414" t="str">
        <f t="shared" ref="DON4374:DON4379" si="257">IF(DOM4374&lt;&gt;0,IF(ISNA(VLOOKUP(DOM4374,lista_bancos,2,0)),"Banco não cadastrado",VLOOKUP(DOM4374,lista_bancos,2,0)),"")</f>
        <v>Banco não cadastrado</v>
      </c>
      <c r="DOO4374" s="24">
        <v>207</v>
      </c>
      <c r="DOP4374" s="24">
        <v>5837982</v>
      </c>
      <c r="DOQ4374" s="24">
        <v>72</v>
      </c>
      <c r="DOR4374" s="29" t="s">
        <v>75</v>
      </c>
      <c r="DOS4374" s="84">
        <v>3004158000128</v>
      </c>
      <c r="DOT4374" s="24"/>
      <c r="DOU4374" s="24"/>
      <c r="DOV4374" s="66">
        <v>9615</v>
      </c>
      <c r="DOW4374" s="25">
        <v>45936</v>
      </c>
      <c r="DOX4374" s="25"/>
      <c r="DOY4374" s="26" t="str">
        <f t="shared" ref="DOY4374:DOY4379" ca="1" si="258">IF(DOX4374&gt;0,"Compensado",IF(DOW4374="","",IF(DOW4374&lt;=TODAY(),"Descontar Cheque","deFaltam "&amp;DOW4374-TODAY()&amp;" dias para descontar")))</f>
        <v>Descontar Cheque</v>
      </c>
      <c r="DOZ4374" s="117"/>
      <c r="DPA4374" s="25">
        <v>45890</v>
      </c>
      <c r="DPB4374" s="28" t="s">
        <v>74</v>
      </c>
      <c r="DPC4374" s="24">
        <v>422</v>
      </c>
      <c r="DPD4374" s="414" t="str">
        <f t="shared" ref="DPD4374:DPD4379" si="259">IF(DPC4374&lt;&gt;0,IF(ISNA(VLOOKUP(DPC4374,lista_bancos,2,0)),"Banco não cadastrado",VLOOKUP(DPC4374,lista_bancos,2,0)),"")</f>
        <v>Banco não cadastrado</v>
      </c>
      <c r="DPE4374" s="24">
        <v>207</v>
      </c>
      <c r="DPF4374" s="24">
        <v>5837982</v>
      </c>
      <c r="DPG4374" s="24">
        <v>72</v>
      </c>
      <c r="DPH4374" s="29" t="s">
        <v>75</v>
      </c>
      <c r="DPI4374" s="84">
        <v>3004158000128</v>
      </c>
      <c r="DPJ4374" s="24"/>
      <c r="DPK4374" s="24"/>
      <c r="DPL4374" s="66">
        <v>9615</v>
      </c>
      <c r="DPM4374" s="25">
        <v>45936</v>
      </c>
      <c r="DPN4374" s="25"/>
      <c r="DPO4374" s="26" t="str">
        <f t="shared" ref="DPO4374:DPO4379" ca="1" si="260">IF(DPN4374&gt;0,"Compensado",IF(DPM4374="","",IF(DPM4374&lt;=TODAY(),"Descontar Cheque","deFaltam "&amp;DPM4374-TODAY()&amp;" dias para descontar")))</f>
        <v>Descontar Cheque</v>
      </c>
      <c r="DPP4374" s="117"/>
      <c r="DPQ4374" s="25">
        <v>45890</v>
      </c>
      <c r="DPR4374" s="28" t="s">
        <v>74</v>
      </c>
      <c r="DPS4374" s="24">
        <v>422</v>
      </c>
      <c r="DPT4374" s="414" t="str">
        <f t="shared" ref="DPT4374:DPT4379" si="261">IF(DPS4374&lt;&gt;0,IF(ISNA(VLOOKUP(DPS4374,lista_bancos,2,0)),"Banco não cadastrado",VLOOKUP(DPS4374,lista_bancos,2,0)),"")</f>
        <v>Banco não cadastrado</v>
      </c>
      <c r="DPU4374" s="24">
        <v>207</v>
      </c>
      <c r="DPV4374" s="24">
        <v>5837982</v>
      </c>
      <c r="DPW4374" s="24">
        <v>72</v>
      </c>
      <c r="DPX4374" s="29" t="s">
        <v>75</v>
      </c>
      <c r="DPY4374" s="84">
        <v>3004158000128</v>
      </c>
      <c r="DPZ4374" s="24"/>
      <c r="DQA4374" s="24"/>
      <c r="DQB4374" s="66">
        <v>9615</v>
      </c>
      <c r="DQC4374" s="25">
        <v>45936</v>
      </c>
      <c r="DQD4374" s="25"/>
      <c r="DQE4374" s="26" t="str">
        <f t="shared" ref="DQE4374:DQE4379" ca="1" si="262">IF(DQD4374&gt;0,"Compensado",IF(DQC4374="","",IF(DQC4374&lt;=TODAY(),"Descontar Cheque","deFaltam "&amp;DQC4374-TODAY()&amp;" dias para descontar")))</f>
        <v>Descontar Cheque</v>
      </c>
      <c r="DQF4374" s="117"/>
      <c r="DQG4374" s="25">
        <v>45890</v>
      </c>
      <c r="DQH4374" s="28" t="s">
        <v>74</v>
      </c>
      <c r="DQI4374" s="24">
        <v>422</v>
      </c>
      <c r="DQJ4374" s="414" t="str">
        <f t="shared" ref="DQJ4374:DQJ4379" si="263">IF(DQI4374&lt;&gt;0,IF(ISNA(VLOOKUP(DQI4374,lista_bancos,2,0)),"Banco não cadastrado",VLOOKUP(DQI4374,lista_bancos,2,0)),"")</f>
        <v>Banco não cadastrado</v>
      </c>
      <c r="DQK4374" s="24">
        <v>207</v>
      </c>
      <c r="DQL4374" s="24">
        <v>5837982</v>
      </c>
      <c r="DQM4374" s="24">
        <v>72</v>
      </c>
      <c r="DQN4374" s="29" t="s">
        <v>75</v>
      </c>
      <c r="DQO4374" s="84">
        <v>3004158000128</v>
      </c>
      <c r="DQP4374" s="24"/>
      <c r="DQQ4374" s="24"/>
      <c r="DQR4374" s="66">
        <v>9615</v>
      </c>
      <c r="DQS4374" s="25">
        <v>45936</v>
      </c>
      <c r="DQT4374" s="25"/>
      <c r="DQU4374" s="26" t="str">
        <f t="shared" ref="DQU4374:DQU4379" ca="1" si="264">IF(DQT4374&gt;0,"Compensado",IF(DQS4374="","",IF(DQS4374&lt;=TODAY(),"Descontar Cheque","deFaltam "&amp;DQS4374-TODAY()&amp;" dias para descontar")))</f>
        <v>Descontar Cheque</v>
      </c>
      <c r="DQV4374" s="117"/>
      <c r="DQW4374" s="25">
        <v>45890</v>
      </c>
      <c r="DQX4374" s="28" t="s">
        <v>74</v>
      </c>
      <c r="DQY4374" s="24">
        <v>422</v>
      </c>
      <c r="DQZ4374" s="414" t="str">
        <f t="shared" ref="DQZ4374:DQZ4379" si="265">IF(DQY4374&lt;&gt;0,IF(ISNA(VLOOKUP(DQY4374,lista_bancos,2,0)),"Banco não cadastrado",VLOOKUP(DQY4374,lista_bancos,2,0)),"")</f>
        <v>Banco não cadastrado</v>
      </c>
      <c r="DRA4374" s="24">
        <v>207</v>
      </c>
      <c r="DRB4374" s="24">
        <v>5837982</v>
      </c>
      <c r="DRC4374" s="24">
        <v>72</v>
      </c>
      <c r="DRD4374" s="29" t="s">
        <v>75</v>
      </c>
      <c r="DRE4374" s="84">
        <v>3004158000128</v>
      </c>
      <c r="DRF4374" s="24"/>
      <c r="DRG4374" s="24"/>
      <c r="DRH4374" s="66">
        <v>9615</v>
      </c>
      <c r="DRI4374" s="25">
        <v>45936</v>
      </c>
      <c r="DRJ4374" s="25"/>
      <c r="DRK4374" s="26" t="str">
        <f t="shared" ref="DRK4374:DRK4379" ca="1" si="266">IF(DRJ4374&gt;0,"Compensado",IF(DRI4374="","",IF(DRI4374&lt;=TODAY(),"Descontar Cheque","deFaltam "&amp;DRI4374-TODAY()&amp;" dias para descontar")))</f>
        <v>Descontar Cheque</v>
      </c>
      <c r="DRL4374" s="117"/>
      <c r="DRM4374" s="25">
        <v>45890</v>
      </c>
      <c r="DRN4374" s="28" t="s">
        <v>74</v>
      </c>
      <c r="DRO4374" s="24">
        <v>422</v>
      </c>
      <c r="DRP4374" s="414" t="str">
        <f t="shared" ref="DRP4374:DRP4379" si="267">IF(DRO4374&lt;&gt;0,IF(ISNA(VLOOKUP(DRO4374,lista_bancos,2,0)),"Banco não cadastrado",VLOOKUP(DRO4374,lista_bancos,2,0)),"")</f>
        <v>Banco não cadastrado</v>
      </c>
      <c r="DRQ4374" s="24">
        <v>207</v>
      </c>
      <c r="DRR4374" s="24">
        <v>5837982</v>
      </c>
      <c r="DRS4374" s="24">
        <v>72</v>
      </c>
      <c r="DRT4374" s="29" t="s">
        <v>75</v>
      </c>
      <c r="DRU4374" s="84">
        <v>3004158000128</v>
      </c>
      <c r="DRV4374" s="24"/>
      <c r="DRW4374" s="24"/>
      <c r="DRX4374" s="66">
        <v>9615</v>
      </c>
      <c r="DRY4374" s="25">
        <v>45936</v>
      </c>
      <c r="DRZ4374" s="25"/>
      <c r="DSA4374" s="26" t="str">
        <f t="shared" ref="DSA4374:DSA4379" ca="1" si="268">IF(DRZ4374&gt;0,"Compensado",IF(DRY4374="","",IF(DRY4374&lt;=TODAY(),"Descontar Cheque","deFaltam "&amp;DRY4374-TODAY()&amp;" dias para descontar")))</f>
        <v>Descontar Cheque</v>
      </c>
      <c r="DSB4374" s="117"/>
      <c r="DSC4374" s="25">
        <v>45890</v>
      </c>
      <c r="DSD4374" s="28" t="s">
        <v>74</v>
      </c>
      <c r="DSE4374" s="24">
        <v>422</v>
      </c>
      <c r="DSF4374" s="414" t="str">
        <f t="shared" ref="DSF4374:DSF4379" si="269">IF(DSE4374&lt;&gt;0,IF(ISNA(VLOOKUP(DSE4374,lista_bancos,2,0)),"Banco não cadastrado",VLOOKUP(DSE4374,lista_bancos,2,0)),"")</f>
        <v>Banco não cadastrado</v>
      </c>
      <c r="DSG4374" s="24">
        <v>207</v>
      </c>
      <c r="DSH4374" s="24">
        <v>5837982</v>
      </c>
      <c r="DSI4374" s="24">
        <v>72</v>
      </c>
      <c r="DSJ4374" s="29" t="s">
        <v>75</v>
      </c>
      <c r="DSK4374" s="84">
        <v>3004158000128</v>
      </c>
      <c r="DSL4374" s="24"/>
      <c r="DSM4374" s="24"/>
      <c r="DSN4374" s="66">
        <v>9615</v>
      </c>
      <c r="DSO4374" s="25">
        <v>45936</v>
      </c>
      <c r="DSP4374" s="25"/>
      <c r="DSQ4374" s="26" t="str">
        <f t="shared" ref="DSQ4374:DSQ4379" ca="1" si="270">IF(DSP4374&gt;0,"Compensado",IF(DSO4374="","",IF(DSO4374&lt;=TODAY(),"Descontar Cheque","deFaltam "&amp;DSO4374-TODAY()&amp;" dias para descontar")))</f>
        <v>Descontar Cheque</v>
      </c>
      <c r="DSR4374" s="117"/>
      <c r="DSS4374" s="25">
        <v>45890</v>
      </c>
      <c r="DST4374" s="28" t="s">
        <v>74</v>
      </c>
      <c r="DSU4374" s="24">
        <v>422</v>
      </c>
      <c r="DSV4374" s="414" t="str">
        <f t="shared" ref="DSV4374:DSV4379" si="271">IF(DSU4374&lt;&gt;0,IF(ISNA(VLOOKUP(DSU4374,lista_bancos,2,0)),"Banco não cadastrado",VLOOKUP(DSU4374,lista_bancos,2,0)),"")</f>
        <v>Banco não cadastrado</v>
      </c>
      <c r="DSW4374" s="24">
        <v>207</v>
      </c>
      <c r="DSX4374" s="24">
        <v>5837982</v>
      </c>
      <c r="DSY4374" s="24">
        <v>72</v>
      </c>
      <c r="DSZ4374" s="29" t="s">
        <v>75</v>
      </c>
      <c r="DTA4374" s="84">
        <v>3004158000128</v>
      </c>
      <c r="DTB4374" s="24"/>
      <c r="DTC4374" s="24"/>
      <c r="DTD4374" s="66">
        <v>9615</v>
      </c>
      <c r="DTE4374" s="25">
        <v>45936</v>
      </c>
      <c r="DTF4374" s="25"/>
      <c r="DTG4374" s="26" t="str">
        <f t="shared" ref="DTG4374:DTG4379" ca="1" si="272">IF(DTF4374&gt;0,"Compensado",IF(DTE4374="","",IF(DTE4374&lt;=TODAY(),"Descontar Cheque","deFaltam "&amp;DTE4374-TODAY()&amp;" dias para descontar")))</f>
        <v>Descontar Cheque</v>
      </c>
      <c r="DTH4374" s="117"/>
      <c r="DTI4374" s="25">
        <v>45890</v>
      </c>
      <c r="DTJ4374" s="28" t="s">
        <v>74</v>
      </c>
      <c r="DTK4374" s="24">
        <v>422</v>
      </c>
      <c r="DTL4374" s="414" t="str">
        <f t="shared" ref="DTL4374:DTL4379" si="273">IF(DTK4374&lt;&gt;0,IF(ISNA(VLOOKUP(DTK4374,lista_bancos,2,0)),"Banco não cadastrado",VLOOKUP(DTK4374,lista_bancos,2,0)),"")</f>
        <v>Banco não cadastrado</v>
      </c>
      <c r="DTM4374" s="24">
        <v>207</v>
      </c>
      <c r="DTN4374" s="24">
        <v>5837982</v>
      </c>
      <c r="DTO4374" s="24">
        <v>72</v>
      </c>
      <c r="DTP4374" s="29" t="s">
        <v>75</v>
      </c>
      <c r="DTQ4374" s="84">
        <v>3004158000128</v>
      </c>
      <c r="DTR4374" s="24"/>
      <c r="DTS4374" s="24"/>
      <c r="DTT4374" s="66">
        <v>9615</v>
      </c>
      <c r="DTU4374" s="25">
        <v>45936</v>
      </c>
      <c r="DTV4374" s="25"/>
      <c r="DTW4374" s="26" t="str">
        <f t="shared" ref="DTW4374:DTW4379" ca="1" si="274">IF(DTV4374&gt;0,"Compensado",IF(DTU4374="","",IF(DTU4374&lt;=TODAY(),"Descontar Cheque","deFaltam "&amp;DTU4374-TODAY()&amp;" dias para descontar")))</f>
        <v>Descontar Cheque</v>
      </c>
      <c r="DTX4374" s="117"/>
      <c r="DTY4374" s="25">
        <v>45890</v>
      </c>
      <c r="DTZ4374" s="28" t="s">
        <v>74</v>
      </c>
      <c r="DUA4374" s="24">
        <v>422</v>
      </c>
      <c r="DUB4374" s="414" t="str">
        <f t="shared" ref="DUB4374:DUB4379" si="275">IF(DUA4374&lt;&gt;0,IF(ISNA(VLOOKUP(DUA4374,lista_bancos,2,0)),"Banco não cadastrado",VLOOKUP(DUA4374,lista_bancos,2,0)),"")</f>
        <v>Banco não cadastrado</v>
      </c>
      <c r="DUC4374" s="24">
        <v>207</v>
      </c>
      <c r="DUD4374" s="24">
        <v>5837982</v>
      </c>
      <c r="DUE4374" s="24">
        <v>72</v>
      </c>
      <c r="DUF4374" s="29" t="s">
        <v>75</v>
      </c>
      <c r="DUG4374" s="84">
        <v>3004158000128</v>
      </c>
      <c r="DUH4374" s="24"/>
      <c r="DUI4374" s="24"/>
      <c r="DUJ4374" s="66">
        <v>9615</v>
      </c>
      <c r="DUK4374" s="25">
        <v>45936</v>
      </c>
      <c r="DUL4374" s="25"/>
      <c r="DUM4374" s="26" t="str">
        <f t="shared" ref="DUM4374:DUM4379" ca="1" si="276">IF(DUL4374&gt;0,"Compensado",IF(DUK4374="","",IF(DUK4374&lt;=TODAY(),"Descontar Cheque","deFaltam "&amp;DUK4374-TODAY()&amp;" dias para descontar")))</f>
        <v>Descontar Cheque</v>
      </c>
      <c r="DUN4374" s="117"/>
      <c r="DUO4374" s="25">
        <v>45890</v>
      </c>
      <c r="DUP4374" s="28" t="s">
        <v>74</v>
      </c>
      <c r="DUQ4374" s="24">
        <v>422</v>
      </c>
      <c r="DUR4374" s="414" t="str">
        <f t="shared" ref="DUR4374:DUR4379" si="277">IF(DUQ4374&lt;&gt;0,IF(ISNA(VLOOKUP(DUQ4374,lista_bancos,2,0)),"Banco não cadastrado",VLOOKUP(DUQ4374,lista_bancos,2,0)),"")</f>
        <v>Banco não cadastrado</v>
      </c>
      <c r="DUS4374" s="24">
        <v>207</v>
      </c>
      <c r="DUT4374" s="24">
        <v>5837982</v>
      </c>
      <c r="DUU4374" s="24">
        <v>72</v>
      </c>
      <c r="DUV4374" s="29" t="s">
        <v>75</v>
      </c>
      <c r="DUW4374" s="84">
        <v>3004158000128</v>
      </c>
      <c r="DUX4374" s="24"/>
      <c r="DUY4374" s="24"/>
      <c r="DUZ4374" s="66">
        <v>9615</v>
      </c>
      <c r="DVA4374" s="25">
        <v>45936</v>
      </c>
      <c r="DVB4374" s="25"/>
      <c r="DVC4374" s="26" t="str">
        <f t="shared" ref="DVC4374:DVC4379" ca="1" si="278">IF(DVB4374&gt;0,"Compensado",IF(DVA4374="","",IF(DVA4374&lt;=TODAY(),"Descontar Cheque","deFaltam "&amp;DVA4374-TODAY()&amp;" dias para descontar")))</f>
        <v>Descontar Cheque</v>
      </c>
      <c r="DVD4374" s="117"/>
      <c r="DVE4374" s="25">
        <v>45890</v>
      </c>
      <c r="DVF4374" s="28" t="s">
        <v>74</v>
      </c>
      <c r="DVG4374" s="24">
        <v>422</v>
      </c>
      <c r="DVH4374" s="414" t="str">
        <f t="shared" ref="DVH4374:DVH4379" si="279">IF(DVG4374&lt;&gt;0,IF(ISNA(VLOOKUP(DVG4374,lista_bancos,2,0)),"Banco não cadastrado",VLOOKUP(DVG4374,lista_bancos,2,0)),"")</f>
        <v>Banco não cadastrado</v>
      </c>
      <c r="DVI4374" s="24">
        <v>207</v>
      </c>
      <c r="DVJ4374" s="24">
        <v>5837982</v>
      </c>
      <c r="DVK4374" s="24">
        <v>72</v>
      </c>
      <c r="DVL4374" s="29" t="s">
        <v>75</v>
      </c>
      <c r="DVM4374" s="84">
        <v>3004158000128</v>
      </c>
      <c r="DVN4374" s="24"/>
      <c r="DVO4374" s="24"/>
      <c r="DVP4374" s="66">
        <v>9615</v>
      </c>
      <c r="DVQ4374" s="25">
        <v>45936</v>
      </c>
      <c r="DVR4374" s="25"/>
      <c r="DVS4374" s="26" t="str">
        <f t="shared" ref="DVS4374:DVS4379" ca="1" si="280">IF(DVR4374&gt;0,"Compensado",IF(DVQ4374="","",IF(DVQ4374&lt;=TODAY(),"Descontar Cheque","deFaltam "&amp;DVQ4374-TODAY()&amp;" dias para descontar")))</f>
        <v>Descontar Cheque</v>
      </c>
      <c r="DVT4374" s="117"/>
      <c r="DVU4374" s="25">
        <v>45890</v>
      </c>
      <c r="DVV4374" s="28" t="s">
        <v>74</v>
      </c>
      <c r="DVW4374" s="24">
        <v>422</v>
      </c>
      <c r="DVX4374" s="414" t="str">
        <f t="shared" ref="DVX4374:DVX4379" si="281">IF(DVW4374&lt;&gt;0,IF(ISNA(VLOOKUP(DVW4374,lista_bancos,2,0)),"Banco não cadastrado",VLOOKUP(DVW4374,lista_bancos,2,0)),"")</f>
        <v>Banco não cadastrado</v>
      </c>
      <c r="DVY4374" s="24">
        <v>207</v>
      </c>
      <c r="DVZ4374" s="24">
        <v>5837982</v>
      </c>
      <c r="DWA4374" s="24">
        <v>72</v>
      </c>
      <c r="DWB4374" s="29" t="s">
        <v>75</v>
      </c>
      <c r="DWC4374" s="84">
        <v>3004158000128</v>
      </c>
      <c r="DWD4374" s="24"/>
      <c r="DWE4374" s="24"/>
      <c r="DWF4374" s="66">
        <v>9615</v>
      </c>
      <c r="DWG4374" s="25">
        <v>45936</v>
      </c>
      <c r="DWH4374" s="25"/>
      <c r="DWI4374" s="26" t="str">
        <f t="shared" ref="DWI4374:DWI4379" ca="1" si="282">IF(DWH4374&gt;0,"Compensado",IF(DWG4374="","",IF(DWG4374&lt;=TODAY(),"Descontar Cheque","deFaltam "&amp;DWG4374-TODAY()&amp;" dias para descontar")))</f>
        <v>Descontar Cheque</v>
      </c>
      <c r="DWJ4374" s="117"/>
      <c r="DWK4374" s="25">
        <v>45890</v>
      </c>
      <c r="DWL4374" s="28" t="s">
        <v>74</v>
      </c>
      <c r="DWM4374" s="24">
        <v>422</v>
      </c>
      <c r="DWN4374" s="414" t="str">
        <f t="shared" ref="DWN4374:DWN4379" si="283">IF(DWM4374&lt;&gt;0,IF(ISNA(VLOOKUP(DWM4374,lista_bancos,2,0)),"Banco não cadastrado",VLOOKUP(DWM4374,lista_bancos,2,0)),"")</f>
        <v>Banco não cadastrado</v>
      </c>
      <c r="DWO4374" s="24">
        <v>207</v>
      </c>
      <c r="DWP4374" s="24">
        <v>5837982</v>
      </c>
      <c r="DWQ4374" s="24">
        <v>72</v>
      </c>
      <c r="DWR4374" s="29" t="s">
        <v>75</v>
      </c>
      <c r="DWS4374" s="84">
        <v>3004158000128</v>
      </c>
      <c r="DWT4374" s="24"/>
      <c r="DWU4374" s="24"/>
      <c r="DWV4374" s="66">
        <v>9615</v>
      </c>
      <c r="DWW4374" s="25">
        <v>45936</v>
      </c>
      <c r="DWX4374" s="25"/>
      <c r="DWY4374" s="26" t="str">
        <f t="shared" ref="DWY4374:DWY4379" ca="1" si="284">IF(DWX4374&gt;0,"Compensado",IF(DWW4374="","",IF(DWW4374&lt;=TODAY(),"Descontar Cheque","deFaltam "&amp;DWW4374-TODAY()&amp;" dias para descontar")))</f>
        <v>Descontar Cheque</v>
      </c>
      <c r="DWZ4374" s="117"/>
      <c r="DXA4374" s="25">
        <v>45890</v>
      </c>
      <c r="DXB4374" s="28" t="s">
        <v>74</v>
      </c>
      <c r="DXC4374" s="24">
        <v>422</v>
      </c>
      <c r="DXD4374" s="414" t="str">
        <f t="shared" ref="DXD4374:DXD4379" si="285">IF(DXC4374&lt;&gt;0,IF(ISNA(VLOOKUP(DXC4374,lista_bancos,2,0)),"Banco não cadastrado",VLOOKUP(DXC4374,lista_bancos,2,0)),"")</f>
        <v>Banco não cadastrado</v>
      </c>
      <c r="DXE4374" s="24">
        <v>207</v>
      </c>
      <c r="DXF4374" s="24">
        <v>5837982</v>
      </c>
      <c r="DXG4374" s="24">
        <v>72</v>
      </c>
      <c r="DXH4374" s="29" t="s">
        <v>75</v>
      </c>
      <c r="DXI4374" s="84">
        <v>3004158000128</v>
      </c>
      <c r="DXJ4374" s="24"/>
      <c r="DXK4374" s="24"/>
      <c r="DXL4374" s="66">
        <v>9615</v>
      </c>
      <c r="DXM4374" s="25">
        <v>45936</v>
      </c>
      <c r="DXN4374" s="25"/>
      <c r="DXO4374" s="26" t="str">
        <f t="shared" ref="DXO4374:DXO4379" ca="1" si="286">IF(DXN4374&gt;0,"Compensado",IF(DXM4374="","",IF(DXM4374&lt;=TODAY(),"Descontar Cheque","deFaltam "&amp;DXM4374-TODAY()&amp;" dias para descontar")))</f>
        <v>Descontar Cheque</v>
      </c>
      <c r="DXP4374" s="117"/>
      <c r="DXQ4374" s="25">
        <v>45890</v>
      </c>
      <c r="DXR4374" s="28" t="s">
        <v>74</v>
      </c>
      <c r="DXS4374" s="24">
        <v>422</v>
      </c>
      <c r="DXT4374" s="414" t="str">
        <f t="shared" ref="DXT4374:DXT4379" si="287">IF(DXS4374&lt;&gt;0,IF(ISNA(VLOOKUP(DXS4374,lista_bancos,2,0)),"Banco não cadastrado",VLOOKUP(DXS4374,lista_bancos,2,0)),"")</f>
        <v>Banco não cadastrado</v>
      </c>
      <c r="DXU4374" s="24">
        <v>207</v>
      </c>
      <c r="DXV4374" s="24">
        <v>5837982</v>
      </c>
      <c r="DXW4374" s="24">
        <v>72</v>
      </c>
      <c r="DXX4374" s="29" t="s">
        <v>75</v>
      </c>
      <c r="DXY4374" s="84">
        <v>3004158000128</v>
      </c>
      <c r="DXZ4374" s="24"/>
      <c r="DYA4374" s="24"/>
      <c r="DYB4374" s="66">
        <v>9615</v>
      </c>
      <c r="DYC4374" s="25">
        <v>45936</v>
      </c>
      <c r="DYD4374" s="25"/>
      <c r="DYE4374" s="26" t="str">
        <f t="shared" ref="DYE4374:DYE4379" ca="1" si="288">IF(DYD4374&gt;0,"Compensado",IF(DYC4374="","",IF(DYC4374&lt;=TODAY(),"Descontar Cheque","deFaltam "&amp;DYC4374-TODAY()&amp;" dias para descontar")))</f>
        <v>Descontar Cheque</v>
      </c>
      <c r="DYF4374" s="117"/>
      <c r="DYG4374" s="25">
        <v>45890</v>
      </c>
      <c r="DYH4374" s="28" t="s">
        <v>74</v>
      </c>
      <c r="DYI4374" s="24">
        <v>422</v>
      </c>
      <c r="DYJ4374" s="414" t="str">
        <f t="shared" ref="DYJ4374:DYJ4379" si="289">IF(DYI4374&lt;&gt;0,IF(ISNA(VLOOKUP(DYI4374,lista_bancos,2,0)),"Banco não cadastrado",VLOOKUP(DYI4374,lista_bancos,2,0)),"")</f>
        <v>Banco não cadastrado</v>
      </c>
      <c r="DYK4374" s="24">
        <v>207</v>
      </c>
      <c r="DYL4374" s="24">
        <v>5837982</v>
      </c>
      <c r="DYM4374" s="24">
        <v>72</v>
      </c>
      <c r="DYN4374" s="29" t="s">
        <v>75</v>
      </c>
      <c r="DYO4374" s="84">
        <v>3004158000128</v>
      </c>
      <c r="DYP4374" s="24"/>
      <c r="DYQ4374" s="24"/>
      <c r="DYR4374" s="66">
        <v>9615</v>
      </c>
      <c r="DYS4374" s="25">
        <v>45936</v>
      </c>
      <c r="DYT4374" s="25"/>
      <c r="DYU4374" s="26" t="str">
        <f t="shared" ref="DYU4374:DYU4379" ca="1" si="290">IF(DYT4374&gt;0,"Compensado",IF(DYS4374="","",IF(DYS4374&lt;=TODAY(),"Descontar Cheque","deFaltam "&amp;DYS4374-TODAY()&amp;" dias para descontar")))</f>
        <v>Descontar Cheque</v>
      </c>
      <c r="DYV4374" s="117"/>
      <c r="DYW4374" s="25">
        <v>45890</v>
      </c>
      <c r="DYX4374" s="28" t="s">
        <v>74</v>
      </c>
      <c r="DYY4374" s="24">
        <v>422</v>
      </c>
      <c r="DYZ4374" s="414" t="str">
        <f t="shared" ref="DYZ4374:DYZ4379" si="291">IF(DYY4374&lt;&gt;0,IF(ISNA(VLOOKUP(DYY4374,lista_bancos,2,0)),"Banco não cadastrado",VLOOKUP(DYY4374,lista_bancos,2,0)),"")</f>
        <v>Banco não cadastrado</v>
      </c>
      <c r="DZA4374" s="24">
        <v>207</v>
      </c>
      <c r="DZB4374" s="24">
        <v>5837982</v>
      </c>
      <c r="DZC4374" s="24">
        <v>72</v>
      </c>
      <c r="DZD4374" s="29" t="s">
        <v>75</v>
      </c>
      <c r="DZE4374" s="84">
        <v>3004158000128</v>
      </c>
      <c r="DZF4374" s="24"/>
      <c r="DZG4374" s="24"/>
      <c r="DZH4374" s="66">
        <v>9615</v>
      </c>
      <c r="DZI4374" s="25">
        <v>45936</v>
      </c>
      <c r="DZJ4374" s="25"/>
      <c r="DZK4374" s="26" t="str">
        <f t="shared" ref="DZK4374:DZK4379" ca="1" si="292">IF(DZJ4374&gt;0,"Compensado",IF(DZI4374="","",IF(DZI4374&lt;=TODAY(),"Descontar Cheque","deFaltam "&amp;DZI4374-TODAY()&amp;" dias para descontar")))</f>
        <v>Descontar Cheque</v>
      </c>
      <c r="DZL4374" s="117"/>
      <c r="DZM4374" s="25">
        <v>45890</v>
      </c>
      <c r="DZN4374" s="28" t="s">
        <v>74</v>
      </c>
      <c r="DZO4374" s="24">
        <v>422</v>
      </c>
      <c r="DZP4374" s="414" t="str">
        <f t="shared" ref="DZP4374:DZP4379" si="293">IF(DZO4374&lt;&gt;0,IF(ISNA(VLOOKUP(DZO4374,lista_bancos,2,0)),"Banco não cadastrado",VLOOKUP(DZO4374,lista_bancos,2,0)),"")</f>
        <v>Banco não cadastrado</v>
      </c>
      <c r="DZQ4374" s="24">
        <v>207</v>
      </c>
      <c r="DZR4374" s="24">
        <v>5837982</v>
      </c>
      <c r="DZS4374" s="24">
        <v>72</v>
      </c>
      <c r="DZT4374" s="29" t="s">
        <v>75</v>
      </c>
      <c r="DZU4374" s="84">
        <v>3004158000128</v>
      </c>
      <c r="DZV4374" s="24"/>
      <c r="DZW4374" s="24"/>
      <c r="DZX4374" s="66">
        <v>9615</v>
      </c>
      <c r="DZY4374" s="25">
        <v>45936</v>
      </c>
      <c r="DZZ4374" s="25"/>
      <c r="EAA4374" s="26" t="str">
        <f t="shared" ref="EAA4374:EAA4379" ca="1" si="294">IF(DZZ4374&gt;0,"Compensado",IF(DZY4374="","",IF(DZY4374&lt;=TODAY(),"Descontar Cheque","deFaltam "&amp;DZY4374-TODAY()&amp;" dias para descontar")))</f>
        <v>Descontar Cheque</v>
      </c>
      <c r="EAB4374" s="117"/>
      <c r="EAC4374" s="25">
        <v>45890</v>
      </c>
      <c r="EAD4374" s="28" t="s">
        <v>74</v>
      </c>
      <c r="EAE4374" s="24">
        <v>422</v>
      </c>
      <c r="EAF4374" s="414" t="str">
        <f t="shared" ref="EAF4374:EAF4379" si="295">IF(EAE4374&lt;&gt;0,IF(ISNA(VLOOKUP(EAE4374,lista_bancos,2,0)),"Banco não cadastrado",VLOOKUP(EAE4374,lista_bancos,2,0)),"")</f>
        <v>Banco não cadastrado</v>
      </c>
      <c r="EAG4374" s="24">
        <v>207</v>
      </c>
      <c r="EAH4374" s="24">
        <v>5837982</v>
      </c>
      <c r="EAI4374" s="24">
        <v>72</v>
      </c>
      <c r="EAJ4374" s="29" t="s">
        <v>75</v>
      </c>
      <c r="EAK4374" s="84">
        <v>3004158000128</v>
      </c>
      <c r="EAL4374" s="24"/>
      <c r="EAM4374" s="24"/>
      <c r="EAN4374" s="66">
        <v>9615</v>
      </c>
      <c r="EAO4374" s="25">
        <v>45936</v>
      </c>
      <c r="EAP4374" s="25"/>
      <c r="EAQ4374" s="26" t="str">
        <f t="shared" ref="EAQ4374:EAQ4379" ca="1" si="296">IF(EAP4374&gt;0,"Compensado",IF(EAO4374="","",IF(EAO4374&lt;=TODAY(),"Descontar Cheque","deFaltam "&amp;EAO4374-TODAY()&amp;" dias para descontar")))</f>
        <v>Descontar Cheque</v>
      </c>
      <c r="EAR4374" s="117"/>
      <c r="EAS4374" s="25">
        <v>45890</v>
      </c>
      <c r="EAT4374" s="28" t="s">
        <v>74</v>
      </c>
      <c r="EAU4374" s="24">
        <v>422</v>
      </c>
      <c r="EAV4374" s="414" t="str">
        <f t="shared" ref="EAV4374:EAV4379" si="297">IF(EAU4374&lt;&gt;0,IF(ISNA(VLOOKUP(EAU4374,lista_bancos,2,0)),"Banco não cadastrado",VLOOKUP(EAU4374,lista_bancos,2,0)),"")</f>
        <v>Banco não cadastrado</v>
      </c>
      <c r="EAW4374" s="24">
        <v>207</v>
      </c>
      <c r="EAX4374" s="24">
        <v>5837982</v>
      </c>
      <c r="EAY4374" s="24">
        <v>72</v>
      </c>
      <c r="EAZ4374" s="29" t="s">
        <v>75</v>
      </c>
      <c r="EBA4374" s="84">
        <v>3004158000128</v>
      </c>
      <c r="EBB4374" s="24"/>
      <c r="EBC4374" s="24"/>
      <c r="EBD4374" s="66">
        <v>9615</v>
      </c>
      <c r="EBE4374" s="25">
        <v>45936</v>
      </c>
      <c r="EBF4374" s="25"/>
      <c r="EBG4374" s="26" t="str">
        <f t="shared" ref="EBG4374:EBG4379" ca="1" si="298">IF(EBF4374&gt;0,"Compensado",IF(EBE4374="","",IF(EBE4374&lt;=TODAY(),"Descontar Cheque","deFaltam "&amp;EBE4374-TODAY()&amp;" dias para descontar")))</f>
        <v>Descontar Cheque</v>
      </c>
      <c r="EBH4374" s="117"/>
      <c r="EBI4374" s="25">
        <v>45890</v>
      </c>
      <c r="EBJ4374" s="28" t="s">
        <v>74</v>
      </c>
      <c r="EBK4374" s="24">
        <v>422</v>
      </c>
      <c r="EBL4374" s="414" t="str">
        <f t="shared" ref="EBL4374:EBL4379" si="299">IF(EBK4374&lt;&gt;0,IF(ISNA(VLOOKUP(EBK4374,lista_bancos,2,0)),"Banco não cadastrado",VLOOKUP(EBK4374,lista_bancos,2,0)),"")</f>
        <v>Banco não cadastrado</v>
      </c>
      <c r="EBM4374" s="24">
        <v>207</v>
      </c>
      <c r="EBN4374" s="24">
        <v>5837982</v>
      </c>
      <c r="EBO4374" s="24">
        <v>72</v>
      </c>
      <c r="EBP4374" s="29" t="s">
        <v>75</v>
      </c>
      <c r="EBQ4374" s="84">
        <v>3004158000128</v>
      </c>
      <c r="EBR4374" s="24"/>
      <c r="EBS4374" s="24"/>
      <c r="EBT4374" s="66">
        <v>9615</v>
      </c>
      <c r="EBU4374" s="25">
        <v>45936</v>
      </c>
      <c r="EBV4374" s="25"/>
      <c r="EBW4374" s="26" t="str">
        <f t="shared" ref="EBW4374:EBW4379" ca="1" si="300">IF(EBV4374&gt;0,"Compensado",IF(EBU4374="","",IF(EBU4374&lt;=TODAY(),"Descontar Cheque","deFaltam "&amp;EBU4374-TODAY()&amp;" dias para descontar")))</f>
        <v>Descontar Cheque</v>
      </c>
      <c r="EBX4374" s="117"/>
      <c r="EBY4374" s="25">
        <v>45890</v>
      </c>
      <c r="EBZ4374" s="28" t="s">
        <v>74</v>
      </c>
      <c r="ECA4374" s="24">
        <v>422</v>
      </c>
      <c r="ECB4374" s="414" t="str">
        <f t="shared" ref="ECB4374:ECB4379" si="301">IF(ECA4374&lt;&gt;0,IF(ISNA(VLOOKUP(ECA4374,lista_bancos,2,0)),"Banco não cadastrado",VLOOKUP(ECA4374,lista_bancos,2,0)),"")</f>
        <v>Banco não cadastrado</v>
      </c>
      <c r="ECC4374" s="24">
        <v>207</v>
      </c>
      <c r="ECD4374" s="24">
        <v>5837982</v>
      </c>
      <c r="ECE4374" s="24">
        <v>72</v>
      </c>
      <c r="ECF4374" s="29" t="s">
        <v>75</v>
      </c>
      <c r="ECG4374" s="84">
        <v>3004158000128</v>
      </c>
      <c r="ECH4374" s="24"/>
      <c r="ECI4374" s="24"/>
      <c r="ECJ4374" s="66">
        <v>9615</v>
      </c>
      <c r="ECK4374" s="25">
        <v>45936</v>
      </c>
      <c r="ECL4374" s="25"/>
      <c r="ECM4374" s="26" t="str">
        <f t="shared" ref="ECM4374:ECM4379" ca="1" si="302">IF(ECL4374&gt;0,"Compensado",IF(ECK4374="","",IF(ECK4374&lt;=TODAY(),"Descontar Cheque","deFaltam "&amp;ECK4374-TODAY()&amp;" dias para descontar")))</f>
        <v>Descontar Cheque</v>
      </c>
      <c r="ECN4374" s="117"/>
      <c r="ECO4374" s="25">
        <v>45890</v>
      </c>
      <c r="ECP4374" s="28" t="s">
        <v>74</v>
      </c>
      <c r="ECQ4374" s="24">
        <v>422</v>
      </c>
      <c r="ECR4374" s="414" t="str">
        <f t="shared" ref="ECR4374:ECR4379" si="303">IF(ECQ4374&lt;&gt;0,IF(ISNA(VLOOKUP(ECQ4374,lista_bancos,2,0)),"Banco não cadastrado",VLOOKUP(ECQ4374,lista_bancos,2,0)),"")</f>
        <v>Banco não cadastrado</v>
      </c>
      <c r="ECS4374" s="24">
        <v>207</v>
      </c>
      <c r="ECT4374" s="24">
        <v>5837982</v>
      </c>
      <c r="ECU4374" s="24">
        <v>72</v>
      </c>
      <c r="ECV4374" s="29" t="s">
        <v>75</v>
      </c>
      <c r="ECW4374" s="84">
        <v>3004158000128</v>
      </c>
      <c r="ECX4374" s="24"/>
      <c r="ECY4374" s="24"/>
      <c r="ECZ4374" s="66">
        <v>9615</v>
      </c>
      <c r="EDA4374" s="25">
        <v>45936</v>
      </c>
      <c r="EDB4374" s="25"/>
      <c r="EDC4374" s="26" t="str">
        <f t="shared" ref="EDC4374:EDC4379" ca="1" si="304">IF(EDB4374&gt;0,"Compensado",IF(EDA4374="","",IF(EDA4374&lt;=TODAY(),"Descontar Cheque","deFaltam "&amp;EDA4374-TODAY()&amp;" dias para descontar")))</f>
        <v>Descontar Cheque</v>
      </c>
      <c r="EDD4374" s="117"/>
      <c r="EDE4374" s="25">
        <v>45890</v>
      </c>
      <c r="EDF4374" s="28" t="s">
        <v>74</v>
      </c>
      <c r="EDG4374" s="24">
        <v>422</v>
      </c>
      <c r="EDH4374" s="414" t="str">
        <f t="shared" ref="EDH4374:EDH4379" si="305">IF(EDG4374&lt;&gt;0,IF(ISNA(VLOOKUP(EDG4374,lista_bancos,2,0)),"Banco não cadastrado",VLOOKUP(EDG4374,lista_bancos,2,0)),"")</f>
        <v>Banco não cadastrado</v>
      </c>
      <c r="EDI4374" s="24">
        <v>207</v>
      </c>
      <c r="EDJ4374" s="24">
        <v>5837982</v>
      </c>
      <c r="EDK4374" s="24">
        <v>72</v>
      </c>
      <c r="EDL4374" s="29" t="s">
        <v>75</v>
      </c>
      <c r="EDM4374" s="84">
        <v>3004158000128</v>
      </c>
      <c r="EDN4374" s="24"/>
      <c r="EDO4374" s="24"/>
      <c r="EDP4374" s="66">
        <v>9615</v>
      </c>
      <c r="EDQ4374" s="25">
        <v>45936</v>
      </c>
      <c r="EDR4374" s="25"/>
      <c r="EDS4374" s="26" t="str">
        <f t="shared" ref="EDS4374:EDS4379" ca="1" si="306">IF(EDR4374&gt;0,"Compensado",IF(EDQ4374="","",IF(EDQ4374&lt;=TODAY(),"Descontar Cheque","deFaltam "&amp;EDQ4374-TODAY()&amp;" dias para descontar")))</f>
        <v>Descontar Cheque</v>
      </c>
      <c r="EDT4374" s="117"/>
      <c r="EDU4374" s="25">
        <v>45890</v>
      </c>
      <c r="EDV4374" s="28" t="s">
        <v>74</v>
      </c>
      <c r="EDW4374" s="24">
        <v>422</v>
      </c>
      <c r="EDX4374" s="414" t="str">
        <f t="shared" ref="EDX4374:EDX4379" si="307">IF(EDW4374&lt;&gt;0,IF(ISNA(VLOOKUP(EDW4374,lista_bancos,2,0)),"Banco não cadastrado",VLOOKUP(EDW4374,lista_bancos,2,0)),"")</f>
        <v>Banco não cadastrado</v>
      </c>
      <c r="EDY4374" s="24">
        <v>207</v>
      </c>
      <c r="EDZ4374" s="24">
        <v>5837982</v>
      </c>
      <c r="EEA4374" s="24">
        <v>72</v>
      </c>
      <c r="EEB4374" s="29" t="s">
        <v>75</v>
      </c>
      <c r="EEC4374" s="84">
        <v>3004158000128</v>
      </c>
      <c r="EED4374" s="24"/>
      <c r="EEE4374" s="24"/>
      <c r="EEF4374" s="66">
        <v>9615</v>
      </c>
      <c r="EEG4374" s="25">
        <v>45936</v>
      </c>
      <c r="EEH4374" s="25"/>
      <c r="EEI4374" s="26" t="str">
        <f t="shared" ref="EEI4374:EEI4379" ca="1" si="308">IF(EEH4374&gt;0,"Compensado",IF(EEG4374="","",IF(EEG4374&lt;=TODAY(),"Descontar Cheque","deFaltam "&amp;EEG4374-TODAY()&amp;" dias para descontar")))</f>
        <v>Descontar Cheque</v>
      </c>
      <c r="EEJ4374" s="117"/>
      <c r="EEK4374" s="25">
        <v>45890</v>
      </c>
      <c r="EEL4374" s="28" t="s">
        <v>74</v>
      </c>
      <c r="EEM4374" s="24">
        <v>422</v>
      </c>
      <c r="EEN4374" s="414" t="str">
        <f t="shared" ref="EEN4374:EEN4379" si="309">IF(EEM4374&lt;&gt;0,IF(ISNA(VLOOKUP(EEM4374,lista_bancos,2,0)),"Banco não cadastrado",VLOOKUP(EEM4374,lista_bancos,2,0)),"")</f>
        <v>Banco não cadastrado</v>
      </c>
      <c r="EEO4374" s="24">
        <v>207</v>
      </c>
      <c r="EEP4374" s="24">
        <v>5837982</v>
      </c>
      <c r="EEQ4374" s="24">
        <v>72</v>
      </c>
      <c r="EER4374" s="29" t="s">
        <v>75</v>
      </c>
      <c r="EES4374" s="84">
        <v>3004158000128</v>
      </c>
      <c r="EET4374" s="24"/>
      <c r="EEU4374" s="24"/>
      <c r="EEV4374" s="66">
        <v>9615</v>
      </c>
      <c r="EEW4374" s="25">
        <v>45936</v>
      </c>
      <c r="EEX4374" s="25"/>
      <c r="EEY4374" s="26" t="str">
        <f t="shared" ref="EEY4374:EEY4379" ca="1" si="310">IF(EEX4374&gt;0,"Compensado",IF(EEW4374="","",IF(EEW4374&lt;=TODAY(),"Descontar Cheque","deFaltam "&amp;EEW4374-TODAY()&amp;" dias para descontar")))</f>
        <v>Descontar Cheque</v>
      </c>
      <c r="EEZ4374" s="117"/>
      <c r="EFA4374" s="25">
        <v>45890</v>
      </c>
      <c r="EFB4374" s="28" t="s">
        <v>74</v>
      </c>
      <c r="EFC4374" s="24">
        <v>422</v>
      </c>
      <c r="EFD4374" s="414" t="str">
        <f t="shared" ref="EFD4374:EFD4379" si="311">IF(EFC4374&lt;&gt;0,IF(ISNA(VLOOKUP(EFC4374,lista_bancos,2,0)),"Banco não cadastrado",VLOOKUP(EFC4374,lista_bancos,2,0)),"")</f>
        <v>Banco não cadastrado</v>
      </c>
      <c r="EFE4374" s="24">
        <v>207</v>
      </c>
      <c r="EFF4374" s="24">
        <v>5837982</v>
      </c>
      <c r="EFG4374" s="24">
        <v>72</v>
      </c>
      <c r="EFH4374" s="29" t="s">
        <v>75</v>
      </c>
      <c r="EFI4374" s="84">
        <v>3004158000128</v>
      </c>
      <c r="EFJ4374" s="24"/>
      <c r="EFK4374" s="24"/>
      <c r="EFL4374" s="66">
        <v>9615</v>
      </c>
      <c r="EFM4374" s="25">
        <v>45936</v>
      </c>
      <c r="EFN4374" s="25"/>
      <c r="EFO4374" s="26" t="str">
        <f t="shared" ref="EFO4374:EFO4379" ca="1" si="312">IF(EFN4374&gt;0,"Compensado",IF(EFM4374="","",IF(EFM4374&lt;=TODAY(),"Descontar Cheque","deFaltam "&amp;EFM4374-TODAY()&amp;" dias para descontar")))</f>
        <v>Descontar Cheque</v>
      </c>
      <c r="EFP4374" s="117"/>
      <c r="EFQ4374" s="25">
        <v>45890</v>
      </c>
      <c r="EFR4374" s="28" t="s">
        <v>74</v>
      </c>
      <c r="EFS4374" s="24">
        <v>422</v>
      </c>
      <c r="EFT4374" s="414" t="str">
        <f t="shared" ref="EFT4374:EFT4379" si="313">IF(EFS4374&lt;&gt;0,IF(ISNA(VLOOKUP(EFS4374,lista_bancos,2,0)),"Banco não cadastrado",VLOOKUP(EFS4374,lista_bancos,2,0)),"")</f>
        <v>Banco não cadastrado</v>
      </c>
      <c r="EFU4374" s="24">
        <v>207</v>
      </c>
      <c r="EFV4374" s="24">
        <v>5837982</v>
      </c>
      <c r="EFW4374" s="24">
        <v>72</v>
      </c>
      <c r="EFX4374" s="29" t="s">
        <v>75</v>
      </c>
      <c r="EFY4374" s="84">
        <v>3004158000128</v>
      </c>
      <c r="EFZ4374" s="24"/>
      <c r="EGA4374" s="24"/>
      <c r="EGB4374" s="66">
        <v>9615</v>
      </c>
      <c r="EGC4374" s="25">
        <v>45936</v>
      </c>
      <c r="EGD4374" s="25"/>
      <c r="EGE4374" s="26" t="str">
        <f t="shared" ref="EGE4374:EGE4379" ca="1" si="314">IF(EGD4374&gt;0,"Compensado",IF(EGC4374="","",IF(EGC4374&lt;=TODAY(),"Descontar Cheque","deFaltam "&amp;EGC4374-TODAY()&amp;" dias para descontar")))</f>
        <v>Descontar Cheque</v>
      </c>
      <c r="EGF4374" s="117"/>
      <c r="EGG4374" s="25">
        <v>45890</v>
      </c>
      <c r="EGH4374" s="28" t="s">
        <v>74</v>
      </c>
      <c r="EGI4374" s="24">
        <v>422</v>
      </c>
      <c r="EGJ4374" s="414" t="str">
        <f t="shared" ref="EGJ4374:EGJ4379" si="315">IF(EGI4374&lt;&gt;0,IF(ISNA(VLOOKUP(EGI4374,lista_bancos,2,0)),"Banco não cadastrado",VLOOKUP(EGI4374,lista_bancos,2,0)),"")</f>
        <v>Banco não cadastrado</v>
      </c>
      <c r="EGK4374" s="24">
        <v>207</v>
      </c>
      <c r="EGL4374" s="24">
        <v>5837982</v>
      </c>
      <c r="EGM4374" s="24">
        <v>72</v>
      </c>
      <c r="EGN4374" s="29" t="s">
        <v>75</v>
      </c>
      <c r="EGO4374" s="84">
        <v>3004158000128</v>
      </c>
      <c r="EGP4374" s="24"/>
      <c r="EGQ4374" s="24"/>
      <c r="EGR4374" s="66">
        <v>9615</v>
      </c>
      <c r="EGS4374" s="25">
        <v>45936</v>
      </c>
      <c r="EGT4374" s="25"/>
      <c r="EGU4374" s="26" t="str">
        <f t="shared" ref="EGU4374:EGU4379" ca="1" si="316">IF(EGT4374&gt;0,"Compensado",IF(EGS4374="","",IF(EGS4374&lt;=TODAY(),"Descontar Cheque","deFaltam "&amp;EGS4374-TODAY()&amp;" dias para descontar")))</f>
        <v>Descontar Cheque</v>
      </c>
      <c r="EGV4374" s="117"/>
      <c r="EGW4374" s="25">
        <v>45890</v>
      </c>
      <c r="EGX4374" s="28" t="s">
        <v>74</v>
      </c>
      <c r="EGY4374" s="24">
        <v>422</v>
      </c>
      <c r="EGZ4374" s="414" t="str">
        <f t="shared" ref="EGZ4374:EGZ4379" si="317">IF(EGY4374&lt;&gt;0,IF(ISNA(VLOOKUP(EGY4374,lista_bancos,2,0)),"Banco não cadastrado",VLOOKUP(EGY4374,lista_bancos,2,0)),"")</f>
        <v>Banco não cadastrado</v>
      </c>
      <c r="EHA4374" s="24">
        <v>207</v>
      </c>
      <c r="EHB4374" s="24">
        <v>5837982</v>
      </c>
      <c r="EHC4374" s="24">
        <v>72</v>
      </c>
      <c r="EHD4374" s="29" t="s">
        <v>75</v>
      </c>
      <c r="EHE4374" s="84">
        <v>3004158000128</v>
      </c>
      <c r="EHF4374" s="24"/>
      <c r="EHG4374" s="24"/>
      <c r="EHH4374" s="66">
        <v>9615</v>
      </c>
      <c r="EHI4374" s="25">
        <v>45936</v>
      </c>
      <c r="EHJ4374" s="25"/>
      <c r="EHK4374" s="26" t="str">
        <f t="shared" ref="EHK4374:EHK4379" ca="1" si="318">IF(EHJ4374&gt;0,"Compensado",IF(EHI4374="","",IF(EHI4374&lt;=TODAY(),"Descontar Cheque","deFaltam "&amp;EHI4374-TODAY()&amp;" dias para descontar")))</f>
        <v>Descontar Cheque</v>
      </c>
      <c r="EHL4374" s="117"/>
      <c r="EHM4374" s="25">
        <v>45890</v>
      </c>
      <c r="EHN4374" s="28" t="s">
        <v>74</v>
      </c>
      <c r="EHO4374" s="24">
        <v>422</v>
      </c>
      <c r="EHP4374" s="414" t="str">
        <f t="shared" ref="EHP4374:EHP4379" si="319">IF(EHO4374&lt;&gt;0,IF(ISNA(VLOOKUP(EHO4374,lista_bancos,2,0)),"Banco não cadastrado",VLOOKUP(EHO4374,lista_bancos,2,0)),"")</f>
        <v>Banco não cadastrado</v>
      </c>
      <c r="EHQ4374" s="24">
        <v>207</v>
      </c>
      <c r="EHR4374" s="24">
        <v>5837982</v>
      </c>
      <c r="EHS4374" s="24">
        <v>72</v>
      </c>
      <c r="EHT4374" s="29" t="s">
        <v>75</v>
      </c>
      <c r="EHU4374" s="84">
        <v>3004158000128</v>
      </c>
      <c r="EHV4374" s="24"/>
      <c r="EHW4374" s="24"/>
      <c r="EHX4374" s="66">
        <v>9615</v>
      </c>
      <c r="EHY4374" s="25">
        <v>45936</v>
      </c>
      <c r="EHZ4374" s="25"/>
      <c r="EIA4374" s="26" t="str">
        <f t="shared" ref="EIA4374:EIA4379" ca="1" si="320">IF(EHZ4374&gt;0,"Compensado",IF(EHY4374="","",IF(EHY4374&lt;=TODAY(),"Descontar Cheque","deFaltam "&amp;EHY4374-TODAY()&amp;" dias para descontar")))</f>
        <v>Descontar Cheque</v>
      </c>
      <c r="EIB4374" s="117"/>
      <c r="EIC4374" s="25">
        <v>45890</v>
      </c>
      <c r="EID4374" s="28" t="s">
        <v>74</v>
      </c>
      <c r="EIE4374" s="24">
        <v>422</v>
      </c>
      <c r="EIF4374" s="414" t="str">
        <f t="shared" ref="EIF4374:EIF4379" si="321">IF(EIE4374&lt;&gt;0,IF(ISNA(VLOOKUP(EIE4374,lista_bancos,2,0)),"Banco não cadastrado",VLOOKUP(EIE4374,lista_bancos,2,0)),"")</f>
        <v>Banco não cadastrado</v>
      </c>
      <c r="EIG4374" s="24">
        <v>207</v>
      </c>
      <c r="EIH4374" s="24">
        <v>5837982</v>
      </c>
      <c r="EII4374" s="24">
        <v>72</v>
      </c>
      <c r="EIJ4374" s="29" t="s">
        <v>75</v>
      </c>
      <c r="EIK4374" s="84">
        <v>3004158000128</v>
      </c>
      <c r="EIL4374" s="24"/>
      <c r="EIM4374" s="24"/>
      <c r="EIN4374" s="66">
        <v>9615</v>
      </c>
      <c r="EIO4374" s="25">
        <v>45936</v>
      </c>
      <c r="EIP4374" s="25"/>
      <c r="EIQ4374" s="26" t="str">
        <f t="shared" ref="EIQ4374:EIQ4379" ca="1" si="322">IF(EIP4374&gt;0,"Compensado",IF(EIO4374="","",IF(EIO4374&lt;=TODAY(),"Descontar Cheque","deFaltam "&amp;EIO4374-TODAY()&amp;" dias para descontar")))</f>
        <v>Descontar Cheque</v>
      </c>
      <c r="EIR4374" s="117"/>
      <c r="EIS4374" s="25">
        <v>45890</v>
      </c>
      <c r="EIT4374" s="28" t="s">
        <v>74</v>
      </c>
      <c r="EIU4374" s="24">
        <v>422</v>
      </c>
      <c r="EIV4374" s="414" t="str">
        <f t="shared" ref="EIV4374:EIV4379" si="323">IF(EIU4374&lt;&gt;0,IF(ISNA(VLOOKUP(EIU4374,lista_bancos,2,0)),"Banco não cadastrado",VLOOKUP(EIU4374,lista_bancos,2,0)),"")</f>
        <v>Banco não cadastrado</v>
      </c>
      <c r="EIW4374" s="24">
        <v>207</v>
      </c>
      <c r="EIX4374" s="24">
        <v>5837982</v>
      </c>
      <c r="EIY4374" s="24">
        <v>72</v>
      </c>
      <c r="EIZ4374" s="29" t="s">
        <v>75</v>
      </c>
      <c r="EJA4374" s="84">
        <v>3004158000128</v>
      </c>
      <c r="EJB4374" s="24"/>
      <c r="EJC4374" s="24"/>
      <c r="EJD4374" s="66">
        <v>9615</v>
      </c>
      <c r="EJE4374" s="25">
        <v>45936</v>
      </c>
      <c r="EJF4374" s="25"/>
      <c r="EJG4374" s="26" t="str">
        <f t="shared" ref="EJG4374:EJG4379" ca="1" si="324">IF(EJF4374&gt;0,"Compensado",IF(EJE4374="","",IF(EJE4374&lt;=TODAY(),"Descontar Cheque","deFaltam "&amp;EJE4374-TODAY()&amp;" dias para descontar")))</f>
        <v>Descontar Cheque</v>
      </c>
      <c r="EJH4374" s="117"/>
      <c r="EJI4374" s="25">
        <v>45890</v>
      </c>
      <c r="EJJ4374" s="28" t="s">
        <v>74</v>
      </c>
      <c r="EJK4374" s="24">
        <v>422</v>
      </c>
      <c r="EJL4374" s="414" t="str">
        <f t="shared" ref="EJL4374:EJL4379" si="325">IF(EJK4374&lt;&gt;0,IF(ISNA(VLOOKUP(EJK4374,lista_bancos,2,0)),"Banco não cadastrado",VLOOKUP(EJK4374,lista_bancos,2,0)),"")</f>
        <v>Banco não cadastrado</v>
      </c>
      <c r="EJM4374" s="24">
        <v>207</v>
      </c>
      <c r="EJN4374" s="24">
        <v>5837982</v>
      </c>
      <c r="EJO4374" s="24">
        <v>72</v>
      </c>
      <c r="EJP4374" s="29" t="s">
        <v>75</v>
      </c>
      <c r="EJQ4374" s="84">
        <v>3004158000128</v>
      </c>
      <c r="EJR4374" s="24"/>
      <c r="EJS4374" s="24"/>
      <c r="EJT4374" s="66">
        <v>9615</v>
      </c>
      <c r="EJU4374" s="25">
        <v>45936</v>
      </c>
      <c r="EJV4374" s="25"/>
      <c r="EJW4374" s="26" t="str">
        <f t="shared" ref="EJW4374:EJW4379" ca="1" si="326">IF(EJV4374&gt;0,"Compensado",IF(EJU4374="","",IF(EJU4374&lt;=TODAY(),"Descontar Cheque","deFaltam "&amp;EJU4374-TODAY()&amp;" dias para descontar")))</f>
        <v>Descontar Cheque</v>
      </c>
      <c r="EJX4374" s="117"/>
      <c r="EJY4374" s="25">
        <v>45890</v>
      </c>
      <c r="EJZ4374" s="28" t="s">
        <v>74</v>
      </c>
      <c r="EKA4374" s="24">
        <v>422</v>
      </c>
      <c r="EKB4374" s="414" t="str">
        <f t="shared" ref="EKB4374:EKB4379" si="327">IF(EKA4374&lt;&gt;0,IF(ISNA(VLOOKUP(EKA4374,lista_bancos,2,0)),"Banco não cadastrado",VLOOKUP(EKA4374,lista_bancos,2,0)),"")</f>
        <v>Banco não cadastrado</v>
      </c>
      <c r="EKC4374" s="24">
        <v>207</v>
      </c>
      <c r="EKD4374" s="24">
        <v>5837982</v>
      </c>
      <c r="EKE4374" s="24">
        <v>72</v>
      </c>
      <c r="EKF4374" s="29" t="s">
        <v>75</v>
      </c>
      <c r="EKG4374" s="84">
        <v>3004158000128</v>
      </c>
      <c r="EKH4374" s="24"/>
      <c r="EKI4374" s="24"/>
      <c r="EKJ4374" s="66">
        <v>9615</v>
      </c>
      <c r="EKK4374" s="25">
        <v>45936</v>
      </c>
      <c r="EKL4374" s="25"/>
      <c r="EKM4374" s="26" t="str">
        <f t="shared" ref="EKM4374:EKM4379" ca="1" si="328">IF(EKL4374&gt;0,"Compensado",IF(EKK4374="","",IF(EKK4374&lt;=TODAY(),"Descontar Cheque","deFaltam "&amp;EKK4374-TODAY()&amp;" dias para descontar")))</f>
        <v>Descontar Cheque</v>
      </c>
      <c r="EKN4374" s="117"/>
      <c r="EKO4374" s="25">
        <v>45890</v>
      </c>
      <c r="EKP4374" s="28" t="s">
        <v>74</v>
      </c>
      <c r="EKQ4374" s="24">
        <v>422</v>
      </c>
      <c r="EKR4374" s="414" t="str">
        <f t="shared" ref="EKR4374:EKR4379" si="329">IF(EKQ4374&lt;&gt;0,IF(ISNA(VLOOKUP(EKQ4374,lista_bancos,2,0)),"Banco não cadastrado",VLOOKUP(EKQ4374,lista_bancos,2,0)),"")</f>
        <v>Banco não cadastrado</v>
      </c>
      <c r="EKS4374" s="24">
        <v>207</v>
      </c>
      <c r="EKT4374" s="24">
        <v>5837982</v>
      </c>
      <c r="EKU4374" s="24">
        <v>72</v>
      </c>
      <c r="EKV4374" s="29" t="s">
        <v>75</v>
      </c>
      <c r="EKW4374" s="84">
        <v>3004158000128</v>
      </c>
      <c r="EKX4374" s="24"/>
      <c r="EKY4374" s="24"/>
      <c r="EKZ4374" s="66">
        <v>9615</v>
      </c>
      <c r="ELA4374" s="25">
        <v>45936</v>
      </c>
      <c r="ELB4374" s="25"/>
      <c r="ELC4374" s="26" t="str">
        <f t="shared" ref="ELC4374:ELC4379" ca="1" si="330">IF(ELB4374&gt;0,"Compensado",IF(ELA4374="","",IF(ELA4374&lt;=TODAY(),"Descontar Cheque","deFaltam "&amp;ELA4374-TODAY()&amp;" dias para descontar")))</f>
        <v>Descontar Cheque</v>
      </c>
      <c r="ELD4374" s="117"/>
      <c r="ELE4374" s="25">
        <v>45890</v>
      </c>
      <c r="ELF4374" s="28" t="s">
        <v>74</v>
      </c>
      <c r="ELG4374" s="24">
        <v>422</v>
      </c>
      <c r="ELH4374" s="414" t="str">
        <f t="shared" ref="ELH4374:ELH4379" si="331">IF(ELG4374&lt;&gt;0,IF(ISNA(VLOOKUP(ELG4374,lista_bancos,2,0)),"Banco não cadastrado",VLOOKUP(ELG4374,lista_bancos,2,0)),"")</f>
        <v>Banco não cadastrado</v>
      </c>
      <c r="ELI4374" s="24">
        <v>207</v>
      </c>
      <c r="ELJ4374" s="24">
        <v>5837982</v>
      </c>
      <c r="ELK4374" s="24">
        <v>72</v>
      </c>
      <c r="ELL4374" s="29" t="s">
        <v>75</v>
      </c>
      <c r="ELM4374" s="84">
        <v>3004158000128</v>
      </c>
      <c r="ELN4374" s="24"/>
      <c r="ELO4374" s="24"/>
      <c r="ELP4374" s="66">
        <v>9615</v>
      </c>
      <c r="ELQ4374" s="25">
        <v>45936</v>
      </c>
      <c r="ELR4374" s="25"/>
      <c r="ELS4374" s="26" t="str">
        <f t="shared" ref="ELS4374:ELS4379" ca="1" si="332">IF(ELR4374&gt;0,"Compensado",IF(ELQ4374="","",IF(ELQ4374&lt;=TODAY(),"Descontar Cheque","deFaltam "&amp;ELQ4374-TODAY()&amp;" dias para descontar")))</f>
        <v>Descontar Cheque</v>
      </c>
      <c r="ELT4374" s="117"/>
      <c r="ELU4374" s="25">
        <v>45890</v>
      </c>
      <c r="ELV4374" s="28" t="s">
        <v>74</v>
      </c>
      <c r="ELW4374" s="24">
        <v>422</v>
      </c>
      <c r="ELX4374" s="414" t="str">
        <f t="shared" ref="ELX4374:ELX4379" si="333">IF(ELW4374&lt;&gt;0,IF(ISNA(VLOOKUP(ELW4374,lista_bancos,2,0)),"Banco não cadastrado",VLOOKUP(ELW4374,lista_bancos,2,0)),"")</f>
        <v>Banco não cadastrado</v>
      </c>
      <c r="ELY4374" s="24">
        <v>207</v>
      </c>
      <c r="ELZ4374" s="24">
        <v>5837982</v>
      </c>
      <c r="EMA4374" s="24">
        <v>72</v>
      </c>
      <c r="EMB4374" s="29" t="s">
        <v>75</v>
      </c>
      <c r="EMC4374" s="84">
        <v>3004158000128</v>
      </c>
      <c r="EMD4374" s="24"/>
      <c r="EME4374" s="24"/>
      <c r="EMF4374" s="66">
        <v>9615</v>
      </c>
      <c r="EMG4374" s="25">
        <v>45936</v>
      </c>
      <c r="EMH4374" s="25"/>
      <c r="EMI4374" s="26" t="str">
        <f t="shared" ref="EMI4374:EMI4379" ca="1" si="334">IF(EMH4374&gt;0,"Compensado",IF(EMG4374="","",IF(EMG4374&lt;=TODAY(),"Descontar Cheque","deFaltam "&amp;EMG4374-TODAY()&amp;" dias para descontar")))</f>
        <v>Descontar Cheque</v>
      </c>
      <c r="EMJ4374" s="117"/>
      <c r="EMK4374" s="25">
        <v>45890</v>
      </c>
      <c r="EML4374" s="28" t="s">
        <v>74</v>
      </c>
      <c r="EMM4374" s="24">
        <v>422</v>
      </c>
      <c r="EMN4374" s="414" t="str">
        <f t="shared" ref="EMN4374:EMN4379" si="335">IF(EMM4374&lt;&gt;0,IF(ISNA(VLOOKUP(EMM4374,lista_bancos,2,0)),"Banco não cadastrado",VLOOKUP(EMM4374,lista_bancos,2,0)),"")</f>
        <v>Banco não cadastrado</v>
      </c>
      <c r="EMO4374" s="24">
        <v>207</v>
      </c>
      <c r="EMP4374" s="24">
        <v>5837982</v>
      </c>
      <c r="EMQ4374" s="24">
        <v>72</v>
      </c>
      <c r="EMR4374" s="29" t="s">
        <v>75</v>
      </c>
      <c r="EMS4374" s="84">
        <v>3004158000128</v>
      </c>
      <c r="EMT4374" s="24"/>
      <c r="EMU4374" s="24"/>
      <c r="EMV4374" s="66">
        <v>9615</v>
      </c>
      <c r="EMW4374" s="25">
        <v>45936</v>
      </c>
      <c r="EMX4374" s="25"/>
      <c r="EMY4374" s="26" t="str">
        <f t="shared" ref="EMY4374:EMY4379" ca="1" si="336">IF(EMX4374&gt;0,"Compensado",IF(EMW4374="","",IF(EMW4374&lt;=TODAY(),"Descontar Cheque","deFaltam "&amp;EMW4374-TODAY()&amp;" dias para descontar")))</f>
        <v>Descontar Cheque</v>
      </c>
      <c r="EMZ4374" s="117"/>
      <c r="ENA4374" s="25">
        <v>45890</v>
      </c>
      <c r="ENB4374" s="28" t="s">
        <v>74</v>
      </c>
      <c r="ENC4374" s="24">
        <v>422</v>
      </c>
      <c r="END4374" s="414" t="str">
        <f t="shared" ref="END4374:END4379" si="337">IF(ENC4374&lt;&gt;0,IF(ISNA(VLOOKUP(ENC4374,lista_bancos,2,0)),"Banco não cadastrado",VLOOKUP(ENC4374,lista_bancos,2,0)),"")</f>
        <v>Banco não cadastrado</v>
      </c>
      <c r="ENE4374" s="24">
        <v>207</v>
      </c>
      <c r="ENF4374" s="24">
        <v>5837982</v>
      </c>
      <c r="ENG4374" s="24">
        <v>72</v>
      </c>
      <c r="ENH4374" s="29" t="s">
        <v>75</v>
      </c>
      <c r="ENI4374" s="84">
        <v>3004158000128</v>
      </c>
      <c r="ENJ4374" s="24"/>
      <c r="ENK4374" s="24"/>
      <c r="ENL4374" s="66">
        <v>9615</v>
      </c>
      <c r="ENM4374" s="25">
        <v>45936</v>
      </c>
      <c r="ENN4374" s="25"/>
      <c r="ENO4374" s="26" t="str">
        <f t="shared" ref="ENO4374:ENO4379" ca="1" si="338">IF(ENN4374&gt;0,"Compensado",IF(ENM4374="","",IF(ENM4374&lt;=TODAY(),"Descontar Cheque","deFaltam "&amp;ENM4374-TODAY()&amp;" dias para descontar")))</f>
        <v>Descontar Cheque</v>
      </c>
      <c r="ENP4374" s="117"/>
      <c r="ENQ4374" s="25">
        <v>45890</v>
      </c>
      <c r="ENR4374" s="28" t="s">
        <v>74</v>
      </c>
      <c r="ENS4374" s="24">
        <v>422</v>
      </c>
      <c r="ENT4374" s="414" t="str">
        <f t="shared" ref="ENT4374:ENT4379" si="339">IF(ENS4374&lt;&gt;0,IF(ISNA(VLOOKUP(ENS4374,lista_bancos,2,0)),"Banco não cadastrado",VLOOKUP(ENS4374,lista_bancos,2,0)),"")</f>
        <v>Banco não cadastrado</v>
      </c>
      <c r="ENU4374" s="24">
        <v>207</v>
      </c>
      <c r="ENV4374" s="24">
        <v>5837982</v>
      </c>
      <c r="ENW4374" s="24">
        <v>72</v>
      </c>
      <c r="ENX4374" s="29" t="s">
        <v>75</v>
      </c>
      <c r="ENY4374" s="84">
        <v>3004158000128</v>
      </c>
      <c r="ENZ4374" s="24"/>
      <c r="EOA4374" s="24"/>
      <c r="EOB4374" s="66">
        <v>9615</v>
      </c>
      <c r="EOC4374" s="25">
        <v>45936</v>
      </c>
      <c r="EOD4374" s="25"/>
      <c r="EOE4374" s="26" t="str">
        <f t="shared" ref="EOE4374:EOE4379" ca="1" si="340">IF(EOD4374&gt;0,"Compensado",IF(EOC4374="","",IF(EOC4374&lt;=TODAY(),"Descontar Cheque","deFaltam "&amp;EOC4374-TODAY()&amp;" dias para descontar")))</f>
        <v>Descontar Cheque</v>
      </c>
      <c r="EOF4374" s="117"/>
      <c r="EOG4374" s="25">
        <v>45890</v>
      </c>
      <c r="EOH4374" s="28" t="s">
        <v>74</v>
      </c>
      <c r="EOI4374" s="24">
        <v>422</v>
      </c>
      <c r="EOJ4374" s="414" t="str">
        <f t="shared" ref="EOJ4374:EOJ4379" si="341">IF(EOI4374&lt;&gt;0,IF(ISNA(VLOOKUP(EOI4374,lista_bancos,2,0)),"Banco não cadastrado",VLOOKUP(EOI4374,lista_bancos,2,0)),"")</f>
        <v>Banco não cadastrado</v>
      </c>
      <c r="EOK4374" s="24">
        <v>207</v>
      </c>
      <c r="EOL4374" s="24">
        <v>5837982</v>
      </c>
      <c r="EOM4374" s="24">
        <v>72</v>
      </c>
      <c r="EON4374" s="29" t="s">
        <v>75</v>
      </c>
      <c r="EOO4374" s="84">
        <v>3004158000128</v>
      </c>
      <c r="EOP4374" s="24"/>
      <c r="EOQ4374" s="24"/>
      <c r="EOR4374" s="66">
        <v>9615</v>
      </c>
      <c r="EOS4374" s="25">
        <v>45936</v>
      </c>
      <c r="EOT4374" s="25"/>
      <c r="EOU4374" s="26" t="str">
        <f t="shared" ref="EOU4374:EOU4379" ca="1" si="342">IF(EOT4374&gt;0,"Compensado",IF(EOS4374="","",IF(EOS4374&lt;=TODAY(),"Descontar Cheque","deFaltam "&amp;EOS4374-TODAY()&amp;" dias para descontar")))</f>
        <v>Descontar Cheque</v>
      </c>
      <c r="EOV4374" s="117"/>
      <c r="EOW4374" s="25">
        <v>45890</v>
      </c>
      <c r="EOX4374" s="28" t="s">
        <v>74</v>
      </c>
      <c r="EOY4374" s="24">
        <v>422</v>
      </c>
      <c r="EOZ4374" s="414" t="str">
        <f t="shared" ref="EOZ4374:EOZ4379" si="343">IF(EOY4374&lt;&gt;0,IF(ISNA(VLOOKUP(EOY4374,lista_bancos,2,0)),"Banco não cadastrado",VLOOKUP(EOY4374,lista_bancos,2,0)),"")</f>
        <v>Banco não cadastrado</v>
      </c>
      <c r="EPA4374" s="24">
        <v>207</v>
      </c>
      <c r="EPB4374" s="24">
        <v>5837982</v>
      </c>
      <c r="EPC4374" s="24">
        <v>72</v>
      </c>
      <c r="EPD4374" s="29" t="s">
        <v>75</v>
      </c>
      <c r="EPE4374" s="84">
        <v>3004158000128</v>
      </c>
      <c r="EPF4374" s="24"/>
      <c r="EPG4374" s="24"/>
      <c r="EPH4374" s="66">
        <v>9615</v>
      </c>
      <c r="EPI4374" s="25">
        <v>45936</v>
      </c>
      <c r="EPJ4374" s="25"/>
      <c r="EPK4374" s="26" t="str">
        <f t="shared" ref="EPK4374:EPK4379" ca="1" si="344">IF(EPJ4374&gt;0,"Compensado",IF(EPI4374="","",IF(EPI4374&lt;=TODAY(),"Descontar Cheque","deFaltam "&amp;EPI4374-TODAY()&amp;" dias para descontar")))</f>
        <v>Descontar Cheque</v>
      </c>
      <c r="EPL4374" s="117"/>
      <c r="EPM4374" s="25">
        <v>45890</v>
      </c>
      <c r="EPN4374" s="28" t="s">
        <v>74</v>
      </c>
      <c r="EPO4374" s="24">
        <v>422</v>
      </c>
      <c r="EPP4374" s="414" t="str">
        <f t="shared" ref="EPP4374:EPP4379" si="345">IF(EPO4374&lt;&gt;0,IF(ISNA(VLOOKUP(EPO4374,lista_bancos,2,0)),"Banco não cadastrado",VLOOKUP(EPO4374,lista_bancos,2,0)),"")</f>
        <v>Banco não cadastrado</v>
      </c>
      <c r="EPQ4374" s="24">
        <v>207</v>
      </c>
      <c r="EPR4374" s="24">
        <v>5837982</v>
      </c>
      <c r="EPS4374" s="24">
        <v>72</v>
      </c>
      <c r="EPT4374" s="29" t="s">
        <v>75</v>
      </c>
      <c r="EPU4374" s="84">
        <v>3004158000128</v>
      </c>
      <c r="EPV4374" s="24"/>
      <c r="EPW4374" s="24"/>
      <c r="EPX4374" s="66">
        <v>9615</v>
      </c>
      <c r="EPY4374" s="25">
        <v>45936</v>
      </c>
      <c r="EPZ4374" s="25"/>
      <c r="EQA4374" s="26" t="str">
        <f t="shared" ref="EQA4374:EQA4379" ca="1" si="346">IF(EPZ4374&gt;0,"Compensado",IF(EPY4374="","",IF(EPY4374&lt;=TODAY(),"Descontar Cheque","deFaltam "&amp;EPY4374-TODAY()&amp;" dias para descontar")))</f>
        <v>Descontar Cheque</v>
      </c>
      <c r="EQB4374" s="117"/>
      <c r="EQC4374" s="25">
        <v>45890</v>
      </c>
      <c r="EQD4374" s="28" t="s">
        <v>74</v>
      </c>
      <c r="EQE4374" s="24">
        <v>422</v>
      </c>
      <c r="EQF4374" s="414" t="str">
        <f t="shared" ref="EQF4374:EQF4379" si="347">IF(EQE4374&lt;&gt;0,IF(ISNA(VLOOKUP(EQE4374,lista_bancos,2,0)),"Banco não cadastrado",VLOOKUP(EQE4374,lista_bancos,2,0)),"")</f>
        <v>Banco não cadastrado</v>
      </c>
      <c r="EQG4374" s="24">
        <v>207</v>
      </c>
      <c r="EQH4374" s="24">
        <v>5837982</v>
      </c>
      <c r="EQI4374" s="24">
        <v>72</v>
      </c>
      <c r="EQJ4374" s="29" t="s">
        <v>75</v>
      </c>
      <c r="EQK4374" s="84">
        <v>3004158000128</v>
      </c>
      <c r="EQL4374" s="24"/>
      <c r="EQM4374" s="24"/>
      <c r="EQN4374" s="66">
        <v>9615</v>
      </c>
      <c r="EQO4374" s="25">
        <v>45936</v>
      </c>
      <c r="EQP4374" s="25"/>
      <c r="EQQ4374" s="26" t="str">
        <f t="shared" ref="EQQ4374:EQQ4379" ca="1" si="348">IF(EQP4374&gt;0,"Compensado",IF(EQO4374="","",IF(EQO4374&lt;=TODAY(),"Descontar Cheque","deFaltam "&amp;EQO4374-TODAY()&amp;" dias para descontar")))</f>
        <v>Descontar Cheque</v>
      </c>
      <c r="EQR4374" s="117"/>
      <c r="EQS4374" s="25">
        <v>45890</v>
      </c>
      <c r="EQT4374" s="28" t="s">
        <v>74</v>
      </c>
      <c r="EQU4374" s="24">
        <v>422</v>
      </c>
      <c r="EQV4374" s="414" t="str">
        <f t="shared" ref="EQV4374:EQV4379" si="349">IF(EQU4374&lt;&gt;0,IF(ISNA(VLOOKUP(EQU4374,lista_bancos,2,0)),"Banco não cadastrado",VLOOKUP(EQU4374,lista_bancos,2,0)),"")</f>
        <v>Banco não cadastrado</v>
      </c>
      <c r="EQW4374" s="24">
        <v>207</v>
      </c>
      <c r="EQX4374" s="24">
        <v>5837982</v>
      </c>
      <c r="EQY4374" s="24">
        <v>72</v>
      </c>
      <c r="EQZ4374" s="29" t="s">
        <v>75</v>
      </c>
      <c r="ERA4374" s="84">
        <v>3004158000128</v>
      </c>
      <c r="ERB4374" s="24"/>
      <c r="ERC4374" s="24"/>
      <c r="ERD4374" s="66">
        <v>9615</v>
      </c>
      <c r="ERE4374" s="25">
        <v>45936</v>
      </c>
      <c r="ERF4374" s="25"/>
      <c r="ERG4374" s="26" t="str">
        <f t="shared" ref="ERG4374:ERG4379" ca="1" si="350">IF(ERF4374&gt;0,"Compensado",IF(ERE4374="","",IF(ERE4374&lt;=TODAY(),"Descontar Cheque","deFaltam "&amp;ERE4374-TODAY()&amp;" dias para descontar")))</f>
        <v>Descontar Cheque</v>
      </c>
      <c r="ERH4374" s="117"/>
      <c r="ERI4374" s="25">
        <v>45890</v>
      </c>
      <c r="ERJ4374" s="28" t="s">
        <v>74</v>
      </c>
      <c r="ERK4374" s="24">
        <v>422</v>
      </c>
      <c r="ERL4374" s="414" t="str">
        <f t="shared" ref="ERL4374:ERL4379" si="351">IF(ERK4374&lt;&gt;0,IF(ISNA(VLOOKUP(ERK4374,lista_bancos,2,0)),"Banco não cadastrado",VLOOKUP(ERK4374,lista_bancos,2,0)),"")</f>
        <v>Banco não cadastrado</v>
      </c>
      <c r="ERM4374" s="24">
        <v>207</v>
      </c>
      <c r="ERN4374" s="24">
        <v>5837982</v>
      </c>
      <c r="ERO4374" s="24">
        <v>72</v>
      </c>
      <c r="ERP4374" s="29" t="s">
        <v>75</v>
      </c>
      <c r="ERQ4374" s="84">
        <v>3004158000128</v>
      </c>
      <c r="ERR4374" s="24"/>
      <c r="ERS4374" s="24"/>
      <c r="ERT4374" s="66">
        <v>9615</v>
      </c>
      <c r="ERU4374" s="25">
        <v>45936</v>
      </c>
      <c r="ERV4374" s="25"/>
      <c r="ERW4374" s="26" t="str">
        <f t="shared" ref="ERW4374:ERW4379" ca="1" si="352">IF(ERV4374&gt;0,"Compensado",IF(ERU4374="","",IF(ERU4374&lt;=TODAY(),"Descontar Cheque","deFaltam "&amp;ERU4374-TODAY()&amp;" dias para descontar")))</f>
        <v>Descontar Cheque</v>
      </c>
      <c r="ERX4374" s="117"/>
      <c r="ERY4374" s="25">
        <v>45890</v>
      </c>
      <c r="ERZ4374" s="28" t="s">
        <v>74</v>
      </c>
      <c r="ESA4374" s="24">
        <v>422</v>
      </c>
      <c r="ESB4374" s="414" t="str">
        <f t="shared" ref="ESB4374:ESB4379" si="353">IF(ESA4374&lt;&gt;0,IF(ISNA(VLOOKUP(ESA4374,lista_bancos,2,0)),"Banco não cadastrado",VLOOKUP(ESA4374,lista_bancos,2,0)),"")</f>
        <v>Banco não cadastrado</v>
      </c>
      <c r="ESC4374" s="24">
        <v>207</v>
      </c>
      <c r="ESD4374" s="24">
        <v>5837982</v>
      </c>
      <c r="ESE4374" s="24">
        <v>72</v>
      </c>
      <c r="ESF4374" s="29" t="s">
        <v>75</v>
      </c>
      <c r="ESG4374" s="84">
        <v>3004158000128</v>
      </c>
      <c r="ESH4374" s="24"/>
      <c r="ESI4374" s="24"/>
      <c r="ESJ4374" s="66">
        <v>9615</v>
      </c>
      <c r="ESK4374" s="25">
        <v>45936</v>
      </c>
      <c r="ESL4374" s="25"/>
      <c r="ESM4374" s="26" t="str">
        <f t="shared" ref="ESM4374:ESM4379" ca="1" si="354">IF(ESL4374&gt;0,"Compensado",IF(ESK4374="","",IF(ESK4374&lt;=TODAY(),"Descontar Cheque","deFaltam "&amp;ESK4374-TODAY()&amp;" dias para descontar")))</f>
        <v>Descontar Cheque</v>
      </c>
      <c r="ESN4374" s="117"/>
      <c r="ESO4374" s="25">
        <v>45890</v>
      </c>
      <c r="ESP4374" s="28" t="s">
        <v>74</v>
      </c>
      <c r="ESQ4374" s="24">
        <v>422</v>
      </c>
      <c r="ESR4374" s="414" t="str">
        <f t="shared" ref="ESR4374:ESR4379" si="355">IF(ESQ4374&lt;&gt;0,IF(ISNA(VLOOKUP(ESQ4374,lista_bancos,2,0)),"Banco não cadastrado",VLOOKUP(ESQ4374,lista_bancos,2,0)),"")</f>
        <v>Banco não cadastrado</v>
      </c>
      <c r="ESS4374" s="24">
        <v>207</v>
      </c>
      <c r="EST4374" s="24">
        <v>5837982</v>
      </c>
      <c r="ESU4374" s="24">
        <v>72</v>
      </c>
      <c r="ESV4374" s="29" t="s">
        <v>75</v>
      </c>
      <c r="ESW4374" s="84">
        <v>3004158000128</v>
      </c>
      <c r="ESX4374" s="24"/>
      <c r="ESY4374" s="24"/>
      <c r="ESZ4374" s="66">
        <v>9615</v>
      </c>
      <c r="ETA4374" s="25">
        <v>45936</v>
      </c>
      <c r="ETB4374" s="25"/>
      <c r="ETC4374" s="26" t="str">
        <f t="shared" ref="ETC4374:ETC4379" ca="1" si="356">IF(ETB4374&gt;0,"Compensado",IF(ETA4374="","",IF(ETA4374&lt;=TODAY(),"Descontar Cheque","deFaltam "&amp;ETA4374-TODAY()&amp;" dias para descontar")))</f>
        <v>Descontar Cheque</v>
      </c>
      <c r="ETD4374" s="117"/>
      <c r="ETE4374" s="25">
        <v>45890</v>
      </c>
      <c r="ETF4374" s="28" t="s">
        <v>74</v>
      </c>
      <c r="ETG4374" s="24">
        <v>422</v>
      </c>
      <c r="ETH4374" s="414" t="str">
        <f t="shared" ref="ETH4374:ETH4379" si="357">IF(ETG4374&lt;&gt;0,IF(ISNA(VLOOKUP(ETG4374,lista_bancos,2,0)),"Banco não cadastrado",VLOOKUP(ETG4374,lista_bancos,2,0)),"")</f>
        <v>Banco não cadastrado</v>
      </c>
      <c r="ETI4374" s="24">
        <v>207</v>
      </c>
      <c r="ETJ4374" s="24">
        <v>5837982</v>
      </c>
      <c r="ETK4374" s="24">
        <v>72</v>
      </c>
      <c r="ETL4374" s="29" t="s">
        <v>75</v>
      </c>
      <c r="ETM4374" s="84">
        <v>3004158000128</v>
      </c>
      <c r="ETN4374" s="24"/>
      <c r="ETO4374" s="24"/>
      <c r="ETP4374" s="66">
        <v>9615</v>
      </c>
      <c r="ETQ4374" s="25">
        <v>45936</v>
      </c>
      <c r="ETR4374" s="25"/>
      <c r="ETS4374" s="26" t="str">
        <f t="shared" ref="ETS4374:ETS4379" ca="1" si="358">IF(ETR4374&gt;0,"Compensado",IF(ETQ4374="","",IF(ETQ4374&lt;=TODAY(),"Descontar Cheque","deFaltam "&amp;ETQ4374-TODAY()&amp;" dias para descontar")))</f>
        <v>Descontar Cheque</v>
      </c>
      <c r="ETT4374" s="117"/>
      <c r="ETU4374" s="25">
        <v>45890</v>
      </c>
      <c r="ETV4374" s="28" t="s">
        <v>74</v>
      </c>
      <c r="ETW4374" s="24">
        <v>422</v>
      </c>
      <c r="ETX4374" s="414" t="str">
        <f t="shared" ref="ETX4374:ETX4379" si="359">IF(ETW4374&lt;&gt;0,IF(ISNA(VLOOKUP(ETW4374,lista_bancos,2,0)),"Banco não cadastrado",VLOOKUP(ETW4374,lista_bancos,2,0)),"")</f>
        <v>Banco não cadastrado</v>
      </c>
      <c r="ETY4374" s="24">
        <v>207</v>
      </c>
      <c r="ETZ4374" s="24">
        <v>5837982</v>
      </c>
      <c r="EUA4374" s="24">
        <v>72</v>
      </c>
      <c r="EUB4374" s="29" t="s">
        <v>75</v>
      </c>
      <c r="EUC4374" s="84">
        <v>3004158000128</v>
      </c>
      <c r="EUD4374" s="24"/>
      <c r="EUE4374" s="24"/>
      <c r="EUF4374" s="66">
        <v>9615</v>
      </c>
      <c r="EUG4374" s="25">
        <v>45936</v>
      </c>
      <c r="EUH4374" s="25"/>
      <c r="EUI4374" s="26" t="str">
        <f t="shared" ref="EUI4374:EUI4379" ca="1" si="360">IF(EUH4374&gt;0,"Compensado",IF(EUG4374="","",IF(EUG4374&lt;=TODAY(),"Descontar Cheque","deFaltam "&amp;EUG4374-TODAY()&amp;" dias para descontar")))</f>
        <v>Descontar Cheque</v>
      </c>
      <c r="EUJ4374" s="117"/>
      <c r="EUK4374" s="25">
        <v>45890</v>
      </c>
      <c r="EUL4374" s="28" t="s">
        <v>74</v>
      </c>
      <c r="EUM4374" s="24">
        <v>422</v>
      </c>
      <c r="EUN4374" s="414" t="str">
        <f t="shared" ref="EUN4374:EUN4379" si="361">IF(EUM4374&lt;&gt;0,IF(ISNA(VLOOKUP(EUM4374,lista_bancos,2,0)),"Banco não cadastrado",VLOOKUP(EUM4374,lista_bancos,2,0)),"")</f>
        <v>Banco não cadastrado</v>
      </c>
      <c r="EUO4374" s="24">
        <v>207</v>
      </c>
      <c r="EUP4374" s="24">
        <v>5837982</v>
      </c>
      <c r="EUQ4374" s="24">
        <v>72</v>
      </c>
      <c r="EUR4374" s="29" t="s">
        <v>75</v>
      </c>
      <c r="EUS4374" s="84">
        <v>3004158000128</v>
      </c>
      <c r="EUT4374" s="24"/>
      <c r="EUU4374" s="24"/>
      <c r="EUV4374" s="66">
        <v>9615</v>
      </c>
      <c r="EUW4374" s="25">
        <v>45936</v>
      </c>
      <c r="EUX4374" s="25"/>
      <c r="EUY4374" s="26" t="str">
        <f t="shared" ref="EUY4374:EUY4379" ca="1" si="362">IF(EUX4374&gt;0,"Compensado",IF(EUW4374="","",IF(EUW4374&lt;=TODAY(),"Descontar Cheque","deFaltam "&amp;EUW4374-TODAY()&amp;" dias para descontar")))</f>
        <v>Descontar Cheque</v>
      </c>
      <c r="EUZ4374" s="117"/>
      <c r="EVA4374" s="25">
        <v>45890</v>
      </c>
      <c r="EVB4374" s="28" t="s">
        <v>74</v>
      </c>
      <c r="EVC4374" s="24">
        <v>422</v>
      </c>
      <c r="EVD4374" s="414" t="str">
        <f t="shared" ref="EVD4374:EVD4379" si="363">IF(EVC4374&lt;&gt;0,IF(ISNA(VLOOKUP(EVC4374,lista_bancos,2,0)),"Banco não cadastrado",VLOOKUP(EVC4374,lista_bancos,2,0)),"")</f>
        <v>Banco não cadastrado</v>
      </c>
      <c r="EVE4374" s="24">
        <v>207</v>
      </c>
      <c r="EVF4374" s="24">
        <v>5837982</v>
      </c>
      <c r="EVG4374" s="24">
        <v>72</v>
      </c>
      <c r="EVH4374" s="29" t="s">
        <v>75</v>
      </c>
      <c r="EVI4374" s="84">
        <v>3004158000128</v>
      </c>
      <c r="EVJ4374" s="24"/>
      <c r="EVK4374" s="24"/>
      <c r="EVL4374" s="66">
        <v>9615</v>
      </c>
      <c r="EVM4374" s="25">
        <v>45936</v>
      </c>
      <c r="EVN4374" s="25"/>
      <c r="EVO4374" s="26" t="str">
        <f t="shared" ref="EVO4374:EVO4379" ca="1" si="364">IF(EVN4374&gt;0,"Compensado",IF(EVM4374="","",IF(EVM4374&lt;=TODAY(),"Descontar Cheque","deFaltam "&amp;EVM4374-TODAY()&amp;" dias para descontar")))</f>
        <v>Descontar Cheque</v>
      </c>
      <c r="EVP4374" s="117"/>
      <c r="EVQ4374" s="25">
        <v>45890</v>
      </c>
      <c r="EVR4374" s="28" t="s">
        <v>74</v>
      </c>
      <c r="EVS4374" s="24">
        <v>422</v>
      </c>
      <c r="EVT4374" s="414" t="str">
        <f t="shared" ref="EVT4374:EVT4379" si="365">IF(EVS4374&lt;&gt;0,IF(ISNA(VLOOKUP(EVS4374,lista_bancos,2,0)),"Banco não cadastrado",VLOOKUP(EVS4374,lista_bancos,2,0)),"")</f>
        <v>Banco não cadastrado</v>
      </c>
      <c r="EVU4374" s="24">
        <v>207</v>
      </c>
      <c r="EVV4374" s="24">
        <v>5837982</v>
      </c>
      <c r="EVW4374" s="24">
        <v>72</v>
      </c>
      <c r="EVX4374" s="29" t="s">
        <v>75</v>
      </c>
      <c r="EVY4374" s="84">
        <v>3004158000128</v>
      </c>
      <c r="EVZ4374" s="24"/>
      <c r="EWA4374" s="24"/>
      <c r="EWB4374" s="66">
        <v>9615</v>
      </c>
      <c r="EWC4374" s="25">
        <v>45936</v>
      </c>
      <c r="EWD4374" s="25"/>
      <c r="EWE4374" s="26" t="str">
        <f t="shared" ref="EWE4374:EWE4379" ca="1" si="366">IF(EWD4374&gt;0,"Compensado",IF(EWC4374="","",IF(EWC4374&lt;=TODAY(),"Descontar Cheque","deFaltam "&amp;EWC4374-TODAY()&amp;" dias para descontar")))</f>
        <v>Descontar Cheque</v>
      </c>
      <c r="EWF4374" s="117"/>
      <c r="EWG4374" s="25">
        <v>45890</v>
      </c>
      <c r="EWH4374" s="28" t="s">
        <v>74</v>
      </c>
      <c r="EWI4374" s="24">
        <v>422</v>
      </c>
      <c r="EWJ4374" s="414" t="str">
        <f t="shared" ref="EWJ4374:EWJ4379" si="367">IF(EWI4374&lt;&gt;0,IF(ISNA(VLOOKUP(EWI4374,lista_bancos,2,0)),"Banco não cadastrado",VLOOKUP(EWI4374,lista_bancos,2,0)),"")</f>
        <v>Banco não cadastrado</v>
      </c>
      <c r="EWK4374" s="24">
        <v>207</v>
      </c>
      <c r="EWL4374" s="24">
        <v>5837982</v>
      </c>
      <c r="EWM4374" s="24">
        <v>72</v>
      </c>
      <c r="EWN4374" s="29" t="s">
        <v>75</v>
      </c>
      <c r="EWO4374" s="84">
        <v>3004158000128</v>
      </c>
      <c r="EWP4374" s="24"/>
      <c r="EWQ4374" s="24"/>
      <c r="EWR4374" s="66">
        <v>9615</v>
      </c>
      <c r="EWS4374" s="25">
        <v>45936</v>
      </c>
      <c r="EWT4374" s="25"/>
      <c r="EWU4374" s="26" t="str">
        <f t="shared" ref="EWU4374:EWU4379" ca="1" si="368">IF(EWT4374&gt;0,"Compensado",IF(EWS4374="","",IF(EWS4374&lt;=TODAY(),"Descontar Cheque","deFaltam "&amp;EWS4374-TODAY()&amp;" dias para descontar")))</f>
        <v>Descontar Cheque</v>
      </c>
      <c r="EWV4374" s="117"/>
      <c r="EWW4374" s="25">
        <v>45890</v>
      </c>
      <c r="EWX4374" s="28" t="s">
        <v>74</v>
      </c>
      <c r="EWY4374" s="24">
        <v>422</v>
      </c>
      <c r="EWZ4374" s="414" t="str">
        <f t="shared" ref="EWZ4374:EWZ4379" si="369">IF(EWY4374&lt;&gt;0,IF(ISNA(VLOOKUP(EWY4374,lista_bancos,2,0)),"Banco não cadastrado",VLOOKUP(EWY4374,lista_bancos,2,0)),"")</f>
        <v>Banco não cadastrado</v>
      </c>
      <c r="EXA4374" s="24">
        <v>207</v>
      </c>
      <c r="EXB4374" s="24">
        <v>5837982</v>
      </c>
      <c r="EXC4374" s="24">
        <v>72</v>
      </c>
      <c r="EXD4374" s="29" t="s">
        <v>75</v>
      </c>
      <c r="EXE4374" s="84">
        <v>3004158000128</v>
      </c>
      <c r="EXF4374" s="24"/>
      <c r="EXG4374" s="24"/>
      <c r="EXH4374" s="66">
        <v>9615</v>
      </c>
      <c r="EXI4374" s="25">
        <v>45936</v>
      </c>
      <c r="EXJ4374" s="25"/>
      <c r="EXK4374" s="26" t="str">
        <f t="shared" ref="EXK4374:EXK4379" ca="1" si="370">IF(EXJ4374&gt;0,"Compensado",IF(EXI4374="","",IF(EXI4374&lt;=TODAY(),"Descontar Cheque","deFaltam "&amp;EXI4374-TODAY()&amp;" dias para descontar")))</f>
        <v>Descontar Cheque</v>
      </c>
      <c r="EXL4374" s="117"/>
      <c r="EXM4374" s="25">
        <v>45890</v>
      </c>
      <c r="EXN4374" s="28" t="s">
        <v>74</v>
      </c>
      <c r="EXO4374" s="24">
        <v>422</v>
      </c>
      <c r="EXP4374" s="414" t="str">
        <f t="shared" ref="EXP4374:EXP4379" si="371">IF(EXO4374&lt;&gt;0,IF(ISNA(VLOOKUP(EXO4374,lista_bancos,2,0)),"Banco não cadastrado",VLOOKUP(EXO4374,lista_bancos,2,0)),"")</f>
        <v>Banco não cadastrado</v>
      </c>
      <c r="EXQ4374" s="24">
        <v>207</v>
      </c>
      <c r="EXR4374" s="24">
        <v>5837982</v>
      </c>
      <c r="EXS4374" s="24">
        <v>72</v>
      </c>
      <c r="EXT4374" s="29" t="s">
        <v>75</v>
      </c>
      <c r="EXU4374" s="84">
        <v>3004158000128</v>
      </c>
      <c r="EXV4374" s="24"/>
      <c r="EXW4374" s="24"/>
      <c r="EXX4374" s="66">
        <v>9615</v>
      </c>
      <c r="EXY4374" s="25">
        <v>45936</v>
      </c>
      <c r="EXZ4374" s="25"/>
      <c r="EYA4374" s="26" t="str">
        <f t="shared" ref="EYA4374:EYA4379" ca="1" si="372">IF(EXZ4374&gt;0,"Compensado",IF(EXY4374="","",IF(EXY4374&lt;=TODAY(),"Descontar Cheque","deFaltam "&amp;EXY4374-TODAY()&amp;" dias para descontar")))</f>
        <v>Descontar Cheque</v>
      </c>
      <c r="EYB4374" s="117"/>
      <c r="EYC4374" s="25">
        <v>45890</v>
      </c>
      <c r="EYD4374" s="28" t="s">
        <v>74</v>
      </c>
      <c r="EYE4374" s="24">
        <v>422</v>
      </c>
      <c r="EYF4374" s="414" t="str">
        <f t="shared" ref="EYF4374:EYF4379" si="373">IF(EYE4374&lt;&gt;0,IF(ISNA(VLOOKUP(EYE4374,lista_bancos,2,0)),"Banco não cadastrado",VLOOKUP(EYE4374,lista_bancos,2,0)),"")</f>
        <v>Banco não cadastrado</v>
      </c>
      <c r="EYG4374" s="24">
        <v>207</v>
      </c>
      <c r="EYH4374" s="24">
        <v>5837982</v>
      </c>
      <c r="EYI4374" s="24">
        <v>72</v>
      </c>
      <c r="EYJ4374" s="29" t="s">
        <v>75</v>
      </c>
      <c r="EYK4374" s="84">
        <v>3004158000128</v>
      </c>
      <c r="EYL4374" s="24"/>
      <c r="EYM4374" s="24"/>
      <c r="EYN4374" s="66">
        <v>9615</v>
      </c>
      <c r="EYO4374" s="25">
        <v>45936</v>
      </c>
      <c r="EYP4374" s="25"/>
      <c r="EYQ4374" s="26" t="str">
        <f t="shared" ref="EYQ4374:EYQ4379" ca="1" si="374">IF(EYP4374&gt;0,"Compensado",IF(EYO4374="","",IF(EYO4374&lt;=TODAY(),"Descontar Cheque","deFaltam "&amp;EYO4374-TODAY()&amp;" dias para descontar")))</f>
        <v>Descontar Cheque</v>
      </c>
      <c r="EYR4374" s="117"/>
      <c r="EYS4374" s="25">
        <v>45890</v>
      </c>
      <c r="EYT4374" s="28" t="s">
        <v>74</v>
      </c>
      <c r="EYU4374" s="24">
        <v>422</v>
      </c>
      <c r="EYV4374" s="414" t="str">
        <f t="shared" ref="EYV4374:EYV4379" si="375">IF(EYU4374&lt;&gt;0,IF(ISNA(VLOOKUP(EYU4374,lista_bancos,2,0)),"Banco não cadastrado",VLOOKUP(EYU4374,lista_bancos,2,0)),"")</f>
        <v>Banco não cadastrado</v>
      </c>
      <c r="EYW4374" s="24">
        <v>207</v>
      </c>
      <c r="EYX4374" s="24">
        <v>5837982</v>
      </c>
      <c r="EYY4374" s="24">
        <v>72</v>
      </c>
      <c r="EYZ4374" s="29" t="s">
        <v>75</v>
      </c>
      <c r="EZA4374" s="84">
        <v>3004158000128</v>
      </c>
      <c r="EZB4374" s="24"/>
      <c r="EZC4374" s="24"/>
      <c r="EZD4374" s="66">
        <v>9615</v>
      </c>
      <c r="EZE4374" s="25">
        <v>45936</v>
      </c>
      <c r="EZF4374" s="25"/>
      <c r="EZG4374" s="26" t="str">
        <f t="shared" ref="EZG4374:EZG4379" ca="1" si="376">IF(EZF4374&gt;0,"Compensado",IF(EZE4374="","",IF(EZE4374&lt;=TODAY(),"Descontar Cheque","deFaltam "&amp;EZE4374-TODAY()&amp;" dias para descontar")))</f>
        <v>Descontar Cheque</v>
      </c>
      <c r="EZH4374" s="117"/>
      <c r="EZI4374" s="25">
        <v>45890</v>
      </c>
      <c r="EZJ4374" s="28" t="s">
        <v>74</v>
      </c>
      <c r="EZK4374" s="24">
        <v>422</v>
      </c>
      <c r="EZL4374" s="414" t="str">
        <f t="shared" ref="EZL4374:EZL4379" si="377">IF(EZK4374&lt;&gt;0,IF(ISNA(VLOOKUP(EZK4374,lista_bancos,2,0)),"Banco não cadastrado",VLOOKUP(EZK4374,lista_bancos,2,0)),"")</f>
        <v>Banco não cadastrado</v>
      </c>
      <c r="EZM4374" s="24">
        <v>207</v>
      </c>
      <c r="EZN4374" s="24">
        <v>5837982</v>
      </c>
      <c r="EZO4374" s="24">
        <v>72</v>
      </c>
      <c r="EZP4374" s="29" t="s">
        <v>75</v>
      </c>
      <c r="EZQ4374" s="84">
        <v>3004158000128</v>
      </c>
      <c r="EZR4374" s="24"/>
      <c r="EZS4374" s="24"/>
      <c r="EZT4374" s="66">
        <v>9615</v>
      </c>
      <c r="EZU4374" s="25">
        <v>45936</v>
      </c>
      <c r="EZV4374" s="25"/>
      <c r="EZW4374" s="26" t="str">
        <f t="shared" ref="EZW4374:EZW4379" ca="1" si="378">IF(EZV4374&gt;0,"Compensado",IF(EZU4374="","",IF(EZU4374&lt;=TODAY(),"Descontar Cheque","deFaltam "&amp;EZU4374-TODAY()&amp;" dias para descontar")))</f>
        <v>Descontar Cheque</v>
      </c>
      <c r="EZX4374" s="117"/>
      <c r="EZY4374" s="25">
        <v>45890</v>
      </c>
      <c r="EZZ4374" s="28" t="s">
        <v>74</v>
      </c>
      <c r="FAA4374" s="24">
        <v>422</v>
      </c>
      <c r="FAB4374" s="414" t="str">
        <f t="shared" ref="FAB4374:FAB4379" si="379">IF(FAA4374&lt;&gt;0,IF(ISNA(VLOOKUP(FAA4374,lista_bancos,2,0)),"Banco não cadastrado",VLOOKUP(FAA4374,lista_bancos,2,0)),"")</f>
        <v>Banco não cadastrado</v>
      </c>
      <c r="FAC4374" s="24">
        <v>207</v>
      </c>
      <c r="FAD4374" s="24">
        <v>5837982</v>
      </c>
      <c r="FAE4374" s="24">
        <v>72</v>
      </c>
      <c r="FAF4374" s="29" t="s">
        <v>75</v>
      </c>
      <c r="FAG4374" s="84">
        <v>3004158000128</v>
      </c>
      <c r="FAH4374" s="24"/>
      <c r="FAI4374" s="24"/>
      <c r="FAJ4374" s="66">
        <v>9615</v>
      </c>
      <c r="FAK4374" s="25">
        <v>45936</v>
      </c>
      <c r="FAL4374" s="25"/>
      <c r="FAM4374" s="26" t="str">
        <f t="shared" ref="FAM4374:FAM4379" ca="1" si="380">IF(FAL4374&gt;0,"Compensado",IF(FAK4374="","",IF(FAK4374&lt;=TODAY(),"Descontar Cheque","deFaltam "&amp;FAK4374-TODAY()&amp;" dias para descontar")))</f>
        <v>Descontar Cheque</v>
      </c>
      <c r="FAN4374" s="117"/>
      <c r="FAO4374" s="25">
        <v>45890</v>
      </c>
      <c r="FAP4374" s="28" t="s">
        <v>74</v>
      </c>
      <c r="FAQ4374" s="24">
        <v>422</v>
      </c>
      <c r="FAR4374" s="414" t="str">
        <f t="shared" ref="FAR4374:FAR4379" si="381">IF(FAQ4374&lt;&gt;0,IF(ISNA(VLOOKUP(FAQ4374,lista_bancos,2,0)),"Banco não cadastrado",VLOOKUP(FAQ4374,lista_bancos,2,0)),"")</f>
        <v>Banco não cadastrado</v>
      </c>
      <c r="FAS4374" s="24">
        <v>207</v>
      </c>
      <c r="FAT4374" s="24">
        <v>5837982</v>
      </c>
      <c r="FAU4374" s="24">
        <v>72</v>
      </c>
      <c r="FAV4374" s="29" t="s">
        <v>75</v>
      </c>
      <c r="FAW4374" s="84">
        <v>3004158000128</v>
      </c>
      <c r="FAX4374" s="24"/>
      <c r="FAY4374" s="24"/>
      <c r="FAZ4374" s="66">
        <v>9615</v>
      </c>
      <c r="FBA4374" s="25">
        <v>45936</v>
      </c>
      <c r="FBB4374" s="25"/>
      <c r="FBC4374" s="26" t="str">
        <f t="shared" ref="FBC4374:FBC4379" ca="1" si="382">IF(FBB4374&gt;0,"Compensado",IF(FBA4374="","",IF(FBA4374&lt;=TODAY(),"Descontar Cheque","deFaltam "&amp;FBA4374-TODAY()&amp;" dias para descontar")))</f>
        <v>Descontar Cheque</v>
      </c>
      <c r="FBD4374" s="117"/>
      <c r="FBE4374" s="25">
        <v>45890</v>
      </c>
      <c r="FBF4374" s="28" t="s">
        <v>74</v>
      </c>
      <c r="FBG4374" s="24">
        <v>422</v>
      </c>
      <c r="FBH4374" s="414" t="str">
        <f t="shared" ref="FBH4374:FBH4379" si="383">IF(FBG4374&lt;&gt;0,IF(ISNA(VLOOKUP(FBG4374,lista_bancos,2,0)),"Banco não cadastrado",VLOOKUP(FBG4374,lista_bancos,2,0)),"")</f>
        <v>Banco não cadastrado</v>
      </c>
      <c r="FBI4374" s="24">
        <v>207</v>
      </c>
      <c r="FBJ4374" s="24">
        <v>5837982</v>
      </c>
      <c r="FBK4374" s="24">
        <v>72</v>
      </c>
      <c r="FBL4374" s="29" t="s">
        <v>75</v>
      </c>
      <c r="FBM4374" s="84">
        <v>3004158000128</v>
      </c>
      <c r="FBN4374" s="24"/>
      <c r="FBO4374" s="24"/>
      <c r="FBP4374" s="66">
        <v>9615</v>
      </c>
      <c r="FBQ4374" s="25">
        <v>45936</v>
      </c>
      <c r="FBR4374" s="25"/>
      <c r="FBS4374" s="26" t="str">
        <f t="shared" ref="FBS4374:FBS4379" ca="1" si="384">IF(FBR4374&gt;0,"Compensado",IF(FBQ4374="","",IF(FBQ4374&lt;=TODAY(),"Descontar Cheque","deFaltam "&amp;FBQ4374-TODAY()&amp;" dias para descontar")))</f>
        <v>Descontar Cheque</v>
      </c>
      <c r="FBT4374" s="117"/>
      <c r="FBU4374" s="25">
        <v>45890</v>
      </c>
      <c r="FBV4374" s="28" t="s">
        <v>74</v>
      </c>
      <c r="FBW4374" s="24">
        <v>422</v>
      </c>
      <c r="FBX4374" s="414" t="str">
        <f t="shared" ref="FBX4374:FBX4379" si="385">IF(FBW4374&lt;&gt;0,IF(ISNA(VLOOKUP(FBW4374,lista_bancos,2,0)),"Banco não cadastrado",VLOOKUP(FBW4374,lista_bancos,2,0)),"")</f>
        <v>Banco não cadastrado</v>
      </c>
      <c r="FBY4374" s="24">
        <v>207</v>
      </c>
      <c r="FBZ4374" s="24">
        <v>5837982</v>
      </c>
      <c r="FCA4374" s="24">
        <v>72</v>
      </c>
      <c r="FCB4374" s="29" t="s">
        <v>75</v>
      </c>
      <c r="FCC4374" s="84">
        <v>3004158000128</v>
      </c>
      <c r="FCD4374" s="24"/>
      <c r="FCE4374" s="24"/>
      <c r="FCF4374" s="66">
        <v>9615</v>
      </c>
      <c r="FCG4374" s="25">
        <v>45936</v>
      </c>
      <c r="FCH4374" s="25"/>
      <c r="FCI4374" s="26" t="str">
        <f t="shared" ref="FCI4374:FCI4379" ca="1" si="386">IF(FCH4374&gt;0,"Compensado",IF(FCG4374="","",IF(FCG4374&lt;=TODAY(),"Descontar Cheque","deFaltam "&amp;FCG4374-TODAY()&amp;" dias para descontar")))</f>
        <v>Descontar Cheque</v>
      </c>
      <c r="FCJ4374" s="117"/>
      <c r="FCK4374" s="25">
        <v>45890</v>
      </c>
      <c r="FCL4374" s="28" t="s">
        <v>74</v>
      </c>
      <c r="FCM4374" s="24">
        <v>422</v>
      </c>
      <c r="FCN4374" s="414" t="str">
        <f t="shared" ref="FCN4374:FCN4379" si="387">IF(FCM4374&lt;&gt;0,IF(ISNA(VLOOKUP(FCM4374,lista_bancos,2,0)),"Banco não cadastrado",VLOOKUP(FCM4374,lista_bancos,2,0)),"")</f>
        <v>Banco não cadastrado</v>
      </c>
      <c r="FCO4374" s="24">
        <v>207</v>
      </c>
      <c r="FCP4374" s="24">
        <v>5837982</v>
      </c>
      <c r="FCQ4374" s="24">
        <v>72</v>
      </c>
      <c r="FCR4374" s="29" t="s">
        <v>75</v>
      </c>
      <c r="FCS4374" s="84">
        <v>3004158000128</v>
      </c>
      <c r="FCT4374" s="24"/>
      <c r="FCU4374" s="24"/>
      <c r="FCV4374" s="66">
        <v>9615</v>
      </c>
      <c r="FCW4374" s="25">
        <v>45936</v>
      </c>
      <c r="FCX4374" s="25"/>
      <c r="FCY4374" s="26" t="str">
        <f t="shared" ref="FCY4374:FCY4379" ca="1" si="388">IF(FCX4374&gt;0,"Compensado",IF(FCW4374="","",IF(FCW4374&lt;=TODAY(),"Descontar Cheque","deFaltam "&amp;FCW4374-TODAY()&amp;" dias para descontar")))</f>
        <v>Descontar Cheque</v>
      </c>
      <c r="FCZ4374" s="117"/>
      <c r="FDA4374" s="25">
        <v>45890</v>
      </c>
      <c r="FDB4374" s="28" t="s">
        <v>74</v>
      </c>
      <c r="FDC4374" s="24">
        <v>422</v>
      </c>
      <c r="FDD4374" s="414" t="str">
        <f t="shared" ref="FDD4374:FDD4379" si="389">IF(FDC4374&lt;&gt;0,IF(ISNA(VLOOKUP(FDC4374,lista_bancos,2,0)),"Banco não cadastrado",VLOOKUP(FDC4374,lista_bancos,2,0)),"")</f>
        <v>Banco não cadastrado</v>
      </c>
      <c r="FDE4374" s="24">
        <v>207</v>
      </c>
      <c r="FDF4374" s="24">
        <v>5837982</v>
      </c>
      <c r="FDG4374" s="24">
        <v>72</v>
      </c>
      <c r="FDH4374" s="29" t="s">
        <v>75</v>
      </c>
      <c r="FDI4374" s="84">
        <v>3004158000128</v>
      </c>
      <c r="FDJ4374" s="24"/>
      <c r="FDK4374" s="24"/>
      <c r="FDL4374" s="66">
        <v>9615</v>
      </c>
      <c r="FDM4374" s="25">
        <v>45936</v>
      </c>
      <c r="FDN4374" s="25"/>
      <c r="FDO4374" s="26" t="str">
        <f t="shared" ref="FDO4374:FDO4379" ca="1" si="390">IF(FDN4374&gt;0,"Compensado",IF(FDM4374="","",IF(FDM4374&lt;=TODAY(),"Descontar Cheque","deFaltam "&amp;FDM4374-TODAY()&amp;" dias para descontar")))</f>
        <v>Descontar Cheque</v>
      </c>
      <c r="FDP4374" s="117"/>
      <c r="FDQ4374" s="25">
        <v>45890</v>
      </c>
      <c r="FDR4374" s="28" t="s">
        <v>74</v>
      </c>
      <c r="FDS4374" s="24">
        <v>422</v>
      </c>
      <c r="FDT4374" s="414" t="str">
        <f t="shared" ref="FDT4374:FDT4379" si="391">IF(FDS4374&lt;&gt;0,IF(ISNA(VLOOKUP(FDS4374,lista_bancos,2,0)),"Banco não cadastrado",VLOOKUP(FDS4374,lista_bancos,2,0)),"")</f>
        <v>Banco não cadastrado</v>
      </c>
      <c r="FDU4374" s="24">
        <v>207</v>
      </c>
      <c r="FDV4374" s="24">
        <v>5837982</v>
      </c>
      <c r="FDW4374" s="24">
        <v>72</v>
      </c>
      <c r="FDX4374" s="29" t="s">
        <v>75</v>
      </c>
      <c r="FDY4374" s="84">
        <v>3004158000128</v>
      </c>
      <c r="FDZ4374" s="24"/>
      <c r="FEA4374" s="24"/>
      <c r="FEB4374" s="66">
        <v>9615</v>
      </c>
      <c r="FEC4374" s="25">
        <v>45936</v>
      </c>
      <c r="FED4374" s="25"/>
      <c r="FEE4374" s="26" t="str">
        <f t="shared" ref="FEE4374:FEE4379" ca="1" si="392">IF(FED4374&gt;0,"Compensado",IF(FEC4374="","",IF(FEC4374&lt;=TODAY(),"Descontar Cheque","deFaltam "&amp;FEC4374-TODAY()&amp;" dias para descontar")))</f>
        <v>Descontar Cheque</v>
      </c>
      <c r="FEF4374" s="117"/>
      <c r="FEG4374" s="25">
        <v>45890</v>
      </c>
      <c r="FEH4374" s="28" t="s">
        <v>74</v>
      </c>
      <c r="FEI4374" s="24">
        <v>422</v>
      </c>
      <c r="FEJ4374" s="414" t="str">
        <f t="shared" ref="FEJ4374:FEJ4379" si="393">IF(FEI4374&lt;&gt;0,IF(ISNA(VLOOKUP(FEI4374,lista_bancos,2,0)),"Banco não cadastrado",VLOOKUP(FEI4374,lista_bancos,2,0)),"")</f>
        <v>Banco não cadastrado</v>
      </c>
      <c r="FEK4374" s="24">
        <v>207</v>
      </c>
      <c r="FEL4374" s="24">
        <v>5837982</v>
      </c>
      <c r="FEM4374" s="24">
        <v>72</v>
      </c>
      <c r="FEN4374" s="29" t="s">
        <v>75</v>
      </c>
      <c r="FEO4374" s="84">
        <v>3004158000128</v>
      </c>
      <c r="FEP4374" s="24"/>
      <c r="FEQ4374" s="24"/>
      <c r="FER4374" s="66">
        <v>9615</v>
      </c>
      <c r="FES4374" s="25">
        <v>45936</v>
      </c>
      <c r="FET4374" s="25"/>
      <c r="FEU4374" s="26" t="str">
        <f t="shared" ref="FEU4374:FEU4379" ca="1" si="394">IF(FET4374&gt;0,"Compensado",IF(FES4374="","",IF(FES4374&lt;=TODAY(),"Descontar Cheque","deFaltam "&amp;FES4374-TODAY()&amp;" dias para descontar")))</f>
        <v>Descontar Cheque</v>
      </c>
      <c r="FEV4374" s="117"/>
      <c r="FEW4374" s="25">
        <v>45890</v>
      </c>
      <c r="FEX4374" s="28" t="s">
        <v>74</v>
      </c>
      <c r="FEY4374" s="24">
        <v>422</v>
      </c>
      <c r="FEZ4374" s="414" t="str">
        <f t="shared" ref="FEZ4374:FEZ4379" si="395">IF(FEY4374&lt;&gt;0,IF(ISNA(VLOOKUP(FEY4374,lista_bancos,2,0)),"Banco não cadastrado",VLOOKUP(FEY4374,lista_bancos,2,0)),"")</f>
        <v>Banco não cadastrado</v>
      </c>
      <c r="FFA4374" s="24">
        <v>207</v>
      </c>
      <c r="FFB4374" s="24">
        <v>5837982</v>
      </c>
      <c r="FFC4374" s="24">
        <v>72</v>
      </c>
      <c r="FFD4374" s="29" t="s">
        <v>75</v>
      </c>
      <c r="FFE4374" s="84">
        <v>3004158000128</v>
      </c>
      <c r="FFF4374" s="24"/>
      <c r="FFG4374" s="24"/>
      <c r="FFH4374" s="66">
        <v>9615</v>
      </c>
      <c r="FFI4374" s="25">
        <v>45936</v>
      </c>
      <c r="FFJ4374" s="25"/>
      <c r="FFK4374" s="26" t="str">
        <f t="shared" ref="FFK4374:FFK4379" ca="1" si="396">IF(FFJ4374&gt;0,"Compensado",IF(FFI4374="","",IF(FFI4374&lt;=TODAY(),"Descontar Cheque","deFaltam "&amp;FFI4374-TODAY()&amp;" dias para descontar")))</f>
        <v>Descontar Cheque</v>
      </c>
      <c r="FFL4374" s="117"/>
      <c r="FFM4374" s="25">
        <v>45890</v>
      </c>
      <c r="FFN4374" s="28" t="s">
        <v>74</v>
      </c>
      <c r="FFO4374" s="24">
        <v>422</v>
      </c>
      <c r="FFP4374" s="414" t="str">
        <f t="shared" ref="FFP4374:FFP4379" si="397">IF(FFO4374&lt;&gt;0,IF(ISNA(VLOOKUP(FFO4374,lista_bancos,2,0)),"Banco não cadastrado",VLOOKUP(FFO4374,lista_bancos,2,0)),"")</f>
        <v>Banco não cadastrado</v>
      </c>
      <c r="FFQ4374" s="24">
        <v>207</v>
      </c>
      <c r="FFR4374" s="24">
        <v>5837982</v>
      </c>
      <c r="FFS4374" s="24">
        <v>72</v>
      </c>
      <c r="FFT4374" s="29" t="s">
        <v>75</v>
      </c>
      <c r="FFU4374" s="84">
        <v>3004158000128</v>
      </c>
      <c r="FFV4374" s="24"/>
      <c r="FFW4374" s="24"/>
      <c r="FFX4374" s="66">
        <v>9615</v>
      </c>
      <c r="FFY4374" s="25">
        <v>45936</v>
      </c>
      <c r="FFZ4374" s="25"/>
      <c r="FGA4374" s="26" t="str">
        <f t="shared" ref="FGA4374:FGA4379" ca="1" si="398">IF(FFZ4374&gt;0,"Compensado",IF(FFY4374="","",IF(FFY4374&lt;=TODAY(),"Descontar Cheque","deFaltam "&amp;FFY4374-TODAY()&amp;" dias para descontar")))</f>
        <v>Descontar Cheque</v>
      </c>
      <c r="FGB4374" s="117"/>
      <c r="FGC4374" s="25">
        <v>45890</v>
      </c>
      <c r="FGD4374" s="28" t="s">
        <v>74</v>
      </c>
      <c r="FGE4374" s="24">
        <v>422</v>
      </c>
      <c r="FGF4374" s="414" t="str">
        <f t="shared" ref="FGF4374:FGF4379" si="399">IF(FGE4374&lt;&gt;0,IF(ISNA(VLOOKUP(FGE4374,lista_bancos,2,0)),"Banco não cadastrado",VLOOKUP(FGE4374,lista_bancos,2,0)),"")</f>
        <v>Banco não cadastrado</v>
      </c>
      <c r="FGG4374" s="24">
        <v>207</v>
      </c>
      <c r="FGH4374" s="24">
        <v>5837982</v>
      </c>
      <c r="FGI4374" s="24">
        <v>72</v>
      </c>
      <c r="FGJ4374" s="29" t="s">
        <v>75</v>
      </c>
      <c r="FGK4374" s="84">
        <v>3004158000128</v>
      </c>
      <c r="FGL4374" s="24"/>
      <c r="FGM4374" s="24"/>
      <c r="FGN4374" s="66">
        <v>9615</v>
      </c>
      <c r="FGO4374" s="25">
        <v>45936</v>
      </c>
      <c r="FGP4374" s="25"/>
      <c r="FGQ4374" s="26" t="str">
        <f t="shared" ref="FGQ4374:FGQ4379" ca="1" si="400">IF(FGP4374&gt;0,"Compensado",IF(FGO4374="","",IF(FGO4374&lt;=TODAY(),"Descontar Cheque","deFaltam "&amp;FGO4374-TODAY()&amp;" dias para descontar")))</f>
        <v>Descontar Cheque</v>
      </c>
      <c r="FGR4374" s="117"/>
      <c r="FGS4374" s="25">
        <v>45890</v>
      </c>
      <c r="FGT4374" s="28" t="s">
        <v>74</v>
      </c>
      <c r="FGU4374" s="24">
        <v>422</v>
      </c>
      <c r="FGV4374" s="414" t="str">
        <f t="shared" ref="FGV4374:FGV4379" si="401">IF(FGU4374&lt;&gt;0,IF(ISNA(VLOOKUP(FGU4374,lista_bancos,2,0)),"Banco não cadastrado",VLOOKUP(FGU4374,lista_bancos,2,0)),"")</f>
        <v>Banco não cadastrado</v>
      </c>
      <c r="FGW4374" s="24">
        <v>207</v>
      </c>
      <c r="FGX4374" s="24">
        <v>5837982</v>
      </c>
      <c r="FGY4374" s="24">
        <v>72</v>
      </c>
      <c r="FGZ4374" s="29" t="s">
        <v>75</v>
      </c>
      <c r="FHA4374" s="84">
        <v>3004158000128</v>
      </c>
      <c r="FHB4374" s="24"/>
      <c r="FHC4374" s="24"/>
      <c r="FHD4374" s="66">
        <v>9615</v>
      </c>
      <c r="FHE4374" s="25">
        <v>45936</v>
      </c>
      <c r="FHF4374" s="25"/>
      <c r="FHG4374" s="26" t="str">
        <f t="shared" ref="FHG4374:FHG4379" ca="1" si="402">IF(FHF4374&gt;0,"Compensado",IF(FHE4374="","",IF(FHE4374&lt;=TODAY(),"Descontar Cheque","deFaltam "&amp;FHE4374-TODAY()&amp;" dias para descontar")))</f>
        <v>Descontar Cheque</v>
      </c>
      <c r="FHH4374" s="117"/>
      <c r="FHI4374" s="25">
        <v>45890</v>
      </c>
      <c r="FHJ4374" s="28" t="s">
        <v>74</v>
      </c>
      <c r="FHK4374" s="24">
        <v>422</v>
      </c>
      <c r="FHL4374" s="414" t="str">
        <f t="shared" ref="FHL4374:FHL4379" si="403">IF(FHK4374&lt;&gt;0,IF(ISNA(VLOOKUP(FHK4374,lista_bancos,2,0)),"Banco não cadastrado",VLOOKUP(FHK4374,lista_bancos,2,0)),"")</f>
        <v>Banco não cadastrado</v>
      </c>
      <c r="FHM4374" s="24">
        <v>207</v>
      </c>
      <c r="FHN4374" s="24">
        <v>5837982</v>
      </c>
      <c r="FHO4374" s="24">
        <v>72</v>
      </c>
      <c r="FHP4374" s="29" t="s">
        <v>75</v>
      </c>
      <c r="FHQ4374" s="84">
        <v>3004158000128</v>
      </c>
      <c r="FHR4374" s="24"/>
      <c r="FHS4374" s="24"/>
      <c r="FHT4374" s="66">
        <v>9615</v>
      </c>
      <c r="FHU4374" s="25">
        <v>45936</v>
      </c>
      <c r="FHV4374" s="25"/>
      <c r="FHW4374" s="26" t="str">
        <f t="shared" ref="FHW4374:FHW4379" ca="1" si="404">IF(FHV4374&gt;0,"Compensado",IF(FHU4374="","",IF(FHU4374&lt;=TODAY(),"Descontar Cheque","deFaltam "&amp;FHU4374-TODAY()&amp;" dias para descontar")))</f>
        <v>Descontar Cheque</v>
      </c>
      <c r="FHX4374" s="117"/>
      <c r="FHY4374" s="25">
        <v>45890</v>
      </c>
      <c r="FHZ4374" s="28" t="s">
        <v>74</v>
      </c>
      <c r="FIA4374" s="24">
        <v>422</v>
      </c>
      <c r="FIB4374" s="414" t="str">
        <f t="shared" ref="FIB4374:FIB4379" si="405">IF(FIA4374&lt;&gt;0,IF(ISNA(VLOOKUP(FIA4374,lista_bancos,2,0)),"Banco não cadastrado",VLOOKUP(FIA4374,lista_bancos,2,0)),"")</f>
        <v>Banco não cadastrado</v>
      </c>
      <c r="FIC4374" s="24">
        <v>207</v>
      </c>
      <c r="FID4374" s="24">
        <v>5837982</v>
      </c>
      <c r="FIE4374" s="24">
        <v>72</v>
      </c>
      <c r="FIF4374" s="29" t="s">
        <v>75</v>
      </c>
      <c r="FIG4374" s="84">
        <v>3004158000128</v>
      </c>
      <c r="FIH4374" s="24"/>
      <c r="FII4374" s="24"/>
      <c r="FIJ4374" s="66">
        <v>9615</v>
      </c>
      <c r="FIK4374" s="25">
        <v>45936</v>
      </c>
      <c r="FIL4374" s="25"/>
      <c r="FIM4374" s="26" t="str">
        <f t="shared" ref="FIM4374:FIM4379" ca="1" si="406">IF(FIL4374&gt;0,"Compensado",IF(FIK4374="","",IF(FIK4374&lt;=TODAY(),"Descontar Cheque","deFaltam "&amp;FIK4374-TODAY()&amp;" dias para descontar")))</f>
        <v>Descontar Cheque</v>
      </c>
      <c r="FIN4374" s="117"/>
      <c r="FIO4374" s="25">
        <v>45890</v>
      </c>
      <c r="FIP4374" s="28" t="s">
        <v>74</v>
      </c>
      <c r="FIQ4374" s="24">
        <v>422</v>
      </c>
      <c r="FIR4374" s="414" t="str">
        <f t="shared" ref="FIR4374:FIR4379" si="407">IF(FIQ4374&lt;&gt;0,IF(ISNA(VLOOKUP(FIQ4374,lista_bancos,2,0)),"Banco não cadastrado",VLOOKUP(FIQ4374,lista_bancos,2,0)),"")</f>
        <v>Banco não cadastrado</v>
      </c>
      <c r="FIS4374" s="24">
        <v>207</v>
      </c>
      <c r="FIT4374" s="24">
        <v>5837982</v>
      </c>
      <c r="FIU4374" s="24">
        <v>72</v>
      </c>
      <c r="FIV4374" s="29" t="s">
        <v>75</v>
      </c>
      <c r="FIW4374" s="84">
        <v>3004158000128</v>
      </c>
      <c r="FIX4374" s="24"/>
      <c r="FIY4374" s="24"/>
      <c r="FIZ4374" s="66">
        <v>9615</v>
      </c>
      <c r="FJA4374" s="25">
        <v>45936</v>
      </c>
      <c r="FJB4374" s="25"/>
      <c r="FJC4374" s="26" t="str">
        <f t="shared" ref="FJC4374:FJC4379" ca="1" si="408">IF(FJB4374&gt;0,"Compensado",IF(FJA4374="","",IF(FJA4374&lt;=TODAY(),"Descontar Cheque","deFaltam "&amp;FJA4374-TODAY()&amp;" dias para descontar")))</f>
        <v>Descontar Cheque</v>
      </c>
      <c r="FJD4374" s="117"/>
      <c r="FJE4374" s="25">
        <v>45890</v>
      </c>
      <c r="FJF4374" s="28" t="s">
        <v>74</v>
      </c>
      <c r="FJG4374" s="24">
        <v>422</v>
      </c>
      <c r="FJH4374" s="414" t="str">
        <f t="shared" ref="FJH4374:FJH4379" si="409">IF(FJG4374&lt;&gt;0,IF(ISNA(VLOOKUP(FJG4374,lista_bancos,2,0)),"Banco não cadastrado",VLOOKUP(FJG4374,lista_bancos,2,0)),"")</f>
        <v>Banco não cadastrado</v>
      </c>
      <c r="FJI4374" s="24">
        <v>207</v>
      </c>
      <c r="FJJ4374" s="24">
        <v>5837982</v>
      </c>
      <c r="FJK4374" s="24">
        <v>72</v>
      </c>
      <c r="FJL4374" s="29" t="s">
        <v>75</v>
      </c>
      <c r="FJM4374" s="84">
        <v>3004158000128</v>
      </c>
      <c r="FJN4374" s="24"/>
      <c r="FJO4374" s="24"/>
      <c r="FJP4374" s="66">
        <v>9615</v>
      </c>
      <c r="FJQ4374" s="25">
        <v>45936</v>
      </c>
      <c r="FJR4374" s="25"/>
      <c r="FJS4374" s="26" t="str">
        <f t="shared" ref="FJS4374:FJS4379" ca="1" si="410">IF(FJR4374&gt;0,"Compensado",IF(FJQ4374="","",IF(FJQ4374&lt;=TODAY(),"Descontar Cheque","deFaltam "&amp;FJQ4374-TODAY()&amp;" dias para descontar")))</f>
        <v>Descontar Cheque</v>
      </c>
      <c r="FJT4374" s="117"/>
      <c r="FJU4374" s="25">
        <v>45890</v>
      </c>
      <c r="FJV4374" s="28" t="s">
        <v>74</v>
      </c>
      <c r="FJW4374" s="24">
        <v>422</v>
      </c>
      <c r="FJX4374" s="414" t="str">
        <f t="shared" ref="FJX4374:FJX4379" si="411">IF(FJW4374&lt;&gt;0,IF(ISNA(VLOOKUP(FJW4374,lista_bancos,2,0)),"Banco não cadastrado",VLOOKUP(FJW4374,lista_bancos,2,0)),"")</f>
        <v>Banco não cadastrado</v>
      </c>
      <c r="FJY4374" s="24">
        <v>207</v>
      </c>
      <c r="FJZ4374" s="24">
        <v>5837982</v>
      </c>
      <c r="FKA4374" s="24">
        <v>72</v>
      </c>
      <c r="FKB4374" s="29" t="s">
        <v>75</v>
      </c>
      <c r="FKC4374" s="84">
        <v>3004158000128</v>
      </c>
      <c r="FKD4374" s="24"/>
      <c r="FKE4374" s="24"/>
      <c r="FKF4374" s="66">
        <v>9615</v>
      </c>
      <c r="FKG4374" s="25">
        <v>45936</v>
      </c>
      <c r="FKH4374" s="25"/>
      <c r="FKI4374" s="26" t="str">
        <f t="shared" ref="FKI4374:FKI4379" ca="1" si="412">IF(FKH4374&gt;0,"Compensado",IF(FKG4374="","",IF(FKG4374&lt;=TODAY(),"Descontar Cheque","deFaltam "&amp;FKG4374-TODAY()&amp;" dias para descontar")))</f>
        <v>Descontar Cheque</v>
      </c>
      <c r="FKJ4374" s="117"/>
      <c r="FKK4374" s="25">
        <v>45890</v>
      </c>
      <c r="FKL4374" s="28" t="s">
        <v>74</v>
      </c>
      <c r="FKM4374" s="24">
        <v>422</v>
      </c>
      <c r="FKN4374" s="414" t="str">
        <f t="shared" ref="FKN4374:FKN4379" si="413">IF(FKM4374&lt;&gt;0,IF(ISNA(VLOOKUP(FKM4374,lista_bancos,2,0)),"Banco não cadastrado",VLOOKUP(FKM4374,lista_bancos,2,0)),"")</f>
        <v>Banco não cadastrado</v>
      </c>
      <c r="FKO4374" s="24">
        <v>207</v>
      </c>
      <c r="FKP4374" s="24">
        <v>5837982</v>
      </c>
      <c r="FKQ4374" s="24">
        <v>72</v>
      </c>
      <c r="FKR4374" s="29" t="s">
        <v>75</v>
      </c>
      <c r="FKS4374" s="84">
        <v>3004158000128</v>
      </c>
      <c r="FKT4374" s="24"/>
      <c r="FKU4374" s="24"/>
      <c r="FKV4374" s="66">
        <v>9615</v>
      </c>
      <c r="FKW4374" s="25">
        <v>45936</v>
      </c>
      <c r="FKX4374" s="25"/>
      <c r="FKY4374" s="26" t="str">
        <f t="shared" ref="FKY4374:FKY4379" ca="1" si="414">IF(FKX4374&gt;0,"Compensado",IF(FKW4374="","",IF(FKW4374&lt;=TODAY(),"Descontar Cheque","deFaltam "&amp;FKW4374-TODAY()&amp;" dias para descontar")))</f>
        <v>Descontar Cheque</v>
      </c>
      <c r="FKZ4374" s="117"/>
      <c r="FLA4374" s="25">
        <v>45890</v>
      </c>
      <c r="FLB4374" s="28" t="s">
        <v>74</v>
      </c>
      <c r="FLC4374" s="24">
        <v>422</v>
      </c>
      <c r="FLD4374" s="414" t="str">
        <f t="shared" ref="FLD4374:FLD4379" si="415">IF(FLC4374&lt;&gt;0,IF(ISNA(VLOOKUP(FLC4374,lista_bancos,2,0)),"Banco não cadastrado",VLOOKUP(FLC4374,lista_bancos,2,0)),"")</f>
        <v>Banco não cadastrado</v>
      </c>
      <c r="FLE4374" s="24">
        <v>207</v>
      </c>
      <c r="FLF4374" s="24">
        <v>5837982</v>
      </c>
      <c r="FLG4374" s="24">
        <v>72</v>
      </c>
      <c r="FLH4374" s="29" t="s">
        <v>75</v>
      </c>
      <c r="FLI4374" s="84">
        <v>3004158000128</v>
      </c>
      <c r="FLJ4374" s="24"/>
      <c r="FLK4374" s="24"/>
      <c r="FLL4374" s="66">
        <v>9615</v>
      </c>
      <c r="FLM4374" s="25">
        <v>45936</v>
      </c>
      <c r="FLN4374" s="25"/>
      <c r="FLO4374" s="26" t="str">
        <f t="shared" ref="FLO4374:FLO4379" ca="1" si="416">IF(FLN4374&gt;0,"Compensado",IF(FLM4374="","",IF(FLM4374&lt;=TODAY(),"Descontar Cheque","deFaltam "&amp;FLM4374-TODAY()&amp;" dias para descontar")))</f>
        <v>Descontar Cheque</v>
      </c>
      <c r="FLP4374" s="117"/>
      <c r="FLQ4374" s="25">
        <v>45890</v>
      </c>
      <c r="FLR4374" s="28" t="s">
        <v>74</v>
      </c>
      <c r="FLS4374" s="24">
        <v>422</v>
      </c>
      <c r="FLT4374" s="414" t="str">
        <f t="shared" ref="FLT4374:FLT4379" si="417">IF(FLS4374&lt;&gt;0,IF(ISNA(VLOOKUP(FLS4374,lista_bancos,2,0)),"Banco não cadastrado",VLOOKUP(FLS4374,lista_bancos,2,0)),"")</f>
        <v>Banco não cadastrado</v>
      </c>
      <c r="FLU4374" s="24">
        <v>207</v>
      </c>
      <c r="FLV4374" s="24">
        <v>5837982</v>
      </c>
      <c r="FLW4374" s="24">
        <v>72</v>
      </c>
      <c r="FLX4374" s="29" t="s">
        <v>75</v>
      </c>
      <c r="FLY4374" s="84">
        <v>3004158000128</v>
      </c>
      <c r="FLZ4374" s="24"/>
      <c r="FMA4374" s="24"/>
      <c r="FMB4374" s="66">
        <v>9615</v>
      </c>
      <c r="FMC4374" s="25">
        <v>45936</v>
      </c>
      <c r="FMD4374" s="25"/>
      <c r="FME4374" s="26" t="str">
        <f t="shared" ref="FME4374:FME4379" ca="1" si="418">IF(FMD4374&gt;0,"Compensado",IF(FMC4374="","",IF(FMC4374&lt;=TODAY(),"Descontar Cheque","deFaltam "&amp;FMC4374-TODAY()&amp;" dias para descontar")))</f>
        <v>Descontar Cheque</v>
      </c>
      <c r="FMF4374" s="117"/>
      <c r="FMG4374" s="25">
        <v>45890</v>
      </c>
      <c r="FMH4374" s="28" t="s">
        <v>74</v>
      </c>
      <c r="FMI4374" s="24">
        <v>422</v>
      </c>
      <c r="FMJ4374" s="414" t="str">
        <f t="shared" ref="FMJ4374:FMJ4379" si="419">IF(FMI4374&lt;&gt;0,IF(ISNA(VLOOKUP(FMI4374,lista_bancos,2,0)),"Banco não cadastrado",VLOOKUP(FMI4374,lista_bancos,2,0)),"")</f>
        <v>Banco não cadastrado</v>
      </c>
      <c r="FMK4374" s="24">
        <v>207</v>
      </c>
      <c r="FML4374" s="24">
        <v>5837982</v>
      </c>
      <c r="FMM4374" s="24">
        <v>72</v>
      </c>
      <c r="FMN4374" s="29" t="s">
        <v>75</v>
      </c>
      <c r="FMO4374" s="84">
        <v>3004158000128</v>
      </c>
      <c r="FMP4374" s="24"/>
      <c r="FMQ4374" s="24"/>
      <c r="FMR4374" s="66">
        <v>9615</v>
      </c>
      <c r="FMS4374" s="25">
        <v>45936</v>
      </c>
      <c r="FMT4374" s="25"/>
      <c r="FMU4374" s="26" t="str">
        <f t="shared" ref="FMU4374:FMU4379" ca="1" si="420">IF(FMT4374&gt;0,"Compensado",IF(FMS4374="","",IF(FMS4374&lt;=TODAY(),"Descontar Cheque","deFaltam "&amp;FMS4374-TODAY()&amp;" dias para descontar")))</f>
        <v>Descontar Cheque</v>
      </c>
      <c r="FMV4374" s="117"/>
      <c r="FMW4374" s="25">
        <v>45890</v>
      </c>
      <c r="FMX4374" s="28" t="s">
        <v>74</v>
      </c>
      <c r="FMY4374" s="24">
        <v>422</v>
      </c>
      <c r="FMZ4374" s="414" t="str">
        <f t="shared" ref="FMZ4374:FMZ4379" si="421">IF(FMY4374&lt;&gt;0,IF(ISNA(VLOOKUP(FMY4374,lista_bancos,2,0)),"Banco não cadastrado",VLOOKUP(FMY4374,lista_bancos,2,0)),"")</f>
        <v>Banco não cadastrado</v>
      </c>
      <c r="FNA4374" s="24">
        <v>207</v>
      </c>
      <c r="FNB4374" s="24">
        <v>5837982</v>
      </c>
      <c r="FNC4374" s="24">
        <v>72</v>
      </c>
      <c r="FND4374" s="29" t="s">
        <v>75</v>
      </c>
      <c r="FNE4374" s="84">
        <v>3004158000128</v>
      </c>
      <c r="FNF4374" s="24"/>
      <c r="FNG4374" s="24"/>
      <c r="FNH4374" s="66">
        <v>9615</v>
      </c>
      <c r="FNI4374" s="25">
        <v>45936</v>
      </c>
      <c r="FNJ4374" s="25"/>
      <c r="FNK4374" s="26" t="str">
        <f t="shared" ref="FNK4374:FNK4379" ca="1" si="422">IF(FNJ4374&gt;0,"Compensado",IF(FNI4374="","",IF(FNI4374&lt;=TODAY(),"Descontar Cheque","deFaltam "&amp;FNI4374-TODAY()&amp;" dias para descontar")))</f>
        <v>Descontar Cheque</v>
      </c>
      <c r="FNL4374" s="117"/>
      <c r="FNM4374" s="25">
        <v>45890</v>
      </c>
      <c r="FNN4374" s="28" t="s">
        <v>74</v>
      </c>
      <c r="FNO4374" s="24">
        <v>422</v>
      </c>
      <c r="FNP4374" s="414" t="str">
        <f t="shared" ref="FNP4374:FNP4379" si="423">IF(FNO4374&lt;&gt;0,IF(ISNA(VLOOKUP(FNO4374,lista_bancos,2,0)),"Banco não cadastrado",VLOOKUP(FNO4374,lista_bancos,2,0)),"")</f>
        <v>Banco não cadastrado</v>
      </c>
      <c r="FNQ4374" s="24">
        <v>207</v>
      </c>
      <c r="FNR4374" s="24">
        <v>5837982</v>
      </c>
      <c r="FNS4374" s="24">
        <v>72</v>
      </c>
      <c r="FNT4374" s="29" t="s">
        <v>75</v>
      </c>
      <c r="FNU4374" s="84">
        <v>3004158000128</v>
      </c>
      <c r="FNV4374" s="24"/>
      <c r="FNW4374" s="24"/>
      <c r="FNX4374" s="66">
        <v>9615</v>
      </c>
      <c r="FNY4374" s="25">
        <v>45936</v>
      </c>
      <c r="FNZ4374" s="25"/>
      <c r="FOA4374" s="26" t="str">
        <f t="shared" ref="FOA4374:FOA4379" ca="1" si="424">IF(FNZ4374&gt;0,"Compensado",IF(FNY4374="","",IF(FNY4374&lt;=TODAY(),"Descontar Cheque","deFaltam "&amp;FNY4374-TODAY()&amp;" dias para descontar")))</f>
        <v>Descontar Cheque</v>
      </c>
      <c r="FOB4374" s="117"/>
      <c r="FOC4374" s="25">
        <v>45890</v>
      </c>
      <c r="FOD4374" s="28" t="s">
        <v>74</v>
      </c>
      <c r="FOE4374" s="24">
        <v>422</v>
      </c>
      <c r="FOF4374" s="414" t="str">
        <f t="shared" ref="FOF4374:FOF4379" si="425">IF(FOE4374&lt;&gt;0,IF(ISNA(VLOOKUP(FOE4374,lista_bancos,2,0)),"Banco não cadastrado",VLOOKUP(FOE4374,lista_bancos,2,0)),"")</f>
        <v>Banco não cadastrado</v>
      </c>
      <c r="FOG4374" s="24">
        <v>207</v>
      </c>
      <c r="FOH4374" s="24">
        <v>5837982</v>
      </c>
      <c r="FOI4374" s="24">
        <v>72</v>
      </c>
      <c r="FOJ4374" s="29" t="s">
        <v>75</v>
      </c>
      <c r="FOK4374" s="84">
        <v>3004158000128</v>
      </c>
      <c r="FOL4374" s="24"/>
      <c r="FOM4374" s="24"/>
      <c r="FON4374" s="66">
        <v>9615</v>
      </c>
      <c r="FOO4374" s="25">
        <v>45936</v>
      </c>
      <c r="FOP4374" s="25"/>
      <c r="FOQ4374" s="26" t="str">
        <f t="shared" ref="FOQ4374:FOQ4379" ca="1" si="426">IF(FOP4374&gt;0,"Compensado",IF(FOO4374="","",IF(FOO4374&lt;=TODAY(),"Descontar Cheque","deFaltam "&amp;FOO4374-TODAY()&amp;" dias para descontar")))</f>
        <v>Descontar Cheque</v>
      </c>
      <c r="FOR4374" s="117"/>
      <c r="FOS4374" s="25">
        <v>45890</v>
      </c>
      <c r="FOT4374" s="28" t="s">
        <v>74</v>
      </c>
      <c r="FOU4374" s="24">
        <v>422</v>
      </c>
      <c r="FOV4374" s="414" t="str">
        <f t="shared" ref="FOV4374:FOV4379" si="427">IF(FOU4374&lt;&gt;0,IF(ISNA(VLOOKUP(FOU4374,lista_bancos,2,0)),"Banco não cadastrado",VLOOKUP(FOU4374,lista_bancos,2,0)),"")</f>
        <v>Banco não cadastrado</v>
      </c>
      <c r="FOW4374" s="24">
        <v>207</v>
      </c>
      <c r="FOX4374" s="24">
        <v>5837982</v>
      </c>
      <c r="FOY4374" s="24">
        <v>72</v>
      </c>
      <c r="FOZ4374" s="29" t="s">
        <v>75</v>
      </c>
      <c r="FPA4374" s="84">
        <v>3004158000128</v>
      </c>
      <c r="FPB4374" s="24"/>
      <c r="FPC4374" s="24"/>
      <c r="FPD4374" s="66">
        <v>9615</v>
      </c>
      <c r="FPE4374" s="25">
        <v>45936</v>
      </c>
      <c r="FPF4374" s="25"/>
      <c r="FPG4374" s="26" t="str">
        <f t="shared" ref="FPG4374:FPG4379" ca="1" si="428">IF(FPF4374&gt;0,"Compensado",IF(FPE4374="","",IF(FPE4374&lt;=TODAY(),"Descontar Cheque","deFaltam "&amp;FPE4374-TODAY()&amp;" dias para descontar")))</f>
        <v>Descontar Cheque</v>
      </c>
      <c r="FPH4374" s="117"/>
      <c r="FPI4374" s="25">
        <v>45890</v>
      </c>
      <c r="FPJ4374" s="28" t="s">
        <v>74</v>
      </c>
      <c r="FPK4374" s="24">
        <v>422</v>
      </c>
      <c r="FPL4374" s="414" t="str">
        <f t="shared" ref="FPL4374:FPL4379" si="429">IF(FPK4374&lt;&gt;0,IF(ISNA(VLOOKUP(FPK4374,lista_bancos,2,0)),"Banco não cadastrado",VLOOKUP(FPK4374,lista_bancos,2,0)),"")</f>
        <v>Banco não cadastrado</v>
      </c>
      <c r="FPM4374" s="24">
        <v>207</v>
      </c>
      <c r="FPN4374" s="24">
        <v>5837982</v>
      </c>
      <c r="FPO4374" s="24">
        <v>72</v>
      </c>
      <c r="FPP4374" s="29" t="s">
        <v>75</v>
      </c>
      <c r="FPQ4374" s="84">
        <v>3004158000128</v>
      </c>
      <c r="FPR4374" s="24"/>
      <c r="FPS4374" s="24"/>
      <c r="FPT4374" s="66">
        <v>9615</v>
      </c>
      <c r="FPU4374" s="25">
        <v>45936</v>
      </c>
      <c r="FPV4374" s="25"/>
      <c r="FPW4374" s="26" t="str">
        <f t="shared" ref="FPW4374:FPW4379" ca="1" si="430">IF(FPV4374&gt;0,"Compensado",IF(FPU4374="","",IF(FPU4374&lt;=TODAY(),"Descontar Cheque","deFaltam "&amp;FPU4374-TODAY()&amp;" dias para descontar")))</f>
        <v>Descontar Cheque</v>
      </c>
      <c r="FPX4374" s="117"/>
      <c r="FPY4374" s="25">
        <v>45890</v>
      </c>
      <c r="FPZ4374" s="28" t="s">
        <v>74</v>
      </c>
      <c r="FQA4374" s="24">
        <v>422</v>
      </c>
      <c r="FQB4374" s="414" t="str">
        <f t="shared" ref="FQB4374:FQB4379" si="431">IF(FQA4374&lt;&gt;0,IF(ISNA(VLOOKUP(FQA4374,lista_bancos,2,0)),"Banco não cadastrado",VLOOKUP(FQA4374,lista_bancos,2,0)),"")</f>
        <v>Banco não cadastrado</v>
      </c>
      <c r="FQC4374" s="24">
        <v>207</v>
      </c>
      <c r="FQD4374" s="24">
        <v>5837982</v>
      </c>
      <c r="FQE4374" s="24">
        <v>72</v>
      </c>
      <c r="FQF4374" s="29" t="s">
        <v>75</v>
      </c>
      <c r="FQG4374" s="84">
        <v>3004158000128</v>
      </c>
      <c r="FQH4374" s="24"/>
      <c r="FQI4374" s="24"/>
      <c r="FQJ4374" s="66">
        <v>9615</v>
      </c>
      <c r="FQK4374" s="25">
        <v>45936</v>
      </c>
      <c r="FQL4374" s="25"/>
      <c r="FQM4374" s="26" t="str">
        <f t="shared" ref="FQM4374:FQM4379" ca="1" si="432">IF(FQL4374&gt;0,"Compensado",IF(FQK4374="","",IF(FQK4374&lt;=TODAY(),"Descontar Cheque","deFaltam "&amp;FQK4374-TODAY()&amp;" dias para descontar")))</f>
        <v>Descontar Cheque</v>
      </c>
      <c r="FQN4374" s="117"/>
      <c r="FQO4374" s="25">
        <v>45890</v>
      </c>
      <c r="FQP4374" s="28" t="s">
        <v>74</v>
      </c>
      <c r="FQQ4374" s="24">
        <v>422</v>
      </c>
      <c r="FQR4374" s="414" t="str">
        <f t="shared" ref="FQR4374:FQR4379" si="433">IF(FQQ4374&lt;&gt;0,IF(ISNA(VLOOKUP(FQQ4374,lista_bancos,2,0)),"Banco não cadastrado",VLOOKUP(FQQ4374,lista_bancos,2,0)),"")</f>
        <v>Banco não cadastrado</v>
      </c>
      <c r="FQS4374" s="24">
        <v>207</v>
      </c>
      <c r="FQT4374" s="24">
        <v>5837982</v>
      </c>
      <c r="FQU4374" s="24">
        <v>72</v>
      </c>
      <c r="FQV4374" s="29" t="s">
        <v>75</v>
      </c>
      <c r="FQW4374" s="84">
        <v>3004158000128</v>
      </c>
      <c r="FQX4374" s="24"/>
      <c r="FQY4374" s="24"/>
      <c r="FQZ4374" s="66">
        <v>9615</v>
      </c>
      <c r="FRA4374" s="25">
        <v>45936</v>
      </c>
      <c r="FRB4374" s="25"/>
      <c r="FRC4374" s="26" t="str">
        <f t="shared" ref="FRC4374:FRC4379" ca="1" si="434">IF(FRB4374&gt;0,"Compensado",IF(FRA4374="","",IF(FRA4374&lt;=TODAY(),"Descontar Cheque","deFaltam "&amp;FRA4374-TODAY()&amp;" dias para descontar")))</f>
        <v>Descontar Cheque</v>
      </c>
      <c r="FRD4374" s="117"/>
      <c r="FRE4374" s="25">
        <v>45890</v>
      </c>
      <c r="FRF4374" s="28" t="s">
        <v>74</v>
      </c>
      <c r="FRG4374" s="24">
        <v>422</v>
      </c>
      <c r="FRH4374" s="414" t="str">
        <f t="shared" ref="FRH4374:FRH4379" si="435">IF(FRG4374&lt;&gt;0,IF(ISNA(VLOOKUP(FRG4374,lista_bancos,2,0)),"Banco não cadastrado",VLOOKUP(FRG4374,lista_bancos,2,0)),"")</f>
        <v>Banco não cadastrado</v>
      </c>
      <c r="FRI4374" s="24">
        <v>207</v>
      </c>
      <c r="FRJ4374" s="24">
        <v>5837982</v>
      </c>
      <c r="FRK4374" s="24">
        <v>72</v>
      </c>
      <c r="FRL4374" s="29" t="s">
        <v>75</v>
      </c>
      <c r="FRM4374" s="84">
        <v>3004158000128</v>
      </c>
      <c r="FRN4374" s="24"/>
      <c r="FRO4374" s="24"/>
      <c r="FRP4374" s="66">
        <v>9615</v>
      </c>
      <c r="FRQ4374" s="25">
        <v>45936</v>
      </c>
      <c r="FRR4374" s="25"/>
      <c r="FRS4374" s="26" t="str">
        <f t="shared" ref="FRS4374:FRS4379" ca="1" si="436">IF(FRR4374&gt;0,"Compensado",IF(FRQ4374="","",IF(FRQ4374&lt;=TODAY(),"Descontar Cheque","deFaltam "&amp;FRQ4374-TODAY()&amp;" dias para descontar")))</f>
        <v>Descontar Cheque</v>
      </c>
      <c r="FRT4374" s="117"/>
      <c r="FRU4374" s="25">
        <v>45890</v>
      </c>
      <c r="FRV4374" s="28" t="s">
        <v>74</v>
      </c>
      <c r="FRW4374" s="24">
        <v>422</v>
      </c>
      <c r="FRX4374" s="414" t="str">
        <f t="shared" ref="FRX4374:FRX4379" si="437">IF(FRW4374&lt;&gt;0,IF(ISNA(VLOOKUP(FRW4374,lista_bancos,2,0)),"Banco não cadastrado",VLOOKUP(FRW4374,lista_bancos,2,0)),"")</f>
        <v>Banco não cadastrado</v>
      </c>
      <c r="FRY4374" s="24">
        <v>207</v>
      </c>
      <c r="FRZ4374" s="24">
        <v>5837982</v>
      </c>
      <c r="FSA4374" s="24">
        <v>72</v>
      </c>
      <c r="FSB4374" s="29" t="s">
        <v>75</v>
      </c>
      <c r="FSC4374" s="84">
        <v>3004158000128</v>
      </c>
      <c r="FSD4374" s="24"/>
      <c r="FSE4374" s="24"/>
      <c r="FSF4374" s="66">
        <v>9615</v>
      </c>
      <c r="FSG4374" s="25">
        <v>45936</v>
      </c>
      <c r="FSH4374" s="25"/>
      <c r="FSI4374" s="26" t="str">
        <f t="shared" ref="FSI4374:FSI4379" ca="1" si="438">IF(FSH4374&gt;0,"Compensado",IF(FSG4374="","",IF(FSG4374&lt;=TODAY(),"Descontar Cheque","deFaltam "&amp;FSG4374-TODAY()&amp;" dias para descontar")))</f>
        <v>Descontar Cheque</v>
      </c>
      <c r="FSJ4374" s="117"/>
      <c r="FSK4374" s="25">
        <v>45890</v>
      </c>
      <c r="FSL4374" s="28" t="s">
        <v>74</v>
      </c>
      <c r="FSM4374" s="24">
        <v>422</v>
      </c>
      <c r="FSN4374" s="414" t="str">
        <f t="shared" ref="FSN4374:FSN4379" si="439">IF(FSM4374&lt;&gt;0,IF(ISNA(VLOOKUP(FSM4374,lista_bancos,2,0)),"Banco não cadastrado",VLOOKUP(FSM4374,lista_bancos,2,0)),"")</f>
        <v>Banco não cadastrado</v>
      </c>
      <c r="FSO4374" s="24">
        <v>207</v>
      </c>
      <c r="FSP4374" s="24">
        <v>5837982</v>
      </c>
      <c r="FSQ4374" s="24">
        <v>72</v>
      </c>
      <c r="FSR4374" s="29" t="s">
        <v>75</v>
      </c>
      <c r="FSS4374" s="84">
        <v>3004158000128</v>
      </c>
      <c r="FST4374" s="24"/>
      <c r="FSU4374" s="24"/>
      <c r="FSV4374" s="66">
        <v>9615</v>
      </c>
      <c r="FSW4374" s="25">
        <v>45936</v>
      </c>
      <c r="FSX4374" s="25"/>
      <c r="FSY4374" s="26" t="str">
        <f t="shared" ref="FSY4374:FSY4379" ca="1" si="440">IF(FSX4374&gt;0,"Compensado",IF(FSW4374="","",IF(FSW4374&lt;=TODAY(),"Descontar Cheque","deFaltam "&amp;FSW4374-TODAY()&amp;" dias para descontar")))</f>
        <v>Descontar Cheque</v>
      </c>
      <c r="FSZ4374" s="117"/>
      <c r="FTA4374" s="25">
        <v>45890</v>
      </c>
      <c r="FTB4374" s="28" t="s">
        <v>74</v>
      </c>
      <c r="FTC4374" s="24">
        <v>422</v>
      </c>
      <c r="FTD4374" s="414" t="str">
        <f t="shared" ref="FTD4374:FTD4379" si="441">IF(FTC4374&lt;&gt;0,IF(ISNA(VLOOKUP(FTC4374,lista_bancos,2,0)),"Banco não cadastrado",VLOOKUP(FTC4374,lista_bancos,2,0)),"")</f>
        <v>Banco não cadastrado</v>
      </c>
      <c r="FTE4374" s="24">
        <v>207</v>
      </c>
      <c r="FTF4374" s="24">
        <v>5837982</v>
      </c>
      <c r="FTG4374" s="24">
        <v>72</v>
      </c>
      <c r="FTH4374" s="29" t="s">
        <v>75</v>
      </c>
      <c r="FTI4374" s="84">
        <v>3004158000128</v>
      </c>
      <c r="FTJ4374" s="24"/>
      <c r="FTK4374" s="24"/>
      <c r="FTL4374" s="66">
        <v>9615</v>
      </c>
      <c r="FTM4374" s="25">
        <v>45936</v>
      </c>
      <c r="FTN4374" s="25"/>
      <c r="FTO4374" s="26" t="str">
        <f t="shared" ref="FTO4374:FTO4379" ca="1" si="442">IF(FTN4374&gt;0,"Compensado",IF(FTM4374="","",IF(FTM4374&lt;=TODAY(),"Descontar Cheque","deFaltam "&amp;FTM4374-TODAY()&amp;" dias para descontar")))</f>
        <v>Descontar Cheque</v>
      </c>
      <c r="FTP4374" s="117"/>
      <c r="FTQ4374" s="25">
        <v>45890</v>
      </c>
      <c r="FTR4374" s="28" t="s">
        <v>74</v>
      </c>
      <c r="FTS4374" s="24">
        <v>422</v>
      </c>
      <c r="FTT4374" s="414" t="str">
        <f t="shared" ref="FTT4374:FTT4379" si="443">IF(FTS4374&lt;&gt;0,IF(ISNA(VLOOKUP(FTS4374,lista_bancos,2,0)),"Banco não cadastrado",VLOOKUP(FTS4374,lista_bancos,2,0)),"")</f>
        <v>Banco não cadastrado</v>
      </c>
      <c r="FTU4374" s="24">
        <v>207</v>
      </c>
      <c r="FTV4374" s="24">
        <v>5837982</v>
      </c>
      <c r="FTW4374" s="24">
        <v>72</v>
      </c>
      <c r="FTX4374" s="29" t="s">
        <v>75</v>
      </c>
      <c r="FTY4374" s="84">
        <v>3004158000128</v>
      </c>
      <c r="FTZ4374" s="24"/>
      <c r="FUA4374" s="24"/>
      <c r="FUB4374" s="66">
        <v>9615</v>
      </c>
      <c r="FUC4374" s="25">
        <v>45936</v>
      </c>
      <c r="FUD4374" s="25"/>
      <c r="FUE4374" s="26" t="str">
        <f t="shared" ref="FUE4374:FUE4379" ca="1" si="444">IF(FUD4374&gt;0,"Compensado",IF(FUC4374="","",IF(FUC4374&lt;=TODAY(),"Descontar Cheque","deFaltam "&amp;FUC4374-TODAY()&amp;" dias para descontar")))</f>
        <v>Descontar Cheque</v>
      </c>
      <c r="FUF4374" s="117"/>
      <c r="FUG4374" s="25">
        <v>45890</v>
      </c>
      <c r="FUH4374" s="28" t="s">
        <v>74</v>
      </c>
      <c r="FUI4374" s="24">
        <v>422</v>
      </c>
      <c r="FUJ4374" s="414" t="str">
        <f t="shared" ref="FUJ4374:FUJ4379" si="445">IF(FUI4374&lt;&gt;0,IF(ISNA(VLOOKUP(FUI4374,lista_bancos,2,0)),"Banco não cadastrado",VLOOKUP(FUI4374,lista_bancos,2,0)),"")</f>
        <v>Banco não cadastrado</v>
      </c>
      <c r="FUK4374" s="24">
        <v>207</v>
      </c>
      <c r="FUL4374" s="24">
        <v>5837982</v>
      </c>
      <c r="FUM4374" s="24">
        <v>72</v>
      </c>
      <c r="FUN4374" s="29" t="s">
        <v>75</v>
      </c>
      <c r="FUO4374" s="84">
        <v>3004158000128</v>
      </c>
      <c r="FUP4374" s="24"/>
      <c r="FUQ4374" s="24"/>
      <c r="FUR4374" s="66">
        <v>9615</v>
      </c>
      <c r="FUS4374" s="25">
        <v>45936</v>
      </c>
      <c r="FUT4374" s="25"/>
      <c r="FUU4374" s="26" t="str">
        <f t="shared" ref="FUU4374:FUU4379" ca="1" si="446">IF(FUT4374&gt;0,"Compensado",IF(FUS4374="","",IF(FUS4374&lt;=TODAY(),"Descontar Cheque","deFaltam "&amp;FUS4374-TODAY()&amp;" dias para descontar")))</f>
        <v>Descontar Cheque</v>
      </c>
      <c r="FUV4374" s="117"/>
      <c r="FUW4374" s="25">
        <v>45890</v>
      </c>
      <c r="FUX4374" s="28" t="s">
        <v>74</v>
      </c>
      <c r="FUY4374" s="24">
        <v>422</v>
      </c>
      <c r="FUZ4374" s="414" t="str">
        <f t="shared" ref="FUZ4374:FUZ4379" si="447">IF(FUY4374&lt;&gt;0,IF(ISNA(VLOOKUP(FUY4374,lista_bancos,2,0)),"Banco não cadastrado",VLOOKUP(FUY4374,lista_bancos,2,0)),"")</f>
        <v>Banco não cadastrado</v>
      </c>
      <c r="FVA4374" s="24">
        <v>207</v>
      </c>
      <c r="FVB4374" s="24">
        <v>5837982</v>
      </c>
      <c r="FVC4374" s="24">
        <v>72</v>
      </c>
      <c r="FVD4374" s="29" t="s">
        <v>75</v>
      </c>
      <c r="FVE4374" s="84">
        <v>3004158000128</v>
      </c>
      <c r="FVF4374" s="24"/>
      <c r="FVG4374" s="24"/>
      <c r="FVH4374" s="66">
        <v>9615</v>
      </c>
      <c r="FVI4374" s="25">
        <v>45936</v>
      </c>
      <c r="FVJ4374" s="25"/>
      <c r="FVK4374" s="26" t="str">
        <f t="shared" ref="FVK4374:FVK4379" ca="1" si="448">IF(FVJ4374&gt;0,"Compensado",IF(FVI4374="","",IF(FVI4374&lt;=TODAY(),"Descontar Cheque","deFaltam "&amp;FVI4374-TODAY()&amp;" dias para descontar")))</f>
        <v>Descontar Cheque</v>
      </c>
      <c r="FVL4374" s="117"/>
      <c r="FVM4374" s="25">
        <v>45890</v>
      </c>
      <c r="FVN4374" s="28" t="s">
        <v>74</v>
      </c>
      <c r="FVO4374" s="24">
        <v>422</v>
      </c>
      <c r="FVP4374" s="414" t="str">
        <f t="shared" ref="FVP4374:FVP4379" si="449">IF(FVO4374&lt;&gt;0,IF(ISNA(VLOOKUP(FVO4374,lista_bancos,2,0)),"Banco não cadastrado",VLOOKUP(FVO4374,lista_bancos,2,0)),"")</f>
        <v>Banco não cadastrado</v>
      </c>
      <c r="FVQ4374" s="24">
        <v>207</v>
      </c>
      <c r="FVR4374" s="24">
        <v>5837982</v>
      </c>
      <c r="FVS4374" s="24">
        <v>72</v>
      </c>
      <c r="FVT4374" s="29" t="s">
        <v>75</v>
      </c>
      <c r="FVU4374" s="84">
        <v>3004158000128</v>
      </c>
      <c r="FVV4374" s="24"/>
      <c r="FVW4374" s="24"/>
      <c r="FVX4374" s="66">
        <v>9615</v>
      </c>
      <c r="FVY4374" s="25">
        <v>45936</v>
      </c>
      <c r="FVZ4374" s="25"/>
      <c r="FWA4374" s="26" t="str">
        <f t="shared" ref="FWA4374:FWA4379" ca="1" si="450">IF(FVZ4374&gt;0,"Compensado",IF(FVY4374="","",IF(FVY4374&lt;=TODAY(),"Descontar Cheque","deFaltam "&amp;FVY4374-TODAY()&amp;" dias para descontar")))</f>
        <v>Descontar Cheque</v>
      </c>
      <c r="FWB4374" s="117"/>
      <c r="FWC4374" s="25">
        <v>45890</v>
      </c>
      <c r="FWD4374" s="28" t="s">
        <v>74</v>
      </c>
      <c r="FWE4374" s="24">
        <v>422</v>
      </c>
      <c r="FWF4374" s="414" t="str">
        <f t="shared" ref="FWF4374:FWF4379" si="451">IF(FWE4374&lt;&gt;0,IF(ISNA(VLOOKUP(FWE4374,lista_bancos,2,0)),"Banco não cadastrado",VLOOKUP(FWE4374,lista_bancos,2,0)),"")</f>
        <v>Banco não cadastrado</v>
      </c>
      <c r="FWG4374" s="24">
        <v>207</v>
      </c>
      <c r="FWH4374" s="24">
        <v>5837982</v>
      </c>
      <c r="FWI4374" s="24">
        <v>72</v>
      </c>
      <c r="FWJ4374" s="29" t="s">
        <v>75</v>
      </c>
      <c r="FWK4374" s="84">
        <v>3004158000128</v>
      </c>
      <c r="FWL4374" s="24"/>
      <c r="FWM4374" s="24"/>
      <c r="FWN4374" s="66">
        <v>9615</v>
      </c>
      <c r="FWO4374" s="25">
        <v>45936</v>
      </c>
      <c r="FWP4374" s="25"/>
      <c r="FWQ4374" s="26" t="str">
        <f t="shared" ref="FWQ4374:FWQ4379" ca="1" si="452">IF(FWP4374&gt;0,"Compensado",IF(FWO4374="","",IF(FWO4374&lt;=TODAY(),"Descontar Cheque","deFaltam "&amp;FWO4374-TODAY()&amp;" dias para descontar")))</f>
        <v>Descontar Cheque</v>
      </c>
      <c r="FWR4374" s="117"/>
      <c r="FWS4374" s="25">
        <v>45890</v>
      </c>
      <c r="FWT4374" s="28" t="s">
        <v>74</v>
      </c>
      <c r="FWU4374" s="24">
        <v>422</v>
      </c>
      <c r="FWV4374" s="414" t="str">
        <f t="shared" ref="FWV4374:FWV4379" si="453">IF(FWU4374&lt;&gt;0,IF(ISNA(VLOOKUP(FWU4374,lista_bancos,2,0)),"Banco não cadastrado",VLOOKUP(FWU4374,lista_bancos,2,0)),"")</f>
        <v>Banco não cadastrado</v>
      </c>
      <c r="FWW4374" s="24">
        <v>207</v>
      </c>
      <c r="FWX4374" s="24">
        <v>5837982</v>
      </c>
      <c r="FWY4374" s="24">
        <v>72</v>
      </c>
      <c r="FWZ4374" s="29" t="s">
        <v>75</v>
      </c>
      <c r="FXA4374" s="84">
        <v>3004158000128</v>
      </c>
      <c r="FXB4374" s="24"/>
      <c r="FXC4374" s="24"/>
      <c r="FXD4374" s="66">
        <v>9615</v>
      </c>
      <c r="FXE4374" s="25">
        <v>45936</v>
      </c>
      <c r="FXF4374" s="25"/>
      <c r="FXG4374" s="26" t="str">
        <f t="shared" ref="FXG4374:FXG4379" ca="1" si="454">IF(FXF4374&gt;0,"Compensado",IF(FXE4374="","",IF(FXE4374&lt;=TODAY(),"Descontar Cheque","deFaltam "&amp;FXE4374-TODAY()&amp;" dias para descontar")))</f>
        <v>Descontar Cheque</v>
      </c>
      <c r="FXH4374" s="117"/>
      <c r="FXI4374" s="25">
        <v>45890</v>
      </c>
      <c r="FXJ4374" s="28" t="s">
        <v>74</v>
      </c>
      <c r="FXK4374" s="24">
        <v>422</v>
      </c>
      <c r="FXL4374" s="414" t="str">
        <f t="shared" ref="FXL4374:FXL4379" si="455">IF(FXK4374&lt;&gt;0,IF(ISNA(VLOOKUP(FXK4374,lista_bancos,2,0)),"Banco não cadastrado",VLOOKUP(FXK4374,lista_bancos,2,0)),"")</f>
        <v>Banco não cadastrado</v>
      </c>
      <c r="FXM4374" s="24">
        <v>207</v>
      </c>
      <c r="FXN4374" s="24">
        <v>5837982</v>
      </c>
      <c r="FXO4374" s="24">
        <v>72</v>
      </c>
      <c r="FXP4374" s="29" t="s">
        <v>75</v>
      </c>
      <c r="FXQ4374" s="84">
        <v>3004158000128</v>
      </c>
      <c r="FXR4374" s="24"/>
      <c r="FXS4374" s="24"/>
      <c r="FXT4374" s="66">
        <v>9615</v>
      </c>
      <c r="FXU4374" s="25">
        <v>45936</v>
      </c>
      <c r="FXV4374" s="25"/>
      <c r="FXW4374" s="26" t="str">
        <f t="shared" ref="FXW4374:FXW4379" ca="1" si="456">IF(FXV4374&gt;0,"Compensado",IF(FXU4374="","",IF(FXU4374&lt;=TODAY(),"Descontar Cheque","deFaltam "&amp;FXU4374-TODAY()&amp;" dias para descontar")))</f>
        <v>Descontar Cheque</v>
      </c>
      <c r="FXX4374" s="117"/>
      <c r="FXY4374" s="25">
        <v>45890</v>
      </c>
      <c r="FXZ4374" s="28" t="s">
        <v>74</v>
      </c>
      <c r="FYA4374" s="24">
        <v>422</v>
      </c>
      <c r="FYB4374" s="414" t="str">
        <f t="shared" ref="FYB4374:FYB4379" si="457">IF(FYA4374&lt;&gt;0,IF(ISNA(VLOOKUP(FYA4374,lista_bancos,2,0)),"Banco não cadastrado",VLOOKUP(FYA4374,lista_bancos,2,0)),"")</f>
        <v>Banco não cadastrado</v>
      </c>
      <c r="FYC4374" s="24">
        <v>207</v>
      </c>
      <c r="FYD4374" s="24">
        <v>5837982</v>
      </c>
      <c r="FYE4374" s="24">
        <v>72</v>
      </c>
      <c r="FYF4374" s="29" t="s">
        <v>75</v>
      </c>
      <c r="FYG4374" s="84">
        <v>3004158000128</v>
      </c>
      <c r="FYH4374" s="24"/>
      <c r="FYI4374" s="24"/>
      <c r="FYJ4374" s="66">
        <v>9615</v>
      </c>
      <c r="FYK4374" s="25">
        <v>45936</v>
      </c>
      <c r="FYL4374" s="25"/>
      <c r="FYM4374" s="26" t="str">
        <f t="shared" ref="FYM4374:FYM4379" ca="1" si="458">IF(FYL4374&gt;0,"Compensado",IF(FYK4374="","",IF(FYK4374&lt;=TODAY(),"Descontar Cheque","deFaltam "&amp;FYK4374-TODAY()&amp;" dias para descontar")))</f>
        <v>Descontar Cheque</v>
      </c>
      <c r="FYN4374" s="117"/>
      <c r="FYO4374" s="25">
        <v>45890</v>
      </c>
      <c r="FYP4374" s="28" t="s">
        <v>74</v>
      </c>
      <c r="FYQ4374" s="24">
        <v>422</v>
      </c>
      <c r="FYR4374" s="414" t="str">
        <f t="shared" ref="FYR4374:FYR4379" si="459">IF(FYQ4374&lt;&gt;0,IF(ISNA(VLOOKUP(FYQ4374,lista_bancos,2,0)),"Banco não cadastrado",VLOOKUP(FYQ4374,lista_bancos,2,0)),"")</f>
        <v>Banco não cadastrado</v>
      </c>
      <c r="FYS4374" s="24">
        <v>207</v>
      </c>
      <c r="FYT4374" s="24">
        <v>5837982</v>
      </c>
      <c r="FYU4374" s="24">
        <v>72</v>
      </c>
      <c r="FYV4374" s="29" t="s">
        <v>75</v>
      </c>
      <c r="FYW4374" s="84">
        <v>3004158000128</v>
      </c>
      <c r="FYX4374" s="24"/>
      <c r="FYY4374" s="24"/>
      <c r="FYZ4374" s="66">
        <v>9615</v>
      </c>
      <c r="FZA4374" s="25">
        <v>45936</v>
      </c>
      <c r="FZB4374" s="25"/>
      <c r="FZC4374" s="26" t="str">
        <f t="shared" ref="FZC4374:FZC4379" ca="1" si="460">IF(FZB4374&gt;0,"Compensado",IF(FZA4374="","",IF(FZA4374&lt;=TODAY(),"Descontar Cheque","deFaltam "&amp;FZA4374-TODAY()&amp;" dias para descontar")))</f>
        <v>Descontar Cheque</v>
      </c>
      <c r="FZD4374" s="117"/>
      <c r="FZE4374" s="25">
        <v>45890</v>
      </c>
      <c r="FZF4374" s="28" t="s">
        <v>74</v>
      </c>
      <c r="FZG4374" s="24">
        <v>422</v>
      </c>
      <c r="FZH4374" s="414" t="str">
        <f t="shared" ref="FZH4374:FZH4379" si="461">IF(FZG4374&lt;&gt;0,IF(ISNA(VLOOKUP(FZG4374,lista_bancos,2,0)),"Banco não cadastrado",VLOOKUP(FZG4374,lista_bancos,2,0)),"")</f>
        <v>Banco não cadastrado</v>
      </c>
      <c r="FZI4374" s="24">
        <v>207</v>
      </c>
      <c r="FZJ4374" s="24">
        <v>5837982</v>
      </c>
      <c r="FZK4374" s="24">
        <v>72</v>
      </c>
      <c r="FZL4374" s="29" t="s">
        <v>75</v>
      </c>
      <c r="FZM4374" s="84">
        <v>3004158000128</v>
      </c>
      <c r="FZN4374" s="24"/>
      <c r="FZO4374" s="24"/>
      <c r="FZP4374" s="66">
        <v>9615</v>
      </c>
      <c r="FZQ4374" s="25">
        <v>45936</v>
      </c>
      <c r="FZR4374" s="25"/>
      <c r="FZS4374" s="26" t="str">
        <f t="shared" ref="FZS4374:FZS4379" ca="1" si="462">IF(FZR4374&gt;0,"Compensado",IF(FZQ4374="","",IF(FZQ4374&lt;=TODAY(),"Descontar Cheque","deFaltam "&amp;FZQ4374-TODAY()&amp;" dias para descontar")))</f>
        <v>Descontar Cheque</v>
      </c>
      <c r="FZT4374" s="117"/>
      <c r="FZU4374" s="25">
        <v>45890</v>
      </c>
      <c r="FZV4374" s="28" t="s">
        <v>74</v>
      </c>
      <c r="FZW4374" s="24">
        <v>422</v>
      </c>
      <c r="FZX4374" s="414" t="str">
        <f t="shared" ref="FZX4374:FZX4379" si="463">IF(FZW4374&lt;&gt;0,IF(ISNA(VLOOKUP(FZW4374,lista_bancos,2,0)),"Banco não cadastrado",VLOOKUP(FZW4374,lista_bancos,2,0)),"")</f>
        <v>Banco não cadastrado</v>
      </c>
      <c r="FZY4374" s="24">
        <v>207</v>
      </c>
      <c r="FZZ4374" s="24">
        <v>5837982</v>
      </c>
      <c r="GAA4374" s="24">
        <v>72</v>
      </c>
      <c r="GAB4374" s="29" t="s">
        <v>75</v>
      </c>
      <c r="GAC4374" s="84">
        <v>3004158000128</v>
      </c>
      <c r="GAD4374" s="24"/>
      <c r="GAE4374" s="24"/>
      <c r="GAF4374" s="66">
        <v>9615</v>
      </c>
      <c r="GAG4374" s="25">
        <v>45936</v>
      </c>
      <c r="GAH4374" s="25"/>
      <c r="GAI4374" s="26" t="str">
        <f t="shared" ref="GAI4374:GAI4379" ca="1" si="464">IF(GAH4374&gt;0,"Compensado",IF(GAG4374="","",IF(GAG4374&lt;=TODAY(),"Descontar Cheque","deFaltam "&amp;GAG4374-TODAY()&amp;" dias para descontar")))</f>
        <v>Descontar Cheque</v>
      </c>
      <c r="GAJ4374" s="117"/>
      <c r="GAK4374" s="25">
        <v>45890</v>
      </c>
      <c r="GAL4374" s="28" t="s">
        <v>74</v>
      </c>
      <c r="GAM4374" s="24">
        <v>422</v>
      </c>
      <c r="GAN4374" s="414" t="str">
        <f t="shared" ref="GAN4374:GAN4379" si="465">IF(GAM4374&lt;&gt;0,IF(ISNA(VLOOKUP(GAM4374,lista_bancos,2,0)),"Banco não cadastrado",VLOOKUP(GAM4374,lista_bancos,2,0)),"")</f>
        <v>Banco não cadastrado</v>
      </c>
      <c r="GAO4374" s="24">
        <v>207</v>
      </c>
      <c r="GAP4374" s="24">
        <v>5837982</v>
      </c>
      <c r="GAQ4374" s="24">
        <v>72</v>
      </c>
      <c r="GAR4374" s="29" t="s">
        <v>75</v>
      </c>
      <c r="GAS4374" s="84">
        <v>3004158000128</v>
      </c>
      <c r="GAT4374" s="24"/>
      <c r="GAU4374" s="24"/>
      <c r="GAV4374" s="66">
        <v>9615</v>
      </c>
      <c r="GAW4374" s="25">
        <v>45936</v>
      </c>
      <c r="GAX4374" s="25"/>
      <c r="GAY4374" s="26" t="str">
        <f t="shared" ref="GAY4374:GAY4379" ca="1" si="466">IF(GAX4374&gt;0,"Compensado",IF(GAW4374="","",IF(GAW4374&lt;=TODAY(),"Descontar Cheque","deFaltam "&amp;GAW4374-TODAY()&amp;" dias para descontar")))</f>
        <v>Descontar Cheque</v>
      </c>
      <c r="GAZ4374" s="117"/>
      <c r="GBA4374" s="25">
        <v>45890</v>
      </c>
      <c r="GBB4374" s="28" t="s">
        <v>74</v>
      </c>
      <c r="GBC4374" s="24">
        <v>422</v>
      </c>
      <c r="GBD4374" s="414" t="str">
        <f t="shared" ref="GBD4374:GBD4379" si="467">IF(GBC4374&lt;&gt;0,IF(ISNA(VLOOKUP(GBC4374,lista_bancos,2,0)),"Banco não cadastrado",VLOOKUP(GBC4374,lista_bancos,2,0)),"")</f>
        <v>Banco não cadastrado</v>
      </c>
      <c r="GBE4374" s="24">
        <v>207</v>
      </c>
      <c r="GBF4374" s="24">
        <v>5837982</v>
      </c>
      <c r="GBG4374" s="24">
        <v>72</v>
      </c>
      <c r="GBH4374" s="29" t="s">
        <v>75</v>
      </c>
      <c r="GBI4374" s="84">
        <v>3004158000128</v>
      </c>
      <c r="GBJ4374" s="24"/>
      <c r="GBK4374" s="24"/>
      <c r="GBL4374" s="66">
        <v>9615</v>
      </c>
      <c r="GBM4374" s="25">
        <v>45936</v>
      </c>
      <c r="GBN4374" s="25"/>
      <c r="GBO4374" s="26" t="str">
        <f t="shared" ref="GBO4374:GBO4379" ca="1" si="468">IF(GBN4374&gt;0,"Compensado",IF(GBM4374="","",IF(GBM4374&lt;=TODAY(),"Descontar Cheque","deFaltam "&amp;GBM4374-TODAY()&amp;" dias para descontar")))</f>
        <v>Descontar Cheque</v>
      </c>
      <c r="GBP4374" s="117"/>
      <c r="GBQ4374" s="25">
        <v>45890</v>
      </c>
      <c r="GBR4374" s="28" t="s">
        <v>74</v>
      </c>
      <c r="GBS4374" s="24">
        <v>422</v>
      </c>
      <c r="GBT4374" s="414" t="str">
        <f t="shared" ref="GBT4374:GBT4379" si="469">IF(GBS4374&lt;&gt;0,IF(ISNA(VLOOKUP(GBS4374,lista_bancos,2,0)),"Banco não cadastrado",VLOOKUP(GBS4374,lista_bancos,2,0)),"")</f>
        <v>Banco não cadastrado</v>
      </c>
      <c r="GBU4374" s="24">
        <v>207</v>
      </c>
      <c r="GBV4374" s="24">
        <v>5837982</v>
      </c>
      <c r="GBW4374" s="24">
        <v>72</v>
      </c>
      <c r="GBX4374" s="29" t="s">
        <v>75</v>
      </c>
      <c r="GBY4374" s="84">
        <v>3004158000128</v>
      </c>
      <c r="GBZ4374" s="24"/>
      <c r="GCA4374" s="24"/>
      <c r="GCB4374" s="66">
        <v>9615</v>
      </c>
      <c r="GCC4374" s="25">
        <v>45936</v>
      </c>
      <c r="GCD4374" s="25"/>
      <c r="GCE4374" s="26" t="str">
        <f t="shared" ref="GCE4374:GCE4379" ca="1" si="470">IF(GCD4374&gt;0,"Compensado",IF(GCC4374="","",IF(GCC4374&lt;=TODAY(),"Descontar Cheque","deFaltam "&amp;GCC4374-TODAY()&amp;" dias para descontar")))</f>
        <v>Descontar Cheque</v>
      </c>
      <c r="GCF4374" s="117"/>
      <c r="GCG4374" s="25">
        <v>45890</v>
      </c>
      <c r="GCH4374" s="28" t="s">
        <v>74</v>
      </c>
      <c r="GCI4374" s="24">
        <v>422</v>
      </c>
      <c r="GCJ4374" s="414" t="str">
        <f t="shared" ref="GCJ4374:GCJ4379" si="471">IF(GCI4374&lt;&gt;0,IF(ISNA(VLOOKUP(GCI4374,lista_bancos,2,0)),"Banco não cadastrado",VLOOKUP(GCI4374,lista_bancos,2,0)),"")</f>
        <v>Banco não cadastrado</v>
      </c>
      <c r="GCK4374" s="24">
        <v>207</v>
      </c>
      <c r="GCL4374" s="24">
        <v>5837982</v>
      </c>
      <c r="GCM4374" s="24">
        <v>72</v>
      </c>
      <c r="GCN4374" s="29" t="s">
        <v>75</v>
      </c>
      <c r="GCO4374" s="84">
        <v>3004158000128</v>
      </c>
      <c r="GCP4374" s="24"/>
      <c r="GCQ4374" s="24"/>
      <c r="GCR4374" s="66">
        <v>9615</v>
      </c>
      <c r="GCS4374" s="25">
        <v>45936</v>
      </c>
      <c r="GCT4374" s="25"/>
      <c r="GCU4374" s="26" t="str">
        <f t="shared" ref="GCU4374:GCU4379" ca="1" si="472">IF(GCT4374&gt;0,"Compensado",IF(GCS4374="","",IF(GCS4374&lt;=TODAY(),"Descontar Cheque","deFaltam "&amp;GCS4374-TODAY()&amp;" dias para descontar")))</f>
        <v>Descontar Cheque</v>
      </c>
      <c r="GCV4374" s="117"/>
      <c r="GCW4374" s="25">
        <v>45890</v>
      </c>
      <c r="GCX4374" s="28" t="s">
        <v>74</v>
      </c>
      <c r="GCY4374" s="24">
        <v>422</v>
      </c>
      <c r="GCZ4374" s="414" t="str">
        <f t="shared" ref="GCZ4374:GCZ4379" si="473">IF(GCY4374&lt;&gt;0,IF(ISNA(VLOOKUP(GCY4374,lista_bancos,2,0)),"Banco não cadastrado",VLOOKUP(GCY4374,lista_bancos,2,0)),"")</f>
        <v>Banco não cadastrado</v>
      </c>
      <c r="GDA4374" s="24">
        <v>207</v>
      </c>
      <c r="GDB4374" s="24">
        <v>5837982</v>
      </c>
      <c r="GDC4374" s="24">
        <v>72</v>
      </c>
      <c r="GDD4374" s="29" t="s">
        <v>75</v>
      </c>
      <c r="GDE4374" s="84">
        <v>3004158000128</v>
      </c>
      <c r="GDF4374" s="24"/>
      <c r="GDG4374" s="24"/>
      <c r="GDH4374" s="66">
        <v>9615</v>
      </c>
      <c r="GDI4374" s="25">
        <v>45936</v>
      </c>
      <c r="GDJ4374" s="25"/>
      <c r="GDK4374" s="26" t="str">
        <f t="shared" ref="GDK4374:GDK4379" ca="1" si="474">IF(GDJ4374&gt;0,"Compensado",IF(GDI4374="","",IF(GDI4374&lt;=TODAY(),"Descontar Cheque","deFaltam "&amp;GDI4374-TODAY()&amp;" dias para descontar")))</f>
        <v>Descontar Cheque</v>
      </c>
      <c r="GDL4374" s="117"/>
      <c r="GDM4374" s="25">
        <v>45890</v>
      </c>
      <c r="GDN4374" s="28" t="s">
        <v>74</v>
      </c>
      <c r="GDO4374" s="24">
        <v>422</v>
      </c>
      <c r="GDP4374" s="414" t="str">
        <f t="shared" ref="GDP4374:GDP4379" si="475">IF(GDO4374&lt;&gt;0,IF(ISNA(VLOOKUP(GDO4374,lista_bancos,2,0)),"Banco não cadastrado",VLOOKUP(GDO4374,lista_bancos,2,0)),"")</f>
        <v>Banco não cadastrado</v>
      </c>
      <c r="GDQ4374" s="24">
        <v>207</v>
      </c>
      <c r="GDR4374" s="24">
        <v>5837982</v>
      </c>
      <c r="GDS4374" s="24">
        <v>72</v>
      </c>
      <c r="GDT4374" s="29" t="s">
        <v>75</v>
      </c>
      <c r="GDU4374" s="84">
        <v>3004158000128</v>
      </c>
      <c r="GDV4374" s="24"/>
      <c r="GDW4374" s="24"/>
      <c r="GDX4374" s="66">
        <v>9615</v>
      </c>
      <c r="GDY4374" s="25">
        <v>45936</v>
      </c>
      <c r="GDZ4374" s="25"/>
      <c r="GEA4374" s="26" t="str">
        <f t="shared" ref="GEA4374:GEA4379" ca="1" si="476">IF(GDZ4374&gt;0,"Compensado",IF(GDY4374="","",IF(GDY4374&lt;=TODAY(),"Descontar Cheque","deFaltam "&amp;GDY4374-TODAY()&amp;" dias para descontar")))</f>
        <v>Descontar Cheque</v>
      </c>
      <c r="GEB4374" s="117"/>
      <c r="GEC4374" s="25">
        <v>45890</v>
      </c>
      <c r="GED4374" s="28" t="s">
        <v>74</v>
      </c>
      <c r="GEE4374" s="24">
        <v>422</v>
      </c>
      <c r="GEF4374" s="414" t="str">
        <f t="shared" ref="GEF4374:GEF4379" si="477">IF(GEE4374&lt;&gt;0,IF(ISNA(VLOOKUP(GEE4374,lista_bancos,2,0)),"Banco não cadastrado",VLOOKUP(GEE4374,lista_bancos,2,0)),"")</f>
        <v>Banco não cadastrado</v>
      </c>
      <c r="GEG4374" s="24">
        <v>207</v>
      </c>
      <c r="GEH4374" s="24">
        <v>5837982</v>
      </c>
      <c r="GEI4374" s="24">
        <v>72</v>
      </c>
      <c r="GEJ4374" s="29" t="s">
        <v>75</v>
      </c>
      <c r="GEK4374" s="84">
        <v>3004158000128</v>
      </c>
      <c r="GEL4374" s="24"/>
      <c r="GEM4374" s="24"/>
      <c r="GEN4374" s="66">
        <v>9615</v>
      </c>
      <c r="GEO4374" s="25">
        <v>45936</v>
      </c>
      <c r="GEP4374" s="25"/>
      <c r="GEQ4374" s="26" t="str">
        <f t="shared" ref="GEQ4374:GEQ4379" ca="1" si="478">IF(GEP4374&gt;0,"Compensado",IF(GEO4374="","",IF(GEO4374&lt;=TODAY(),"Descontar Cheque","deFaltam "&amp;GEO4374-TODAY()&amp;" dias para descontar")))</f>
        <v>Descontar Cheque</v>
      </c>
      <c r="GER4374" s="117"/>
      <c r="GES4374" s="25">
        <v>45890</v>
      </c>
      <c r="GET4374" s="28" t="s">
        <v>74</v>
      </c>
      <c r="GEU4374" s="24">
        <v>422</v>
      </c>
      <c r="GEV4374" s="414" t="str">
        <f t="shared" ref="GEV4374:GEV4379" si="479">IF(GEU4374&lt;&gt;0,IF(ISNA(VLOOKUP(GEU4374,lista_bancos,2,0)),"Banco não cadastrado",VLOOKUP(GEU4374,lista_bancos,2,0)),"")</f>
        <v>Banco não cadastrado</v>
      </c>
      <c r="GEW4374" s="24">
        <v>207</v>
      </c>
      <c r="GEX4374" s="24">
        <v>5837982</v>
      </c>
      <c r="GEY4374" s="24">
        <v>72</v>
      </c>
      <c r="GEZ4374" s="29" t="s">
        <v>75</v>
      </c>
      <c r="GFA4374" s="84">
        <v>3004158000128</v>
      </c>
      <c r="GFB4374" s="24"/>
      <c r="GFC4374" s="24"/>
      <c r="GFD4374" s="66">
        <v>9615</v>
      </c>
      <c r="GFE4374" s="25">
        <v>45936</v>
      </c>
      <c r="GFF4374" s="25"/>
      <c r="GFG4374" s="26" t="str">
        <f t="shared" ref="GFG4374:GFG4379" ca="1" si="480">IF(GFF4374&gt;0,"Compensado",IF(GFE4374="","",IF(GFE4374&lt;=TODAY(),"Descontar Cheque","deFaltam "&amp;GFE4374-TODAY()&amp;" dias para descontar")))</f>
        <v>Descontar Cheque</v>
      </c>
      <c r="GFH4374" s="117"/>
      <c r="GFI4374" s="25">
        <v>45890</v>
      </c>
      <c r="GFJ4374" s="28" t="s">
        <v>74</v>
      </c>
      <c r="GFK4374" s="24">
        <v>422</v>
      </c>
      <c r="GFL4374" s="414" t="str">
        <f t="shared" ref="GFL4374:GFL4379" si="481">IF(GFK4374&lt;&gt;0,IF(ISNA(VLOOKUP(GFK4374,lista_bancos,2,0)),"Banco não cadastrado",VLOOKUP(GFK4374,lista_bancos,2,0)),"")</f>
        <v>Banco não cadastrado</v>
      </c>
      <c r="GFM4374" s="24">
        <v>207</v>
      </c>
      <c r="GFN4374" s="24">
        <v>5837982</v>
      </c>
      <c r="GFO4374" s="24">
        <v>72</v>
      </c>
      <c r="GFP4374" s="29" t="s">
        <v>75</v>
      </c>
      <c r="GFQ4374" s="84">
        <v>3004158000128</v>
      </c>
      <c r="GFR4374" s="24"/>
      <c r="GFS4374" s="24"/>
      <c r="GFT4374" s="66">
        <v>9615</v>
      </c>
      <c r="GFU4374" s="25">
        <v>45936</v>
      </c>
      <c r="GFV4374" s="25"/>
      <c r="GFW4374" s="26" t="str">
        <f t="shared" ref="GFW4374:GFW4379" ca="1" si="482">IF(GFV4374&gt;0,"Compensado",IF(GFU4374="","",IF(GFU4374&lt;=TODAY(),"Descontar Cheque","deFaltam "&amp;GFU4374-TODAY()&amp;" dias para descontar")))</f>
        <v>Descontar Cheque</v>
      </c>
      <c r="GFX4374" s="117"/>
      <c r="GFY4374" s="25">
        <v>45890</v>
      </c>
      <c r="GFZ4374" s="28" t="s">
        <v>74</v>
      </c>
      <c r="GGA4374" s="24">
        <v>422</v>
      </c>
      <c r="GGB4374" s="414" t="str">
        <f t="shared" ref="GGB4374:GGB4379" si="483">IF(GGA4374&lt;&gt;0,IF(ISNA(VLOOKUP(GGA4374,lista_bancos,2,0)),"Banco não cadastrado",VLOOKUP(GGA4374,lista_bancos,2,0)),"")</f>
        <v>Banco não cadastrado</v>
      </c>
      <c r="GGC4374" s="24">
        <v>207</v>
      </c>
      <c r="GGD4374" s="24">
        <v>5837982</v>
      </c>
      <c r="GGE4374" s="24">
        <v>72</v>
      </c>
      <c r="GGF4374" s="29" t="s">
        <v>75</v>
      </c>
      <c r="GGG4374" s="84">
        <v>3004158000128</v>
      </c>
      <c r="GGH4374" s="24"/>
      <c r="GGI4374" s="24"/>
      <c r="GGJ4374" s="66">
        <v>9615</v>
      </c>
      <c r="GGK4374" s="25">
        <v>45936</v>
      </c>
      <c r="GGL4374" s="25"/>
      <c r="GGM4374" s="26" t="str">
        <f t="shared" ref="GGM4374:GGM4379" ca="1" si="484">IF(GGL4374&gt;0,"Compensado",IF(GGK4374="","",IF(GGK4374&lt;=TODAY(),"Descontar Cheque","deFaltam "&amp;GGK4374-TODAY()&amp;" dias para descontar")))</f>
        <v>Descontar Cheque</v>
      </c>
      <c r="GGN4374" s="117"/>
      <c r="GGO4374" s="25">
        <v>45890</v>
      </c>
      <c r="GGP4374" s="28" t="s">
        <v>74</v>
      </c>
      <c r="GGQ4374" s="24">
        <v>422</v>
      </c>
      <c r="GGR4374" s="414" t="str">
        <f t="shared" ref="GGR4374:GGR4379" si="485">IF(GGQ4374&lt;&gt;0,IF(ISNA(VLOOKUP(GGQ4374,lista_bancos,2,0)),"Banco não cadastrado",VLOOKUP(GGQ4374,lista_bancos,2,0)),"")</f>
        <v>Banco não cadastrado</v>
      </c>
      <c r="GGS4374" s="24">
        <v>207</v>
      </c>
      <c r="GGT4374" s="24">
        <v>5837982</v>
      </c>
      <c r="GGU4374" s="24">
        <v>72</v>
      </c>
      <c r="GGV4374" s="29" t="s">
        <v>75</v>
      </c>
      <c r="GGW4374" s="84">
        <v>3004158000128</v>
      </c>
      <c r="GGX4374" s="24"/>
      <c r="GGY4374" s="24"/>
      <c r="GGZ4374" s="66">
        <v>9615</v>
      </c>
      <c r="GHA4374" s="25">
        <v>45936</v>
      </c>
      <c r="GHB4374" s="25"/>
      <c r="GHC4374" s="26" t="str">
        <f t="shared" ref="GHC4374:GHC4379" ca="1" si="486">IF(GHB4374&gt;0,"Compensado",IF(GHA4374="","",IF(GHA4374&lt;=TODAY(),"Descontar Cheque","deFaltam "&amp;GHA4374-TODAY()&amp;" dias para descontar")))</f>
        <v>Descontar Cheque</v>
      </c>
      <c r="GHD4374" s="117"/>
      <c r="GHE4374" s="25">
        <v>45890</v>
      </c>
      <c r="GHF4374" s="28" t="s">
        <v>74</v>
      </c>
      <c r="GHG4374" s="24">
        <v>422</v>
      </c>
      <c r="GHH4374" s="414" t="str">
        <f t="shared" ref="GHH4374:GHH4379" si="487">IF(GHG4374&lt;&gt;0,IF(ISNA(VLOOKUP(GHG4374,lista_bancos,2,0)),"Banco não cadastrado",VLOOKUP(GHG4374,lista_bancos,2,0)),"")</f>
        <v>Banco não cadastrado</v>
      </c>
      <c r="GHI4374" s="24">
        <v>207</v>
      </c>
      <c r="GHJ4374" s="24">
        <v>5837982</v>
      </c>
      <c r="GHK4374" s="24">
        <v>72</v>
      </c>
      <c r="GHL4374" s="29" t="s">
        <v>75</v>
      </c>
      <c r="GHM4374" s="84">
        <v>3004158000128</v>
      </c>
      <c r="GHN4374" s="24"/>
      <c r="GHO4374" s="24"/>
      <c r="GHP4374" s="66">
        <v>9615</v>
      </c>
      <c r="GHQ4374" s="25">
        <v>45936</v>
      </c>
      <c r="GHR4374" s="25"/>
      <c r="GHS4374" s="26" t="str">
        <f t="shared" ref="GHS4374:GHS4379" ca="1" si="488">IF(GHR4374&gt;0,"Compensado",IF(GHQ4374="","",IF(GHQ4374&lt;=TODAY(),"Descontar Cheque","deFaltam "&amp;GHQ4374-TODAY()&amp;" dias para descontar")))</f>
        <v>Descontar Cheque</v>
      </c>
      <c r="GHT4374" s="117"/>
      <c r="GHU4374" s="25">
        <v>45890</v>
      </c>
      <c r="GHV4374" s="28" t="s">
        <v>74</v>
      </c>
      <c r="GHW4374" s="24">
        <v>422</v>
      </c>
      <c r="GHX4374" s="414" t="str">
        <f t="shared" ref="GHX4374:GHX4379" si="489">IF(GHW4374&lt;&gt;0,IF(ISNA(VLOOKUP(GHW4374,lista_bancos,2,0)),"Banco não cadastrado",VLOOKUP(GHW4374,lista_bancos,2,0)),"")</f>
        <v>Banco não cadastrado</v>
      </c>
      <c r="GHY4374" s="24">
        <v>207</v>
      </c>
      <c r="GHZ4374" s="24">
        <v>5837982</v>
      </c>
      <c r="GIA4374" s="24">
        <v>72</v>
      </c>
      <c r="GIB4374" s="29" t="s">
        <v>75</v>
      </c>
      <c r="GIC4374" s="84">
        <v>3004158000128</v>
      </c>
      <c r="GID4374" s="24"/>
      <c r="GIE4374" s="24"/>
      <c r="GIF4374" s="66">
        <v>9615</v>
      </c>
      <c r="GIG4374" s="25">
        <v>45936</v>
      </c>
      <c r="GIH4374" s="25"/>
      <c r="GII4374" s="26" t="str">
        <f t="shared" ref="GII4374:GII4379" ca="1" si="490">IF(GIH4374&gt;0,"Compensado",IF(GIG4374="","",IF(GIG4374&lt;=TODAY(),"Descontar Cheque","deFaltam "&amp;GIG4374-TODAY()&amp;" dias para descontar")))</f>
        <v>Descontar Cheque</v>
      </c>
      <c r="GIJ4374" s="117"/>
      <c r="GIK4374" s="25">
        <v>45890</v>
      </c>
      <c r="GIL4374" s="28" t="s">
        <v>74</v>
      </c>
      <c r="GIM4374" s="24">
        <v>422</v>
      </c>
      <c r="GIN4374" s="414" t="str">
        <f t="shared" ref="GIN4374:GIN4379" si="491">IF(GIM4374&lt;&gt;0,IF(ISNA(VLOOKUP(GIM4374,lista_bancos,2,0)),"Banco não cadastrado",VLOOKUP(GIM4374,lista_bancos,2,0)),"")</f>
        <v>Banco não cadastrado</v>
      </c>
      <c r="GIO4374" s="24">
        <v>207</v>
      </c>
      <c r="GIP4374" s="24">
        <v>5837982</v>
      </c>
      <c r="GIQ4374" s="24">
        <v>72</v>
      </c>
      <c r="GIR4374" s="29" t="s">
        <v>75</v>
      </c>
      <c r="GIS4374" s="84">
        <v>3004158000128</v>
      </c>
      <c r="GIT4374" s="24"/>
      <c r="GIU4374" s="24"/>
      <c r="GIV4374" s="66">
        <v>9615</v>
      </c>
      <c r="GIW4374" s="25">
        <v>45936</v>
      </c>
      <c r="GIX4374" s="25"/>
      <c r="GIY4374" s="26" t="str">
        <f t="shared" ref="GIY4374:GIY4379" ca="1" si="492">IF(GIX4374&gt;0,"Compensado",IF(GIW4374="","",IF(GIW4374&lt;=TODAY(),"Descontar Cheque","deFaltam "&amp;GIW4374-TODAY()&amp;" dias para descontar")))</f>
        <v>Descontar Cheque</v>
      </c>
      <c r="GIZ4374" s="117"/>
      <c r="GJA4374" s="25">
        <v>45890</v>
      </c>
      <c r="GJB4374" s="28" t="s">
        <v>74</v>
      </c>
      <c r="GJC4374" s="24">
        <v>422</v>
      </c>
      <c r="GJD4374" s="414" t="str">
        <f t="shared" ref="GJD4374:GJD4379" si="493">IF(GJC4374&lt;&gt;0,IF(ISNA(VLOOKUP(GJC4374,lista_bancos,2,0)),"Banco não cadastrado",VLOOKUP(GJC4374,lista_bancos,2,0)),"")</f>
        <v>Banco não cadastrado</v>
      </c>
      <c r="GJE4374" s="24">
        <v>207</v>
      </c>
      <c r="GJF4374" s="24">
        <v>5837982</v>
      </c>
      <c r="GJG4374" s="24">
        <v>72</v>
      </c>
      <c r="GJH4374" s="29" t="s">
        <v>75</v>
      </c>
      <c r="GJI4374" s="84">
        <v>3004158000128</v>
      </c>
      <c r="GJJ4374" s="24"/>
      <c r="GJK4374" s="24"/>
      <c r="GJL4374" s="66">
        <v>9615</v>
      </c>
      <c r="GJM4374" s="25">
        <v>45936</v>
      </c>
      <c r="GJN4374" s="25"/>
      <c r="GJO4374" s="26" t="str">
        <f t="shared" ref="GJO4374:GJO4379" ca="1" si="494">IF(GJN4374&gt;0,"Compensado",IF(GJM4374="","",IF(GJM4374&lt;=TODAY(),"Descontar Cheque","deFaltam "&amp;GJM4374-TODAY()&amp;" dias para descontar")))</f>
        <v>Descontar Cheque</v>
      </c>
      <c r="GJP4374" s="117"/>
      <c r="GJQ4374" s="25">
        <v>45890</v>
      </c>
      <c r="GJR4374" s="28" t="s">
        <v>74</v>
      </c>
      <c r="GJS4374" s="24">
        <v>422</v>
      </c>
      <c r="GJT4374" s="414" t="str">
        <f t="shared" ref="GJT4374:GJT4379" si="495">IF(GJS4374&lt;&gt;0,IF(ISNA(VLOOKUP(GJS4374,lista_bancos,2,0)),"Banco não cadastrado",VLOOKUP(GJS4374,lista_bancos,2,0)),"")</f>
        <v>Banco não cadastrado</v>
      </c>
      <c r="GJU4374" s="24">
        <v>207</v>
      </c>
      <c r="GJV4374" s="24">
        <v>5837982</v>
      </c>
      <c r="GJW4374" s="24">
        <v>72</v>
      </c>
      <c r="GJX4374" s="29" t="s">
        <v>75</v>
      </c>
      <c r="GJY4374" s="84">
        <v>3004158000128</v>
      </c>
      <c r="GJZ4374" s="24"/>
      <c r="GKA4374" s="24"/>
      <c r="GKB4374" s="66">
        <v>9615</v>
      </c>
      <c r="GKC4374" s="25">
        <v>45936</v>
      </c>
      <c r="GKD4374" s="25"/>
      <c r="GKE4374" s="26" t="str">
        <f t="shared" ref="GKE4374:GKE4379" ca="1" si="496">IF(GKD4374&gt;0,"Compensado",IF(GKC4374="","",IF(GKC4374&lt;=TODAY(),"Descontar Cheque","deFaltam "&amp;GKC4374-TODAY()&amp;" dias para descontar")))</f>
        <v>Descontar Cheque</v>
      </c>
      <c r="GKF4374" s="117"/>
      <c r="GKG4374" s="25">
        <v>45890</v>
      </c>
      <c r="GKH4374" s="28" t="s">
        <v>74</v>
      </c>
      <c r="GKI4374" s="24">
        <v>422</v>
      </c>
      <c r="GKJ4374" s="414" t="str">
        <f t="shared" ref="GKJ4374:GKJ4379" si="497">IF(GKI4374&lt;&gt;0,IF(ISNA(VLOOKUP(GKI4374,lista_bancos,2,0)),"Banco não cadastrado",VLOOKUP(GKI4374,lista_bancos,2,0)),"")</f>
        <v>Banco não cadastrado</v>
      </c>
      <c r="GKK4374" s="24">
        <v>207</v>
      </c>
      <c r="GKL4374" s="24">
        <v>5837982</v>
      </c>
      <c r="GKM4374" s="24">
        <v>72</v>
      </c>
      <c r="GKN4374" s="29" t="s">
        <v>75</v>
      </c>
      <c r="GKO4374" s="84">
        <v>3004158000128</v>
      </c>
      <c r="GKP4374" s="24"/>
      <c r="GKQ4374" s="24"/>
      <c r="GKR4374" s="66">
        <v>9615</v>
      </c>
      <c r="GKS4374" s="25">
        <v>45936</v>
      </c>
      <c r="GKT4374" s="25"/>
      <c r="GKU4374" s="26" t="str">
        <f t="shared" ref="GKU4374:GKU4379" ca="1" si="498">IF(GKT4374&gt;0,"Compensado",IF(GKS4374="","",IF(GKS4374&lt;=TODAY(),"Descontar Cheque","deFaltam "&amp;GKS4374-TODAY()&amp;" dias para descontar")))</f>
        <v>Descontar Cheque</v>
      </c>
      <c r="GKV4374" s="117"/>
      <c r="GKW4374" s="25">
        <v>45890</v>
      </c>
      <c r="GKX4374" s="28" t="s">
        <v>74</v>
      </c>
      <c r="GKY4374" s="24">
        <v>422</v>
      </c>
      <c r="GKZ4374" s="414" t="str">
        <f t="shared" ref="GKZ4374:GKZ4379" si="499">IF(GKY4374&lt;&gt;0,IF(ISNA(VLOOKUP(GKY4374,lista_bancos,2,0)),"Banco não cadastrado",VLOOKUP(GKY4374,lista_bancos,2,0)),"")</f>
        <v>Banco não cadastrado</v>
      </c>
      <c r="GLA4374" s="24">
        <v>207</v>
      </c>
      <c r="GLB4374" s="24">
        <v>5837982</v>
      </c>
      <c r="GLC4374" s="24">
        <v>72</v>
      </c>
      <c r="GLD4374" s="29" t="s">
        <v>75</v>
      </c>
      <c r="GLE4374" s="84">
        <v>3004158000128</v>
      </c>
      <c r="GLF4374" s="24"/>
      <c r="GLG4374" s="24"/>
      <c r="GLH4374" s="66">
        <v>9615</v>
      </c>
      <c r="GLI4374" s="25">
        <v>45936</v>
      </c>
      <c r="GLJ4374" s="25"/>
      <c r="GLK4374" s="26" t="str">
        <f t="shared" ref="GLK4374:GLK4379" ca="1" si="500">IF(GLJ4374&gt;0,"Compensado",IF(GLI4374="","",IF(GLI4374&lt;=TODAY(),"Descontar Cheque","deFaltam "&amp;GLI4374-TODAY()&amp;" dias para descontar")))</f>
        <v>Descontar Cheque</v>
      </c>
      <c r="GLL4374" s="117"/>
      <c r="GLM4374" s="25">
        <v>45890</v>
      </c>
      <c r="GLN4374" s="28" t="s">
        <v>74</v>
      </c>
      <c r="GLO4374" s="24">
        <v>422</v>
      </c>
      <c r="GLP4374" s="414" t="str">
        <f t="shared" ref="GLP4374:GLP4379" si="501">IF(GLO4374&lt;&gt;0,IF(ISNA(VLOOKUP(GLO4374,lista_bancos,2,0)),"Banco não cadastrado",VLOOKUP(GLO4374,lista_bancos,2,0)),"")</f>
        <v>Banco não cadastrado</v>
      </c>
      <c r="GLQ4374" s="24">
        <v>207</v>
      </c>
      <c r="GLR4374" s="24">
        <v>5837982</v>
      </c>
      <c r="GLS4374" s="24">
        <v>72</v>
      </c>
      <c r="GLT4374" s="29" t="s">
        <v>75</v>
      </c>
      <c r="GLU4374" s="84">
        <v>3004158000128</v>
      </c>
      <c r="GLV4374" s="24"/>
      <c r="GLW4374" s="24"/>
      <c r="GLX4374" s="66">
        <v>9615</v>
      </c>
      <c r="GLY4374" s="25">
        <v>45936</v>
      </c>
      <c r="GLZ4374" s="25"/>
      <c r="GMA4374" s="26" t="str">
        <f t="shared" ref="GMA4374:GMA4379" ca="1" si="502">IF(GLZ4374&gt;0,"Compensado",IF(GLY4374="","",IF(GLY4374&lt;=TODAY(),"Descontar Cheque","deFaltam "&amp;GLY4374-TODAY()&amp;" dias para descontar")))</f>
        <v>Descontar Cheque</v>
      </c>
      <c r="GMB4374" s="117"/>
      <c r="GMC4374" s="25">
        <v>45890</v>
      </c>
      <c r="GMD4374" s="28" t="s">
        <v>74</v>
      </c>
      <c r="GME4374" s="24">
        <v>422</v>
      </c>
      <c r="GMF4374" s="414" t="str">
        <f t="shared" ref="GMF4374:GMF4379" si="503">IF(GME4374&lt;&gt;0,IF(ISNA(VLOOKUP(GME4374,lista_bancos,2,0)),"Banco não cadastrado",VLOOKUP(GME4374,lista_bancos,2,0)),"")</f>
        <v>Banco não cadastrado</v>
      </c>
      <c r="GMG4374" s="24">
        <v>207</v>
      </c>
      <c r="GMH4374" s="24">
        <v>5837982</v>
      </c>
      <c r="GMI4374" s="24">
        <v>72</v>
      </c>
      <c r="GMJ4374" s="29" t="s">
        <v>75</v>
      </c>
      <c r="GMK4374" s="84">
        <v>3004158000128</v>
      </c>
      <c r="GML4374" s="24"/>
      <c r="GMM4374" s="24"/>
      <c r="GMN4374" s="66">
        <v>9615</v>
      </c>
      <c r="GMO4374" s="25">
        <v>45936</v>
      </c>
      <c r="GMP4374" s="25"/>
      <c r="GMQ4374" s="26" t="str">
        <f t="shared" ref="GMQ4374:GMQ4379" ca="1" si="504">IF(GMP4374&gt;0,"Compensado",IF(GMO4374="","",IF(GMO4374&lt;=TODAY(),"Descontar Cheque","deFaltam "&amp;GMO4374-TODAY()&amp;" dias para descontar")))</f>
        <v>Descontar Cheque</v>
      </c>
      <c r="GMR4374" s="117"/>
      <c r="GMS4374" s="25">
        <v>45890</v>
      </c>
      <c r="GMT4374" s="28" t="s">
        <v>74</v>
      </c>
      <c r="GMU4374" s="24">
        <v>422</v>
      </c>
      <c r="GMV4374" s="414" t="str">
        <f t="shared" ref="GMV4374:GMV4379" si="505">IF(GMU4374&lt;&gt;0,IF(ISNA(VLOOKUP(GMU4374,lista_bancos,2,0)),"Banco não cadastrado",VLOOKUP(GMU4374,lista_bancos,2,0)),"")</f>
        <v>Banco não cadastrado</v>
      </c>
      <c r="GMW4374" s="24">
        <v>207</v>
      </c>
      <c r="GMX4374" s="24">
        <v>5837982</v>
      </c>
      <c r="GMY4374" s="24">
        <v>72</v>
      </c>
      <c r="GMZ4374" s="29" t="s">
        <v>75</v>
      </c>
      <c r="GNA4374" s="84">
        <v>3004158000128</v>
      </c>
      <c r="GNB4374" s="24"/>
      <c r="GNC4374" s="24"/>
      <c r="GND4374" s="66">
        <v>9615</v>
      </c>
      <c r="GNE4374" s="25">
        <v>45936</v>
      </c>
      <c r="GNF4374" s="25"/>
      <c r="GNG4374" s="26" t="str">
        <f t="shared" ref="GNG4374:GNG4379" ca="1" si="506">IF(GNF4374&gt;0,"Compensado",IF(GNE4374="","",IF(GNE4374&lt;=TODAY(),"Descontar Cheque","deFaltam "&amp;GNE4374-TODAY()&amp;" dias para descontar")))</f>
        <v>Descontar Cheque</v>
      </c>
      <c r="GNH4374" s="117"/>
      <c r="GNI4374" s="25">
        <v>45890</v>
      </c>
      <c r="GNJ4374" s="28" t="s">
        <v>74</v>
      </c>
      <c r="GNK4374" s="24">
        <v>422</v>
      </c>
      <c r="GNL4374" s="414" t="str">
        <f t="shared" ref="GNL4374:GNL4379" si="507">IF(GNK4374&lt;&gt;0,IF(ISNA(VLOOKUP(GNK4374,lista_bancos,2,0)),"Banco não cadastrado",VLOOKUP(GNK4374,lista_bancos,2,0)),"")</f>
        <v>Banco não cadastrado</v>
      </c>
      <c r="GNM4374" s="24">
        <v>207</v>
      </c>
      <c r="GNN4374" s="24">
        <v>5837982</v>
      </c>
      <c r="GNO4374" s="24">
        <v>72</v>
      </c>
      <c r="GNP4374" s="29" t="s">
        <v>75</v>
      </c>
      <c r="GNQ4374" s="84">
        <v>3004158000128</v>
      </c>
      <c r="GNR4374" s="24"/>
      <c r="GNS4374" s="24"/>
      <c r="GNT4374" s="66">
        <v>9615</v>
      </c>
      <c r="GNU4374" s="25">
        <v>45936</v>
      </c>
      <c r="GNV4374" s="25"/>
      <c r="GNW4374" s="26" t="str">
        <f t="shared" ref="GNW4374:GNW4379" ca="1" si="508">IF(GNV4374&gt;0,"Compensado",IF(GNU4374="","",IF(GNU4374&lt;=TODAY(),"Descontar Cheque","deFaltam "&amp;GNU4374-TODAY()&amp;" dias para descontar")))</f>
        <v>Descontar Cheque</v>
      </c>
      <c r="GNX4374" s="117"/>
      <c r="GNY4374" s="25">
        <v>45890</v>
      </c>
      <c r="GNZ4374" s="28" t="s">
        <v>74</v>
      </c>
      <c r="GOA4374" s="24">
        <v>422</v>
      </c>
      <c r="GOB4374" s="414" t="str">
        <f t="shared" ref="GOB4374:GOB4379" si="509">IF(GOA4374&lt;&gt;0,IF(ISNA(VLOOKUP(GOA4374,lista_bancos,2,0)),"Banco não cadastrado",VLOOKUP(GOA4374,lista_bancos,2,0)),"")</f>
        <v>Banco não cadastrado</v>
      </c>
      <c r="GOC4374" s="24">
        <v>207</v>
      </c>
      <c r="GOD4374" s="24">
        <v>5837982</v>
      </c>
      <c r="GOE4374" s="24">
        <v>72</v>
      </c>
      <c r="GOF4374" s="29" t="s">
        <v>75</v>
      </c>
      <c r="GOG4374" s="84">
        <v>3004158000128</v>
      </c>
      <c r="GOH4374" s="24"/>
      <c r="GOI4374" s="24"/>
      <c r="GOJ4374" s="66">
        <v>9615</v>
      </c>
      <c r="GOK4374" s="25">
        <v>45936</v>
      </c>
      <c r="GOL4374" s="25"/>
      <c r="GOM4374" s="26" t="str">
        <f t="shared" ref="GOM4374:GOM4379" ca="1" si="510">IF(GOL4374&gt;0,"Compensado",IF(GOK4374="","",IF(GOK4374&lt;=TODAY(),"Descontar Cheque","deFaltam "&amp;GOK4374-TODAY()&amp;" dias para descontar")))</f>
        <v>Descontar Cheque</v>
      </c>
      <c r="GON4374" s="117"/>
      <c r="GOO4374" s="25">
        <v>45890</v>
      </c>
      <c r="GOP4374" s="28" t="s">
        <v>74</v>
      </c>
      <c r="GOQ4374" s="24">
        <v>422</v>
      </c>
      <c r="GOR4374" s="414" t="str">
        <f t="shared" ref="GOR4374:GOR4379" si="511">IF(GOQ4374&lt;&gt;0,IF(ISNA(VLOOKUP(GOQ4374,lista_bancos,2,0)),"Banco não cadastrado",VLOOKUP(GOQ4374,lista_bancos,2,0)),"")</f>
        <v>Banco não cadastrado</v>
      </c>
      <c r="GOS4374" s="24">
        <v>207</v>
      </c>
      <c r="GOT4374" s="24">
        <v>5837982</v>
      </c>
      <c r="GOU4374" s="24">
        <v>72</v>
      </c>
      <c r="GOV4374" s="29" t="s">
        <v>75</v>
      </c>
      <c r="GOW4374" s="84">
        <v>3004158000128</v>
      </c>
      <c r="GOX4374" s="24"/>
      <c r="GOY4374" s="24"/>
      <c r="GOZ4374" s="66">
        <v>9615</v>
      </c>
      <c r="GPA4374" s="25">
        <v>45936</v>
      </c>
      <c r="GPB4374" s="25"/>
      <c r="GPC4374" s="26" t="str">
        <f t="shared" ref="GPC4374:GPC4379" ca="1" si="512">IF(GPB4374&gt;0,"Compensado",IF(GPA4374="","",IF(GPA4374&lt;=TODAY(),"Descontar Cheque","deFaltam "&amp;GPA4374-TODAY()&amp;" dias para descontar")))</f>
        <v>Descontar Cheque</v>
      </c>
      <c r="GPD4374" s="117"/>
      <c r="GPE4374" s="25">
        <v>45890</v>
      </c>
      <c r="GPF4374" s="28" t="s">
        <v>74</v>
      </c>
      <c r="GPG4374" s="24">
        <v>422</v>
      </c>
      <c r="GPH4374" s="414" t="str">
        <f t="shared" ref="GPH4374:GPH4379" si="513">IF(GPG4374&lt;&gt;0,IF(ISNA(VLOOKUP(GPG4374,lista_bancos,2,0)),"Banco não cadastrado",VLOOKUP(GPG4374,lista_bancos,2,0)),"")</f>
        <v>Banco não cadastrado</v>
      </c>
      <c r="GPI4374" s="24">
        <v>207</v>
      </c>
      <c r="GPJ4374" s="24">
        <v>5837982</v>
      </c>
      <c r="GPK4374" s="24">
        <v>72</v>
      </c>
      <c r="GPL4374" s="29" t="s">
        <v>75</v>
      </c>
      <c r="GPM4374" s="84">
        <v>3004158000128</v>
      </c>
      <c r="GPN4374" s="24"/>
      <c r="GPO4374" s="24"/>
      <c r="GPP4374" s="66">
        <v>9615</v>
      </c>
      <c r="GPQ4374" s="25">
        <v>45936</v>
      </c>
      <c r="GPR4374" s="25"/>
      <c r="GPS4374" s="26" t="str">
        <f t="shared" ref="GPS4374:GPS4379" ca="1" si="514">IF(GPR4374&gt;0,"Compensado",IF(GPQ4374="","",IF(GPQ4374&lt;=TODAY(),"Descontar Cheque","deFaltam "&amp;GPQ4374-TODAY()&amp;" dias para descontar")))</f>
        <v>Descontar Cheque</v>
      </c>
      <c r="GPT4374" s="117"/>
      <c r="GPU4374" s="25">
        <v>45890</v>
      </c>
      <c r="GPV4374" s="28" t="s">
        <v>74</v>
      </c>
      <c r="GPW4374" s="24">
        <v>422</v>
      </c>
      <c r="GPX4374" s="414" t="str">
        <f t="shared" ref="GPX4374:GPX4379" si="515">IF(GPW4374&lt;&gt;0,IF(ISNA(VLOOKUP(GPW4374,lista_bancos,2,0)),"Banco não cadastrado",VLOOKUP(GPW4374,lista_bancos,2,0)),"")</f>
        <v>Banco não cadastrado</v>
      </c>
      <c r="GPY4374" s="24">
        <v>207</v>
      </c>
      <c r="GPZ4374" s="24">
        <v>5837982</v>
      </c>
      <c r="GQA4374" s="24">
        <v>72</v>
      </c>
      <c r="GQB4374" s="29" t="s">
        <v>75</v>
      </c>
      <c r="GQC4374" s="84">
        <v>3004158000128</v>
      </c>
      <c r="GQD4374" s="24"/>
      <c r="GQE4374" s="24"/>
      <c r="GQF4374" s="66">
        <v>9615</v>
      </c>
      <c r="GQG4374" s="25">
        <v>45936</v>
      </c>
      <c r="GQH4374" s="25"/>
      <c r="GQI4374" s="26" t="str">
        <f t="shared" ref="GQI4374:GQI4379" ca="1" si="516">IF(GQH4374&gt;0,"Compensado",IF(GQG4374="","",IF(GQG4374&lt;=TODAY(),"Descontar Cheque","deFaltam "&amp;GQG4374-TODAY()&amp;" dias para descontar")))</f>
        <v>Descontar Cheque</v>
      </c>
      <c r="GQJ4374" s="117"/>
      <c r="GQK4374" s="25">
        <v>45890</v>
      </c>
      <c r="GQL4374" s="28" t="s">
        <v>74</v>
      </c>
      <c r="GQM4374" s="24">
        <v>422</v>
      </c>
      <c r="GQN4374" s="414" t="str">
        <f t="shared" ref="GQN4374:GQN4379" si="517">IF(GQM4374&lt;&gt;0,IF(ISNA(VLOOKUP(GQM4374,lista_bancos,2,0)),"Banco não cadastrado",VLOOKUP(GQM4374,lista_bancos,2,0)),"")</f>
        <v>Banco não cadastrado</v>
      </c>
      <c r="GQO4374" s="24">
        <v>207</v>
      </c>
      <c r="GQP4374" s="24">
        <v>5837982</v>
      </c>
      <c r="GQQ4374" s="24">
        <v>72</v>
      </c>
      <c r="GQR4374" s="29" t="s">
        <v>75</v>
      </c>
      <c r="GQS4374" s="84">
        <v>3004158000128</v>
      </c>
      <c r="GQT4374" s="24"/>
      <c r="GQU4374" s="24"/>
      <c r="GQV4374" s="66">
        <v>9615</v>
      </c>
      <c r="GQW4374" s="25">
        <v>45936</v>
      </c>
      <c r="GQX4374" s="25"/>
      <c r="GQY4374" s="26" t="str">
        <f t="shared" ref="GQY4374:GQY4379" ca="1" si="518">IF(GQX4374&gt;0,"Compensado",IF(GQW4374="","",IF(GQW4374&lt;=TODAY(),"Descontar Cheque","deFaltam "&amp;GQW4374-TODAY()&amp;" dias para descontar")))</f>
        <v>Descontar Cheque</v>
      </c>
      <c r="GQZ4374" s="117"/>
      <c r="GRA4374" s="25">
        <v>45890</v>
      </c>
      <c r="GRB4374" s="28" t="s">
        <v>74</v>
      </c>
      <c r="GRC4374" s="24">
        <v>422</v>
      </c>
      <c r="GRD4374" s="414" t="str">
        <f t="shared" ref="GRD4374:GRD4379" si="519">IF(GRC4374&lt;&gt;0,IF(ISNA(VLOOKUP(GRC4374,lista_bancos,2,0)),"Banco não cadastrado",VLOOKUP(GRC4374,lista_bancos,2,0)),"")</f>
        <v>Banco não cadastrado</v>
      </c>
      <c r="GRE4374" s="24">
        <v>207</v>
      </c>
      <c r="GRF4374" s="24">
        <v>5837982</v>
      </c>
      <c r="GRG4374" s="24">
        <v>72</v>
      </c>
      <c r="GRH4374" s="29" t="s">
        <v>75</v>
      </c>
      <c r="GRI4374" s="84">
        <v>3004158000128</v>
      </c>
      <c r="GRJ4374" s="24"/>
      <c r="GRK4374" s="24"/>
      <c r="GRL4374" s="66">
        <v>9615</v>
      </c>
      <c r="GRM4374" s="25">
        <v>45936</v>
      </c>
      <c r="GRN4374" s="25"/>
      <c r="GRO4374" s="26" t="str">
        <f t="shared" ref="GRO4374:GRO4379" ca="1" si="520">IF(GRN4374&gt;0,"Compensado",IF(GRM4374="","",IF(GRM4374&lt;=TODAY(),"Descontar Cheque","deFaltam "&amp;GRM4374-TODAY()&amp;" dias para descontar")))</f>
        <v>Descontar Cheque</v>
      </c>
      <c r="GRP4374" s="117"/>
      <c r="GRQ4374" s="25">
        <v>45890</v>
      </c>
      <c r="GRR4374" s="28" t="s">
        <v>74</v>
      </c>
      <c r="GRS4374" s="24">
        <v>422</v>
      </c>
      <c r="GRT4374" s="414" t="str">
        <f t="shared" ref="GRT4374:GRT4379" si="521">IF(GRS4374&lt;&gt;0,IF(ISNA(VLOOKUP(GRS4374,lista_bancos,2,0)),"Banco não cadastrado",VLOOKUP(GRS4374,lista_bancos,2,0)),"")</f>
        <v>Banco não cadastrado</v>
      </c>
      <c r="GRU4374" s="24">
        <v>207</v>
      </c>
      <c r="GRV4374" s="24">
        <v>5837982</v>
      </c>
      <c r="GRW4374" s="24">
        <v>72</v>
      </c>
      <c r="GRX4374" s="29" t="s">
        <v>75</v>
      </c>
      <c r="GRY4374" s="84">
        <v>3004158000128</v>
      </c>
      <c r="GRZ4374" s="24"/>
      <c r="GSA4374" s="24"/>
      <c r="GSB4374" s="66">
        <v>9615</v>
      </c>
      <c r="GSC4374" s="25">
        <v>45936</v>
      </c>
      <c r="GSD4374" s="25"/>
      <c r="GSE4374" s="26" t="str">
        <f t="shared" ref="GSE4374:GSE4379" ca="1" si="522">IF(GSD4374&gt;0,"Compensado",IF(GSC4374="","",IF(GSC4374&lt;=TODAY(),"Descontar Cheque","deFaltam "&amp;GSC4374-TODAY()&amp;" dias para descontar")))</f>
        <v>Descontar Cheque</v>
      </c>
      <c r="GSF4374" s="117"/>
      <c r="GSG4374" s="25">
        <v>45890</v>
      </c>
      <c r="GSH4374" s="28" t="s">
        <v>74</v>
      </c>
      <c r="GSI4374" s="24">
        <v>422</v>
      </c>
      <c r="GSJ4374" s="414" t="str">
        <f t="shared" ref="GSJ4374:GSJ4379" si="523">IF(GSI4374&lt;&gt;0,IF(ISNA(VLOOKUP(GSI4374,lista_bancos,2,0)),"Banco não cadastrado",VLOOKUP(GSI4374,lista_bancos,2,0)),"")</f>
        <v>Banco não cadastrado</v>
      </c>
      <c r="GSK4374" s="24">
        <v>207</v>
      </c>
      <c r="GSL4374" s="24">
        <v>5837982</v>
      </c>
      <c r="GSM4374" s="24">
        <v>72</v>
      </c>
      <c r="GSN4374" s="29" t="s">
        <v>75</v>
      </c>
      <c r="GSO4374" s="84">
        <v>3004158000128</v>
      </c>
      <c r="GSP4374" s="24"/>
      <c r="GSQ4374" s="24"/>
      <c r="GSR4374" s="66">
        <v>9615</v>
      </c>
      <c r="GSS4374" s="25">
        <v>45936</v>
      </c>
      <c r="GST4374" s="25"/>
      <c r="GSU4374" s="26" t="str">
        <f t="shared" ref="GSU4374:GSU4379" ca="1" si="524">IF(GST4374&gt;0,"Compensado",IF(GSS4374="","",IF(GSS4374&lt;=TODAY(),"Descontar Cheque","deFaltam "&amp;GSS4374-TODAY()&amp;" dias para descontar")))</f>
        <v>Descontar Cheque</v>
      </c>
      <c r="GSV4374" s="117"/>
      <c r="GSW4374" s="25">
        <v>45890</v>
      </c>
      <c r="GSX4374" s="28" t="s">
        <v>74</v>
      </c>
      <c r="GSY4374" s="24">
        <v>422</v>
      </c>
      <c r="GSZ4374" s="414" t="str">
        <f t="shared" ref="GSZ4374:GSZ4379" si="525">IF(GSY4374&lt;&gt;0,IF(ISNA(VLOOKUP(GSY4374,lista_bancos,2,0)),"Banco não cadastrado",VLOOKUP(GSY4374,lista_bancos,2,0)),"")</f>
        <v>Banco não cadastrado</v>
      </c>
      <c r="GTA4374" s="24">
        <v>207</v>
      </c>
      <c r="GTB4374" s="24">
        <v>5837982</v>
      </c>
      <c r="GTC4374" s="24">
        <v>72</v>
      </c>
      <c r="GTD4374" s="29" t="s">
        <v>75</v>
      </c>
      <c r="GTE4374" s="84">
        <v>3004158000128</v>
      </c>
      <c r="GTF4374" s="24"/>
      <c r="GTG4374" s="24"/>
      <c r="GTH4374" s="66">
        <v>9615</v>
      </c>
      <c r="GTI4374" s="25">
        <v>45936</v>
      </c>
      <c r="GTJ4374" s="25"/>
      <c r="GTK4374" s="26" t="str">
        <f t="shared" ref="GTK4374:GTK4379" ca="1" si="526">IF(GTJ4374&gt;0,"Compensado",IF(GTI4374="","",IF(GTI4374&lt;=TODAY(),"Descontar Cheque","deFaltam "&amp;GTI4374-TODAY()&amp;" dias para descontar")))</f>
        <v>Descontar Cheque</v>
      </c>
      <c r="GTL4374" s="117"/>
      <c r="GTM4374" s="25">
        <v>45890</v>
      </c>
      <c r="GTN4374" s="28" t="s">
        <v>74</v>
      </c>
      <c r="GTO4374" s="24">
        <v>422</v>
      </c>
      <c r="GTP4374" s="414" t="str">
        <f t="shared" ref="GTP4374:GTP4379" si="527">IF(GTO4374&lt;&gt;0,IF(ISNA(VLOOKUP(GTO4374,lista_bancos,2,0)),"Banco não cadastrado",VLOOKUP(GTO4374,lista_bancos,2,0)),"")</f>
        <v>Banco não cadastrado</v>
      </c>
      <c r="GTQ4374" s="24">
        <v>207</v>
      </c>
      <c r="GTR4374" s="24">
        <v>5837982</v>
      </c>
      <c r="GTS4374" s="24">
        <v>72</v>
      </c>
      <c r="GTT4374" s="29" t="s">
        <v>75</v>
      </c>
      <c r="GTU4374" s="84">
        <v>3004158000128</v>
      </c>
      <c r="GTV4374" s="24"/>
      <c r="GTW4374" s="24"/>
      <c r="GTX4374" s="66">
        <v>9615</v>
      </c>
      <c r="GTY4374" s="25">
        <v>45936</v>
      </c>
      <c r="GTZ4374" s="25"/>
      <c r="GUA4374" s="26" t="str">
        <f t="shared" ref="GUA4374:GUA4379" ca="1" si="528">IF(GTZ4374&gt;0,"Compensado",IF(GTY4374="","",IF(GTY4374&lt;=TODAY(),"Descontar Cheque","deFaltam "&amp;GTY4374-TODAY()&amp;" dias para descontar")))</f>
        <v>Descontar Cheque</v>
      </c>
      <c r="GUB4374" s="117"/>
      <c r="GUC4374" s="25">
        <v>45890</v>
      </c>
      <c r="GUD4374" s="28" t="s">
        <v>74</v>
      </c>
      <c r="GUE4374" s="24">
        <v>422</v>
      </c>
      <c r="GUF4374" s="414" t="str">
        <f t="shared" ref="GUF4374:GUF4379" si="529">IF(GUE4374&lt;&gt;0,IF(ISNA(VLOOKUP(GUE4374,lista_bancos,2,0)),"Banco não cadastrado",VLOOKUP(GUE4374,lista_bancos,2,0)),"")</f>
        <v>Banco não cadastrado</v>
      </c>
      <c r="GUG4374" s="24">
        <v>207</v>
      </c>
      <c r="GUH4374" s="24">
        <v>5837982</v>
      </c>
      <c r="GUI4374" s="24">
        <v>72</v>
      </c>
      <c r="GUJ4374" s="29" t="s">
        <v>75</v>
      </c>
      <c r="GUK4374" s="84">
        <v>3004158000128</v>
      </c>
      <c r="GUL4374" s="24"/>
      <c r="GUM4374" s="24"/>
      <c r="GUN4374" s="66">
        <v>9615</v>
      </c>
      <c r="GUO4374" s="25">
        <v>45936</v>
      </c>
      <c r="GUP4374" s="25"/>
      <c r="GUQ4374" s="26" t="str">
        <f t="shared" ref="GUQ4374:GUQ4379" ca="1" si="530">IF(GUP4374&gt;0,"Compensado",IF(GUO4374="","",IF(GUO4374&lt;=TODAY(),"Descontar Cheque","deFaltam "&amp;GUO4374-TODAY()&amp;" dias para descontar")))</f>
        <v>Descontar Cheque</v>
      </c>
      <c r="GUR4374" s="117"/>
      <c r="GUS4374" s="25">
        <v>45890</v>
      </c>
      <c r="GUT4374" s="28" t="s">
        <v>74</v>
      </c>
      <c r="GUU4374" s="24">
        <v>422</v>
      </c>
      <c r="GUV4374" s="414" t="str">
        <f t="shared" ref="GUV4374:GUV4379" si="531">IF(GUU4374&lt;&gt;0,IF(ISNA(VLOOKUP(GUU4374,lista_bancos,2,0)),"Banco não cadastrado",VLOOKUP(GUU4374,lista_bancos,2,0)),"")</f>
        <v>Banco não cadastrado</v>
      </c>
      <c r="GUW4374" s="24">
        <v>207</v>
      </c>
      <c r="GUX4374" s="24">
        <v>5837982</v>
      </c>
      <c r="GUY4374" s="24">
        <v>72</v>
      </c>
      <c r="GUZ4374" s="29" t="s">
        <v>75</v>
      </c>
      <c r="GVA4374" s="84">
        <v>3004158000128</v>
      </c>
      <c r="GVB4374" s="24"/>
      <c r="GVC4374" s="24"/>
      <c r="GVD4374" s="66">
        <v>9615</v>
      </c>
      <c r="GVE4374" s="25">
        <v>45936</v>
      </c>
      <c r="GVF4374" s="25"/>
      <c r="GVG4374" s="26" t="str">
        <f t="shared" ref="GVG4374:GVG4379" ca="1" si="532">IF(GVF4374&gt;0,"Compensado",IF(GVE4374="","",IF(GVE4374&lt;=TODAY(),"Descontar Cheque","deFaltam "&amp;GVE4374-TODAY()&amp;" dias para descontar")))</f>
        <v>Descontar Cheque</v>
      </c>
      <c r="GVH4374" s="117"/>
      <c r="GVI4374" s="25">
        <v>45890</v>
      </c>
      <c r="GVJ4374" s="28" t="s">
        <v>74</v>
      </c>
      <c r="GVK4374" s="24">
        <v>422</v>
      </c>
      <c r="GVL4374" s="414" t="str">
        <f t="shared" ref="GVL4374:GVL4379" si="533">IF(GVK4374&lt;&gt;0,IF(ISNA(VLOOKUP(GVK4374,lista_bancos,2,0)),"Banco não cadastrado",VLOOKUP(GVK4374,lista_bancos,2,0)),"")</f>
        <v>Banco não cadastrado</v>
      </c>
      <c r="GVM4374" s="24">
        <v>207</v>
      </c>
      <c r="GVN4374" s="24">
        <v>5837982</v>
      </c>
      <c r="GVO4374" s="24">
        <v>72</v>
      </c>
      <c r="GVP4374" s="29" t="s">
        <v>75</v>
      </c>
      <c r="GVQ4374" s="84">
        <v>3004158000128</v>
      </c>
      <c r="GVR4374" s="24"/>
      <c r="GVS4374" s="24"/>
      <c r="GVT4374" s="66">
        <v>9615</v>
      </c>
      <c r="GVU4374" s="25">
        <v>45936</v>
      </c>
      <c r="GVV4374" s="25"/>
      <c r="GVW4374" s="26" t="str">
        <f t="shared" ref="GVW4374:GVW4379" ca="1" si="534">IF(GVV4374&gt;0,"Compensado",IF(GVU4374="","",IF(GVU4374&lt;=TODAY(),"Descontar Cheque","deFaltam "&amp;GVU4374-TODAY()&amp;" dias para descontar")))</f>
        <v>Descontar Cheque</v>
      </c>
      <c r="GVX4374" s="117"/>
      <c r="GVY4374" s="25">
        <v>45890</v>
      </c>
      <c r="GVZ4374" s="28" t="s">
        <v>74</v>
      </c>
      <c r="GWA4374" s="24">
        <v>422</v>
      </c>
      <c r="GWB4374" s="414" t="str">
        <f t="shared" ref="GWB4374:GWB4379" si="535">IF(GWA4374&lt;&gt;0,IF(ISNA(VLOOKUP(GWA4374,lista_bancos,2,0)),"Banco não cadastrado",VLOOKUP(GWA4374,lista_bancos,2,0)),"")</f>
        <v>Banco não cadastrado</v>
      </c>
      <c r="GWC4374" s="24">
        <v>207</v>
      </c>
      <c r="GWD4374" s="24">
        <v>5837982</v>
      </c>
      <c r="GWE4374" s="24">
        <v>72</v>
      </c>
      <c r="GWF4374" s="29" t="s">
        <v>75</v>
      </c>
      <c r="GWG4374" s="84">
        <v>3004158000128</v>
      </c>
      <c r="GWH4374" s="24"/>
      <c r="GWI4374" s="24"/>
      <c r="GWJ4374" s="66">
        <v>9615</v>
      </c>
      <c r="GWK4374" s="25">
        <v>45936</v>
      </c>
      <c r="GWL4374" s="25"/>
      <c r="GWM4374" s="26" t="str">
        <f t="shared" ref="GWM4374:GWM4379" ca="1" si="536">IF(GWL4374&gt;0,"Compensado",IF(GWK4374="","",IF(GWK4374&lt;=TODAY(),"Descontar Cheque","deFaltam "&amp;GWK4374-TODAY()&amp;" dias para descontar")))</f>
        <v>Descontar Cheque</v>
      </c>
      <c r="GWN4374" s="117"/>
      <c r="GWO4374" s="25">
        <v>45890</v>
      </c>
      <c r="GWP4374" s="28" t="s">
        <v>74</v>
      </c>
      <c r="GWQ4374" s="24">
        <v>422</v>
      </c>
      <c r="GWR4374" s="414" t="str">
        <f t="shared" ref="GWR4374:GWR4379" si="537">IF(GWQ4374&lt;&gt;0,IF(ISNA(VLOOKUP(GWQ4374,lista_bancos,2,0)),"Banco não cadastrado",VLOOKUP(GWQ4374,lista_bancos,2,0)),"")</f>
        <v>Banco não cadastrado</v>
      </c>
      <c r="GWS4374" s="24">
        <v>207</v>
      </c>
      <c r="GWT4374" s="24">
        <v>5837982</v>
      </c>
      <c r="GWU4374" s="24">
        <v>72</v>
      </c>
      <c r="GWV4374" s="29" t="s">
        <v>75</v>
      </c>
      <c r="GWW4374" s="84">
        <v>3004158000128</v>
      </c>
      <c r="GWX4374" s="24"/>
      <c r="GWY4374" s="24"/>
      <c r="GWZ4374" s="66">
        <v>9615</v>
      </c>
      <c r="GXA4374" s="25">
        <v>45936</v>
      </c>
      <c r="GXB4374" s="25"/>
      <c r="GXC4374" s="26" t="str">
        <f t="shared" ref="GXC4374:GXC4379" ca="1" si="538">IF(GXB4374&gt;0,"Compensado",IF(GXA4374="","",IF(GXA4374&lt;=TODAY(),"Descontar Cheque","deFaltam "&amp;GXA4374-TODAY()&amp;" dias para descontar")))</f>
        <v>Descontar Cheque</v>
      </c>
      <c r="GXD4374" s="117"/>
      <c r="GXE4374" s="25">
        <v>45890</v>
      </c>
      <c r="GXF4374" s="28" t="s">
        <v>74</v>
      </c>
      <c r="GXG4374" s="24">
        <v>422</v>
      </c>
      <c r="GXH4374" s="414" t="str">
        <f t="shared" ref="GXH4374:GXH4379" si="539">IF(GXG4374&lt;&gt;0,IF(ISNA(VLOOKUP(GXG4374,lista_bancos,2,0)),"Banco não cadastrado",VLOOKUP(GXG4374,lista_bancos,2,0)),"")</f>
        <v>Banco não cadastrado</v>
      </c>
      <c r="GXI4374" s="24">
        <v>207</v>
      </c>
      <c r="GXJ4374" s="24">
        <v>5837982</v>
      </c>
      <c r="GXK4374" s="24">
        <v>72</v>
      </c>
      <c r="GXL4374" s="29" t="s">
        <v>75</v>
      </c>
      <c r="GXM4374" s="84">
        <v>3004158000128</v>
      </c>
      <c r="GXN4374" s="24"/>
      <c r="GXO4374" s="24"/>
      <c r="GXP4374" s="66">
        <v>9615</v>
      </c>
      <c r="GXQ4374" s="25">
        <v>45936</v>
      </c>
      <c r="GXR4374" s="25"/>
      <c r="GXS4374" s="26" t="str">
        <f t="shared" ref="GXS4374:GXS4379" ca="1" si="540">IF(GXR4374&gt;0,"Compensado",IF(GXQ4374="","",IF(GXQ4374&lt;=TODAY(),"Descontar Cheque","deFaltam "&amp;GXQ4374-TODAY()&amp;" dias para descontar")))</f>
        <v>Descontar Cheque</v>
      </c>
      <c r="GXT4374" s="117"/>
      <c r="GXU4374" s="25">
        <v>45890</v>
      </c>
      <c r="GXV4374" s="28" t="s">
        <v>74</v>
      </c>
      <c r="GXW4374" s="24">
        <v>422</v>
      </c>
      <c r="GXX4374" s="414" t="str">
        <f t="shared" ref="GXX4374:GXX4379" si="541">IF(GXW4374&lt;&gt;0,IF(ISNA(VLOOKUP(GXW4374,lista_bancos,2,0)),"Banco não cadastrado",VLOOKUP(GXW4374,lista_bancos,2,0)),"")</f>
        <v>Banco não cadastrado</v>
      </c>
      <c r="GXY4374" s="24">
        <v>207</v>
      </c>
      <c r="GXZ4374" s="24">
        <v>5837982</v>
      </c>
      <c r="GYA4374" s="24">
        <v>72</v>
      </c>
      <c r="GYB4374" s="29" t="s">
        <v>75</v>
      </c>
      <c r="GYC4374" s="84">
        <v>3004158000128</v>
      </c>
      <c r="GYD4374" s="24"/>
      <c r="GYE4374" s="24"/>
      <c r="GYF4374" s="66">
        <v>9615</v>
      </c>
      <c r="GYG4374" s="25">
        <v>45936</v>
      </c>
      <c r="GYH4374" s="25"/>
      <c r="GYI4374" s="26" t="str">
        <f t="shared" ref="GYI4374:GYI4379" ca="1" si="542">IF(GYH4374&gt;0,"Compensado",IF(GYG4374="","",IF(GYG4374&lt;=TODAY(),"Descontar Cheque","deFaltam "&amp;GYG4374-TODAY()&amp;" dias para descontar")))</f>
        <v>Descontar Cheque</v>
      </c>
      <c r="GYJ4374" s="117"/>
      <c r="GYK4374" s="25">
        <v>45890</v>
      </c>
      <c r="GYL4374" s="28" t="s">
        <v>74</v>
      </c>
      <c r="GYM4374" s="24">
        <v>422</v>
      </c>
      <c r="GYN4374" s="414" t="str">
        <f t="shared" ref="GYN4374:GYN4379" si="543">IF(GYM4374&lt;&gt;0,IF(ISNA(VLOOKUP(GYM4374,lista_bancos,2,0)),"Banco não cadastrado",VLOOKUP(GYM4374,lista_bancos,2,0)),"")</f>
        <v>Banco não cadastrado</v>
      </c>
      <c r="GYO4374" s="24">
        <v>207</v>
      </c>
      <c r="GYP4374" s="24">
        <v>5837982</v>
      </c>
      <c r="GYQ4374" s="24">
        <v>72</v>
      </c>
      <c r="GYR4374" s="29" t="s">
        <v>75</v>
      </c>
      <c r="GYS4374" s="84">
        <v>3004158000128</v>
      </c>
      <c r="GYT4374" s="24"/>
      <c r="GYU4374" s="24"/>
      <c r="GYV4374" s="66">
        <v>9615</v>
      </c>
      <c r="GYW4374" s="25">
        <v>45936</v>
      </c>
      <c r="GYX4374" s="25"/>
      <c r="GYY4374" s="26" t="str">
        <f t="shared" ref="GYY4374:GYY4379" ca="1" si="544">IF(GYX4374&gt;0,"Compensado",IF(GYW4374="","",IF(GYW4374&lt;=TODAY(),"Descontar Cheque","deFaltam "&amp;GYW4374-TODAY()&amp;" dias para descontar")))</f>
        <v>Descontar Cheque</v>
      </c>
      <c r="GYZ4374" s="117"/>
      <c r="GZA4374" s="25">
        <v>45890</v>
      </c>
      <c r="GZB4374" s="28" t="s">
        <v>74</v>
      </c>
      <c r="GZC4374" s="24">
        <v>422</v>
      </c>
      <c r="GZD4374" s="414" t="str">
        <f t="shared" ref="GZD4374:GZD4379" si="545">IF(GZC4374&lt;&gt;0,IF(ISNA(VLOOKUP(GZC4374,lista_bancos,2,0)),"Banco não cadastrado",VLOOKUP(GZC4374,lista_bancos,2,0)),"")</f>
        <v>Banco não cadastrado</v>
      </c>
      <c r="GZE4374" s="24">
        <v>207</v>
      </c>
      <c r="GZF4374" s="24">
        <v>5837982</v>
      </c>
      <c r="GZG4374" s="24">
        <v>72</v>
      </c>
      <c r="GZH4374" s="29" t="s">
        <v>75</v>
      </c>
      <c r="GZI4374" s="84">
        <v>3004158000128</v>
      </c>
      <c r="GZJ4374" s="24"/>
      <c r="GZK4374" s="24"/>
      <c r="GZL4374" s="66">
        <v>9615</v>
      </c>
      <c r="GZM4374" s="25">
        <v>45936</v>
      </c>
      <c r="GZN4374" s="25"/>
      <c r="GZO4374" s="26" t="str">
        <f t="shared" ref="GZO4374:GZO4379" ca="1" si="546">IF(GZN4374&gt;0,"Compensado",IF(GZM4374="","",IF(GZM4374&lt;=TODAY(),"Descontar Cheque","deFaltam "&amp;GZM4374-TODAY()&amp;" dias para descontar")))</f>
        <v>Descontar Cheque</v>
      </c>
      <c r="GZP4374" s="117"/>
      <c r="GZQ4374" s="25">
        <v>45890</v>
      </c>
      <c r="GZR4374" s="28" t="s">
        <v>74</v>
      </c>
      <c r="GZS4374" s="24">
        <v>422</v>
      </c>
      <c r="GZT4374" s="414" t="str">
        <f t="shared" ref="GZT4374:GZT4379" si="547">IF(GZS4374&lt;&gt;0,IF(ISNA(VLOOKUP(GZS4374,lista_bancos,2,0)),"Banco não cadastrado",VLOOKUP(GZS4374,lista_bancos,2,0)),"")</f>
        <v>Banco não cadastrado</v>
      </c>
      <c r="GZU4374" s="24">
        <v>207</v>
      </c>
      <c r="GZV4374" s="24">
        <v>5837982</v>
      </c>
      <c r="GZW4374" s="24">
        <v>72</v>
      </c>
      <c r="GZX4374" s="29" t="s">
        <v>75</v>
      </c>
      <c r="GZY4374" s="84">
        <v>3004158000128</v>
      </c>
      <c r="GZZ4374" s="24"/>
      <c r="HAA4374" s="24"/>
      <c r="HAB4374" s="66">
        <v>9615</v>
      </c>
      <c r="HAC4374" s="25">
        <v>45936</v>
      </c>
      <c r="HAD4374" s="25"/>
      <c r="HAE4374" s="26" t="str">
        <f t="shared" ref="HAE4374:HAE4379" ca="1" si="548">IF(HAD4374&gt;0,"Compensado",IF(HAC4374="","",IF(HAC4374&lt;=TODAY(),"Descontar Cheque","deFaltam "&amp;HAC4374-TODAY()&amp;" dias para descontar")))</f>
        <v>Descontar Cheque</v>
      </c>
      <c r="HAF4374" s="117"/>
      <c r="HAG4374" s="25">
        <v>45890</v>
      </c>
      <c r="HAH4374" s="28" t="s">
        <v>74</v>
      </c>
      <c r="HAI4374" s="24">
        <v>422</v>
      </c>
      <c r="HAJ4374" s="414" t="str">
        <f t="shared" ref="HAJ4374:HAJ4379" si="549">IF(HAI4374&lt;&gt;0,IF(ISNA(VLOOKUP(HAI4374,lista_bancos,2,0)),"Banco não cadastrado",VLOOKUP(HAI4374,lista_bancos,2,0)),"")</f>
        <v>Banco não cadastrado</v>
      </c>
      <c r="HAK4374" s="24">
        <v>207</v>
      </c>
      <c r="HAL4374" s="24">
        <v>5837982</v>
      </c>
      <c r="HAM4374" s="24">
        <v>72</v>
      </c>
      <c r="HAN4374" s="29" t="s">
        <v>75</v>
      </c>
      <c r="HAO4374" s="84">
        <v>3004158000128</v>
      </c>
      <c r="HAP4374" s="24"/>
      <c r="HAQ4374" s="24"/>
      <c r="HAR4374" s="66">
        <v>9615</v>
      </c>
      <c r="HAS4374" s="25">
        <v>45936</v>
      </c>
      <c r="HAT4374" s="25"/>
      <c r="HAU4374" s="26" t="str">
        <f t="shared" ref="HAU4374:HAU4379" ca="1" si="550">IF(HAT4374&gt;0,"Compensado",IF(HAS4374="","",IF(HAS4374&lt;=TODAY(),"Descontar Cheque","deFaltam "&amp;HAS4374-TODAY()&amp;" dias para descontar")))</f>
        <v>Descontar Cheque</v>
      </c>
      <c r="HAV4374" s="117"/>
      <c r="HAW4374" s="25">
        <v>45890</v>
      </c>
      <c r="HAX4374" s="28" t="s">
        <v>74</v>
      </c>
      <c r="HAY4374" s="24">
        <v>422</v>
      </c>
      <c r="HAZ4374" s="414" t="str">
        <f t="shared" ref="HAZ4374:HAZ4379" si="551">IF(HAY4374&lt;&gt;0,IF(ISNA(VLOOKUP(HAY4374,lista_bancos,2,0)),"Banco não cadastrado",VLOOKUP(HAY4374,lista_bancos,2,0)),"")</f>
        <v>Banco não cadastrado</v>
      </c>
      <c r="HBA4374" s="24">
        <v>207</v>
      </c>
      <c r="HBB4374" s="24">
        <v>5837982</v>
      </c>
      <c r="HBC4374" s="24">
        <v>72</v>
      </c>
      <c r="HBD4374" s="29" t="s">
        <v>75</v>
      </c>
      <c r="HBE4374" s="84">
        <v>3004158000128</v>
      </c>
      <c r="HBF4374" s="24"/>
      <c r="HBG4374" s="24"/>
      <c r="HBH4374" s="66">
        <v>9615</v>
      </c>
      <c r="HBI4374" s="25">
        <v>45936</v>
      </c>
      <c r="HBJ4374" s="25"/>
      <c r="HBK4374" s="26" t="str">
        <f t="shared" ref="HBK4374:HBK4379" ca="1" si="552">IF(HBJ4374&gt;0,"Compensado",IF(HBI4374="","",IF(HBI4374&lt;=TODAY(),"Descontar Cheque","deFaltam "&amp;HBI4374-TODAY()&amp;" dias para descontar")))</f>
        <v>Descontar Cheque</v>
      </c>
      <c r="HBL4374" s="117"/>
      <c r="HBM4374" s="25">
        <v>45890</v>
      </c>
      <c r="HBN4374" s="28" t="s">
        <v>74</v>
      </c>
      <c r="HBO4374" s="24">
        <v>422</v>
      </c>
      <c r="HBP4374" s="414" t="str">
        <f t="shared" ref="HBP4374:HBP4379" si="553">IF(HBO4374&lt;&gt;0,IF(ISNA(VLOOKUP(HBO4374,lista_bancos,2,0)),"Banco não cadastrado",VLOOKUP(HBO4374,lista_bancos,2,0)),"")</f>
        <v>Banco não cadastrado</v>
      </c>
      <c r="HBQ4374" s="24">
        <v>207</v>
      </c>
      <c r="HBR4374" s="24">
        <v>5837982</v>
      </c>
      <c r="HBS4374" s="24">
        <v>72</v>
      </c>
      <c r="HBT4374" s="29" t="s">
        <v>75</v>
      </c>
      <c r="HBU4374" s="84">
        <v>3004158000128</v>
      </c>
      <c r="HBV4374" s="24"/>
      <c r="HBW4374" s="24"/>
      <c r="HBX4374" s="66">
        <v>9615</v>
      </c>
      <c r="HBY4374" s="25">
        <v>45936</v>
      </c>
      <c r="HBZ4374" s="25"/>
      <c r="HCA4374" s="26" t="str">
        <f t="shared" ref="HCA4374:HCA4379" ca="1" si="554">IF(HBZ4374&gt;0,"Compensado",IF(HBY4374="","",IF(HBY4374&lt;=TODAY(),"Descontar Cheque","deFaltam "&amp;HBY4374-TODAY()&amp;" dias para descontar")))</f>
        <v>Descontar Cheque</v>
      </c>
      <c r="HCB4374" s="117"/>
      <c r="HCC4374" s="25">
        <v>45890</v>
      </c>
      <c r="HCD4374" s="28" t="s">
        <v>74</v>
      </c>
      <c r="HCE4374" s="24">
        <v>422</v>
      </c>
      <c r="HCF4374" s="414" t="str">
        <f t="shared" ref="HCF4374:HCF4379" si="555">IF(HCE4374&lt;&gt;0,IF(ISNA(VLOOKUP(HCE4374,lista_bancos,2,0)),"Banco não cadastrado",VLOOKUP(HCE4374,lista_bancos,2,0)),"")</f>
        <v>Banco não cadastrado</v>
      </c>
      <c r="HCG4374" s="24">
        <v>207</v>
      </c>
      <c r="HCH4374" s="24">
        <v>5837982</v>
      </c>
      <c r="HCI4374" s="24">
        <v>72</v>
      </c>
      <c r="HCJ4374" s="29" t="s">
        <v>75</v>
      </c>
      <c r="HCK4374" s="84">
        <v>3004158000128</v>
      </c>
      <c r="HCL4374" s="24"/>
      <c r="HCM4374" s="24"/>
      <c r="HCN4374" s="66">
        <v>9615</v>
      </c>
      <c r="HCO4374" s="25">
        <v>45936</v>
      </c>
      <c r="HCP4374" s="25"/>
      <c r="HCQ4374" s="26" t="str">
        <f t="shared" ref="HCQ4374:HCQ4379" ca="1" si="556">IF(HCP4374&gt;0,"Compensado",IF(HCO4374="","",IF(HCO4374&lt;=TODAY(),"Descontar Cheque","deFaltam "&amp;HCO4374-TODAY()&amp;" dias para descontar")))</f>
        <v>Descontar Cheque</v>
      </c>
      <c r="HCR4374" s="117"/>
      <c r="HCS4374" s="25">
        <v>45890</v>
      </c>
      <c r="HCT4374" s="28" t="s">
        <v>74</v>
      </c>
      <c r="HCU4374" s="24">
        <v>422</v>
      </c>
      <c r="HCV4374" s="414" t="str">
        <f t="shared" ref="HCV4374:HCV4379" si="557">IF(HCU4374&lt;&gt;0,IF(ISNA(VLOOKUP(HCU4374,lista_bancos,2,0)),"Banco não cadastrado",VLOOKUP(HCU4374,lista_bancos,2,0)),"")</f>
        <v>Banco não cadastrado</v>
      </c>
      <c r="HCW4374" s="24">
        <v>207</v>
      </c>
      <c r="HCX4374" s="24">
        <v>5837982</v>
      </c>
      <c r="HCY4374" s="24">
        <v>72</v>
      </c>
      <c r="HCZ4374" s="29" t="s">
        <v>75</v>
      </c>
      <c r="HDA4374" s="84">
        <v>3004158000128</v>
      </c>
      <c r="HDB4374" s="24"/>
      <c r="HDC4374" s="24"/>
      <c r="HDD4374" s="66">
        <v>9615</v>
      </c>
      <c r="HDE4374" s="25">
        <v>45936</v>
      </c>
      <c r="HDF4374" s="25"/>
      <c r="HDG4374" s="26" t="str">
        <f t="shared" ref="HDG4374:HDG4379" ca="1" si="558">IF(HDF4374&gt;0,"Compensado",IF(HDE4374="","",IF(HDE4374&lt;=TODAY(),"Descontar Cheque","deFaltam "&amp;HDE4374-TODAY()&amp;" dias para descontar")))</f>
        <v>Descontar Cheque</v>
      </c>
      <c r="HDH4374" s="117"/>
      <c r="HDI4374" s="25">
        <v>45890</v>
      </c>
      <c r="HDJ4374" s="28" t="s">
        <v>74</v>
      </c>
      <c r="HDK4374" s="24">
        <v>422</v>
      </c>
      <c r="HDL4374" s="414" t="str">
        <f t="shared" ref="HDL4374:HDL4379" si="559">IF(HDK4374&lt;&gt;0,IF(ISNA(VLOOKUP(HDK4374,lista_bancos,2,0)),"Banco não cadastrado",VLOOKUP(HDK4374,lista_bancos,2,0)),"")</f>
        <v>Banco não cadastrado</v>
      </c>
      <c r="HDM4374" s="24">
        <v>207</v>
      </c>
      <c r="HDN4374" s="24">
        <v>5837982</v>
      </c>
      <c r="HDO4374" s="24">
        <v>72</v>
      </c>
      <c r="HDP4374" s="29" t="s">
        <v>75</v>
      </c>
      <c r="HDQ4374" s="84">
        <v>3004158000128</v>
      </c>
      <c r="HDR4374" s="24"/>
      <c r="HDS4374" s="24"/>
      <c r="HDT4374" s="66">
        <v>9615</v>
      </c>
      <c r="HDU4374" s="25">
        <v>45936</v>
      </c>
      <c r="HDV4374" s="25"/>
      <c r="HDW4374" s="26" t="str">
        <f t="shared" ref="HDW4374:HDW4379" ca="1" si="560">IF(HDV4374&gt;0,"Compensado",IF(HDU4374="","",IF(HDU4374&lt;=TODAY(),"Descontar Cheque","deFaltam "&amp;HDU4374-TODAY()&amp;" dias para descontar")))</f>
        <v>Descontar Cheque</v>
      </c>
      <c r="HDX4374" s="117"/>
      <c r="HDY4374" s="25">
        <v>45890</v>
      </c>
      <c r="HDZ4374" s="28" t="s">
        <v>74</v>
      </c>
      <c r="HEA4374" s="24">
        <v>422</v>
      </c>
      <c r="HEB4374" s="414" t="str">
        <f t="shared" ref="HEB4374:HEB4379" si="561">IF(HEA4374&lt;&gt;0,IF(ISNA(VLOOKUP(HEA4374,lista_bancos,2,0)),"Banco não cadastrado",VLOOKUP(HEA4374,lista_bancos,2,0)),"")</f>
        <v>Banco não cadastrado</v>
      </c>
      <c r="HEC4374" s="24">
        <v>207</v>
      </c>
      <c r="HED4374" s="24">
        <v>5837982</v>
      </c>
      <c r="HEE4374" s="24">
        <v>72</v>
      </c>
      <c r="HEF4374" s="29" t="s">
        <v>75</v>
      </c>
      <c r="HEG4374" s="84">
        <v>3004158000128</v>
      </c>
      <c r="HEH4374" s="24"/>
      <c r="HEI4374" s="24"/>
      <c r="HEJ4374" s="66">
        <v>9615</v>
      </c>
      <c r="HEK4374" s="25">
        <v>45936</v>
      </c>
      <c r="HEL4374" s="25"/>
      <c r="HEM4374" s="26" t="str">
        <f t="shared" ref="HEM4374:HEM4379" ca="1" si="562">IF(HEL4374&gt;0,"Compensado",IF(HEK4374="","",IF(HEK4374&lt;=TODAY(),"Descontar Cheque","deFaltam "&amp;HEK4374-TODAY()&amp;" dias para descontar")))</f>
        <v>Descontar Cheque</v>
      </c>
      <c r="HEN4374" s="117"/>
      <c r="HEO4374" s="25">
        <v>45890</v>
      </c>
      <c r="HEP4374" s="28" t="s">
        <v>74</v>
      </c>
      <c r="HEQ4374" s="24">
        <v>422</v>
      </c>
      <c r="HER4374" s="414" t="str">
        <f t="shared" ref="HER4374:HER4379" si="563">IF(HEQ4374&lt;&gt;0,IF(ISNA(VLOOKUP(HEQ4374,lista_bancos,2,0)),"Banco não cadastrado",VLOOKUP(HEQ4374,lista_bancos,2,0)),"")</f>
        <v>Banco não cadastrado</v>
      </c>
      <c r="HES4374" s="24">
        <v>207</v>
      </c>
      <c r="HET4374" s="24">
        <v>5837982</v>
      </c>
      <c r="HEU4374" s="24">
        <v>72</v>
      </c>
      <c r="HEV4374" s="29" t="s">
        <v>75</v>
      </c>
      <c r="HEW4374" s="84">
        <v>3004158000128</v>
      </c>
      <c r="HEX4374" s="24"/>
      <c r="HEY4374" s="24"/>
      <c r="HEZ4374" s="66">
        <v>9615</v>
      </c>
      <c r="HFA4374" s="25">
        <v>45936</v>
      </c>
      <c r="HFB4374" s="25"/>
      <c r="HFC4374" s="26" t="str">
        <f t="shared" ref="HFC4374:HFC4379" ca="1" si="564">IF(HFB4374&gt;0,"Compensado",IF(HFA4374="","",IF(HFA4374&lt;=TODAY(),"Descontar Cheque","deFaltam "&amp;HFA4374-TODAY()&amp;" dias para descontar")))</f>
        <v>Descontar Cheque</v>
      </c>
      <c r="HFD4374" s="117"/>
      <c r="HFE4374" s="25">
        <v>45890</v>
      </c>
      <c r="HFF4374" s="28" t="s">
        <v>74</v>
      </c>
      <c r="HFG4374" s="24">
        <v>422</v>
      </c>
      <c r="HFH4374" s="414" t="str">
        <f t="shared" ref="HFH4374:HFH4379" si="565">IF(HFG4374&lt;&gt;0,IF(ISNA(VLOOKUP(HFG4374,lista_bancos,2,0)),"Banco não cadastrado",VLOOKUP(HFG4374,lista_bancos,2,0)),"")</f>
        <v>Banco não cadastrado</v>
      </c>
      <c r="HFI4374" s="24">
        <v>207</v>
      </c>
      <c r="HFJ4374" s="24">
        <v>5837982</v>
      </c>
      <c r="HFK4374" s="24">
        <v>72</v>
      </c>
      <c r="HFL4374" s="29" t="s">
        <v>75</v>
      </c>
      <c r="HFM4374" s="84">
        <v>3004158000128</v>
      </c>
      <c r="HFN4374" s="24"/>
      <c r="HFO4374" s="24"/>
      <c r="HFP4374" s="66">
        <v>9615</v>
      </c>
      <c r="HFQ4374" s="25">
        <v>45936</v>
      </c>
      <c r="HFR4374" s="25"/>
      <c r="HFS4374" s="26" t="str">
        <f t="shared" ref="HFS4374:HFS4379" ca="1" si="566">IF(HFR4374&gt;0,"Compensado",IF(HFQ4374="","",IF(HFQ4374&lt;=TODAY(),"Descontar Cheque","deFaltam "&amp;HFQ4374-TODAY()&amp;" dias para descontar")))</f>
        <v>Descontar Cheque</v>
      </c>
      <c r="HFT4374" s="117"/>
      <c r="HFU4374" s="25">
        <v>45890</v>
      </c>
      <c r="HFV4374" s="28" t="s">
        <v>74</v>
      </c>
      <c r="HFW4374" s="24">
        <v>422</v>
      </c>
      <c r="HFX4374" s="414" t="str">
        <f t="shared" ref="HFX4374:HFX4379" si="567">IF(HFW4374&lt;&gt;0,IF(ISNA(VLOOKUP(HFW4374,lista_bancos,2,0)),"Banco não cadastrado",VLOOKUP(HFW4374,lista_bancos,2,0)),"")</f>
        <v>Banco não cadastrado</v>
      </c>
      <c r="HFY4374" s="24">
        <v>207</v>
      </c>
      <c r="HFZ4374" s="24">
        <v>5837982</v>
      </c>
      <c r="HGA4374" s="24">
        <v>72</v>
      </c>
      <c r="HGB4374" s="29" t="s">
        <v>75</v>
      </c>
      <c r="HGC4374" s="84">
        <v>3004158000128</v>
      </c>
      <c r="HGD4374" s="24"/>
      <c r="HGE4374" s="24"/>
      <c r="HGF4374" s="66">
        <v>9615</v>
      </c>
      <c r="HGG4374" s="25">
        <v>45936</v>
      </c>
      <c r="HGH4374" s="25"/>
      <c r="HGI4374" s="26" t="str">
        <f t="shared" ref="HGI4374:HGI4379" ca="1" si="568">IF(HGH4374&gt;0,"Compensado",IF(HGG4374="","",IF(HGG4374&lt;=TODAY(),"Descontar Cheque","deFaltam "&amp;HGG4374-TODAY()&amp;" dias para descontar")))</f>
        <v>Descontar Cheque</v>
      </c>
      <c r="HGJ4374" s="117"/>
      <c r="HGK4374" s="25">
        <v>45890</v>
      </c>
      <c r="HGL4374" s="28" t="s">
        <v>74</v>
      </c>
      <c r="HGM4374" s="24">
        <v>422</v>
      </c>
      <c r="HGN4374" s="414" t="str">
        <f t="shared" ref="HGN4374:HGN4379" si="569">IF(HGM4374&lt;&gt;0,IF(ISNA(VLOOKUP(HGM4374,lista_bancos,2,0)),"Banco não cadastrado",VLOOKUP(HGM4374,lista_bancos,2,0)),"")</f>
        <v>Banco não cadastrado</v>
      </c>
      <c r="HGO4374" s="24">
        <v>207</v>
      </c>
      <c r="HGP4374" s="24">
        <v>5837982</v>
      </c>
      <c r="HGQ4374" s="24">
        <v>72</v>
      </c>
      <c r="HGR4374" s="29" t="s">
        <v>75</v>
      </c>
      <c r="HGS4374" s="84">
        <v>3004158000128</v>
      </c>
      <c r="HGT4374" s="24"/>
      <c r="HGU4374" s="24"/>
      <c r="HGV4374" s="66">
        <v>9615</v>
      </c>
      <c r="HGW4374" s="25">
        <v>45936</v>
      </c>
      <c r="HGX4374" s="25"/>
      <c r="HGY4374" s="26" t="str">
        <f t="shared" ref="HGY4374:HGY4379" ca="1" si="570">IF(HGX4374&gt;0,"Compensado",IF(HGW4374="","",IF(HGW4374&lt;=TODAY(),"Descontar Cheque","deFaltam "&amp;HGW4374-TODAY()&amp;" dias para descontar")))</f>
        <v>Descontar Cheque</v>
      </c>
      <c r="HGZ4374" s="117"/>
      <c r="HHA4374" s="25">
        <v>45890</v>
      </c>
      <c r="HHB4374" s="28" t="s">
        <v>74</v>
      </c>
      <c r="HHC4374" s="24">
        <v>422</v>
      </c>
      <c r="HHD4374" s="414" t="str">
        <f t="shared" ref="HHD4374:HHD4379" si="571">IF(HHC4374&lt;&gt;0,IF(ISNA(VLOOKUP(HHC4374,lista_bancos,2,0)),"Banco não cadastrado",VLOOKUP(HHC4374,lista_bancos,2,0)),"")</f>
        <v>Banco não cadastrado</v>
      </c>
      <c r="HHE4374" s="24">
        <v>207</v>
      </c>
      <c r="HHF4374" s="24">
        <v>5837982</v>
      </c>
      <c r="HHG4374" s="24">
        <v>72</v>
      </c>
      <c r="HHH4374" s="29" t="s">
        <v>75</v>
      </c>
      <c r="HHI4374" s="84">
        <v>3004158000128</v>
      </c>
      <c r="HHJ4374" s="24"/>
      <c r="HHK4374" s="24"/>
      <c r="HHL4374" s="66">
        <v>9615</v>
      </c>
      <c r="HHM4374" s="25">
        <v>45936</v>
      </c>
      <c r="HHN4374" s="25"/>
      <c r="HHO4374" s="26" t="str">
        <f t="shared" ref="HHO4374:HHO4379" ca="1" si="572">IF(HHN4374&gt;0,"Compensado",IF(HHM4374="","",IF(HHM4374&lt;=TODAY(),"Descontar Cheque","deFaltam "&amp;HHM4374-TODAY()&amp;" dias para descontar")))</f>
        <v>Descontar Cheque</v>
      </c>
      <c r="HHP4374" s="117"/>
      <c r="HHQ4374" s="25">
        <v>45890</v>
      </c>
      <c r="HHR4374" s="28" t="s">
        <v>74</v>
      </c>
      <c r="HHS4374" s="24">
        <v>422</v>
      </c>
      <c r="HHT4374" s="414" t="str">
        <f t="shared" ref="HHT4374:HHT4379" si="573">IF(HHS4374&lt;&gt;0,IF(ISNA(VLOOKUP(HHS4374,lista_bancos,2,0)),"Banco não cadastrado",VLOOKUP(HHS4374,lista_bancos,2,0)),"")</f>
        <v>Banco não cadastrado</v>
      </c>
      <c r="HHU4374" s="24">
        <v>207</v>
      </c>
      <c r="HHV4374" s="24">
        <v>5837982</v>
      </c>
      <c r="HHW4374" s="24">
        <v>72</v>
      </c>
      <c r="HHX4374" s="29" t="s">
        <v>75</v>
      </c>
      <c r="HHY4374" s="84">
        <v>3004158000128</v>
      </c>
      <c r="HHZ4374" s="24"/>
      <c r="HIA4374" s="24"/>
      <c r="HIB4374" s="66">
        <v>9615</v>
      </c>
      <c r="HIC4374" s="25">
        <v>45936</v>
      </c>
      <c r="HID4374" s="25"/>
      <c r="HIE4374" s="26" t="str">
        <f t="shared" ref="HIE4374:HIE4379" ca="1" si="574">IF(HID4374&gt;0,"Compensado",IF(HIC4374="","",IF(HIC4374&lt;=TODAY(),"Descontar Cheque","deFaltam "&amp;HIC4374-TODAY()&amp;" dias para descontar")))</f>
        <v>Descontar Cheque</v>
      </c>
      <c r="HIF4374" s="117"/>
      <c r="HIG4374" s="25">
        <v>45890</v>
      </c>
      <c r="HIH4374" s="28" t="s">
        <v>74</v>
      </c>
      <c r="HII4374" s="24">
        <v>422</v>
      </c>
      <c r="HIJ4374" s="414" t="str">
        <f t="shared" ref="HIJ4374:HIJ4379" si="575">IF(HII4374&lt;&gt;0,IF(ISNA(VLOOKUP(HII4374,lista_bancos,2,0)),"Banco não cadastrado",VLOOKUP(HII4374,lista_bancos,2,0)),"")</f>
        <v>Banco não cadastrado</v>
      </c>
      <c r="HIK4374" s="24">
        <v>207</v>
      </c>
      <c r="HIL4374" s="24">
        <v>5837982</v>
      </c>
      <c r="HIM4374" s="24">
        <v>72</v>
      </c>
      <c r="HIN4374" s="29" t="s">
        <v>75</v>
      </c>
      <c r="HIO4374" s="84">
        <v>3004158000128</v>
      </c>
      <c r="HIP4374" s="24"/>
      <c r="HIQ4374" s="24"/>
      <c r="HIR4374" s="66">
        <v>9615</v>
      </c>
      <c r="HIS4374" s="25">
        <v>45936</v>
      </c>
      <c r="HIT4374" s="25"/>
      <c r="HIU4374" s="26" t="str">
        <f t="shared" ref="HIU4374:HIU4379" ca="1" si="576">IF(HIT4374&gt;0,"Compensado",IF(HIS4374="","",IF(HIS4374&lt;=TODAY(),"Descontar Cheque","deFaltam "&amp;HIS4374-TODAY()&amp;" dias para descontar")))</f>
        <v>Descontar Cheque</v>
      </c>
      <c r="HIV4374" s="117"/>
      <c r="HIW4374" s="25">
        <v>45890</v>
      </c>
      <c r="HIX4374" s="28" t="s">
        <v>74</v>
      </c>
      <c r="HIY4374" s="24">
        <v>422</v>
      </c>
      <c r="HIZ4374" s="414" t="str">
        <f t="shared" ref="HIZ4374:HIZ4379" si="577">IF(HIY4374&lt;&gt;0,IF(ISNA(VLOOKUP(HIY4374,lista_bancos,2,0)),"Banco não cadastrado",VLOOKUP(HIY4374,lista_bancos,2,0)),"")</f>
        <v>Banco não cadastrado</v>
      </c>
      <c r="HJA4374" s="24">
        <v>207</v>
      </c>
      <c r="HJB4374" s="24">
        <v>5837982</v>
      </c>
      <c r="HJC4374" s="24">
        <v>72</v>
      </c>
      <c r="HJD4374" s="29" t="s">
        <v>75</v>
      </c>
      <c r="HJE4374" s="84">
        <v>3004158000128</v>
      </c>
      <c r="HJF4374" s="24"/>
      <c r="HJG4374" s="24"/>
      <c r="HJH4374" s="66">
        <v>9615</v>
      </c>
      <c r="HJI4374" s="25">
        <v>45936</v>
      </c>
      <c r="HJJ4374" s="25"/>
      <c r="HJK4374" s="26" t="str">
        <f t="shared" ref="HJK4374:HJK4379" ca="1" si="578">IF(HJJ4374&gt;0,"Compensado",IF(HJI4374="","",IF(HJI4374&lt;=TODAY(),"Descontar Cheque","deFaltam "&amp;HJI4374-TODAY()&amp;" dias para descontar")))</f>
        <v>Descontar Cheque</v>
      </c>
      <c r="HJL4374" s="117"/>
      <c r="HJM4374" s="25">
        <v>45890</v>
      </c>
      <c r="HJN4374" s="28" t="s">
        <v>74</v>
      </c>
      <c r="HJO4374" s="24">
        <v>422</v>
      </c>
      <c r="HJP4374" s="414" t="str">
        <f t="shared" ref="HJP4374:HJP4379" si="579">IF(HJO4374&lt;&gt;0,IF(ISNA(VLOOKUP(HJO4374,lista_bancos,2,0)),"Banco não cadastrado",VLOOKUP(HJO4374,lista_bancos,2,0)),"")</f>
        <v>Banco não cadastrado</v>
      </c>
      <c r="HJQ4374" s="24">
        <v>207</v>
      </c>
      <c r="HJR4374" s="24">
        <v>5837982</v>
      </c>
      <c r="HJS4374" s="24">
        <v>72</v>
      </c>
      <c r="HJT4374" s="29" t="s">
        <v>75</v>
      </c>
      <c r="HJU4374" s="84">
        <v>3004158000128</v>
      </c>
      <c r="HJV4374" s="24"/>
      <c r="HJW4374" s="24"/>
      <c r="HJX4374" s="66">
        <v>9615</v>
      </c>
      <c r="HJY4374" s="25">
        <v>45936</v>
      </c>
      <c r="HJZ4374" s="25"/>
      <c r="HKA4374" s="26" t="str">
        <f t="shared" ref="HKA4374:HKA4379" ca="1" si="580">IF(HJZ4374&gt;0,"Compensado",IF(HJY4374="","",IF(HJY4374&lt;=TODAY(),"Descontar Cheque","deFaltam "&amp;HJY4374-TODAY()&amp;" dias para descontar")))</f>
        <v>Descontar Cheque</v>
      </c>
      <c r="HKB4374" s="117"/>
      <c r="HKC4374" s="25">
        <v>45890</v>
      </c>
      <c r="HKD4374" s="28" t="s">
        <v>74</v>
      </c>
      <c r="HKE4374" s="24">
        <v>422</v>
      </c>
      <c r="HKF4374" s="414" t="str">
        <f t="shared" ref="HKF4374:HKF4379" si="581">IF(HKE4374&lt;&gt;0,IF(ISNA(VLOOKUP(HKE4374,lista_bancos,2,0)),"Banco não cadastrado",VLOOKUP(HKE4374,lista_bancos,2,0)),"")</f>
        <v>Banco não cadastrado</v>
      </c>
      <c r="HKG4374" s="24">
        <v>207</v>
      </c>
      <c r="HKH4374" s="24">
        <v>5837982</v>
      </c>
      <c r="HKI4374" s="24">
        <v>72</v>
      </c>
      <c r="HKJ4374" s="29" t="s">
        <v>75</v>
      </c>
      <c r="HKK4374" s="84">
        <v>3004158000128</v>
      </c>
      <c r="HKL4374" s="24"/>
      <c r="HKM4374" s="24"/>
      <c r="HKN4374" s="66">
        <v>9615</v>
      </c>
      <c r="HKO4374" s="25">
        <v>45936</v>
      </c>
      <c r="HKP4374" s="25"/>
      <c r="HKQ4374" s="26" t="str">
        <f t="shared" ref="HKQ4374:HKQ4379" ca="1" si="582">IF(HKP4374&gt;0,"Compensado",IF(HKO4374="","",IF(HKO4374&lt;=TODAY(),"Descontar Cheque","deFaltam "&amp;HKO4374-TODAY()&amp;" dias para descontar")))</f>
        <v>Descontar Cheque</v>
      </c>
      <c r="HKR4374" s="117"/>
      <c r="HKS4374" s="25">
        <v>45890</v>
      </c>
      <c r="HKT4374" s="28" t="s">
        <v>74</v>
      </c>
      <c r="HKU4374" s="24">
        <v>422</v>
      </c>
      <c r="HKV4374" s="414" t="str">
        <f t="shared" ref="HKV4374:HKV4379" si="583">IF(HKU4374&lt;&gt;0,IF(ISNA(VLOOKUP(HKU4374,lista_bancos,2,0)),"Banco não cadastrado",VLOOKUP(HKU4374,lista_bancos,2,0)),"")</f>
        <v>Banco não cadastrado</v>
      </c>
      <c r="HKW4374" s="24">
        <v>207</v>
      </c>
      <c r="HKX4374" s="24">
        <v>5837982</v>
      </c>
      <c r="HKY4374" s="24">
        <v>72</v>
      </c>
      <c r="HKZ4374" s="29" t="s">
        <v>75</v>
      </c>
      <c r="HLA4374" s="84">
        <v>3004158000128</v>
      </c>
      <c r="HLB4374" s="24"/>
      <c r="HLC4374" s="24"/>
      <c r="HLD4374" s="66">
        <v>9615</v>
      </c>
      <c r="HLE4374" s="25">
        <v>45936</v>
      </c>
      <c r="HLF4374" s="25"/>
      <c r="HLG4374" s="26" t="str">
        <f t="shared" ref="HLG4374:HLG4379" ca="1" si="584">IF(HLF4374&gt;0,"Compensado",IF(HLE4374="","",IF(HLE4374&lt;=TODAY(),"Descontar Cheque","deFaltam "&amp;HLE4374-TODAY()&amp;" dias para descontar")))</f>
        <v>Descontar Cheque</v>
      </c>
      <c r="HLH4374" s="117"/>
      <c r="HLI4374" s="25">
        <v>45890</v>
      </c>
      <c r="HLJ4374" s="28" t="s">
        <v>74</v>
      </c>
      <c r="HLK4374" s="24">
        <v>422</v>
      </c>
      <c r="HLL4374" s="414" t="str">
        <f t="shared" ref="HLL4374:HLL4379" si="585">IF(HLK4374&lt;&gt;0,IF(ISNA(VLOOKUP(HLK4374,lista_bancos,2,0)),"Banco não cadastrado",VLOOKUP(HLK4374,lista_bancos,2,0)),"")</f>
        <v>Banco não cadastrado</v>
      </c>
      <c r="HLM4374" s="24">
        <v>207</v>
      </c>
      <c r="HLN4374" s="24">
        <v>5837982</v>
      </c>
      <c r="HLO4374" s="24">
        <v>72</v>
      </c>
      <c r="HLP4374" s="29" t="s">
        <v>75</v>
      </c>
      <c r="HLQ4374" s="84">
        <v>3004158000128</v>
      </c>
      <c r="HLR4374" s="24"/>
      <c r="HLS4374" s="24"/>
      <c r="HLT4374" s="66">
        <v>9615</v>
      </c>
      <c r="HLU4374" s="25">
        <v>45936</v>
      </c>
      <c r="HLV4374" s="25"/>
      <c r="HLW4374" s="26" t="str">
        <f t="shared" ref="HLW4374:HLW4379" ca="1" si="586">IF(HLV4374&gt;0,"Compensado",IF(HLU4374="","",IF(HLU4374&lt;=TODAY(),"Descontar Cheque","deFaltam "&amp;HLU4374-TODAY()&amp;" dias para descontar")))</f>
        <v>Descontar Cheque</v>
      </c>
      <c r="HLX4374" s="117"/>
      <c r="HLY4374" s="25">
        <v>45890</v>
      </c>
      <c r="HLZ4374" s="28" t="s">
        <v>74</v>
      </c>
      <c r="HMA4374" s="24">
        <v>422</v>
      </c>
      <c r="HMB4374" s="414" t="str">
        <f t="shared" ref="HMB4374:HMB4379" si="587">IF(HMA4374&lt;&gt;0,IF(ISNA(VLOOKUP(HMA4374,lista_bancos,2,0)),"Banco não cadastrado",VLOOKUP(HMA4374,lista_bancos,2,0)),"")</f>
        <v>Banco não cadastrado</v>
      </c>
      <c r="HMC4374" s="24">
        <v>207</v>
      </c>
      <c r="HMD4374" s="24">
        <v>5837982</v>
      </c>
      <c r="HME4374" s="24">
        <v>72</v>
      </c>
      <c r="HMF4374" s="29" t="s">
        <v>75</v>
      </c>
      <c r="HMG4374" s="84">
        <v>3004158000128</v>
      </c>
      <c r="HMH4374" s="24"/>
      <c r="HMI4374" s="24"/>
      <c r="HMJ4374" s="66">
        <v>9615</v>
      </c>
      <c r="HMK4374" s="25">
        <v>45936</v>
      </c>
      <c r="HML4374" s="25"/>
      <c r="HMM4374" s="26" t="str">
        <f t="shared" ref="HMM4374:HMM4379" ca="1" si="588">IF(HML4374&gt;0,"Compensado",IF(HMK4374="","",IF(HMK4374&lt;=TODAY(),"Descontar Cheque","deFaltam "&amp;HMK4374-TODAY()&amp;" dias para descontar")))</f>
        <v>Descontar Cheque</v>
      </c>
      <c r="HMN4374" s="117"/>
      <c r="HMO4374" s="25">
        <v>45890</v>
      </c>
      <c r="HMP4374" s="28" t="s">
        <v>74</v>
      </c>
      <c r="HMQ4374" s="24">
        <v>422</v>
      </c>
      <c r="HMR4374" s="414" t="str">
        <f t="shared" ref="HMR4374:HMR4379" si="589">IF(HMQ4374&lt;&gt;0,IF(ISNA(VLOOKUP(HMQ4374,lista_bancos,2,0)),"Banco não cadastrado",VLOOKUP(HMQ4374,lista_bancos,2,0)),"")</f>
        <v>Banco não cadastrado</v>
      </c>
      <c r="HMS4374" s="24">
        <v>207</v>
      </c>
      <c r="HMT4374" s="24">
        <v>5837982</v>
      </c>
      <c r="HMU4374" s="24">
        <v>72</v>
      </c>
      <c r="HMV4374" s="29" t="s">
        <v>75</v>
      </c>
      <c r="HMW4374" s="84">
        <v>3004158000128</v>
      </c>
      <c r="HMX4374" s="24"/>
      <c r="HMY4374" s="24"/>
      <c r="HMZ4374" s="66">
        <v>9615</v>
      </c>
      <c r="HNA4374" s="25">
        <v>45936</v>
      </c>
      <c r="HNB4374" s="25"/>
      <c r="HNC4374" s="26" t="str">
        <f t="shared" ref="HNC4374:HNC4379" ca="1" si="590">IF(HNB4374&gt;0,"Compensado",IF(HNA4374="","",IF(HNA4374&lt;=TODAY(),"Descontar Cheque","deFaltam "&amp;HNA4374-TODAY()&amp;" dias para descontar")))</f>
        <v>Descontar Cheque</v>
      </c>
      <c r="HND4374" s="117"/>
      <c r="HNE4374" s="25">
        <v>45890</v>
      </c>
      <c r="HNF4374" s="28" t="s">
        <v>74</v>
      </c>
      <c r="HNG4374" s="24">
        <v>422</v>
      </c>
      <c r="HNH4374" s="414" t="str">
        <f t="shared" ref="HNH4374:HNH4379" si="591">IF(HNG4374&lt;&gt;0,IF(ISNA(VLOOKUP(HNG4374,lista_bancos,2,0)),"Banco não cadastrado",VLOOKUP(HNG4374,lista_bancos,2,0)),"")</f>
        <v>Banco não cadastrado</v>
      </c>
      <c r="HNI4374" s="24">
        <v>207</v>
      </c>
      <c r="HNJ4374" s="24">
        <v>5837982</v>
      </c>
      <c r="HNK4374" s="24">
        <v>72</v>
      </c>
      <c r="HNL4374" s="29" t="s">
        <v>75</v>
      </c>
      <c r="HNM4374" s="84">
        <v>3004158000128</v>
      </c>
      <c r="HNN4374" s="24"/>
      <c r="HNO4374" s="24"/>
      <c r="HNP4374" s="66">
        <v>9615</v>
      </c>
      <c r="HNQ4374" s="25">
        <v>45936</v>
      </c>
      <c r="HNR4374" s="25"/>
      <c r="HNS4374" s="26" t="str">
        <f t="shared" ref="HNS4374:HNS4379" ca="1" si="592">IF(HNR4374&gt;0,"Compensado",IF(HNQ4374="","",IF(HNQ4374&lt;=TODAY(),"Descontar Cheque","deFaltam "&amp;HNQ4374-TODAY()&amp;" dias para descontar")))</f>
        <v>Descontar Cheque</v>
      </c>
      <c r="HNT4374" s="117"/>
      <c r="HNU4374" s="25">
        <v>45890</v>
      </c>
      <c r="HNV4374" s="28" t="s">
        <v>74</v>
      </c>
      <c r="HNW4374" s="24">
        <v>422</v>
      </c>
      <c r="HNX4374" s="414" t="str">
        <f t="shared" ref="HNX4374:HNX4379" si="593">IF(HNW4374&lt;&gt;0,IF(ISNA(VLOOKUP(HNW4374,lista_bancos,2,0)),"Banco não cadastrado",VLOOKUP(HNW4374,lista_bancos,2,0)),"")</f>
        <v>Banco não cadastrado</v>
      </c>
      <c r="HNY4374" s="24">
        <v>207</v>
      </c>
      <c r="HNZ4374" s="24">
        <v>5837982</v>
      </c>
      <c r="HOA4374" s="24">
        <v>72</v>
      </c>
      <c r="HOB4374" s="29" t="s">
        <v>75</v>
      </c>
      <c r="HOC4374" s="84">
        <v>3004158000128</v>
      </c>
      <c r="HOD4374" s="24"/>
      <c r="HOE4374" s="24"/>
      <c r="HOF4374" s="66">
        <v>9615</v>
      </c>
      <c r="HOG4374" s="25">
        <v>45936</v>
      </c>
      <c r="HOH4374" s="25"/>
      <c r="HOI4374" s="26" t="str">
        <f t="shared" ref="HOI4374:HOI4379" ca="1" si="594">IF(HOH4374&gt;0,"Compensado",IF(HOG4374="","",IF(HOG4374&lt;=TODAY(),"Descontar Cheque","deFaltam "&amp;HOG4374-TODAY()&amp;" dias para descontar")))</f>
        <v>Descontar Cheque</v>
      </c>
      <c r="HOJ4374" s="117"/>
      <c r="HOK4374" s="25">
        <v>45890</v>
      </c>
      <c r="HOL4374" s="28" t="s">
        <v>74</v>
      </c>
      <c r="HOM4374" s="24">
        <v>422</v>
      </c>
      <c r="HON4374" s="414" t="str">
        <f t="shared" ref="HON4374:HON4379" si="595">IF(HOM4374&lt;&gt;0,IF(ISNA(VLOOKUP(HOM4374,lista_bancos,2,0)),"Banco não cadastrado",VLOOKUP(HOM4374,lista_bancos,2,0)),"")</f>
        <v>Banco não cadastrado</v>
      </c>
      <c r="HOO4374" s="24">
        <v>207</v>
      </c>
      <c r="HOP4374" s="24">
        <v>5837982</v>
      </c>
      <c r="HOQ4374" s="24">
        <v>72</v>
      </c>
      <c r="HOR4374" s="29" t="s">
        <v>75</v>
      </c>
      <c r="HOS4374" s="84">
        <v>3004158000128</v>
      </c>
      <c r="HOT4374" s="24"/>
      <c r="HOU4374" s="24"/>
      <c r="HOV4374" s="66">
        <v>9615</v>
      </c>
      <c r="HOW4374" s="25">
        <v>45936</v>
      </c>
      <c r="HOX4374" s="25"/>
      <c r="HOY4374" s="26" t="str">
        <f t="shared" ref="HOY4374:HOY4379" ca="1" si="596">IF(HOX4374&gt;0,"Compensado",IF(HOW4374="","",IF(HOW4374&lt;=TODAY(),"Descontar Cheque","deFaltam "&amp;HOW4374-TODAY()&amp;" dias para descontar")))</f>
        <v>Descontar Cheque</v>
      </c>
      <c r="HOZ4374" s="117"/>
      <c r="HPA4374" s="25">
        <v>45890</v>
      </c>
      <c r="HPB4374" s="28" t="s">
        <v>74</v>
      </c>
      <c r="HPC4374" s="24">
        <v>422</v>
      </c>
      <c r="HPD4374" s="414" t="str">
        <f t="shared" ref="HPD4374:HPD4379" si="597">IF(HPC4374&lt;&gt;0,IF(ISNA(VLOOKUP(HPC4374,lista_bancos,2,0)),"Banco não cadastrado",VLOOKUP(HPC4374,lista_bancos,2,0)),"")</f>
        <v>Banco não cadastrado</v>
      </c>
      <c r="HPE4374" s="24">
        <v>207</v>
      </c>
      <c r="HPF4374" s="24">
        <v>5837982</v>
      </c>
      <c r="HPG4374" s="24">
        <v>72</v>
      </c>
      <c r="HPH4374" s="29" t="s">
        <v>75</v>
      </c>
      <c r="HPI4374" s="84">
        <v>3004158000128</v>
      </c>
      <c r="HPJ4374" s="24"/>
      <c r="HPK4374" s="24"/>
      <c r="HPL4374" s="66">
        <v>9615</v>
      </c>
      <c r="HPM4374" s="25">
        <v>45936</v>
      </c>
      <c r="HPN4374" s="25"/>
      <c r="HPO4374" s="26" t="str">
        <f t="shared" ref="HPO4374:HPO4379" ca="1" si="598">IF(HPN4374&gt;0,"Compensado",IF(HPM4374="","",IF(HPM4374&lt;=TODAY(),"Descontar Cheque","deFaltam "&amp;HPM4374-TODAY()&amp;" dias para descontar")))</f>
        <v>Descontar Cheque</v>
      </c>
      <c r="HPP4374" s="117"/>
      <c r="HPQ4374" s="25">
        <v>45890</v>
      </c>
      <c r="HPR4374" s="28" t="s">
        <v>74</v>
      </c>
      <c r="HPS4374" s="24">
        <v>422</v>
      </c>
      <c r="HPT4374" s="414" t="str">
        <f t="shared" ref="HPT4374:HPT4379" si="599">IF(HPS4374&lt;&gt;0,IF(ISNA(VLOOKUP(HPS4374,lista_bancos,2,0)),"Banco não cadastrado",VLOOKUP(HPS4374,lista_bancos,2,0)),"")</f>
        <v>Banco não cadastrado</v>
      </c>
      <c r="HPU4374" s="24">
        <v>207</v>
      </c>
      <c r="HPV4374" s="24">
        <v>5837982</v>
      </c>
      <c r="HPW4374" s="24">
        <v>72</v>
      </c>
      <c r="HPX4374" s="29" t="s">
        <v>75</v>
      </c>
      <c r="HPY4374" s="84">
        <v>3004158000128</v>
      </c>
      <c r="HPZ4374" s="24"/>
      <c r="HQA4374" s="24"/>
      <c r="HQB4374" s="66">
        <v>9615</v>
      </c>
      <c r="HQC4374" s="25">
        <v>45936</v>
      </c>
      <c r="HQD4374" s="25"/>
      <c r="HQE4374" s="26" t="str">
        <f t="shared" ref="HQE4374:HQE4379" ca="1" si="600">IF(HQD4374&gt;0,"Compensado",IF(HQC4374="","",IF(HQC4374&lt;=TODAY(),"Descontar Cheque","deFaltam "&amp;HQC4374-TODAY()&amp;" dias para descontar")))</f>
        <v>Descontar Cheque</v>
      </c>
      <c r="HQF4374" s="117"/>
      <c r="HQG4374" s="25">
        <v>45890</v>
      </c>
      <c r="HQH4374" s="28" t="s">
        <v>74</v>
      </c>
      <c r="HQI4374" s="24">
        <v>422</v>
      </c>
      <c r="HQJ4374" s="414" t="str">
        <f t="shared" ref="HQJ4374:HQJ4379" si="601">IF(HQI4374&lt;&gt;0,IF(ISNA(VLOOKUP(HQI4374,lista_bancos,2,0)),"Banco não cadastrado",VLOOKUP(HQI4374,lista_bancos,2,0)),"")</f>
        <v>Banco não cadastrado</v>
      </c>
      <c r="HQK4374" s="24">
        <v>207</v>
      </c>
      <c r="HQL4374" s="24">
        <v>5837982</v>
      </c>
      <c r="HQM4374" s="24">
        <v>72</v>
      </c>
      <c r="HQN4374" s="29" t="s">
        <v>75</v>
      </c>
      <c r="HQO4374" s="84">
        <v>3004158000128</v>
      </c>
      <c r="HQP4374" s="24"/>
      <c r="HQQ4374" s="24"/>
      <c r="HQR4374" s="66">
        <v>9615</v>
      </c>
      <c r="HQS4374" s="25">
        <v>45936</v>
      </c>
      <c r="HQT4374" s="25"/>
      <c r="HQU4374" s="26" t="str">
        <f t="shared" ref="HQU4374:HQU4379" ca="1" si="602">IF(HQT4374&gt;0,"Compensado",IF(HQS4374="","",IF(HQS4374&lt;=TODAY(),"Descontar Cheque","deFaltam "&amp;HQS4374-TODAY()&amp;" dias para descontar")))</f>
        <v>Descontar Cheque</v>
      </c>
      <c r="HQV4374" s="117"/>
      <c r="HQW4374" s="25">
        <v>45890</v>
      </c>
      <c r="HQX4374" s="28" t="s">
        <v>74</v>
      </c>
      <c r="HQY4374" s="24">
        <v>422</v>
      </c>
      <c r="HQZ4374" s="414" t="str">
        <f t="shared" ref="HQZ4374:HQZ4379" si="603">IF(HQY4374&lt;&gt;0,IF(ISNA(VLOOKUP(HQY4374,lista_bancos,2,0)),"Banco não cadastrado",VLOOKUP(HQY4374,lista_bancos,2,0)),"")</f>
        <v>Banco não cadastrado</v>
      </c>
      <c r="HRA4374" s="24">
        <v>207</v>
      </c>
      <c r="HRB4374" s="24">
        <v>5837982</v>
      </c>
      <c r="HRC4374" s="24">
        <v>72</v>
      </c>
      <c r="HRD4374" s="29" t="s">
        <v>75</v>
      </c>
      <c r="HRE4374" s="84">
        <v>3004158000128</v>
      </c>
      <c r="HRF4374" s="24"/>
      <c r="HRG4374" s="24"/>
      <c r="HRH4374" s="66">
        <v>9615</v>
      </c>
      <c r="HRI4374" s="25">
        <v>45936</v>
      </c>
      <c r="HRJ4374" s="25"/>
      <c r="HRK4374" s="26" t="str">
        <f t="shared" ref="HRK4374:HRK4379" ca="1" si="604">IF(HRJ4374&gt;0,"Compensado",IF(HRI4374="","",IF(HRI4374&lt;=TODAY(),"Descontar Cheque","deFaltam "&amp;HRI4374-TODAY()&amp;" dias para descontar")))</f>
        <v>Descontar Cheque</v>
      </c>
      <c r="HRL4374" s="117"/>
      <c r="HRM4374" s="25">
        <v>45890</v>
      </c>
      <c r="HRN4374" s="28" t="s">
        <v>74</v>
      </c>
      <c r="HRO4374" s="24">
        <v>422</v>
      </c>
      <c r="HRP4374" s="414" t="str">
        <f t="shared" ref="HRP4374:HRP4379" si="605">IF(HRO4374&lt;&gt;0,IF(ISNA(VLOOKUP(HRO4374,lista_bancos,2,0)),"Banco não cadastrado",VLOOKUP(HRO4374,lista_bancos,2,0)),"")</f>
        <v>Banco não cadastrado</v>
      </c>
      <c r="HRQ4374" s="24">
        <v>207</v>
      </c>
      <c r="HRR4374" s="24">
        <v>5837982</v>
      </c>
      <c r="HRS4374" s="24">
        <v>72</v>
      </c>
      <c r="HRT4374" s="29" t="s">
        <v>75</v>
      </c>
      <c r="HRU4374" s="84">
        <v>3004158000128</v>
      </c>
      <c r="HRV4374" s="24"/>
      <c r="HRW4374" s="24"/>
      <c r="HRX4374" s="66">
        <v>9615</v>
      </c>
      <c r="HRY4374" s="25">
        <v>45936</v>
      </c>
      <c r="HRZ4374" s="25"/>
      <c r="HSA4374" s="26" t="str">
        <f t="shared" ref="HSA4374:HSA4379" ca="1" si="606">IF(HRZ4374&gt;0,"Compensado",IF(HRY4374="","",IF(HRY4374&lt;=TODAY(),"Descontar Cheque","deFaltam "&amp;HRY4374-TODAY()&amp;" dias para descontar")))</f>
        <v>Descontar Cheque</v>
      </c>
      <c r="HSB4374" s="117"/>
      <c r="HSC4374" s="25">
        <v>45890</v>
      </c>
      <c r="HSD4374" s="28" t="s">
        <v>74</v>
      </c>
      <c r="HSE4374" s="24">
        <v>422</v>
      </c>
      <c r="HSF4374" s="414" t="str">
        <f t="shared" ref="HSF4374:HSF4379" si="607">IF(HSE4374&lt;&gt;0,IF(ISNA(VLOOKUP(HSE4374,lista_bancos,2,0)),"Banco não cadastrado",VLOOKUP(HSE4374,lista_bancos,2,0)),"")</f>
        <v>Banco não cadastrado</v>
      </c>
      <c r="HSG4374" s="24">
        <v>207</v>
      </c>
      <c r="HSH4374" s="24">
        <v>5837982</v>
      </c>
      <c r="HSI4374" s="24">
        <v>72</v>
      </c>
      <c r="HSJ4374" s="29" t="s">
        <v>75</v>
      </c>
      <c r="HSK4374" s="84">
        <v>3004158000128</v>
      </c>
      <c r="HSL4374" s="24"/>
      <c r="HSM4374" s="24"/>
      <c r="HSN4374" s="66">
        <v>9615</v>
      </c>
      <c r="HSO4374" s="25">
        <v>45936</v>
      </c>
      <c r="HSP4374" s="25"/>
      <c r="HSQ4374" s="26" t="str">
        <f t="shared" ref="HSQ4374:HSQ4379" ca="1" si="608">IF(HSP4374&gt;0,"Compensado",IF(HSO4374="","",IF(HSO4374&lt;=TODAY(),"Descontar Cheque","deFaltam "&amp;HSO4374-TODAY()&amp;" dias para descontar")))</f>
        <v>Descontar Cheque</v>
      </c>
      <c r="HSR4374" s="117"/>
      <c r="HSS4374" s="25">
        <v>45890</v>
      </c>
      <c r="HST4374" s="28" t="s">
        <v>74</v>
      </c>
      <c r="HSU4374" s="24">
        <v>422</v>
      </c>
      <c r="HSV4374" s="414" t="str">
        <f t="shared" ref="HSV4374:HSV4379" si="609">IF(HSU4374&lt;&gt;0,IF(ISNA(VLOOKUP(HSU4374,lista_bancos,2,0)),"Banco não cadastrado",VLOOKUP(HSU4374,lista_bancos,2,0)),"")</f>
        <v>Banco não cadastrado</v>
      </c>
      <c r="HSW4374" s="24">
        <v>207</v>
      </c>
      <c r="HSX4374" s="24">
        <v>5837982</v>
      </c>
      <c r="HSY4374" s="24">
        <v>72</v>
      </c>
      <c r="HSZ4374" s="29" t="s">
        <v>75</v>
      </c>
      <c r="HTA4374" s="84">
        <v>3004158000128</v>
      </c>
      <c r="HTB4374" s="24"/>
      <c r="HTC4374" s="24"/>
      <c r="HTD4374" s="66">
        <v>9615</v>
      </c>
      <c r="HTE4374" s="25">
        <v>45936</v>
      </c>
      <c r="HTF4374" s="25"/>
      <c r="HTG4374" s="26" t="str">
        <f t="shared" ref="HTG4374:HTG4379" ca="1" si="610">IF(HTF4374&gt;0,"Compensado",IF(HTE4374="","",IF(HTE4374&lt;=TODAY(),"Descontar Cheque","deFaltam "&amp;HTE4374-TODAY()&amp;" dias para descontar")))</f>
        <v>Descontar Cheque</v>
      </c>
      <c r="HTH4374" s="117"/>
      <c r="HTI4374" s="25">
        <v>45890</v>
      </c>
      <c r="HTJ4374" s="28" t="s">
        <v>74</v>
      </c>
      <c r="HTK4374" s="24">
        <v>422</v>
      </c>
      <c r="HTL4374" s="414" t="str">
        <f t="shared" ref="HTL4374:HTL4379" si="611">IF(HTK4374&lt;&gt;0,IF(ISNA(VLOOKUP(HTK4374,lista_bancos,2,0)),"Banco não cadastrado",VLOOKUP(HTK4374,lista_bancos,2,0)),"")</f>
        <v>Banco não cadastrado</v>
      </c>
      <c r="HTM4374" s="24">
        <v>207</v>
      </c>
      <c r="HTN4374" s="24">
        <v>5837982</v>
      </c>
      <c r="HTO4374" s="24">
        <v>72</v>
      </c>
      <c r="HTP4374" s="29" t="s">
        <v>75</v>
      </c>
      <c r="HTQ4374" s="84">
        <v>3004158000128</v>
      </c>
      <c r="HTR4374" s="24"/>
      <c r="HTS4374" s="24"/>
      <c r="HTT4374" s="66">
        <v>9615</v>
      </c>
      <c r="HTU4374" s="25">
        <v>45936</v>
      </c>
      <c r="HTV4374" s="25"/>
      <c r="HTW4374" s="26" t="str">
        <f t="shared" ref="HTW4374:HTW4379" ca="1" si="612">IF(HTV4374&gt;0,"Compensado",IF(HTU4374="","",IF(HTU4374&lt;=TODAY(),"Descontar Cheque","deFaltam "&amp;HTU4374-TODAY()&amp;" dias para descontar")))</f>
        <v>Descontar Cheque</v>
      </c>
      <c r="HTX4374" s="117"/>
      <c r="HTY4374" s="25">
        <v>45890</v>
      </c>
      <c r="HTZ4374" s="28" t="s">
        <v>74</v>
      </c>
      <c r="HUA4374" s="24">
        <v>422</v>
      </c>
      <c r="HUB4374" s="414" t="str">
        <f t="shared" ref="HUB4374:HUB4379" si="613">IF(HUA4374&lt;&gt;0,IF(ISNA(VLOOKUP(HUA4374,lista_bancos,2,0)),"Banco não cadastrado",VLOOKUP(HUA4374,lista_bancos,2,0)),"")</f>
        <v>Banco não cadastrado</v>
      </c>
      <c r="HUC4374" s="24">
        <v>207</v>
      </c>
      <c r="HUD4374" s="24">
        <v>5837982</v>
      </c>
      <c r="HUE4374" s="24">
        <v>72</v>
      </c>
      <c r="HUF4374" s="29" t="s">
        <v>75</v>
      </c>
      <c r="HUG4374" s="84">
        <v>3004158000128</v>
      </c>
      <c r="HUH4374" s="24"/>
      <c r="HUI4374" s="24"/>
      <c r="HUJ4374" s="66">
        <v>9615</v>
      </c>
      <c r="HUK4374" s="25">
        <v>45936</v>
      </c>
      <c r="HUL4374" s="25"/>
      <c r="HUM4374" s="26" t="str">
        <f t="shared" ref="HUM4374:HUM4379" ca="1" si="614">IF(HUL4374&gt;0,"Compensado",IF(HUK4374="","",IF(HUK4374&lt;=TODAY(),"Descontar Cheque","deFaltam "&amp;HUK4374-TODAY()&amp;" dias para descontar")))</f>
        <v>Descontar Cheque</v>
      </c>
      <c r="HUN4374" s="117"/>
      <c r="HUO4374" s="25">
        <v>45890</v>
      </c>
      <c r="HUP4374" s="28" t="s">
        <v>74</v>
      </c>
      <c r="HUQ4374" s="24">
        <v>422</v>
      </c>
      <c r="HUR4374" s="414" t="str">
        <f t="shared" ref="HUR4374:HUR4379" si="615">IF(HUQ4374&lt;&gt;0,IF(ISNA(VLOOKUP(HUQ4374,lista_bancos,2,0)),"Banco não cadastrado",VLOOKUP(HUQ4374,lista_bancos,2,0)),"")</f>
        <v>Banco não cadastrado</v>
      </c>
      <c r="HUS4374" s="24">
        <v>207</v>
      </c>
      <c r="HUT4374" s="24">
        <v>5837982</v>
      </c>
      <c r="HUU4374" s="24">
        <v>72</v>
      </c>
      <c r="HUV4374" s="29" t="s">
        <v>75</v>
      </c>
      <c r="HUW4374" s="84">
        <v>3004158000128</v>
      </c>
      <c r="HUX4374" s="24"/>
      <c r="HUY4374" s="24"/>
      <c r="HUZ4374" s="66">
        <v>9615</v>
      </c>
      <c r="HVA4374" s="25">
        <v>45936</v>
      </c>
      <c r="HVB4374" s="25"/>
      <c r="HVC4374" s="26" t="str">
        <f t="shared" ref="HVC4374:HVC4379" ca="1" si="616">IF(HVB4374&gt;0,"Compensado",IF(HVA4374="","",IF(HVA4374&lt;=TODAY(),"Descontar Cheque","deFaltam "&amp;HVA4374-TODAY()&amp;" dias para descontar")))</f>
        <v>Descontar Cheque</v>
      </c>
      <c r="HVD4374" s="117"/>
      <c r="HVE4374" s="25">
        <v>45890</v>
      </c>
      <c r="HVF4374" s="28" t="s">
        <v>74</v>
      </c>
      <c r="HVG4374" s="24">
        <v>422</v>
      </c>
      <c r="HVH4374" s="414" t="str">
        <f t="shared" ref="HVH4374:HVH4379" si="617">IF(HVG4374&lt;&gt;0,IF(ISNA(VLOOKUP(HVG4374,lista_bancos,2,0)),"Banco não cadastrado",VLOOKUP(HVG4374,lista_bancos,2,0)),"")</f>
        <v>Banco não cadastrado</v>
      </c>
      <c r="HVI4374" s="24">
        <v>207</v>
      </c>
      <c r="HVJ4374" s="24">
        <v>5837982</v>
      </c>
      <c r="HVK4374" s="24">
        <v>72</v>
      </c>
      <c r="HVL4374" s="29" t="s">
        <v>75</v>
      </c>
      <c r="HVM4374" s="84">
        <v>3004158000128</v>
      </c>
      <c r="HVN4374" s="24"/>
      <c r="HVO4374" s="24"/>
      <c r="HVP4374" s="66">
        <v>9615</v>
      </c>
      <c r="HVQ4374" s="25">
        <v>45936</v>
      </c>
      <c r="HVR4374" s="25"/>
      <c r="HVS4374" s="26" t="str">
        <f t="shared" ref="HVS4374:HVS4379" ca="1" si="618">IF(HVR4374&gt;0,"Compensado",IF(HVQ4374="","",IF(HVQ4374&lt;=TODAY(),"Descontar Cheque","deFaltam "&amp;HVQ4374-TODAY()&amp;" dias para descontar")))</f>
        <v>Descontar Cheque</v>
      </c>
      <c r="HVT4374" s="117"/>
      <c r="HVU4374" s="25">
        <v>45890</v>
      </c>
      <c r="HVV4374" s="28" t="s">
        <v>74</v>
      </c>
      <c r="HVW4374" s="24">
        <v>422</v>
      </c>
      <c r="HVX4374" s="414" t="str">
        <f t="shared" ref="HVX4374:HVX4379" si="619">IF(HVW4374&lt;&gt;0,IF(ISNA(VLOOKUP(HVW4374,lista_bancos,2,0)),"Banco não cadastrado",VLOOKUP(HVW4374,lista_bancos,2,0)),"")</f>
        <v>Banco não cadastrado</v>
      </c>
      <c r="HVY4374" s="24">
        <v>207</v>
      </c>
      <c r="HVZ4374" s="24">
        <v>5837982</v>
      </c>
      <c r="HWA4374" s="24">
        <v>72</v>
      </c>
      <c r="HWB4374" s="29" t="s">
        <v>75</v>
      </c>
      <c r="HWC4374" s="84">
        <v>3004158000128</v>
      </c>
      <c r="HWD4374" s="24"/>
      <c r="HWE4374" s="24"/>
      <c r="HWF4374" s="66">
        <v>9615</v>
      </c>
      <c r="HWG4374" s="25">
        <v>45936</v>
      </c>
      <c r="HWH4374" s="25"/>
      <c r="HWI4374" s="26" t="str">
        <f t="shared" ref="HWI4374:HWI4379" ca="1" si="620">IF(HWH4374&gt;0,"Compensado",IF(HWG4374="","",IF(HWG4374&lt;=TODAY(),"Descontar Cheque","deFaltam "&amp;HWG4374-TODAY()&amp;" dias para descontar")))</f>
        <v>Descontar Cheque</v>
      </c>
      <c r="HWJ4374" s="117"/>
      <c r="HWK4374" s="25">
        <v>45890</v>
      </c>
      <c r="HWL4374" s="28" t="s">
        <v>74</v>
      </c>
      <c r="HWM4374" s="24">
        <v>422</v>
      </c>
      <c r="HWN4374" s="414" t="str">
        <f t="shared" ref="HWN4374:HWN4379" si="621">IF(HWM4374&lt;&gt;0,IF(ISNA(VLOOKUP(HWM4374,lista_bancos,2,0)),"Banco não cadastrado",VLOOKUP(HWM4374,lista_bancos,2,0)),"")</f>
        <v>Banco não cadastrado</v>
      </c>
      <c r="HWO4374" s="24">
        <v>207</v>
      </c>
      <c r="HWP4374" s="24">
        <v>5837982</v>
      </c>
      <c r="HWQ4374" s="24">
        <v>72</v>
      </c>
      <c r="HWR4374" s="29" t="s">
        <v>75</v>
      </c>
      <c r="HWS4374" s="84">
        <v>3004158000128</v>
      </c>
      <c r="HWT4374" s="24"/>
      <c r="HWU4374" s="24"/>
      <c r="HWV4374" s="66">
        <v>9615</v>
      </c>
      <c r="HWW4374" s="25">
        <v>45936</v>
      </c>
      <c r="HWX4374" s="25"/>
      <c r="HWY4374" s="26" t="str">
        <f t="shared" ref="HWY4374:HWY4379" ca="1" si="622">IF(HWX4374&gt;0,"Compensado",IF(HWW4374="","",IF(HWW4374&lt;=TODAY(),"Descontar Cheque","deFaltam "&amp;HWW4374-TODAY()&amp;" dias para descontar")))</f>
        <v>Descontar Cheque</v>
      </c>
      <c r="HWZ4374" s="117"/>
      <c r="HXA4374" s="25">
        <v>45890</v>
      </c>
      <c r="HXB4374" s="28" t="s">
        <v>74</v>
      </c>
      <c r="HXC4374" s="24">
        <v>422</v>
      </c>
      <c r="HXD4374" s="414" t="str">
        <f t="shared" ref="HXD4374:HXD4379" si="623">IF(HXC4374&lt;&gt;0,IF(ISNA(VLOOKUP(HXC4374,lista_bancos,2,0)),"Banco não cadastrado",VLOOKUP(HXC4374,lista_bancos,2,0)),"")</f>
        <v>Banco não cadastrado</v>
      </c>
      <c r="HXE4374" s="24">
        <v>207</v>
      </c>
      <c r="HXF4374" s="24">
        <v>5837982</v>
      </c>
      <c r="HXG4374" s="24">
        <v>72</v>
      </c>
      <c r="HXH4374" s="29" t="s">
        <v>75</v>
      </c>
      <c r="HXI4374" s="84">
        <v>3004158000128</v>
      </c>
      <c r="HXJ4374" s="24"/>
      <c r="HXK4374" s="24"/>
      <c r="HXL4374" s="66">
        <v>9615</v>
      </c>
      <c r="HXM4374" s="25">
        <v>45936</v>
      </c>
      <c r="HXN4374" s="25"/>
      <c r="HXO4374" s="26" t="str">
        <f t="shared" ref="HXO4374:HXO4379" ca="1" si="624">IF(HXN4374&gt;0,"Compensado",IF(HXM4374="","",IF(HXM4374&lt;=TODAY(),"Descontar Cheque","deFaltam "&amp;HXM4374-TODAY()&amp;" dias para descontar")))</f>
        <v>Descontar Cheque</v>
      </c>
      <c r="HXP4374" s="117"/>
      <c r="HXQ4374" s="25">
        <v>45890</v>
      </c>
      <c r="HXR4374" s="28" t="s">
        <v>74</v>
      </c>
      <c r="HXS4374" s="24">
        <v>422</v>
      </c>
      <c r="HXT4374" s="414" t="str">
        <f t="shared" ref="HXT4374:HXT4379" si="625">IF(HXS4374&lt;&gt;0,IF(ISNA(VLOOKUP(HXS4374,lista_bancos,2,0)),"Banco não cadastrado",VLOOKUP(HXS4374,lista_bancos,2,0)),"")</f>
        <v>Banco não cadastrado</v>
      </c>
      <c r="HXU4374" s="24">
        <v>207</v>
      </c>
      <c r="HXV4374" s="24">
        <v>5837982</v>
      </c>
      <c r="HXW4374" s="24">
        <v>72</v>
      </c>
      <c r="HXX4374" s="29" t="s">
        <v>75</v>
      </c>
      <c r="HXY4374" s="84">
        <v>3004158000128</v>
      </c>
      <c r="HXZ4374" s="24"/>
      <c r="HYA4374" s="24"/>
      <c r="HYB4374" s="66">
        <v>9615</v>
      </c>
      <c r="HYC4374" s="25">
        <v>45936</v>
      </c>
      <c r="HYD4374" s="25"/>
      <c r="HYE4374" s="26" t="str">
        <f t="shared" ref="HYE4374:HYE4379" ca="1" si="626">IF(HYD4374&gt;0,"Compensado",IF(HYC4374="","",IF(HYC4374&lt;=TODAY(),"Descontar Cheque","deFaltam "&amp;HYC4374-TODAY()&amp;" dias para descontar")))</f>
        <v>Descontar Cheque</v>
      </c>
      <c r="HYF4374" s="117"/>
      <c r="HYG4374" s="25">
        <v>45890</v>
      </c>
      <c r="HYH4374" s="28" t="s">
        <v>74</v>
      </c>
      <c r="HYI4374" s="24">
        <v>422</v>
      </c>
      <c r="HYJ4374" s="414" t="str">
        <f t="shared" ref="HYJ4374:HYJ4379" si="627">IF(HYI4374&lt;&gt;0,IF(ISNA(VLOOKUP(HYI4374,lista_bancos,2,0)),"Banco não cadastrado",VLOOKUP(HYI4374,lista_bancos,2,0)),"")</f>
        <v>Banco não cadastrado</v>
      </c>
      <c r="HYK4374" s="24">
        <v>207</v>
      </c>
      <c r="HYL4374" s="24">
        <v>5837982</v>
      </c>
      <c r="HYM4374" s="24">
        <v>72</v>
      </c>
      <c r="HYN4374" s="29" t="s">
        <v>75</v>
      </c>
      <c r="HYO4374" s="84">
        <v>3004158000128</v>
      </c>
      <c r="HYP4374" s="24"/>
      <c r="HYQ4374" s="24"/>
      <c r="HYR4374" s="66">
        <v>9615</v>
      </c>
      <c r="HYS4374" s="25">
        <v>45936</v>
      </c>
      <c r="HYT4374" s="25"/>
      <c r="HYU4374" s="26" t="str">
        <f t="shared" ref="HYU4374:HYU4379" ca="1" si="628">IF(HYT4374&gt;0,"Compensado",IF(HYS4374="","",IF(HYS4374&lt;=TODAY(),"Descontar Cheque","deFaltam "&amp;HYS4374-TODAY()&amp;" dias para descontar")))</f>
        <v>Descontar Cheque</v>
      </c>
      <c r="HYV4374" s="117"/>
      <c r="HYW4374" s="25">
        <v>45890</v>
      </c>
      <c r="HYX4374" s="28" t="s">
        <v>74</v>
      </c>
      <c r="HYY4374" s="24">
        <v>422</v>
      </c>
      <c r="HYZ4374" s="414" t="str">
        <f t="shared" ref="HYZ4374:HYZ4379" si="629">IF(HYY4374&lt;&gt;0,IF(ISNA(VLOOKUP(HYY4374,lista_bancos,2,0)),"Banco não cadastrado",VLOOKUP(HYY4374,lista_bancos,2,0)),"")</f>
        <v>Banco não cadastrado</v>
      </c>
      <c r="HZA4374" s="24">
        <v>207</v>
      </c>
      <c r="HZB4374" s="24">
        <v>5837982</v>
      </c>
      <c r="HZC4374" s="24">
        <v>72</v>
      </c>
      <c r="HZD4374" s="29" t="s">
        <v>75</v>
      </c>
      <c r="HZE4374" s="84">
        <v>3004158000128</v>
      </c>
      <c r="HZF4374" s="24"/>
      <c r="HZG4374" s="24"/>
      <c r="HZH4374" s="66">
        <v>9615</v>
      </c>
      <c r="HZI4374" s="25">
        <v>45936</v>
      </c>
      <c r="HZJ4374" s="25"/>
      <c r="HZK4374" s="26" t="str">
        <f t="shared" ref="HZK4374:HZK4379" ca="1" si="630">IF(HZJ4374&gt;0,"Compensado",IF(HZI4374="","",IF(HZI4374&lt;=TODAY(),"Descontar Cheque","deFaltam "&amp;HZI4374-TODAY()&amp;" dias para descontar")))</f>
        <v>Descontar Cheque</v>
      </c>
      <c r="HZL4374" s="117"/>
      <c r="HZM4374" s="25">
        <v>45890</v>
      </c>
      <c r="HZN4374" s="28" t="s">
        <v>74</v>
      </c>
      <c r="HZO4374" s="24">
        <v>422</v>
      </c>
      <c r="HZP4374" s="414" t="str">
        <f t="shared" ref="HZP4374:HZP4379" si="631">IF(HZO4374&lt;&gt;0,IF(ISNA(VLOOKUP(HZO4374,lista_bancos,2,0)),"Banco não cadastrado",VLOOKUP(HZO4374,lista_bancos,2,0)),"")</f>
        <v>Banco não cadastrado</v>
      </c>
      <c r="HZQ4374" s="24">
        <v>207</v>
      </c>
      <c r="HZR4374" s="24">
        <v>5837982</v>
      </c>
      <c r="HZS4374" s="24">
        <v>72</v>
      </c>
      <c r="HZT4374" s="29" t="s">
        <v>75</v>
      </c>
      <c r="HZU4374" s="84">
        <v>3004158000128</v>
      </c>
      <c r="HZV4374" s="24"/>
      <c r="HZW4374" s="24"/>
      <c r="HZX4374" s="66">
        <v>9615</v>
      </c>
      <c r="HZY4374" s="25">
        <v>45936</v>
      </c>
      <c r="HZZ4374" s="25"/>
      <c r="IAA4374" s="26" t="str">
        <f t="shared" ref="IAA4374:IAA4379" ca="1" si="632">IF(HZZ4374&gt;0,"Compensado",IF(HZY4374="","",IF(HZY4374&lt;=TODAY(),"Descontar Cheque","deFaltam "&amp;HZY4374-TODAY()&amp;" dias para descontar")))</f>
        <v>Descontar Cheque</v>
      </c>
      <c r="IAB4374" s="117"/>
      <c r="IAC4374" s="25">
        <v>45890</v>
      </c>
      <c r="IAD4374" s="28" t="s">
        <v>74</v>
      </c>
      <c r="IAE4374" s="24">
        <v>422</v>
      </c>
      <c r="IAF4374" s="414" t="str">
        <f t="shared" ref="IAF4374:IAF4379" si="633">IF(IAE4374&lt;&gt;0,IF(ISNA(VLOOKUP(IAE4374,lista_bancos,2,0)),"Banco não cadastrado",VLOOKUP(IAE4374,lista_bancos,2,0)),"")</f>
        <v>Banco não cadastrado</v>
      </c>
      <c r="IAG4374" s="24">
        <v>207</v>
      </c>
      <c r="IAH4374" s="24">
        <v>5837982</v>
      </c>
      <c r="IAI4374" s="24">
        <v>72</v>
      </c>
      <c r="IAJ4374" s="29" t="s">
        <v>75</v>
      </c>
      <c r="IAK4374" s="84">
        <v>3004158000128</v>
      </c>
      <c r="IAL4374" s="24"/>
      <c r="IAM4374" s="24"/>
      <c r="IAN4374" s="66">
        <v>9615</v>
      </c>
      <c r="IAO4374" s="25">
        <v>45936</v>
      </c>
      <c r="IAP4374" s="25"/>
      <c r="IAQ4374" s="26" t="str">
        <f t="shared" ref="IAQ4374:IAQ4379" ca="1" si="634">IF(IAP4374&gt;0,"Compensado",IF(IAO4374="","",IF(IAO4374&lt;=TODAY(),"Descontar Cheque","deFaltam "&amp;IAO4374-TODAY()&amp;" dias para descontar")))</f>
        <v>Descontar Cheque</v>
      </c>
      <c r="IAR4374" s="117"/>
      <c r="IAS4374" s="25">
        <v>45890</v>
      </c>
      <c r="IAT4374" s="28" t="s">
        <v>74</v>
      </c>
      <c r="IAU4374" s="24">
        <v>422</v>
      </c>
      <c r="IAV4374" s="414" t="str">
        <f t="shared" ref="IAV4374:IAV4379" si="635">IF(IAU4374&lt;&gt;0,IF(ISNA(VLOOKUP(IAU4374,lista_bancos,2,0)),"Banco não cadastrado",VLOOKUP(IAU4374,lista_bancos,2,0)),"")</f>
        <v>Banco não cadastrado</v>
      </c>
      <c r="IAW4374" s="24">
        <v>207</v>
      </c>
      <c r="IAX4374" s="24">
        <v>5837982</v>
      </c>
      <c r="IAY4374" s="24">
        <v>72</v>
      </c>
      <c r="IAZ4374" s="29" t="s">
        <v>75</v>
      </c>
      <c r="IBA4374" s="84">
        <v>3004158000128</v>
      </c>
      <c r="IBB4374" s="24"/>
      <c r="IBC4374" s="24"/>
      <c r="IBD4374" s="66">
        <v>9615</v>
      </c>
      <c r="IBE4374" s="25">
        <v>45936</v>
      </c>
      <c r="IBF4374" s="25"/>
      <c r="IBG4374" s="26" t="str">
        <f t="shared" ref="IBG4374:IBG4379" ca="1" si="636">IF(IBF4374&gt;0,"Compensado",IF(IBE4374="","",IF(IBE4374&lt;=TODAY(),"Descontar Cheque","deFaltam "&amp;IBE4374-TODAY()&amp;" dias para descontar")))</f>
        <v>Descontar Cheque</v>
      </c>
      <c r="IBH4374" s="117"/>
      <c r="IBI4374" s="25">
        <v>45890</v>
      </c>
      <c r="IBJ4374" s="28" t="s">
        <v>74</v>
      </c>
      <c r="IBK4374" s="24">
        <v>422</v>
      </c>
      <c r="IBL4374" s="414" t="str">
        <f t="shared" ref="IBL4374:IBL4379" si="637">IF(IBK4374&lt;&gt;0,IF(ISNA(VLOOKUP(IBK4374,lista_bancos,2,0)),"Banco não cadastrado",VLOOKUP(IBK4374,lista_bancos,2,0)),"")</f>
        <v>Banco não cadastrado</v>
      </c>
      <c r="IBM4374" s="24">
        <v>207</v>
      </c>
      <c r="IBN4374" s="24">
        <v>5837982</v>
      </c>
      <c r="IBO4374" s="24">
        <v>72</v>
      </c>
      <c r="IBP4374" s="29" t="s">
        <v>75</v>
      </c>
      <c r="IBQ4374" s="84">
        <v>3004158000128</v>
      </c>
      <c r="IBR4374" s="24"/>
      <c r="IBS4374" s="24"/>
      <c r="IBT4374" s="66">
        <v>9615</v>
      </c>
      <c r="IBU4374" s="25">
        <v>45936</v>
      </c>
      <c r="IBV4374" s="25"/>
      <c r="IBW4374" s="26" t="str">
        <f t="shared" ref="IBW4374:IBW4379" ca="1" si="638">IF(IBV4374&gt;0,"Compensado",IF(IBU4374="","",IF(IBU4374&lt;=TODAY(),"Descontar Cheque","deFaltam "&amp;IBU4374-TODAY()&amp;" dias para descontar")))</f>
        <v>Descontar Cheque</v>
      </c>
      <c r="IBX4374" s="117"/>
      <c r="IBY4374" s="25">
        <v>45890</v>
      </c>
      <c r="IBZ4374" s="28" t="s">
        <v>74</v>
      </c>
      <c r="ICA4374" s="24">
        <v>422</v>
      </c>
      <c r="ICB4374" s="414" t="str">
        <f t="shared" ref="ICB4374:ICB4379" si="639">IF(ICA4374&lt;&gt;0,IF(ISNA(VLOOKUP(ICA4374,lista_bancos,2,0)),"Banco não cadastrado",VLOOKUP(ICA4374,lista_bancos,2,0)),"")</f>
        <v>Banco não cadastrado</v>
      </c>
      <c r="ICC4374" s="24">
        <v>207</v>
      </c>
      <c r="ICD4374" s="24">
        <v>5837982</v>
      </c>
      <c r="ICE4374" s="24">
        <v>72</v>
      </c>
      <c r="ICF4374" s="29" t="s">
        <v>75</v>
      </c>
      <c r="ICG4374" s="84">
        <v>3004158000128</v>
      </c>
      <c r="ICH4374" s="24"/>
      <c r="ICI4374" s="24"/>
      <c r="ICJ4374" s="66">
        <v>9615</v>
      </c>
      <c r="ICK4374" s="25">
        <v>45936</v>
      </c>
      <c r="ICL4374" s="25"/>
      <c r="ICM4374" s="26" t="str">
        <f t="shared" ref="ICM4374:ICM4379" ca="1" si="640">IF(ICL4374&gt;0,"Compensado",IF(ICK4374="","",IF(ICK4374&lt;=TODAY(),"Descontar Cheque","deFaltam "&amp;ICK4374-TODAY()&amp;" dias para descontar")))</f>
        <v>Descontar Cheque</v>
      </c>
      <c r="ICN4374" s="117"/>
      <c r="ICO4374" s="25">
        <v>45890</v>
      </c>
      <c r="ICP4374" s="28" t="s">
        <v>74</v>
      </c>
      <c r="ICQ4374" s="24">
        <v>422</v>
      </c>
      <c r="ICR4374" s="414" t="str">
        <f t="shared" ref="ICR4374:ICR4379" si="641">IF(ICQ4374&lt;&gt;0,IF(ISNA(VLOOKUP(ICQ4374,lista_bancos,2,0)),"Banco não cadastrado",VLOOKUP(ICQ4374,lista_bancos,2,0)),"")</f>
        <v>Banco não cadastrado</v>
      </c>
      <c r="ICS4374" s="24">
        <v>207</v>
      </c>
      <c r="ICT4374" s="24">
        <v>5837982</v>
      </c>
      <c r="ICU4374" s="24">
        <v>72</v>
      </c>
      <c r="ICV4374" s="29" t="s">
        <v>75</v>
      </c>
      <c r="ICW4374" s="84">
        <v>3004158000128</v>
      </c>
      <c r="ICX4374" s="24"/>
      <c r="ICY4374" s="24"/>
      <c r="ICZ4374" s="66">
        <v>9615</v>
      </c>
      <c r="IDA4374" s="25">
        <v>45936</v>
      </c>
      <c r="IDB4374" s="25"/>
      <c r="IDC4374" s="26" t="str">
        <f t="shared" ref="IDC4374:IDC4379" ca="1" si="642">IF(IDB4374&gt;0,"Compensado",IF(IDA4374="","",IF(IDA4374&lt;=TODAY(),"Descontar Cheque","deFaltam "&amp;IDA4374-TODAY()&amp;" dias para descontar")))</f>
        <v>Descontar Cheque</v>
      </c>
      <c r="IDD4374" s="117"/>
      <c r="IDE4374" s="25">
        <v>45890</v>
      </c>
      <c r="IDF4374" s="28" t="s">
        <v>74</v>
      </c>
      <c r="IDG4374" s="24">
        <v>422</v>
      </c>
      <c r="IDH4374" s="414" t="str">
        <f t="shared" ref="IDH4374:IDH4379" si="643">IF(IDG4374&lt;&gt;0,IF(ISNA(VLOOKUP(IDG4374,lista_bancos,2,0)),"Banco não cadastrado",VLOOKUP(IDG4374,lista_bancos,2,0)),"")</f>
        <v>Banco não cadastrado</v>
      </c>
      <c r="IDI4374" s="24">
        <v>207</v>
      </c>
      <c r="IDJ4374" s="24">
        <v>5837982</v>
      </c>
      <c r="IDK4374" s="24">
        <v>72</v>
      </c>
      <c r="IDL4374" s="29" t="s">
        <v>75</v>
      </c>
      <c r="IDM4374" s="84">
        <v>3004158000128</v>
      </c>
      <c r="IDN4374" s="24"/>
      <c r="IDO4374" s="24"/>
      <c r="IDP4374" s="66">
        <v>9615</v>
      </c>
      <c r="IDQ4374" s="25">
        <v>45936</v>
      </c>
      <c r="IDR4374" s="25"/>
      <c r="IDS4374" s="26" t="str">
        <f t="shared" ref="IDS4374:IDS4379" ca="1" si="644">IF(IDR4374&gt;0,"Compensado",IF(IDQ4374="","",IF(IDQ4374&lt;=TODAY(),"Descontar Cheque","deFaltam "&amp;IDQ4374-TODAY()&amp;" dias para descontar")))</f>
        <v>Descontar Cheque</v>
      </c>
      <c r="IDT4374" s="117"/>
      <c r="IDU4374" s="25">
        <v>45890</v>
      </c>
      <c r="IDV4374" s="28" t="s">
        <v>74</v>
      </c>
      <c r="IDW4374" s="24">
        <v>422</v>
      </c>
      <c r="IDX4374" s="414" t="str">
        <f t="shared" ref="IDX4374:IDX4379" si="645">IF(IDW4374&lt;&gt;0,IF(ISNA(VLOOKUP(IDW4374,lista_bancos,2,0)),"Banco não cadastrado",VLOOKUP(IDW4374,lista_bancos,2,0)),"")</f>
        <v>Banco não cadastrado</v>
      </c>
      <c r="IDY4374" s="24">
        <v>207</v>
      </c>
      <c r="IDZ4374" s="24">
        <v>5837982</v>
      </c>
      <c r="IEA4374" s="24">
        <v>72</v>
      </c>
      <c r="IEB4374" s="29" t="s">
        <v>75</v>
      </c>
      <c r="IEC4374" s="84">
        <v>3004158000128</v>
      </c>
      <c r="IED4374" s="24"/>
      <c r="IEE4374" s="24"/>
      <c r="IEF4374" s="66">
        <v>9615</v>
      </c>
      <c r="IEG4374" s="25">
        <v>45936</v>
      </c>
      <c r="IEH4374" s="25"/>
      <c r="IEI4374" s="26" t="str">
        <f t="shared" ref="IEI4374:IEI4379" ca="1" si="646">IF(IEH4374&gt;0,"Compensado",IF(IEG4374="","",IF(IEG4374&lt;=TODAY(),"Descontar Cheque","deFaltam "&amp;IEG4374-TODAY()&amp;" dias para descontar")))</f>
        <v>Descontar Cheque</v>
      </c>
      <c r="IEJ4374" s="117"/>
      <c r="IEK4374" s="25">
        <v>45890</v>
      </c>
      <c r="IEL4374" s="28" t="s">
        <v>74</v>
      </c>
      <c r="IEM4374" s="24">
        <v>422</v>
      </c>
      <c r="IEN4374" s="414" t="str">
        <f t="shared" ref="IEN4374:IEN4379" si="647">IF(IEM4374&lt;&gt;0,IF(ISNA(VLOOKUP(IEM4374,lista_bancos,2,0)),"Banco não cadastrado",VLOOKUP(IEM4374,lista_bancos,2,0)),"")</f>
        <v>Banco não cadastrado</v>
      </c>
      <c r="IEO4374" s="24">
        <v>207</v>
      </c>
      <c r="IEP4374" s="24">
        <v>5837982</v>
      </c>
      <c r="IEQ4374" s="24">
        <v>72</v>
      </c>
      <c r="IER4374" s="29" t="s">
        <v>75</v>
      </c>
      <c r="IES4374" s="84">
        <v>3004158000128</v>
      </c>
      <c r="IET4374" s="24"/>
      <c r="IEU4374" s="24"/>
      <c r="IEV4374" s="66">
        <v>9615</v>
      </c>
      <c r="IEW4374" s="25">
        <v>45936</v>
      </c>
      <c r="IEX4374" s="25"/>
      <c r="IEY4374" s="26" t="str">
        <f t="shared" ref="IEY4374:IEY4379" ca="1" si="648">IF(IEX4374&gt;0,"Compensado",IF(IEW4374="","",IF(IEW4374&lt;=TODAY(),"Descontar Cheque","deFaltam "&amp;IEW4374-TODAY()&amp;" dias para descontar")))</f>
        <v>Descontar Cheque</v>
      </c>
      <c r="IEZ4374" s="117"/>
      <c r="IFA4374" s="25">
        <v>45890</v>
      </c>
      <c r="IFB4374" s="28" t="s">
        <v>74</v>
      </c>
      <c r="IFC4374" s="24">
        <v>422</v>
      </c>
      <c r="IFD4374" s="414" t="str">
        <f t="shared" ref="IFD4374:IFD4379" si="649">IF(IFC4374&lt;&gt;0,IF(ISNA(VLOOKUP(IFC4374,lista_bancos,2,0)),"Banco não cadastrado",VLOOKUP(IFC4374,lista_bancos,2,0)),"")</f>
        <v>Banco não cadastrado</v>
      </c>
      <c r="IFE4374" s="24">
        <v>207</v>
      </c>
      <c r="IFF4374" s="24">
        <v>5837982</v>
      </c>
      <c r="IFG4374" s="24">
        <v>72</v>
      </c>
      <c r="IFH4374" s="29" t="s">
        <v>75</v>
      </c>
      <c r="IFI4374" s="84">
        <v>3004158000128</v>
      </c>
      <c r="IFJ4374" s="24"/>
      <c r="IFK4374" s="24"/>
      <c r="IFL4374" s="66">
        <v>9615</v>
      </c>
      <c r="IFM4374" s="25">
        <v>45936</v>
      </c>
      <c r="IFN4374" s="25"/>
      <c r="IFO4374" s="26" t="str">
        <f t="shared" ref="IFO4374:IFO4379" ca="1" si="650">IF(IFN4374&gt;0,"Compensado",IF(IFM4374="","",IF(IFM4374&lt;=TODAY(),"Descontar Cheque","deFaltam "&amp;IFM4374-TODAY()&amp;" dias para descontar")))</f>
        <v>Descontar Cheque</v>
      </c>
      <c r="IFP4374" s="117"/>
      <c r="IFQ4374" s="25">
        <v>45890</v>
      </c>
      <c r="IFR4374" s="28" t="s">
        <v>74</v>
      </c>
      <c r="IFS4374" s="24">
        <v>422</v>
      </c>
      <c r="IFT4374" s="414" t="str">
        <f t="shared" ref="IFT4374:IFT4379" si="651">IF(IFS4374&lt;&gt;0,IF(ISNA(VLOOKUP(IFS4374,lista_bancos,2,0)),"Banco não cadastrado",VLOOKUP(IFS4374,lista_bancos,2,0)),"")</f>
        <v>Banco não cadastrado</v>
      </c>
      <c r="IFU4374" s="24">
        <v>207</v>
      </c>
      <c r="IFV4374" s="24">
        <v>5837982</v>
      </c>
      <c r="IFW4374" s="24">
        <v>72</v>
      </c>
      <c r="IFX4374" s="29" t="s">
        <v>75</v>
      </c>
      <c r="IFY4374" s="84">
        <v>3004158000128</v>
      </c>
      <c r="IFZ4374" s="24"/>
      <c r="IGA4374" s="24"/>
      <c r="IGB4374" s="66">
        <v>9615</v>
      </c>
      <c r="IGC4374" s="25">
        <v>45936</v>
      </c>
      <c r="IGD4374" s="25"/>
      <c r="IGE4374" s="26" t="str">
        <f t="shared" ref="IGE4374:IGE4379" ca="1" si="652">IF(IGD4374&gt;0,"Compensado",IF(IGC4374="","",IF(IGC4374&lt;=TODAY(),"Descontar Cheque","deFaltam "&amp;IGC4374-TODAY()&amp;" dias para descontar")))</f>
        <v>Descontar Cheque</v>
      </c>
      <c r="IGF4374" s="117"/>
      <c r="IGG4374" s="25">
        <v>45890</v>
      </c>
      <c r="IGH4374" s="28" t="s">
        <v>74</v>
      </c>
      <c r="IGI4374" s="24">
        <v>422</v>
      </c>
      <c r="IGJ4374" s="414" t="str">
        <f t="shared" ref="IGJ4374:IGJ4379" si="653">IF(IGI4374&lt;&gt;0,IF(ISNA(VLOOKUP(IGI4374,lista_bancos,2,0)),"Banco não cadastrado",VLOOKUP(IGI4374,lista_bancos,2,0)),"")</f>
        <v>Banco não cadastrado</v>
      </c>
      <c r="IGK4374" s="24">
        <v>207</v>
      </c>
      <c r="IGL4374" s="24">
        <v>5837982</v>
      </c>
      <c r="IGM4374" s="24">
        <v>72</v>
      </c>
      <c r="IGN4374" s="29" t="s">
        <v>75</v>
      </c>
      <c r="IGO4374" s="84">
        <v>3004158000128</v>
      </c>
      <c r="IGP4374" s="24"/>
      <c r="IGQ4374" s="24"/>
      <c r="IGR4374" s="66">
        <v>9615</v>
      </c>
      <c r="IGS4374" s="25">
        <v>45936</v>
      </c>
      <c r="IGT4374" s="25"/>
      <c r="IGU4374" s="26" t="str">
        <f t="shared" ref="IGU4374:IGU4379" ca="1" si="654">IF(IGT4374&gt;0,"Compensado",IF(IGS4374="","",IF(IGS4374&lt;=TODAY(),"Descontar Cheque","deFaltam "&amp;IGS4374-TODAY()&amp;" dias para descontar")))</f>
        <v>Descontar Cheque</v>
      </c>
      <c r="IGV4374" s="117"/>
      <c r="IGW4374" s="25">
        <v>45890</v>
      </c>
      <c r="IGX4374" s="28" t="s">
        <v>74</v>
      </c>
      <c r="IGY4374" s="24">
        <v>422</v>
      </c>
      <c r="IGZ4374" s="414" t="str">
        <f t="shared" ref="IGZ4374:IGZ4379" si="655">IF(IGY4374&lt;&gt;0,IF(ISNA(VLOOKUP(IGY4374,lista_bancos,2,0)),"Banco não cadastrado",VLOOKUP(IGY4374,lista_bancos,2,0)),"")</f>
        <v>Banco não cadastrado</v>
      </c>
      <c r="IHA4374" s="24">
        <v>207</v>
      </c>
      <c r="IHB4374" s="24">
        <v>5837982</v>
      </c>
      <c r="IHC4374" s="24">
        <v>72</v>
      </c>
      <c r="IHD4374" s="29" t="s">
        <v>75</v>
      </c>
      <c r="IHE4374" s="84">
        <v>3004158000128</v>
      </c>
      <c r="IHF4374" s="24"/>
      <c r="IHG4374" s="24"/>
      <c r="IHH4374" s="66">
        <v>9615</v>
      </c>
      <c r="IHI4374" s="25">
        <v>45936</v>
      </c>
      <c r="IHJ4374" s="25"/>
      <c r="IHK4374" s="26" t="str">
        <f t="shared" ref="IHK4374:IHK4379" ca="1" si="656">IF(IHJ4374&gt;0,"Compensado",IF(IHI4374="","",IF(IHI4374&lt;=TODAY(),"Descontar Cheque","deFaltam "&amp;IHI4374-TODAY()&amp;" dias para descontar")))</f>
        <v>Descontar Cheque</v>
      </c>
      <c r="IHL4374" s="117"/>
      <c r="IHM4374" s="25">
        <v>45890</v>
      </c>
      <c r="IHN4374" s="28" t="s">
        <v>74</v>
      </c>
      <c r="IHO4374" s="24">
        <v>422</v>
      </c>
      <c r="IHP4374" s="414" t="str">
        <f t="shared" ref="IHP4374:IHP4379" si="657">IF(IHO4374&lt;&gt;0,IF(ISNA(VLOOKUP(IHO4374,lista_bancos,2,0)),"Banco não cadastrado",VLOOKUP(IHO4374,lista_bancos,2,0)),"")</f>
        <v>Banco não cadastrado</v>
      </c>
      <c r="IHQ4374" s="24">
        <v>207</v>
      </c>
      <c r="IHR4374" s="24">
        <v>5837982</v>
      </c>
      <c r="IHS4374" s="24">
        <v>72</v>
      </c>
      <c r="IHT4374" s="29" t="s">
        <v>75</v>
      </c>
      <c r="IHU4374" s="84">
        <v>3004158000128</v>
      </c>
      <c r="IHV4374" s="24"/>
      <c r="IHW4374" s="24"/>
      <c r="IHX4374" s="66">
        <v>9615</v>
      </c>
      <c r="IHY4374" s="25">
        <v>45936</v>
      </c>
      <c r="IHZ4374" s="25"/>
      <c r="IIA4374" s="26" t="str">
        <f t="shared" ref="IIA4374:IIA4379" ca="1" si="658">IF(IHZ4374&gt;0,"Compensado",IF(IHY4374="","",IF(IHY4374&lt;=TODAY(),"Descontar Cheque","deFaltam "&amp;IHY4374-TODAY()&amp;" dias para descontar")))</f>
        <v>Descontar Cheque</v>
      </c>
      <c r="IIB4374" s="117"/>
      <c r="IIC4374" s="25">
        <v>45890</v>
      </c>
      <c r="IID4374" s="28" t="s">
        <v>74</v>
      </c>
      <c r="IIE4374" s="24">
        <v>422</v>
      </c>
      <c r="IIF4374" s="414" t="str">
        <f t="shared" ref="IIF4374:IIF4379" si="659">IF(IIE4374&lt;&gt;0,IF(ISNA(VLOOKUP(IIE4374,lista_bancos,2,0)),"Banco não cadastrado",VLOOKUP(IIE4374,lista_bancos,2,0)),"")</f>
        <v>Banco não cadastrado</v>
      </c>
      <c r="IIG4374" s="24">
        <v>207</v>
      </c>
      <c r="IIH4374" s="24">
        <v>5837982</v>
      </c>
      <c r="III4374" s="24">
        <v>72</v>
      </c>
      <c r="IIJ4374" s="29" t="s">
        <v>75</v>
      </c>
      <c r="IIK4374" s="84">
        <v>3004158000128</v>
      </c>
      <c r="IIL4374" s="24"/>
      <c r="IIM4374" s="24"/>
      <c r="IIN4374" s="66">
        <v>9615</v>
      </c>
      <c r="IIO4374" s="25">
        <v>45936</v>
      </c>
      <c r="IIP4374" s="25"/>
      <c r="IIQ4374" s="26" t="str">
        <f t="shared" ref="IIQ4374:IIQ4379" ca="1" si="660">IF(IIP4374&gt;0,"Compensado",IF(IIO4374="","",IF(IIO4374&lt;=TODAY(),"Descontar Cheque","deFaltam "&amp;IIO4374-TODAY()&amp;" dias para descontar")))</f>
        <v>Descontar Cheque</v>
      </c>
      <c r="IIR4374" s="117"/>
      <c r="IIS4374" s="25">
        <v>45890</v>
      </c>
      <c r="IIT4374" s="28" t="s">
        <v>74</v>
      </c>
      <c r="IIU4374" s="24">
        <v>422</v>
      </c>
      <c r="IIV4374" s="414" t="str">
        <f t="shared" ref="IIV4374:IIV4379" si="661">IF(IIU4374&lt;&gt;0,IF(ISNA(VLOOKUP(IIU4374,lista_bancos,2,0)),"Banco não cadastrado",VLOOKUP(IIU4374,lista_bancos,2,0)),"")</f>
        <v>Banco não cadastrado</v>
      </c>
      <c r="IIW4374" s="24">
        <v>207</v>
      </c>
      <c r="IIX4374" s="24">
        <v>5837982</v>
      </c>
      <c r="IIY4374" s="24">
        <v>72</v>
      </c>
      <c r="IIZ4374" s="29" t="s">
        <v>75</v>
      </c>
      <c r="IJA4374" s="84">
        <v>3004158000128</v>
      </c>
      <c r="IJB4374" s="24"/>
      <c r="IJC4374" s="24"/>
      <c r="IJD4374" s="66">
        <v>9615</v>
      </c>
      <c r="IJE4374" s="25">
        <v>45936</v>
      </c>
      <c r="IJF4374" s="25"/>
      <c r="IJG4374" s="26" t="str">
        <f t="shared" ref="IJG4374:IJG4379" ca="1" si="662">IF(IJF4374&gt;0,"Compensado",IF(IJE4374="","",IF(IJE4374&lt;=TODAY(),"Descontar Cheque","deFaltam "&amp;IJE4374-TODAY()&amp;" dias para descontar")))</f>
        <v>Descontar Cheque</v>
      </c>
      <c r="IJH4374" s="117"/>
      <c r="IJI4374" s="25">
        <v>45890</v>
      </c>
      <c r="IJJ4374" s="28" t="s">
        <v>74</v>
      </c>
      <c r="IJK4374" s="24">
        <v>422</v>
      </c>
      <c r="IJL4374" s="414" t="str">
        <f t="shared" ref="IJL4374:IJL4379" si="663">IF(IJK4374&lt;&gt;0,IF(ISNA(VLOOKUP(IJK4374,lista_bancos,2,0)),"Banco não cadastrado",VLOOKUP(IJK4374,lista_bancos,2,0)),"")</f>
        <v>Banco não cadastrado</v>
      </c>
      <c r="IJM4374" s="24">
        <v>207</v>
      </c>
      <c r="IJN4374" s="24">
        <v>5837982</v>
      </c>
      <c r="IJO4374" s="24">
        <v>72</v>
      </c>
      <c r="IJP4374" s="29" t="s">
        <v>75</v>
      </c>
      <c r="IJQ4374" s="84">
        <v>3004158000128</v>
      </c>
      <c r="IJR4374" s="24"/>
      <c r="IJS4374" s="24"/>
      <c r="IJT4374" s="66">
        <v>9615</v>
      </c>
      <c r="IJU4374" s="25">
        <v>45936</v>
      </c>
      <c r="IJV4374" s="25"/>
      <c r="IJW4374" s="26" t="str">
        <f t="shared" ref="IJW4374:IJW4379" ca="1" si="664">IF(IJV4374&gt;0,"Compensado",IF(IJU4374="","",IF(IJU4374&lt;=TODAY(),"Descontar Cheque","deFaltam "&amp;IJU4374-TODAY()&amp;" dias para descontar")))</f>
        <v>Descontar Cheque</v>
      </c>
      <c r="IJX4374" s="117"/>
      <c r="IJY4374" s="25">
        <v>45890</v>
      </c>
      <c r="IJZ4374" s="28" t="s">
        <v>74</v>
      </c>
      <c r="IKA4374" s="24">
        <v>422</v>
      </c>
      <c r="IKB4374" s="414" t="str">
        <f t="shared" ref="IKB4374:IKB4379" si="665">IF(IKA4374&lt;&gt;0,IF(ISNA(VLOOKUP(IKA4374,lista_bancos,2,0)),"Banco não cadastrado",VLOOKUP(IKA4374,lista_bancos,2,0)),"")</f>
        <v>Banco não cadastrado</v>
      </c>
      <c r="IKC4374" s="24">
        <v>207</v>
      </c>
      <c r="IKD4374" s="24">
        <v>5837982</v>
      </c>
      <c r="IKE4374" s="24">
        <v>72</v>
      </c>
      <c r="IKF4374" s="29" t="s">
        <v>75</v>
      </c>
      <c r="IKG4374" s="84">
        <v>3004158000128</v>
      </c>
      <c r="IKH4374" s="24"/>
      <c r="IKI4374" s="24"/>
      <c r="IKJ4374" s="66">
        <v>9615</v>
      </c>
      <c r="IKK4374" s="25">
        <v>45936</v>
      </c>
      <c r="IKL4374" s="25"/>
      <c r="IKM4374" s="26" t="str">
        <f t="shared" ref="IKM4374:IKM4379" ca="1" si="666">IF(IKL4374&gt;0,"Compensado",IF(IKK4374="","",IF(IKK4374&lt;=TODAY(),"Descontar Cheque","deFaltam "&amp;IKK4374-TODAY()&amp;" dias para descontar")))</f>
        <v>Descontar Cheque</v>
      </c>
      <c r="IKN4374" s="117"/>
      <c r="IKO4374" s="25">
        <v>45890</v>
      </c>
      <c r="IKP4374" s="28" t="s">
        <v>74</v>
      </c>
      <c r="IKQ4374" s="24">
        <v>422</v>
      </c>
      <c r="IKR4374" s="414" t="str">
        <f t="shared" ref="IKR4374:IKR4379" si="667">IF(IKQ4374&lt;&gt;0,IF(ISNA(VLOOKUP(IKQ4374,lista_bancos,2,0)),"Banco não cadastrado",VLOOKUP(IKQ4374,lista_bancos,2,0)),"")</f>
        <v>Banco não cadastrado</v>
      </c>
      <c r="IKS4374" s="24">
        <v>207</v>
      </c>
      <c r="IKT4374" s="24">
        <v>5837982</v>
      </c>
      <c r="IKU4374" s="24">
        <v>72</v>
      </c>
      <c r="IKV4374" s="29" t="s">
        <v>75</v>
      </c>
      <c r="IKW4374" s="84">
        <v>3004158000128</v>
      </c>
      <c r="IKX4374" s="24"/>
      <c r="IKY4374" s="24"/>
      <c r="IKZ4374" s="66">
        <v>9615</v>
      </c>
      <c r="ILA4374" s="25">
        <v>45936</v>
      </c>
      <c r="ILB4374" s="25"/>
      <c r="ILC4374" s="26" t="str">
        <f t="shared" ref="ILC4374:ILC4379" ca="1" si="668">IF(ILB4374&gt;0,"Compensado",IF(ILA4374="","",IF(ILA4374&lt;=TODAY(),"Descontar Cheque","deFaltam "&amp;ILA4374-TODAY()&amp;" dias para descontar")))</f>
        <v>Descontar Cheque</v>
      </c>
      <c r="ILD4374" s="117"/>
      <c r="ILE4374" s="25">
        <v>45890</v>
      </c>
      <c r="ILF4374" s="28" t="s">
        <v>74</v>
      </c>
      <c r="ILG4374" s="24">
        <v>422</v>
      </c>
      <c r="ILH4374" s="414" t="str">
        <f t="shared" ref="ILH4374:ILH4379" si="669">IF(ILG4374&lt;&gt;0,IF(ISNA(VLOOKUP(ILG4374,lista_bancos,2,0)),"Banco não cadastrado",VLOOKUP(ILG4374,lista_bancos,2,0)),"")</f>
        <v>Banco não cadastrado</v>
      </c>
      <c r="ILI4374" s="24">
        <v>207</v>
      </c>
      <c r="ILJ4374" s="24">
        <v>5837982</v>
      </c>
      <c r="ILK4374" s="24">
        <v>72</v>
      </c>
      <c r="ILL4374" s="29" t="s">
        <v>75</v>
      </c>
      <c r="ILM4374" s="84">
        <v>3004158000128</v>
      </c>
      <c r="ILN4374" s="24"/>
      <c r="ILO4374" s="24"/>
      <c r="ILP4374" s="66">
        <v>9615</v>
      </c>
      <c r="ILQ4374" s="25">
        <v>45936</v>
      </c>
      <c r="ILR4374" s="25"/>
      <c r="ILS4374" s="26" t="str">
        <f t="shared" ref="ILS4374:ILS4379" ca="1" si="670">IF(ILR4374&gt;0,"Compensado",IF(ILQ4374="","",IF(ILQ4374&lt;=TODAY(),"Descontar Cheque","deFaltam "&amp;ILQ4374-TODAY()&amp;" dias para descontar")))</f>
        <v>Descontar Cheque</v>
      </c>
      <c r="ILT4374" s="117"/>
      <c r="ILU4374" s="25">
        <v>45890</v>
      </c>
      <c r="ILV4374" s="28" t="s">
        <v>74</v>
      </c>
      <c r="ILW4374" s="24">
        <v>422</v>
      </c>
      <c r="ILX4374" s="414" t="str">
        <f t="shared" ref="ILX4374:ILX4379" si="671">IF(ILW4374&lt;&gt;0,IF(ISNA(VLOOKUP(ILW4374,lista_bancos,2,0)),"Banco não cadastrado",VLOOKUP(ILW4374,lista_bancos,2,0)),"")</f>
        <v>Banco não cadastrado</v>
      </c>
      <c r="ILY4374" s="24">
        <v>207</v>
      </c>
      <c r="ILZ4374" s="24">
        <v>5837982</v>
      </c>
      <c r="IMA4374" s="24">
        <v>72</v>
      </c>
      <c r="IMB4374" s="29" t="s">
        <v>75</v>
      </c>
      <c r="IMC4374" s="84">
        <v>3004158000128</v>
      </c>
      <c r="IMD4374" s="24"/>
      <c r="IME4374" s="24"/>
      <c r="IMF4374" s="66">
        <v>9615</v>
      </c>
      <c r="IMG4374" s="25">
        <v>45936</v>
      </c>
      <c r="IMH4374" s="25"/>
      <c r="IMI4374" s="26" t="str">
        <f t="shared" ref="IMI4374:IMI4379" ca="1" si="672">IF(IMH4374&gt;0,"Compensado",IF(IMG4374="","",IF(IMG4374&lt;=TODAY(),"Descontar Cheque","deFaltam "&amp;IMG4374-TODAY()&amp;" dias para descontar")))</f>
        <v>Descontar Cheque</v>
      </c>
      <c r="IMJ4374" s="117"/>
      <c r="IMK4374" s="25">
        <v>45890</v>
      </c>
      <c r="IML4374" s="28" t="s">
        <v>74</v>
      </c>
      <c r="IMM4374" s="24">
        <v>422</v>
      </c>
      <c r="IMN4374" s="414" t="str">
        <f t="shared" ref="IMN4374:IMN4379" si="673">IF(IMM4374&lt;&gt;0,IF(ISNA(VLOOKUP(IMM4374,lista_bancos,2,0)),"Banco não cadastrado",VLOOKUP(IMM4374,lista_bancos,2,0)),"")</f>
        <v>Banco não cadastrado</v>
      </c>
      <c r="IMO4374" s="24">
        <v>207</v>
      </c>
      <c r="IMP4374" s="24">
        <v>5837982</v>
      </c>
      <c r="IMQ4374" s="24">
        <v>72</v>
      </c>
      <c r="IMR4374" s="29" t="s">
        <v>75</v>
      </c>
      <c r="IMS4374" s="84">
        <v>3004158000128</v>
      </c>
      <c r="IMT4374" s="24"/>
      <c r="IMU4374" s="24"/>
      <c r="IMV4374" s="66">
        <v>9615</v>
      </c>
      <c r="IMW4374" s="25">
        <v>45936</v>
      </c>
      <c r="IMX4374" s="25"/>
      <c r="IMY4374" s="26" t="str">
        <f t="shared" ref="IMY4374:IMY4379" ca="1" si="674">IF(IMX4374&gt;0,"Compensado",IF(IMW4374="","",IF(IMW4374&lt;=TODAY(),"Descontar Cheque","deFaltam "&amp;IMW4374-TODAY()&amp;" dias para descontar")))</f>
        <v>Descontar Cheque</v>
      </c>
      <c r="IMZ4374" s="117"/>
      <c r="INA4374" s="25">
        <v>45890</v>
      </c>
      <c r="INB4374" s="28" t="s">
        <v>74</v>
      </c>
      <c r="INC4374" s="24">
        <v>422</v>
      </c>
      <c r="IND4374" s="414" t="str">
        <f t="shared" ref="IND4374:IND4379" si="675">IF(INC4374&lt;&gt;0,IF(ISNA(VLOOKUP(INC4374,lista_bancos,2,0)),"Banco não cadastrado",VLOOKUP(INC4374,lista_bancos,2,0)),"")</f>
        <v>Banco não cadastrado</v>
      </c>
      <c r="INE4374" s="24">
        <v>207</v>
      </c>
      <c r="INF4374" s="24">
        <v>5837982</v>
      </c>
      <c r="ING4374" s="24">
        <v>72</v>
      </c>
      <c r="INH4374" s="29" t="s">
        <v>75</v>
      </c>
      <c r="INI4374" s="84">
        <v>3004158000128</v>
      </c>
      <c r="INJ4374" s="24"/>
      <c r="INK4374" s="24"/>
      <c r="INL4374" s="66">
        <v>9615</v>
      </c>
      <c r="INM4374" s="25">
        <v>45936</v>
      </c>
      <c r="INN4374" s="25"/>
      <c r="INO4374" s="26" t="str">
        <f t="shared" ref="INO4374:INO4379" ca="1" si="676">IF(INN4374&gt;0,"Compensado",IF(INM4374="","",IF(INM4374&lt;=TODAY(),"Descontar Cheque","deFaltam "&amp;INM4374-TODAY()&amp;" dias para descontar")))</f>
        <v>Descontar Cheque</v>
      </c>
      <c r="INP4374" s="117"/>
      <c r="INQ4374" s="25">
        <v>45890</v>
      </c>
      <c r="INR4374" s="28" t="s">
        <v>74</v>
      </c>
      <c r="INS4374" s="24">
        <v>422</v>
      </c>
      <c r="INT4374" s="414" t="str">
        <f t="shared" ref="INT4374:INT4379" si="677">IF(INS4374&lt;&gt;0,IF(ISNA(VLOOKUP(INS4374,lista_bancos,2,0)),"Banco não cadastrado",VLOOKUP(INS4374,lista_bancos,2,0)),"")</f>
        <v>Banco não cadastrado</v>
      </c>
      <c r="INU4374" s="24">
        <v>207</v>
      </c>
      <c r="INV4374" s="24">
        <v>5837982</v>
      </c>
      <c r="INW4374" s="24">
        <v>72</v>
      </c>
      <c r="INX4374" s="29" t="s">
        <v>75</v>
      </c>
      <c r="INY4374" s="84">
        <v>3004158000128</v>
      </c>
      <c r="INZ4374" s="24"/>
      <c r="IOA4374" s="24"/>
      <c r="IOB4374" s="66">
        <v>9615</v>
      </c>
      <c r="IOC4374" s="25">
        <v>45936</v>
      </c>
      <c r="IOD4374" s="25"/>
      <c r="IOE4374" s="26" t="str">
        <f t="shared" ref="IOE4374:IOE4379" ca="1" si="678">IF(IOD4374&gt;0,"Compensado",IF(IOC4374="","",IF(IOC4374&lt;=TODAY(),"Descontar Cheque","deFaltam "&amp;IOC4374-TODAY()&amp;" dias para descontar")))</f>
        <v>Descontar Cheque</v>
      </c>
      <c r="IOF4374" s="117"/>
      <c r="IOG4374" s="25">
        <v>45890</v>
      </c>
      <c r="IOH4374" s="28" t="s">
        <v>74</v>
      </c>
      <c r="IOI4374" s="24">
        <v>422</v>
      </c>
      <c r="IOJ4374" s="414" t="str">
        <f t="shared" ref="IOJ4374:IOJ4379" si="679">IF(IOI4374&lt;&gt;0,IF(ISNA(VLOOKUP(IOI4374,lista_bancos,2,0)),"Banco não cadastrado",VLOOKUP(IOI4374,lista_bancos,2,0)),"")</f>
        <v>Banco não cadastrado</v>
      </c>
      <c r="IOK4374" s="24">
        <v>207</v>
      </c>
      <c r="IOL4374" s="24">
        <v>5837982</v>
      </c>
      <c r="IOM4374" s="24">
        <v>72</v>
      </c>
      <c r="ION4374" s="29" t="s">
        <v>75</v>
      </c>
      <c r="IOO4374" s="84">
        <v>3004158000128</v>
      </c>
      <c r="IOP4374" s="24"/>
      <c r="IOQ4374" s="24"/>
      <c r="IOR4374" s="66">
        <v>9615</v>
      </c>
      <c r="IOS4374" s="25">
        <v>45936</v>
      </c>
      <c r="IOT4374" s="25"/>
      <c r="IOU4374" s="26" t="str">
        <f t="shared" ref="IOU4374:IOU4379" ca="1" si="680">IF(IOT4374&gt;0,"Compensado",IF(IOS4374="","",IF(IOS4374&lt;=TODAY(),"Descontar Cheque","deFaltam "&amp;IOS4374-TODAY()&amp;" dias para descontar")))</f>
        <v>Descontar Cheque</v>
      </c>
      <c r="IOV4374" s="117"/>
      <c r="IOW4374" s="25">
        <v>45890</v>
      </c>
      <c r="IOX4374" s="28" t="s">
        <v>74</v>
      </c>
      <c r="IOY4374" s="24">
        <v>422</v>
      </c>
      <c r="IOZ4374" s="414" t="str">
        <f t="shared" ref="IOZ4374:IOZ4379" si="681">IF(IOY4374&lt;&gt;0,IF(ISNA(VLOOKUP(IOY4374,lista_bancos,2,0)),"Banco não cadastrado",VLOOKUP(IOY4374,lista_bancos,2,0)),"")</f>
        <v>Banco não cadastrado</v>
      </c>
      <c r="IPA4374" s="24">
        <v>207</v>
      </c>
      <c r="IPB4374" s="24">
        <v>5837982</v>
      </c>
      <c r="IPC4374" s="24">
        <v>72</v>
      </c>
      <c r="IPD4374" s="29" t="s">
        <v>75</v>
      </c>
      <c r="IPE4374" s="84">
        <v>3004158000128</v>
      </c>
      <c r="IPF4374" s="24"/>
      <c r="IPG4374" s="24"/>
      <c r="IPH4374" s="66">
        <v>9615</v>
      </c>
      <c r="IPI4374" s="25">
        <v>45936</v>
      </c>
      <c r="IPJ4374" s="25"/>
      <c r="IPK4374" s="26" t="str">
        <f t="shared" ref="IPK4374:IPK4379" ca="1" si="682">IF(IPJ4374&gt;0,"Compensado",IF(IPI4374="","",IF(IPI4374&lt;=TODAY(),"Descontar Cheque","deFaltam "&amp;IPI4374-TODAY()&amp;" dias para descontar")))</f>
        <v>Descontar Cheque</v>
      </c>
      <c r="IPL4374" s="117"/>
      <c r="IPM4374" s="25">
        <v>45890</v>
      </c>
      <c r="IPN4374" s="28" t="s">
        <v>74</v>
      </c>
      <c r="IPO4374" s="24">
        <v>422</v>
      </c>
      <c r="IPP4374" s="414" t="str">
        <f t="shared" ref="IPP4374:IPP4379" si="683">IF(IPO4374&lt;&gt;0,IF(ISNA(VLOOKUP(IPO4374,lista_bancos,2,0)),"Banco não cadastrado",VLOOKUP(IPO4374,lista_bancos,2,0)),"")</f>
        <v>Banco não cadastrado</v>
      </c>
      <c r="IPQ4374" s="24">
        <v>207</v>
      </c>
      <c r="IPR4374" s="24">
        <v>5837982</v>
      </c>
      <c r="IPS4374" s="24">
        <v>72</v>
      </c>
      <c r="IPT4374" s="29" t="s">
        <v>75</v>
      </c>
      <c r="IPU4374" s="84">
        <v>3004158000128</v>
      </c>
      <c r="IPV4374" s="24"/>
      <c r="IPW4374" s="24"/>
      <c r="IPX4374" s="66">
        <v>9615</v>
      </c>
      <c r="IPY4374" s="25">
        <v>45936</v>
      </c>
      <c r="IPZ4374" s="25"/>
      <c r="IQA4374" s="26" t="str">
        <f t="shared" ref="IQA4374:IQA4379" ca="1" si="684">IF(IPZ4374&gt;0,"Compensado",IF(IPY4374="","",IF(IPY4374&lt;=TODAY(),"Descontar Cheque","deFaltam "&amp;IPY4374-TODAY()&amp;" dias para descontar")))</f>
        <v>Descontar Cheque</v>
      </c>
      <c r="IQB4374" s="117"/>
      <c r="IQC4374" s="25">
        <v>45890</v>
      </c>
      <c r="IQD4374" s="28" t="s">
        <v>74</v>
      </c>
      <c r="IQE4374" s="24">
        <v>422</v>
      </c>
      <c r="IQF4374" s="414" t="str">
        <f t="shared" ref="IQF4374:IQF4379" si="685">IF(IQE4374&lt;&gt;0,IF(ISNA(VLOOKUP(IQE4374,lista_bancos,2,0)),"Banco não cadastrado",VLOOKUP(IQE4374,lista_bancos,2,0)),"")</f>
        <v>Banco não cadastrado</v>
      </c>
      <c r="IQG4374" s="24">
        <v>207</v>
      </c>
      <c r="IQH4374" s="24">
        <v>5837982</v>
      </c>
      <c r="IQI4374" s="24">
        <v>72</v>
      </c>
      <c r="IQJ4374" s="29" t="s">
        <v>75</v>
      </c>
      <c r="IQK4374" s="84">
        <v>3004158000128</v>
      </c>
      <c r="IQL4374" s="24"/>
      <c r="IQM4374" s="24"/>
      <c r="IQN4374" s="66">
        <v>9615</v>
      </c>
      <c r="IQO4374" s="25">
        <v>45936</v>
      </c>
      <c r="IQP4374" s="25"/>
      <c r="IQQ4374" s="26" t="str">
        <f t="shared" ref="IQQ4374:IQQ4379" ca="1" si="686">IF(IQP4374&gt;0,"Compensado",IF(IQO4374="","",IF(IQO4374&lt;=TODAY(),"Descontar Cheque","deFaltam "&amp;IQO4374-TODAY()&amp;" dias para descontar")))</f>
        <v>Descontar Cheque</v>
      </c>
      <c r="IQR4374" s="117"/>
      <c r="IQS4374" s="25">
        <v>45890</v>
      </c>
      <c r="IQT4374" s="28" t="s">
        <v>74</v>
      </c>
      <c r="IQU4374" s="24">
        <v>422</v>
      </c>
      <c r="IQV4374" s="414" t="str">
        <f t="shared" ref="IQV4374:IQV4379" si="687">IF(IQU4374&lt;&gt;0,IF(ISNA(VLOOKUP(IQU4374,lista_bancos,2,0)),"Banco não cadastrado",VLOOKUP(IQU4374,lista_bancos,2,0)),"")</f>
        <v>Banco não cadastrado</v>
      </c>
      <c r="IQW4374" s="24">
        <v>207</v>
      </c>
      <c r="IQX4374" s="24">
        <v>5837982</v>
      </c>
      <c r="IQY4374" s="24">
        <v>72</v>
      </c>
      <c r="IQZ4374" s="29" t="s">
        <v>75</v>
      </c>
      <c r="IRA4374" s="84">
        <v>3004158000128</v>
      </c>
      <c r="IRB4374" s="24"/>
      <c r="IRC4374" s="24"/>
      <c r="IRD4374" s="66">
        <v>9615</v>
      </c>
      <c r="IRE4374" s="25">
        <v>45936</v>
      </c>
      <c r="IRF4374" s="25"/>
      <c r="IRG4374" s="26" t="str">
        <f t="shared" ref="IRG4374:IRG4379" ca="1" si="688">IF(IRF4374&gt;0,"Compensado",IF(IRE4374="","",IF(IRE4374&lt;=TODAY(),"Descontar Cheque","deFaltam "&amp;IRE4374-TODAY()&amp;" dias para descontar")))</f>
        <v>Descontar Cheque</v>
      </c>
      <c r="IRH4374" s="117"/>
      <c r="IRI4374" s="25">
        <v>45890</v>
      </c>
      <c r="IRJ4374" s="28" t="s">
        <v>74</v>
      </c>
      <c r="IRK4374" s="24">
        <v>422</v>
      </c>
      <c r="IRL4374" s="414" t="str">
        <f t="shared" ref="IRL4374:IRL4379" si="689">IF(IRK4374&lt;&gt;0,IF(ISNA(VLOOKUP(IRK4374,lista_bancos,2,0)),"Banco não cadastrado",VLOOKUP(IRK4374,lista_bancos,2,0)),"")</f>
        <v>Banco não cadastrado</v>
      </c>
      <c r="IRM4374" s="24">
        <v>207</v>
      </c>
      <c r="IRN4374" s="24">
        <v>5837982</v>
      </c>
      <c r="IRO4374" s="24">
        <v>72</v>
      </c>
      <c r="IRP4374" s="29" t="s">
        <v>75</v>
      </c>
      <c r="IRQ4374" s="84">
        <v>3004158000128</v>
      </c>
      <c r="IRR4374" s="24"/>
      <c r="IRS4374" s="24"/>
      <c r="IRT4374" s="66">
        <v>9615</v>
      </c>
      <c r="IRU4374" s="25">
        <v>45936</v>
      </c>
      <c r="IRV4374" s="25"/>
      <c r="IRW4374" s="26" t="str">
        <f t="shared" ref="IRW4374:IRW4379" ca="1" si="690">IF(IRV4374&gt;0,"Compensado",IF(IRU4374="","",IF(IRU4374&lt;=TODAY(),"Descontar Cheque","deFaltam "&amp;IRU4374-TODAY()&amp;" dias para descontar")))</f>
        <v>Descontar Cheque</v>
      </c>
      <c r="IRX4374" s="117"/>
      <c r="IRY4374" s="25">
        <v>45890</v>
      </c>
      <c r="IRZ4374" s="28" t="s">
        <v>74</v>
      </c>
      <c r="ISA4374" s="24">
        <v>422</v>
      </c>
      <c r="ISB4374" s="414" t="str">
        <f t="shared" ref="ISB4374:ISB4379" si="691">IF(ISA4374&lt;&gt;0,IF(ISNA(VLOOKUP(ISA4374,lista_bancos,2,0)),"Banco não cadastrado",VLOOKUP(ISA4374,lista_bancos,2,0)),"")</f>
        <v>Banco não cadastrado</v>
      </c>
      <c r="ISC4374" s="24">
        <v>207</v>
      </c>
      <c r="ISD4374" s="24">
        <v>5837982</v>
      </c>
      <c r="ISE4374" s="24">
        <v>72</v>
      </c>
      <c r="ISF4374" s="29" t="s">
        <v>75</v>
      </c>
      <c r="ISG4374" s="84">
        <v>3004158000128</v>
      </c>
      <c r="ISH4374" s="24"/>
      <c r="ISI4374" s="24"/>
      <c r="ISJ4374" s="66">
        <v>9615</v>
      </c>
      <c r="ISK4374" s="25">
        <v>45936</v>
      </c>
      <c r="ISL4374" s="25"/>
      <c r="ISM4374" s="26" t="str">
        <f t="shared" ref="ISM4374:ISM4379" ca="1" si="692">IF(ISL4374&gt;0,"Compensado",IF(ISK4374="","",IF(ISK4374&lt;=TODAY(),"Descontar Cheque","deFaltam "&amp;ISK4374-TODAY()&amp;" dias para descontar")))</f>
        <v>Descontar Cheque</v>
      </c>
      <c r="ISN4374" s="117"/>
      <c r="ISO4374" s="25">
        <v>45890</v>
      </c>
      <c r="ISP4374" s="28" t="s">
        <v>74</v>
      </c>
      <c r="ISQ4374" s="24">
        <v>422</v>
      </c>
      <c r="ISR4374" s="414" t="str">
        <f t="shared" ref="ISR4374:ISR4379" si="693">IF(ISQ4374&lt;&gt;0,IF(ISNA(VLOOKUP(ISQ4374,lista_bancos,2,0)),"Banco não cadastrado",VLOOKUP(ISQ4374,lista_bancos,2,0)),"")</f>
        <v>Banco não cadastrado</v>
      </c>
      <c r="ISS4374" s="24">
        <v>207</v>
      </c>
      <c r="IST4374" s="24">
        <v>5837982</v>
      </c>
      <c r="ISU4374" s="24">
        <v>72</v>
      </c>
      <c r="ISV4374" s="29" t="s">
        <v>75</v>
      </c>
      <c r="ISW4374" s="84">
        <v>3004158000128</v>
      </c>
      <c r="ISX4374" s="24"/>
      <c r="ISY4374" s="24"/>
      <c r="ISZ4374" s="66">
        <v>9615</v>
      </c>
      <c r="ITA4374" s="25">
        <v>45936</v>
      </c>
      <c r="ITB4374" s="25"/>
      <c r="ITC4374" s="26" t="str">
        <f t="shared" ref="ITC4374:ITC4379" ca="1" si="694">IF(ITB4374&gt;0,"Compensado",IF(ITA4374="","",IF(ITA4374&lt;=TODAY(),"Descontar Cheque","deFaltam "&amp;ITA4374-TODAY()&amp;" dias para descontar")))</f>
        <v>Descontar Cheque</v>
      </c>
      <c r="ITD4374" s="117"/>
      <c r="ITE4374" s="25">
        <v>45890</v>
      </c>
      <c r="ITF4374" s="28" t="s">
        <v>74</v>
      </c>
      <c r="ITG4374" s="24">
        <v>422</v>
      </c>
      <c r="ITH4374" s="414" t="str">
        <f t="shared" ref="ITH4374:ITH4379" si="695">IF(ITG4374&lt;&gt;0,IF(ISNA(VLOOKUP(ITG4374,lista_bancos,2,0)),"Banco não cadastrado",VLOOKUP(ITG4374,lista_bancos,2,0)),"")</f>
        <v>Banco não cadastrado</v>
      </c>
      <c r="ITI4374" s="24">
        <v>207</v>
      </c>
      <c r="ITJ4374" s="24">
        <v>5837982</v>
      </c>
      <c r="ITK4374" s="24">
        <v>72</v>
      </c>
      <c r="ITL4374" s="29" t="s">
        <v>75</v>
      </c>
      <c r="ITM4374" s="84">
        <v>3004158000128</v>
      </c>
      <c r="ITN4374" s="24"/>
      <c r="ITO4374" s="24"/>
      <c r="ITP4374" s="66">
        <v>9615</v>
      </c>
      <c r="ITQ4374" s="25">
        <v>45936</v>
      </c>
      <c r="ITR4374" s="25"/>
      <c r="ITS4374" s="26" t="str">
        <f t="shared" ref="ITS4374:ITS4379" ca="1" si="696">IF(ITR4374&gt;0,"Compensado",IF(ITQ4374="","",IF(ITQ4374&lt;=TODAY(),"Descontar Cheque","deFaltam "&amp;ITQ4374-TODAY()&amp;" dias para descontar")))</f>
        <v>Descontar Cheque</v>
      </c>
      <c r="ITT4374" s="117"/>
      <c r="ITU4374" s="25">
        <v>45890</v>
      </c>
      <c r="ITV4374" s="28" t="s">
        <v>74</v>
      </c>
      <c r="ITW4374" s="24">
        <v>422</v>
      </c>
      <c r="ITX4374" s="414" t="str">
        <f t="shared" ref="ITX4374:ITX4379" si="697">IF(ITW4374&lt;&gt;0,IF(ISNA(VLOOKUP(ITW4374,lista_bancos,2,0)),"Banco não cadastrado",VLOOKUP(ITW4374,lista_bancos,2,0)),"")</f>
        <v>Banco não cadastrado</v>
      </c>
      <c r="ITY4374" s="24">
        <v>207</v>
      </c>
      <c r="ITZ4374" s="24">
        <v>5837982</v>
      </c>
      <c r="IUA4374" s="24">
        <v>72</v>
      </c>
      <c r="IUB4374" s="29" t="s">
        <v>75</v>
      </c>
      <c r="IUC4374" s="84">
        <v>3004158000128</v>
      </c>
      <c r="IUD4374" s="24"/>
      <c r="IUE4374" s="24"/>
      <c r="IUF4374" s="66">
        <v>9615</v>
      </c>
      <c r="IUG4374" s="25">
        <v>45936</v>
      </c>
      <c r="IUH4374" s="25"/>
      <c r="IUI4374" s="26" t="str">
        <f t="shared" ref="IUI4374:IUI4379" ca="1" si="698">IF(IUH4374&gt;0,"Compensado",IF(IUG4374="","",IF(IUG4374&lt;=TODAY(),"Descontar Cheque","deFaltam "&amp;IUG4374-TODAY()&amp;" dias para descontar")))</f>
        <v>Descontar Cheque</v>
      </c>
      <c r="IUJ4374" s="117"/>
      <c r="IUK4374" s="25">
        <v>45890</v>
      </c>
      <c r="IUL4374" s="28" t="s">
        <v>74</v>
      </c>
      <c r="IUM4374" s="24">
        <v>422</v>
      </c>
      <c r="IUN4374" s="414" t="str">
        <f t="shared" ref="IUN4374:IUN4379" si="699">IF(IUM4374&lt;&gt;0,IF(ISNA(VLOOKUP(IUM4374,lista_bancos,2,0)),"Banco não cadastrado",VLOOKUP(IUM4374,lista_bancos,2,0)),"")</f>
        <v>Banco não cadastrado</v>
      </c>
      <c r="IUO4374" s="24">
        <v>207</v>
      </c>
      <c r="IUP4374" s="24">
        <v>5837982</v>
      </c>
      <c r="IUQ4374" s="24">
        <v>72</v>
      </c>
      <c r="IUR4374" s="29" t="s">
        <v>75</v>
      </c>
      <c r="IUS4374" s="84">
        <v>3004158000128</v>
      </c>
      <c r="IUT4374" s="24"/>
      <c r="IUU4374" s="24"/>
      <c r="IUV4374" s="66">
        <v>9615</v>
      </c>
      <c r="IUW4374" s="25">
        <v>45936</v>
      </c>
      <c r="IUX4374" s="25"/>
      <c r="IUY4374" s="26" t="str">
        <f t="shared" ref="IUY4374:IUY4379" ca="1" si="700">IF(IUX4374&gt;0,"Compensado",IF(IUW4374="","",IF(IUW4374&lt;=TODAY(),"Descontar Cheque","deFaltam "&amp;IUW4374-TODAY()&amp;" dias para descontar")))</f>
        <v>Descontar Cheque</v>
      </c>
      <c r="IUZ4374" s="117"/>
      <c r="IVA4374" s="25">
        <v>45890</v>
      </c>
      <c r="IVB4374" s="28" t="s">
        <v>74</v>
      </c>
      <c r="IVC4374" s="24">
        <v>422</v>
      </c>
      <c r="IVD4374" s="414" t="str">
        <f t="shared" ref="IVD4374:IVD4379" si="701">IF(IVC4374&lt;&gt;0,IF(ISNA(VLOOKUP(IVC4374,lista_bancos,2,0)),"Banco não cadastrado",VLOOKUP(IVC4374,lista_bancos,2,0)),"")</f>
        <v>Banco não cadastrado</v>
      </c>
      <c r="IVE4374" s="24">
        <v>207</v>
      </c>
      <c r="IVF4374" s="24">
        <v>5837982</v>
      </c>
      <c r="IVG4374" s="24">
        <v>72</v>
      </c>
      <c r="IVH4374" s="29" t="s">
        <v>75</v>
      </c>
      <c r="IVI4374" s="84">
        <v>3004158000128</v>
      </c>
      <c r="IVJ4374" s="24"/>
      <c r="IVK4374" s="24"/>
      <c r="IVL4374" s="66">
        <v>9615</v>
      </c>
      <c r="IVM4374" s="25">
        <v>45936</v>
      </c>
      <c r="IVN4374" s="25"/>
      <c r="IVO4374" s="26" t="str">
        <f t="shared" ref="IVO4374:IVO4379" ca="1" si="702">IF(IVN4374&gt;0,"Compensado",IF(IVM4374="","",IF(IVM4374&lt;=TODAY(),"Descontar Cheque","deFaltam "&amp;IVM4374-TODAY()&amp;" dias para descontar")))</f>
        <v>Descontar Cheque</v>
      </c>
      <c r="IVP4374" s="117"/>
      <c r="IVQ4374" s="25">
        <v>45890</v>
      </c>
      <c r="IVR4374" s="28" t="s">
        <v>74</v>
      </c>
      <c r="IVS4374" s="24">
        <v>422</v>
      </c>
      <c r="IVT4374" s="414" t="str">
        <f t="shared" ref="IVT4374:IVT4379" si="703">IF(IVS4374&lt;&gt;0,IF(ISNA(VLOOKUP(IVS4374,lista_bancos,2,0)),"Banco não cadastrado",VLOOKUP(IVS4374,lista_bancos,2,0)),"")</f>
        <v>Banco não cadastrado</v>
      </c>
      <c r="IVU4374" s="24">
        <v>207</v>
      </c>
      <c r="IVV4374" s="24">
        <v>5837982</v>
      </c>
      <c r="IVW4374" s="24">
        <v>72</v>
      </c>
      <c r="IVX4374" s="29" t="s">
        <v>75</v>
      </c>
      <c r="IVY4374" s="84">
        <v>3004158000128</v>
      </c>
      <c r="IVZ4374" s="24"/>
      <c r="IWA4374" s="24"/>
      <c r="IWB4374" s="66">
        <v>9615</v>
      </c>
      <c r="IWC4374" s="25">
        <v>45936</v>
      </c>
      <c r="IWD4374" s="25"/>
      <c r="IWE4374" s="26" t="str">
        <f t="shared" ref="IWE4374:IWE4379" ca="1" si="704">IF(IWD4374&gt;0,"Compensado",IF(IWC4374="","",IF(IWC4374&lt;=TODAY(),"Descontar Cheque","deFaltam "&amp;IWC4374-TODAY()&amp;" dias para descontar")))</f>
        <v>Descontar Cheque</v>
      </c>
      <c r="IWF4374" s="117"/>
      <c r="IWG4374" s="25">
        <v>45890</v>
      </c>
      <c r="IWH4374" s="28" t="s">
        <v>74</v>
      </c>
      <c r="IWI4374" s="24">
        <v>422</v>
      </c>
      <c r="IWJ4374" s="414" t="str">
        <f t="shared" ref="IWJ4374:IWJ4379" si="705">IF(IWI4374&lt;&gt;0,IF(ISNA(VLOOKUP(IWI4374,lista_bancos,2,0)),"Banco não cadastrado",VLOOKUP(IWI4374,lista_bancos,2,0)),"")</f>
        <v>Banco não cadastrado</v>
      </c>
      <c r="IWK4374" s="24">
        <v>207</v>
      </c>
      <c r="IWL4374" s="24">
        <v>5837982</v>
      </c>
      <c r="IWM4374" s="24">
        <v>72</v>
      </c>
      <c r="IWN4374" s="29" t="s">
        <v>75</v>
      </c>
      <c r="IWO4374" s="84">
        <v>3004158000128</v>
      </c>
      <c r="IWP4374" s="24"/>
      <c r="IWQ4374" s="24"/>
      <c r="IWR4374" s="66">
        <v>9615</v>
      </c>
      <c r="IWS4374" s="25">
        <v>45936</v>
      </c>
      <c r="IWT4374" s="25"/>
      <c r="IWU4374" s="26" t="str">
        <f t="shared" ref="IWU4374:IWU4379" ca="1" si="706">IF(IWT4374&gt;0,"Compensado",IF(IWS4374="","",IF(IWS4374&lt;=TODAY(),"Descontar Cheque","deFaltam "&amp;IWS4374-TODAY()&amp;" dias para descontar")))</f>
        <v>Descontar Cheque</v>
      </c>
      <c r="IWV4374" s="117"/>
      <c r="IWW4374" s="25">
        <v>45890</v>
      </c>
      <c r="IWX4374" s="28" t="s">
        <v>74</v>
      </c>
      <c r="IWY4374" s="24">
        <v>422</v>
      </c>
      <c r="IWZ4374" s="414" t="str">
        <f t="shared" ref="IWZ4374:IWZ4379" si="707">IF(IWY4374&lt;&gt;0,IF(ISNA(VLOOKUP(IWY4374,lista_bancos,2,0)),"Banco não cadastrado",VLOOKUP(IWY4374,lista_bancos,2,0)),"")</f>
        <v>Banco não cadastrado</v>
      </c>
      <c r="IXA4374" s="24">
        <v>207</v>
      </c>
      <c r="IXB4374" s="24">
        <v>5837982</v>
      </c>
      <c r="IXC4374" s="24">
        <v>72</v>
      </c>
      <c r="IXD4374" s="29" t="s">
        <v>75</v>
      </c>
      <c r="IXE4374" s="84">
        <v>3004158000128</v>
      </c>
      <c r="IXF4374" s="24"/>
      <c r="IXG4374" s="24"/>
      <c r="IXH4374" s="66">
        <v>9615</v>
      </c>
      <c r="IXI4374" s="25">
        <v>45936</v>
      </c>
      <c r="IXJ4374" s="25"/>
      <c r="IXK4374" s="26" t="str">
        <f t="shared" ref="IXK4374:IXK4379" ca="1" si="708">IF(IXJ4374&gt;0,"Compensado",IF(IXI4374="","",IF(IXI4374&lt;=TODAY(),"Descontar Cheque","deFaltam "&amp;IXI4374-TODAY()&amp;" dias para descontar")))</f>
        <v>Descontar Cheque</v>
      </c>
      <c r="IXL4374" s="117"/>
      <c r="IXM4374" s="25">
        <v>45890</v>
      </c>
      <c r="IXN4374" s="28" t="s">
        <v>74</v>
      </c>
      <c r="IXO4374" s="24">
        <v>422</v>
      </c>
      <c r="IXP4374" s="414" t="str">
        <f t="shared" ref="IXP4374:IXP4379" si="709">IF(IXO4374&lt;&gt;0,IF(ISNA(VLOOKUP(IXO4374,lista_bancos,2,0)),"Banco não cadastrado",VLOOKUP(IXO4374,lista_bancos,2,0)),"")</f>
        <v>Banco não cadastrado</v>
      </c>
      <c r="IXQ4374" s="24">
        <v>207</v>
      </c>
      <c r="IXR4374" s="24">
        <v>5837982</v>
      </c>
      <c r="IXS4374" s="24">
        <v>72</v>
      </c>
      <c r="IXT4374" s="29" t="s">
        <v>75</v>
      </c>
      <c r="IXU4374" s="84">
        <v>3004158000128</v>
      </c>
      <c r="IXV4374" s="24"/>
      <c r="IXW4374" s="24"/>
      <c r="IXX4374" s="66">
        <v>9615</v>
      </c>
      <c r="IXY4374" s="25">
        <v>45936</v>
      </c>
      <c r="IXZ4374" s="25"/>
      <c r="IYA4374" s="26" t="str">
        <f t="shared" ref="IYA4374:IYA4379" ca="1" si="710">IF(IXZ4374&gt;0,"Compensado",IF(IXY4374="","",IF(IXY4374&lt;=TODAY(),"Descontar Cheque","deFaltam "&amp;IXY4374-TODAY()&amp;" dias para descontar")))</f>
        <v>Descontar Cheque</v>
      </c>
      <c r="IYB4374" s="117"/>
      <c r="IYC4374" s="25">
        <v>45890</v>
      </c>
      <c r="IYD4374" s="28" t="s">
        <v>74</v>
      </c>
      <c r="IYE4374" s="24">
        <v>422</v>
      </c>
      <c r="IYF4374" s="414" t="str">
        <f t="shared" ref="IYF4374:IYF4379" si="711">IF(IYE4374&lt;&gt;0,IF(ISNA(VLOOKUP(IYE4374,lista_bancos,2,0)),"Banco não cadastrado",VLOOKUP(IYE4374,lista_bancos,2,0)),"")</f>
        <v>Banco não cadastrado</v>
      </c>
      <c r="IYG4374" s="24">
        <v>207</v>
      </c>
      <c r="IYH4374" s="24">
        <v>5837982</v>
      </c>
      <c r="IYI4374" s="24">
        <v>72</v>
      </c>
      <c r="IYJ4374" s="29" t="s">
        <v>75</v>
      </c>
      <c r="IYK4374" s="84">
        <v>3004158000128</v>
      </c>
      <c r="IYL4374" s="24"/>
      <c r="IYM4374" s="24"/>
      <c r="IYN4374" s="66">
        <v>9615</v>
      </c>
      <c r="IYO4374" s="25">
        <v>45936</v>
      </c>
      <c r="IYP4374" s="25"/>
      <c r="IYQ4374" s="26" t="str">
        <f t="shared" ref="IYQ4374:IYQ4379" ca="1" si="712">IF(IYP4374&gt;0,"Compensado",IF(IYO4374="","",IF(IYO4374&lt;=TODAY(),"Descontar Cheque","deFaltam "&amp;IYO4374-TODAY()&amp;" dias para descontar")))</f>
        <v>Descontar Cheque</v>
      </c>
      <c r="IYR4374" s="117"/>
      <c r="IYS4374" s="25">
        <v>45890</v>
      </c>
      <c r="IYT4374" s="28" t="s">
        <v>74</v>
      </c>
      <c r="IYU4374" s="24">
        <v>422</v>
      </c>
      <c r="IYV4374" s="414" t="str">
        <f t="shared" ref="IYV4374:IYV4379" si="713">IF(IYU4374&lt;&gt;0,IF(ISNA(VLOOKUP(IYU4374,lista_bancos,2,0)),"Banco não cadastrado",VLOOKUP(IYU4374,lista_bancos,2,0)),"")</f>
        <v>Banco não cadastrado</v>
      </c>
      <c r="IYW4374" s="24">
        <v>207</v>
      </c>
      <c r="IYX4374" s="24">
        <v>5837982</v>
      </c>
      <c r="IYY4374" s="24">
        <v>72</v>
      </c>
      <c r="IYZ4374" s="29" t="s">
        <v>75</v>
      </c>
      <c r="IZA4374" s="84">
        <v>3004158000128</v>
      </c>
      <c r="IZB4374" s="24"/>
      <c r="IZC4374" s="24"/>
      <c r="IZD4374" s="66">
        <v>9615</v>
      </c>
      <c r="IZE4374" s="25">
        <v>45936</v>
      </c>
      <c r="IZF4374" s="25"/>
      <c r="IZG4374" s="26" t="str">
        <f t="shared" ref="IZG4374:IZG4379" ca="1" si="714">IF(IZF4374&gt;0,"Compensado",IF(IZE4374="","",IF(IZE4374&lt;=TODAY(),"Descontar Cheque","deFaltam "&amp;IZE4374-TODAY()&amp;" dias para descontar")))</f>
        <v>Descontar Cheque</v>
      </c>
      <c r="IZH4374" s="117"/>
      <c r="IZI4374" s="25">
        <v>45890</v>
      </c>
      <c r="IZJ4374" s="28" t="s">
        <v>74</v>
      </c>
      <c r="IZK4374" s="24">
        <v>422</v>
      </c>
      <c r="IZL4374" s="414" t="str">
        <f t="shared" ref="IZL4374:IZL4379" si="715">IF(IZK4374&lt;&gt;0,IF(ISNA(VLOOKUP(IZK4374,lista_bancos,2,0)),"Banco não cadastrado",VLOOKUP(IZK4374,lista_bancos,2,0)),"")</f>
        <v>Banco não cadastrado</v>
      </c>
      <c r="IZM4374" s="24">
        <v>207</v>
      </c>
      <c r="IZN4374" s="24">
        <v>5837982</v>
      </c>
      <c r="IZO4374" s="24">
        <v>72</v>
      </c>
      <c r="IZP4374" s="29" t="s">
        <v>75</v>
      </c>
      <c r="IZQ4374" s="84">
        <v>3004158000128</v>
      </c>
      <c r="IZR4374" s="24"/>
      <c r="IZS4374" s="24"/>
      <c r="IZT4374" s="66">
        <v>9615</v>
      </c>
      <c r="IZU4374" s="25">
        <v>45936</v>
      </c>
      <c r="IZV4374" s="25"/>
      <c r="IZW4374" s="26" t="str">
        <f t="shared" ref="IZW4374:IZW4379" ca="1" si="716">IF(IZV4374&gt;0,"Compensado",IF(IZU4374="","",IF(IZU4374&lt;=TODAY(),"Descontar Cheque","deFaltam "&amp;IZU4374-TODAY()&amp;" dias para descontar")))</f>
        <v>Descontar Cheque</v>
      </c>
      <c r="IZX4374" s="117"/>
      <c r="IZY4374" s="25">
        <v>45890</v>
      </c>
      <c r="IZZ4374" s="28" t="s">
        <v>74</v>
      </c>
      <c r="JAA4374" s="24">
        <v>422</v>
      </c>
      <c r="JAB4374" s="414" t="str">
        <f t="shared" ref="JAB4374:JAB4379" si="717">IF(JAA4374&lt;&gt;0,IF(ISNA(VLOOKUP(JAA4374,lista_bancos,2,0)),"Banco não cadastrado",VLOOKUP(JAA4374,lista_bancos,2,0)),"")</f>
        <v>Banco não cadastrado</v>
      </c>
      <c r="JAC4374" s="24">
        <v>207</v>
      </c>
      <c r="JAD4374" s="24">
        <v>5837982</v>
      </c>
      <c r="JAE4374" s="24">
        <v>72</v>
      </c>
      <c r="JAF4374" s="29" t="s">
        <v>75</v>
      </c>
      <c r="JAG4374" s="84">
        <v>3004158000128</v>
      </c>
      <c r="JAH4374" s="24"/>
      <c r="JAI4374" s="24"/>
      <c r="JAJ4374" s="66">
        <v>9615</v>
      </c>
      <c r="JAK4374" s="25">
        <v>45936</v>
      </c>
      <c r="JAL4374" s="25"/>
      <c r="JAM4374" s="26" t="str">
        <f t="shared" ref="JAM4374:JAM4379" ca="1" si="718">IF(JAL4374&gt;0,"Compensado",IF(JAK4374="","",IF(JAK4374&lt;=TODAY(),"Descontar Cheque","deFaltam "&amp;JAK4374-TODAY()&amp;" dias para descontar")))</f>
        <v>Descontar Cheque</v>
      </c>
      <c r="JAN4374" s="117"/>
      <c r="JAO4374" s="25">
        <v>45890</v>
      </c>
      <c r="JAP4374" s="28" t="s">
        <v>74</v>
      </c>
      <c r="JAQ4374" s="24">
        <v>422</v>
      </c>
      <c r="JAR4374" s="414" t="str">
        <f t="shared" ref="JAR4374:JAR4379" si="719">IF(JAQ4374&lt;&gt;0,IF(ISNA(VLOOKUP(JAQ4374,lista_bancos,2,0)),"Banco não cadastrado",VLOOKUP(JAQ4374,lista_bancos,2,0)),"")</f>
        <v>Banco não cadastrado</v>
      </c>
      <c r="JAS4374" s="24">
        <v>207</v>
      </c>
      <c r="JAT4374" s="24">
        <v>5837982</v>
      </c>
      <c r="JAU4374" s="24">
        <v>72</v>
      </c>
      <c r="JAV4374" s="29" t="s">
        <v>75</v>
      </c>
      <c r="JAW4374" s="84">
        <v>3004158000128</v>
      </c>
      <c r="JAX4374" s="24"/>
      <c r="JAY4374" s="24"/>
      <c r="JAZ4374" s="66">
        <v>9615</v>
      </c>
      <c r="JBA4374" s="25">
        <v>45936</v>
      </c>
      <c r="JBB4374" s="25"/>
      <c r="JBC4374" s="26" t="str">
        <f t="shared" ref="JBC4374:JBC4379" ca="1" si="720">IF(JBB4374&gt;0,"Compensado",IF(JBA4374="","",IF(JBA4374&lt;=TODAY(),"Descontar Cheque","deFaltam "&amp;JBA4374-TODAY()&amp;" dias para descontar")))</f>
        <v>Descontar Cheque</v>
      </c>
      <c r="JBD4374" s="117"/>
      <c r="JBE4374" s="25">
        <v>45890</v>
      </c>
      <c r="JBF4374" s="28" t="s">
        <v>74</v>
      </c>
      <c r="JBG4374" s="24">
        <v>422</v>
      </c>
      <c r="JBH4374" s="414" t="str">
        <f t="shared" ref="JBH4374:JBH4379" si="721">IF(JBG4374&lt;&gt;0,IF(ISNA(VLOOKUP(JBG4374,lista_bancos,2,0)),"Banco não cadastrado",VLOOKUP(JBG4374,lista_bancos,2,0)),"")</f>
        <v>Banco não cadastrado</v>
      </c>
      <c r="JBI4374" s="24">
        <v>207</v>
      </c>
      <c r="JBJ4374" s="24">
        <v>5837982</v>
      </c>
      <c r="JBK4374" s="24">
        <v>72</v>
      </c>
      <c r="JBL4374" s="29" t="s">
        <v>75</v>
      </c>
      <c r="JBM4374" s="84">
        <v>3004158000128</v>
      </c>
      <c r="JBN4374" s="24"/>
      <c r="JBO4374" s="24"/>
      <c r="JBP4374" s="66">
        <v>9615</v>
      </c>
      <c r="JBQ4374" s="25">
        <v>45936</v>
      </c>
      <c r="JBR4374" s="25"/>
      <c r="JBS4374" s="26" t="str">
        <f t="shared" ref="JBS4374:JBS4379" ca="1" si="722">IF(JBR4374&gt;0,"Compensado",IF(JBQ4374="","",IF(JBQ4374&lt;=TODAY(),"Descontar Cheque","deFaltam "&amp;JBQ4374-TODAY()&amp;" dias para descontar")))</f>
        <v>Descontar Cheque</v>
      </c>
      <c r="JBT4374" s="117"/>
      <c r="JBU4374" s="25">
        <v>45890</v>
      </c>
      <c r="JBV4374" s="28" t="s">
        <v>74</v>
      </c>
      <c r="JBW4374" s="24">
        <v>422</v>
      </c>
      <c r="JBX4374" s="414" t="str">
        <f t="shared" ref="JBX4374:JBX4379" si="723">IF(JBW4374&lt;&gt;0,IF(ISNA(VLOOKUP(JBW4374,lista_bancos,2,0)),"Banco não cadastrado",VLOOKUP(JBW4374,lista_bancos,2,0)),"")</f>
        <v>Banco não cadastrado</v>
      </c>
      <c r="JBY4374" s="24">
        <v>207</v>
      </c>
      <c r="JBZ4374" s="24">
        <v>5837982</v>
      </c>
      <c r="JCA4374" s="24">
        <v>72</v>
      </c>
      <c r="JCB4374" s="29" t="s">
        <v>75</v>
      </c>
      <c r="JCC4374" s="84">
        <v>3004158000128</v>
      </c>
      <c r="JCD4374" s="24"/>
      <c r="JCE4374" s="24"/>
      <c r="JCF4374" s="66">
        <v>9615</v>
      </c>
      <c r="JCG4374" s="25">
        <v>45936</v>
      </c>
      <c r="JCH4374" s="25"/>
      <c r="JCI4374" s="26" t="str">
        <f t="shared" ref="JCI4374:JCI4379" ca="1" si="724">IF(JCH4374&gt;0,"Compensado",IF(JCG4374="","",IF(JCG4374&lt;=TODAY(),"Descontar Cheque","deFaltam "&amp;JCG4374-TODAY()&amp;" dias para descontar")))</f>
        <v>Descontar Cheque</v>
      </c>
      <c r="JCJ4374" s="117"/>
      <c r="JCK4374" s="25">
        <v>45890</v>
      </c>
      <c r="JCL4374" s="28" t="s">
        <v>74</v>
      </c>
      <c r="JCM4374" s="24">
        <v>422</v>
      </c>
      <c r="JCN4374" s="414" t="str">
        <f t="shared" ref="JCN4374:JCN4379" si="725">IF(JCM4374&lt;&gt;0,IF(ISNA(VLOOKUP(JCM4374,lista_bancos,2,0)),"Banco não cadastrado",VLOOKUP(JCM4374,lista_bancos,2,0)),"")</f>
        <v>Banco não cadastrado</v>
      </c>
      <c r="JCO4374" s="24">
        <v>207</v>
      </c>
      <c r="JCP4374" s="24">
        <v>5837982</v>
      </c>
      <c r="JCQ4374" s="24">
        <v>72</v>
      </c>
      <c r="JCR4374" s="29" t="s">
        <v>75</v>
      </c>
      <c r="JCS4374" s="84">
        <v>3004158000128</v>
      </c>
      <c r="JCT4374" s="24"/>
      <c r="JCU4374" s="24"/>
      <c r="JCV4374" s="66">
        <v>9615</v>
      </c>
      <c r="JCW4374" s="25">
        <v>45936</v>
      </c>
      <c r="JCX4374" s="25"/>
      <c r="JCY4374" s="26" t="str">
        <f t="shared" ref="JCY4374:JCY4379" ca="1" si="726">IF(JCX4374&gt;0,"Compensado",IF(JCW4374="","",IF(JCW4374&lt;=TODAY(),"Descontar Cheque","deFaltam "&amp;JCW4374-TODAY()&amp;" dias para descontar")))</f>
        <v>Descontar Cheque</v>
      </c>
      <c r="JCZ4374" s="117"/>
      <c r="JDA4374" s="25">
        <v>45890</v>
      </c>
      <c r="JDB4374" s="28" t="s">
        <v>74</v>
      </c>
      <c r="JDC4374" s="24">
        <v>422</v>
      </c>
      <c r="JDD4374" s="414" t="str">
        <f t="shared" ref="JDD4374:JDD4379" si="727">IF(JDC4374&lt;&gt;0,IF(ISNA(VLOOKUP(JDC4374,lista_bancos,2,0)),"Banco não cadastrado",VLOOKUP(JDC4374,lista_bancos,2,0)),"")</f>
        <v>Banco não cadastrado</v>
      </c>
      <c r="JDE4374" s="24">
        <v>207</v>
      </c>
      <c r="JDF4374" s="24">
        <v>5837982</v>
      </c>
      <c r="JDG4374" s="24">
        <v>72</v>
      </c>
      <c r="JDH4374" s="29" t="s">
        <v>75</v>
      </c>
      <c r="JDI4374" s="84">
        <v>3004158000128</v>
      </c>
      <c r="JDJ4374" s="24"/>
      <c r="JDK4374" s="24"/>
      <c r="JDL4374" s="66">
        <v>9615</v>
      </c>
      <c r="JDM4374" s="25">
        <v>45936</v>
      </c>
      <c r="JDN4374" s="25"/>
      <c r="JDO4374" s="26" t="str">
        <f t="shared" ref="JDO4374:JDO4379" ca="1" si="728">IF(JDN4374&gt;0,"Compensado",IF(JDM4374="","",IF(JDM4374&lt;=TODAY(),"Descontar Cheque","deFaltam "&amp;JDM4374-TODAY()&amp;" dias para descontar")))</f>
        <v>Descontar Cheque</v>
      </c>
      <c r="JDP4374" s="117"/>
      <c r="JDQ4374" s="25">
        <v>45890</v>
      </c>
      <c r="JDR4374" s="28" t="s">
        <v>74</v>
      </c>
      <c r="JDS4374" s="24">
        <v>422</v>
      </c>
      <c r="JDT4374" s="414" t="str">
        <f t="shared" ref="JDT4374:JDT4379" si="729">IF(JDS4374&lt;&gt;0,IF(ISNA(VLOOKUP(JDS4374,lista_bancos,2,0)),"Banco não cadastrado",VLOOKUP(JDS4374,lista_bancos,2,0)),"")</f>
        <v>Banco não cadastrado</v>
      </c>
      <c r="JDU4374" s="24">
        <v>207</v>
      </c>
      <c r="JDV4374" s="24">
        <v>5837982</v>
      </c>
      <c r="JDW4374" s="24">
        <v>72</v>
      </c>
      <c r="JDX4374" s="29" t="s">
        <v>75</v>
      </c>
      <c r="JDY4374" s="84">
        <v>3004158000128</v>
      </c>
      <c r="JDZ4374" s="24"/>
      <c r="JEA4374" s="24"/>
      <c r="JEB4374" s="66">
        <v>9615</v>
      </c>
      <c r="JEC4374" s="25">
        <v>45936</v>
      </c>
      <c r="JED4374" s="25"/>
      <c r="JEE4374" s="26" t="str">
        <f t="shared" ref="JEE4374:JEE4379" ca="1" si="730">IF(JED4374&gt;0,"Compensado",IF(JEC4374="","",IF(JEC4374&lt;=TODAY(),"Descontar Cheque","deFaltam "&amp;JEC4374-TODAY()&amp;" dias para descontar")))</f>
        <v>Descontar Cheque</v>
      </c>
      <c r="JEF4374" s="117"/>
      <c r="JEG4374" s="25">
        <v>45890</v>
      </c>
      <c r="JEH4374" s="28" t="s">
        <v>74</v>
      </c>
      <c r="JEI4374" s="24">
        <v>422</v>
      </c>
      <c r="JEJ4374" s="414" t="str">
        <f t="shared" ref="JEJ4374:JEJ4379" si="731">IF(JEI4374&lt;&gt;0,IF(ISNA(VLOOKUP(JEI4374,lista_bancos,2,0)),"Banco não cadastrado",VLOOKUP(JEI4374,lista_bancos,2,0)),"")</f>
        <v>Banco não cadastrado</v>
      </c>
      <c r="JEK4374" s="24">
        <v>207</v>
      </c>
      <c r="JEL4374" s="24">
        <v>5837982</v>
      </c>
      <c r="JEM4374" s="24">
        <v>72</v>
      </c>
      <c r="JEN4374" s="29" t="s">
        <v>75</v>
      </c>
      <c r="JEO4374" s="84">
        <v>3004158000128</v>
      </c>
      <c r="JEP4374" s="24"/>
      <c r="JEQ4374" s="24"/>
      <c r="JER4374" s="66">
        <v>9615</v>
      </c>
      <c r="JES4374" s="25">
        <v>45936</v>
      </c>
      <c r="JET4374" s="25"/>
      <c r="JEU4374" s="26" t="str">
        <f t="shared" ref="JEU4374:JEU4379" ca="1" si="732">IF(JET4374&gt;0,"Compensado",IF(JES4374="","",IF(JES4374&lt;=TODAY(),"Descontar Cheque","deFaltam "&amp;JES4374-TODAY()&amp;" dias para descontar")))</f>
        <v>Descontar Cheque</v>
      </c>
      <c r="JEV4374" s="117"/>
      <c r="JEW4374" s="25">
        <v>45890</v>
      </c>
      <c r="JEX4374" s="28" t="s">
        <v>74</v>
      </c>
      <c r="JEY4374" s="24">
        <v>422</v>
      </c>
      <c r="JEZ4374" s="414" t="str">
        <f t="shared" ref="JEZ4374:JEZ4379" si="733">IF(JEY4374&lt;&gt;0,IF(ISNA(VLOOKUP(JEY4374,lista_bancos,2,0)),"Banco não cadastrado",VLOOKUP(JEY4374,lista_bancos,2,0)),"")</f>
        <v>Banco não cadastrado</v>
      </c>
      <c r="JFA4374" s="24">
        <v>207</v>
      </c>
      <c r="JFB4374" s="24">
        <v>5837982</v>
      </c>
      <c r="JFC4374" s="24">
        <v>72</v>
      </c>
      <c r="JFD4374" s="29" t="s">
        <v>75</v>
      </c>
      <c r="JFE4374" s="84">
        <v>3004158000128</v>
      </c>
      <c r="JFF4374" s="24"/>
      <c r="JFG4374" s="24"/>
      <c r="JFH4374" s="66">
        <v>9615</v>
      </c>
      <c r="JFI4374" s="25">
        <v>45936</v>
      </c>
      <c r="JFJ4374" s="25"/>
      <c r="JFK4374" s="26" t="str">
        <f t="shared" ref="JFK4374:JFK4379" ca="1" si="734">IF(JFJ4374&gt;0,"Compensado",IF(JFI4374="","",IF(JFI4374&lt;=TODAY(),"Descontar Cheque","deFaltam "&amp;JFI4374-TODAY()&amp;" dias para descontar")))</f>
        <v>Descontar Cheque</v>
      </c>
      <c r="JFL4374" s="117"/>
      <c r="JFM4374" s="25">
        <v>45890</v>
      </c>
      <c r="JFN4374" s="28" t="s">
        <v>74</v>
      </c>
      <c r="JFO4374" s="24">
        <v>422</v>
      </c>
      <c r="JFP4374" s="414" t="str">
        <f t="shared" ref="JFP4374:JFP4379" si="735">IF(JFO4374&lt;&gt;0,IF(ISNA(VLOOKUP(JFO4374,lista_bancos,2,0)),"Banco não cadastrado",VLOOKUP(JFO4374,lista_bancos,2,0)),"")</f>
        <v>Banco não cadastrado</v>
      </c>
      <c r="JFQ4374" s="24">
        <v>207</v>
      </c>
      <c r="JFR4374" s="24">
        <v>5837982</v>
      </c>
      <c r="JFS4374" s="24">
        <v>72</v>
      </c>
      <c r="JFT4374" s="29" t="s">
        <v>75</v>
      </c>
      <c r="JFU4374" s="84">
        <v>3004158000128</v>
      </c>
      <c r="JFV4374" s="24"/>
      <c r="JFW4374" s="24"/>
      <c r="JFX4374" s="66">
        <v>9615</v>
      </c>
      <c r="JFY4374" s="25">
        <v>45936</v>
      </c>
      <c r="JFZ4374" s="25"/>
      <c r="JGA4374" s="26" t="str">
        <f t="shared" ref="JGA4374:JGA4379" ca="1" si="736">IF(JFZ4374&gt;0,"Compensado",IF(JFY4374="","",IF(JFY4374&lt;=TODAY(),"Descontar Cheque","deFaltam "&amp;JFY4374-TODAY()&amp;" dias para descontar")))</f>
        <v>Descontar Cheque</v>
      </c>
      <c r="JGB4374" s="117"/>
      <c r="JGC4374" s="25">
        <v>45890</v>
      </c>
      <c r="JGD4374" s="28" t="s">
        <v>74</v>
      </c>
      <c r="JGE4374" s="24">
        <v>422</v>
      </c>
      <c r="JGF4374" s="414" t="str">
        <f t="shared" ref="JGF4374:JGF4379" si="737">IF(JGE4374&lt;&gt;0,IF(ISNA(VLOOKUP(JGE4374,lista_bancos,2,0)),"Banco não cadastrado",VLOOKUP(JGE4374,lista_bancos,2,0)),"")</f>
        <v>Banco não cadastrado</v>
      </c>
      <c r="JGG4374" s="24">
        <v>207</v>
      </c>
      <c r="JGH4374" s="24">
        <v>5837982</v>
      </c>
      <c r="JGI4374" s="24">
        <v>72</v>
      </c>
      <c r="JGJ4374" s="29" t="s">
        <v>75</v>
      </c>
      <c r="JGK4374" s="84">
        <v>3004158000128</v>
      </c>
      <c r="JGL4374" s="24"/>
      <c r="JGM4374" s="24"/>
      <c r="JGN4374" s="66">
        <v>9615</v>
      </c>
      <c r="JGO4374" s="25">
        <v>45936</v>
      </c>
      <c r="JGP4374" s="25"/>
      <c r="JGQ4374" s="26" t="str">
        <f t="shared" ref="JGQ4374:JGQ4379" ca="1" si="738">IF(JGP4374&gt;0,"Compensado",IF(JGO4374="","",IF(JGO4374&lt;=TODAY(),"Descontar Cheque","deFaltam "&amp;JGO4374-TODAY()&amp;" dias para descontar")))</f>
        <v>Descontar Cheque</v>
      </c>
      <c r="JGR4374" s="117"/>
      <c r="JGS4374" s="25">
        <v>45890</v>
      </c>
      <c r="JGT4374" s="28" t="s">
        <v>74</v>
      </c>
      <c r="JGU4374" s="24">
        <v>422</v>
      </c>
      <c r="JGV4374" s="414" t="str">
        <f t="shared" ref="JGV4374:JGV4379" si="739">IF(JGU4374&lt;&gt;0,IF(ISNA(VLOOKUP(JGU4374,lista_bancos,2,0)),"Banco não cadastrado",VLOOKUP(JGU4374,lista_bancos,2,0)),"")</f>
        <v>Banco não cadastrado</v>
      </c>
      <c r="JGW4374" s="24">
        <v>207</v>
      </c>
      <c r="JGX4374" s="24">
        <v>5837982</v>
      </c>
      <c r="JGY4374" s="24">
        <v>72</v>
      </c>
      <c r="JGZ4374" s="29" t="s">
        <v>75</v>
      </c>
      <c r="JHA4374" s="84">
        <v>3004158000128</v>
      </c>
      <c r="JHB4374" s="24"/>
      <c r="JHC4374" s="24"/>
      <c r="JHD4374" s="66">
        <v>9615</v>
      </c>
      <c r="JHE4374" s="25">
        <v>45936</v>
      </c>
      <c r="JHF4374" s="25"/>
      <c r="JHG4374" s="26" t="str">
        <f t="shared" ref="JHG4374:JHG4379" ca="1" si="740">IF(JHF4374&gt;0,"Compensado",IF(JHE4374="","",IF(JHE4374&lt;=TODAY(),"Descontar Cheque","deFaltam "&amp;JHE4374-TODAY()&amp;" dias para descontar")))</f>
        <v>Descontar Cheque</v>
      </c>
      <c r="JHH4374" s="117"/>
      <c r="JHI4374" s="25">
        <v>45890</v>
      </c>
      <c r="JHJ4374" s="28" t="s">
        <v>74</v>
      </c>
      <c r="JHK4374" s="24">
        <v>422</v>
      </c>
      <c r="JHL4374" s="414" t="str">
        <f t="shared" ref="JHL4374:JHL4379" si="741">IF(JHK4374&lt;&gt;0,IF(ISNA(VLOOKUP(JHK4374,lista_bancos,2,0)),"Banco não cadastrado",VLOOKUP(JHK4374,lista_bancos,2,0)),"")</f>
        <v>Banco não cadastrado</v>
      </c>
      <c r="JHM4374" s="24">
        <v>207</v>
      </c>
      <c r="JHN4374" s="24">
        <v>5837982</v>
      </c>
      <c r="JHO4374" s="24">
        <v>72</v>
      </c>
      <c r="JHP4374" s="29" t="s">
        <v>75</v>
      </c>
      <c r="JHQ4374" s="84">
        <v>3004158000128</v>
      </c>
      <c r="JHR4374" s="24"/>
      <c r="JHS4374" s="24"/>
      <c r="JHT4374" s="66">
        <v>9615</v>
      </c>
      <c r="JHU4374" s="25">
        <v>45936</v>
      </c>
      <c r="JHV4374" s="25"/>
      <c r="JHW4374" s="26" t="str">
        <f t="shared" ref="JHW4374:JHW4379" ca="1" si="742">IF(JHV4374&gt;0,"Compensado",IF(JHU4374="","",IF(JHU4374&lt;=TODAY(),"Descontar Cheque","deFaltam "&amp;JHU4374-TODAY()&amp;" dias para descontar")))</f>
        <v>Descontar Cheque</v>
      </c>
      <c r="JHX4374" s="117"/>
      <c r="JHY4374" s="25">
        <v>45890</v>
      </c>
      <c r="JHZ4374" s="28" t="s">
        <v>74</v>
      </c>
      <c r="JIA4374" s="24">
        <v>422</v>
      </c>
      <c r="JIB4374" s="414" t="str">
        <f t="shared" ref="JIB4374:JIB4379" si="743">IF(JIA4374&lt;&gt;0,IF(ISNA(VLOOKUP(JIA4374,lista_bancos,2,0)),"Banco não cadastrado",VLOOKUP(JIA4374,lista_bancos,2,0)),"")</f>
        <v>Banco não cadastrado</v>
      </c>
      <c r="JIC4374" s="24">
        <v>207</v>
      </c>
      <c r="JID4374" s="24">
        <v>5837982</v>
      </c>
      <c r="JIE4374" s="24">
        <v>72</v>
      </c>
      <c r="JIF4374" s="29" t="s">
        <v>75</v>
      </c>
      <c r="JIG4374" s="84">
        <v>3004158000128</v>
      </c>
      <c r="JIH4374" s="24"/>
      <c r="JII4374" s="24"/>
      <c r="JIJ4374" s="66">
        <v>9615</v>
      </c>
      <c r="JIK4374" s="25">
        <v>45936</v>
      </c>
      <c r="JIL4374" s="25"/>
      <c r="JIM4374" s="26" t="str">
        <f t="shared" ref="JIM4374:JIM4379" ca="1" si="744">IF(JIL4374&gt;0,"Compensado",IF(JIK4374="","",IF(JIK4374&lt;=TODAY(),"Descontar Cheque","deFaltam "&amp;JIK4374-TODAY()&amp;" dias para descontar")))</f>
        <v>Descontar Cheque</v>
      </c>
      <c r="JIN4374" s="117"/>
      <c r="JIO4374" s="25">
        <v>45890</v>
      </c>
      <c r="JIP4374" s="28" t="s">
        <v>74</v>
      </c>
      <c r="JIQ4374" s="24">
        <v>422</v>
      </c>
      <c r="JIR4374" s="414" t="str">
        <f t="shared" ref="JIR4374:JIR4379" si="745">IF(JIQ4374&lt;&gt;0,IF(ISNA(VLOOKUP(JIQ4374,lista_bancos,2,0)),"Banco não cadastrado",VLOOKUP(JIQ4374,lista_bancos,2,0)),"")</f>
        <v>Banco não cadastrado</v>
      </c>
      <c r="JIS4374" s="24">
        <v>207</v>
      </c>
      <c r="JIT4374" s="24">
        <v>5837982</v>
      </c>
      <c r="JIU4374" s="24">
        <v>72</v>
      </c>
      <c r="JIV4374" s="29" t="s">
        <v>75</v>
      </c>
      <c r="JIW4374" s="84">
        <v>3004158000128</v>
      </c>
      <c r="JIX4374" s="24"/>
      <c r="JIY4374" s="24"/>
      <c r="JIZ4374" s="66">
        <v>9615</v>
      </c>
      <c r="JJA4374" s="25">
        <v>45936</v>
      </c>
      <c r="JJB4374" s="25"/>
      <c r="JJC4374" s="26" t="str">
        <f t="shared" ref="JJC4374:JJC4379" ca="1" si="746">IF(JJB4374&gt;0,"Compensado",IF(JJA4374="","",IF(JJA4374&lt;=TODAY(),"Descontar Cheque","deFaltam "&amp;JJA4374-TODAY()&amp;" dias para descontar")))</f>
        <v>Descontar Cheque</v>
      </c>
      <c r="JJD4374" s="117"/>
      <c r="JJE4374" s="25">
        <v>45890</v>
      </c>
      <c r="JJF4374" s="28" t="s">
        <v>74</v>
      </c>
      <c r="JJG4374" s="24">
        <v>422</v>
      </c>
      <c r="JJH4374" s="414" t="str">
        <f t="shared" ref="JJH4374:JJH4379" si="747">IF(JJG4374&lt;&gt;0,IF(ISNA(VLOOKUP(JJG4374,lista_bancos,2,0)),"Banco não cadastrado",VLOOKUP(JJG4374,lista_bancos,2,0)),"")</f>
        <v>Banco não cadastrado</v>
      </c>
      <c r="JJI4374" s="24">
        <v>207</v>
      </c>
      <c r="JJJ4374" s="24">
        <v>5837982</v>
      </c>
      <c r="JJK4374" s="24">
        <v>72</v>
      </c>
      <c r="JJL4374" s="29" t="s">
        <v>75</v>
      </c>
      <c r="JJM4374" s="84">
        <v>3004158000128</v>
      </c>
      <c r="JJN4374" s="24"/>
      <c r="JJO4374" s="24"/>
      <c r="JJP4374" s="66">
        <v>9615</v>
      </c>
      <c r="JJQ4374" s="25">
        <v>45936</v>
      </c>
      <c r="JJR4374" s="25"/>
      <c r="JJS4374" s="26" t="str">
        <f t="shared" ref="JJS4374:JJS4379" ca="1" si="748">IF(JJR4374&gt;0,"Compensado",IF(JJQ4374="","",IF(JJQ4374&lt;=TODAY(),"Descontar Cheque","deFaltam "&amp;JJQ4374-TODAY()&amp;" dias para descontar")))</f>
        <v>Descontar Cheque</v>
      </c>
      <c r="JJT4374" s="117"/>
      <c r="JJU4374" s="25">
        <v>45890</v>
      </c>
      <c r="JJV4374" s="28" t="s">
        <v>74</v>
      </c>
      <c r="JJW4374" s="24">
        <v>422</v>
      </c>
      <c r="JJX4374" s="414" t="str">
        <f t="shared" ref="JJX4374:JJX4379" si="749">IF(JJW4374&lt;&gt;0,IF(ISNA(VLOOKUP(JJW4374,lista_bancos,2,0)),"Banco não cadastrado",VLOOKUP(JJW4374,lista_bancos,2,0)),"")</f>
        <v>Banco não cadastrado</v>
      </c>
      <c r="JJY4374" s="24">
        <v>207</v>
      </c>
      <c r="JJZ4374" s="24">
        <v>5837982</v>
      </c>
      <c r="JKA4374" s="24">
        <v>72</v>
      </c>
      <c r="JKB4374" s="29" t="s">
        <v>75</v>
      </c>
      <c r="JKC4374" s="84">
        <v>3004158000128</v>
      </c>
      <c r="JKD4374" s="24"/>
      <c r="JKE4374" s="24"/>
      <c r="JKF4374" s="66">
        <v>9615</v>
      </c>
      <c r="JKG4374" s="25">
        <v>45936</v>
      </c>
      <c r="JKH4374" s="25"/>
      <c r="JKI4374" s="26" t="str">
        <f t="shared" ref="JKI4374:JKI4379" ca="1" si="750">IF(JKH4374&gt;0,"Compensado",IF(JKG4374="","",IF(JKG4374&lt;=TODAY(),"Descontar Cheque","deFaltam "&amp;JKG4374-TODAY()&amp;" dias para descontar")))</f>
        <v>Descontar Cheque</v>
      </c>
      <c r="JKJ4374" s="117"/>
      <c r="JKK4374" s="25">
        <v>45890</v>
      </c>
      <c r="JKL4374" s="28" t="s">
        <v>74</v>
      </c>
      <c r="JKM4374" s="24">
        <v>422</v>
      </c>
      <c r="JKN4374" s="414" t="str">
        <f t="shared" ref="JKN4374:JKN4379" si="751">IF(JKM4374&lt;&gt;0,IF(ISNA(VLOOKUP(JKM4374,lista_bancos,2,0)),"Banco não cadastrado",VLOOKUP(JKM4374,lista_bancos,2,0)),"")</f>
        <v>Banco não cadastrado</v>
      </c>
      <c r="JKO4374" s="24">
        <v>207</v>
      </c>
      <c r="JKP4374" s="24">
        <v>5837982</v>
      </c>
      <c r="JKQ4374" s="24">
        <v>72</v>
      </c>
      <c r="JKR4374" s="29" t="s">
        <v>75</v>
      </c>
      <c r="JKS4374" s="84">
        <v>3004158000128</v>
      </c>
      <c r="JKT4374" s="24"/>
      <c r="JKU4374" s="24"/>
      <c r="JKV4374" s="66">
        <v>9615</v>
      </c>
      <c r="JKW4374" s="25">
        <v>45936</v>
      </c>
      <c r="JKX4374" s="25"/>
      <c r="JKY4374" s="26" t="str">
        <f t="shared" ref="JKY4374:JKY4379" ca="1" si="752">IF(JKX4374&gt;0,"Compensado",IF(JKW4374="","",IF(JKW4374&lt;=TODAY(),"Descontar Cheque","deFaltam "&amp;JKW4374-TODAY()&amp;" dias para descontar")))</f>
        <v>Descontar Cheque</v>
      </c>
      <c r="JKZ4374" s="117"/>
      <c r="JLA4374" s="25">
        <v>45890</v>
      </c>
      <c r="JLB4374" s="28" t="s">
        <v>74</v>
      </c>
      <c r="JLC4374" s="24">
        <v>422</v>
      </c>
      <c r="JLD4374" s="414" t="str">
        <f t="shared" ref="JLD4374:JLD4379" si="753">IF(JLC4374&lt;&gt;0,IF(ISNA(VLOOKUP(JLC4374,lista_bancos,2,0)),"Banco não cadastrado",VLOOKUP(JLC4374,lista_bancos,2,0)),"")</f>
        <v>Banco não cadastrado</v>
      </c>
      <c r="JLE4374" s="24">
        <v>207</v>
      </c>
      <c r="JLF4374" s="24">
        <v>5837982</v>
      </c>
      <c r="JLG4374" s="24">
        <v>72</v>
      </c>
      <c r="JLH4374" s="29" t="s">
        <v>75</v>
      </c>
      <c r="JLI4374" s="84">
        <v>3004158000128</v>
      </c>
      <c r="JLJ4374" s="24"/>
      <c r="JLK4374" s="24"/>
      <c r="JLL4374" s="66">
        <v>9615</v>
      </c>
      <c r="JLM4374" s="25">
        <v>45936</v>
      </c>
      <c r="JLN4374" s="25"/>
      <c r="JLO4374" s="26" t="str">
        <f t="shared" ref="JLO4374:JLO4379" ca="1" si="754">IF(JLN4374&gt;0,"Compensado",IF(JLM4374="","",IF(JLM4374&lt;=TODAY(),"Descontar Cheque","deFaltam "&amp;JLM4374-TODAY()&amp;" dias para descontar")))</f>
        <v>Descontar Cheque</v>
      </c>
      <c r="JLP4374" s="117"/>
      <c r="JLQ4374" s="25">
        <v>45890</v>
      </c>
      <c r="JLR4374" s="28" t="s">
        <v>74</v>
      </c>
      <c r="JLS4374" s="24">
        <v>422</v>
      </c>
      <c r="JLT4374" s="414" t="str">
        <f t="shared" ref="JLT4374:JLT4379" si="755">IF(JLS4374&lt;&gt;0,IF(ISNA(VLOOKUP(JLS4374,lista_bancos,2,0)),"Banco não cadastrado",VLOOKUP(JLS4374,lista_bancos,2,0)),"")</f>
        <v>Banco não cadastrado</v>
      </c>
      <c r="JLU4374" s="24">
        <v>207</v>
      </c>
      <c r="JLV4374" s="24">
        <v>5837982</v>
      </c>
      <c r="JLW4374" s="24">
        <v>72</v>
      </c>
      <c r="JLX4374" s="29" t="s">
        <v>75</v>
      </c>
      <c r="JLY4374" s="84">
        <v>3004158000128</v>
      </c>
      <c r="JLZ4374" s="24"/>
      <c r="JMA4374" s="24"/>
      <c r="JMB4374" s="66">
        <v>9615</v>
      </c>
      <c r="JMC4374" s="25">
        <v>45936</v>
      </c>
      <c r="JMD4374" s="25"/>
      <c r="JME4374" s="26" t="str">
        <f t="shared" ref="JME4374:JME4379" ca="1" si="756">IF(JMD4374&gt;0,"Compensado",IF(JMC4374="","",IF(JMC4374&lt;=TODAY(),"Descontar Cheque","deFaltam "&amp;JMC4374-TODAY()&amp;" dias para descontar")))</f>
        <v>Descontar Cheque</v>
      </c>
      <c r="JMF4374" s="117"/>
      <c r="JMG4374" s="25">
        <v>45890</v>
      </c>
      <c r="JMH4374" s="28" t="s">
        <v>74</v>
      </c>
      <c r="JMI4374" s="24">
        <v>422</v>
      </c>
      <c r="JMJ4374" s="414" t="str">
        <f t="shared" ref="JMJ4374:JMJ4379" si="757">IF(JMI4374&lt;&gt;0,IF(ISNA(VLOOKUP(JMI4374,lista_bancos,2,0)),"Banco não cadastrado",VLOOKUP(JMI4374,lista_bancos,2,0)),"")</f>
        <v>Banco não cadastrado</v>
      </c>
      <c r="JMK4374" s="24">
        <v>207</v>
      </c>
      <c r="JML4374" s="24">
        <v>5837982</v>
      </c>
      <c r="JMM4374" s="24">
        <v>72</v>
      </c>
      <c r="JMN4374" s="29" t="s">
        <v>75</v>
      </c>
      <c r="JMO4374" s="84">
        <v>3004158000128</v>
      </c>
      <c r="JMP4374" s="24"/>
      <c r="JMQ4374" s="24"/>
      <c r="JMR4374" s="66">
        <v>9615</v>
      </c>
      <c r="JMS4374" s="25">
        <v>45936</v>
      </c>
      <c r="JMT4374" s="25"/>
      <c r="JMU4374" s="26" t="str">
        <f t="shared" ref="JMU4374:JMU4379" ca="1" si="758">IF(JMT4374&gt;0,"Compensado",IF(JMS4374="","",IF(JMS4374&lt;=TODAY(),"Descontar Cheque","deFaltam "&amp;JMS4374-TODAY()&amp;" dias para descontar")))</f>
        <v>Descontar Cheque</v>
      </c>
      <c r="JMV4374" s="117"/>
      <c r="JMW4374" s="25">
        <v>45890</v>
      </c>
      <c r="JMX4374" s="28" t="s">
        <v>74</v>
      </c>
      <c r="JMY4374" s="24">
        <v>422</v>
      </c>
      <c r="JMZ4374" s="414" t="str">
        <f t="shared" ref="JMZ4374:JMZ4379" si="759">IF(JMY4374&lt;&gt;0,IF(ISNA(VLOOKUP(JMY4374,lista_bancos,2,0)),"Banco não cadastrado",VLOOKUP(JMY4374,lista_bancos,2,0)),"")</f>
        <v>Banco não cadastrado</v>
      </c>
      <c r="JNA4374" s="24">
        <v>207</v>
      </c>
      <c r="JNB4374" s="24">
        <v>5837982</v>
      </c>
      <c r="JNC4374" s="24">
        <v>72</v>
      </c>
      <c r="JND4374" s="29" t="s">
        <v>75</v>
      </c>
      <c r="JNE4374" s="84">
        <v>3004158000128</v>
      </c>
      <c r="JNF4374" s="24"/>
      <c r="JNG4374" s="24"/>
      <c r="JNH4374" s="66">
        <v>9615</v>
      </c>
      <c r="JNI4374" s="25">
        <v>45936</v>
      </c>
      <c r="JNJ4374" s="25"/>
      <c r="JNK4374" s="26" t="str">
        <f t="shared" ref="JNK4374:JNK4379" ca="1" si="760">IF(JNJ4374&gt;0,"Compensado",IF(JNI4374="","",IF(JNI4374&lt;=TODAY(),"Descontar Cheque","deFaltam "&amp;JNI4374-TODAY()&amp;" dias para descontar")))</f>
        <v>Descontar Cheque</v>
      </c>
      <c r="JNL4374" s="117"/>
      <c r="JNM4374" s="25">
        <v>45890</v>
      </c>
      <c r="JNN4374" s="28" t="s">
        <v>74</v>
      </c>
      <c r="JNO4374" s="24">
        <v>422</v>
      </c>
      <c r="JNP4374" s="414" t="str">
        <f t="shared" ref="JNP4374:JNP4379" si="761">IF(JNO4374&lt;&gt;0,IF(ISNA(VLOOKUP(JNO4374,lista_bancos,2,0)),"Banco não cadastrado",VLOOKUP(JNO4374,lista_bancos,2,0)),"")</f>
        <v>Banco não cadastrado</v>
      </c>
      <c r="JNQ4374" s="24">
        <v>207</v>
      </c>
      <c r="JNR4374" s="24">
        <v>5837982</v>
      </c>
      <c r="JNS4374" s="24">
        <v>72</v>
      </c>
      <c r="JNT4374" s="29" t="s">
        <v>75</v>
      </c>
      <c r="JNU4374" s="84">
        <v>3004158000128</v>
      </c>
      <c r="JNV4374" s="24"/>
      <c r="JNW4374" s="24"/>
      <c r="JNX4374" s="66">
        <v>9615</v>
      </c>
      <c r="JNY4374" s="25">
        <v>45936</v>
      </c>
      <c r="JNZ4374" s="25"/>
      <c r="JOA4374" s="26" t="str">
        <f t="shared" ref="JOA4374:JOA4379" ca="1" si="762">IF(JNZ4374&gt;0,"Compensado",IF(JNY4374="","",IF(JNY4374&lt;=TODAY(),"Descontar Cheque","deFaltam "&amp;JNY4374-TODAY()&amp;" dias para descontar")))</f>
        <v>Descontar Cheque</v>
      </c>
      <c r="JOB4374" s="117"/>
      <c r="JOC4374" s="25">
        <v>45890</v>
      </c>
      <c r="JOD4374" s="28" t="s">
        <v>74</v>
      </c>
      <c r="JOE4374" s="24">
        <v>422</v>
      </c>
      <c r="JOF4374" s="414" t="str">
        <f t="shared" ref="JOF4374:JOF4379" si="763">IF(JOE4374&lt;&gt;0,IF(ISNA(VLOOKUP(JOE4374,lista_bancos,2,0)),"Banco não cadastrado",VLOOKUP(JOE4374,lista_bancos,2,0)),"")</f>
        <v>Banco não cadastrado</v>
      </c>
      <c r="JOG4374" s="24">
        <v>207</v>
      </c>
      <c r="JOH4374" s="24">
        <v>5837982</v>
      </c>
      <c r="JOI4374" s="24">
        <v>72</v>
      </c>
      <c r="JOJ4374" s="29" t="s">
        <v>75</v>
      </c>
      <c r="JOK4374" s="84">
        <v>3004158000128</v>
      </c>
      <c r="JOL4374" s="24"/>
      <c r="JOM4374" s="24"/>
      <c r="JON4374" s="66">
        <v>9615</v>
      </c>
      <c r="JOO4374" s="25">
        <v>45936</v>
      </c>
      <c r="JOP4374" s="25"/>
      <c r="JOQ4374" s="26" t="str">
        <f t="shared" ref="JOQ4374:JOQ4379" ca="1" si="764">IF(JOP4374&gt;0,"Compensado",IF(JOO4374="","",IF(JOO4374&lt;=TODAY(),"Descontar Cheque","deFaltam "&amp;JOO4374-TODAY()&amp;" dias para descontar")))</f>
        <v>Descontar Cheque</v>
      </c>
      <c r="JOR4374" s="117"/>
      <c r="JOS4374" s="25">
        <v>45890</v>
      </c>
      <c r="JOT4374" s="28" t="s">
        <v>74</v>
      </c>
      <c r="JOU4374" s="24">
        <v>422</v>
      </c>
      <c r="JOV4374" s="414" t="str">
        <f t="shared" ref="JOV4374:JOV4379" si="765">IF(JOU4374&lt;&gt;0,IF(ISNA(VLOOKUP(JOU4374,lista_bancos,2,0)),"Banco não cadastrado",VLOOKUP(JOU4374,lista_bancos,2,0)),"")</f>
        <v>Banco não cadastrado</v>
      </c>
      <c r="JOW4374" s="24">
        <v>207</v>
      </c>
      <c r="JOX4374" s="24">
        <v>5837982</v>
      </c>
      <c r="JOY4374" s="24">
        <v>72</v>
      </c>
      <c r="JOZ4374" s="29" t="s">
        <v>75</v>
      </c>
      <c r="JPA4374" s="84">
        <v>3004158000128</v>
      </c>
      <c r="JPB4374" s="24"/>
      <c r="JPC4374" s="24"/>
      <c r="JPD4374" s="66">
        <v>9615</v>
      </c>
      <c r="JPE4374" s="25">
        <v>45936</v>
      </c>
      <c r="JPF4374" s="25"/>
      <c r="JPG4374" s="26" t="str">
        <f t="shared" ref="JPG4374:JPG4379" ca="1" si="766">IF(JPF4374&gt;0,"Compensado",IF(JPE4374="","",IF(JPE4374&lt;=TODAY(),"Descontar Cheque","deFaltam "&amp;JPE4374-TODAY()&amp;" dias para descontar")))</f>
        <v>Descontar Cheque</v>
      </c>
      <c r="JPH4374" s="117"/>
      <c r="JPI4374" s="25">
        <v>45890</v>
      </c>
      <c r="JPJ4374" s="28" t="s">
        <v>74</v>
      </c>
      <c r="JPK4374" s="24">
        <v>422</v>
      </c>
      <c r="JPL4374" s="414" t="str">
        <f t="shared" ref="JPL4374:JPL4379" si="767">IF(JPK4374&lt;&gt;0,IF(ISNA(VLOOKUP(JPK4374,lista_bancos,2,0)),"Banco não cadastrado",VLOOKUP(JPK4374,lista_bancos,2,0)),"")</f>
        <v>Banco não cadastrado</v>
      </c>
      <c r="JPM4374" s="24">
        <v>207</v>
      </c>
      <c r="JPN4374" s="24">
        <v>5837982</v>
      </c>
      <c r="JPO4374" s="24">
        <v>72</v>
      </c>
      <c r="JPP4374" s="29" t="s">
        <v>75</v>
      </c>
      <c r="JPQ4374" s="84">
        <v>3004158000128</v>
      </c>
      <c r="JPR4374" s="24"/>
      <c r="JPS4374" s="24"/>
      <c r="JPT4374" s="66">
        <v>9615</v>
      </c>
      <c r="JPU4374" s="25">
        <v>45936</v>
      </c>
      <c r="JPV4374" s="25"/>
      <c r="JPW4374" s="26" t="str">
        <f t="shared" ref="JPW4374:JPW4379" ca="1" si="768">IF(JPV4374&gt;0,"Compensado",IF(JPU4374="","",IF(JPU4374&lt;=TODAY(),"Descontar Cheque","deFaltam "&amp;JPU4374-TODAY()&amp;" dias para descontar")))</f>
        <v>Descontar Cheque</v>
      </c>
      <c r="JPX4374" s="117"/>
      <c r="JPY4374" s="25">
        <v>45890</v>
      </c>
      <c r="JPZ4374" s="28" t="s">
        <v>74</v>
      </c>
      <c r="JQA4374" s="24">
        <v>422</v>
      </c>
      <c r="JQB4374" s="414" t="str">
        <f t="shared" ref="JQB4374:JQB4379" si="769">IF(JQA4374&lt;&gt;0,IF(ISNA(VLOOKUP(JQA4374,lista_bancos,2,0)),"Banco não cadastrado",VLOOKUP(JQA4374,lista_bancos,2,0)),"")</f>
        <v>Banco não cadastrado</v>
      </c>
      <c r="JQC4374" s="24">
        <v>207</v>
      </c>
      <c r="JQD4374" s="24">
        <v>5837982</v>
      </c>
      <c r="JQE4374" s="24">
        <v>72</v>
      </c>
      <c r="JQF4374" s="29" t="s">
        <v>75</v>
      </c>
      <c r="JQG4374" s="84">
        <v>3004158000128</v>
      </c>
      <c r="JQH4374" s="24"/>
      <c r="JQI4374" s="24"/>
      <c r="JQJ4374" s="66">
        <v>9615</v>
      </c>
      <c r="JQK4374" s="25">
        <v>45936</v>
      </c>
      <c r="JQL4374" s="25"/>
      <c r="JQM4374" s="26" t="str">
        <f t="shared" ref="JQM4374:JQM4379" ca="1" si="770">IF(JQL4374&gt;0,"Compensado",IF(JQK4374="","",IF(JQK4374&lt;=TODAY(),"Descontar Cheque","deFaltam "&amp;JQK4374-TODAY()&amp;" dias para descontar")))</f>
        <v>Descontar Cheque</v>
      </c>
      <c r="JQN4374" s="117"/>
      <c r="JQO4374" s="25">
        <v>45890</v>
      </c>
      <c r="JQP4374" s="28" t="s">
        <v>74</v>
      </c>
      <c r="JQQ4374" s="24">
        <v>422</v>
      </c>
      <c r="JQR4374" s="414" t="str">
        <f t="shared" ref="JQR4374:JQR4379" si="771">IF(JQQ4374&lt;&gt;0,IF(ISNA(VLOOKUP(JQQ4374,lista_bancos,2,0)),"Banco não cadastrado",VLOOKUP(JQQ4374,lista_bancos,2,0)),"")</f>
        <v>Banco não cadastrado</v>
      </c>
      <c r="JQS4374" s="24">
        <v>207</v>
      </c>
      <c r="JQT4374" s="24">
        <v>5837982</v>
      </c>
      <c r="JQU4374" s="24">
        <v>72</v>
      </c>
      <c r="JQV4374" s="29" t="s">
        <v>75</v>
      </c>
      <c r="JQW4374" s="84">
        <v>3004158000128</v>
      </c>
      <c r="JQX4374" s="24"/>
      <c r="JQY4374" s="24"/>
      <c r="JQZ4374" s="66">
        <v>9615</v>
      </c>
      <c r="JRA4374" s="25">
        <v>45936</v>
      </c>
      <c r="JRB4374" s="25"/>
      <c r="JRC4374" s="26" t="str">
        <f t="shared" ref="JRC4374:JRC4379" ca="1" si="772">IF(JRB4374&gt;0,"Compensado",IF(JRA4374="","",IF(JRA4374&lt;=TODAY(),"Descontar Cheque","deFaltam "&amp;JRA4374-TODAY()&amp;" dias para descontar")))</f>
        <v>Descontar Cheque</v>
      </c>
      <c r="JRD4374" s="117"/>
      <c r="JRE4374" s="25">
        <v>45890</v>
      </c>
      <c r="JRF4374" s="28" t="s">
        <v>74</v>
      </c>
      <c r="JRG4374" s="24">
        <v>422</v>
      </c>
      <c r="JRH4374" s="414" t="str">
        <f t="shared" ref="JRH4374:JRH4379" si="773">IF(JRG4374&lt;&gt;0,IF(ISNA(VLOOKUP(JRG4374,lista_bancos,2,0)),"Banco não cadastrado",VLOOKUP(JRG4374,lista_bancos,2,0)),"")</f>
        <v>Banco não cadastrado</v>
      </c>
      <c r="JRI4374" s="24">
        <v>207</v>
      </c>
      <c r="JRJ4374" s="24">
        <v>5837982</v>
      </c>
      <c r="JRK4374" s="24">
        <v>72</v>
      </c>
      <c r="JRL4374" s="29" t="s">
        <v>75</v>
      </c>
      <c r="JRM4374" s="84">
        <v>3004158000128</v>
      </c>
      <c r="JRN4374" s="24"/>
      <c r="JRO4374" s="24"/>
      <c r="JRP4374" s="66">
        <v>9615</v>
      </c>
      <c r="JRQ4374" s="25">
        <v>45936</v>
      </c>
      <c r="JRR4374" s="25"/>
      <c r="JRS4374" s="26" t="str">
        <f t="shared" ref="JRS4374:JRS4379" ca="1" si="774">IF(JRR4374&gt;0,"Compensado",IF(JRQ4374="","",IF(JRQ4374&lt;=TODAY(),"Descontar Cheque","deFaltam "&amp;JRQ4374-TODAY()&amp;" dias para descontar")))</f>
        <v>Descontar Cheque</v>
      </c>
      <c r="JRT4374" s="117"/>
      <c r="JRU4374" s="25">
        <v>45890</v>
      </c>
      <c r="JRV4374" s="28" t="s">
        <v>74</v>
      </c>
      <c r="JRW4374" s="24">
        <v>422</v>
      </c>
      <c r="JRX4374" s="414" t="str">
        <f t="shared" ref="JRX4374:JRX4379" si="775">IF(JRW4374&lt;&gt;0,IF(ISNA(VLOOKUP(JRW4374,lista_bancos,2,0)),"Banco não cadastrado",VLOOKUP(JRW4374,lista_bancos,2,0)),"")</f>
        <v>Banco não cadastrado</v>
      </c>
      <c r="JRY4374" s="24">
        <v>207</v>
      </c>
      <c r="JRZ4374" s="24">
        <v>5837982</v>
      </c>
      <c r="JSA4374" s="24">
        <v>72</v>
      </c>
      <c r="JSB4374" s="29" t="s">
        <v>75</v>
      </c>
      <c r="JSC4374" s="84">
        <v>3004158000128</v>
      </c>
      <c r="JSD4374" s="24"/>
      <c r="JSE4374" s="24"/>
      <c r="JSF4374" s="66">
        <v>9615</v>
      </c>
      <c r="JSG4374" s="25">
        <v>45936</v>
      </c>
      <c r="JSH4374" s="25"/>
      <c r="JSI4374" s="26" t="str">
        <f t="shared" ref="JSI4374:JSI4379" ca="1" si="776">IF(JSH4374&gt;0,"Compensado",IF(JSG4374="","",IF(JSG4374&lt;=TODAY(),"Descontar Cheque","deFaltam "&amp;JSG4374-TODAY()&amp;" dias para descontar")))</f>
        <v>Descontar Cheque</v>
      </c>
      <c r="JSJ4374" s="117"/>
      <c r="JSK4374" s="25">
        <v>45890</v>
      </c>
      <c r="JSL4374" s="28" t="s">
        <v>74</v>
      </c>
      <c r="JSM4374" s="24">
        <v>422</v>
      </c>
      <c r="JSN4374" s="414" t="str">
        <f t="shared" ref="JSN4374:JSN4379" si="777">IF(JSM4374&lt;&gt;0,IF(ISNA(VLOOKUP(JSM4374,lista_bancos,2,0)),"Banco não cadastrado",VLOOKUP(JSM4374,lista_bancos,2,0)),"")</f>
        <v>Banco não cadastrado</v>
      </c>
      <c r="JSO4374" s="24">
        <v>207</v>
      </c>
      <c r="JSP4374" s="24">
        <v>5837982</v>
      </c>
      <c r="JSQ4374" s="24">
        <v>72</v>
      </c>
      <c r="JSR4374" s="29" t="s">
        <v>75</v>
      </c>
      <c r="JSS4374" s="84">
        <v>3004158000128</v>
      </c>
      <c r="JST4374" s="24"/>
      <c r="JSU4374" s="24"/>
      <c r="JSV4374" s="66">
        <v>9615</v>
      </c>
      <c r="JSW4374" s="25">
        <v>45936</v>
      </c>
      <c r="JSX4374" s="25"/>
      <c r="JSY4374" s="26" t="str">
        <f t="shared" ref="JSY4374:JSY4379" ca="1" si="778">IF(JSX4374&gt;0,"Compensado",IF(JSW4374="","",IF(JSW4374&lt;=TODAY(),"Descontar Cheque","deFaltam "&amp;JSW4374-TODAY()&amp;" dias para descontar")))</f>
        <v>Descontar Cheque</v>
      </c>
      <c r="JSZ4374" s="117"/>
      <c r="JTA4374" s="25">
        <v>45890</v>
      </c>
      <c r="JTB4374" s="28" t="s">
        <v>74</v>
      </c>
      <c r="JTC4374" s="24">
        <v>422</v>
      </c>
      <c r="JTD4374" s="414" t="str">
        <f t="shared" ref="JTD4374:JTD4379" si="779">IF(JTC4374&lt;&gt;0,IF(ISNA(VLOOKUP(JTC4374,lista_bancos,2,0)),"Banco não cadastrado",VLOOKUP(JTC4374,lista_bancos,2,0)),"")</f>
        <v>Banco não cadastrado</v>
      </c>
      <c r="JTE4374" s="24">
        <v>207</v>
      </c>
      <c r="JTF4374" s="24">
        <v>5837982</v>
      </c>
      <c r="JTG4374" s="24">
        <v>72</v>
      </c>
      <c r="JTH4374" s="29" t="s">
        <v>75</v>
      </c>
      <c r="JTI4374" s="84">
        <v>3004158000128</v>
      </c>
      <c r="JTJ4374" s="24"/>
      <c r="JTK4374" s="24"/>
      <c r="JTL4374" s="66">
        <v>9615</v>
      </c>
      <c r="JTM4374" s="25">
        <v>45936</v>
      </c>
      <c r="JTN4374" s="25"/>
      <c r="JTO4374" s="26" t="str">
        <f t="shared" ref="JTO4374:JTO4379" ca="1" si="780">IF(JTN4374&gt;0,"Compensado",IF(JTM4374="","",IF(JTM4374&lt;=TODAY(),"Descontar Cheque","deFaltam "&amp;JTM4374-TODAY()&amp;" dias para descontar")))</f>
        <v>Descontar Cheque</v>
      </c>
      <c r="JTP4374" s="117"/>
      <c r="JTQ4374" s="25">
        <v>45890</v>
      </c>
      <c r="JTR4374" s="28" t="s">
        <v>74</v>
      </c>
      <c r="JTS4374" s="24">
        <v>422</v>
      </c>
      <c r="JTT4374" s="414" t="str">
        <f t="shared" ref="JTT4374:JTT4379" si="781">IF(JTS4374&lt;&gt;0,IF(ISNA(VLOOKUP(JTS4374,lista_bancos,2,0)),"Banco não cadastrado",VLOOKUP(JTS4374,lista_bancos,2,0)),"")</f>
        <v>Banco não cadastrado</v>
      </c>
      <c r="JTU4374" s="24">
        <v>207</v>
      </c>
      <c r="JTV4374" s="24">
        <v>5837982</v>
      </c>
      <c r="JTW4374" s="24">
        <v>72</v>
      </c>
      <c r="JTX4374" s="29" t="s">
        <v>75</v>
      </c>
      <c r="JTY4374" s="84">
        <v>3004158000128</v>
      </c>
      <c r="JTZ4374" s="24"/>
      <c r="JUA4374" s="24"/>
      <c r="JUB4374" s="66">
        <v>9615</v>
      </c>
      <c r="JUC4374" s="25">
        <v>45936</v>
      </c>
      <c r="JUD4374" s="25"/>
      <c r="JUE4374" s="26" t="str">
        <f t="shared" ref="JUE4374:JUE4379" ca="1" si="782">IF(JUD4374&gt;0,"Compensado",IF(JUC4374="","",IF(JUC4374&lt;=TODAY(),"Descontar Cheque","deFaltam "&amp;JUC4374-TODAY()&amp;" dias para descontar")))</f>
        <v>Descontar Cheque</v>
      </c>
      <c r="JUF4374" s="117"/>
      <c r="JUG4374" s="25">
        <v>45890</v>
      </c>
      <c r="JUH4374" s="28" t="s">
        <v>74</v>
      </c>
      <c r="JUI4374" s="24">
        <v>422</v>
      </c>
      <c r="JUJ4374" s="414" t="str">
        <f t="shared" ref="JUJ4374:JUJ4379" si="783">IF(JUI4374&lt;&gt;0,IF(ISNA(VLOOKUP(JUI4374,lista_bancos,2,0)),"Banco não cadastrado",VLOOKUP(JUI4374,lista_bancos,2,0)),"")</f>
        <v>Banco não cadastrado</v>
      </c>
      <c r="JUK4374" s="24">
        <v>207</v>
      </c>
      <c r="JUL4374" s="24">
        <v>5837982</v>
      </c>
      <c r="JUM4374" s="24">
        <v>72</v>
      </c>
      <c r="JUN4374" s="29" t="s">
        <v>75</v>
      </c>
      <c r="JUO4374" s="84">
        <v>3004158000128</v>
      </c>
      <c r="JUP4374" s="24"/>
      <c r="JUQ4374" s="24"/>
      <c r="JUR4374" s="66">
        <v>9615</v>
      </c>
      <c r="JUS4374" s="25">
        <v>45936</v>
      </c>
      <c r="JUT4374" s="25"/>
      <c r="JUU4374" s="26" t="str">
        <f t="shared" ref="JUU4374:JUU4379" ca="1" si="784">IF(JUT4374&gt;0,"Compensado",IF(JUS4374="","",IF(JUS4374&lt;=TODAY(),"Descontar Cheque","deFaltam "&amp;JUS4374-TODAY()&amp;" dias para descontar")))</f>
        <v>Descontar Cheque</v>
      </c>
      <c r="JUV4374" s="117"/>
      <c r="JUW4374" s="25">
        <v>45890</v>
      </c>
      <c r="JUX4374" s="28" t="s">
        <v>74</v>
      </c>
      <c r="JUY4374" s="24">
        <v>422</v>
      </c>
      <c r="JUZ4374" s="414" t="str">
        <f t="shared" ref="JUZ4374:JUZ4379" si="785">IF(JUY4374&lt;&gt;0,IF(ISNA(VLOOKUP(JUY4374,lista_bancos,2,0)),"Banco não cadastrado",VLOOKUP(JUY4374,lista_bancos,2,0)),"")</f>
        <v>Banco não cadastrado</v>
      </c>
      <c r="JVA4374" s="24">
        <v>207</v>
      </c>
      <c r="JVB4374" s="24">
        <v>5837982</v>
      </c>
      <c r="JVC4374" s="24">
        <v>72</v>
      </c>
      <c r="JVD4374" s="29" t="s">
        <v>75</v>
      </c>
      <c r="JVE4374" s="84">
        <v>3004158000128</v>
      </c>
      <c r="JVF4374" s="24"/>
      <c r="JVG4374" s="24"/>
      <c r="JVH4374" s="66">
        <v>9615</v>
      </c>
      <c r="JVI4374" s="25">
        <v>45936</v>
      </c>
      <c r="JVJ4374" s="25"/>
      <c r="JVK4374" s="26" t="str">
        <f t="shared" ref="JVK4374:JVK4379" ca="1" si="786">IF(JVJ4374&gt;0,"Compensado",IF(JVI4374="","",IF(JVI4374&lt;=TODAY(),"Descontar Cheque","deFaltam "&amp;JVI4374-TODAY()&amp;" dias para descontar")))</f>
        <v>Descontar Cheque</v>
      </c>
      <c r="JVL4374" s="117"/>
      <c r="JVM4374" s="25">
        <v>45890</v>
      </c>
      <c r="JVN4374" s="28" t="s">
        <v>74</v>
      </c>
      <c r="JVO4374" s="24">
        <v>422</v>
      </c>
      <c r="JVP4374" s="414" t="str">
        <f t="shared" ref="JVP4374:JVP4379" si="787">IF(JVO4374&lt;&gt;0,IF(ISNA(VLOOKUP(JVO4374,lista_bancos,2,0)),"Banco não cadastrado",VLOOKUP(JVO4374,lista_bancos,2,0)),"")</f>
        <v>Banco não cadastrado</v>
      </c>
      <c r="JVQ4374" s="24">
        <v>207</v>
      </c>
      <c r="JVR4374" s="24">
        <v>5837982</v>
      </c>
      <c r="JVS4374" s="24">
        <v>72</v>
      </c>
      <c r="JVT4374" s="29" t="s">
        <v>75</v>
      </c>
      <c r="JVU4374" s="84">
        <v>3004158000128</v>
      </c>
      <c r="JVV4374" s="24"/>
      <c r="JVW4374" s="24"/>
      <c r="JVX4374" s="66">
        <v>9615</v>
      </c>
      <c r="JVY4374" s="25">
        <v>45936</v>
      </c>
      <c r="JVZ4374" s="25"/>
      <c r="JWA4374" s="26" t="str">
        <f t="shared" ref="JWA4374:JWA4379" ca="1" si="788">IF(JVZ4374&gt;0,"Compensado",IF(JVY4374="","",IF(JVY4374&lt;=TODAY(),"Descontar Cheque","deFaltam "&amp;JVY4374-TODAY()&amp;" dias para descontar")))</f>
        <v>Descontar Cheque</v>
      </c>
      <c r="JWB4374" s="117"/>
      <c r="JWC4374" s="25">
        <v>45890</v>
      </c>
      <c r="JWD4374" s="28" t="s">
        <v>74</v>
      </c>
      <c r="JWE4374" s="24">
        <v>422</v>
      </c>
      <c r="JWF4374" s="414" t="str">
        <f t="shared" ref="JWF4374:JWF4379" si="789">IF(JWE4374&lt;&gt;0,IF(ISNA(VLOOKUP(JWE4374,lista_bancos,2,0)),"Banco não cadastrado",VLOOKUP(JWE4374,lista_bancos,2,0)),"")</f>
        <v>Banco não cadastrado</v>
      </c>
      <c r="JWG4374" s="24">
        <v>207</v>
      </c>
      <c r="JWH4374" s="24">
        <v>5837982</v>
      </c>
      <c r="JWI4374" s="24">
        <v>72</v>
      </c>
      <c r="JWJ4374" s="29" t="s">
        <v>75</v>
      </c>
      <c r="JWK4374" s="84">
        <v>3004158000128</v>
      </c>
      <c r="JWL4374" s="24"/>
      <c r="JWM4374" s="24"/>
      <c r="JWN4374" s="66">
        <v>9615</v>
      </c>
      <c r="JWO4374" s="25">
        <v>45936</v>
      </c>
      <c r="JWP4374" s="25"/>
      <c r="JWQ4374" s="26" t="str">
        <f t="shared" ref="JWQ4374:JWQ4379" ca="1" si="790">IF(JWP4374&gt;0,"Compensado",IF(JWO4374="","",IF(JWO4374&lt;=TODAY(),"Descontar Cheque","deFaltam "&amp;JWO4374-TODAY()&amp;" dias para descontar")))</f>
        <v>Descontar Cheque</v>
      </c>
      <c r="JWR4374" s="117"/>
      <c r="JWS4374" s="25">
        <v>45890</v>
      </c>
      <c r="JWT4374" s="28" t="s">
        <v>74</v>
      </c>
      <c r="JWU4374" s="24">
        <v>422</v>
      </c>
      <c r="JWV4374" s="414" t="str">
        <f t="shared" ref="JWV4374:JWV4379" si="791">IF(JWU4374&lt;&gt;0,IF(ISNA(VLOOKUP(JWU4374,lista_bancos,2,0)),"Banco não cadastrado",VLOOKUP(JWU4374,lista_bancos,2,0)),"")</f>
        <v>Banco não cadastrado</v>
      </c>
      <c r="JWW4374" s="24">
        <v>207</v>
      </c>
      <c r="JWX4374" s="24">
        <v>5837982</v>
      </c>
      <c r="JWY4374" s="24">
        <v>72</v>
      </c>
      <c r="JWZ4374" s="29" t="s">
        <v>75</v>
      </c>
      <c r="JXA4374" s="84">
        <v>3004158000128</v>
      </c>
      <c r="JXB4374" s="24"/>
      <c r="JXC4374" s="24"/>
      <c r="JXD4374" s="66">
        <v>9615</v>
      </c>
      <c r="JXE4374" s="25">
        <v>45936</v>
      </c>
      <c r="JXF4374" s="25"/>
      <c r="JXG4374" s="26" t="str">
        <f t="shared" ref="JXG4374:JXG4379" ca="1" si="792">IF(JXF4374&gt;0,"Compensado",IF(JXE4374="","",IF(JXE4374&lt;=TODAY(),"Descontar Cheque","deFaltam "&amp;JXE4374-TODAY()&amp;" dias para descontar")))</f>
        <v>Descontar Cheque</v>
      </c>
      <c r="JXH4374" s="117"/>
      <c r="JXI4374" s="25">
        <v>45890</v>
      </c>
      <c r="JXJ4374" s="28" t="s">
        <v>74</v>
      </c>
      <c r="JXK4374" s="24">
        <v>422</v>
      </c>
      <c r="JXL4374" s="414" t="str">
        <f t="shared" ref="JXL4374:JXL4379" si="793">IF(JXK4374&lt;&gt;0,IF(ISNA(VLOOKUP(JXK4374,lista_bancos,2,0)),"Banco não cadastrado",VLOOKUP(JXK4374,lista_bancos,2,0)),"")</f>
        <v>Banco não cadastrado</v>
      </c>
      <c r="JXM4374" s="24">
        <v>207</v>
      </c>
      <c r="JXN4374" s="24">
        <v>5837982</v>
      </c>
      <c r="JXO4374" s="24">
        <v>72</v>
      </c>
      <c r="JXP4374" s="29" t="s">
        <v>75</v>
      </c>
      <c r="JXQ4374" s="84">
        <v>3004158000128</v>
      </c>
      <c r="JXR4374" s="24"/>
      <c r="JXS4374" s="24"/>
      <c r="JXT4374" s="66">
        <v>9615</v>
      </c>
      <c r="JXU4374" s="25">
        <v>45936</v>
      </c>
      <c r="JXV4374" s="25"/>
      <c r="JXW4374" s="26" t="str">
        <f t="shared" ref="JXW4374:JXW4379" ca="1" si="794">IF(JXV4374&gt;0,"Compensado",IF(JXU4374="","",IF(JXU4374&lt;=TODAY(),"Descontar Cheque","deFaltam "&amp;JXU4374-TODAY()&amp;" dias para descontar")))</f>
        <v>Descontar Cheque</v>
      </c>
      <c r="JXX4374" s="117"/>
      <c r="JXY4374" s="25">
        <v>45890</v>
      </c>
      <c r="JXZ4374" s="28" t="s">
        <v>74</v>
      </c>
      <c r="JYA4374" s="24">
        <v>422</v>
      </c>
      <c r="JYB4374" s="414" t="str">
        <f t="shared" ref="JYB4374:JYB4379" si="795">IF(JYA4374&lt;&gt;0,IF(ISNA(VLOOKUP(JYA4374,lista_bancos,2,0)),"Banco não cadastrado",VLOOKUP(JYA4374,lista_bancos,2,0)),"")</f>
        <v>Banco não cadastrado</v>
      </c>
      <c r="JYC4374" s="24">
        <v>207</v>
      </c>
      <c r="JYD4374" s="24">
        <v>5837982</v>
      </c>
      <c r="JYE4374" s="24">
        <v>72</v>
      </c>
      <c r="JYF4374" s="29" t="s">
        <v>75</v>
      </c>
      <c r="JYG4374" s="84">
        <v>3004158000128</v>
      </c>
      <c r="JYH4374" s="24"/>
      <c r="JYI4374" s="24"/>
      <c r="JYJ4374" s="66">
        <v>9615</v>
      </c>
      <c r="JYK4374" s="25">
        <v>45936</v>
      </c>
      <c r="JYL4374" s="25"/>
      <c r="JYM4374" s="26" t="str">
        <f t="shared" ref="JYM4374:JYM4379" ca="1" si="796">IF(JYL4374&gt;0,"Compensado",IF(JYK4374="","",IF(JYK4374&lt;=TODAY(),"Descontar Cheque","deFaltam "&amp;JYK4374-TODAY()&amp;" dias para descontar")))</f>
        <v>Descontar Cheque</v>
      </c>
      <c r="JYN4374" s="117"/>
      <c r="JYO4374" s="25">
        <v>45890</v>
      </c>
      <c r="JYP4374" s="28" t="s">
        <v>74</v>
      </c>
      <c r="JYQ4374" s="24">
        <v>422</v>
      </c>
      <c r="JYR4374" s="414" t="str">
        <f t="shared" ref="JYR4374:JYR4379" si="797">IF(JYQ4374&lt;&gt;0,IF(ISNA(VLOOKUP(JYQ4374,lista_bancos,2,0)),"Banco não cadastrado",VLOOKUP(JYQ4374,lista_bancos,2,0)),"")</f>
        <v>Banco não cadastrado</v>
      </c>
      <c r="JYS4374" s="24">
        <v>207</v>
      </c>
      <c r="JYT4374" s="24">
        <v>5837982</v>
      </c>
      <c r="JYU4374" s="24">
        <v>72</v>
      </c>
      <c r="JYV4374" s="29" t="s">
        <v>75</v>
      </c>
      <c r="JYW4374" s="84">
        <v>3004158000128</v>
      </c>
      <c r="JYX4374" s="24"/>
      <c r="JYY4374" s="24"/>
      <c r="JYZ4374" s="66">
        <v>9615</v>
      </c>
      <c r="JZA4374" s="25">
        <v>45936</v>
      </c>
      <c r="JZB4374" s="25"/>
      <c r="JZC4374" s="26" t="str">
        <f t="shared" ref="JZC4374:JZC4379" ca="1" si="798">IF(JZB4374&gt;0,"Compensado",IF(JZA4374="","",IF(JZA4374&lt;=TODAY(),"Descontar Cheque","deFaltam "&amp;JZA4374-TODAY()&amp;" dias para descontar")))</f>
        <v>Descontar Cheque</v>
      </c>
      <c r="JZD4374" s="117"/>
      <c r="JZE4374" s="25">
        <v>45890</v>
      </c>
      <c r="JZF4374" s="28" t="s">
        <v>74</v>
      </c>
      <c r="JZG4374" s="24">
        <v>422</v>
      </c>
      <c r="JZH4374" s="414" t="str">
        <f t="shared" ref="JZH4374:JZH4379" si="799">IF(JZG4374&lt;&gt;0,IF(ISNA(VLOOKUP(JZG4374,lista_bancos,2,0)),"Banco não cadastrado",VLOOKUP(JZG4374,lista_bancos,2,0)),"")</f>
        <v>Banco não cadastrado</v>
      </c>
      <c r="JZI4374" s="24">
        <v>207</v>
      </c>
      <c r="JZJ4374" s="24">
        <v>5837982</v>
      </c>
      <c r="JZK4374" s="24">
        <v>72</v>
      </c>
      <c r="JZL4374" s="29" t="s">
        <v>75</v>
      </c>
      <c r="JZM4374" s="84">
        <v>3004158000128</v>
      </c>
      <c r="JZN4374" s="24"/>
      <c r="JZO4374" s="24"/>
      <c r="JZP4374" s="66">
        <v>9615</v>
      </c>
      <c r="JZQ4374" s="25">
        <v>45936</v>
      </c>
      <c r="JZR4374" s="25"/>
      <c r="JZS4374" s="26" t="str">
        <f t="shared" ref="JZS4374:JZS4379" ca="1" si="800">IF(JZR4374&gt;0,"Compensado",IF(JZQ4374="","",IF(JZQ4374&lt;=TODAY(),"Descontar Cheque","deFaltam "&amp;JZQ4374-TODAY()&amp;" dias para descontar")))</f>
        <v>Descontar Cheque</v>
      </c>
      <c r="JZT4374" s="117"/>
      <c r="JZU4374" s="25">
        <v>45890</v>
      </c>
      <c r="JZV4374" s="28" t="s">
        <v>74</v>
      </c>
      <c r="JZW4374" s="24">
        <v>422</v>
      </c>
      <c r="JZX4374" s="414" t="str">
        <f t="shared" ref="JZX4374:JZX4379" si="801">IF(JZW4374&lt;&gt;0,IF(ISNA(VLOOKUP(JZW4374,lista_bancos,2,0)),"Banco não cadastrado",VLOOKUP(JZW4374,lista_bancos,2,0)),"")</f>
        <v>Banco não cadastrado</v>
      </c>
      <c r="JZY4374" s="24">
        <v>207</v>
      </c>
      <c r="JZZ4374" s="24">
        <v>5837982</v>
      </c>
      <c r="KAA4374" s="24">
        <v>72</v>
      </c>
      <c r="KAB4374" s="29" t="s">
        <v>75</v>
      </c>
      <c r="KAC4374" s="84">
        <v>3004158000128</v>
      </c>
      <c r="KAD4374" s="24"/>
      <c r="KAE4374" s="24"/>
      <c r="KAF4374" s="66">
        <v>9615</v>
      </c>
      <c r="KAG4374" s="25">
        <v>45936</v>
      </c>
      <c r="KAH4374" s="25"/>
      <c r="KAI4374" s="26" t="str">
        <f t="shared" ref="KAI4374:KAI4379" ca="1" si="802">IF(KAH4374&gt;0,"Compensado",IF(KAG4374="","",IF(KAG4374&lt;=TODAY(),"Descontar Cheque","deFaltam "&amp;KAG4374-TODAY()&amp;" dias para descontar")))</f>
        <v>Descontar Cheque</v>
      </c>
      <c r="KAJ4374" s="117"/>
      <c r="KAK4374" s="25">
        <v>45890</v>
      </c>
      <c r="KAL4374" s="28" t="s">
        <v>74</v>
      </c>
      <c r="KAM4374" s="24">
        <v>422</v>
      </c>
      <c r="KAN4374" s="414" t="str">
        <f t="shared" ref="KAN4374:KAN4379" si="803">IF(KAM4374&lt;&gt;0,IF(ISNA(VLOOKUP(KAM4374,lista_bancos,2,0)),"Banco não cadastrado",VLOOKUP(KAM4374,lista_bancos,2,0)),"")</f>
        <v>Banco não cadastrado</v>
      </c>
      <c r="KAO4374" s="24">
        <v>207</v>
      </c>
      <c r="KAP4374" s="24">
        <v>5837982</v>
      </c>
      <c r="KAQ4374" s="24">
        <v>72</v>
      </c>
      <c r="KAR4374" s="29" t="s">
        <v>75</v>
      </c>
      <c r="KAS4374" s="84">
        <v>3004158000128</v>
      </c>
      <c r="KAT4374" s="24"/>
      <c r="KAU4374" s="24"/>
      <c r="KAV4374" s="66">
        <v>9615</v>
      </c>
      <c r="KAW4374" s="25">
        <v>45936</v>
      </c>
      <c r="KAX4374" s="25"/>
      <c r="KAY4374" s="26" t="str">
        <f t="shared" ref="KAY4374:KAY4379" ca="1" si="804">IF(KAX4374&gt;0,"Compensado",IF(KAW4374="","",IF(KAW4374&lt;=TODAY(),"Descontar Cheque","deFaltam "&amp;KAW4374-TODAY()&amp;" dias para descontar")))</f>
        <v>Descontar Cheque</v>
      </c>
      <c r="KAZ4374" s="117"/>
      <c r="KBA4374" s="25">
        <v>45890</v>
      </c>
      <c r="KBB4374" s="28" t="s">
        <v>74</v>
      </c>
      <c r="KBC4374" s="24">
        <v>422</v>
      </c>
      <c r="KBD4374" s="414" t="str">
        <f t="shared" ref="KBD4374:KBD4379" si="805">IF(KBC4374&lt;&gt;0,IF(ISNA(VLOOKUP(KBC4374,lista_bancos,2,0)),"Banco não cadastrado",VLOOKUP(KBC4374,lista_bancos,2,0)),"")</f>
        <v>Banco não cadastrado</v>
      </c>
      <c r="KBE4374" s="24">
        <v>207</v>
      </c>
      <c r="KBF4374" s="24">
        <v>5837982</v>
      </c>
      <c r="KBG4374" s="24">
        <v>72</v>
      </c>
      <c r="KBH4374" s="29" t="s">
        <v>75</v>
      </c>
      <c r="KBI4374" s="84">
        <v>3004158000128</v>
      </c>
      <c r="KBJ4374" s="24"/>
      <c r="KBK4374" s="24"/>
      <c r="KBL4374" s="66">
        <v>9615</v>
      </c>
      <c r="KBM4374" s="25">
        <v>45936</v>
      </c>
      <c r="KBN4374" s="25"/>
      <c r="KBO4374" s="26" t="str">
        <f t="shared" ref="KBO4374:KBO4379" ca="1" si="806">IF(KBN4374&gt;0,"Compensado",IF(KBM4374="","",IF(KBM4374&lt;=TODAY(),"Descontar Cheque","deFaltam "&amp;KBM4374-TODAY()&amp;" dias para descontar")))</f>
        <v>Descontar Cheque</v>
      </c>
      <c r="KBP4374" s="117"/>
      <c r="KBQ4374" s="25">
        <v>45890</v>
      </c>
      <c r="KBR4374" s="28" t="s">
        <v>74</v>
      </c>
      <c r="KBS4374" s="24">
        <v>422</v>
      </c>
      <c r="KBT4374" s="414" t="str">
        <f t="shared" ref="KBT4374:KBT4379" si="807">IF(KBS4374&lt;&gt;0,IF(ISNA(VLOOKUP(KBS4374,lista_bancos,2,0)),"Banco não cadastrado",VLOOKUP(KBS4374,lista_bancos,2,0)),"")</f>
        <v>Banco não cadastrado</v>
      </c>
      <c r="KBU4374" s="24">
        <v>207</v>
      </c>
      <c r="KBV4374" s="24">
        <v>5837982</v>
      </c>
      <c r="KBW4374" s="24">
        <v>72</v>
      </c>
      <c r="KBX4374" s="29" t="s">
        <v>75</v>
      </c>
      <c r="KBY4374" s="84">
        <v>3004158000128</v>
      </c>
      <c r="KBZ4374" s="24"/>
      <c r="KCA4374" s="24"/>
      <c r="KCB4374" s="66">
        <v>9615</v>
      </c>
      <c r="KCC4374" s="25">
        <v>45936</v>
      </c>
      <c r="KCD4374" s="25"/>
      <c r="KCE4374" s="26" t="str">
        <f t="shared" ref="KCE4374:KCE4379" ca="1" si="808">IF(KCD4374&gt;0,"Compensado",IF(KCC4374="","",IF(KCC4374&lt;=TODAY(),"Descontar Cheque","deFaltam "&amp;KCC4374-TODAY()&amp;" dias para descontar")))</f>
        <v>Descontar Cheque</v>
      </c>
      <c r="KCF4374" s="117"/>
      <c r="KCG4374" s="25">
        <v>45890</v>
      </c>
      <c r="KCH4374" s="28" t="s">
        <v>74</v>
      </c>
      <c r="KCI4374" s="24">
        <v>422</v>
      </c>
      <c r="KCJ4374" s="414" t="str">
        <f t="shared" ref="KCJ4374:KCJ4379" si="809">IF(KCI4374&lt;&gt;0,IF(ISNA(VLOOKUP(KCI4374,lista_bancos,2,0)),"Banco não cadastrado",VLOOKUP(KCI4374,lista_bancos,2,0)),"")</f>
        <v>Banco não cadastrado</v>
      </c>
      <c r="KCK4374" s="24">
        <v>207</v>
      </c>
      <c r="KCL4374" s="24">
        <v>5837982</v>
      </c>
      <c r="KCM4374" s="24">
        <v>72</v>
      </c>
      <c r="KCN4374" s="29" t="s">
        <v>75</v>
      </c>
      <c r="KCO4374" s="84">
        <v>3004158000128</v>
      </c>
      <c r="KCP4374" s="24"/>
      <c r="KCQ4374" s="24"/>
      <c r="KCR4374" s="66">
        <v>9615</v>
      </c>
      <c r="KCS4374" s="25">
        <v>45936</v>
      </c>
      <c r="KCT4374" s="25"/>
      <c r="KCU4374" s="26" t="str">
        <f t="shared" ref="KCU4374:KCU4379" ca="1" si="810">IF(KCT4374&gt;0,"Compensado",IF(KCS4374="","",IF(KCS4374&lt;=TODAY(),"Descontar Cheque","deFaltam "&amp;KCS4374-TODAY()&amp;" dias para descontar")))</f>
        <v>Descontar Cheque</v>
      </c>
      <c r="KCV4374" s="117"/>
      <c r="KCW4374" s="25">
        <v>45890</v>
      </c>
      <c r="KCX4374" s="28" t="s">
        <v>74</v>
      </c>
      <c r="KCY4374" s="24">
        <v>422</v>
      </c>
      <c r="KCZ4374" s="414" t="str">
        <f t="shared" ref="KCZ4374:KCZ4379" si="811">IF(KCY4374&lt;&gt;0,IF(ISNA(VLOOKUP(KCY4374,lista_bancos,2,0)),"Banco não cadastrado",VLOOKUP(KCY4374,lista_bancos,2,0)),"")</f>
        <v>Banco não cadastrado</v>
      </c>
      <c r="KDA4374" s="24">
        <v>207</v>
      </c>
      <c r="KDB4374" s="24">
        <v>5837982</v>
      </c>
      <c r="KDC4374" s="24">
        <v>72</v>
      </c>
      <c r="KDD4374" s="29" t="s">
        <v>75</v>
      </c>
      <c r="KDE4374" s="84">
        <v>3004158000128</v>
      </c>
      <c r="KDF4374" s="24"/>
      <c r="KDG4374" s="24"/>
      <c r="KDH4374" s="66">
        <v>9615</v>
      </c>
      <c r="KDI4374" s="25">
        <v>45936</v>
      </c>
      <c r="KDJ4374" s="25"/>
      <c r="KDK4374" s="26" t="str">
        <f t="shared" ref="KDK4374:KDK4379" ca="1" si="812">IF(KDJ4374&gt;0,"Compensado",IF(KDI4374="","",IF(KDI4374&lt;=TODAY(),"Descontar Cheque","deFaltam "&amp;KDI4374-TODAY()&amp;" dias para descontar")))</f>
        <v>Descontar Cheque</v>
      </c>
      <c r="KDL4374" s="117"/>
      <c r="KDM4374" s="25">
        <v>45890</v>
      </c>
      <c r="KDN4374" s="28" t="s">
        <v>74</v>
      </c>
      <c r="KDO4374" s="24">
        <v>422</v>
      </c>
      <c r="KDP4374" s="414" t="str">
        <f t="shared" ref="KDP4374:KDP4379" si="813">IF(KDO4374&lt;&gt;0,IF(ISNA(VLOOKUP(KDO4374,lista_bancos,2,0)),"Banco não cadastrado",VLOOKUP(KDO4374,lista_bancos,2,0)),"")</f>
        <v>Banco não cadastrado</v>
      </c>
      <c r="KDQ4374" s="24">
        <v>207</v>
      </c>
      <c r="KDR4374" s="24">
        <v>5837982</v>
      </c>
      <c r="KDS4374" s="24">
        <v>72</v>
      </c>
      <c r="KDT4374" s="29" t="s">
        <v>75</v>
      </c>
      <c r="KDU4374" s="84">
        <v>3004158000128</v>
      </c>
      <c r="KDV4374" s="24"/>
      <c r="KDW4374" s="24"/>
      <c r="KDX4374" s="66">
        <v>9615</v>
      </c>
      <c r="KDY4374" s="25">
        <v>45936</v>
      </c>
      <c r="KDZ4374" s="25"/>
      <c r="KEA4374" s="26" t="str">
        <f t="shared" ref="KEA4374:KEA4379" ca="1" si="814">IF(KDZ4374&gt;0,"Compensado",IF(KDY4374="","",IF(KDY4374&lt;=TODAY(),"Descontar Cheque","deFaltam "&amp;KDY4374-TODAY()&amp;" dias para descontar")))</f>
        <v>Descontar Cheque</v>
      </c>
      <c r="KEB4374" s="117"/>
      <c r="KEC4374" s="25">
        <v>45890</v>
      </c>
      <c r="KED4374" s="28" t="s">
        <v>74</v>
      </c>
      <c r="KEE4374" s="24">
        <v>422</v>
      </c>
      <c r="KEF4374" s="414" t="str">
        <f t="shared" ref="KEF4374:KEF4379" si="815">IF(KEE4374&lt;&gt;0,IF(ISNA(VLOOKUP(KEE4374,lista_bancos,2,0)),"Banco não cadastrado",VLOOKUP(KEE4374,lista_bancos,2,0)),"")</f>
        <v>Banco não cadastrado</v>
      </c>
      <c r="KEG4374" s="24">
        <v>207</v>
      </c>
      <c r="KEH4374" s="24">
        <v>5837982</v>
      </c>
      <c r="KEI4374" s="24">
        <v>72</v>
      </c>
      <c r="KEJ4374" s="29" t="s">
        <v>75</v>
      </c>
      <c r="KEK4374" s="84">
        <v>3004158000128</v>
      </c>
      <c r="KEL4374" s="24"/>
      <c r="KEM4374" s="24"/>
      <c r="KEN4374" s="66">
        <v>9615</v>
      </c>
      <c r="KEO4374" s="25">
        <v>45936</v>
      </c>
      <c r="KEP4374" s="25"/>
      <c r="KEQ4374" s="26" t="str">
        <f t="shared" ref="KEQ4374:KEQ4379" ca="1" si="816">IF(KEP4374&gt;0,"Compensado",IF(KEO4374="","",IF(KEO4374&lt;=TODAY(),"Descontar Cheque","deFaltam "&amp;KEO4374-TODAY()&amp;" dias para descontar")))</f>
        <v>Descontar Cheque</v>
      </c>
      <c r="KER4374" s="117"/>
      <c r="KES4374" s="25">
        <v>45890</v>
      </c>
      <c r="KET4374" s="28" t="s">
        <v>74</v>
      </c>
      <c r="KEU4374" s="24">
        <v>422</v>
      </c>
      <c r="KEV4374" s="414" t="str">
        <f t="shared" ref="KEV4374:KEV4379" si="817">IF(KEU4374&lt;&gt;0,IF(ISNA(VLOOKUP(KEU4374,lista_bancos,2,0)),"Banco não cadastrado",VLOOKUP(KEU4374,lista_bancos,2,0)),"")</f>
        <v>Banco não cadastrado</v>
      </c>
      <c r="KEW4374" s="24">
        <v>207</v>
      </c>
      <c r="KEX4374" s="24">
        <v>5837982</v>
      </c>
      <c r="KEY4374" s="24">
        <v>72</v>
      </c>
      <c r="KEZ4374" s="29" t="s">
        <v>75</v>
      </c>
      <c r="KFA4374" s="84">
        <v>3004158000128</v>
      </c>
      <c r="KFB4374" s="24"/>
      <c r="KFC4374" s="24"/>
      <c r="KFD4374" s="66">
        <v>9615</v>
      </c>
      <c r="KFE4374" s="25">
        <v>45936</v>
      </c>
      <c r="KFF4374" s="25"/>
      <c r="KFG4374" s="26" t="str">
        <f t="shared" ref="KFG4374:KFG4379" ca="1" si="818">IF(KFF4374&gt;0,"Compensado",IF(KFE4374="","",IF(KFE4374&lt;=TODAY(),"Descontar Cheque","deFaltam "&amp;KFE4374-TODAY()&amp;" dias para descontar")))</f>
        <v>Descontar Cheque</v>
      </c>
      <c r="KFH4374" s="117"/>
      <c r="KFI4374" s="25">
        <v>45890</v>
      </c>
      <c r="KFJ4374" s="28" t="s">
        <v>74</v>
      </c>
      <c r="KFK4374" s="24">
        <v>422</v>
      </c>
      <c r="KFL4374" s="414" t="str">
        <f t="shared" ref="KFL4374:KFL4379" si="819">IF(KFK4374&lt;&gt;0,IF(ISNA(VLOOKUP(KFK4374,lista_bancos,2,0)),"Banco não cadastrado",VLOOKUP(KFK4374,lista_bancos,2,0)),"")</f>
        <v>Banco não cadastrado</v>
      </c>
      <c r="KFM4374" s="24">
        <v>207</v>
      </c>
      <c r="KFN4374" s="24">
        <v>5837982</v>
      </c>
      <c r="KFO4374" s="24">
        <v>72</v>
      </c>
      <c r="KFP4374" s="29" t="s">
        <v>75</v>
      </c>
      <c r="KFQ4374" s="84">
        <v>3004158000128</v>
      </c>
      <c r="KFR4374" s="24"/>
      <c r="KFS4374" s="24"/>
      <c r="KFT4374" s="66">
        <v>9615</v>
      </c>
      <c r="KFU4374" s="25">
        <v>45936</v>
      </c>
      <c r="KFV4374" s="25"/>
      <c r="KFW4374" s="26" t="str">
        <f t="shared" ref="KFW4374:KFW4379" ca="1" si="820">IF(KFV4374&gt;0,"Compensado",IF(KFU4374="","",IF(KFU4374&lt;=TODAY(),"Descontar Cheque","deFaltam "&amp;KFU4374-TODAY()&amp;" dias para descontar")))</f>
        <v>Descontar Cheque</v>
      </c>
      <c r="KFX4374" s="117"/>
      <c r="KFY4374" s="25">
        <v>45890</v>
      </c>
      <c r="KFZ4374" s="28" t="s">
        <v>74</v>
      </c>
      <c r="KGA4374" s="24">
        <v>422</v>
      </c>
      <c r="KGB4374" s="414" t="str">
        <f t="shared" ref="KGB4374:KGB4379" si="821">IF(KGA4374&lt;&gt;0,IF(ISNA(VLOOKUP(KGA4374,lista_bancos,2,0)),"Banco não cadastrado",VLOOKUP(KGA4374,lista_bancos,2,0)),"")</f>
        <v>Banco não cadastrado</v>
      </c>
      <c r="KGC4374" s="24">
        <v>207</v>
      </c>
      <c r="KGD4374" s="24">
        <v>5837982</v>
      </c>
      <c r="KGE4374" s="24">
        <v>72</v>
      </c>
      <c r="KGF4374" s="29" t="s">
        <v>75</v>
      </c>
      <c r="KGG4374" s="84">
        <v>3004158000128</v>
      </c>
      <c r="KGH4374" s="24"/>
      <c r="KGI4374" s="24"/>
      <c r="KGJ4374" s="66">
        <v>9615</v>
      </c>
      <c r="KGK4374" s="25">
        <v>45936</v>
      </c>
      <c r="KGL4374" s="25"/>
      <c r="KGM4374" s="26" t="str">
        <f t="shared" ref="KGM4374:KGM4379" ca="1" si="822">IF(KGL4374&gt;0,"Compensado",IF(KGK4374="","",IF(KGK4374&lt;=TODAY(),"Descontar Cheque","deFaltam "&amp;KGK4374-TODAY()&amp;" dias para descontar")))</f>
        <v>Descontar Cheque</v>
      </c>
      <c r="KGN4374" s="117"/>
      <c r="KGO4374" s="25">
        <v>45890</v>
      </c>
      <c r="KGP4374" s="28" t="s">
        <v>74</v>
      </c>
      <c r="KGQ4374" s="24">
        <v>422</v>
      </c>
      <c r="KGR4374" s="414" t="str">
        <f t="shared" ref="KGR4374:KGR4379" si="823">IF(KGQ4374&lt;&gt;0,IF(ISNA(VLOOKUP(KGQ4374,lista_bancos,2,0)),"Banco não cadastrado",VLOOKUP(KGQ4374,lista_bancos,2,0)),"")</f>
        <v>Banco não cadastrado</v>
      </c>
      <c r="KGS4374" s="24">
        <v>207</v>
      </c>
      <c r="KGT4374" s="24">
        <v>5837982</v>
      </c>
      <c r="KGU4374" s="24">
        <v>72</v>
      </c>
      <c r="KGV4374" s="29" t="s">
        <v>75</v>
      </c>
      <c r="KGW4374" s="84">
        <v>3004158000128</v>
      </c>
      <c r="KGX4374" s="24"/>
      <c r="KGY4374" s="24"/>
      <c r="KGZ4374" s="66">
        <v>9615</v>
      </c>
      <c r="KHA4374" s="25">
        <v>45936</v>
      </c>
      <c r="KHB4374" s="25"/>
      <c r="KHC4374" s="26" t="str">
        <f t="shared" ref="KHC4374:KHC4379" ca="1" si="824">IF(KHB4374&gt;0,"Compensado",IF(KHA4374="","",IF(KHA4374&lt;=TODAY(),"Descontar Cheque","deFaltam "&amp;KHA4374-TODAY()&amp;" dias para descontar")))</f>
        <v>Descontar Cheque</v>
      </c>
      <c r="KHD4374" s="117"/>
      <c r="KHE4374" s="25">
        <v>45890</v>
      </c>
      <c r="KHF4374" s="28" t="s">
        <v>74</v>
      </c>
      <c r="KHG4374" s="24">
        <v>422</v>
      </c>
      <c r="KHH4374" s="414" t="str">
        <f t="shared" ref="KHH4374:KHH4379" si="825">IF(KHG4374&lt;&gt;0,IF(ISNA(VLOOKUP(KHG4374,lista_bancos,2,0)),"Banco não cadastrado",VLOOKUP(KHG4374,lista_bancos,2,0)),"")</f>
        <v>Banco não cadastrado</v>
      </c>
      <c r="KHI4374" s="24">
        <v>207</v>
      </c>
      <c r="KHJ4374" s="24">
        <v>5837982</v>
      </c>
      <c r="KHK4374" s="24">
        <v>72</v>
      </c>
      <c r="KHL4374" s="29" t="s">
        <v>75</v>
      </c>
      <c r="KHM4374" s="84">
        <v>3004158000128</v>
      </c>
      <c r="KHN4374" s="24"/>
      <c r="KHO4374" s="24"/>
      <c r="KHP4374" s="66">
        <v>9615</v>
      </c>
      <c r="KHQ4374" s="25">
        <v>45936</v>
      </c>
      <c r="KHR4374" s="25"/>
      <c r="KHS4374" s="26" t="str">
        <f t="shared" ref="KHS4374:KHS4379" ca="1" si="826">IF(KHR4374&gt;0,"Compensado",IF(KHQ4374="","",IF(KHQ4374&lt;=TODAY(),"Descontar Cheque","deFaltam "&amp;KHQ4374-TODAY()&amp;" dias para descontar")))</f>
        <v>Descontar Cheque</v>
      </c>
      <c r="KHT4374" s="117"/>
      <c r="KHU4374" s="25">
        <v>45890</v>
      </c>
      <c r="KHV4374" s="28" t="s">
        <v>74</v>
      </c>
      <c r="KHW4374" s="24">
        <v>422</v>
      </c>
      <c r="KHX4374" s="414" t="str">
        <f t="shared" ref="KHX4374:KHX4379" si="827">IF(KHW4374&lt;&gt;0,IF(ISNA(VLOOKUP(KHW4374,lista_bancos,2,0)),"Banco não cadastrado",VLOOKUP(KHW4374,lista_bancos,2,0)),"")</f>
        <v>Banco não cadastrado</v>
      </c>
      <c r="KHY4374" s="24">
        <v>207</v>
      </c>
      <c r="KHZ4374" s="24">
        <v>5837982</v>
      </c>
      <c r="KIA4374" s="24">
        <v>72</v>
      </c>
      <c r="KIB4374" s="29" t="s">
        <v>75</v>
      </c>
      <c r="KIC4374" s="84">
        <v>3004158000128</v>
      </c>
      <c r="KID4374" s="24"/>
      <c r="KIE4374" s="24"/>
      <c r="KIF4374" s="66">
        <v>9615</v>
      </c>
      <c r="KIG4374" s="25">
        <v>45936</v>
      </c>
      <c r="KIH4374" s="25"/>
      <c r="KII4374" s="26" t="str">
        <f t="shared" ref="KII4374:KII4379" ca="1" si="828">IF(KIH4374&gt;0,"Compensado",IF(KIG4374="","",IF(KIG4374&lt;=TODAY(),"Descontar Cheque","deFaltam "&amp;KIG4374-TODAY()&amp;" dias para descontar")))</f>
        <v>Descontar Cheque</v>
      </c>
      <c r="KIJ4374" s="117"/>
      <c r="KIK4374" s="25">
        <v>45890</v>
      </c>
      <c r="KIL4374" s="28" t="s">
        <v>74</v>
      </c>
      <c r="KIM4374" s="24">
        <v>422</v>
      </c>
      <c r="KIN4374" s="414" t="str">
        <f t="shared" ref="KIN4374:KIN4379" si="829">IF(KIM4374&lt;&gt;0,IF(ISNA(VLOOKUP(KIM4374,lista_bancos,2,0)),"Banco não cadastrado",VLOOKUP(KIM4374,lista_bancos,2,0)),"")</f>
        <v>Banco não cadastrado</v>
      </c>
      <c r="KIO4374" s="24">
        <v>207</v>
      </c>
      <c r="KIP4374" s="24">
        <v>5837982</v>
      </c>
      <c r="KIQ4374" s="24">
        <v>72</v>
      </c>
      <c r="KIR4374" s="29" t="s">
        <v>75</v>
      </c>
      <c r="KIS4374" s="84">
        <v>3004158000128</v>
      </c>
      <c r="KIT4374" s="24"/>
      <c r="KIU4374" s="24"/>
      <c r="KIV4374" s="66">
        <v>9615</v>
      </c>
      <c r="KIW4374" s="25">
        <v>45936</v>
      </c>
      <c r="KIX4374" s="25"/>
      <c r="KIY4374" s="26" t="str">
        <f t="shared" ref="KIY4374:KIY4379" ca="1" si="830">IF(KIX4374&gt;0,"Compensado",IF(KIW4374="","",IF(KIW4374&lt;=TODAY(),"Descontar Cheque","deFaltam "&amp;KIW4374-TODAY()&amp;" dias para descontar")))</f>
        <v>Descontar Cheque</v>
      </c>
      <c r="KIZ4374" s="117"/>
      <c r="KJA4374" s="25">
        <v>45890</v>
      </c>
      <c r="KJB4374" s="28" t="s">
        <v>74</v>
      </c>
      <c r="KJC4374" s="24">
        <v>422</v>
      </c>
      <c r="KJD4374" s="414" t="str">
        <f t="shared" ref="KJD4374:KJD4379" si="831">IF(KJC4374&lt;&gt;0,IF(ISNA(VLOOKUP(KJC4374,lista_bancos,2,0)),"Banco não cadastrado",VLOOKUP(KJC4374,lista_bancos,2,0)),"")</f>
        <v>Banco não cadastrado</v>
      </c>
      <c r="KJE4374" s="24">
        <v>207</v>
      </c>
      <c r="KJF4374" s="24">
        <v>5837982</v>
      </c>
      <c r="KJG4374" s="24">
        <v>72</v>
      </c>
      <c r="KJH4374" s="29" t="s">
        <v>75</v>
      </c>
      <c r="KJI4374" s="84">
        <v>3004158000128</v>
      </c>
      <c r="KJJ4374" s="24"/>
      <c r="KJK4374" s="24"/>
      <c r="KJL4374" s="66">
        <v>9615</v>
      </c>
      <c r="KJM4374" s="25">
        <v>45936</v>
      </c>
      <c r="KJN4374" s="25"/>
      <c r="KJO4374" s="26" t="str">
        <f t="shared" ref="KJO4374:KJO4379" ca="1" si="832">IF(KJN4374&gt;0,"Compensado",IF(KJM4374="","",IF(KJM4374&lt;=TODAY(),"Descontar Cheque","deFaltam "&amp;KJM4374-TODAY()&amp;" dias para descontar")))</f>
        <v>Descontar Cheque</v>
      </c>
      <c r="KJP4374" s="117"/>
      <c r="KJQ4374" s="25">
        <v>45890</v>
      </c>
      <c r="KJR4374" s="28" t="s">
        <v>74</v>
      </c>
      <c r="KJS4374" s="24">
        <v>422</v>
      </c>
      <c r="KJT4374" s="414" t="str">
        <f t="shared" ref="KJT4374:KJT4379" si="833">IF(KJS4374&lt;&gt;0,IF(ISNA(VLOOKUP(KJS4374,lista_bancos,2,0)),"Banco não cadastrado",VLOOKUP(KJS4374,lista_bancos,2,0)),"")</f>
        <v>Banco não cadastrado</v>
      </c>
      <c r="KJU4374" s="24">
        <v>207</v>
      </c>
      <c r="KJV4374" s="24">
        <v>5837982</v>
      </c>
      <c r="KJW4374" s="24">
        <v>72</v>
      </c>
      <c r="KJX4374" s="29" t="s">
        <v>75</v>
      </c>
      <c r="KJY4374" s="84">
        <v>3004158000128</v>
      </c>
      <c r="KJZ4374" s="24"/>
      <c r="KKA4374" s="24"/>
      <c r="KKB4374" s="66">
        <v>9615</v>
      </c>
      <c r="KKC4374" s="25">
        <v>45936</v>
      </c>
      <c r="KKD4374" s="25"/>
      <c r="KKE4374" s="26" t="str">
        <f t="shared" ref="KKE4374:KKE4379" ca="1" si="834">IF(KKD4374&gt;0,"Compensado",IF(KKC4374="","",IF(KKC4374&lt;=TODAY(),"Descontar Cheque","deFaltam "&amp;KKC4374-TODAY()&amp;" dias para descontar")))</f>
        <v>Descontar Cheque</v>
      </c>
      <c r="KKF4374" s="117"/>
      <c r="KKG4374" s="25">
        <v>45890</v>
      </c>
      <c r="KKH4374" s="28" t="s">
        <v>74</v>
      </c>
      <c r="KKI4374" s="24">
        <v>422</v>
      </c>
      <c r="KKJ4374" s="414" t="str">
        <f t="shared" ref="KKJ4374:KKJ4379" si="835">IF(KKI4374&lt;&gt;0,IF(ISNA(VLOOKUP(KKI4374,lista_bancos,2,0)),"Banco não cadastrado",VLOOKUP(KKI4374,lista_bancos,2,0)),"")</f>
        <v>Banco não cadastrado</v>
      </c>
      <c r="KKK4374" s="24">
        <v>207</v>
      </c>
      <c r="KKL4374" s="24">
        <v>5837982</v>
      </c>
      <c r="KKM4374" s="24">
        <v>72</v>
      </c>
      <c r="KKN4374" s="29" t="s">
        <v>75</v>
      </c>
      <c r="KKO4374" s="84">
        <v>3004158000128</v>
      </c>
      <c r="KKP4374" s="24"/>
      <c r="KKQ4374" s="24"/>
      <c r="KKR4374" s="66">
        <v>9615</v>
      </c>
      <c r="KKS4374" s="25">
        <v>45936</v>
      </c>
      <c r="KKT4374" s="25"/>
      <c r="KKU4374" s="26" t="str">
        <f t="shared" ref="KKU4374:KKU4379" ca="1" si="836">IF(KKT4374&gt;0,"Compensado",IF(KKS4374="","",IF(KKS4374&lt;=TODAY(),"Descontar Cheque","deFaltam "&amp;KKS4374-TODAY()&amp;" dias para descontar")))</f>
        <v>Descontar Cheque</v>
      </c>
      <c r="KKV4374" s="117"/>
      <c r="KKW4374" s="25">
        <v>45890</v>
      </c>
      <c r="KKX4374" s="28" t="s">
        <v>74</v>
      </c>
      <c r="KKY4374" s="24">
        <v>422</v>
      </c>
      <c r="KKZ4374" s="414" t="str">
        <f t="shared" ref="KKZ4374:KKZ4379" si="837">IF(KKY4374&lt;&gt;0,IF(ISNA(VLOOKUP(KKY4374,lista_bancos,2,0)),"Banco não cadastrado",VLOOKUP(KKY4374,lista_bancos,2,0)),"")</f>
        <v>Banco não cadastrado</v>
      </c>
      <c r="KLA4374" s="24">
        <v>207</v>
      </c>
      <c r="KLB4374" s="24">
        <v>5837982</v>
      </c>
      <c r="KLC4374" s="24">
        <v>72</v>
      </c>
      <c r="KLD4374" s="29" t="s">
        <v>75</v>
      </c>
      <c r="KLE4374" s="84">
        <v>3004158000128</v>
      </c>
      <c r="KLF4374" s="24"/>
      <c r="KLG4374" s="24"/>
      <c r="KLH4374" s="66">
        <v>9615</v>
      </c>
      <c r="KLI4374" s="25">
        <v>45936</v>
      </c>
      <c r="KLJ4374" s="25"/>
      <c r="KLK4374" s="26" t="str">
        <f t="shared" ref="KLK4374:KLK4379" ca="1" si="838">IF(KLJ4374&gt;0,"Compensado",IF(KLI4374="","",IF(KLI4374&lt;=TODAY(),"Descontar Cheque","deFaltam "&amp;KLI4374-TODAY()&amp;" dias para descontar")))</f>
        <v>Descontar Cheque</v>
      </c>
      <c r="KLL4374" s="117"/>
      <c r="KLM4374" s="25">
        <v>45890</v>
      </c>
      <c r="KLN4374" s="28" t="s">
        <v>74</v>
      </c>
      <c r="KLO4374" s="24">
        <v>422</v>
      </c>
      <c r="KLP4374" s="414" t="str">
        <f t="shared" ref="KLP4374:KLP4379" si="839">IF(KLO4374&lt;&gt;0,IF(ISNA(VLOOKUP(KLO4374,lista_bancos,2,0)),"Banco não cadastrado",VLOOKUP(KLO4374,lista_bancos,2,0)),"")</f>
        <v>Banco não cadastrado</v>
      </c>
      <c r="KLQ4374" s="24">
        <v>207</v>
      </c>
      <c r="KLR4374" s="24">
        <v>5837982</v>
      </c>
      <c r="KLS4374" s="24">
        <v>72</v>
      </c>
      <c r="KLT4374" s="29" t="s">
        <v>75</v>
      </c>
      <c r="KLU4374" s="84">
        <v>3004158000128</v>
      </c>
      <c r="KLV4374" s="24"/>
      <c r="KLW4374" s="24"/>
      <c r="KLX4374" s="66">
        <v>9615</v>
      </c>
      <c r="KLY4374" s="25">
        <v>45936</v>
      </c>
      <c r="KLZ4374" s="25"/>
      <c r="KMA4374" s="26" t="str">
        <f t="shared" ref="KMA4374:KMA4379" ca="1" si="840">IF(KLZ4374&gt;0,"Compensado",IF(KLY4374="","",IF(KLY4374&lt;=TODAY(),"Descontar Cheque","deFaltam "&amp;KLY4374-TODAY()&amp;" dias para descontar")))</f>
        <v>Descontar Cheque</v>
      </c>
      <c r="KMB4374" s="117"/>
      <c r="KMC4374" s="25">
        <v>45890</v>
      </c>
      <c r="KMD4374" s="28" t="s">
        <v>74</v>
      </c>
      <c r="KME4374" s="24">
        <v>422</v>
      </c>
      <c r="KMF4374" s="414" t="str">
        <f t="shared" ref="KMF4374:KMF4379" si="841">IF(KME4374&lt;&gt;0,IF(ISNA(VLOOKUP(KME4374,lista_bancos,2,0)),"Banco não cadastrado",VLOOKUP(KME4374,lista_bancos,2,0)),"")</f>
        <v>Banco não cadastrado</v>
      </c>
      <c r="KMG4374" s="24">
        <v>207</v>
      </c>
      <c r="KMH4374" s="24">
        <v>5837982</v>
      </c>
      <c r="KMI4374" s="24">
        <v>72</v>
      </c>
      <c r="KMJ4374" s="29" t="s">
        <v>75</v>
      </c>
      <c r="KMK4374" s="84">
        <v>3004158000128</v>
      </c>
      <c r="KML4374" s="24"/>
      <c r="KMM4374" s="24"/>
      <c r="KMN4374" s="66">
        <v>9615</v>
      </c>
      <c r="KMO4374" s="25">
        <v>45936</v>
      </c>
      <c r="KMP4374" s="25"/>
      <c r="KMQ4374" s="26" t="str">
        <f t="shared" ref="KMQ4374:KMQ4379" ca="1" si="842">IF(KMP4374&gt;0,"Compensado",IF(KMO4374="","",IF(KMO4374&lt;=TODAY(),"Descontar Cheque","deFaltam "&amp;KMO4374-TODAY()&amp;" dias para descontar")))</f>
        <v>Descontar Cheque</v>
      </c>
      <c r="KMR4374" s="117"/>
      <c r="KMS4374" s="25">
        <v>45890</v>
      </c>
      <c r="KMT4374" s="28" t="s">
        <v>74</v>
      </c>
      <c r="KMU4374" s="24">
        <v>422</v>
      </c>
      <c r="KMV4374" s="414" t="str">
        <f t="shared" ref="KMV4374:KMV4379" si="843">IF(KMU4374&lt;&gt;0,IF(ISNA(VLOOKUP(KMU4374,lista_bancos,2,0)),"Banco não cadastrado",VLOOKUP(KMU4374,lista_bancos,2,0)),"")</f>
        <v>Banco não cadastrado</v>
      </c>
      <c r="KMW4374" s="24">
        <v>207</v>
      </c>
      <c r="KMX4374" s="24">
        <v>5837982</v>
      </c>
      <c r="KMY4374" s="24">
        <v>72</v>
      </c>
      <c r="KMZ4374" s="29" t="s">
        <v>75</v>
      </c>
      <c r="KNA4374" s="84">
        <v>3004158000128</v>
      </c>
      <c r="KNB4374" s="24"/>
      <c r="KNC4374" s="24"/>
      <c r="KND4374" s="66">
        <v>9615</v>
      </c>
      <c r="KNE4374" s="25">
        <v>45936</v>
      </c>
      <c r="KNF4374" s="25"/>
      <c r="KNG4374" s="26" t="str">
        <f t="shared" ref="KNG4374:KNG4379" ca="1" si="844">IF(KNF4374&gt;0,"Compensado",IF(KNE4374="","",IF(KNE4374&lt;=TODAY(),"Descontar Cheque","deFaltam "&amp;KNE4374-TODAY()&amp;" dias para descontar")))</f>
        <v>Descontar Cheque</v>
      </c>
      <c r="KNH4374" s="117"/>
      <c r="KNI4374" s="25">
        <v>45890</v>
      </c>
      <c r="KNJ4374" s="28" t="s">
        <v>74</v>
      </c>
      <c r="KNK4374" s="24">
        <v>422</v>
      </c>
      <c r="KNL4374" s="414" t="str">
        <f t="shared" ref="KNL4374:KNL4379" si="845">IF(KNK4374&lt;&gt;0,IF(ISNA(VLOOKUP(KNK4374,lista_bancos,2,0)),"Banco não cadastrado",VLOOKUP(KNK4374,lista_bancos,2,0)),"")</f>
        <v>Banco não cadastrado</v>
      </c>
      <c r="KNM4374" s="24">
        <v>207</v>
      </c>
      <c r="KNN4374" s="24">
        <v>5837982</v>
      </c>
      <c r="KNO4374" s="24">
        <v>72</v>
      </c>
      <c r="KNP4374" s="29" t="s">
        <v>75</v>
      </c>
      <c r="KNQ4374" s="84">
        <v>3004158000128</v>
      </c>
      <c r="KNR4374" s="24"/>
      <c r="KNS4374" s="24"/>
      <c r="KNT4374" s="66">
        <v>9615</v>
      </c>
      <c r="KNU4374" s="25">
        <v>45936</v>
      </c>
      <c r="KNV4374" s="25"/>
      <c r="KNW4374" s="26" t="str">
        <f t="shared" ref="KNW4374:KNW4379" ca="1" si="846">IF(KNV4374&gt;0,"Compensado",IF(KNU4374="","",IF(KNU4374&lt;=TODAY(),"Descontar Cheque","deFaltam "&amp;KNU4374-TODAY()&amp;" dias para descontar")))</f>
        <v>Descontar Cheque</v>
      </c>
      <c r="KNX4374" s="117"/>
      <c r="KNY4374" s="25">
        <v>45890</v>
      </c>
      <c r="KNZ4374" s="28" t="s">
        <v>74</v>
      </c>
      <c r="KOA4374" s="24">
        <v>422</v>
      </c>
      <c r="KOB4374" s="414" t="str">
        <f t="shared" ref="KOB4374:KOB4379" si="847">IF(KOA4374&lt;&gt;0,IF(ISNA(VLOOKUP(KOA4374,lista_bancos,2,0)),"Banco não cadastrado",VLOOKUP(KOA4374,lista_bancos,2,0)),"")</f>
        <v>Banco não cadastrado</v>
      </c>
      <c r="KOC4374" s="24">
        <v>207</v>
      </c>
      <c r="KOD4374" s="24">
        <v>5837982</v>
      </c>
      <c r="KOE4374" s="24">
        <v>72</v>
      </c>
      <c r="KOF4374" s="29" t="s">
        <v>75</v>
      </c>
      <c r="KOG4374" s="84">
        <v>3004158000128</v>
      </c>
      <c r="KOH4374" s="24"/>
      <c r="KOI4374" s="24"/>
      <c r="KOJ4374" s="66">
        <v>9615</v>
      </c>
      <c r="KOK4374" s="25">
        <v>45936</v>
      </c>
      <c r="KOL4374" s="25"/>
      <c r="KOM4374" s="26" t="str">
        <f t="shared" ref="KOM4374:KOM4379" ca="1" si="848">IF(KOL4374&gt;0,"Compensado",IF(KOK4374="","",IF(KOK4374&lt;=TODAY(),"Descontar Cheque","deFaltam "&amp;KOK4374-TODAY()&amp;" dias para descontar")))</f>
        <v>Descontar Cheque</v>
      </c>
      <c r="KON4374" s="117"/>
      <c r="KOO4374" s="25">
        <v>45890</v>
      </c>
      <c r="KOP4374" s="28" t="s">
        <v>74</v>
      </c>
      <c r="KOQ4374" s="24">
        <v>422</v>
      </c>
      <c r="KOR4374" s="414" t="str">
        <f t="shared" ref="KOR4374:KOR4379" si="849">IF(KOQ4374&lt;&gt;0,IF(ISNA(VLOOKUP(KOQ4374,lista_bancos,2,0)),"Banco não cadastrado",VLOOKUP(KOQ4374,lista_bancos,2,0)),"")</f>
        <v>Banco não cadastrado</v>
      </c>
      <c r="KOS4374" s="24">
        <v>207</v>
      </c>
      <c r="KOT4374" s="24">
        <v>5837982</v>
      </c>
      <c r="KOU4374" s="24">
        <v>72</v>
      </c>
      <c r="KOV4374" s="29" t="s">
        <v>75</v>
      </c>
      <c r="KOW4374" s="84">
        <v>3004158000128</v>
      </c>
      <c r="KOX4374" s="24"/>
      <c r="KOY4374" s="24"/>
      <c r="KOZ4374" s="66">
        <v>9615</v>
      </c>
      <c r="KPA4374" s="25">
        <v>45936</v>
      </c>
      <c r="KPB4374" s="25"/>
      <c r="KPC4374" s="26" t="str">
        <f t="shared" ref="KPC4374:KPC4379" ca="1" si="850">IF(KPB4374&gt;0,"Compensado",IF(KPA4374="","",IF(KPA4374&lt;=TODAY(),"Descontar Cheque","deFaltam "&amp;KPA4374-TODAY()&amp;" dias para descontar")))</f>
        <v>Descontar Cheque</v>
      </c>
      <c r="KPD4374" s="117"/>
      <c r="KPE4374" s="25">
        <v>45890</v>
      </c>
      <c r="KPF4374" s="28" t="s">
        <v>74</v>
      </c>
      <c r="KPG4374" s="24">
        <v>422</v>
      </c>
      <c r="KPH4374" s="414" t="str">
        <f t="shared" ref="KPH4374:KPH4379" si="851">IF(KPG4374&lt;&gt;0,IF(ISNA(VLOOKUP(KPG4374,lista_bancos,2,0)),"Banco não cadastrado",VLOOKUP(KPG4374,lista_bancos,2,0)),"")</f>
        <v>Banco não cadastrado</v>
      </c>
      <c r="KPI4374" s="24">
        <v>207</v>
      </c>
      <c r="KPJ4374" s="24">
        <v>5837982</v>
      </c>
      <c r="KPK4374" s="24">
        <v>72</v>
      </c>
      <c r="KPL4374" s="29" t="s">
        <v>75</v>
      </c>
      <c r="KPM4374" s="84">
        <v>3004158000128</v>
      </c>
      <c r="KPN4374" s="24"/>
      <c r="KPO4374" s="24"/>
      <c r="KPP4374" s="66">
        <v>9615</v>
      </c>
      <c r="KPQ4374" s="25">
        <v>45936</v>
      </c>
      <c r="KPR4374" s="25"/>
      <c r="KPS4374" s="26" t="str">
        <f t="shared" ref="KPS4374:KPS4379" ca="1" si="852">IF(KPR4374&gt;0,"Compensado",IF(KPQ4374="","",IF(KPQ4374&lt;=TODAY(),"Descontar Cheque","deFaltam "&amp;KPQ4374-TODAY()&amp;" dias para descontar")))</f>
        <v>Descontar Cheque</v>
      </c>
      <c r="KPT4374" s="117"/>
      <c r="KPU4374" s="25">
        <v>45890</v>
      </c>
      <c r="KPV4374" s="28" t="s">
        <v>74</v>
      </c>
      <c r="KPW4374" s="24">
        <v>422</v>
      </c>
      <c r="KPX4374" s="414" t="str">
        <f t="shared" ref="KPX4374:KPX4379" si="853">IF(KPW4374&lt;&gt;0,IF(ISNA(VLOOKUP(KPW4374,lista_bancos,2,0)),"Banco não cadastrado",VLOOKUP(KPW4374,lista_bancos,2,0)),"")</f>
        <v>Banco não cadastrado</v>
      </c>
      <c r="KPY4374" s="24">
        <v>207</v>
      </c>
      <c r="KPZ4374" s="24">
        <v>5837982</v>
      </c>
      <c r="KQA4374" s="24">
        <v>72</v>
      </c>
      <c r="KQB4374" s="29" t="s">
        <v>75</v>
      </c>
      <c r="KQC4374" s="84">
        <v>3004158000128</v>
      </c>
      <c r="KQD4374" s="24"/>
      <c r="KQE4374" s="24"/>
      <c r="KQF4374" s="66">
        <v>9615</v>
      </c>
      <c r="KQG4374" s="25">
        <v>45936</v>
      </c>
      <c r="KQH4374" s="25"/>
      <c r="KQI4374" s="26" t="str">
        <f t="shared" ref="KQI4374:KQI4379" ca="1" si="854">IF(KQH4374&gt;0,"Compensado",IF(KQG4374="","",IF(KQG4374&lt;=TODAY(),"Descontar Cheque","deFaltam "&amp;KQG4374-TODAY()&amp;" dias para descontar")))</f>
        <v>Descontar Cheque</v>
      </c>
      <c r="KQJ4374" s="117"/>
      <c r="KQK4374" s="25">
        <v>45890</v>
      </c>
      <c r="KQL4374" s="28" t="s">
        <v>74</v>
      </c>
      <c r="KQM4374" s="24">
        <v>422</v>
      </c>
      <c r="KQN4374" s="414" t="str">
        <f t="shared" ref="KQN4374:KQN4379" si="855">IF(KQM4374&lt;&gt;0,IF(ISNA(VLOOKUP(KQM4374,lista_bancos,2,0)),"Banco não cadastrado",VLOOKUP(KQM4374,lista_bancos,2,0)),"")</f>
        <v>Banco não cadastrado</v>
      </c>
      <c r="KQO4374" s="24">
        <v>207</v>
      </c>
      <c r="KQP4374" s="24">
        <v>5837982</v>
      </c>
      <c r="KQQ4374" s="24">
        <v>72</v>
      </c>
      <c r="KQR4374" s="29" t="s">
        <v>75</v>
      </c>
      <c r="KQS4374" s="84">
        <v>3004158000128</v>
      </c>
      <c r="KQT4374" s="24"/>
      <c r="KQU4374" s="24"/>
      <c r="KQV4374" s="66">
        <v>9615</v>
      </c>
      <c r="KQW4374" s="25">
        <v>45936</v>
      </c>
      <c r="KQX4374" s="25"/>
      <c r="KQY4374" s="26" t="str">
        <f t="shared" ref="KQY4374:KQY4379" ca="1" si="856">IF(KQX4374&gt;0,"Compensado",IF(KQW4374="","",IF(KQW4374&lt;=TODAY(),"Descontar Cheque","deFaltam "&amp;KQW4374-TODAY()&amp;" dias para descontar")))</f>
        <v>Descontar Cheque</v>
      </c>
      <c r="KQZ4374" s="117"/>
      <c r="KRA4374" s="25">
        <v>45890</v>
      </c>
      <c r="KRB4374" s="28" t="s">
        <v>74</v>
      </c>
      <c r="KRC4374" s="24">
        <v>422</v>
      </c>
      <c r="KRD4374" s="414" t="str">
        <f t="shared" ref="KRD4374:KRD4379" si="857">IF(KRC4374&lt;&gt;0,IF(ISNA(VLOOKUP(KRC4374,lista_bancos,2,0)),"Banco não cadastrado",VLOOKUP(KRC4374,lista_bancos,2,0)),"")</f>
        <v>Banco não cadastrado</v>
      </c>
      <c r="KRE4374" s="24">
        <v>207</v>
      </c>
      <c r="KRF4374" s="24">
        <v>5837982</v>
      </c>
      <c r="KRG4374" s="24">
        <v>72</v>
      </c>
      <c r="KRH4374" s="29" t="s">
        <v>75</v>
      </c>
      <c r="KRI4374" s="84">
        <v>3004158000128</v>
      </c>
      <c r="KRJ4374" s="24"/>
      <c r="KRK4374" s="24"/>
      <c r="KRL4374" s="66">
        <v>9615</v>
      </c>
      <c r="KRM4374" s="25">
        <v>45936</v>
      </c>
      <c r="KRN4374" s="25"/>
      <c r="KRO4374" s="26" t="str">
        <f t="shared" ref="KRO4374:KRO4379" ca="1" si="858">IF(KRN4374&gt;0,"Compensado",IF(KRM4374="","",IF(KRM4374&lt;=TODAY(),"Descontar Cheque","deFaltam "&amp;KRM4374-TODAY()&amp;" dias para descontar")))</f>
        <v>Descontar Cheque</v>
      </c>
      <c r="KRP4374" s="117"/>
      <c r="KRQ4374" s="25">
        <v>45890</v>
      </c>
      <c r="KRR4374" s="28" t="s">
        <v>74</v>
      </c>
      <c r="KRS4374" s="24">
        <v>422</v>
      </c>
      <c r="KRT4374" s="414" t="str">
        <f t="shared" ref="KRT4374:KRT4379" si="859">IF(KRS4374&lt;&gt;0,IF(ISNA(VLOOKUP(KRS4374,lista_bancos,2,0)),"Banco não cadastrado",VLOOKUP(KRS4374,lista_bancos,2,0)),"")</f>
        <v>Banco não cadastrado</v>
      </c>
      <c r="KRU4374" s="24">
        <v>207</v>
      </c>
      <c r="KRV4374" s="24">
        <v>5837982</v>
      </c>
      <c r="KRW4374" s="24">
        <v>72</v>
      </c>
      <c r="KRX4374" s="29" t="s">
        <v>75</v>
      </c>
      <c r="KRY4374" s="84">
        <v>3004158000128</v>
      </c>
      <c r="KRZ4374" s="24"/>
      <c r="KSA4374" s="24"/>
      <c r="KSB4374" s="66">
        <v>9615</v>
      </c>
      <c r="KSC4374" s="25">
        <v>45936</v>
      </c>
      <c r="KSD4374" s="25"/>
      <c r="KSE4374" s="26" t="str">
        <f t="shared" ref="KSE4374:KSE4379" ca="1" si="860">IF(KSD4374&gt;0,"Compensado",IF(KSC4374="","",IF(KSC4374&lt;=TODAY(),"Descontar Cheque","deFaltam "&amp;KSC4374-TODAY()&amp;" dias para descontar")))</f>
        <v>Descontar Cheque</v>
      </c>
      <c r="KSF4374" s="117"/>
      <c r="KSG4374" s="25">
        <v>45890</v>
      </c>
      <c r="KSH4374" s="28" t="s">
        <v>74</v>
      </c>
      <c r="KSI4374" s="24">
        <v>422</v>
      </c>
      <c r="KSJ4374" s="414" t="str">
        <f t="shared" ref="KSJ4374:KSJ4379" si="861">IF(KSI4374&lt;&gt;0,IF(ISNA(VLOOKUP(KSI4374,lista_bancos,2,0)),"Banco não cadastrado",VLOOKUP(KSI4374,lista_bancos,2,0)),"")</f>
        <v>Banco não cadastrado</v>
      </c>
      <c r="KSK4374" s="24">
        <v>207</v>
      </c>
      <c r="KSL4374" s="24">
        <v>5837982</v>
      </c>
      <c r="KSM4374" s="24">
        <v>72</v>
      </c>
      <c r="KSN4374" s="29" t="s">
        <v>75</v>
      </c>
      <c r="KSO4374" s="84">
        <v>3004158000128</v>
      </c>
      <c r="KSP4374" s="24"/>
      <c r="KSQ4374" s="24"/>
      <c r="KSR4374" s="66">
        <v>9615</v>
      </c>
      <c r="KSS4374" s="25">
        <v>45936</v>
      </c>
      <c r="KST4374" s="25"/>
      <c r="KSU4374" s="26" t="str">
        <f t="shared" ref="KSU4374:KSU4379" ca="1" si="862">IF(KST4374&gt;0,"Compensado",IF(KSS4374="","",IF(KSS4374&lt;=TODAY(),"Descontar Cheque","deFaltam "&amp;KSS4374-TODAY()&amp;" dias para descontar")))</f>
        <v>Descontar Cheque</v>
      </c>
      <c r="KSV4374" s="117"/>
      <c r="KSW4374" s="25">
        <v>45890</v>
      </c>
      <c r="KSX4374" s="28" t="s">
        <v>74</v>
      </c>
      <c r="KSY4374" s="24">
        <v>422</v>
      </c>
      <c r="KSZ4374" s="414" t="str">
        <f t="shared" ref="KSZ4374:KSZ4379" si="863">IF(KSY4374&lt;&gt;0,IF(ISNA(VLOOKUP(KSY4374,lista_bancos,2,0)),"Banco não cadastrado",VLOOKUP(KSY4374,lista_bancos,2,0)),"")</f>
        <v>Banco não cadastrado</v>
      </c>
      <c r="KTA4374" s="24">
        <v>207</v>
      </c>
      <c r="KTB4374" s="24">
        <v>5837982</v>
      </c>
      <c r="KTC4374" s="24">
        <v>72</v>
      </c>
      <c r="KTD4374" s="29" t="s">
        <v>75</v>
      </c>
      <c r="KTE4374" s="84">
        <v>3004158000128</v>
      </c>
      <c r="KTF4374" s="24"/>
      <c r="KTG4374" s="24"/>
      <c r="KTH4374" s="66">
        <v>9615</v>
      </c>
      <c r="KTI4374" s="25">
        <v>45936</v>
      </c>
      <c r="KTJ4374" s="25"/>
      <c r="KTK4374" s="26" t="str">
        <f t="shared" ref="KTK4374:KTK4379" ca="1" si="864">IF(KTJ4374&gt;0,"Compensado",IF(KTI4374="","",IF(KTI4374&lt;=TODAY(),"Descontar Cheque","deFaltam "&amp;KTI4374-TODAY()&amp;" dias para descontar")))</f>
        <v>Descontar Cheque</v>
      </c>
      <c r="KTL4374" s="117"/>
      <c r="KTM4374" s="25">
        <v>45890</v>
      </c>
      <c r="KTN4374" s="28" t="s">
        <v>74</v>
      </c>
      <c r="KTO4374" s="24">
        <v>422</v>
      </c>
      <c r="KTP4374" s="414" t="str">
        <f t="shared" ref="KTP4374:KTP4379" si="865">IF(KTO4374&lt;&gt;0,IF(ISNA(VLOOKUP(KTO4374,lista_bancos,2,0)),"Banco não cadastrado",VLOOKUP(KTO4374,lista_bancos,2,0)),"")</f>
        <v>Banco não cadastrado</v>
      </c>
      <c r="KTQ4374" s="24">
        <v>207</v>
      </c>
      <c r="KTR4374" s="24">
        <v>5837982</v>
      </c>
      <c r="KTS4374" s="24">
        <v>72</v>
      </c>
      <c r="KTT4374" s="29" t="s">
        <v>75</v>
      </c>
      <c r="KTU4374" s="84">
        <v>3004158000128</v>
      </c>
      <c r="KTV4374" s="24"/>
      <c r="KTW4374" s="24"/>
      <c r="KTX4374" s="66">
        <v>9615</v>
      </c>
      <c r="KTY4374" s="25">
        <v>45936</v>
      </c>
      <c r="KTZ4374" s="25"/>
      <c r="KUA4374" s="26" t="str">
        <f t="shared" ref="KUA4374:KUA4379" ca="1" si="866">IF(KTZ4374&gt;0,"Compensado",IF(KTY4374="","",IF(KTY4374&lt;=TODAY(),"Descontar Cheque","deFaltam "&amp;KTY4374-TODAY()&amp;" dias para descontar")))</f>
        <v>Descontar Cheque</v>
      </c>
      <c r="KUB4374" s="117"/>
      <c r="KUC4374" s="25">
        <v>45890</v>
      </c>
      <c r="KUD4374" s="28" t="s">
        <v>74</v>
      </c>
      <c r="KUE4374" s="24">
        <v>422</v>
      </c>
      <c r="KUF4374" s="414" t="str">
        <f t="shared" ref="KUF4374:KUF4379" si="867">IF(KUE4374&lt;&gt;0,IF(ISNA(VLOOKUP(KUE4374,lista_bancos,2,0)),"Banco não cadastrado",VLOOKUP(KUE4374,lista_bancos,2,0)),"")</f>
        <v>Banco não cadastrado</v>
      </c>
      <c r="KUG4374" s="24">
        <v>207</v>
      </c>
      <c r="KUH4374" s="24">
        <v>5837982</v>
      </c>
      <c r="KUI4374" s="24">
        <v>72</v>
      </c>
      <c r="KUJ4374" s="29" t="s">
        <v>75</v>
      </c>
      <c r="KUK4374" s="84">
        <v>3004158000128</v>
      </c>
      <c r="KUL4374" s="24"/>
      <c r="KUM4374" s="24"/>
      <c r="KUN4374" s="66">
        <v>9615</v>
      </c>
      <c r="KUO4374" s="25">
        <v>45936</v>
      </c>
      <c r="KUP4374" s="25"/>
      <c r="KUQ4374" s="26" t="str">
        <f t="shared" ref="KUQ4374:KUQ4379" ca="1" si="868">IF(KUP4374&gt;0,"Compensado",IF(KUO4374="","",IF(KUO4374&lt;=TODAY(),"Descontar Cheque","deFaltam "&amp;KUO4374-TODAY()&amp;" dias para descontar")))</f>
        <v>Descontar Cheque</v>
      </c>
      <c r="KUR4374" s="117"/>
      <c r="KUS4374" s="25">
        <v>45890</v>
      </c>
      <c r="KUT4374" s="28" t="s">
        <v>74</v>
      </c>
      <c r="KUU4374" s="24">
        <v>422</v>
      </c>
      <c r="KUV4374" s="414" t="str">
        <f t="shared" ref="KUV4374:KUV4379" si="869">IF(KUU4374&lt;&gt;0,IF(ISNA(VLOOKUP(KUU4374,lista_bancos,2,0)),"Banco não cadastrado",VLOOKUP(KUU4374,lista_bancos,2,0)),"")</f>
        <v>Banco não cadastrado</v>
      </c>
      <c r="KUW4374" s="24">
        <v>207</v>
      </c>
      <c r="KUX4374" s="24">
        <v>5837982</v>
      </c>
      <c r="KUY4374" s="24">
        <v>72</v>
      </c>
      <c r="KUZ4374" s="29" t="s">
        <v>75</v>
      </c>
      <c r="KVA4374" s="84">
        <v>3004158000128</v>
      </c>
      <c r="KVB4374" s="24"/>
      <c r="KVC4374" s="24"/>
      <c r="KVD4374" s="66">
        <v>9615</v>
      </c>
      <c r="KVE4374" s="25">
        <v>45936</v>
      </c>
      <c r="KVF4374" s="25"/>
      <c r="KVG4374" s="26" t="str">
        <f t="shared" ref="KVG4374:KVG4379" ca="1" si="870">IF(KVF4374&gt;0,"Compensado",IF(KVE4374="","",IF(KVE4374&lt;=TODAY(),"Descontar Cheque","deFaltam "&amp;KVE4374-TODAY()&amp;" dias para descontar")))</f>
        <v>Descontar Cheque</v>
      </c>
      <c r="KVH4374" s="117"/>
      <c r="KVI4374" s="25">
        <v>45890</v>
      </c>
      <c r="KVJ4374" s="28" t="s">
        <v>74</v>
      </c>
      <c r="KVK4374" s="24">
        <v>422</v>
      </c>
      <c r="KVL4374" s="414" t="str">
        <f t="shared" ref="KVL4374:KVL4379" si="871">IF(KVK4374&lt;&gt;0,IF(ISNA(VLOOKUP(KVK4374,lista_bancos,2,0)),"Banco não cadastrado",VLOOKUP(KVK4374,lista_bancos,2,0)),"")</f>
        <v>Banco não cadastrado</v>
      </c>
      <c r="KVM4374" s="24">
        <v>207</v>
      </c>
      <c r="KVN4374" s="24">
        <v>5837982</v>
      </c>
      <c r="KVO4374" s="24">
        <v>72</v>
      </c>
      <c r="KVP4374" s="29" t="s">
        <v>75</v>
      </c>
      <c r="KVQ4374" s="84">
        <v>3004158000128</v>
      </c>
      <c r="KVR4374" s="24"/>
      <c r="KVS4374" s="24"/>
      <c r="KVT4374" s="66">
        <v>9615</v>
      </c>
      <c r="KVU4374" s="25">
        <v>45936</v>
      </c>
      <c r="KVV4374" s="25"/>
      <c r="KVW4374" s="26" t="str">
        <f t="shared" ref="KVW4374:KVW4379" ca="1" si="872">IF(KVV4374&gt;0,"Compensado",IF(KVU4374="","",IF(KVU4374&lt;=TODAY(),"Descontar Cheque","deFaltam "&amp;KVU4374-TODAY()&amp;" dias para descontar")))</f>
        <v>Descontar Cheque</v>
      </c>
      <c r="KVX4374" s="117"/>
      <c r="KVY4374" s="25">
        <v>45890</v>
      </c>
      <c r="KVZ4374" s="28" t="s">
        <v>74</v>
      </c>
      <c r="KWA4374" s="24">
        <v>422</v>
      </c>
      <c r="KWB4374" s="414" t="str">
        <f t="shared" ref="KWB4374:KWB4379" si="873">IF(KWA4374&lt;&gt;0,IF(ISNA(VLOOKUP(KWA4374,lista_bancos,2,0)),"Banco não cadastrado",VLOOKUP(KWA4374,lista_bancos,2,0)),"")</f>
        <v>Banco não cadastrado</v>
      </c>
      <c r="KWC4374" s="24">
        <v>207</v>
      </c>
      <c r="KWD4374" s="24">
        <v>5837982</v>
      </c>
      <c r="KWE4374" s="24">
        <v>72</v>
      </c>
      <c r="KWF4374" s="29" t="s">
        <v>75</v>
      </c>
      <c r="KWG4374" s="84">
        <v>3004158000128</v>
      </c>
      <c r="KWH4374" s="24"/>
      <c r="KWI4374" s="24"/>
      <c r="KWJ4374" s="66">
        <v>9615</v>
      </c>
      <c r="KWK4374" s="25">
        <v>45936</v>
      </c>
      <c r="KWL4374" s="25"/>
      <c r="KWM4374" s="26" t="str">
        <f t="shared" ref="KWM4374:KWM4379" ca="1" si="874">IF(KWL4374&gt;0,"Compensado",IF(KWK4374="","",IF(KWK4374&lt;=TODAY(),"Descontar Cheque","deFaltam "&amp;KWK4374-TODAY()&amp;" dias para descontar")))</f>
        <v>Descontar Cheque</v>
      </c>
      <c r="KWN4374" s="117"/>
      <c r="KWO4374" s="25">
        <v>45890</v>
      </c>
      <c r="KWP4374" s="28" t="s">
        <v>74</v>
      </c>
      <c r="KWQ4374" s="24">
        <v>422</v>
      </c>
      <c r="KWR4374" s="414" t="str">
        <f t="shared" ref="KWR4374:KWR4379" si="875">IF(KWQ4374&lt;&gt;0,IF(ISNA(VLOOKUP(KWQ4374,lista_bancos,2,0)),"Banco não cadastrado",VLOOKUP(KWQ4374,lista_bancos,2,0)),"")</f>
        <v>Banco não cadastrado</v>
      </c>
      <c r="KWS4374" s="24">
        <v>207</v>
      </c>
      <c r="KWT4374" s="24">
        <v>5837982</v>
      </c>
      <c r="KWU4374" s="24">
        <v>72</v>
      </c>
      <c r="KWV4374" s="29" t="s">
        <v>75</v>
      </c>
      <c r="KWW4374" s="84">
        <v>3004158000128</v>
      </c>
      <c r="KWX4374" s="24"/>
      <c r="KWY4374" s="24"/>
      <c r="KWZ4374" s="66">
        <v>9615</v>
      </c>
      <c r="KXA4374" s="25">
        <v>45936</v>
      </c>
      <c r="KXB4374" s="25"/>
      <c r="KXC4374" s="26" t="str">
        <f t="shared" ref="KXC4374:KXC4379" ca="1" si="876">IF(KXB4374&gt;0,"Compensado",IF(KXA4374="","",IF(KXA4374&lt;=TODAY(),"Descontar Cheque","deFaltam "&amp;KXA4374-TODAY()&amp;" dias para descontar")))</f>
        <v>Descontar Cheque</v>
      </c>
      <c r="KXD4374" s="117"/>
      <c r="KXE4374" s="25">
        <v>45890</v>
      </c>
      <c r="KXF4374" s="28" t="s">
        <v>74</v>
      </c>
      <c r="KXG4374" s="24">
        <v>422</v>
      </c>
      <c r="KXH4374" s="414" t="str">
        <f t="shared" ref="KXH4374:KXH4379" si="877">IF(KXG4374&lt;&gt;0,IF(ISNA(VLOOKUP(KXG4374,lista_bancos,2,0)),"Banco não cadastrado",VLOOKUP(KXG4374,lista_bancos,2,0)),"")</f>
        <v>Banco não cadastrado</v>
      </c>
      <c r="KXI4374" s="24">
        <v>207</v>
      </c>
      <c r="KXJ4374" s="24">
        <v>5837982</v>
      </c>
      <c r="KXK4374" s="24">
        <v>72</v>
      </c>
      <c r="KXL4374" s="29" t="s">
        <v>75</v>
      </c>
      <c r="KXM4374" s="84">
        <v>3004158000128</v>
      </c>
      <c r="KXN4374" s="24"/>
      <c r="KXO4374" s="24"/>
      <c r="KXP4374" s="66">
        <v>9615</v>
      </c>
      <c r="KXQ4374" s="25">
        <v>45936</v>
      </c>
      <c r="KXR4374" s="25"/>
      <c r="KXS4374" s="26" t="str">
        <f t="shared" ref="KXS4374:KXS4379" ca="1" si="878">IF(KXR4374&gt;0,"Compensado",IF(KXQ4374="","",IF(KXQ4374&lt;=TODAY(),"Descontar Cheque","deFaltam "&amp;KXQ4374-TODAY()&amp;" dias para descontar")))</f>
        <v>Descontar Cheque</v>
      </c>
      <c r="KXT4374" s="117"/>
      <c r="KXU4374" s="25">
        <v>45890</v>
      </c>
      <c r="KXV4374" s="28" t="s">
        <v>74</v>
      </c>
      <c r="KXW4374" s="24">
        <v>422</v>
      </c>
      <c r="KXX4374" s="414" t="str">
        <f t="shared" ref="KXX4374:KXX4379" si="879">IF(KXW4374&lt;&gt;0,IF(ISNA(VLOOKUP(KXW4374,lista_bancos,2,0)),"Banco não cadastrado",VLOOKUP(KXW4374,lista_bancos,2,0)),"")</f>
        <v>Banco não cadastrado</v>
      </c>
      <c r="KXY4374" s="24">
        <v>207</v>
      </c>
      <c r="KXZ4374" s="24">
        <v>5837982</v>
      </c>
      <c r="KYA4374" s="24">
        <v>72</v>
      </c>
      <c r="KYB4374" s="29" t="s">
        <v>75</v>
      </c>
      <c r="KYC4374" s="84">
        <v>3004158000128</v>
      </c>
      <c r="KYD4374" s="24"/>
      <c r="KYE4374" s="24"/>
      <c r="KYF4374" s="66">
        <v>9615</v>
      </c>
      <c r="KYG4374" s="25">
        <v>45936</v>
      </c>
      <c r="KYH4374" s="25"/>
      <c r="KYI4374" s="26" t="str">
        <f t="shared" ref="KYI4374:KYI4379" ca="1" si="880">IF(KYH4374&gt;0,"Compensado",IF(KYG4374="","",IF(KYG4374&lt;=TODAY(),"Descontar Cheque","deFaltam "&amp;KYG4374-TODAY()&amp;" dias para descontar")))</f>
        <v>Descontar Cheque</v>
      </c>
      <c r="KYJ4374" s="117"/>
      <c r="KYK4374" s="25">
        <v>45890</v>
      </c>
      <c r="KYL4374" s="28" t="s">
        <v>74</v>
      </c>
      <c r="KYM4374" s="24">
        <v>422</v>
      </c>
      <c r="KYN4374" s="414" t="str">
        <f t="shared" ref="KYN4374:KYN4379" si="881">IF(KYM4374&lt;&gt;0,IF(ISNA(VLOOKUP(KYM4374,lista_bancos,2,0)),"Banco não cadastrado",VLOOKUP(KYM4374,lista_bancos,2,0)),"")</f>
        <v>Banco não cadastrado</v>
      </c>
      <c r="KYO4374" s="24">
        <v>207</v>
      </c>
      <c r="KYP4374" s="24">
        <v>5837982</v>
      </c>
      <c r="KYQ4374" s="24">
        <v>72</v>
      </c>
      <c r="KYR4374" s="29" t="s">
        <v>75</v>
      </c>
      <c r="KYS4374" s="84">
        <v>3004158000128</v>
      </c>
      <c r="KYT4374" s="24"/>
      <c r="KYU4374" s="24"/>
      <c r="KYV4374" s="66">
        <v>9615</v>
      </c>
      <c r="KYW4374" s="25">
        <v>45936</v>
      </c>
      <c r="KYX4374" s="25"/>
      <c r="KYY4374" s="26" t="str">
        <f t="shared" ref="KYY4374:KYY4379" ca="1" si="882">IF(KYX4374&gt;0,"Compensado",IF(KYW4374="","",IF(KYW4374&lt;=TODAY(),"Descontar Cheque","deFaltam "&amp;KYW4374-TODAY()&amp;" dias para descontar")))</f>
        <v>Descontar Cheque</v>
      </c>
      <c r="KYZ4374" s="117"/>
      <c r="KZA4374" s="25">
        <v>45890</v>
      </c>
      <c r="KZB4374" s="28" t="s">
        <v>74</v>
      </c>
      <c r="KZC4374" s="24">
        <v>422</v>
      </c>
      <c r="KZD4374" s="414" t="str">
        <f t="shared" ref="KZD4374:KZD4379" si="883">IF(KZC4374&lt;&gt;0,IF(ISNA(VLOOKUP(KZC4374,lista_bancos,2,0)),"Banco não cadastrado",VLOOKUP(KZC4374,lista_bancos,2,0)),"")</f>
        <v>Banco não cadastrado</v>
      </c>
      <c r="KZE4374" s="24">
        <v>207</v>
      </c>
      <c r="KZF4374" s="24">
        <v>5837982</v>
      </c>
      <c r="KZG4374" s="24">
        <v>72</v>
      </c>
      <c r="KZH4374" s="29" t="s">
        <v>75</v>
      </c>
      <c r="KZI4374" s="84">
        <v>3004158000128</v>
      </c>
      <c r="KZJ4374" s="24"/>
      <c r="KZK4374" s="24"/>
      <c r="KZL4374" s="66">
        <v>9615</v>
      </c>
      <c r="KZM4374" s="25">
        <v>45936</v>
      </c>
      <c r="KZN4374" s="25"/>
      <c r="KZO4374" s="26" t="str">
        <f t="shared" ref="KZO4374:KZO4379" ca="1" si="884">IF(KZN4374&gt;0,"Compensado",IF(KZM4374="","",IF(KZM4374&lt;=TODAY(),"Descontar Cheque","deFaltam "&amp;KZM4374-TODAY()&amp;" dias para descontar")))</f>
        <v>Descontar Cheque</v>
      </c>
      <c r="KZP4374" s="117"/>
      <c r="KZQ4374" s="25">
        <v>45890</v>
      </c>
      <c r="KZR4374" s="28" t="s">
        <v>74</v>
      </c>
      <c r="KZS4374" s="24">
        <v>422</v>
      </c>
      <c r="KZT4374" s="414" t="str">
        <f t="shared" ref="KZT4374:KZT4379" si="885">IF(KZS4374&lt;&gt;0,IF(ISNA(VLOOKUP(KZS4374,lista_bancos,2,0)),"Banco não cadastrado",VLOOKUP(KZS4374,lista_bancos,2,0)),"")</f>
        <v>Banco não cadastrado</v>
      </c>
      <c r="KZU4374" s="24">
        <v>207</v>
      </c>
      <c r="KZV4374" s="24">
        <v>5837982</v>
      </c>
      <c r="KZW4374" s="24">
        <v>72</v>
      </c>
      <c r="KZX4374" s="29" t="s">
        <v>75</v>
      </c>
      <c r="KZY4374" s="84">
        <v>3004158000128</v>
      </c>
      <c r="KZZ4374" s="24"/>
      <c r="LAA4374" s="24"/>
      <c r="LAB4374" s="66">
        <v>9615</v>
      </c>
      <c r="LAC4374" s="25">
        <v>45936</v>
      </c>
      <c r="LAD4374" s="25"/>
      <c r="LAE4374" s="26" t="str">
        <f t="shared" ref="LAE4374:LAE4379" ca="1" si="886">IF(LAD4374&gt;0,"Compensado",IF(LAC4374="","",IF(LAC4374&lt;=TODAY(),"Descontar Cheque","deFaltam "&amp;LAC4374-TODAY()&amp;" dias para descontar")))</f>
        <v>Descontar Cheque</v>
      </c>
      <c r="LAF4374" s="117"/>
      <c r="LAG4374" s="25">
        <v>45890</v>
      </c>
      <c r="LAH4374" s="28" t="s">
        <v>74</v>
      </c>
      <c r="LAI4374" s="24">
        <v>422</v>
      </c>
      <c r="LAJ4374" s="414" t="str">
        <f t="shared" ref="LAJ4374:LAJ4379" si="887">IF(LAI4374&lt;&gt;0,IF(ISNA(VLOOKUP(LAI4374,lista_bancos,2,0)),"Banco não cadastrado",VLOOKUP(LAI4374,lista_bancos,2,0)),"")</f>
        <v>Banco não cadastrado</v>
      </c>
      <c r="LAK4374" s="24">
        <v>207</v>
      </c>
      <c r="LAL4374" s="24">
        <v>5837982</v>
      </c>
      <c r="LAM4374" s="24">
        <v>72</v>
      </c>
      <c r="LAN4374" s="29" t="s">
        <v>75</v>
      </c>
      <c r="LAO4374" s="84">
        <v>3004158000128</v>
      </c>
      <c r="LAP4374" s="24"/>
      <c r="LAQ4374" s="24"/>
      <c r="LAR4374" s="66">
        <v>9615</v>
      </c>
      <c r="LAS4374" s="25">
        <v>45936</v>
      </c>
      <c r="LAT4374" s="25"/>
      <c r="LAU4374" s="26" t="str">
        <f t="shared" ref="LAU4374:LAU4379" ca="1" si="888">IF(LAT4374&gt;0,"Compensado",IF(LAS4374="","",IF(LAS4374&lt;=TODAY(),"Descontar Cheque","deFaltam "&amp;LAS4374-TODAY()&amp;" dias para descontar")))</f>
        <v>Descontar Cheque</v>
      </c>
      <c r="LAV4374" s="117"/>
      <c r="LAW4374" s="25">
        <v>45890</v>
      </c>
      <c r="LAX4374" s="28" t="s">
        <v>74</v>
      </c>
      <c r="LAY4374" s="24">
        <v>422</v>
      </c>
      <c r="LAZ4374" s="414" t="str">
        <f t="shared" ref="LAZ4374:LAZ4379" si="889">IF(LAY4374&lt;&gt;0,IF(ISNA(VLOOKUP(LAY4374,lista_bancos,2,0)),"Banco não cadastrado",VLOOKUP(LAY4374,lista_bancos,2,0)),"")</f>
        <v>Banco não cadastrado</v>
      </c>
      <c r="LBA4374" s="24">
        <v>207</v>
      </c>
      <c r="LBB4374" s="24">
        <v>5837982</v>
      </c>
      <c r="LBC4374" s="24">
        <v>72</v>
      </c>
      <c r="LBD4374" s="29" t="s">
        <v>75</v>
      </c>
      <c r="LBE4374" s="84">
        <v>3004158000128</v>
      </c>
      <c r="LBF4374" s="24"/>
      <c r="LBG4374" s="24"/>
      <c r="LBH4374" s="66">
        <v>9615</v>
      </c>
      <c r="LBI4374" s="25">
        <v>45936</v>
      </c>
      <c r="LBJ4374" s="25"/>
      <c r="LBK4374" s="26" t="str">
        <f t="shared" ref="LBK4374:LBK4379" ca="1" si="890">IF(LBJ4374&gt;0,"Compensado",IF(LBI4374="","",IF(LBI4374&lt;=TODAY(),"Descontar Cheque","deFaltam "&amp;LBI4374-TODAY()&amp;" dias para descontar")))</f>
        <v>Descontar Cheque</v>
      </c>
      <c r="LBL4374" s="117"/>
      <c r="LBM4374" s="25">
        <v>45890</v>
      </c>
      <c r="LBN4374" s="28" t="s">
        <v>74</v>
      </c>
      <c r="LBO4374" s="24">
        <v>422</v>
      </c>
      <c r="LBP4374" s="414" t="str">
        <f t="shared" ref="LBP4374:LBP4379" si="891">IF(LBO4374&lt;&gt;0,IF(ISNA(VLOOKUP(LBO4374,lista_bancos,2,0)),"Banco não cadastrado",VLOOKUP(LBO4374,lista_bancos,2,0)),"")</f>
        <v>Banco não cadastrado</v>
      </c>
      <c r="LBQ4374" s="24">
        <v>207</v>
      </c>
      <c r="LBR4374" s="24">
        <v>5837982</v>
      </c>
      <c r="LBS4374" s="24">
        <v>72</v>
      </c>
      <c r="LBT4374" s="29" t="s">
        <v>75</v>
      </c>
      <c r="LBU4374" s="84">
        <v>3004158000128</v>
      </c>
      <c r="LBV4374" s="24"/>
      <c r="LBW4374" s="24"/>
      <c r="LBX4374" s="66">
        <v>9615</v>
      </c>
      <c r="LBY4374" s="25">
        <v>45936</v>
      </c>
      <c r="LBZ4374" s="25"/>
      <c r="LCA4374" s="26" t="str">
        <f t="shared" ref="LCA4374:LCA4379" ca="1" si="892">IF(LBZ4374&gt;0,"Compensado",IF(LBY4374="","",IF(LBY4374&lt;=TODAY(),"Descontar Cheque","deFaltam "&amp;LBY4374-TODAY()&amp;" dias para descontar")))</f>
        <v>Descontar Cheque</v>
      </c>
      <c r="LCB4374" s="117"/>
      <c r="LCC4374" s="25">
        <v>45890</v>
      </c>
      <c r="LCD4374" s="28" t="s">
        <v>74</v>
      </c>
      <c r="LCE4374" s="24">
        <v>422</v>
      </c>
      <c r="LCF4374" s="414" t="str">
        <f t="shared" ref="LCF4374:LCF4379" si="893">IF(LCE4374&lt;&gt;0,IF(ISNA(VLOOKUP(LCE4374,lista_bancos,2,0)),"Banco não cadastrado",VLOOKUP(LCE4374,lista_bancos,2,0)),"")</f>
        <v>Banco não cadastrado</v>
      </c>
      <c r="LCG4374" s="24">
        <v>207</v>
      </c>
      <c r="LCH4374" s="24">
        <v>5837982</v>
      </c>
      <c r="LCI4374" s="24">
        <v>72</v>
      </c>
      <c r="LCJ4374" s="29" t="s">
        <v>75</v>
      </c>
      <c r="LCK4374" s="84">
        <v>3004158000128</v>
      </c>
      <c r="LCL4374" s="24"/>
      <c r="LCM4374" s="24"/>
      <c r="LCN4374" s="66">
        <v>9615</v>
      </c>
      <c r="LCO4374" s="25">
        <v>45936</v>
      </c>
      <c r="LCP4374" s="25"/>
      <c r="LCQ4374" s="26" t="str">
        <f t="shared" ref="LCQ4374:LCQ4379" ca="1" si="894">IF(LCP4374&gt;0,"Compensado",IF(LCO4374="","",IF(LCO4374&lt;=TODAY(),"Descontar Cheque","deFaltam "&amp;LCO4374-TODAY()&amp;" dias para descontar")))</f>
        <v>Descontar Cheque</v>
      </c>
      <c r="LCR4374" s="117"/>
      <c r="LCS4374" s="25">
        <v>45890</v>
      </c>
      <c r="LCT4374" s="28" t="s">
        <v>74</v>
      </c>
      <c r="LCU4374" s="24">
        <v>422</v>
      </c>
      <c r="LCV4374" s="414" t="str">
        <f t="shared" ref="LCV4374:LCV4379" si="895">IF(LCU4374&lt;&gt;0,IF(ISNA(VLOOKUP(LCU4374,lista_bancos,2,0)),"Banco não cadastrado",VLOOKUP(LCU4374,lista_bancos,2,0)),"")</f>
        <v>Banco não cadastrado</v>
      </c>
      <c r="LCW4374" s="24">
        <v>207</v>
      </c>
      <c r="LCX4374" s="24">
        <v>5837982</v>
      </c>
      <c r="LCY4374" s="24">
        <v>72</v>
      </c>
      <c r="LCZ4374" s="29" t="s">
        <v>75</v>
      </c>
      <c r="LDA4374" s="84">
        <v>3004158000128</v>
      </c>
      <c r="LDB4374" s="24"/>
      <c r="LDC4374" s="24"/>
      <c r="LDD4374" s="66">
        <v>9615</v>
      </c>
      <c r="LDE4374" s="25">
        <v>45936</v>
      </c>
      <c r="LDF4374" s="25"/>
      <c r="LDG4374" s="26" t="str">
        <f t="shared" ref="LDG4374:LDG4379" ca="1" si="896">IF(LDF4374&gt;0,"Compensado",IF(LDE4374="","",IF(LDE4374&lt;=TODAY(),"Descontar Cheque","deFaltam "&amp;LDE4374-TODAY()&amp;" dias para descontar")))</f>
        <v>Descontar Cheque</v>
      </c>
      <c r="LDH4374" s="117"/>
      <c r="LDI4374" s="25">
        <v>45890</v>
      </c>
      <c r="LDJ4374" s="28" t="s">
        <v>74</v>
      </c>
      <c r="LDK4374" s="24">
        <v>422</v>
      </c>
      <c r="LDL4374" s="414" t="str">
        <f t="shared" ref="LDL4374:LDL4379" si="897">IF(LDK4374&lt;&gt;0,IF(ISNA(VLOOKUP(LDK4374,lista_bancos,2,0)),"Banco não cadastrado",VLOOKUP(LDK4374,lista_bancos,2,0)),"")</f>
        <v>Banco não cadastrado</v>
      </c>
      <c r="LDM4374" s="24">
        <v>207</v>
      </c>
      <c r="LDN4374" s="24">
        <v>5837982</v>
      </c>
      <c r="LDO4374" s="24">
        <v>72</v>
      </c>
      <c r="LDP4374" s="29" t="s">
        <v>75</v>
      </c>
      <c r="LDQ4374" s="84">
        <v>3004158000128</v>
      </c>
      <c r="LDR4374" s="24"/>
      <c r="LDS4374" s="24"/>
      <c r="LDT4374" s="66">
        <v>9615</v>
      </c>
      <c r="LDU4374" s="25">
        <v>45936</v>
      </c>
      <c r="LDV4374" s="25"/>
      <c r="LDW4374" s="26" t="str">
        <f t="shared" ref="LDW4374:LDW4379" ca="1" si="898">IF(LDV4374&gt;0,"Compensado",IF(LDU4374="","",IF(LDU4374&lt;=TODAY(),"Descontar Cheque","deFaltam "&amp;LDU4374-TODAY()&amp;" dias para descontar")))</f>
        <v>Descontar Cheque</v>
      </c>
      <c r="LDX4374" s="117"/>
      <c r="LDY4374" s="25">
        <v>45890</v>
      </c>
      <c r="LDZ4374" s="28" t="s">
        <v>74</v>
      </c>
      <c r="LEA4374" s="24">
        <v>422</v>
      </c>
      <c r="LEB4374" s="414" t="str">
        <f t="shared" ref="LEB4374:LEB4379" si="899">IF(LEA4374&lt;&gt;0,IF(ISNA(VLOOKUP(LEA4374,lista_bancos,2,0)),"Banco não cadastrado",VLOOKUP(LEA4374,lista_bancos,2,0)),"")</f>
        <v>Banco não cadastrado</v>
      </c>
      <c r="LEC4374" s="24">
        <v>207</v>
      </c>
      <c r="LED4374" s="24">
        <v>5837982</v>
      </c>
      <c r="LEE4374" s="24">
        <v>72</v>
      </c>
      <c r="LEF4374" s="29" t="s">
        <v>75</v>
      </c>
      <c r="LEG4374" s="84">
        <v>3004158000128</v>
      </c>
      <c r="LEH4374" s="24"/>
      <c r="LEI4374" s="24"/>
      <c r="LEJ4374" s="66">
        <v>9615</v>
      </c>
      <c r="LEK4374" s="25">
        <v>45936</v>
      </c>
      <c r="LEL4374" s="25"/>
      <c r="LEM4374" s="26" t="str">
        <f t="shared" ref="LEM4374:LEM4379" ca="1" si="900">IF(LEL4374&gt;0,"Compensado",IF(LEK4374="","",IF(LEK4374&lt;=TODAY(),"Descontar Cheque","deFaltam "&amp;LEK4374-TODAY()&amp;" dias para descontar")))</f>
        <v>Descontar Cheque</v>
      </c>
      <c r="LEN4374" s="117"/>
      <c r="LEO4374" s="25">
        <v>45890</v>
      </c>
      <c r="LEP4374" s="28" t="s">
        <v>74</v>
      </c>
      <c r="LEQ4374" s="24">
        <v>422</v>
      </c>
      <c r="LER4374" s="414" t="str">
        <f t="shared" ref="LER4374:LER4379" si="901">IF(LEQ4374&lt;&gt;0,IF(ISNA(VLOOKUP(LEQ4374,lista_bancos,2,0)),"Banco não cadastrado",VLOOKUP(LEQ4374,lista_bancos,2,0)),"")</f>
        <v>Banco não cadastrado</v>
      </c>
      <c r="LES4374" s="24">
        <v>207</v>
      </c>
      <c r="LET4374" s="24">
        <v>5837982</v>
      </c>
      <c r="LEU4374" s="24">
        <v>72</v>
      </c>
      <c r="LEV4374" s="29" t="s">
        <v>75</v>
      </c>
      <c r="LEW4374" s="84">
        <v>3004158000128</v>
      </c>
      <c r="LEX4374" s="24"/>
      <c r="LEY4374" s="24"/>
      <c r="LEZ4374" s="66">
        <v>9615</v>
      </c>
      <c r="LFA4374" s="25">
        <v>45936</v>
      </c>
      <c r="LFB4374" s="25"/>
      <c r="LFC4374" s="26" t="str">
        <f t="shared" ref="LFC4374:LFC4379" ca="1" si="902">IF(LFB4374&gt;0,"Compensado",IF(LFA4374="","",IF(LFA4374&lt;=TODAY(),"Descontar Cheque","deFaltam "&amp;LFA4374-TODAY()&amp;" dias para descontar")))</f>
        <v>Descontar Cheque</v>
      </c>
      <c r="LFD4374" s="117"/>
      <c r="LFE4374" s="25">
        <v>45890</v>
      </c>
      <c r="LFF4374" s="28" t="s">
        <v>74</v>
      </c>
      <c r="LFG4374" s="24">
        <v>422</v>
      </c>
      <c r="LFH4374" s="414" t="str">
        <f t="shared" ref="LFH4374:LFH4379" si="903">IF(LFG4374&lt;&gt;0,IF(ISNA(VLOOKUP(LFG4374,lista_bancos,2,0)),"Banco não cadastrado",VLOOKUP(LFG4374,lista_bancos,2,0)),"")</f>
        <v>Banco não cadastrado</v>
      </c>
      <c r="LFI4374" s="24">
        <v>207</v>
      </c>
      <c r="LFJ4374" s="24">
        <v>5837982</v>
      </c>
      <c r="LFK4374" s="24">
        <v>72</v>
      </c>
      <c r="LFL4374" s="29" t="s">
        <v>75</v>
      </c>
      <c r="LFM4374" s="84">
        <v>3004158000128</v>
      </c>
      <c r="LFN4374" s="24"/>
      <c r="LFO4374" s="24"/>
      <c r="LFP4374" s="66">
        <v>9615</v>
      </c>
      <c r="LFQ4374" s="25">
        <v>45936</v>
      </c>
      <c r="LFR4374" s="25"/>
      <c r="LFS4374" s="26" t="str">
        <f t="shared" ref="LFS4374:LFS4379" ca="1" si="904">IF(LFR4374&gt;0,"Compensado",IF(LFQ4374="","",IF(LFQ4374&lt;=TODAY(),"Descontar Cheque","deFaltam "&amp;LFQ4374-TODAY()&amp;" dias para descontar")))</f>
        <v>Descontar Cheque</v>
      </c>
      <c r="LFT4374" s="117"/>
      <c r="LFU4374" s="25">
        <v>45890</v>
      </c>
      <c r="LFV4374" s="28" t="s">
        <v>74</v>
      </c>
      <c r="LFW4374" s="24">
        <v>422</v>
      </c>
      <c r="LFX4374" s="414" t="str">
        <f t="shared" ref="LFX4374:LFX4379" si="905">IF(LFW4374&lt;&gt;0,IF(ISNA(VLOOKUP(LFW4374,lista_bancos,2,0)),"Banco não cadastrado",VLOOKUP(LFW4374,lista_bancos,2,0)),"")</f>
        <v>Banco não cadastrado</v>
      </c>
      <c r="LFY4374" s="24">
        <v>207</v>
      </c>
      <c r="LFZ4374" s="24">
        <v>5837982</v>
      </c>
      <c r="LGA4374" s="24">
        <v>72</v>
      </c>
      <c r="LGB4374" s="29" t="s">
        <v>75</v>
      </c>
      <c r="LGC4374" s="84">
        <v>3004158000128</v>
      </c>
      <c r="LGD4374" s="24"/>
      <c r="LGE4374" s="24"/>
      <c r="LGF4374" s="66">
        <v>9615</v>
      </c>
      <c r="LGG4374" s="25">
        <v>45936</v>
      </c>
      <c r="LGH4374" s="25"/>
      <c r="LGI4374" s="26" t="str">
        <f t="shared" ref="LGI4374:LGI4379" ca="1" si="906">IF(LGH4374&gt;0,"Compensado",IF(LGG4374="","",IF(LGG4374&lt;=TODAY(),"Descontar Cheque","deFaltam "&amp;LGG4374-TODAY()&amp;" dias para descontar")))</f>
        <v>Descontar Cheque</v>
      </c>
      <c r="LGJ4374" s="117"/>
      <c r="LGK4374" s="25">
        <v>45890</v>
      </c>
      <c r="LGL4374" s="28" t="s">
        <v>74</v>
      </c>
      <c r="LGM4374" s="24">
        <v>422</v>
      </c>
      <c r="LGN4374" s="414" t="str">
        <f t="shared" ref="LGN4374:LGN4379" si="907">IF(LGM4374&lt;&gt;0,IF(ISNA(VLOOKUP(LGM4374,lista_bancos,2,0)),"Banco não cadastrado",VLOOKUP(LGM4374,lista_bancos,2,0)),"")</f>
        <v>Banco não cadastrado</v>
      </c>
      <c r="LGO4374" s="24">
        <v>207</v>
      </c>
      <c r="LGP4374" s="24">
        <v>5837982</v>
      </c>
      <c r="LGQ4374" s="24">
        <v>72</v>
      </c>
      <c r="LGR4374" s="29" t="s">
        <v>75</v>
      </c>
      <c r="LGS4374" s="84">
        <v>3004158000128</v>
      </c>
      <c r="LGT4374" s="24"/>
      <c r="LGU4374" s="24"/>
      <c r="LGV4374" s="66">
        <v>9615</v>
      </c>
      <c r="LGW4374" s="25">
        <v>45936</v>
      </c>
      <c r="LGX4374" s="25"/>
      <c r="LGY4374" s="26" t="str">
        <f t="shared" ref="LGY4374:LGY4379" ca="1" si="908">IF(LGX4374&gt;0,"Compensado",IF(LGW4374="","",IF(LGW4374&lt;=TODAY(),"Descontar Cheque","deFaltam "&amp;LGW4374-TODAY()&amp;" dias para descontar")))</f>
        <v>Descontar Cheque</v>
      </c>
      <c r="LGZ4374" s="117"/>
      <c r="LHA4374" s="25">
        <v>45890</v>
      </c>
      <c r="LHB4374" s="28" t="s">
        <v>74</v>
      </c>
      <c r="LHC4374" s="24">
        <v>422</v>
      </c>
      <c r="LHD4374" s="414" t="str">
        <f t="shared" ref="LHD4374:LHD4379" si="909">IF(LHC4374&lt;&gt;0,IF(ISNA(VLOOKUP(LHC4374,lista_bancos,2,0)),"Banco não cadastrado",VLOOKUP(LHC4374,lista_bancos,2,0)),"")</f>
        <v>Banco não cadastrado</v>
      </c>
      <c r="LHE4374" s="24">
        <v>207</v>
      </c>
      <c r="LHF4374" s="24">
        <v>5837982</v>
      </c>
      <c r="LHG4374" s="24">
        <v>72</v>
      </c>
      <c r="LHH4374" s="29" t="s">
        <v>75</v>
      </c>
      <c r="LHI4374" s="84">
        <v>3004158000128</v>
      </c>
      <c r="LHJ4374" s="24"/>
      <c r="LHK4374" s="24"/>
      <c r="LHL4374" s="66">
        <v>9615</v>
      </c>
      <c r="LHM4374" s="25">
        <v>45936</v>
      </c>
      <c r="LHN4374" s="25"/>
      <c r="LHO4374" s="26" t="str">
        <f t="shared" ref="LHO4374:LHO4379" ca="1" si="910">IF(LHN4374&gt;0,"Compensado",IF(LHM4374="","",IF(LHM4374&lt;=TODAY(),"Descontar Cheque","deFaltam "&amp;LHM4374-TODAY()&amp;" dias para descontar")))</f>
        <v>Descontar Cheque</v>
      </c>
      <c r="LHP4374" s="117"/>
      <c r="LHQ4374" s="25">
        <v>45890</v>
      </c>
      <c r="LHR4374" s="28" t="s">
        <v>74</v>
      </c>
      <c r="LHS4374" s="24">
        <v>422</v>
      </c>
      <c r="LHT4374" s="414" t="str">
        <f t="shared" ref="LHT4374:LHT4379" si="911">IF(LHS4374&lt;&gt;0,IF(ISNA(VLOOKUP(LHS4374,lista_bancos,2,0)),"Banco não cadastrado",VLOOKUP(LHS4374,lista_bancos,2,0)),"")</f>
        <v>Banco não cadastrado</v>
      </c>
      <c r="LHU4374" s="24">
        <v>207</v>
      </c>
      <c r="LHV4374" s="24">
        <v>5837982</v>
      </c>
      <c r="LHW4374" s="24">
        <v>72</v>
      </c>
      <c r="LHX4374" s="29" t="s">
        <v>75</v>
      </c>
      <c r="LHY4374" s="84">
        <v>3004158000128</v>
      </c>
      <c r="LHZ4374" s="24"/>
      <c r="LIA4374" s="24"/>
      <c r="LIB4374" s="66">
        <v>9615</v>
      </c>
      <c r="LIC4374" s="25">
        <v>45936</v>
      </c>
      <c r="LID4374" s="25"/>
      <c r="LIE4374" s="26" t="str">
        <f t="shared" ref="LIE4374:LIE4379" ca="1" si="912">IF(LID4374&gt;0,"Compensado",IF(LIC4374="","",IF(LIC4374&lt;=TODAY(),"Descontar Cheque","deFaltam "&amp;LIC4374-TODAY()&amp;" dias para descontar")))</f>
        <v>Descontar Cheque</v>
      </c>
      <c r="LIF4374" s="117"/>
      <c r="LIG4374" s="25">
        <v>45890</v>
      </c>
      <c r="LIH4374" s="28" t="s">
        <v>74</v>
      </c>
      <c r="LII4374" s="24">
        <v>422</v>
      </c>
      <c r="LIJ4374" s="414" t="str">
        <f t="shared" ref="LIJ4374:LIJ4379" si="913">IF(LII4374&lt;&gt;0,IF(ISNA(VLOOKUP(LII4374,lista_bancos,2,0)),"Banco não cadastrado",VLOOKUP(LII4374,lista_bancos,2,0)),"")</f>
        <v>Banco não cadastrado</v>
      </c>
      <c r="LIK4374" s="24">
        <v>207</v>
      </c>
      <c r="LIL4374" s="24">
        <v>5837982</v>
      </c>
      <c r="LIM4374" s="24">
        <v>72</v>
      </c>
      <c r="LIN4374" s="29" t="s">
        <v>75</v>
      </c>
      <c r="LIO4374" s="84">
        <v>3004158000128</v>
      </c>
      <c r="LIP4374" s="24"/>
      <c r="LIQ4374" s="24"/>
      <c r="LIR4374" s="66">
        <v>9615</v>
      </c>
      <c r="LIS4374" s="25">
        <v>45936</v>
      </c>
      <c r="LIT4374" s="25"/>
      <c r="LIU4374" s="26" t="str">
        <f t="shared" ref="LIU4374:LIU4379" ca="1" si="914">IF(LIT4374&gt;0,"Compensado",IF(LIS4374="","",IF(LIS4374&lt;=TODAY(),"Descontar Cheque","deFaltam "&amp;LIS4374-TODAY()&amp;" dias para descontar")))</f>
        <v>Descontar Cheque</v>
      </c>
      <c r="LIV4374" s="117"/>
      <c r="LIW4374" s="25">
        <v>45890</v>
      </c>
      <c r="LIX4374" s="28" t="s">
        <v>74</v>
      </c>
      <c r="LIY4374" s="24">
        <v>422</v>
      </c>
      <c r="LIZ4374" s="414" t="str">
        <f t="shared" ref="LIZ4374:LIZ4379" si="915">IF(LIY4374&lt;&gt;0,IF(ISNA(VLOOKUP(LIY4374,lista_bancos,2,0)),"Banco não cadastrado",VLOOKUP(LIY4374,lista_bancos,2,0)),"")</f>
        <v>Banco não cadastrado</v>
      </c>
      <c r="LJA4374" s="24">
        <v>207</v>
      </c>
      <c r="LJB4374" s="24">
        <v>5837982</v>
      </c>
      <c r="LJC4374" s="24">
        <v>72</v>
      </c>
      <c r="LJD4374" s="29" t="s">
        <v>75</v>
      </c>
      <c r="LJE4374" s="84">
        <v>3004158000128</v>
      </c>
      <c r="LJF4374" s="24"/>
      <c r="LJG4374" s="24"/>
      <c r="LJH4374" s="66">
        <v>9615</v>
      </c>
      <c r="LJI4374" s="25">
        <v>45936</v>
      </c>
      <c r="LJJ4374" s="25"/>
      <c r="LJK4374" s="26" t="str">
        <f t="shared" ref="LJK4374:LJK4379" ca="1" si="916">IF(LJJ4374&gt;0,"Compensado",IF(LJI4374="","",IF(LJI4374&lt;=TODAY(),"Descontar Cheque","deFaltam "&amp;LJI4374-TODAY()&amp;" dias para descontar")))</f>
        <v>Descontar Cheque</v>
      </c>
      <c r="LJL4374" s="117"/>
      <c r="LJM4374" s="25">
        <v>45890</v>
      </c>
      <c r="LJN4374" s="28" t="s">
        <v>74</v>
      </c>
      <c r="LJO4374" s="24">
        <v>422</v>
      </c>
      <c r="LJP4374" s="414" t="str">
        <f t="shared" ref="LJP4374:LJP4379" si="917">IF(LJO4374&lt;&gt;0,IF(ISNA(VLOOKUP(LJO4374,lista_bancos,2,0)),"Banco não cadastrado",VLOOKUP(LJO4374,lista_bancos,2,0)),"")</f>
        <v>Banco não cadastrado</v>
      </c>
      <c r="LJQ4374" s="24">
        <v>207</v>
      </c>
      <c r="LJR4374" s="24">
        <v>5837982</v>
      </c>
      <c r="LJS4374" s="24">
        <v>72</v>
      </c>
      <c r="LJT4374" s="29" t="s">
        <v>75</v>
      </c>
      <c r="LJU4374" s="84">
        <v>3004158000128</v>
      </c>
      <c r="LJV4374" s="24"/>
      <c r="LJW4374" s="24"/>
      <c r="LJX4374" s="66">
        <v>9615</v>
      </c>
      <c r="LJY4374" s="25">
        <v>45936</v>
      </c>
      <c r="LJZ4374" s="25"/>
      <c r="LKA4374" s="26" t="str">
        <f t="shared" ref="LKA4374:LKA4379" ca="1" si="918">IF(LJZ4374&gt;0,"Compensado",IF(LJY4374="","",IF(LJY4374&lt;=TODAY(),"Descontar Cheque","deFaltam "&amp;LJY4374-TODAY()&amp;" dias para descontar")))</f>
        <v>Descontar Cheque</v>
      </c>
      <c r="LKB4374" s="117"/>
      <c r="LKC4374" s="25">
        <v>45890</v>
      </c>
      <c r="LKD4374" s="28" t="s">
        <v>74</v>
      </c>
      <c r="LKE4374" s="24">
        <v>422</v>
      </c>
      <c r="LKF4374" s="414" t="str">
        <f t="shared" ref="LKF4374:LKF4379" si="919">IF(LKE4374&lt;&gt;0,IF(ISNA(VLOOKUP(LKE4374,lista_bancos,2,0)),"Banco não cadastrado",VLOOKUP(LKE4374,lista_bancos,2,0)),"")</f>
        <v>Banco não cadastrado</v>
      </c>
      <c r="LKG4374" s="24">
        <v>207</v>
      </c>
      <c r="LKH4374" s="24">
        <v>5837982</v>
      </c>
      <c r="LKI4374" s="24">
        <v>72</v>
      </c>
      <c r="LKJ4374" s="29" t="s">
        <v>75</v>
      </c>
      <c r="LKK4374" s="84">
        <v>3004158000128</v>
      </c>
      <c r="LKL4374" s="24"/>
      <c r="LKM4374" s="24"/>
      <c r="LKN4374" s="66">
        <v>9615</v>
      </c>
      <c r="LKO4374" s="25">
        <v>45936</v>
      </c>
      <c r="LKP4374" s="25"/>
      <c r="LKQ4374" s="26" t="str">
        <f t="shared" ref="LKQ4374:LKQ4379" ca="1" si="920">IF(LKP4374&gt;0,"Compensado",IF(LKO4374="","",IF(LKO4374&lt;=TODAY(),"Descontar Cheque","deFaltam "&amp;LKO4374-TODAY()&amp;" dias para descontar")))</f>
        <v>Descontar Cheque</v>
      </c>
      <c r="LKR4374" s="117"/>
      <c r="LKS4374" s="25">
        <v>45890</v>
      </c>
      <c r="LKT4374" s="28" t="s">
        <v>74</v>
      </c>
      <c r="LKU4374" s="24">
        <v>422</v>
      </c>
      <c r="LKV4374" s="414" t="str">
        <f t="shared" ref="LKV4374:LKV4379" si="921">IF(LKU4374&lt;&gt;0,IF(ISNA(VLOOKUP(LKU4374,lista_bancos,2,0)),"Banco não cadastrado",VLOOKUP(LKU4374,lista_bancos,2,0)),"")</f>
        <v>Banco não cadastrado</v>
      </c>
      <c r="LKW4374" s="24">
        <v>207</v>
      </c>
      <c r="LKX4374" s="24">
        <v>5837982</v>
      </c>
      <c r="LKY4374" s="24">
        <v>72</v>
      </c>
      <c r="LKZ4374" s="29" t="s">
        <v>75</v>
      </c>
      <c r="LLA4374" s="84">
        <v>3004158000128</v>
      </c>
      <c r="LLB4374" s="24"/>
      <c r="LLC4374" s="24"/>
      <c r="LLD4374" s="66">
        <v>9615</v>
      </c>
      <c r="LLE4374" s="25">
        <v>45936</v>
      </c>
      <c r="LLF4374" s="25"/>
      <c r="LLG4374" s="26" t="str">
        <f t="shared" ref="LLG4374:LLG4379" ca="1" si="922">IF(LLF4374&gt;0,"Compensado",IF(LLE4374="","",IF(LLE4374&lt;=TODAY(),"Descontar Cheque","deFaltam "&amp;LLE4374-TODAY()&amp;" dias para descontar")))</f>
        <v>Descontar Cheque</v>
      </c>
      <c r="LLH4374" s="117"/>
      <c r="LLI4374" s="25">
        <v>45890</v>
      </c>
      <c r="LLJ4374" s="28" t="s">
        <v>74</v>
      </c>
      <c r="LLK4374" s="24">
        <v>422</v>
      </c>
      <c r="LLL4374" s="414" t="str">
        <f t="shared" ref="LLL4374:LLL4379" si="923">IF(LLK4374&lt;&gt;0,IF(ISNA(VLOOKUP(LLK4374,lista_bancos,2,0)),"Banco não cadastrado",VLOOKUP(LLK4374,lista_bancos,2,0)),"")</f>
        <v>Banco não cadastrado</v>
      </c>
      <c r="LLM4374" s="24">
        <v>207</v>
      </c>
      <c r="LLN4374" s="24">
        <v>5837982</v>
      </c>
      <c r="LLO4374" s="24">
        <v>72</v>
      </c>
      <c r="LLP4374" s="29" t="s">
        <v>75</v>
      </c>
      <c r="LLQ4374" s="84">
        <v>3004158000128</v>
      </c>
      <c r="LLR4374" s="24"/>
      <c r="LLS4374" s="24"/>
      <c r="LLT4374" s="66">
        <v>9615</v>
      </c>
      <c r="LLU4374" s="25">
        <v>45936</v>
      </c>
      <c r="LLV4374" s="25"/>
      <c r="LLW4374" s="26" t="str">
        <f t="shared" ref="LLW4374:LLW4379" ca="1" si="924">IF(LLV4374&gt;0,"Compensado",IF(LLU4374="","",IF(LLU4374&lt;=TODAY(),"Descontar Cheque","deFaltam "&amp;LLU4374-TODAY()&amp;" dias para descontar")))</f>
        <v>Descontar Cheque</v>
      </c>
      <c r="LLX4374" s="117"/>
      <c r="LLY4374" s="25">
        <v>45890</v>
      </c>
      <c r="LLZ4374" s="28" t="s">
        <v>74</v>
      </c>
      <c r="LMA4374" s="24">
        <v>422</v>
      </c>
      <c r="LMB4374" s="414" t="str">
        <f t="shared" ref="LMB4374:LMB4379" si="925">IF(LMA4374&lt;&gt;0,IF(ISNA(VLOOKUP(LMA4374,lista_bancos,2,0)),"Banco não cadastrado",VLOOKUP(LMA4374,lista_bancos,2,0)),"")</f>
        <v>Banco não cadastrado</v>
      </c>
      <c r="LMC4374" s="24">
        <v>207</v>
      </c>
      <c r="LMD4374" s="24">
        <v>5837982</v>
      </c>
      <c r="LME4374" s="24">
        <v>72</v>
      </c>
      <c r="LMF4374" s="29" t="s">
        <v>75</v>
      </c>
      <c r="LMG4374" s="84">
        <v>3004158000128</v>
      </c>
      <c r="LMH4374" s="24"/>
      <c r="LMI4374" s="24"/>
      <c r="LMJ4374" s="66">
        <v>9615</v>
      </c>
      <c r="LMK4374" s="25">
        <v>45936</v>
      </c>
      <c r="LML4374" s="25"/>
      <c r="LMM4374" s="26" t="str">
        <f t="shared" ref="LMM4374:LMM4379" ca="1" si="926">IF(LML4374&gt;0,"Compensado",IF(LMK4374="","",IF(LMK4374&lt;=TODAY(),"Descontar Cheque","deFaltam "&amp;LMK4374-TODAY()&amp;" dias para descontar")))</f>
        <v>Descontar Cheque</v>
      </c>
      <c r="LMN4374" s="117"/>
      <c r="LMO4374" s="25">
        <v>45890</v>
      </c>
      <c r="LMP4374" s="28" t="s">
        <v>74</v>
      </c>
      <c r="LMQ4374" s="24">
        <v>422</v>
      </c>
      <c r="LMR4374" s="414" t="str">
        <f t="shared" ref="LMR4374:LMR4379" si="927">IF(LMQ4374&lt;&gt;0,IF(ISNA(VLOOKUP(LMQ4374,lista_bancos,2,0)),"Banco não cadastrado",VLOOKUP(LMQ4374,lista_bancos,2,0)),"")</f>
        <v>Banco não cadastrado</v>
      </c>
      <c r="LMS4374" s="24">
        <v>207</v>
      </c>
      <c r="LMT4374" s="24">
        <v>5837982</v>
      </c>
      <c r="LMU4374" s="24">
        <v>72</v>
      </c>
      <c r="LMV4374" s="29" t="s">
        <v>75</v>
      </c>
      <c r="LMW4374" s="84">
        <v>3004158000128</v>
      </c>
      <c r="LMX4374" s="24"/>
      <c r="LMY4374" s="24"/>
      <c r="LMZ4374" s="66">
        <v>9615</v>
      </c>
      <c r="LNA4374" s="25">
        <v>45936</v>
      </c>
      <c r="LNB4374" s="25"/>
      <c r="LNC4374" s="26" t="str">
        <f t="shared" ref="LNC4374:LNC4379" ca="1" si="928">IF(LNB4374&gt;0,"Compensado",IF(LNA4374="","",IF(LNA4374&lt;=TODAY(),"Descontar Cheque","deFaltam "&amp;LNA4374-TODAY()&amp;" dias para descontar")))</f>
        <v>Descontar Cheque</v>
      </c>
      <c r="LND4374" s="117"/>
      <c r="LNE4374" s="25">
        <v>45890</v>
      </c>
      <c r="LNF4374" s="28" t="s">
        <v>74</v>
      </c>
      <c r="LNG4374" s="24">
        <v>422</v>
      </c>
      <c r="LNH4374" s="414" t="str">
        <f t="shared" ref="LNH4374:LNH4379" si="929">IF(LNG4374&lt;&gt;0,IF(ISNA(VLOOKUP(LNG4374,lista_bancos,2,0)),"Banco não cadastrado",VLOOKUP(LNG4374,lista_bancos,2,0)),"")</f>
        <v>Banco não cadastrado</v>
      </c>
      <c r="LNI4374" s="24">
        <v>207</v>
      </c>
      <c r="LNJ4374" s="24">
        <v>5837982</v>
      </c>
      <c r="LNK4374" s="24">
        <v>72</v>
      </c>
      <c r="LNL4374" s="29" t="s">
        <v>75</v>
      </c>
      <c r="LNM4374" s="84">
        <v>3004158000128</v>
      </c>
      <c r="LNN4374" s="24"/>
      <c r="LNO4374" s="24"/>
      <c r="LNP4374" s="66">
        <v>9615</v>
      </c>
      <c r="LNQ4374" s="25">
        <v>45936</v>
      </c>
      <c r="LNR4374" s="25"/>
      <c r="LNS4374" s="26" t="str">
        <f t="shared" ref="LNS4374:LNS4379" ca="1" si="930">IF(LNR4374&gt;0,"Compensado",IF(LNQ4374="","",IF(LNQ4374&lt;=TODAY(),"Descontar Cheque","deFaltam "&amp;LNQ4374-TODAY()&amp;" dias para descontar")))</f>
        <v>Descontar Cheque</v>
      </c>
      <c r="LNT4374" s="117"/>
      <c r="LNU4374" s="25">
        <v>45890</v>
      </c>
      <c r="LNV4374" s="28" t="s">
        <v>74</v>
      </c>
      <c r="LNW4374" s="24">
        <v>422</v>
      </c>
      <c r="LNX4374" s="414" t="str">
        <f t="shared" ref="LNX4374:LNX4379" si="931">IF(LNW4374&lt;&gt;0,IF(ISNA(VLOOKUP(LNW4374,lista_bancos,2,0)),"Banco não cadastrado",VLOOKUP(LNW4374,lista_bancos,2,0)),"")</f>
        <v>Banco não cadastrado</v>
      </c>
      <c r="LNY4374" s="24">
        <v>207</v>
      </c>
      <c r="LNZ4374" s="24">
        <v>5837982</v>
      </c>
      <c r="LOA4374" s="24">
        <v>72</v>
      </c>
      <c r="LOB4374" s="29" t="s">
        <v>75</v>
      </c>
      <c r="LOC4374" s="84">
        <v>3004158000128</v>
      </c>
      <c r="LOD4374" s="24"/>
      <c r="LOE4374" s="24"/>
      <c r="LOF4374" s="66">
        <v>9615</v>
      </c>
      <c r="LOG4374" s="25">
        <v>45936</v>
      </c>
      <c r="LOH4374" s="25"/>
      <c r="LOI4374" s="26" t="str">
        <f t="shared" ref="LOI4374:LOI4379" ca="1" si="932">IF(LOH4374&gt;0,"Compensado",IF(LOG4374="","",IF(LOG4374&lt;=TODAY(),"Descontar Cheque","deFaltam "&amp;LOG4374-TODAY()&amp;" dias para descontar")))</f>
        <v>Descontar Cheque</v>
      </c>
      <c r="LOJ4374" s="117"/>
      <c r="LOK4374" s="25">
        <v>45890</v>
      </c>
      <c r="LOL4374" s="28" t="s">
        <v>74</v>
      </c>
      <c r="LOM4374" s="24">
        <v>422</v>
      </c>
      <c r="LON4374" s="414" t="str">
        <f t="shared" ref="LON4374:LON4379" si="933">IF(LOM4374&lt;&gt;0,IF(ISNA(VLOOKUP(LOM4374,lista_bancos,2,0)),"Banco não cadastrado",VLOOKUP(LOM4374,lista_bancos,2,0)),"")</f>
        <v>Banco não cadastrado</v>
      </c>
      <c r="LOO4374" s="24">
        <v>207</v>
      </c>
      <c r="LOP4374" s="24">
        <v>5837982</v>
      </c>
      <c r="LOQ4374" s="24">
        <v>72</v>
      </c>
      <c r="LOR4374" s="29" t="s">
        <v>75</v>
      </c>
      <c r="LOS4374" s="84">
        <v>3004158000128</v>
      </c>
      <c r="LOT4374" s="24"/>
      <c r="LOU4374" s="24"/>
      <c r="LOV4374" s="66">
        <v>9615</v>
      </c>
      <c r="LOW4374" s="25">
        <v>45936</v>
      </c>
      <c r="LOX4374" s="25"/>
      <c r="LOY4374" s="26" t="str">
        <f t="shared" ref="LOY4374:LOY4379" ca="1" si="934">IF(LOX4374&gt;0,"Compensado",IF(LOW4374="","",IF(LOW4374&lt;=TODAY(),"Descontar Cheque","deFaltam "&amp;LOW4374-TODAY()&amp;" dias para descontar")))</f>
        <v>Descontar Cheque</v>
      </c>
      <c r="LOZ4374" s="117"/>
      <c r="LPA4374" s="25">
        <v>45890</v>
      </c>
      <c r="LPB4374" s="28" t="s">
        <v>74</v>
      </c>
      <c r="LPC4374" s="24">
        <v>422</v>
      </c>
      <c r="LPD4374" s="414" t="str">
        <f t="shared" ref="LPD4374:LPD4379" si="935">IF(LPC4374&lt;&gt;0,IF(ISNA(VLOOKUP(LPC4374,lista_bancos,2,0)),"Banco não cadastrado",VLOOKUP(LPC4374,lista_bancos,2,0)),"")</f>
        <v>Banco não cadastrado</v>
      </c>
      <c r="LPE4374" s="24">
        <v>207</v>
      </c>
      <c r="LPF4374" s="24">
        <v>5837982</v>
      </c>
      <c r="LPG4374" s="24">
        <v>72</v>
      </c>
      <c r="LPH4374" s="29" t="s">
        <v>75</v>
      </c>
      <c r="LPI4374" s="84">
        <v>3004158000128</v>
      </c>
      <c r="LPJ4374" s="24"/>
      <c r="LPK4374" s="24"/>
      <c r="LPL4374" s="66">
        <v>9615</v>
      </c>
      <c r="LPM4374" s="25">
        <v>45936</v>
      </c>
      <c r="LPN4374" s="25"/>
      <c r="LPO4374" s="26" t="str">
        <f t="shared" ref="LPO4374:LPO4379" ca="1" si="936">IF(LPN4374&gt;0,"Compensado",IF(LPM4374="","",IF(LPM4374&lt;=TODAY(),"Descontar Cheque","deFaltam "&amp;LPM4374-TODAY()&amp;" dias para descontar")))</f>
        <v>Descontar Cheque</v>
      </c>
      <c r="LPP4374" s="117"/>
      <c r="LPQ4374" s="25">
        <v>45890</v>
      </c>
      <c r="LPR4374" s="28" t="s">
        <v>74</v>
      </c>
      <c r="LPS4374" s="24">
        <v>422</v>
      </c>
      <c r="LPT4374" s="414" t="str">
        <f t="shared" ref="LPT4374:LPT4379" si="937">IF(LPS4374&lt;&gt;0,IF(ISNA(VLOOKUP(LPS4374,lista_bancos,2,0)),"Banco não cadastrado",VLOOKUP(LPS4374,lista_bancos,2,0)),"")</f>
        <v>Banco não cadastrado</v>
      </c>
      <c r="LPU4374" s="24">
        <v>207</v>
      </c>
      <c r="LPV4374" s="24">
        <v>5837982</v>
      </c>
      <c r="LPW4374" s="24">
        <v>72</v>
      </c>
      <c r="LPX4374" s="29" t="s">
        <v>75</v>
      </c>
      <c r="LPY4374" s="84">
        <v>3004158000128</v>
      </c>
      <c r="LPZ4374" s="24"/>
      <c r="LQA4374" s="24"/>
      <c r="LQB4374" s="66">
        <v>9615</v>
      </c>
      <c r="LQC4374" s="25">
        <v>45936</v>
      </c>
      <c r="LQD4374" s="25"/>
      <c r="LQE4374" s="26" t="str">
        <f t="shared" ref="LQE4374:LQE4379" ca="1" si="938">IF(LQD4374&gt;0,"Compensado",IF(LQC4374="","",IF(LQC4374&lt;=TODAY(),"Descontar Cheque","deFaltam "&amp;LQC4374-TODAY()&amp;" dias para descontar")))</f>
        <v>Descontar Cheque</v>
      </c>
      <c r="LQF4374" s="117"/>
      <c r="LQG4374" s="25">
        <v>45890</v>
      </c>
      <c r="LQH4374" s="28" t="s">
        <v>74</v>
      </c>
      <c r="LQI4374" s="24">
        <v>422</v>
      </c>
      <c r="LQJ4374" s="414" t="str">
        <f t="shared" ref="LQJ4374:LQJ4379" si="939">IF(LQI4374&lt;&gt;0,IF(ISNA(VLOOKUP(LQI4374,lista_bancos,2,0)),"Banco não cadastrado",VLOOKUP(LQI4374,lista_bancos,2,0)),"")</f>
        <v>Banco não cadastrado</v>
      </c>
      <c r="LQK4374" s="24">
        <v>207</v>
      </c>
      <c r="LQL4374" s="24">
        <v>5837982</v>
      </c>
      <c r="LQM4374" s="24">
        <v>72</v>
      </c>
      <c r="LQN4374" s="29" t="s">
        <v>75</v>
      </c>
      <c r="LQO4374" s="84">
        <v>3004158000128</v>
      </c>
      <c r="LQP4374" s="24"/>
      <c r="LQQ4374" s="24"/>
      <c r="LQR4374" s="66">
        <v>9615</v>
      </c>
      <c r="LQS4374" s="25">
        <v>45936</v>
      </c>
      <c r="LQT4374" s="25"/>
      <c r="LQU4374" s="26" t="str">
        <f t="shared" ref="LQU4374:LQU4379" ca="1" si="940">IF(LQT4374&gt;0,"Compensado",IF(LQS4374="","",IF(LQS4374&lt;=TODAY(),"Descontar Cheque","deFaltam "&amp;LQS4374-TODAY()&amp;" dias para descontar")))</f>
        <v>Descontar Cheque</v>
      </c>
      <c r="LQV4374" s="117"/>
      <c r="LQW4374" s="25">
        <v>45890</v>
      </c>
      <c r="LQX4374" s="28" t="s">
        <v>74</v>
      </c>
      <c r="LQY4374" s="24">
        <v>422</v>
      </c>
      <c r="LQZ4374" s="414" t="str">
        <f t="shared" ref="LQZ4374:LQZ4379" si="941">IF(LQY4374&lt;&gt;0,IF(ISNA(VLOOKUP(LQY4374,lista_bancos,2,0)),"Banco não cadastrado",VLOOKUP(LQY4374,lista_bancos,2,0)),"")</f>
        <v>Banco não cadastrado</v>
      </c>
      <c r="LRA4374" s="24">
        <v>207</v>
      </c>
      <c r="LRB4374" s="24">
        <v>5837982</v>
      </c>
      <c r="LRC4374" s="24">
        <v>72</v>
      </c>
      <c r="LRD4374" s="29" t="s">
        <v>75</v>
      </c>
      <c r="LRE4374" s="84">
        <v>3004158000128</v>
      </c>
      <c r="LRF4374" s="24"/>
      <c r="LRG4374" s="24"/>
      <c r="LRH4374" s="66">
        <v>9615</v>
      </c>
      <c r="LRI4374" s="25">
        <v>45936</v>
      </c>
      <c r="LRJ4374" s="25"/>
      <c r="LRK4374" s="26" t="str">
        <f t="shared" ref="LRK4374:LRK4379" ca="1" si="942">IF(LRJ4374&gt;0,"Compensado",IF(LRI4374="","",IF(LRI4374&lt;=TODAY(),"Descontar Cheque","deFaltam "&amp;LRI4374-TODAY()&amp;" dias para descontar")))</f>
        <v>Descontar Cheque</v>
      </c>
      <c r="LRL4374" s="117"/>
      <c r="LRM4374" s="25">
        <v>45890</v>
      </c>
      <c r="LRN4374" s="28" t="s">
        <v>74</v>
      </c>
      <c r="LRO4374" s="24">
        <v>422</v>
      </c>
      <c r="LRP4374" s="414" t="str">
        <f t="shared" ref="LRP4374:LRP4379" si="943">IF(LRO4374&lt;&gt;0,IF(ISNA(VLOOKUP(LRO4374,lista_bancos,2,0)),"Banco não cadastrado",VLOOKUP(LRO4374,lista_bancos,2,0)),"")</f>
        <v>Banco não cadastrado</v>
      </c>
      <c r="LRQ4374" s="24">
        <v>207</v>
      </c>
      <c r="LRR4374" s="24">
        <v>5837982</v>
      </c>
      <c r="LRS4374" s="24">
        <v>72</v>
      </c>
      <c r="LRT4374" s="29" t="s">
        <v>75</v>
      </c>
      <c r="LRU4374" s="84">
        <v>3004158000128</v>
      </c>
      <c r="LRV4374" s="24"/>
      <c r="LRW4374" s="24"/>
      <c r="LRX4374" s="66">
        <v>9615</v>
      </c>
      <c r="LRY4374" s="25">
        <v>45936</v>
      </c>
      <c r="LRZ4374" s="25"/>
      <c r="LSA4374" s="26" t="str">
        <f t="shared" ref="LSA4374:LSA4379" ca="1" si="944">IF(LRZ4374&gt;0,"Compensado",IF(LRY4374="","",IF(LRY4374&lt;=TODAY(),"Descontar Cheque","deFaltam "&amp;LRY4374-TODAY()&amp;" dias para descontar")))</f>
        <v>Descontar Cheque</v>
      </c>
      <c r="LSB4374" s="117"/>
      <c r="LSC4374" s="25">
        <v>45890</v>
      </c>
      <c r="LSD4374" s="28" t="s">
        <v>74</v>
      </c>
      <c r="LSE4374" s="24">
        <v>422</v>
      </c>
      <c r="LSF4374" s="414" t="str">
        <f t="shared" ref="LSF4374:LSF4379" si="945">IF(LSE4374&lt;&gt;0,IF(ISNA(VLOOKUP(LSE4374,lista_bancos,2,0)),"Banco não cadastrado",VLOOKUP(LSE4374,lista_bancos,2,0)),"")</f>
        <v>Banco não cadastrado</v>
      </c>
      <c r="LSG4374" s="24">
        <v>207</v>
      </c>
      <c r="LSH4374" s="24">
        <v>5837982</v>
      </c>
      <c r="LSI4374" s="24">
        <v>72</v>
      </c>
      <c r="LSJ4374" s="29" t="s">
        <v>75</v>
      </c>
      <c r="LSK4374" s="84">
        <v>3004158000128</v>
      </c>
      <c r="LSL4374" s="24"/>
      <c r="LSM4374" s="24"/>
      <c r="LSN4374" s="66">
        <v>9615</v>
      </c>
      <c r="LSO4374" s="25">
        <v>45936</v>
      </c>
      <c r="LSP4374" s="25"/>
      <c r="LSQ4374" s="26" t="str">
        <f t="shared" ref="LSQ4374:LSQ4379" ca="1" si="946">IF(LSP4374&gt;0,"Compensado",IF(LSO4374="","",IF(LSO4374&lt;=TODAY(),"Descontar Cheque","deFaltam "&amp;LSO4374-TODAY()&amp;" dias para descontar")))</f>
        <v>Descontar Cheque</v>
      </c>
      <c r="LSR4374" s="117"/>
      <c r="LSS4374" s="25">
        <v>45890</v>
      </c>
      <c r="LST4374" s="28" t="s">
        <v>74</v>
      </c>
      <c r="LSU4374" s="24">
        <v>422</v>
      </c>
      <c r="LSV4374" s="414" t="str">
        <f t="shared" ref="LSV4374:LSV4379" si="947">IF(LSU4374&lt;&gt;0,IF(ISNA(VLOOKUP(LSU4374,lista_bancos,2,0)),"Banco não cadastrado",VLOOKUP(LSU4374,lista_bancos,2,0)),"")</f>
        <v>Banco não cadastrado</v>
      </c>
      <c r="LSW4374" s="24">
        <v>207</v>
      </c>
      <c r="LSX4374" s="24">
        <v>5837982</v>
      </c>
      <c r="LSY4374" s="24">
        <v>72</v>
      </c>
      <c r="LSZ4374" s="29" t="s">
        <v>75</v>
      </c>
      <c r="LTA4374" s="84">
        <v>3004158000128</v>
      </c>
      <c r="LTB4374" s="24"/>
      <c r="LTC4374" s="24"/>
      <c r="LTD4374" s="66">
        <v>9615</v>
      </c>
      <c r="LTE4374" s="25">
        <v>45936</v>
      </c>
      <c r="LTF4374" s="25"/>
      <c r="LTG4374" s="26" t="str">
        <f t="shared" ref="LTG4374:LTG4379" ca="1" si="948">IF(LTF4374&gt;0,"Compensado",IF(LTE4374="","",IF(LTE4374&lt;=TODAY(),"Descontar Cheque","deFaltam "&amp;LTE4374-TODAY()&amp;" dias para descontar")))</f>
        <v>Descontar Cheque</v>
      </c>
      <c r="LTH4374" s="117"/>
      <c r="LTI4374" s="25">
        <v>45890</v>
      </c>
      <c r="LTJ4374" s="28" t="s">
        <v>74</v>
      </c>
      <c r="LTK4374" s="24">
        <v>422</v>
      </c>
      <c r="LTL4374" s="414" t="str">
        <f t="shared" ref="LTL4374:LTL4379" si="949">IF(LTK4374&lt;&gt;0,IF(ISNA(VLOOKUP(LTK4374,lista_bancos,2,0)),"Banco não cadastrado",VLOOKUP(LTK4374,lista_bancos,2,0)),"")</f>
        <v>Banco não cadastrado</v>
      </c>
      <c r="LTM4374" s="24">
        <v>207</v>
      </c>
      <c r="LTN4374" s="24">
        <v>5837982</v>
      </c>
      <c r="LTO4374" s="24">
        <v>72</v>
      </c>
      <c r="LTP4374" s="29" t="s">
        <v>75</v>
      </c>
      <c r="LTQ4374" s="84">
        <v>3004158000128</v>
      </c>
      <c r="LTR4374" s="24"/>
      <c r="LTS4374" s="24"/>
      <c r="LTT4374" s="66">
        <v>9615</v>
      </c>
      <c r="LTU4374" s="25">
        <v>45936</v>
      </c>
      <c r="LTV4374" s="25"/>
      <c r="LTW4374" s="26" t="str">
        <f t="shared" ref="LTW4374:LTW4379" ca="1" si="950">IF(LTV4374&gt;0,"Compensado",IF(LTU4374="","",IF(LTU4374&lt;=TODAY(),"Descontar Cheque","deFaltam "&amp;LTU4374-TODAY()&amp;" dias para descontar")))</f>
        <v>Descontar Cheque</v>
      </c>
      <c r="LTX4374" s="117"/>
      <c r="LTY4374" s="25">
        <v>45890</v>
      </c>
      <c r="LTZ4374" s="28" t="s">
        <v>74</v>
      </c>
      <c r="LUA4374" s="24">
        <v>422</v>
      </c>
      <c r="LUB4374" s="414" t="str">
        <f t="shared" ref="LUB4374:LUB4379" si="951">IF(LUA4374&lt;&gt;0,IF(ISNA(VLOOKUP(LUA4374,lista_bancos,2,0)),"Banco não cadastrado",VLOOKUP(LUA4374,lista_bancos,2,0)),"")</f>
        <v>Banco não cadastrado</v>
      </c>
      <c r="LUC4374" s="24">
        <v>207</v>
      </c>
      <c r="LUD4374" s="24">
        <v>5837982</v>
      </c>
      <c r="LUE4374" s="24">
        <v>72</v>
      </c>
      <c r="LUF4374" s="29" t="s">
        <v>75</v>
      </c>
      <c r="LUG4374" s="84">
        <v>3004158000128</v>
      </c>
      <c r="LUH4374" s="24"/>
      <c r="LUI4374" s="24"/>
      <c r="LUJ4374" s="66">
        <v>9615</v>
      </c>
      <c r="LUK4374" s="25">
        <v>45936</v>
      </c>
      <c r="LUL4374" s="25"/>
      <c r="LUM4374" s="26" t="str">
        <f t="shared" ref="LUM4374:LUM4379" ca="1" si="952">IF(LUL4374&gt;0,"Compensado",IF(LUK4374="","",IF(LUK4374&lt;=TODAY(),"Descontar Cheque","deFaltam "&amp;LUK4374-TODAY()&amp;" dias para descontar")))</f>
        <v>Descontar Cheque</v>
      </c>
      <c r="LUN4374" s="117"/>
      <c r="LUO4374" s="25">
        <v>45890</v>
      </c>
      <c r="LUP4374" s="28" t="s">
        <v>74</v>
      </c>
      <c r="LUQ4374" s="24">
        <v>422</v>
      </c>
      <c r="LUR4374" s="414" t="str">
        <f t="shared" ref="LUR4374:LUR4379" si="953">IF(LUQ4374&lt;&gt;0,IF(ISNA(VLOOKUP(LUQ4374,lista_bancos,2,0)),"Banco não cadastrado",VLOOKUP(LUQ4374,lista_bancos,2,0)),"")</f>
        <v>Banco não cadastrado</v>
      </c>
      <c r="LUS4374" s="24">
        <v>207</v>
      </c>
      <c r="LUT4374" s="24">
        <v>5837982</v>
      </c>
      <c r="LUU4374" s="24">
        <v>72</v>
      </c>
      <c r="LUV4374" s="29" t="s">
        <v>75</v>
      </c>
      <c r="LUW4374" s="84">
        <v>3004158000128</v>
      </c>
      <c r="LUX4374" s="24"/>
      <c r="LUY4374" s="24"/>
      <c r="LUZ4374" s="66">
        <v>9615</v>
      </c>
      <c r="LVA4374" s="25">
        <v>45936</v>
      </c>
      <c r="LVB4374" s="25"/>
      <c r="LVC4374" s="26" t="str">
        <f t="shared" ref="LVC4374:LVC4379" ca="1" si="954">IF(LVB4374&gt;0,"Compensado",IF(LVA4374="","",IF(LVA4374&lt;=TODAY(),"Descontar Cheque","deFaltam "&amp;LVA4374-TODAY()&amp;" dias para descontar")))</f>
        <v>Descontar Cheque</v>
      </c>
      <c r="LVD4374" s="117"/>
      <c r="LVE4374" s="25">
        <v>45890</v>
      </c>
      <c r="LVF4374" s="28" t="s">
        <v>74</v>
      </c>
      <c r="LVG4374" s="24">
        <v>422</v>
      </c>
      <c r="LVH4374" s="414" t="str">
        <f t="shared" ref="LVH4374:LVH4379" si="955">IF(LVG4374&lt;&gt;0,IF(ISNA(VLOOKUP(LVG4374,lista_bancos,2,0)),"Banco não cadastrado",VLOOKUP(LVG4374,lista_bancos,2,0)),"")</f>
        <v>Banco não cadastrado</v>
      </c>
      <c r="LVI4374" s="24">
        <v>207</v>
      </c>
      <c r="LVJ4374" s="24">
        <v>5837982</v>
      </c>
      <c r="LVK4374" s="24">
        <v>72</v>
      </c>
      <c r="LVL4374" s="29" t="s">
        <v>75</v>
      </c>
      <c r="LVM4374" s="84">
        <v>3004158000128</v>
      </c>
      <c r="LVN4374" s="24"/>
      <c r="LVO4374" s="24"/>
      <c r="LVP4374" s="66">
        <v>9615</v>
      </c>
      <c r="LVQ4374" s="25">
        <v>45936</v>
      </c>
      <c r="LVR4374" s="25"/>
      <c r="LVS4374" s="26" t="str">
        <f t="shared" ref="LVS4374:LVS4379" ca="1" si="956">IF(LVR4374&gt;0,"Compensado",IF(LVQ4374="","",IF(LVQ4374&lt;=TODAY(),"Descontar Cheque","deFaltam "&amp;LVQ4374-TODAY()&amp;" dias para descontar")))</f>
        <v>Descontar Cheque</v>
      </c>
      <c r="LVT4374" s="117"/>
      <c r="LVU4374" s="25">
        <v>45890</v>
      </c>
      <c r="LVV4374" s="28" t="s">
        <v>74</v>
      </c>
      <c r="LVW4374" s="24">
        <v>422</v>
      </c>
      <c r="LVX4374" s="414" t="str">
        <f t="shared" ref="LVX4374:LVX4379" si="957">IF(LVW4374&lt;&gt;0,IF(ISNA(VLOOKUP(LVW4374,lista_bancos,2,0)),"Banco não cadastrado",VLOOKUP(LVW4374,lista_bancos,2,0)),"")</f>
        <v>Banco não cadastrado</v>
      </c>
      <c r="LVY4374" s="24">
        <v>207</v>
      </c>
      <c r="LVZ4374" s="24">
        <v>5837982</v>
      </c>
      <c r="LWA4374" s="24">
        <v>72</v>
      </c>
      <c r="LWB4374" s="29" t="s">
        <v>75</v>
      </c>
      <c r="LWC4374" s="84">
        <v>3004158000128</v>
      </c>
      <c r="LWD4374" s="24"/>
      <c r="LWE4374" s="24"/>
      <c r="LWF4374" s="66">
        <v>9615</v>
      </c>
      <c r="LWG4374" s="25">
        <v>45936</v>
      </c>
      <c r="LWH4374" s="25"/>
      <c r="LWI4374" s="26" t="str">
        <f t="shared" ref="LWI4374:LWI4379" ca="1" si="958">IF(LWH4374&gt;0,"Compensado",IF(LWG4374="","",IF(LWG4374&lt;=TODAY(),"Descontar Cheque","deFaltam "&amp;LWG4374-TODAY()&amp;" dias para descontar")))</f>
        <v>Descontar Cheque</v>
      </c>
      <c r="LWJ4374" s="117"/>
      <c r="LWK4374" s="25">
        <v>45890</v>
      </c>
      <c r="LWL4374" s="28" t="s">
        <v>74</v>
      </c>
      <c r="LWM4374" s="24">
        <v>422</v>
      </c>
      <c r="LWN4374" s="414" t="str">
        <f t="shared" ref="LWN4374:LWN4379" si="959">IF(LWM4374&lt;&gt;0,IF(ISNA(VLOOKUP(LWM4374,lista_bancos,2,0)),"Banco não cadastrado",VLOOKUP(LWM4374,lista_bancos,2,0)),"")</f>
        <v>Banco não cadastrado</v>
      </c>
      <c r="LWO4374" s="24">
        <v>207</v>
      </c>
      <c r="LWP4374" s="24">
        <v>5837982</v>
      </c>
      <c r="LWQ4374" s="24">
        <v>72</v>
      </c>
      <c r="LWR4374" s="29" t="s">
        <v>75</v>
      </c>
      <c r="LWS4374" s="84">
        <v>3004158000128</v>
      </c>
      <c r="LWT4374" s="24"/>
      <c r="LWU4374" s="24"/>
      <c r="LWV4374" s="66">
        <v>9615</v>
      </c>
      <c r="LWW4374" s="25">
        <v>45936</v>
      </c>
      <c r="LWX4374" s="25"/>
      <c r="LWY4374" s="26" t="str">
        <f t="shared" ref="LWY4374:LWY4379" ca="1" si="960">IF(LWX4374&gt;0,"Compensado",IF(LWW4374="","",IF(LWW4374&lt;=TODAY(),"Descontar Cheque","deFaltam "&amp;LWW4374-TODAY()&amp;" dias para descontar")))</f>
        <v>Descontar Cheque</v>
      </c>
      <c r="LWZ4374" s="117"/>
      <c r="LXA4374" s="25">
        <v>45890</v>
      </c>
      <c r="LXB4374" s="28" t="s">
        <v>74</v>
      </c>
      <c r="LXC4374" s="24">
        <v>422</v>
      </c>
      <c r="LXD4374" s="414" t="str">
        <f t="shared" ref="LXD4374:LXD4379" si="961">IF(LXC4374&lt;&gt;0,IF(ISNA(VLOOKUP(LXC4374,lista_bancos,2,0)),"Banco não cadastrado",VLOOKUP(LXC4374,lista_bancos,2,0)),"")</f>
        <v>Banco não cadastrado</v>
      </c>
      <c r="LXE4374" s="24">
        <v>207</v>
      </c>
      <c r="LXF4374" s="24">
        <v>5837982</v>
      </c>
      <c r="LXG4374" s="24">
        <v>72</v>
      </c>
      <c r="LXH4374" s="29" t="s">
        <v>75</v>
      </c>
      <c r="LXI4374" s="84">
        <v>3004158000128</v>
      </c>
      <c r="LXJ4374" s="24"/>
      <c r="LXK4374" s="24"/>
      <c r="LXL4374" s="66">
        <v>9615</v>
      </c>
      <c r="LXM4374" s="25">
        <v>45936</v>
      </c>
      <c r="LXN4374" s="25"/>
      <c r="LXO4374" s="26" t="str">
        <f t="shared" ref="LXO4374:LXO4379" ca="1" si="962">IF(LXN4374&gt;0,"Compensado",IF(LXM4374="","",IF(LXM4374&lt;=TODAY(),"Descontar Cheque","deFaltam "&amp;LXM4374-TODAY()&amp;" dias para descontar")))</f>
        <v>Descontar Cheque</v>
      </c>
      <c r="LXP4374" s="117"/>
      <c r="LXQ4374" s="25">
        <v>45890</v>
      </c>
      <c r="LXR4374" s="28" t="s">
        <v>74</v>
      </c>
      <c r="LXS4374" s="24">
        <v>422</v>
      </c>
      <c r="LXT4374" s="414" t="str">
        <f t="shared" ref="LXT4374:LXT4379" si="963">IF(LXS4374&lt;&gt;0,IF(ISNA(VLOOKUP(LXS4374,lista_bancos,2,0)),"Banco não cadastrado",VLOOKUP(LXS4374,lista_bancos,2,0)),"")</f>
        <v>Banco não cadastrado</v>
      </c>
      <c r="LXU4374" s="24">
        <v>207</v>
      </c>
      <c r="LXV4374" s="24">
        <v>5837982</v>
      </c>
      <c r="LXW4374" s="24">
        <v>72</v>
      </c>
      <c r="LXX4374" s="29" t="s">
        <v>75</v>
      </c>
      <c r="LXY4374" s="84">
        <v>3004158000128</v>
      </c>
      <c r="LXZ4374" s="24"/>
      <c r="LYA4374" s="24"/>
      <c r="LYB4374" s="66">
        <v>9615</v>
      </c>
      <c r="LYC4374" s="25">
        <v>45936</v>
      </c>
      <c r="LYD4374" s="25"/>
      <c r="LYE4374" s="26" t="str">
        <f t="shared" ref="LYE4374:LYE4379" ca="1" si="964">IF(LYD4374&gt;0,"Compensado",IF(LYC4374="","",IF(LYC4374&lt;=TODAY(),"Descontar Cheque","deFaltam "&amp;LYC4374-TODAY()&amp;" dias para descontar")))</f>
        <v>Descontar Cheque</v>
      </c>
      <c r="LYF4374" s="117"/>
      <c r="LYG4374" s="25">
        <v>45890</v>
      </c>
      <c r="LYH4374" s="28" t="s">
        <v>74</v>
      </c>
      <c r="LYI4374" s="24">
        <v>422</v>
      </c>
      <c r="LYJ4374" s="414" t="str">
        <f t="shared" ref="LYJ4374:LYJ4379" si="965">IF(LYI4374&lt;&gt;0,IF(ISNA(VLOOKUP(LYI4374,lista_bancos,2,0)),"Banco não cadastrado",VLOOKUP(LYI4374,lista_bancos,2,0)),"")</f>
        <v>Banco não cadastrado</v>
      </c>
      <c r="LYK4374" s="24">
        <v>207</v>
      </c>
      <c r="LYL4374" s="24">
        <v>5837982</v>
      </c>
      <c r="LYM4374" s="24">
        <v>72</v>
      </c>
      <c r="LYN4374" s="29" t="s">
        <v>75</v>
      </c>
      <c r="LYO4374" s="84">
        <v>3004158000128</v>
      </c>
      <c r="LYP4374" s="24"/>
      <c r="LYQ4374" s="24"/>
      <c r="LYR4374" s="66">
        <v>9615</v>
      </c>
      <c r="LYS4374" s="25">
        <v>45936</v>
      </c>
      <c r="LYT4374" s="25"/>
      <c r="LYU4374" s="26" t="str">
        <f t="shared" ref="LYU4374:LYU4379" ca="1" si="966">IF(LYT4374&gt;0,"Compensado",IF(LYS4374="","",IF(LYS4374&lt;=TODAY(),"Descontar Cheque","deFaltam "&amp;LYS4374-TODAY()&amp;" dias para descontar")))</f>
        <v>Descontar Cheque</v>
      </c>
      <c r="LYV4374" s="117"/>
      <c r="LYW4374" s="25">
        <v>45890</v>
      </c>
      <c r="LYX4374" s="28" t="s">
        <v>74</v>
      </c>
      <c r="LYY4374" s="24">
        <v>422</v>
      </c>
      <c r="LYZ4374" s="414" t="str">
        <f t="shared" ref="LYZ4374:LYZ4379" si="967">IF(LYY4374&lt;&gt;0,IF(ISNA(VLOOKUP(LYY4374,lista_bancos,2,0)),"Banco não cadastrado",VLOOKUP(LYY4374,lista_bancos,2,0)),"")</f>
        <v>Banco não cadastrado</v>
      </c>
      <c r="LZA4374" s="24">
        <v>207</v>
      </c>
      <c r="LZB4374" s="24">
        <v>5837982</v>
      </c>
      <c r="LZC4374" s="24">
        <v>72</v>
      </c>
      <c r="LZD4374" s="29" t="s">
        <v>75</v>
      </c>
      <c r="LZE4374" s="84">
        <v>3004158000128</v>
      </c>
      <c r="LZF4374" s="24"/>
      <c r="LZG4374" s="24"/>
      <c r="LZH4374" s="66">
        <v>9615</v>
      </c>
      <c r="LZI4374" s="25">
        <v>45936</v>
      </c>
      <c r="LZJ4374" s="25"/>
      <c r="LZK4374" s="26" t="str">
        <f t="shared" ref="LZK4374:LZK4379" ca="1" si="968">IF(LZJ4374&gt;0,"Compensado",IF(LZI4374="","",IF(LZI4374&lt;=TODAY(),"Descontar Cheque","deFaltam "&amp;LZI4374-TODAY()&amp;" dias para descontar")))</f>
        <v>Descontar Cheque</v>
      </c>
      <c r="LZL4374" s="117"/>
      <c r="LZM4374" s="25">
        <v>45890</v>
      </c>
      <c r="LZN4374" s="28" t="s">
        <v>74</v>
      </c>
      <c r="LZO4374" s="24">
        <v>422</v>
      </c>
      <c r="LZP4374" s="414" t="str">
        <f t="shared" ref="LZP4374:LZP4379" si="969">IF(LZO4374&lt;&gt;0,IF(ISNA(VLOOKUP(LZO4374,lista_bancos,2,0)),"Banco não cadastrado",VLOOKUP(LZO4374,lista_bancos,2,0)),"")</f>
        <v>Banco não cadastrado</v>
      </c>
      <c r="LZQ4374" s="24">
        <v>207</v>
      </c>
      <c r="LZR4374" s="24">
        <v>5837982</v>
      </c>
      <c r="LZS4374" s="24">
        <v>72</v>
      </c>
      <c r="LZT4374" s="29" t="s">
        <v>75</v>
      </c>
      <c r="LZU4374" s="84">
        <v>3004158000128</v>
      </c>
      <c r="LZV4374" s="24"/>
      <c r="LZW4374" s="24"/>
      <c r="LZX4374" s="66">
        <v>9615</v>
      </c>
      <c r="LZY4374" s="25">
        <v>45936</v>
      </c>
      <c r="LZZ4374" s="25"/>
      <c r="MAA4374" s="26" t="str">
        <f t="shared" ref="MAA4374:MAA4379" ca="1" si="970">IF(LZZ4374&gt;0,"Compensado",IF(LZY4374="","",IF(LZY4374&lt;=TODAY(),"Descontar Cheque","deFaltam "&amp;LZY4374-TODAY()&amp;" dias para descontar")))</f>
        <v>Descontar Cheque</v>
      </c>
      <c r="MAB4374" s="117"/>
      <c r="MAC4374" s="25">
        <v>45890</v>
      </c>
      <c r="MAD4374" s="28" t="s">
        <v>74</v>
      </c>
      <c r="MAE4374" s="24">
        <v>422</v>
      </c>
      <c r="MAF4374" s="414" t="str">
        <f t="shared" ref="MAF4374:MAF4379" si="971">IF(MAE4374&lt;&gt;0,IF(ISNA(VLOOKUP(MAE4374,lista_bancos,2,0)),"Banco não cadastrado",VLOOKUP(MAE4374,lista_bancos,2,0)),"")</f>
        <v>Banco não cadastrado</v>
      </c>
      <c r="MAG4374" s="24">
        <v>207</v>
      </c>
      <c r="MAH4374" s="24">
        <v>5837982</v>
      </c>
      <c r="MAI4374" s="24">
        <v>72</v>
      </c>
      <c r="MAJ4374" s="29" t="s">
        <v>75</v>
      </c>
      <c r="MAK4374" s="84">
        <v>3004158000128</v>
      </c>
      <c r="MAL4374" s="24"/>
      <c r="MAM4374" s="24"/>
      <c r="MAN4374" s="66">
        <v>9615</v>
      </c>
      <c r="MAO4374" s="25">
        <v>45936</v>
      </c>
      <c r="MAP4374" s="25"/>
      <c r="MAQ4374" s="26" t="str">
        <f t="shared" ref="MAQ4374:MAQ4379" ca="1" si="972">IF(MAP4374&gt;0,"Compensado",IF(MAO4374="","",IF(MAO4374&lt;=TODAY(),"Descontar Cheque","deFaltam "&amp;MAO4374-TODAY()&amp;" dias para descontar")))</f>
        <v>Descontar Cheque</v>
      </c>
      <c r="MAR4374" s="117"/>
      <c r="MAS4374" s="25">
        <v>45890</v>
      </c>
      <c r="MAT4374" s="28" t="s">
        <v>74</v>
      </c>
      <c r="MAU4374" s="24">
        <v>422</v>
      </c>
      <c r="MAV4374" s="414" t="str">
        <f t="shared" ref="MAV4374:MAV4379" si="973">IF(MAU4374&lt;&gt;0,IF(ISNA(VLOOKUP(MAU4374,lista_bancos,2,0)),"Banco não cadastrado",VLOOKUP(MAU4374,lista_bancos,2,0)),"")</f>
        <v>Banco não cadastrado</v>
      </c>
      <c r="MAW4374" s="24">
        <v>207</v>
      </c>
      <c r="MAX4374" s="24">
        <v>5837982</v>
      </c>
      <c r="MAY4374" s="24">
        <v>72</v>
      </c>
      <c r="MAZ4374" s="29" t="s">
        <v>75</v>
      </c>
      <c r="MBA4374" s="84">
        <v>3004158000128</v>
      </c>
      <c r="MBB4374" s="24"/>
      <c r="MBC4374" s="24"/>
      <c r="MBD4374" s="66">
        <v>9615</v>
      </c>
      <c r="MBE4374" s="25">
        <v>45936</v>
      </c>
      <c r="MBF4374" s="25"/>
      <c r="MBG4374" s="26" t="str">
        <f t="shared" ref="MBG4374:MBG4379" ca="1" si="974">IF(MBF4374&gt;0,"Compensado",IF(MBE4374="","",IF(MBE4374&lt;=TODAY(),"Descontar Cheque","deFaltam "&amp;MBE4374-TODAY()&amp;" dias para descontar")))</f>
        <v>Descontar Cheque</v>
      </c>
      <c r="MBH4374" s="117"/>
      <c r="MBI4374" s="25">
        <v>45890</v>
      </c>
      <c r="MBJ4374" s="28" t="s">
        <v>74</v>
      </c>
      <c r="MBK4374" s="24">
        <v>422</v>
      </c>
      <c r="MBL4374" s="414" t="str">
        <f t="shared" ref="MBL4374:MBL4379" si="975">IF(MBK4374&lt;&gt;0,IF(ISNA(VLOOKUP(MBK4374,lista_bancos,2,0)),"Banco não cadastrado",VLOOKUP(MBK4374,lista_bancos,2,0)),"")</f>
        <v>Banco não cadastrado</v>
      </c>
      <c r="MBM4374" s="24">
        <v>207</v>
      </c>
      <c r="MBN4374" s="24">
        <v>5837982</v>
      </c>
      <c r="MBO4374" s="24">
        <v>72</v>
      </c>
      <c r="MBP4374" s="29" t="s">
        <v>75</v>
      </c>
      <c r="MBQ4374" s="84">
        <v>3004158000128</v>
      </c>
      <c r="MBR4374" s="24"/>
      <c r="MBS4374" s="24"/>
      <c r="MBT4374" s="66">
        <v>9615</v>
      </c>
      <c r="MBU4374" s="25">
        <v>45936</v>
      </c>
      <c r="MBV4374" s="25"/>
      <c r="MBW4374" s="26" t="str">
        <f t="shared" ref="MBW4374:MBW4379" ca="1" si="976">IF(MBV4374&gt;0,"Compensado",IF(MBU4374="","",IF(MBU4374&lt;=TODAY(),"Descontar Cheque","deFaltam "&amp;MBU4374-TODAY()&amp;" dias para descontar")))</f>
        <v>Descontar Cheque</v>
      </c>
      <c r="MBX4374" s="117"/>
      <c r="MBY4374" s="25">
        <v>45890</v>
      </c>
      <c r="MBZ4374" s="28" t="s">
        <v>74</v>
      </c>
      <c r="MCA4374" s="24">
        <v>422</v>
      </c>
      <c r="MCB4374" s="414" t="str">
        <f t="shared" ref="MCB4374:MCB4379" si="977">IF(MCA4374&lt;&gt;0,IF(ISNA(VLOOKUP(MCA4374,lista_bancos,2,0)),"Banco não cadastrado",VLOOKUP(MCA4374,lista_bancos,2,0)),"")</f>
        <v>Banco não cadastrado</v>
      </c>
      <c r="MCC4374" s="24">
        <v>207</v>
      </c>
      <c r="MCD4374" s="24">
        <v>5837982</v>
      </c>
      <c r="MCE4374" s="24">
        <v>72</v>
      </c>
      <c r="MCF4374" s="29" t="s">
        <v>75</v>
      </c>
      <c r="MCG4374" s="84">
        <v>3004158000128</v>
      </c>
      <c r="MCH4374" s="24"/>
      <c r="MCI4374" s="24"/>
      <c r="MCJ4374" s="66">
        <v>9615</v>
      </c>
      <c r="MCK4374" s="25">
        <v>45936</v>
      </c>
      <c r="MCL4374" s="25"/>
      <c r="MCM4374" s="26" t="str">
        <f t="shared" ref="MCM4374:MCM4379" ca="1" si="978">IF(MCL4374&gt;0,"Compensado",IF(MCK4374="","",IF(MCK4374&lt;=TODAY(),"Descontar Cheque","deFaltam "&amp;MCK4374-TODAY()&amp;" dias para descontar")))</f>
        <v>Descontar Cheque</v>
      </c>
      <c r="MCN4374" s="117"/>
      <c r="MCO4374" s="25">
        <v>45890</v>
      </c>
      <c r="MCP4374" s="28" t="s">
        <v>74</v>
      </c>
      <c r="MCQ4374" s="24">
        <v>422</v>
      </c>
      <c r="MCR4374" s="414" t="str">
        <f t="shared" ref="MCR4374:MCR4379" si="979">IF(MCQ4374&lt;&gt;0,IF(ISNA(VLOOKUP(MCQ4374,lista_bancos,2,0)),"Banco não cadastrado",VLOOKUP(MCQ4374,lista_bancos,2,0)),"")</f>
        <v>Banco não cadastrado</v>
      </c>
      <c r="MCS4374" s="24">
        <v>207</v>
      </c>
      <c r="MCT4374" s="24">
        <v>5837982</v>
      </c>
      <c r="MCU4374" s="24">
        <v>72</v>
      </c>
      <c r="MCV4374" s="29" t="s">
        <v>75</v>
      </c>
      <c r="MCW4374" s="84">
        <v>3004158000128</v>
      </c>
      <c r="MCX4374" s="24"/>
      <c r="MCY4374" s="24"/>
      <c r="MCZ4374" s="66">
        <v>9615</v>
      </c>
      <c r="MDA4374" s="25">
        <v>45936</v>
      </c>
      <c r="MDB4374" s="25"/>
      <c r="MDC4374" s="26" t="str">
        <f t="shared" ref="MDC4374:MDC4379" ca="1" si="980">IF(MDB4374&gt;0,"Compensado",IF(MDA4374="","",IF(MDA4374&lt;=TODAY(),"Descontar Cheque","deFaltam "&amp;MDA4374-TODAY()&amp;" dias para descontar")))</f>
        <v>Descontar Cheque</v>
      </c>
      <c r="MDD4374" s="117"/>
      <c r="MDE4374" s="25">
        <v>45890</v>
      </c>
      <c r="MDF4374" s="28" t="s">
        <v>74</v>
      </c>
      <c r="MDG4374" s="24">
        <v>422</v>
      </c>
      <c r="MDH4374" s="414" t="str">
        <f t="shared" ref="MDH4374:MDH4379" si="981">IF(MDG4374&lt;&gt;0,IF(ISNA(VLOOKUP(MDG4374,lista_bancos,2,0)),"Banco não cadastrado",VLOOKUP(MDG4374,lista_bancos,2,0)),"")</f>
        <v>Banco não cadastrado</v>
      </c>
      <c r="MDI4374" s="24">
        <v>207</v>
      </c>
      <c r="MDJ4374" s="24">
        <v>5837982</v>
      </c>
      <c r="MDK4374" s="24">
        <v>72</v>
      </c>
      <c r="MDL4374" s="29" t="s">
        <v>75</v>
      </c>
      <c r="MDM4374" s="84">
        <v>3004158000128</v>
      </c>
      <c r="MDN4374" s="24"/>
      <c r="MDO4374" s="24"/>
      <c r="MDP4374" s="66">
        <v>9615</v>
      </c>
      <c r="MDQ4374" s="25">
        <v>45936</v>
      </c>
      <c r="MDR4374" s="25"/>
      <c r="MDS4374" s="26" t="str">
        <f t="shared" ref="MDS4374:MDS4379" ca="1" si="982">IF(MDR4374&gt;0,"Compensado",IF(MDQ4374="","",IF(MDQ4374&lt;=TODAY(),"Descontar Cheque","deFaltam "&amp;MDQ4374-TODAY()&amp;" dias para descontar")))</f>
        <v>Descontar Cheque</v>
      </c>
      <c r="MDT4374" s="117"/>
      <c r="MDU4374" s="25">
        <v>45890</v>
      </c>
      <c r="MDV4374" s="28" t="s">
        <v>74</v>
      </c>
      <c r="MDW4374" s="24">
        <v>422</v>
      </c>
      <c r="MDX4374" s="414" t="str">
        <f t="shared" ref="MDX4374:MDX4379" si="983">IF(MDW4374&lt;&gt;0,IF(ISNA(VLOOKUP(MDW4374,lista_bancos,2,0)),"Banco não cadastrado",VLOOKUP(MDW4374,lista_bancos,2,0)),"")</f>
        <v>Banco não cadastrado</v>
      </c>
      <c r="MDY4374" s="24">
        <v>207</v>
      </c>
      <c r="MDZ4374" s="24">
        <v>5837982</v>
      </c>
      <c r="MEA4374" s="24">
        <v>72</v>
      </c>
      <c r="MEB4374" s="29" t="s">
        <v>75</v>
      </c>
      <c r="MEC4374" s="84">
        <v>3004158000128</v>
      </c>
      <c r="MED4374" s="24"/>
      <c r="MEE4374" s="24"/>
      <c r="MEF4374" s="66">
        <v>9615</v>
      </c>
      <c r="MEG4374" s="25">
        <v>45936</v>
      </c>
      <c r="MEH4374" s="25"/>
      <c r="MEI4374" s="26" t="str">
        <f t="shared" ref="MEI4374:MEI4379" ca="1" si="984">IF(MEH4374&gt;0,"Compensado",IF(MEG4374="","",IF(MEG4374&lt;=TODAY(),"Descontar Cheque","deFaltam "&amp;MEG4374-TODAY()&amp;" dias para descontar")))</f>
        <v>Descontar Cheque</v>
      </c>
      <c r="MEJ4374" s="117"/>
      <c r="MEK4374" s="25">
        <v>45890</v>
      </c>
      <c r="MEL4374" s="28" t="s">
        <v>74</v>
      </c>
      <c r="MEM4374" s="24">
        <v>422</v>
      </c>
      <c r="MEN4374" s="414" t="str">
        <f t="shared" ref="MEN4374:MEN4379" si="985">IF(MEM4374&lt;&gt;0,IF(ISNA(VLOOKUP(MEM4374,lista_bancos,2,0)),"Banco não cadastrado",VLOOKUP(MEM4374,lista_bancos,2,0)),"")</f>
        <v>Banco não cadastrado</v>
      </c>
      <c r="MEO4374" s="24">
        <v>207</v>
      </c>
      <c r="MEP4374" s="24">
        <v>5837982</v>
      </c>
      <c r="MEQ4374" s="24">
        <v>72</v>
      </c>
      <c r="MER4374" s="29" t="s">
        <v>75</v>
      </c>
      <c r="MES4374" s="84">
        <v>3004158000128</v>
      </c>
      <c r="MET4374" s="24"/>
      <c r="MEU4374" s="24"/>
      <c r="MEV4374" s="66">
        <v>9615</v>
      </c>
      <c r="MEW4374" s="25">
        <v>45936</v>
      </c>
      <c r="MEX4374" s="25"/>
      <c r="MEY4374" s="26" t="str">
        <f t="shared" ref="MEY4374:MEY4379" ca="1" si="986">IF(MEX4374&gt;0,"Compensado",IF(MEW4374="","",IF(MEW4374&lt;=TODAY(),"Descontar Cheque","deFaltam "&amp;MEW4374-TODAY()&amp;" dias para descontar")))</f>
        <v>Descontar Cheque</v>
      </c>
      <c r="MEZ4374" s="117"/>
      <c r="MFA4374" s="25">
        <v>45890</v>
      </c>
      <c r="MFB4374" s="28" t="s">
        <v>74</v>
      </c>
      <c r="MFC4374" s="24">
        <v>422</v>
      </c>
      <c r="MFD4374" s="414" t="str">
        <f t="shared" ref="MFD4374:MFD4379" si="987">IF(MFC4374&lt;&gt;0,IF(ISNA(VLOOKUP(MFC4374,lista_bancos,2,0)),"Banco não cadastrado",VLOOKUP(MFC4374,lista_bancos,2,0)),"")</f>
        <v>Banco não cadastrado</v>
      </c>
      <c r="MFE4374" s="24">
        <v>207</v>
      </c>
      <c r="MFF4374" s="24">
        <v>5837982</v>
      </c>
      <c r="MFG4374" s="24">
        <v>72</v>
      </c>
      <c r="MFH4374" s="29" t="s">
        <v>75</v>
      </c>
      <c r="MFI4374" s="84">
        <v>3004158000128</v>
      </c>
      <c r="MFJ4374" s="24"/>
      <c r="MFK4374" s="24"/>
      <c r="MFL4374" s="66">
        <v>9615</v>
      </c>
      <c r="MFM4374" s="25">
        <v>45936</v>
      </c>
      <c r="MFN4374" s="25"/>
      <c r="MFO4374" s="26" t="str">
        <f t="shared" ref="MFO4374:MFO4379" ca="1" si="988">IF(MFN4374&gt;0,"Compensado",IF(MFM4374="","",IF(MFM4374&lt;=TODAY(),"Descontar Cheque","deFaltam "&amp;MFM4374-TODAY()&amp;" dias para descontar")))</f>
        <v>Descontar Cheque</v>
      </c>
      <c r="MFP4374" s="117"/>
      <c r="MFQ4374" s="25">
        <v>45890</v>
      </c>
      <c r="MFR4374" s="28" t="s">
        <v>74</v>
      </c>
      <c r="MFS4374" s="24">
        <v>422</v>
      </c>
      <c r="MFT4374" s="414" t="str">
        <f t="shared" ref="MFT4374:MFT4379" si="989">IF(MFS4374&lt;&gt;0,IF(ISNA(VLOOKUP(MFS4374,lista_bancos,2,0)),"Banco não cadastrado",VLOOKUP(MFS4374,lista_bancos,2,0)),"")</f>
        <v>Banco não cadastrado</v>
      </c>
      <c r="MFU4374" s="24">
        <v>207</v>
      </c>
      <c r="MFV4374" s="24">
        <v>5837982</v>
      </c>
      <c r="MFW4374" s="24">
        <v>72</v>
      </c>
      <c r="MFX4374" s="29" t="s">
        <v>75</v>
      </c>
      <c r="MFY4374" s="84">
        <v>3004158000128</v>
      </c>
      <c r="MFZ4374" s="24"/>
      <c r="MGA4374" s="24"/>
      <c r="MGB4374" s="66">
        <v>9615</v>
      </c>
      <c r="MGC4374" s="25">
        <v>45936</v>
      </c>
      <c r="MGD4374" s="25"/>
      <c r="MGE4374" s="26" t="str">
        <f t="shared" ref="MGE4374:MGE4379" ca="1" si="990">IF(MGD4374&gt;0,"Compensado",IF(MGC4374="","",IF(MGC4374&lt;=TODAY(),"Descontar Cheque","deFaltam "&amp;MGC4374-TODAY()&amp;" dias para descontar")))</f>
        <v>Descontar Cheque</v>
      </c>
      <c r="MGF4374" s="117"/>
      <c r="MGG4374" s="25">
        <v>45890</v>
      </c>
      <c r="MGH4374" s="28" t="s">
        <v>74</v>
      </c>
      <c r="MGI4374" s="24">
        <v>422</v>
      </c>
      <c r="MGJ4374" s="414" t="str">
        <f t="shared" ref="MGJ4374:MGJ4379" si="991">IF(MGI4374&lt;&gt;0,IF(ISNA(VLOOKUP(MGI4374,lista_bancos,2,0)),"Banco não cadastrado",VLOOKUP(MGI4374,lista_bancos,2,0)),"")</f>
        <v>Banco não cadastrado</v>
      </c>
      <c r="MGK4374" s="24">
        <v>207</v>
      </c>
      <c r="MGL4374" s="24">
        <v>5837982</v>
      </c>
      <c r="MGM4374" s="24">
        <v>72</v>
      </c>
      <c r="MGN4374" s="29" t="s">
        <v>75</v>
      </c>
      <c r="MGO4374" s="84">
        <v>3004158000128</v>
      </c>
      <c r="MGP4374" s="24"/>
      <c r="MGQ4374" s="24"/>
      <c r="MGR4374" s="66">
        <v>9615</v>
      </c>
      <c r="MGS4374" s="25">
        <v>45936</v>
      </c>
      <c r="MGT4374" s="25"/>
      <c r="MGU4374" s="26" t="str">
        <f t="shared" ref="MGU4374:MGU4379" ca="1" si="992">IF(MGT4374&gt;0,"Compensado",IF(MGS4374="","",IF(MGS4374&lt;=TODAY(),"Descontar Cheque","deFaltam "&amp;MGS4374-TODAY()&amp;" dias para descontar")))</f>
        <v>Descontar Cheque</v>
      </c>
      <c r="MGV4374" s="117"/>
      <c r="MGW4374" s="25">
        <v>45890</v>
      </c>
      <c r="MGX4374" s="28" t="s">
        <v>74</v>
      </c>
      <c r="MGY4374" s="24">
        <v>422</v>
      </c>
      <c r="MGZ4374" s="414" t="str">
        <f t="shared" ref="MGZ4374:MGZ4379" si="993">IF(MGY4374&lt;&gt;0,IF(ISNA(VLOOKUP(MGY4374,lista_bancos,2,0)),"Banco não cadastrado",VLOOKUP(MGY4374,lista_bancos,2,0)),"")</f>
        <v>Banco não cadastrado</v>
      </c>
      <c r="MHA4374" s="24">
        <v>207</v>
      </c>
      <c r="MHB4374" s="24">
        <v>5837982</v>
      </c>
      <c r="MHC4374" s="24">
        <v>72</v>
      </c>
      <c r="MHD4374" s="29" t="s">
        <v>75</v>
      </c>
      <c r="MHE4374" s="84">
        <v>3004158000128</v>
      </c>
      <c r="MHF4374" s="24"/>
      <c r="MHG4374" s="24"/>
      <c r="MHH4374" s="66">
        <v>9615</v>
      </c>
      <c r="MHI4374" s="25">
        <v>45936</v>
      </c>
      <c r="MHJ4374" s="25"/>
      <c r="MHK4374" s="26" t="str">
        <f t="shared" ref="MHK4374:MHK4379" ca="1" si="994">IF(MHJ4374&gt;0,"Compensado",IF(MHI4374="","",IF(MHI4374&lt;=TODAY(),"Descontar Cheque","deFaltam "&amp;MHI4374-TODAY()&amp;" dias para descontar")))</f>
        <v>Descontar Cheque</v>
      </c>
      <c r="MHL4374" s="117"/>
      <c r="MHM4374" s="25">
        <v>45890</v>
      </c>
      <c r="MHN4374" s="28" t="s">
        <v>74</v>
      </c>
      <c r="MHO4374" s="24">
        <v>422</v>
      </c>
      <c r="MHP4374" s="414" t="str">
        <f t="shared" ref="MHP4374:MHP4379" si="995">IF(MHO4374&lt;&gt;0,IF(ISNA(VLOOKUP(MHO4374,lista_bancos,2,0)),"Banco não cadastrado",VLOOKUP(MHO4374,lista_bancos,2,0)),"")</f>
        <v>Banco não cadastrado</v>
      </c>
      <c r="MHQ4374" s="24">
        <v>207</v>
      </c>
      <c r="MHR4374" s="24">
        <v>5837982</v>
      </c>
      <c r="MHS4374" s="24">
        <v>72</v>
      </c>
      <c r="MHT4374" s="29" t="s">
        <v>75</v>
      </c>
      <c r="MHU4374" s="84">
        <v>3004158000128</v>
      </c>
      <c r="MHV4374" s="24"/>
      <c r="MHW4374" s="24"/>
      <c r="MHX4374" s="66">
        <v>9615</v>
      </c>
      <c r="MHY4374" s="25">
        <v>45936</v>
      </c>
      <c r="MHZ4374" s="25"/>
      <c r="MIA4374" s="26" t="str">
        <f t="shared" ref="MIA4374:MIA4379" ca="1" si="996">IF(MHZ4374&gt;0,"Compensado",IF(MHY4374="","",IF(MHY4374&lt;=TODAY(),"Descontar Cheque","deFaltam "&amp;MHY4374-TODAY()&amp;" dias para descontar")))</f>
        <v>Descontar Cheque</v>
      </c>
      <c r="MIB4374" s="117"/>
      <c r="MIC4374" s="25">
        <v>45890</v>
      </c>
      <c r="MID4374" s="28" t="s">
        <v>74</v>
      </c>
      <c r="MIE4374" s="24">
        <v>422</v>
      </c>
      <c r="MIF4374" s="414" t="str">
        <f t="shared" ref="MIF4374:MIF4379" si="997">IF(MIE4374&lt;&gt;0,IF(ISNA(VLOOKUP(MIE4374,lista_bancos,2,0)),"Banco não cadastrado",VLOOKUP(MIE4374,lista_bancos,2,0)),"")</f>
        <v>Banco não cadastrado</v>
      </c>
      <c r="MIG4374" s="24">
        <v>207</v>
      </c>
      <c r="MIH4374" s="24">
        <v>5837982</v>
      </c>
      <c r="MII4374" s="24">
        <v>72</v>
      </c>
      <c r="MIJ4374" s="29" t="s">
        <v>75</v>
      </c>
      <c r="MIK4374" s="84">
        <v>3004158000128</v>
      </c>
      <c r="MIL4374" s="24"/>
      <c r="MIM4374" s="24"/>
      <c r="MIN4374" s="66">
        <v>9615</v>
      </c>
      <c r="MIO4374" s="25">
        <v>45936</v>
      </c>
      <c r="MIP4374" s="25"/>
      <c r="MIQ4374" s="26" t="str">
        <f t="shared" ref="MIQ4374:MIQ4379" ca="1" si="998">IF(MIP4374&gt;0,"Compensado",IF(MIO4374="","",IF(MIO4374&lt;=TODAY(),"Descontar Cheque","deFaltam "&amp;MIO4374-TODAY()&amp;" dias para descontar")))</f>
        <v>Descontar Cheque</v>
      </c>
      <c r="MIR4374" s="117"/>
      <c r="MIS4374" s="25">
        <v>45890</v>
      </c>
      <c r="MIT4374" s="28" t="s">
        <v>74</v>
      </c>
      <c r="MIU4374" s="24">
        <v>422</v>
      </c>
      <c r="MIV4374" s="414" t="str">
        <f t="shared" ref="MIV4374:MIV4379" si="999">IF(MIU4374&lt;&gt;0,IF(ISNA(VLOOKUP(MIU4374,lista_bancos,2,0)),"Banco não cadastrado",VLOOKUP(MIU4374,lista_bancos,2,0)),"")</f>
        <v>Banco não cadastrado</v>
      </c>
      <c r="MIW4374" s="24">
        <v>207</v>
      </c>
      <c r="MIX4374" s="24">
        <v>5837982</v>
      </c>
      <c r="MIY4374" s="24">
        <v>72</v>
      </c>
      <c r="MIZ4374" s="29" t="s">
        <v>75</v>
      </c>
      <c r="MJA4374" s="84">
        <v>3004158000128</v>
      </c>
      <c r="MJB4374" s="24"/>
      <c r="MJC4374" s="24"/>
      <c r="MJD4374" s="66">
        <v>9615</v>
      </c>
      <c r="MJE4374" s="25">
        <v>45936</v>
      </c>
      <c r="MJF4374" s="25"/>
      <c r="MJG4374" s="26" t="str">
        <f t="shared" ref="MJG4374:MJG4379" ca="1" si="1000">IF(MJF4374&gt;0,"Compensado",IF(MJE4374="","",IF(MJE4374&lt;=TODAY(),"Descontar Cheque","deFaltam "&amp;MJE4374-TODAY()&amp;" dias para descontar")))</f>
        <v>Descontar Cheque</v>
      </c>
      <c r="MJH4374" s="117"/>
      <c r="MJI4374" s="25">
        <v>45890</v>
      </c>
      <c r="MJJ4374" s="28" t="s">
        <v>74</v>
      </c>
      <c r="MJK4374" s="24">
        <v>422</v>
      </c>
      <c r="MJL4374" s="414" t="str">
        <f t="shared" ref="MJL4374:MJL4379" si="1001">IF(MJK4374&lt;&gt;0,IF(ISNA(VLOOKUP(MJK4374,lista_bancos,2,0)),"Banco não cadastrado",VLOOKUP(MJK4374,lista_bancos,2,0)),"")</f>
        <v>Banco não cadastrado</v>
      </c>
      <c r="MJM4374" s="24">
        <v>207</v>
      </c>
      <c r="MJN4374" s="24">
        <v>5837982</v>
      </c>
      <c r="MJO4374" s="24">
        <v>72</v>
      </c>
      <c r="MJP4374" s="29" t="s">
        <v>75</v>
      </c>
      <c r="MJQ4374" s="84">
        <v>3004158000128</v>
      </c>
      <c r="MJR4374" s="24"/>
      <c r="MJS4374" s="24"/>
      <c r="MJT4374" s="66">
        <v>9615</v>
      </c>
      <c r="MJU4374" s="25">
        <v>45936</v>
      </c>
      <c r="MJV4374" s="25"/>
      <c r="MJW4374" s="26" t="str">
        <f t="shared" ref="MJW4374:MJW4379" ca="1" si="1002">IF(MJV4374&gt;0,"Compensado",IF(MJU4374="","",IF(MJU4374&lt;=TODAY(),"Descontar Cheque","deFaltam "&amp;MJU4374-TODAY()&amp;" dias para descontar")))</f>
        <v>Descontar Cheque</v>
      </c>
      <c r="MJX4374" s="117"/>
      <c r="MJY4374" s="25">
        <v>45890</v>
      </c>
      <c r="MJZ4374" s="28" t="s">
        <v>74</v>
      </c>
      <c r="MKA4374" s="24">
        <v>422</v>
      </c>
      <c r="MKB4374" s="414" t="str">
        <f t="shared" ref="MKB4374:MKB4379" si="1003">IF(MKA4374&lt;&gt;0,IF(ISNA(VLOOKUP(MKA4374,lista_bancos,2,0)),"Banco não cadastrado",VLOOKUP(MKA4374,lista_bancos,2,0)),"")</f>
        <v>Banco não cadastrado</v>
      </c>
      <c r="MKC4374" s="24">
        <v>207</v>
      </c>
      <c r="MKD4374" s="24">
        <v>5837982</v>
      </c>
      <c r="MKE4374" s="24">
        <v>72</v>
      </c>
      <c r="MKF4374" s="29" t="s">
        <v>75</v>
      </c>
      <c r="MKG4374" s="84">
        <v>3004158000128</v>
      </c>
      <c r="MKH4374" s="24"/>
      <c r="MKI4374" s="24"/>
      <c r="MKJ4374" s="66">
        <v>9615</v>
      </c>
      <c r="MKK4374" s="25">
        <v>45936</v>
      </c>
      <c r="MKL4374" s="25"/>
      <c r="MKM4374" s="26" t="str">
        <f t="shared" ref="MKM4374:MKM4379" ca="1" si="1004">IF(MKL4374&gt;0,"Compensado",IF(MKK4374="","",IF(MKK4374&lt;=TODAY(),"Descontar Cheque","deFaltam "&amp;MKK4374-TODAY()&amp;" dias para descontar")))</f>
        <v>Descontar Cheque</v>
      </c>
      <c r="MKN4374" s="117"/>
      <c r="MKO4374" s="25">
        <v>45890</v>
      </c>
      <c r="MKP4374" s="28" t="s">
        <v>74</v>
      </c>
      <c r="MKQ4374" s="24">
        <v>422</v>
      </c>
      <c r="MKR4374" s="414" t="str">
        <f t="shared" ref="MKR4374:MKR4379" si="1005">IF(MKQ4374&lt;&gt;0,IF(ISNA(VLOOKUP(MKQ4374,lista_bancos,2,0)),"Banco não cadastrado",VLOOKUP(MKQ4374,lista_bancos,2,0)),"")</f>
        <v>Banco não cadastrado</v>
      </c>
      <c r="MKS4374" s="24">
        <v>207</v>
      </c>
      <c r="MKT4374" s="24">
        <v>5837982</v>
      </c>
      <c r="MKU4374" s="24">
        <v>72</v>
      </c>
      <c r="MKV4374" s="29" t="s">
        <v>75</v>
      </c>
      <c r="MKW4374" s="84">
        <v>3004158000128</v>
      </c>
      <c r="MKX4374" s="24"/>
      <c r="MKY4374" s="24"/>
      <c r="MKZ4374" s="66">
        <v>9615</v>
      </c>
      <c r="MLA4374" s="25">
        <v>45936</v>
      </c>
      <c r="MLB4374" s="25"/>
      <c r="MLC4374" s="26" t="str">
        <f t="shared" ref="MLC4374:MLC4379" ca="1" si="1006">IF(MLB4374&gt;0,"Compensado",IF(MLA4374="","",IF(MLA4374&lt;=TODAY(),"Descontar Cheque","deFaltam "&amp;MLA4374-TODAY()&amp;" dias para descontar")))</f>
        <v>Descontar Cheque</v>
      </c>
      <c r="MLD4374" s="117"/>
      <c r="MLE4374" s="25">
        <v>45890</v>
      </c>
      <c r="MLF4374" s="28" t="s">
        <v>74</v>
      </c>
      <c r="MLG4374" s="24">
        <v>422</v>
      </c>
      <c r="MLH4374" s="414" t="str">
        <f t="shared" ref="MLH4374:MLH4379" si="1007">IF(MLG4374&lt;&gt;0,IF(ISNA(VLOOKUP(MLG4374,lista_bancos,2,0)),"Banco não cadastrado",VLOOKUP(MLG4374,lista_bancos,2,0)),"")</f>
        <v>Banco não cadastrado</v>
      </c>
      <c r="MLI4374" s="24">
        <v>207</v>
      </c>
      <c r="MLJ4374" s="24">
        <v>5837982</v>
      </c>
      <c r="MLK4374" s="24">
        <v>72</v>
      </c>
      <c r="MLL4374" s="29" t="s">
        <v>75</v>
      </c>
      <c r="MLM4374" s="84">
        <v>3004158000128</v>
      </c>
      <c r="MLN4374" s="24"/>
      <c r="MLO4374" s="24"/>
      <c r="MLP4374" s="66">
        <v>9615</v>
      </c>
      <c r="MLQ4374" s="25">
        <v>45936</v>
      </c>
      <c r="MLR4374" s="25"/>
      <c r="MLS4374" s="26" t="str">
        <f t="shared" ref="MLS4374:MLS4379" ca="1" si="1008">IF(MLR4374&gt;0,"Compensado",IF(MLQ4374="","",IF(MLQ4374&lt;=TODAY(),"Descontar Cheque","deFaltam "&amp;MLQ4374-TODAY()&amp;" dias para descontar")))</f>
        <v>Descontar Cheque</v>
      </c>
      <c r="MLT4374" s="117"/>
      <c r="MLU4374" s="25">
        <v>45890</v>
      </c>
      <c r="MLV4374" s="28" t="s">
        <v>74</v>
      </c>
      <c r="MLW4374" s="24">
        <v>422</v>
      </c>
      <c r="MLX4374" s="414" t="str">
        <f t="shared" ref="MLX4374:MLX4379" si="1009">IF(MLW4374&lt;&gt;0,IF(ISNA(VLOOKUP(MLW4374,lista_bancos,2,0)),"Banco não cadastrado",VLOOKUP(MLW4374,lista_bancos,2,0)),"")</f>
        <v>Banco não cadastrado</v>
      </c>
      <c r="MLY4374" s="24">
        <v>207</v>
      </c>
      <c r="MLZ4374" s="24">
        <v>5837982</v>
      </c>
      <c r="MMA4374" s="24">
        <v>72</v>
      </c>
      <c r="MMB4374" s="29" t="s">
        <v>75</v>
      </c>
      <c r="MMC4374" s="84">
        <v>3004158000128</v>
      </c>
      <c r="MMD4374" s="24"/>
      <c r="MME4374" s="24"/>
      <c r="MMF4374" s="66">
        <v>9615</v>
      </c>
      <c r="MMG4374" s="25">
        <v>45936</v>
      </c>
      <c r="MMH4374" s="25"/>
      <c r="MMI4374" s="26" t="str">
        <f t="shared" ref="MMI4374:MMI4379" ca="1" si="1010">IF(MMH4374&gt;0,"Compensado",IF(MMG4374="","",IF(MMG4374&lt;=TODAY(),"Descontar Cheque","deFaltam "&amp;MMG4374-TODAY()&amp;" dias para descontar")))</f>
        <v>Descontar Cheque</v>
      </c>
      <c r="MMJ4374" s="117"/>
      <c r="MMK4374" s="25">
        <v>45890</v>
      </c>
      <c r="MML4374" s="28" t="s">
        <v>74</v>
      </c>
      <c r="MMM4374" s="24">
        <v>422</v>
      </c>
      <c r="MMN4374" s="414" t="str">
        <f t="shared" ref="MMN4374:MMN4379" si="1011">IF(MMM4374&lt;&gt;0,IF(ISNA(VLOOKUP(MMM4374,lista_bancos,2,0)),"Banco não cadastrado",VLOOKUP(MMM4374,lista_bancos,2,0)),"")</f>
        <v>Banco não cadastrado</v>
      </c>
      <c r="MMO4374" s="24">
        <v>207</v>
      </c>
      <c r="MMP4374" s="24">
        <v>5837982</v>
      </c>
      <c r="MMQ4374" s="24">
        <v>72</v>
      </c>
      <c r="MMR4374" s="29" t="s">
        <v>75</v>
      </c>
      <c r="MMS4374" s="84">
        <v>3004158000128</v>
      </c>
      <c r="MMT4374" s="24"/>
      <c r="MMU4374" s="24"/>
      <c r="MMV4374" s="66">
        <v>9615</v>
      </c>
      <c r="MMW4374" s="25">
        <v>45936</v>
      </c>
      <c r="MMX4374" s="25"/>
      <c r="MMY4374" s="26" t="str">
        <f t="shared" ref="MMY4374:MMY4379" ca="1" si="1012">IF(MMX4374&gt;0,"Compensado",IF(MMW4374="","",IF(MMW4374&lt;=TODAY(),"Descontar Cheque","deFaltam "&amp;MMW4374-TODAY()&amp;" dias para descontar")))</f>
        <v>Descontar Cheque</v>
      </c>
      <c r="MMZ4374" s="117"/>
      <c r="MNA4374" s="25">
        <v>45890</v>
      </c>
      <c r="MNB4374" s="28" t="s">
        <v>74</v>
      </c>
      <c r="MNC4374" s="24">
        <v>422</v>
      </c>
      <c r="MND4374" s="414" t="str">
        <f t="shared" ref="MND4374:MND4379" si="1013">IF(MNC4374&lt;&gt;0,IF(ISNA(VLOOKUP(MNC4374,lista_bancos,2,0)),"Banco não cadastrado",VLOOKUP(MNC4374,lista_bancos,2,0)),"")</f>
        <v>Banco não cadastrado</v>
      </c>
      <c r="MNE4374" s="24">
        <v>207</v>
      </c>
      <c r="MNF4374" s="24">
        <v>5837982</v>
      </c>
      <c r="MNG4374" s="24">
        <v>72</v>
      </c>
      <c r="MNH4374" s="29" t="s">
        <v>75</v>
      </c>
      <c r="MNI4374" s="84">
        <v>3004158000128</v>
      </c>
      <c r="MNJ4374" s="24"/>
      <c r="MNK4374" s="24"/>
      <c r="MNL4374" s="66">
        <v>9615</v>
      </c>
      <c r="MNM4374" s="25">
        <v>45936</v>
      </c>
      <c r="MNN4374" s="25"/>
      <c r="MNO4374" s="26" t="str">
        <f t="shared" ref="MNO4374:MNO4379" ca="1" si="1014">IF(MNN4374&gt;0,"Compensado",IF(MNM4374="","",IF(MNM4374&lt;=TODAY(),"Descontar Cheque","deFaltam "&amp;MNM4374-TODAY()&amp;" dias para descontar")))</f>
        <v>Descontar Cheque</v>
      </c>
      <c r="MNP4374" s="117"/>
      <c r="MNQ4374" s="25">
        <v>45890</v>
      </c>
      <c r="MNR4374" s="28" t="s">
        <v>74</v>
      </c>
      <c r="MNS4374" s="24">
        <v>422</v>
      </c>
      <c r="MNT4374" s="414" t="str">
        <f t="shared" ref="MNT4374:MNT4379" si="1015">IF(MNS4374&lt;&gt;0,IF(ISNA(VLOOKUP(MNS4374,lista_bancos,2,0)),"Banco não cadastrado",VLOOKUP(MNS4374,lista_bancos,2,0)),"")</f>
        <v>Banco não cadastrado</v>
      </c>
      <c r="MNU4374" s="24">
        <v>207</v>
      </c>
      <c r="MNV4374" s="24">
        <v>5837982</v>
      </c>
      <c r="MNW4374" s="24">
        <v>72</v>
      </c>
      <c r="MNX4374" s="29" t="s">
        <v>75</v>
      </c>
      <c r="MNY4374" s="84">
        <v>3004158000128</v>
      </c>
      <c r="MNZ4374" s="24"/>
      <c r="MOA4374" s="24"/>
      <c r="MOB4374" s="66">
        <v>9615</v>
      </c>
      <c r="MOC4374" s="25">
        <v>45936</v>
      </c>
      <c r="MOD4374" s="25"/>
      <c r="MOE4374" s="26" t="str">
        <f t="shared" ref="MOE4374:MOE4379" ca="1" si="1016">IF(MOD4374&gt;0,"Compensado",IF(MOC4374="","",IF(MOC4374&lt;=TODAY(),"Descontar Cheque","deFaltam "&amp;MOC4374-TODAY()&amp;" dias para descontar")))</f>
        <v>Descontar Cheque</v>
      </c>
      <c r="MOF4374" s="117"/>
      <c r="MOG4374" s="25">
        <v>45890</v>
      </c>
      <c r="MOH4374" s="28" t="s">
        <v>74</v>
      </c>
      <c r="MOI4374" s="24">
        <v>422</v>
      </c>
      <c r="MOJ4374" s="414" t="str">
        <f t="shared" ref="MOJ4374:MOJ4379" si="1017">IF(MOI4374&lt;&gt;0,IF(ISNA(VLOOKUP(MOI4374,lista_bancos,2,0)),"Banco não cadastrado",VLOOKUP(MOI4374,lista_bancos,2,0)),"")</f>
        <v>Banco não cadastrado</v>
      </c>
      <c r="MOK4374" s="24">
        <v>207</v>
      </c>
      <c r="MOL4374" s="24">
        <v>5837982</v>
      </c>
      <c r="MOM4374" s="24">
        <v>72</v>
      </c>
      <c r="MON4374" s="29" t="s">
        <v>75</v>
      </c>
      <c r="MOO4374" s="84">
        <v>3004158000128</v>
      </c>
      <c r="MOP4374" s="24"/>
      <c r="MOQ4374" s="24"/>
      <c r="MOR4374" s="66">
        <v>9615</v>
      </c>
      <c r="MOS4374" s="25">
        <v>45936</v>
      </c>
      <c r="MOT4374" s="25"/>
      <c r="MOU4374" s="26" t="str">
        <f t="shared" ref="MOU4374:MOU4379" ca="1" si="1018">IF(MOT4374&gt;0,"Compensado",IF(MOS4374="","",IF(MOS4374&lt;=TODAY(),"Descontar Cheque","deFaltam "&amp;MOS4374-TODAY()&amp;" dias para descontar")))</f>
        <v>Descontar Cheque</v>
      </c>
      <c r="MOV4374" s="117"/>
      <c r="MOW4374" s="25">
        <v>45890</v>
      </c>
      <c r="MOX4374" s="28" t="s">
        <v>74</v>
      </c>
      <c r="MOY4374" s="24">
        <v>422</v>
      </c>
      <c r="MOZ4374" s="414" t="str">
        <f t="shared" ref="MOZ4374:MOZ4379" si="1019">IF(MOY4374&lt;&gt;0,IF(ISNA(VLOOKUP(MOY4374,lista_bancos,2,0)),"Banco não cadastrado",VLOOKUP(MOY4374,lista_bancos,2,0)),"")</f>
        <v>Banco não cadastrado</v>
      </c>
      <c r="MPA4374" s="24">
        <v>207</v>
      </c>
      <c r="MPB4374" s="24">
        <v>5837982</v>
      </c>
      <c r="MPC4374" s="24">
        <v>72</v>
      </c>
      <c r="MPD4374" s="29" t="s">
        <v>75</v>
      </c>
      <c r="MPE4374" s="84">
        <v>3004158000128</v>
      </c>
      <c r="MPF4374" s="24"/>
      <c r="MPG4374" s="24"/>
      <c r="MPH4374" s="66">
        <v>9615</v>
      </c>
      <c r="MPI4374" s="25">
        <v>45936</v>
      </c>
      <c r="MPJ4374" s="25"/>
      <c r="MPK4374" s="26" t="str">
        <f t="shared" ref="MPK4374:MPK4379" ca="1" si="1020">IF(MPJ4374&gt;0,"Compensado",IF(MPI4374="","",IF(MPI4374&lt;=TODAY(),"Descontar Cheque","deFaltam "&amp;MPI4374-TODAY()&amp;" dias para descontar")))</f>
        <v>Descontar Cheque</v>
      </c>
      <c r="MPL4374" s="117"/>
      <c r="MPM4374" s="25">
        <v>45890</v>
      </c>
      <c r="MPN4374" s="28" t="s">
        <v>74</v>
      </c>
      <c r="MPO4374" s="24">
        <v>422</v>
      </c>
      <c r="MPP4374" s="414" t="str">
        <f t="shared" ref="MPP4374:MPP4379" si="1021">IF(MPO4374&lt;&gt;0,IF(ISNA(VLOOKUP(MPO4374,lista_bancos,2,0)),"Banco não cadastrado",VLOOKUP(MPO4374,lista_bancos,2,0)),"")</f>
        <v>Banco não cadastrado</v>
      </c>
      <c r="MPQ4374" s="24">
        <v>207</v>
      </c>
      <c r="MPR4374" s="24">
        <v>5837982</v>
      </c>
      <c r="MPS4374" s="24">
        <v>72</v>
      </c>
      <c r="MPT4374" s="29" t="s">
        <v>75</v>
      </c>
      <c r="MPU4374" s="84">
        <v>3004158000128</v>
      </c>
      <c r="MPV4374" s="24"/>
      <c r="MPW4374" s="24"/>
      <c r="MPX4374" s="66">
        <v>9615</v>
      </c>
      <c r="MPY4374" s="25">
        <v>45936</v>
      </c>
      <c r="MPZ4374" s="25"/>
      <c r="MQA4374" s="26" t="str">
        <f t="shared" ref="MQA4374:MQA4379" ca="1" si="1022">IF(MPZ4374&gt;0,"Compensado",IF(MPY4374="","",IF(MPY4374&lt;=TODAY(),"Descontar Cheque","deFaltam "&amp;MPY4374-TODAY()&amp;" dias para descontar")))</f>
        <v>Descontar Cheque</v>
      </c>
      <c r="MQB4374" s="117"/>
      <c r="MQC4374" s="25">
        <v>45890</v>
      </c>
      <c r="MQD4374" s="28" t="s">
        <v>74</v>
      </c>
      <c r="MQE4374" s="24">
        <v>422</v>
      </c>
      <c r="MQF4374" s="414" t="str">
        <f t="shared" ref="MQF4374:MQF4379" si="1023">IF(MQE4374&lt;&gt;0,IF(ISNA(VLOOKUP(MQE4374,lista_bancos,2,0)),"Banco não cadastrado",VLOOKUP(MQE4374,lista_bancos,2,0)),"")</f>
        <v>Banco não cadastrado</v>
      </c>
      <c r="MQG4374" s="24">
        <v>207</v>
      </c>
      <c r="MQH4374" s="24">
        <v>5837982</v>
      </c>
      <c r="MQI4374" s="24">
        <v>72</v>
      </c>
      <c r="MQJ4374" s="29" t="s">
        <v>75</v>
      </c>
      <c r="MQK4374" s="84">
        <v>3004158000128</v>
      </c>
      <c r="MQL4374" s="24"/>
      <c r="MQM4374" s="24"/>
      <c r="MQN4374" s="66">
        <v>9615</v>
      </c>
      <c r="MQO4374" s="25">
        <v>45936</v>
      </c>
      <c r="MQP4374" s="25"/>
      <c r="MQQ4374" s="26" t="str">
        <f t="shared" ref="MQQ4374:MQQ4379" ca="1" si="1024">IF(MQP4374&gt;0,"Compensado",IF(MQO4374="","",IF(MQO4374&lt;=TODAY(),"Descontar Cheque","deFaltam "&amp;MQO4374-TODAY()&amp;" dias para descontar")))</f>
        <v>Descontar Cheque</v>
      </c>
      <c r="MQR4374" s="117"/>
      <c r="MQS4374" s="25">
        <v>45890</v>
      </c>
      <c r="MQT4374" s="28" t="s">
        <v>74</v>
      </c>
      <c r="MQU4374" s="24">
        <v>422</v>
      </c>
      <c r="MQV4374" s="414" t="str">
        <f t="shared" ref="MQV4374:MQV4379" si="1025">IF(MQU4374&lt;&gt;0,IF(ISNA(VLOOKUP(MQU4374,lista_bancos,2,0)),"Banco não cadastrado",VLOOKUP(MQU4374,lista_bancos,2,0)),"")</f>
        <v>Banco não cadastrado</v>
      </c>
      <c r="MQW4374" s="24">
        <v>207</v>
      </c>
      <c r="MQX4374" s="24">
        <v>5837982</v>
      </c>
      <c r="MQY4374" s="24">
        <v>72</v>
      </c>
      <c r="MQZ4374" s="29" t="s">
        <v>75</v>
      </c>
      <c r="MRA4374" s="84">
        <v>3004158000128</v>
      </c>
      <c r="MRB4374" s="24"/>
      <c r="MRC4374" s="24"/>
      <c r="MRD4374" s="66">
        <v>9615</v>
      </c>
      <c r="MRE4374" s="25">
        <v>45936</v>
      </c>
      <c r="MRF4374" s="25"/>
      <c r="MRG4374" s="26" t="str">
        <f t="shared" ref="MRG4374:MRG4379" ca="1" si="1026">IF(MRF4374&gt;0,"Compensado",IF(MRE4374="","",IF(MRE4374&lt;=TODAY(),"Descontar Cheque","deFaltam "&amp;MRE4374-TODAY()&amp;" dias para descontar")))</f>
        <v>Descontar Cheque</v>
      </c>
      <c r="MRH4374" s="117"/>
      <c r="MRI4374" s="25">
        <v>45890</v>
      </c>
      <c r="MRJ4374" s="28" t="s">
        <v>74</v>
      </c>
      <c r="MRK4374" s="24">
        <v>422</v>
      </c>
      <c r="MRL4374" s="414" t="str">
        <f t="shared" ref="MRL4374:MRL4379" si="1027">IF(MRK4374&lt;&gt;0,IF(ISNA(VLOOKUP(MRK4374,lista_bancos,2,0)),"Banco não cadastrado",VLOOKUP(MRK4374,lista_bancos,2,0)),"")</f>
        <v>Banco não cadastrado</v>
      </c>
      <c r="MRM4374" s="24">
        <v>207</v>
      </c>
      <c r="MRN4374" s="24">
        <v>5837982</v>
      </c>
      <c r="MRO4374" s="24">
        <v>72</v>
      </c>
      <c r="MRP4374" s="29" t="s">
        <v>75</v>
      </c>
      <c r="MRQ4374" s="84">
        <v>3004158000128</v>
      </c>
      <c r="MRR4374" s="24"/>
      <c r="MRS4374" s="24"/>
      <c r="MRT4374" s="66">
        <v>9615</v>
      </c>
      <c r="MRU4374" s="25">
        <v>45936</v>
      </c>
      <c r="MRV4374" s="25"/>
      <c r="MRW4374" s="26" t="str">
        <f t="shared" ref="MRW4374:MRW4379" ca="1" si="1028">IF(MRV4374&gt;0,"Compensado",IF(MRU4374="","",IF(MRU4374&lt;=TODAY(),"Descontar Cheque","deFaltam "&amp;MRU4374-TODAY()&amp;" dias para descontar")))</f>
        <v>Descontar Cheque</v>
      </c>
      <c r="MRX4374" s="117"/>
      <c r="MRY4374" s="25">
        <v>45890</v>
      </c>
      <c r="MRZ4374" s="28" t="s">
        <v>74</v>
      </c>
      <c r="MSA4374" s="24">
        <v>422</v>
      </c>
      <c r="MSB4374" s="414" t="str">
        <f t="shared" ref="MSB4374:MSB4379" si="1029">IF(MSA4374&lt;&gt;0,IF(ISNA(VLOOKUP(MSA4374,lista_bancos,2,0)),"Banco não cadastrado",VLOOKUP(MSA4374,lista_bancos,2,0)),"")</f>
        <v>Banco não cadastrado</v>
      </c>
      <c r="MSC4374" s="24">
        <v>207</v>
      </c>
      <c r="MSD4374" s="24">
        <v>5837982</v>
      </c>
      <c r="MSE4374" s="24">
        <v>72</v>
      </c>
      <c r="MSF4374" s="29" t="s">
        <v>75</v>
      </c>
      <c r="MSG4374" s="84">
        <v>3004158000128</v>
      </c>
      <c r="MSH4374" s="24"/>
      <c r="MSI4374" s="24"/>
      <c r="MSJ4374" s="66">
        <v>9615</v>
      </c>
      <c r="MSK4374" s="25">
        <v>45936</v>
      </c>
      <c r="MSL4374" s="25"/>
      <c r="MSM4374" s="26" t="str">
        <f t="shared" ref="MSM4374:MSM4379" ca="1" si="1030">IF(MSL4374&gt;0,"Compensado",IF(MSK4374="","",IF(MSK4374&lt;=TODAY(),"Descontar Cheque","deFaltam "&amp;MSK4374-TODAY()&amp;" dias para descontar")))</f>
        <v>Descontar Cheque</v>
      </c>
      <c r="MSN4374" s="117"/>
      <c r="MSO4374" s="25">
        <v>45890</v>
      </c>
      <c r="MSP4374" s="28" t="s">
        <v>74</v>
      </c>
      <c r="MSQ4374" s="24">
        <v>422</v>
      </c>
      <c r="MSR4374" s="414" t="str">
        <f t="shared" ref="MSR4374:MSR4379" si="1031">IF(MSQ4374&lt;&gt;0,IF(ISNA(VLOOKUP(MSQ4374,lista_bancos,2,0)),"Banco não cadastrado",VLOOKUP(MSQ4374,lista_bancos,2,0)),"")</f>
        <v>Banco não cadastrado</v>
      </c>
      <c r="MSS4374" s="24">
        <v>207</v>
      </c>
      <c r="MST4374" s="24">
        <v>5837982</v>
      </c>
      <c r="MSU4374" s="24">
        <v>72</v>
      </c>
      <c r="MSV4374" s="29" t="s">
        <v>75</v>
      </c>
      <c r="MSW4374" s="84">
        <v>3004158000128</v>
      </c>
      <c r="MSX4374" s="24"/>
      <c r="MSY4374" s="24"/>
      <c r="MSZ4374" s="66">
        <v>9615</v>
      </c>
      <c r="MTA4374" s="25">
        <v>45936</v>
      </c>
      <c r="MTB4374" s="25"/>
      <c r="MTC4374" s="26" t="str">
        <f t="shared" ref="MTC4374:MTC4379" ca="1" si="1032">IF(MTB4374&gt;0,"Compensado",IF(MTA4374="","",IF(MTA4374&lt;=TODAY(),"Descontar Cheque","deFaltam "&amp;MTA4374-TODAY()&amp;" dias para descontar")))</f>
        <v>Descontar Cheque</v>
      </c>
      <c r="MTD4374" s="117"/>
      <c r="MTE4374" s="25">
        <v>45890</v>
      </c>
      <c r="MTF4374" s="28" t="s">
        <v>74</v>
      </c>
      <c r="MTG4374" s="24">
        <v>422</v>
      </c>
      <c r="MTH4374" s="414" t="str">
        <f t="shared" ref="MTH4374:MTH4379" si="1033">IF(MTG4374&lt;&gt;0,IF(ISNA(VLOOKUP(MTG4374,lista_bancos,2,0)),"Banco não cadastrado",VLOOKUP(MTG4374,lista_bancos,2,0)),"")</f>
        <v>Banco não cadastrado</v>
      </c>
      <c r="MTI4374" s="24">
        <v>207</v>
      </c>
      <c r="MTJ4374" s="24">
        <v>5837982</v>
      </c>
      <c r="MTK4374" s="24">
        <v>72</v>
      </c>
      <c r="MTL4374" s="29" t="s">
        <v>75</v>
      </c>
      <c r="MTM4374" s="84">
        <v>3004158000128</v>
      </c>
      <c r="MTN4374" s="24"/>
      <c r="MTO4374" s="24"/>
      <c r="MTP4374" s="66">
        <v>9615</v>
      </c>
      <c r="MTQ4374" s="25">
        <v>45936</v>
      </c>
      <c r="MTR4374" s="25"/>
      <c r="MTS4374" s="26" t="str">
        <f t="shared" ref="MTS4374:MTS4379" ca="1" si="1034">IF(MTR4374&gt;0,"Compensado",IF(MTQ4374="","",IF(MTQ4374&lt;=TODAY(),"Descontar Cheque","deFaltam "&amp;MTQ4374-TODAY()&amp;" dias para descontar")))</f>
        <v>Descontar Cheque</v>
      </c>
      <c r="MTT4374" s="117"/>
      <c r="MTU4374" s="25">
        <v>45890</v>
      </c>
      <c r="MTV4374" s="28" t="s">
        <v>74</v>
      </c>
      <c r="MTW4374" s="24">
        <v>422</v>
      </c>
      <c r="MTX4374" s="414" t="str">
        <f t="shared" ref="MTX4374:MTX4379" si="1035">IF(MTW4374&lt;&gt;0,IF(ISNA(VLOOKUP(MTW4374,lista_bancos,2,0)),"Banco não cadastrado",VLOOKUP(MTW4374,lista_bancos,2,0)),"")</f>
        <v>Banco não cadastrado</v>
      </c>
      <c r="MTY4374" s="24">
        <v>207</v>
      </c>
      <c r="MTZ4374" s="24">
        <v>5837982</v>
      </c>
      <c r="MUA4374" s="24">
        <v>72</v>
      </c>
      <c r="MUB4374" s="29" t="s">
        <v>75</v>
      </c>
      <c r="MUC4374" s="84">
        <v>3004158000128</v>
      </c>
      <c r="MUD4374" s="24"/>
      <c r="MUE4374" s="24"/>
      <c r="MUF4374" s="66">
        <v>9615</v>
      </c>
      <c r="MUG4374" s="25">
        <v>45936</v>
      </c>
      <c r="MUH4374" s="25"/>
      <c r="MUI4374" s="26" t="str">
        <f t="shared" ref="MUI4374:MUI4379" ca="1" si="1036">IF(MUH4374&gt;0,"Compensado",IF(MUG4374="","",IF(MUG4374&lt;=TODAY(),"Descontar Cheque","deFaltam "&amp;MUG4374-TODAY()&amp;" dias para descontar")))</f>
        <v>Descontar Cheque</v>
      </c>
      <c r="MUJ4374" s="117"/>
      <c r="MUK4374" s="25">
        <v>45890</v>
      </c>
      <c r="MUL4374" s="28" t="s">
        <v>74</v>
      </c>
      <c r="MUM4374" s="24">
        <v>422</v>
      </c>
      <c r="MUN4374" s="414" t="str">
        <f t="shared" ref="MUN4374:MUN4379" si="1037">IF(MUM4374&lt;&gt;0,IF(ISNA(VLOOKUP(MUM4374,lista_bancos,2,0)),"Banco não cadastrado",VLOOKUP(MUM4374,lista_bancos,2,0)),"")</f>
        <v>Banco não cadastrado</v>
      </c>
      <c r="MUO4374" s="24">
        <v>207</v>
      </c>
      <c r="MUP4374" s="24">
        <v>5837982</v>
      </c>
      <c r="MUQ4374" s="24">
        <v>72</v>
      </c>
      <c r="MUR4374" s="29" t="s">
        <v>75</v>
      </c>
      <c r="MUS4374" s="84">
        <v>3004158000128</v>
      </c>
      <c r="MUT4374" s="24"/>
      <c r="MUU4374" s="24"/>
      <c r="MUV4374" s="66">
        <v>9615</v>
      </c>
      <c r="MUW4374" s="25">
        <v>45936</v>
      </c>
      <c r="MUX4374" s="25"/>
      <c r="MUY4374" s="26" t="str">
        <f t="shared" ref="MUY4374:MUY4379" ca="1" si="1038">IF(MUX4374&gt;0,"Compensado",IF(MUW4374="","",IF(MUW4374&lt;=TODAY(),"Descontar Cheque","deFaltam "&amp;MUW4374-TODAY()&amp;" dias para descontar")))</f>
        <v>Descontar Cheque</v>
      </c>
      <c r="MUZ4374" s="117"/>
      <c r="MVA4374" s="25">
        <v>45890</v>
      </c>
      <c r="MVB4374" s="28" t="s">
        <v>74</v>
      </c>
      <c r="MVC4374" s="24">
        <v>422</v>
      </c>
      <c r="MVD4374" s="414" t="str">
        <f t="shared" ref="MVD4374:MVD4379" si="1039">IF(MVC4374&lt;&gt;0,IF(ISNA(VLOOKUP(MVC4374,lista_bancos,2,0)),"Banco não cadastrado",VLOOKUP(MVC4374,lista_bancos,2,0)),"")</f>
        <v>Banco não cadastrado</v>
      </c>
      <c r="MVE4374" s="24">
        <v>207</v>
      </c>
      <c r="MVF4374" s="24">
        <v>5837982</v>
      </c>
      <c r="MVG4374" s="24">
        <v>72</v>
      </c>
      <c r="MVH4374" s="29" t="s">
        <v>75</v>
      </c>
      <c r="MVI4374" s="84">
        <v>3004158000128</v>
      </c>
      <c r="MVJ4374" s="24"/>
      <c r="MVK4374" s="24"/>
      <c r="MVL4374" s="66">
        <v>9615</v>
      </c>
      <c r="MVM4374" s="25">
        <v>45936</v>
      </c>
      <c r="MVN4374" s="25"/>
      <c r="MVO4374" s="26" t="str">
        <f t="shared" ref="MVO4374:MVO4379" ca="1" si="1040">IF(MVN4374&gt;0,"Compensado",IF(MVM4374="","",IF(MVM4374&lt;=TODAY(),"Descontar Cheque","deFaltam "&amp;MVM4374-TODAY()&amp;" dias para descontar")))</f>
        <v>Descontar Cheque</v>
      </c>
      <c r="MVP4374" s="117"/>
      <c r="MVQ4374" s="25">
        <v>45890</v>
      </c>
      <c r="MVR4374" s="28" t="s">
        <v>74</v>
      </c>
      <c r="MVS4374" s="24">
        <v>422</v>
      </c>
      <c r="MVT4374" s="414" t="str">
        <f t="shared" ref="MVT4374:MVT4379" si="1041">IF(MVS4374&lt;&gt;0,IF(ISNA(VLOOKUP(MVS4374,lista_bancos,2,0)),"Banco não cadastrado",VLOOKUP(MVS4374,lista_bancos,2,0)),"")</f>
        <v>Banco não cadastrado</v>
      </c>
      <c r="MVU4374" s="24">
        <v>207</v>
      </c>
      <c r="MVV4374" s="24">
        <v>5837982</v>
      </c>
      <c r="MVW4374" s="24">
        <v>72</v>
      </c>
      <c r="MVX4374" s="29" t="s">
        <v>75</v>
      </c>
      <c r="MVY4374" s="84">
        <v>3004158000128</v>
      </c>
      <c r="MVZ4374" s="24"/>
      <c r="MWA4374" s="24"/>
      <c r="MWB4374" s="66">
        <v>9615</v>
      </c>
      <c r="MWC4374" s="25">
        <v>45936</v>
      </c>
      <c r="MWD4374" s="25"/>
      <c r="MWE4374" s="26" t="str">
        <f t="shared" ref="MWE4374:MWE4379" ca="1" si="1042">IF(MWD4374&gt;0,"Compensado",IF(MWC4374="","",IF(MWC4374&lt;=TODAY(),"Descontar Cheque","deFaltam "&amp;MWC4374-TODAY()&amp;" dias para descontar")))</f>
        <v>Descontar Cheque</v>
      </c>
      <c r="MWF4374" s="117"/>
      <c r="MWG4374" s="25">
        <v>45890</v>
      </c>
      <c r="MWH4374" s="28" t="s">
        <v>74</v>
      </c>
      <c r="MWI4374" s="24">
        <v>422</v>
      </c>
      <c r="MWJ4374" s="414" t="str">
        <f t="shared" ref="MWJ4374:MWJ4379" si="1043">IF(MWI4374&lt;&gt;0,IF(ISNA(VLOOKUP(MWI4374,lista_bancos,2,0)),"Banco não cadastrado",VLOOKUP(MWI4374,lista_bancos,2,0)),"")</f>
        <v>Banco não cadastrado</v>
      </c>
      <c r="MWK4374" s="24">
        <v>207</v>
      </c>
      <c r="MWL4374" s="24">
        <v>5837982</v>
      </c>
      <c r="MWM4374" s="24">
        <v>72</v>
      </c>
      <c r="MWN4374" s="29" t="s">
        <v>75</v>
      </c>
      <c r="MWO4374" s="84">
        <v>3004158000128</v>
      </c>
      <c r="MWP4374" s="24"/>
      <c r="MWQ4374" s="24"/>
      <c r="MWR4374" s="66">
        <v>9615</v>
      </c>
      <c r="MWS4374" s="25">
        <v>45936</v>
      </c>
      <c r="MWT4374" s="25"/>
      <c r="MWU4374" s="26" t="str">
        <f t="shared" ref="MWU4374:MWU4379" ca="1" si="1044">IF(MWT4374&gt;0,"Compensado",IF(MWS4374="","",IF(MWS4374&lt;=TODAY(),"Descontar Cheque","deFaltam "&amp;MWS4374-TODAY()&amp;" dias para descontar")))</f>
        <v>Descontar Cheque</v>
      </c>
      <c r="MWV4374" s="117"/>
      <c r="MWW4374" s="25">
        <v>45890</v>
      </c>
      <c r="MWX4374" s="28" t="s">
        <v>74</v>
      </c>
      <c r="MWY4374" s="24">
        <v>422</v>
      </c>
      <c r="MWZ4374" s="414" t="str">
        <f t="shared" ref="MWZ4374:MWZ4379" si="1045">IF(MWY4374&lt;&gt;0,IF(ISNA(VLOOKUP(MWY4374,lista_bancos,2,0)),"Banco não cadastrado",VLOOKUP(MWY4374,lista_bancos,2,0)),"")</f>
        <v>Banco não cadastrado</v>
      </c>
      <c r="MXA4374" s="24">
        <v>207</v>
      </c>
      <c r="MXB4374" s="24">
        <v>5837982</v>
      </c>
      <c r="MXC4374" s="24">
        <v>72</v>
      </c>
      <c r="MXD4374" s="29" t="s">
        <v>75</v>
      </c>
      <c r="MXE4374" s="84">
        <v>3004158000128</v>
      </c>
      <c r="MXF4374" s="24"/>
      <c r="MXG4374" s="24"/>
      <c r="MXH4374" s="66">
        <v>9615</v>
      </c>
      <c r="MXI4374" s="25">
        <v>45936</v>
      </c>
      <c r="MXJ4374" s="25"/>
      <c r="MXK4374" s="26" t="str">
        <f t="shared" ref="MXK4374:MXK4379" ca="1" si="1046">IF(MXJ4374&gt;0,"Compensado",IF(MXI4374="","",IF(MXI4374&lt;=TODAY(),"Descontar Cheque","deFaltam "&amp;MXI4374-TODAY()&amp;" dias para descontar")))</f>
        <v>Descontar Cheque</v>
      </c>
      <c r="MXL4374" s="117"/>
      <c r="MXM4374" s="25">
        <v>45890</v>
      </c>
      <c r="MXN4374" s="28" t="s">
        <v>74</v>
      </c>
      <c r="MXO4374" s="24">
        <v>422</v>
      </c>
      <c r="MXP4374" s="414" t="str">
        <f t="shared" ref="MXP4374:MXP4379" si="1047">IF(MXO4374&lt;&gt;0,IF(ISNA(VLOOKUP(MXO4374,lista_bancos,2,0)),"Banco não cadastrado",VLOOKUP(MXO4374,lista_bancos,2,0)),"")</f>
        <v>Banco não cadastrado</v>
      </c>
      <c r="MXQ4374" s="24">
        <v>207</v>
      </c>
      <c r="MXR4374" s="24">
        <v>5837982</v>
      </c>
      <c r="MXS4374" s="24">
        <v>72</v>
      </c>
      <c r="MXT4374" s="29" t="s">
        <v>75</v>
      </c>
      <c r="MXU4374" s="84">
        <v>3004158000128</v>
      </c>
      <c r="MXV4374" s="24"/>
      <c r="MXW4374" s="24"/>
      <c r="MXX4374" s="66">
        <v>9615</v>
      </c>
      <c r="MXY4374" s="25">
        <v>45936</v>
      </c>
      <c r="MXZ4374" s="25"/>
      <c r="MYA4374" s="26" t="str">
        <f t="shared" ref="MYA4374:MYA4379" ca="1" si="1048">IF(MXZ4374&gt;0,"Compensado",IF(MXY4374="","",IF(MXY4374&lt;=TODAY(),"Descontar Cheque","deFaltam "&amp;MXY4374-TODAY()&amp;" dias para descontar")))</f>
        <v>Descontar Cheque</v>
      </c>
      <c r="MYB4374" s="117"/>
      <c r="MYC4374" s="25">
        <v>45890</v>
      </c>
      <c r="MYD4374" s="28" t="s">
        <v>74</v>
      </c>
      <c r="MYE4374" s="24">
        <v>422</v>
      </c>
      <c r="MYF4374" s="414" t="str">
        <f t="shared" ref="MYF4374:MYF4379" si="1049">IF(MYE4374&lt;&gt;0,IF(ISNA(VLOOKUP(MYE4374,lista_bancos,2,0)),"Banco não cadastrado",VLOOKUP(MYE4374,lista_bancos,2,0)),"")</f>
        <v>Banco não cadastrado</v>
      </c>
      <c r="MYG4374" s="24">
        <v>207</v>
      </c>
      <c r="MYH4374" s="24">
        <v>5837982</v>
      </c>
      <c r="MYI4374" s="24">
        <v>72</v>
      </c>
      <c r="MYJ4374" s="29" t="s">
        <v>75</v>
      </c>
      <c r="MYK4374" s="84">
        <v>3004158000128</v>
      </c>
      <c r="MYL4374" s="24"/>
      <c r="MYM4374" s="24"/>
      <c r="MYN4374" s="66">
        <v>9615</v>
      </c>
      <c r="MYO4374" s="25">
        <v>45936</v>
      </c>
      <c r="MYP4374" s="25"/>
      <c r="MYQ4374" s="26" t="str">
        <f t="shared" ref="MYQ4374:MYQ4379" ca="1" si="1050">IF(MYP4374&gt;0,"Compensado",IF(MYO4374="","",IF(MYO4374&lt;=TODAY(),"Descontar Cheque","deFaltam "&amp;MYO4374-TODAY()&amp;" dias para descontar")))</f>
        <v>Descontar Cheque</v>
      </c>
      <c r="MYR4374" s="117"/>
      <c r="MYS4374" s="25">
        <v>45890</v>
      </c>
      <c r="MYT4374" s="28" t="s">
        <v>74</v>
      </c>
      <c r="MYU4374" s="24">
        <v>422</v>
      </c>
      <c r="MYV4374" s="414" t="str">
        <f t="shared" ref="MYV4374:MYV4379" si="1051">IF(MYU4374&lt;&gt;0,IF(ISNA(VLOOKUP(MYU4374,lista_bancos,2,0)),"Banco não cadastrado",VLOOKUP(MYU4374,lista_bancos,2,0)),"")</f>
        <v>Banco não cadastrado</v>
      </c>
      <c r="MYW4374" s="24">
        <v>207</v>
      </c>
      <c r="MYX4374" s="24">
        <v>5837982</v>
      </c>
      <c r="MYY4374" s="24">
        <v>72</v>
      </c>
      <c r="MYZ4374" s="29" t="s">
        <v>75</v>
      </c>
      <c r="MZA4374" s="84">
        <v>3004158000128</v>
      </c>
      <c r="MZB4374" s="24"/>
      <c r="MZC4374" s="24"/>
      <c r="MZD4374" s="66">
        <v>9615</v>
      </c>
      <c r="MZE4374" s="25">
        <v>45936</v>
      </c>
      <c r="MZF4374" s="25"/>
      <c r="MZG4374" s="26" t="str">
        <f t="shared" ref="MZG4374:MZG4379" ca="1" si="1052">IF(MZF4374&gt;0,"Compensado",IF(MZE4374="","",IF(MZE4374&lt;=TODAY(),"Descontar Cheque","deFaltam "&amp;MZE4374-TODAY()&amp;" dias para descontar")))</f>
        <v>Descontar Cheque</v>
      </c>
      <c r="MZH4374" s="117"/>
      <c r="MZI4374" s="25">
        <v>45890</v>
      </c>
      <c r="MZJ4374" s="28" t="s">
        <v>74</v>
      </c>
      <c r="MZK4374" s="24">
        <v>422</v>
      </c>
      <c r="MZL4374" s="414" t="str">
        <f t="shared" ref="MZL4374:MZL4379" si="1053">IF(MZK4374&lt;&gt;0,IF(ISNA(VLOOKUP(MZK4374,lista_bancos,2,0)),"Banco não cadastrado",VLOOKUP(MZK4374,lista_bancos,2,0)),"")</f>
        <v>Banco não cadastrado</v>
      </c>
      <c r="MZM4374" s="24">
        <v>207</v>
      </c>
      <c r="MZN4374" s="24">
        <v>5837982</v>
      </c>
      <c r="MZO4374" s="24">
        <v>72</v>
      </c>
      <c r="MZP4374" s="29" t="s">
        <v>75</v>
      </c>
      <c r="MZQ4374" s="84">
        <v>3004158000128</v>
      </c>
      <c r="MZR4374" s="24"/>
      <c r="MZS4374" s="24"/>
      <c r="MZT4374" s="66">
        <v>9615</v>
      </c>
      <c r="MZU4374" s="25">
        <v>45936</v>
      </c>
      <c r="MZV4374" s="25"/>
      <c r="MZW4374" s="26" t="str">
        <f t="shared" ref="MZW4374:MZW4379" ca="1" si="1054">IF(MZV4374&gt;0,"Compensado",IF(MZU4374="","",IF(MZU4374&lt;=TODAY(),"Descontar Cheque","deFaltam "&amp;MZU4374-TODAY()&amp;" dias para descontar")))</f>
        <v>Descontar Cheque</v>
      </c>
      <c r="MZX4374" s="117"/>
      <c r="MZY4374" s="25">
        <v>45890</v>
      </c>
      <c r="MZZ4374" s="28" t="s">
        <v>74</v>
      </c>
      <c r="NAA4374" s="24">
        <v>422</v>
      </c>
      <c r="NAB4374" s="414" t="str">
        <f t="shared" ref="NAB4374:NAB4379" si="1055">IF(NAA4374&lt;&gt;0,IF(ISNA(VLOOKUP(NAA4374,lista_bancos,2,0)),"Banco não cadastrado",VLOOKUP(NAA4374,lista_bancos,2,0)),"")</f>
        <v>Banco não cadastrado</v>
      </c>
      <c r="NAC4374" s="24">
        <v>207</v>
      </c>
      <c r="NAD4374" s="24">
        <v>5837982</v>
      </c>
      <c r="NAE4374" s="24">
        <v>72</v>
      </c>
      <c r="NAF4374" s="29" t="s">
        <v>75</v>
      </c>
      <c r="NAG4374" s="84">
        <v>3004158000128</v>
      </c>
      <c r="NAH4374" s="24"/>
      <c r="NAI4374" s="24"/>
      <c r="NAJ4374" s="66">
        <v>9615</v>
      </c>
      <c r="NAK4374" s="25">
        <v>45936</v>
      </c>
      <c r="NAL4374" s="25"/>
      <c r="NAM4374" s="26" t="str">
        <f t="shared" ref="NAM4374:NAM4379" ca="1" si="1056">IF(NAL4374&gt;0,"Compensado",IF(NAK4374="","",IF(NAK4374&lt;=TODAY(),"Descontar Cheque","deFaltam "&amp;NAK4374-TODAY()&amp;" dias para descontar")))</f>
        <v>Descontar Cheque</v>
      </c>
      <c r="NAN4374" s="117"/>
      <c r="NAO4374" s="25">
        <v>45890</v>
      </c>
      <c r="NAP4374" s="28" t="s">
        <v>74</v>
      </c>
      <c r="NAQ4374" s="24">
        <v>422</v>
      </c>
      <c r="NAR4374" s="414" t="str">
        <f t="shared" ref="NAR4374:NAR4379" si="1057">IF(NAQ4374&lt;&gt;0,IF(ISNA(VLOOKUP(NAQ4374,lista_bancos,2,0)),"Banco não cadastrado",VLOOKUP(NAQ4374,lista_bancos,2,0)),"")</f>
        <v>Banco não cadastrado</v>
      </c>
      <c r="NAS4374" s="24">
        <v>207</v>
      </c>
      <c r="NAT4374" s="24">
        <v>5837982</v>
      </c>
      <c r="NAU4374" s="24">
        <v>72</v>
      </c>
      <c r="NAV4374" s="29" t="s">
        <v>75</v>
      </c>
      <c r="NAW4374" s="84">
        <v>3004158000128</v>
      </c>
      <c r="NAX4374" s="24"/>
      <c r="NAY4374" s="24"/>
      <c r="NAZ4374" s="66">
        <v>9615</v>
      </c>
      <c r="NBA4374" s="25">
        <v>45936</v>
      </c>
      <c r="NBB4374" s="25"/>
      <c r="NBC4374" s="26" t="str">
        <f t="shared" ref="NBC4374:NBC4379" ca="1" si="1058">IF(NBB4374&gt;0,"Compensado",IF(NBA4374="","",IF(NBA4374&lt;=TODAY(),"Descontar Cheque","deFaltam "&amp;NBA4374-TODAY()&amp;" dias para descontar")))</f>
        <v>Descontar Cheque</v>
      </c>
      <c r="NBD4374" s="117"/>
      <c r="NBE4374" s="25">
        <v>45890</v>
      </c>
      <c r="NBF4374" s="28" t="s">
        <v>74</v>
      </c>
      <c r="NBG4374" s="24">
        <v>422</v>
      </c>
      <c r="NBH4374" s="414" t="str">
        <f t="shared" ref="NBH4374:NBH4379" si="1059">IF(NBG4374&lt;&gt;0,IF(ISNA(VLOOKUP(NBG4374,lista_bancos,2,0)),"Banco não cadastrado",VLOOKUP(NBG4374,lista_bancos,2,0)),"")</f>
        <v>Banco não cadastrado</v>
      </c>
      <c r="NBI4374" s="24">
        <v>207</v>
      </c>
      <c r="NBJ4374" s="24">
        <v>5837982</v>
      </c>
      <c r="NBK4374" s="24">
        <v>72</v>
      </c>
      <c r="NBL4374" s="29" t="s">
        <v>75</v>
      </c>
      <c r="NBM4374" s="84">
        <v>3004158000128</v>
      </c>
      <c r="NBN4374" s="24"/>
      <c r="NBO4374" s="24"/>
      <c r="NBP4374" s="66">
        <v>9615</v>
      </c>
      <c r="NBQ4374" s="25">
        <v>45936</v>
      </c>
      <c r="NBR4374" s="25"/>
      <c r="NBS4374" s="26" t="str">
        <f t="shared" ref="NBS4374:NBS4379" ca="1" si="1060">IF(NBR4374&gt;0,"Compensado",IF(NBQ4374="","",IF(NBQ4374&lt;=TODAY(),"Descontar Cheque","deFaltam "&amp;NBQ4374-TODAY()&amp;" dias para descontar")))</f>
        <v>Descontar Cheque</v>
      </c>
      <c r="NBT4374" s="117"/>
      <c r="NBU4374" s="25">
        <v>45890</v>
      </c>
      <c r="NBV4374" s="28" t="s">
        <v>74</v>
      </c>
      <c r="NBW4374" s="24">
        <v>422</v>
      </c>
      <c r="NBX4374" s="414" t="str">
        <f t="shared" ref="NBX4374:NBX4379" si="1061">IF(NBW4374&lt;&gt;0,IF(ISNA(VLOOKUP(NBW4374,lista_bancos,2,0)),"Banco não cadastrado",VLOOKUP(NBW4374,lista_bancos,2,0)),"")</f>
        <v>Banco não cadastrado</v>
      </c>
      <c r="NBY4374" s="24">
        <v>207</v>
      </c>
      <c r="NBZ4374" s="24">
        <v>5837982</v>
      </c>
      <c r="NCA4374" s="24">
        <v>72</v>
      </c>
      <c r="NCB4374" s="29" t="s">
        <v>75</v>
      </c>
      <c r="NCC4374" s="84">
        <v>3004158000128</v>
      </c>
      <c r="NCD4374" s="24"/>
      <c r="NCE4374" s="24"/>
      <c r="NCF4374" s="66">
        <v>9615</v>
      </c>
      <c r="NCG4374" s="25">
        <v>45936</v>
      </c>
      <c r="NCH4374" s="25"/>
      <c r="NCI4374" s="26" t="str">
        <f t="shared" ref="NCI4374:NCI4379" ca="1" si="1062">IF(NCH4374&gt;0,"Compensado",IF(NCG4374="","",IF(NCG4374&lt;=TODAY(),"Descontar Cheque","deFaltam "&amp;NCG4374-TODAY()&amp;" dias para descontar")))</f>
        <v>Descontar Cheque</v>
      </c>
      <c r="NCJ4374" s="117"/>
      <c r="NCK4374" s="25">
        <v>45890</v>
      </c>
      <c r="NCL4374" s="28" t="s">
        <v>74</v>
      </c>
      <c r="NCM4374" s="24">
        <v>422</v>
      </c>
      <c r="NCN4374" s="414" t="str">
        <f t="shared" ref="NCN4374:NCN4379" si="1063">IF(NCM4374&lt;&gt;0,IF(ISNA(VLOOKUP(NCM4374,lista_bancos,2,0)),"Banco não cadastrado",VLOOKUP(NCM4374,lista_bancos,2,0)),"")</f>
        <v>Banco não cadastrado</v>
      </c>
      <c r="NCO4374" s="24">
        <v>207</v>
      </c>
      <c r="NCP4374" s="24">
        <v>5837982</v>
      </c>
      <c r="NCQ4374" s="24">
        <v>72</v>
      </c>
      <c r="NCR4374" s="29" t="s">
        <v>75</v>
      </c>
      <c r="NCS4374" s="84">
        <v>3004158000128</v>
      </c>
      <c r="NCT4374" s="24"/>
      <c r="NCU4374" s="24"/>
      <c r="NCV4374" s="66">
        <v>9615</v>
      </c>
      <c r="NCW4374" s="25">
        <v>45936</v>
      </c>
      <c r="NCX4374" s="25"/>
      <c r="NCY4374" s="26" t="str">
        <f t="shared" ref="NCY4374:NCY4379" ca="1" si="1064">IF(NCX4374&gt;0,"Compensado",IF(NCW4374="","",IF(NCW4374&lt;=TODAY(),"Descontar Cheque","deFaltam "&amp;NCW4374-TODAY()&amp;" dias para descontar")))</f>
        <v>Descontar Cheque</v>
      </c>
      <c r="NCZ4374" s="117"/>
      <c r="NDA4374" s="25">
        <v>45890</v>
      </c>
      <c r="NDB4374" s="28" t="s">
        <v>74</v>
      </c>
      <c r="NDC4374" s="24">
        <v>422</v>
      </c>
      <c r="NDD4374" s="414" t="str">
        <f t="shared" ref="NDD4374:NDD4379" si="1065">IF(NDC4374&lt;&gt;0,IF(ISNA(VLOOKUP(NDC4374,lista_bancos,2,0)),"Banco não cadastrado",VLOOKUP(NDC4374,lista_bancos,2,0)),"")</f>
        <v>Banco não cadastrado</v>
      </c>
      <c r="NDE4374" s="24">
        <v>207</v>
      </c>
      <c r="NDF4374" s="24">
        <v>5837982</v>
      </c>
      <c r="NDG4374" s="24">
        <v>72</v>
      </c>
      <c r="NDH4374" s="29" t="s">
        <v>75</v>
      </c>
      <c r="NDI4374" s="84">
        <v>3004158000128</v>
      </c>
      <c r="NDJ4374" s="24"/>
      <c r="NDK4374" s="24"/>
      <c r="NDL4374" s="66">
        <v>9615</v>
      </c>
      <c r="NDM4374" s="25">
        <v>45936</v>
      </c>
      <c r="NDN4374" s="25"/>
      <c r="NDO4374" s="26" t="str">
        <f t="shared" ref="NDO4374:NDO4379" ca="1" si="1066">IF(NDN4374&gt;0,"Compensado",IF(NDM4374="","",IF(NDM4374&lt;=TODAY(),"Descontar Cheque","deFaltam "&amp;NDM4374-TODAY()&amp;" dias para descontar")))</f>
        <v>Descontar Cheque</v>
      </c>
      <c r="NDP4374" s="117"/>
      <c r="NDQ4374" s="25">
        <v>45890</v>
      </c>
      <c r="NDR4374" s="28" t="s">
        <v>74</v>
      </c>
      <c r="NDS4374" s="24">
        <v>422</v>
      </c>
      <c r="NDT4374" s="414" t="str">
        <f t="shared" ref="NDT4374:NDT4379" si="1067">IF(NDS4374&lt;&gt;0,IF(ISNA(VLOOKUP(NDS4374,lista_bancos,2,0)),"Banco não cadastrado",VLOOKUP(NDS4374,lista_bancos,2,0)),"")</f>
        <v>Banco não cadastrado</v>
      </c>
      <c r="NDU4374" s="24">
        <v>207</v>
      </c>
      <c r="NDV4374" s="24">
        <v>5837982</v>
      </c>
      <c r="NDW4374" s="24">
        <v>72</v>
      </c>
      <c r="NDX4374" s="29" t="s">
        <v>75</v>
      </c>
      <c r="NDY4374" s="84">
        <v>3004158000128</v>
      </c>
      <c r="NDZ4374" s="24"/>
      <c r="NEA4374" s="24"/>
      <c r="NEB4374" s="66">
        <v>9615</v>
      </c>
      <c r="NEC4374" s="25">
        <v>45936</v>
      </c>
      <c r="NED4374" s="25"/>
      <c r="NEE4374" s="26" t="str">
        <f t="shared" ref="NEE4374:NEE4379" ca="1" si="1068">IF(NED4374&gt;0,"Compensado",IF(NEC4374="","",IF(NEC4374&lt;=TODAY(),"Descontar Cheque","deFaltam "&amp;NEC4374-TODAY()&amp;" dias para descontar")))</f>
        <v>Descontar Cheque</v>
      </c>
      <c r="NEF4374" s="117"/>
      <c r="NEG4374" s="25">
        <v>45890</v>
      </c>
      <c r="NEH4374" s="28" t="s">
        <v>74</v>
      </c>
      <c r="NEI4374" s="24">
        <v>422</v>
      </c>
      <c r="NEJ4374" s="414" t="str">
        <f t="shared" ref="NEJ4374:NEJ4379" si="1069">IF(NEI4374&lt;&gt;0,IF(ISNA(VLOOKUP(NEI4374,lista_bancos,2,0)),"Banco não cadastrado",VLOOKUP(NEI4374,lista_bancos,2,0)),"")</f>
        <v>Banco não cadastrado</v>
      </c>
      <c r="NEK4374" s="24">
        <v>207</v>
      </c>
      <c r="NEL4374" s="24">
        <v>5837982</v>
      </c>
      <c r="NEM4374" s="24">
        <v>72</v>
      </c>
      <c r="NEN4374" s="29" t="s">
        <v>75</v>
      </c>
      <c r="NEO4374" s="84">
        <v>3004158000128</v>
      </c>
      <c r="NEP4374" s="24"/>
      <c r="NEQ4374" s="24"/>
      <c r="NER4374" s="66">
        <v>9615</v>
      </c>
      <c r="NES4374" s="25">
        <v>45936</v>
      </c>
      <c r="NET4374" s="25"/>
      <c r="NEU4374" s="26" t="str">
        <f t="shared" ref="NEU4374:NEU4379" ca="1" si="1070">IF(NET4374&gt;0,"Compensado",IF(NES4374="","",IF(NES4374&lt;=TODAY(),"Descontar Cheque","deFaltam "&amp;NES4374-TODAY()&amp;" dias para descontar")))</f>
        <v>Descontar Cheque</v>
      </c>
      <c r="NEV4374" s="117"/>
      <c r="NEW4374" s="25">
        <v>45890</v>
      </c>
      <c r="NEX4374" s="28" t="s">
        <v>74</v>
      </c>
      <c r="NEY4374" s="24">
        <v>422</v>
      </c>
      <c r="NEZ4374" s="414" t="str">
        <f t="shared" ref="NEZ4374:NEZ4379" si="1071">IF(NEY4374&lt;&gt;0,IF(ISNA(VLOOKUP(NEY4374,lista_bancos,2,0)),"Banco não cadastrado",VLOOKUP(NEY4374,lista_bancos,2,0)),"")</f>
        <v>Banco não cadastrado</v>
      </c>
      <c r="NFA4374" s="24">
        <v>207</v>
      </c>
      <c r="NFB4374" s="24">
        <v>5837982</v>
      </c>
      <c r="NFC4374" s="24">
        <v>72</v>
      </c>
      <c r="NFD4374" s="29" t="s">
        <v>75</v>
      </c>
      <c r="NFE4374" s="84">
        <v>3004158000128</v>
      </c>
      <c r="NFF4374" s="24"/>
      <c r="NFG4374" s="24"/>
      <c r="NFH4374" s="66">
        <v>9615</v>
      </c>
      <c r="NFI4374" s="25">
        <v>45936</v>
      </c>
      <c r="NFJ4374" s="25"/>
      <c r="NFK4374" s="26" t="str">
        <f t="shared" ref="NFK4374:NFK4379" ca="1" si="1072">IF(NFJ4374&gt;0,"Compensado",IF(NFI4374="","",IF(NFI4374&lt;=TODAY(),"Descontar Cheque","deFaltam "&amp;NFI4374-TODAY()&amp;" dias para descontar")))</f>
        <v>Descontar Cheque</v>
      </c>
      <c r="NFL4374" s="117"/>
      <c r="NFM4374" s="25">
        <v>45890</v>
      </c>
      <c r="NFN4374" s="28" t="s">
        <v>74</v>
      </c>
      <c r="NFO4374" s="24">
        <v>422</v>
      </c>
      <c r="NFP4374" s="414" t="str">
        <f t="shared" ref="NFP4374:NFP4379" si="1073">IF(NFO4374&lt;&gt;0,IF(ISNA(VLOOKUP(NFO4374,lista_bancos,2,0)),"Banco não cadastrado",VLOOKUP(NFO4374,lista_bancos,2,0)),"")</f>
        <v>Banco não cadastrado</v>
      </c>
      <c r="NFQ4374" s="24">
        <v>207</v>
      </c>
      <c r="NFR4374" s="24">
        <v>5837982</v>
      </c>
      <c r="NFS4374" s="24">
        <v>72</v>
      </c>
      <c r="NFT4374" s="29" t="s">
        <v>75</v>
      </c>
      <c r="NFU4374" s="84">
        <v>3004158000128</v>
      </c>
      <c r="NFV4374" s="24"/>
      <c r="NFW4374" s="24"/>
      <c r="NFX4374" s="66">
        <v>9615</v>
      </c>
      <c r="NFY4374" s="25">
        <v>45936</v>
      </c>
      <c r="NFZ4374" s="25"/>
      <c r="NGA4374" s="26" t="str">
        <f t="shared" ref="NGA4374:NGA4379" ca="1" si="1074">IF(NFZ4374&gt;0,"Compensado",IF(NFY4374="","",IF(NFY4374&lt;=TODAY(),"Descontar Cheque","deFaltam "&amp;NFY4374-TODAY()&amp;" dias para descontar")))</f>
        <v>Descontar Cheque</v>
      </c>
      <c r="NGB4374" s="117"/>
      <c r="NGC4374" s="25">
        <v>45890</v>
      </c>
      <c r="NGD4374" s="28" t="s">
        <v>74</v>
      </c>
      <c r="NGE4374" s="24">
        <v>422</v>
      </c>
      <c r="NGF4374" s="414" t="str">
        <f t="shared" ref="NGF4374:NGF4379" si="1075">IF(NGE4374&lt;&gt;0,IF(ISNA(VLOOKUP(NGE4374,lista_bancos,2,0)),"Banco não cadastrado",VLOOKUP(NGE4374,lista_bancos,2,0)),"")</f>
        <v>Banco não cadastrado</v>
      </c>
      <c r="NGG4374" s="24">
        <v>207</v>
      </c>
      <c r="NGH4374" s="24">
        <v>5837982</v>
      </c>
      <c r="NGI4374" s="24">
        <v>72</v>
      </c>
      <c r="NGJ4374" s="29" t="s">
        <v>75</v>
      </c>
      <c r="NGK4374" s="84">
        <v>3004158000128</v>
      </c>
      <c r="NGL4374" s="24"/>
      <c r="NGM4374" s="24"/>
      <c r="NGN4374" s="66">
        <v>9615</v>
      </c>
      <c r="NGO4374" s="25">
        <v>45936</v>
      </c>
      <c r="NGP4374" s="25"/>
      <c r="NGQ4374" s="26" t="str">
        <f t="shared" ref="NGQ4374:NGQ4379" ca="1" si="1076">IF(NGP4374&gt;0,"Compensado",IF(NGO4374="","",IF(NGO4374&lt;=TODAY(),"Descontar Cheque","deFaltam "&amp;NGO4374-TODAY()&amp;" dias para descontar")))</f>
        <v>Descontar Cheque</v>
      </c>
      <c r="NGR4374" s="117"/>
      <c r="NGS4374" s="25">
        <v>45890</v>
      </c>
      <c r="NGT4374" s="28" t="s">
        <v>74</v>
      </c>
      <c r="NGU4374" s="24">
        <v>422</v>
      </c>
      <c r="NGV4374" s="414" t="str">
        <f t="shared" ref="NGV4374:NGV4379" si="1077">IF(NGU4374&lt;&gt;0,IF(ISNA(VLOOKUP(NGU4374,lista_bancos,2,0)),"Banco não cadastrado",VLOOKUP(NGU4374,lista_bancos,2,0)),"")</f>
        <v>Banco não cadastrado</v>
      </c>
      <c r="NGW4374" s="24">
        <v>207</v>
      </c>
      <c r="NGX4374" s="24">
        <v>5837982</v>
      </c>
      <c r="NGY4374" s="24">
        <v>72</v>
      </c>
      <c r="NGZ4374" s="29" t="s">
        <v>75</v>
      </c>
      <c r="NHA4374" s="84">
        <v>3004158000128</v>
      </c>
      <c r="NHB4374" s="24"/>
      <c r="NHC4374" s="24"/>
      <c r="NHD4374" s="66">
        <v>9615</v>
      </c>
      <c r="NHE4374" s="25">
        <v>45936</v>
      </c>
      <c r="NHF4374" s="25"/>
      <c r="NHG4374" s="26" t="str">
        <f t="shared" ref="NHG4374:NHG4379" ca="1" si="1078">IF(NHF4374&gt;0,"Compensado",IF(NHE4374="","",IF(NHE4374&lt;=TODAY(),"Descontar Cheque","deFaltam "&amp;NHE4374-TODAY()&amp;" dias para descontar")))</f>
        <v>Descontar Cheque</v>
      </c>
      <c r="NHH4374" s="117"/>
      <c r="NHI4374" s="25">
        <v>45890</v>
      </c>
      <c r="NHJ4374" s="28" t="s">
        <v>74</v>
      </c>
      <c r="NHK4374" s="24">
        <v>422</v>
      </c>
      <c r="NHL4374" s="414" t="str">
        <f t="shared" ref="NHL4374:NHL4379" si="1079">IF(NHK4374&lt;&gt;0,IF(ISNA(VLOOKUP(NHK4374,lista_bancos,2,0)),"Banco não cadastrado",VLOOKUP(NHK4374,lista_bancos,2,0)),"")</f>
        <v>Banco não cadastrado</v>
      </c>
      <c r="NHM4374" s="24">
        <v>207</v>
      </c>
      <c r="NHN4374" s="24">
        <v>5837982</v>
      </c>
      <c r="NHO4374" s="24">
        <v>72</v>
      </c>
      <c r="NHP4374" s="29" t="s">
        <v>75</v>
      </c>
      <c r="NHQ4374" s="84">
        <v>3004158000128</v>
      </c>
      <c r="NHR4374" s="24"/>
      <c r="NHS4374" s="24"/>
      <c r="NHT4374" s="66">
        <v>9615</v>
      </c>
      <c r="NHU4374" s="25">
        <v>45936</v>
      </c>
      <c r="NHV4374" s="25"/>
      <c r="NHW4374" s="26" t="str">
        <f t="shared" ref="NHW4374:NHW4379" ca="1" si="1080">IF(NHV4374&gt;0,"Compensado",IF(NHU4374="","",IF(NHU4374&lt;=TODAY(),"Descontar Cheque","deFaltam "&amp;NHU4374-TODAY()&amp;" dias para descontar")))</f>
        <v>Descontar Cheque</v>
      </c>
      <c r="NHX4374" s="117"/>
      <c r="NHY4374" s="25">
        <v>45890</v>
      </c>
      <c r="NHZ4374" s="28" t="s">
        <v>74</v>
      </c>
      <c r="NIA4374" s="24">
        <v>422</v>
      </c>
      <c r="NIB4374" s="414" t="str">
        <f t="shared" ref="NIB4374:NIB4379" si="1081">IF(NIA4374&lt;&gt;0,IF(ISNA(VLOOKUP(NIA4374,lista_bancos,2,0)),"Banco não cadastrado",VLOOKUP(NIA4374,lista_bancos,2,0)),"")</f>
        <v>Banco não cadastrado</v>
      </c>
      <c r="NIC4374" s="24">
        <v>207</v>
      </c>
      <c r="NID4374" s="24">
        <v>5837982</v>
      </c>
      <c r="NIE4374" s="24">
        <v>72</v>
      </c>
      <c r="NIF4374" s="29" t="s">
        <v>75</v>
      </c>
      <c r="NIG4374" s="84">
        <v>3004158000128</v>
      </c>
      <c r="NIH4374" s="24"/>
      <c r="NII4374" s="24"/>
      <c r="NIJ4374" s="66">
        <v>9615</v>
      </c>
      <c r="NIK4374" s="25">
        <v>45936</v>
      </c>
      <c r="NIL4374" s="25"/>
      <c r="NIM4374" s="26" t="str">
        <f t="shared" ref="NIM4374:NIM4379" ca="1" si="1082">IF(NIL4374&gt;0,"Compensado",IF(NIK4374="","",IF(NIK4374&lt;=TODAY(),"Descontar Cheque","deFaltam "&amp;NIK4374-TODAY()&amp;" dias para descontar")))</f>
        <v>Descontar Cheque</v>
      </c>
      <c r="NIN4374" s="117"/>
      <c r="NIO4374" s="25">
        <v>45890</v>
      </c>
      <c r="NIP4374" s="28" t="s">
        <v>74</v>
      </c>
      <c r="NIQ4374" s="24">
        <v>422</v>
      </c>
      <c r="NIR4374" s="414" t="str">
        <f t="shared" ref="NIR4374:NIR4379" si="1083">IF(NIQ4374&lt;&gt;0,IF(ISNA(VLOOKUP(NIQ4374,lista_bancos,2,0)),"Banco não cadastrado",VLOOKUP(NIQ4374,lista_bancos,2,0)),"")</f>
        <v>Banco não cadastrado</v>
      </c>
      <c r="NIS4374" s="24">
        <v>207</v>
      </c>
      <c r="NIT4374" s="24">
        <v>5837982</v>
      </c>
      <c r="NIU4374" s="24">
        <v>72</v>
      </c>
      <c r="NIV4374" s="29" t="s">
        <v>75</v>
      </c>
      <c r="NIW4374" s="84">
        <v>3004158000128</v>
      </c>
      <c r="NIX4374" s="24"/>
      <c r="NIY4374" s="24"/>
      <c r="NIZ4374" s="66">
        <v>9615</v>
      </c>
      <c r="NJA4374" s="25">
        <v>45936</v>
      </c>
      <c r="NJB4374" s="25"/>
      <c r="NJC4374" s="26" t="str">
        <f t="shared" ref="NJC4374:NJC4379" ca="1" si="1084">IF(NJB4374&gt;0,"Compensado",IF(NJA4374="","",IF(NJA4374&lt;=TODAY(),"Descontar Cheque","deFaltam "&amp;NJA4374-TODAY()&amp;" dias para descontar")))</f>
        <v>Descontar Cheque</v>
      </c>
      <c r="NJD4374" s="117"/>
      <c r="NJE4374" s="25">
        <v>45890</v>
      </c>
      <c r="NJF4374" s="28" t="s">
        <v>74</v>
      </c>
      <c r="NJG4374" s="24">
        <v>422</v>
      </c>
      <c r="NJH4374" s="414" t="str">
        <f t="shared" ref="NJH4374:NJH4379" si="1085">IF(NJG4374&lt;&gt;0,IF(ISNA(VLOOKUP(NJG4374,lista_bancos,2,0)),"Banco não cadastrado",VLOOKUP(NJG4374,lista_bancos,2,0)),"")</f>
        <v>Banco não cadastrado</v>
      </c>
      <c r="NJI4374" s="24">
        <v>207</v>
      </c>
      <c r="NJJ4374" s="24">
        <v>5837982</v>
      </c>
      <c r="NJK4374" s="24">
        <v>72</v>
      </c>
      <c r="NJL4374" s="29" t="s">
        <v>75</v>
      </c>
      <c r="NJM4374" s="84">
        <v>3004158000128</v>
      </c>
      <c r="NJN4374" s="24"/>
      <c r="NJO4374" s="24"/>
      <c r="NJP4374" s="66">
        <v>9615</v>
      </c>
      <c r="NJQ4374" s="25">
        <v>45936</v>
      </c>
      <c r="NJR4374" s="25"/>
      <c r="NJS4374" s="26" t="str">
        <f t="shared" ref="NJS4374:NJS4379" ca="1" si="1086">IF(NJR4374&gt;0,"Compensado",IF(NJQ4374="","",IF(NJQ4374&lt;=TODAY(),"Descontar Cheque","deFaltam "&amp;NJQ4374-TODAY()&amp;" dias para descontar")))</f>
        <v>Descontar Cheque</v>
      </c>
      <c r="NJT4374" s="117"/>
      <c r="NJU4374" s="25">
        <v>45890</v>
      </c>
      <c r="NJV4374" s="28" t="s">
        <v>74</v>
      </c>
      <c r="NJW4374" s="24">
        <v>422</v>
      </c>
      <c r="NJX4374" s="414" t="str">
        <f t="shared" ref="NJX4374:NJX4379" si="1087">IF(NJW4374&lt;&gt;0,IF(ISNA(VLOOKUP(NJW4374,lista_bancos,2,0)),"Banco não cadastrado",VLOOKUP(NJW4374,lista_bancos,2,0)),"")</f>
        <v>Banco não cadastrado</v>
      </c>
      <c r="NJY4374" s="24">
        <v>207</v>
      </c>
      <c r="NJZ4374" s="24">
        <v>5837982</v>
      </c>
      <c r="NKA4374" s="24">
        <v>72</v>
      </c>
      <c r="NKB4374" s="29" t="s">
        <v>75</v>
      </c>
      <c r="NKC4374" s="84">
        <v>3004158000128</v>
      </c>
      <c r="NKD4374" s="24"/>
      <c r="NKE4374" s="24"/>
      <c r="NKF4374" s="66">
        <v>9615</v>
      </c>
      <c r="NKG4374" s="25">
        <v>45936</v>
      </c>
      <c r="NKH4374" s="25"/>
      <c r="NKI4374" s="26" t="str">
        <f t="shared" ref="NKI4374:NKI4379" ca="1" si="1088">IF(NKH4374&gt;0,"Compensado",IF(NKG4374="","",IF(NKG4374&lt;=TODAY(),"Descontar Cheque","deFaltam "&amp;NKG4374-TODAY()&amp;" dias para descontar")))</f>
        <v>Descontar Cheque</v>
      </c>
      <c r="NKJ4374" s="117"/>
      <c r="NKK4374" s="25">
        <v>45890</v>
      </c>
      <c r="NKL4374" s="28" t="s">
        <v>74</v>
      </c>
      <c r="NKM4374" s="24">
        <v>422</v>
      </c>
      <c r="NKN4374" s="414" t="str">
        <f t="shared" ref="NKN4374:NKN4379" si="1089">IF(NKM4374&lt;&gt;0,IF(ISNA(VLOOKUP(NKM4374,lista_bancos,2,0)),"Banco não cadastrado",VLOOKUP(NKM4374,lista_bancos,2,0)),"")</f>
        <v>Banco não cadastrado</v>
      </c>
      <c r="NKO4374" s="24">
        <v>207</v>
      </c>
      <c r="NKP4374" s="24">
        <v>5837982</v>
      </c>
      <c r="NKQ4374" s="24">
        <v>72</v>
      </c>
      <c r="NKR4374" s="29" t="s">
        <v>75</v>
      </c>
      <c r="NKS4374" s="84">
        <v>3004158000128</v>
      </c>
      <c r="NKT4374" s="24"/>
      <c r="NKU4374" s="24"/>
      <c r="NKV4374" s="66">
        <v>9615</v>
      </c>
      <c r="NKW4374" s="25">
        <v>45936</v>
      </c>
      <c r="NKX4374" s="25"/>
      <c r="NKY4374" s="26" t="str">
        <f t="shared" ref="NKY4374:NKY4379" ca="1" si="1090">IF(NKX4374&gt;0,"Compensado",IF(NKW4374="","",IF(NKW4374&lt;=TODAY(),"Descontar Cheque","deFaltam "&amp;NKW4374-TODAY()&amp;" dias para descontar")))</f>
        <v>Descontar Cheque</v>
      </c>
      <c r="NKZ4374" s="117"/>
      <c r="NLA4374" s="25">
        <v>45890</v>
      </c>
      <c r="NLB4374" s="28" t="s">
        <v>74</v>
      </c>
      <c r="NLC4374" s="24">
        <v>422</v>
      </c>
      <c r="NLD4374" s="414" t="str">
        <f t="shared" ref="NLD4374:NLD4379" si="1091">IF(NLC4374&lt;&gt;0,IF(ISNA(VLOOKUP(NLC4374,lista_bancos,2,0)),"Banco não cadastrado",VLOOKUP(NLC4374,lista_bancos,2,0)),"")</f>
        <v>Banco não cadastrado</v>
      </c>
      <c r="NLE4374" s="24">
        <v>207</v>
      </c>
      <c r="NLF4374" s="24">
        <v>5837982</v>
      </c>
      <c r="NLG4374" s="24">
        <v>72</v>
      </c>
      <c r="NLH4374" s="29" t="s">
        <v>75</v>
      </c>
      <c r="NLI4374" s="84">
        <v>3004158000128</v>
      </c>
      <c r="NLJ4374" s="24"/>
      <c r="NLK4374" s="24"/>
      <c r="NLL4374" s="66">
        <v>9615</v>
      </c>
      <c r="NLM4374" s="25">
        <v>45936</v>
      </c>
      <c r="NLN4374" s="25"/>
      <c r="NLO4374" s="26" t="str">
        <f t="shared" ref="NLO4374:NLO4379" ca="1" si="1092">IF(NLN4374&gt;0,"Compensado",IF(NLM4374="","",IF(NLM4374&lt;=TODAY(),"Descontar Cheque","deFaltam "&amp;NLM4374-TODAY()&amp;" dias para descontar")))</f>
        <v>Descontar Cheque</v>
      </c>
      <c r="NLP4374" s="117"/>
      <c r="NLQ4374" s="25">
        <v>45890</v>
      </c>
      <c r="NLR4374" s="28" t="s">
        <v>74</v>
      </c>
      <c r="NLS4374" s="24">
        <v>422</v>
      </c>
      <c r="NLT4374" s="414" t="str">
        <f t="shared" ref="NLT4374:NLT4379" si="1093">IF(NLS4374&lt;&gt;0,IF(ISNA(VLOOKUP(NLS4374,lista_bancos,2,0)),"Banco não cadastrado",VLOOKUP(NLS4374,lista_bancos,2,0)),"")</f>
        <v>Banco não cadastrado</v>
      </c>
      <c r="NLU4374" s="24">
        <v>207</v>
      </c>
      <c r="NLV4374" s="24">
        <v>5837982</v>
      </c>
      <c r="NLW4374" s="24">
        <v>72</v>
      </c>
      <c r="NLX4374" s="29" t="s">
        <v>75</v>
      </c>
      <c r="NLY4374" s="84">
        <v>3004158000128</v>
      </c>
      <c r="NLZ4374" s="24"/>
      <c r="NMA4374" s="24"/>
      <c r="NMB4374" s="66">
        <v>9615</v>
      </c>
      <c r="NMC4374" s="25">
        <v>45936</v>
      </c>
      <c r="NMD4374" s="25"/>
      <c r="NME4374" s="26" t="str">
        <f t="shared" ref="NME4374:NME4379" ca="1" si="1094">IF(NMD4374&gt;0,"Compensado",IF(NMC4374="","",IF(NMC4374&lt;=TODAY(),"Descontar Cheque","deFaltam "&amp;NMC4374-TODAY()&amp;" dias para descontar")))</f>
        <v>Descontar Cheque</v>
      </c>
      <c r="NMF4374" s="117"/>
      <c r="NMG4374" s="25">
        <v>45890</v>
      </c>
      <c r="NMH4374" s="28" t="s">
        <v>74</v>
      </c>
      <c r="NMI4374" s="24">
        <v>422</v>
      </c>
      <c r="NMJ4374" s="414" t="str">
        <f t="shared" ref="NMJ4374:NMJ4379" si="1095">IF(NMI4374&lt;&gt;0,IF(ISNA(VLOOKUP(NMI4374,lista_bancos,2,0)),"Banco não cadastrado",VLOOKUP(NMI4374,lista_bancos,2,0)),"")</f>
        <v>Banco não cadastrado</v>
      </c>
      <c r="NMK4374" s="24">
        <v>207</v>
      </c>
      <c r="NML4374" s="24">
        <v>5837982</v>
      </c>
      <c r="NMM4374" s="24">
        <v>72</v>
      </c>
      <c r="NMN4374" s="29" t="s">
        <v>75</v>
      </c>
      <c r="NMO4374" s="84">
        <v>3004158000128</v>
      </c>
      <c r="NMP4374" s="24"/>
      <c r="NMQ4374" s="24"/>
      <c r="NMR4374" s="66">
        <v>9615</v>
      </c>
      <c r="NMS4374" s="25">
        <v>45936</v>
      </c>
      <c r="NMT4374" s="25"/>
      <c r="NMU4374" s="26" t="str">
        <f t="shared" ref="NMU4374:NMU4379" ca="1" si="1096">IF(NMT4374&gt;0,"Compensado",IF(NMS4374="","",IF(NMS4374&lt;=TODAY(),"Descontar Cheque","deFaltam "&amp;NMS4374-TODAY()&amp;" dias para descontar")))</f>
        <v>Descontar Cheque</v>
      </c>
      <c r="NMV4374" s="117"/>
      <c r="NMW4374" s="25">
        <v>45890</v>
      </c>
      <c r="NMX4374" s="28" t="s">
        <v>74</v>
      </c>
      <c r="NMY4374" s="24">
        <v>422</v>
      </c>
      <c r="NMZ4374" s="414" t="str">
        <f t="shared" ref="NMZ4374:NMZ4379" si="1097">IF(NMY4374&lt;&gt;0,IF(ISNA(VLOOKUP(NMY4374,lista_bancos,2,0)),"Banco não cadastrado",VLOOKUP(NMY4374,lista_bancos,2,0)),"")</f>
        <v>Banco não cadastrado</v>
      </c>
      <c r="NNA4374" s="24">
        <v>207</v>
      </c>
      <c r="NNB4374" s="24">
        <v>5837982</v>
      </c>
      <c r="NNC4374" s="24">
        <v>72</v>
      </c>
      <c r="NND4374" s="29" t="s">
        <v>75</v>
      </c>
      <c r="NNE4374" s="84">
        <v>3004158000128</v>
      </c>
      <c r="NNF4374" s="24"/>
      <c r="NNG4374" s="24"/>
      <c r="NNH4374" s="66">
        <v>9615</v>
      </c>
      <c r="NNI4374" s="25">
        <v>45936</v>
      </c>
      <c r="NNJ4374" s="25"/>
      <c r="NNK4374" s="26" t="str">
        <f t="shared" ref="NNK4374:NNK4379" ca="1" si="1098">IF(NNJ4374&gt;0,"Compensado",IF(NNI4374="","",IF(NNI4374&lt;=TODAY(),"Descontar Cheque","deFaltam "&amp;NNI4374-TODAY()&amp;" dias para descontar")))</f>
        <v>Descontar Cheque</v>
      </c>
      <c r="NNL4374" s="117"/>
      <c r="NNM4374" s="25">
        <v>45890</v>
      </c>
      <c r="NNN4374" s="28" t="s">
        <v>74</v>
      </c>
      <c r="NNO4374" s="24">
        <v>422</v>
      </c>
      <c r="NNP4374" s="414" t="str">
        <f t="shared" ref="NNP4374:NNP4379" si="1099">IF(NNO4374&lt;&gt;0,IF(ISNA(VLOOKUP(NNO4374,lista_bancos,2,0)),"Banco não cadastrado",VLOOKUP(NNO4374,lista_bancos,2,0)),"")</f>
        <v>Banco não cadastrado</v>
      </c>
      <c r="NNQ4374" s="24">
        <v>207</v>
      </c>
      <c r="NNR4374" s="24">
        <v>5837982</v>
      </c>
      <c r="NNS4374" s="24">
        <v>72</v>
      </c>
      <c r="NNT4374" s="29" t="s">
        <v>75</v>
      </c>
      <c r="NNU4374" s="84">
        <v>3004158000128</v>
      </c>
      <c r="NNV4374" s="24"/>
      <c r="NNW4374" s="24"/>
      <c r="NNX4374" s="66">
        <v>9615</v>
      </c>
      <c r="NNY4374" s="25">
        <v>45936</v>
      </c>
      <c r="NNZ4374" s="25"/>
      <c r="NOA4374" s="26" t="str">
        <f t="shared" ref="NOA4374:NOA4379" ca="1" si="1100">IF(NNZ4374&gt;0,"Compensado",IF(NNY4374="","",IF(NNY4374&lt;=TODAY(),"Descontar Cheque","deFaltam "&amp;NNY4374-TODAY()&amp;" dias para descontar")))</f>
        <v>Descontar Cheque</v>
      </c>
      <c r="NOB4374" s="117"/>
      <c r="NOC4374" s="25">
        <v>45890</v>
      </c>
      <c r="NOD4374" s="28" t="s">
        <v>74</v>
      </c>
      <c r="NOE4374" s="24">
        <v>422</v>
      </c>
      <c r="NOF4374" s="414" t="str">
        <f t="shared" ref="NOF4374:NOF4379" si="1101">IF(NOE4374&lt;&gt;0,IF(ISNA(VLOOKUP(NOE4374,lista_bancos,2,0)),"Banco não cadastrado",VLOOKUP(NOE4374,lista_bancos,2,0)),"")</f>
        <v>Banco não cadastrado</v>
      </c>
      <c r="NOG4374" s="24">
        <v>207</v>
      </c>
      <c r="NOH4374" s="24">
        <v>5837982</v>
      </c>
      <c r="NOI4374" s="24">
        <v>72</v>
      </c>
      <c r="NOJ4374" s="29" t="s">
        <v>75</v>
      </c>
      <c r="NOK4374" s="84">
        <v>3004158000128</v>
      </c>
      <c r="NOL4374" s="24"/>
      <c r="NOM4374" s="24"/>
      <c r="NON4374" s="66">
        <v>9615</v>
      </c>
      <c r="NOO4374" s="25">
        <v>45936</v>
      </c>
      <c r="NOP4374" s="25"/>
      <c r="NOQ4374" s="26" t="str">
        <f t="shared" ref="NOQ4374:NOQ4379" ca="1" si="1102">IF(NOP4374&gt;0,"Compensado",IF(NOO4374="","",IF(NOO4374&lt;=TODAY(),"Descontar Cheque","deFaltam "&amp;NOO4374-TODAY()&amp;" dias para descontar")))</f>
        <v>Descontar Cheque</v>
      </c>
      <c r="NOR4374" s="117"/>
      <c r="NOS4374" s="25">
        <v>45890</v>
      </c>
      <c r="NOT4374" s="28" t="s">
        <v>74</v>
      </c>
      <c r="NOU4374" s="24">
        <v>422</v>
      </c>
      <c r="NOV4374" s="414" t="str">
        <f t="shared" ref="NOV4374:NOV4379" si="1103">IF(NOU4374&lt;&gt;0,IF(ISNA(VLOOKUP(NOU4374,lista_bancos,2,0)),"Banco não cadastrado",VLOOKUP(NOU4374,lista_bancos,2,0)),"")</f>
        <v>Banco não cadastrado</v>
      </c>
      <c r="NOW4374" s="24">
        <v>207</v>
      </c>
      <c r="NOX4374" s="24">
        <v>5837982</v>
      </c>
      <c r="NOY4374" s="24">
        <v>72</v>
      </c>
      <c r="NOZ4374" s="29" t="s">
        <v>75</v>
      </c>
      <c r="NPA4374" s="84">
        <v>3004158000128</v>
      </c>
      <c r="NPB4374" s="24"/>
      <c r="NPC4374" s="24"/>
      <c r="NPD4374" s="66">
        <v>9615</v>
      </c>
      <c r="NPE4374" s="25">
        <v>45936</v>
      </c>
      <c r="NPF4374" s="25"/>
      <c r="NPG4374" s="26" t="str">
        <f t="shared" ref="NPG4374:NPG4379" ca="1" si="1104">IF(NPF4374&gt;0,"Compensado",IF(NPE4374="","",IF(NPE4374&lt;=TODAY(),"Descontar Cheque","deFaltam "&amp;NPE4374-TODAY()&amp;" dias para descontar")))</f>
        <v>Descontar Cheque</v>
      </c>
      <c r="NPH4374" s="117"/>
      <c r="NPI4374" s="25">
        <v>45890</v>
      </c>
      <c r="NPJ4374" s="28" t="s">
        <v>74</v>
      </c>
      <c r="NPK4374" s="24">
        <v>422</v>
      </c>
      <c r="NPL4374" s="414" t="str">
        <f t="shared" ref="NPL4374:NPL4379" si="1105">IF(NPK4374&lt;&gt;0,IF(ISNA(VLOOKUP(NPK4374,lista_bancos,2,0)),"Banco não cadastrado",VLOOKUP(NPK4374,lista_bancos,2,0)),"")</f>
        <v>Banco não cadastrado</v>
      </c>
      <c r="NPM4374" s="24">
        <v>207</v>
      </c>
      <c r="NPN4374" s="24">
        <v>5837982</v>
      </c>
      <c r="NPO4374" s="24">
        <v>72</v>
      </c>
      <c r="NPP4374" s="29" t="s">
        <v>75</v>
      </c>
      <c r="NPQ4374" s="84">
        <v>3004158000128</v>
      </c>
      <c r="NPR4374" s="24"/>
      <c r="NPS4374" s="24"/>
      <c r="NPT4374" s="66">
        <v>9615</v>
      </c>
      <c r="NPU4374" s="25">
        <v>45936</v>
      </c>
      <c r="NPV4374" s="25"/>
      <c r="NPW4374" s="26" t="str">
        <f t="shared" ref="NPW4374:NPW4379" ca="1" si="1106">IF(NPV4374&gt;0,"Compensado",IF(NPU4374="","",IF(NPU4374&lt;=TODAY(),"Descontar Cheque","deFaltam "&amp;NPU4374-TODAY()&amp;" dias para descontar")))</f>
        <v>Descontar Cheque</v>
      </c>
      <c r="NPX4374" s="117"/>
      <c r="NPY4374" s="25">
        <v>45890</v>
      </c>
      <c r="NPZ4374" s="28" t="s">
        <v>74</v>
      </c>
      <c r="NQA4374" s="24">
        <v>422</v>
      </c>
      <c r="NQB4374" s="414" t="str">
        <f t="shared" ref="NQB4374:NQB4379" si="1107">IF(NQA4374&lt;&gt;0,IF(ISNA(VLOOKUP(NQA4374,lista_bancos,2,0)),"Banco não cadastrado",VLOOKUP(NQA4374,lista_bancos,2,0)),"")</f>
        <v>Banco não cadastrado</v>
      </c>
      <c r="NQC4374" s="24">
        <v>207</v>
      </c>
      <c r="NQD4374" s="24">
        <v>5837982</v>
      </c>
      <c r="NQE4374" s="24">
        <v>72</v>
      </c>
      <c r="NQF4374" s="29" t="s">
        <v>75</v>
      </c>
      <c r="NQG4374" s="84">
        <v>3004158000128</v>
      </c>
      <c r="NQH4374" s="24"/>
      <c r="NQI4374" s="24"/>
      <c r="NQJ4374" s="66">
        <v>9615</v>
      </c>
      <c r="NQK4374" s="25">
        <v>45936</v>
      </c>
      <c r="NQL4374" s="25"/>
      <c r="NQM4374" s="26" t="str">
        <f t="shared" ref="NQM4374:NQM4379" ca="1" si="1108">IF(NQL4374&gt;0,"Compensado",IF(NQK4374="","",IF(NQK4374&lt;=TODAY(),"Descontar Cheque","deFaltam "&amp;NQK4374-TODAY()&amp;" dias para descontar")))</f>
        <v>Descontar Cheque</v>
      </c>
      <c r="NQN4374" s="117"/>
      <c r="NQO4374" s="25">
        <v>45890</v>
      </c>
      <c r="NQP4374" s="28" t="s">
        <v>74</v>
      </c>
      <c r="NQQ4374" s="24">
        <v>422</v>
      </c>
      <c r="NQR4374" s="414" t="str">
        <f t="shared" ref="NQR4374:NQR4379" si="1109">IF(NQQ4374&lt;&gt;0,IF(ISNA(VLOOKUP(NQQ4374,lista_bancos,2,0)),"Banco não cadastrado",VLOOKUP(NQQ4374,lista_bancos,2,0)),"")</f>
        <v>Banco não cadastrado</v>
      </c>
      <c r="NQS4374" s="24">
        <v>207</v>
      </c>
      <c r="NQT4374" s="24">
        <v>5837982</v>
      </c>
      <c r="NQU4374" s="24">
        <v>72</v>
      </c>
      <c r="NQV4374" s="29" t="s">
        <v>75</v>
      </c>
      <c r="NQW4374" s="84">
        <v>3004158000128</v>
      </c>
      <c r="NQX4374" s="24"/>
      <c r="NQY4374" s="24"/>
      <c r="NQZ4374" s="66">
        <v>9615</v>
      </c>
      <c r="NRA4374" s="25">
        <v>45936</v>
      </c>
      <c r="NRB4374" s="25"/>
      <c r="NRC4374" s="26" t="str">
        <f t="shared" ref="NRC4374:NRC4379" ca="1" si="1110">IF(NRB4374&gt;0,"Compensado",IF(NRA4374="","",IF(NRA4374&lt;=TODAY(),"Descontar Cheque","deFaltam "&amp;NRA4374-TODAY()&amp;" dias para descontar")))</f>
        <v>Descontar Cheque</v>
      </c>
      <c r="NRD4374" s="117"/>
      <c r="NRE4374" s="25">
        <v>45890</v>
      </c>
      <c r="NRF4374" s="28" t="s">
        <v>74</v>
      </c>
      <c r="NRG4374" s="24">
        <v>422</v>
      </c>
      <c r="NRH4374" s="414" t="str">
        <f t="shared" ref="NRH4374:NRH4379" si="1111">IF(NRG4374&lt;&gt;0,IF(ISNA(VLOOKUP(NRG4374,lista_bancos,2,0)),"Banco não cadastrado",VLOOKUP(NRG4374,lista_bancos,2,0)),"")</f>
        <v>Banco não cadastrado</v>
      </c>
      <c r="NRI4374" s="24">
        <v>207</v>
      </c>
      <c r="NRJ4374" s="24">
        <v>5837982</v>
      </c>
      <c r="NRK4374" s="24">
        <v>72</v>
      </c>
      <c r="NRL4374" s="29" t="s">
        <v>75</v>
      </c>
      <c r="NRM4374" s="84">
        <v>3004158000128</v>
      </c>
      <c r="NRN4374" s="24"/>
      <c r="NRO4374" s="24"/>
      <c r="NRP4374" s="66">
        <v>9615</v>
      </c>
      <c r="NRQ4374" s="25">
        <v>45936</v>
      </c>
      <c r="NRR4374" s="25"/>
      <c r="NRS4374" s="26" t="str">
        <f t="shared" ref="NRS4374:NRS4379" ca="1" si="1112">IF(NRR4374&gt;0,"Compensado",IF(NRQ4374="","",IF(NRQ4374&lt;=TODAY(),"Descontar Cheque","deFaltam "&amp;NRQ4374-TODAY()&amp;" dias para descontar")))</f>
        <v>Descontar Cheque</v>
      </c>
      <c r="NRT4374" s="117"/>
      <c r="NRU4374" s="25">
        <v>45890</v>
      </c>
      <c r="NRV4374" s="28" t="s">
        <v>74</v>
      </c>
      <c r="NRW4374" s="24">
        <v>422</v>
      </c>
      <c r="NRX4374" s="414" t="str">
        <f t="shared" ref="NRX4374:NRX4379" si="1113">IF(NRW4374&lt;&gt;0,IF(ISNA(VLOOKUP(NRW4374,lista_bancos,2,0)),"Banco não cadastrado",VLOOKUP(NRW4374,lista_bancos,2,0)),"")</f>
        <v>Banco não cadastrado</v>
      </c>
      <c r="NRY4374" s="24">
        <v>207</v>
      </c>
      <c r="NRZ4374" s="24">
        <v>5837982</v>
      </c>
      <c r="NSA4374" s="24">
        <v>72</v>
      </c>
      <c r="NSB4374" s="29" t="s">
        <v>75</v>
      </c>
      <c r="NSC4374" s="84">
        <v>3004158000128</v>
      </c>
      <c r="NSD4374" s="24"/>
      <c r="NSE4374" s="24"/>
      <c r="NSF4374" s="66">
        <v>9615</v>
      </c>
      <c r="NSG4374" s="25">
        <v>45936</v>
      </c>
      <c r="NSH4374" s="25"/>
      <c r="NSI4374" s="26" t="str">
        <f t="shared" ref="NSI4374:NSI4379" ca="1" si="1114">IF(NSH4374&gt;0,"Compensado",IF(NSG4374="","",IF(NSG4374&lt;=TODAY(),"Descontar Cheque","deFaltam "&amp;NSG4374-TODAY()&amp;" dias para descontar")))</f>
        <v>Descontar Cheque</v>
      </c>
      <c r="NSJ4374" s="117"/>
      <c r="NSK4374" s="25">
        <v>45890</v>
      </c>
      <c r="NSL4374" s="28" t="s">
        <v>74</v>
      </c>
      <c r="NSM4374" s="24">
        <v>422</v>
      </c>
      <c r="NSN4374" s="414" t="str">
        <f t="shared" ref="NSN4374:NSN4379" si="1115">IF(NSM4374&lt;&gt;0,IF(ISNA(VLOOKUP(NSM4374,lista_bancos,2,0)),"Banco não cadastrado",VLOOKUP(NSM4374,lista_bancos,2,0)),"")</f>
        <v>Banco não cadastrado</v>
      </c>
      <c r="NSO4374" s="24">
        <v>207</v>
      </c>
      <c r="NSP4374" s="24">
        <v>5837982</v>
      </c>
      <c r="NSQ4374" s="24">
        <v>72</v>
      </c>
      <c r="NSR4374" s="29" t="s">
        <v>75</v>
      </c>
      <c r="NSS4374" s="84">
        <v>3004158000128</v>
      </c>
      <c r="NST4374" s="24"/>
      <c r="NSU4374" s="24"/>
      <c r="NSV4374" s="66">
        <v>9615</v>
      </c>
      <c r="NSW4374" s="25">
        <v>45936</v>
      </c>
      <c r="NSX4374" s="25"/>
      <c r="NSY4374" s="26" t="str">
        <f t="shared" ref="NSY4374:NSY4379" ca="1" si="1116">IF(NSX4374&gt;0,"Compensado",IF(NSW4374="","",IF(NSW4374&lt;=TODAY(),"Descontar Cheque","deFaltam "&amp;NSW4374-TODAY()&amp;" dias para descontar")))</f>
        <v>Descontar Cheque</v>
      </c>
      <c r="NSZ4374" s="117"/>
      <c r="NTA4374" s="25">
        <v>45890</v>
      </c>
      <c r="NTB4374" s="28" t="s">
        <v>74</v>
      </c>
      <c r="NTC4374" s="24">
        <v>422</v>
      </c>
      <c r="NTD4374" s="414" t="str">
        <f t="shared" ref="NTD4374:NTD4379" si="1117">IF(NTC4374&lt;&gt;0,IF(ISNA(VLOOKUP(NTC4374,lista_bancos,2,0)),"Banco não cadastrado",VLOOKUP(NTC4374,lista_bancos,2,0)),"")</f>
        <v>Banco não cadastrado</v>
      </c>
      <c r="NTE4374" s="24">
        <v>207</v>
      </c>
      <c r="NTF4374" s="24">
        <v>5837982</v>
      </c>
      <c r="NTG4374" s="24">
        <v>72</v>
      </c>
      <c r="NTH4374" s="29" t="s">
        <v>75</v>
      </c>
      <c r="NTI4374" s="84">
        <v>3004158000128</v>
      </c>
      <c r="NTJ4374" s="24"/>
      <c r="NTK4374" s="24"/>
      <c r="NTL4374" s="66">
        <v>9615</v>
      </c>
      <c r="NTM4374" s="25">
        <v>45936</v>
      </c>
      <c r="NTN4374" s="25"/>
      <c r="NTO4374" s="26" t="str">
        <f t="shared" ref="NTO4374:NTO4379" ca="1" si="1118">IF(NTN4374&gt;0,"Compensado",IF(NTM4374="","",IF(NTM4374&lt;=TODAY(),"Descontar Cheque","deFaltam "&amp;NTM4374-TODAY()&amp;" dias para descontar")))</f>
        <v>Descontar Cheque</v>
      </c>
      <c r="NTP4374" s="117"/>
      <c r="NTQ4374" s="25">
        <v>45890</v>
      </c>
      <c r="NTR4374" s="28" t="s">
        <v>74</v>
      </c>
      <c r="NTS4374" s="24">
        <v>422</v>
      </c>
      <c r="NTT4374" s="414" t="str">
        <f t="shared" ref="NTT4374:NTT4379" si="1119">IF(NTS4374&lt;&gt;0,IF(ISNA(VLOOKUP(NTS4374,lista_bancos,2,0)),"Banco não cadastrado",VLOOKUP(NTS4374,lista_bancos,2,0)),"")</f>
        <v>Banco não cadastrado</v>
      </c>
      <c r="NTU4374" s="24">
        <v>207</v>
      </c>
      <c r="NTV4374" s="24">
        <v>5837982</v>
      </c>
      <c r="NTW4374" s="24">
        <v>72</v>
      </c>
      <c r="NTX4374" s="29" t="s">
        <v>75</v>
      </c>
      <c r="NTY4374" s="84">
        <v>3004158000128</v>
      </c>
      <c r="NTZ4374" s="24"/>
      <c r="NUA4374" s="24"/>
      <c r="NUB4374" s="66">
        <v>9615</v>
      </c>
      <c r="NUC4374" s="25">
        <v>45936</v>
      </c>
      <c r="NUD4374" s="25"/>
      <c r="NUE4374" s="26" t="str">
        <f t="shared" ref="NUE4374:NUE4379" ca="1" si="1120">IF(NUD4374&gt;0,"Compensado",IF(NUC4374="","",IF(NUC4374&lt;=TODAY(),"Descontar Cheque","deFaltam "&amp;NUC4374-TODAY()&amp;" dias para descontar")))</f>
        <v>Descontar Cheque</v>
      </c>
      <c r="NUF4374" s="117"/>
      <c r="NUG4374" s="25">
        <v>45890</v>
      </c>
      <c r="NUH4374" s="28" t="s">
        <v>74</v>
      </c>
      <c r="NUI4374" s="24">
        <v>422</v>
      </c>
      <c r="NUJ4374" s="414" t="str">
        <f t="shared" ref="NUJ4374:NUJ4379" si="1121">IF(NUI4374&lt;&gt;0,IF(ISNA(VLOOKUP(NUI4374,lista_bancos,2,0)),"Banco não cadastrado",VLOOKUP(NUI4374,lista_bancos,2,0)),"")</f>
        <v>Banco não cadastrado</v>
      </c>
      <c r="NUK4374" s="24">
        <v>207</v>
      </c>
      <c r="NUL4374" s="24">
        <v>5837982</v>
      </c>
      <c r="NUM4374" s="24">
        <v>72</v>
      </c>
      <c r="NUN4374" s="29" t="s">
        <v>75</v>
      </c>
      <c r="NUO4374" s="84">
        <v>3004158000128</v>
      </c>
      <c r="NUP4374" s="24"/>
      <c r="NUQ4374" s="24"/>
      <c r="NUR4374" s="66">
        <v>9615</v>
      </c>
      <c r="NUS4374" s="25">
        <v>45936</v>
      </c>
      <c r="NUT4374" s="25"/>
      <c r="NUU4374" s="26" t="str">
        <f t="shared" ref="NUU4374:NUU4379" ca="1" si="1122">IF(NUT4374&gt;0,"Compensado",IF(NUS4374="","",IF(NUS4374&lt;=TODAY(),"Descontar Cheque","deFaltam "&amp;NUS4374-TODAY()&amp;" dias para descontar")))</f>
        <v>Descontar Cheque</v>
      </c>
      <c r="NUV4374" s="117"/>
      <c r="NUW4374" s="25">
        <v>45890</v>
      </c>
      <c r="NUX4374" s="28" t="s">
        <v>74</v>
      </c>
      <c r="NUY4374" s="24">
        <v>422</v>
      </c>
      <c r="NUZ4374" s="414" t="str">
        <f t="shared" ref="NUZ4374:NUZ4379" si="1123">IF(NUY4374&lt;&gt;0,IF(ISNA(VLOOKUP(NUY4374,lista_bancos,2,0)),"Banco não cadastrado",VLOOKUP(NUY4374,lista_bancos,2,0)),"")</f>
        <v>Banco não cadastrado</v>
      </c>
      <c r="NVA4374" s="24">
        <v>207</v>
      </c>
      <c r="NVB4374" s="24">
        <v>5837982</v>
      </c>
      <c r="NVC4374" s="24">
        <v>72</v>
      </c>
      <c r="NVD4374" s="29" t="s">
        <v>75</v>
      </c>
      <c r="NVE4374" s="84">
        <v>3004158000128</v>
      </c>
      <c r="NVF4374" s="24"/>
      <c r="NVG4374" s="24"/>
      <c r="NVH4374" s="66">
        <v>9615</v>
      </c>
      <c r="NVI4374" s="25">
        <v>45936</v>
      </c>
      <c r="NVJ4374" s="25"/>
      <c r="NVK4374" s="26" t="str">
        <f t="shared" ref="NVK4374:NVK4379" ca="1" si="1124">IF(NVJ4374&gt;0,"Compensado",IF(NVI4374="","",IF(NVI4374&lt;=TODAY(),"Descontar Cheque","deFaltam "&amp;NVI4374-TODAY()&amp;" dias para descontar")))</f>
        <v>Descontar Cheque</v>
      </c>
      <c r="NVL4374" s="117"/>
      <c r="NVM4374" s="25">
        <v>45890</v>
      </c>
      <c r="NVN4374" s="28" t="s">
        <v>74</v>
      </c>
      <c r="NVO4374" s="24">
        <v>422</v>
      </c>
      <c r="NVP4374" s="414" t="str">
        <f t="shared" ref="NVP4374:NVP4379" si="1125">IF(NVO4374&lt;&gt;0,IF(ISNA(VLOOKUP(NVO4374,lista_bancos,2,0)),"Banco não cadastrado",VLOOKUP(NVO4374,lista_bancos,2,0)),"")</f>
        <v>Banco não cadastrado</v>
      </c>
      <c r="NVQ4374" s="24">
        <v>207</v>
      </c>
      <c r="NVR4374" s="24">
        <v>5837982</v>
      </c>
      <c r="NVS4374" s="24">
        <v>72</v>
      </c>
      <c r="NVT4374" s="29" t="s">
        <v>75</v>
      </c>
      <c r="NVU4374" s="84">
        <v>3004158000128</v>
      </c>
      <c r="NVV4374" s="24"/>
      <c r="NVW4374" s="24"/>
      <c r="NVX4374" s="66">
        <v>9615</v>
      </c>
      <c r="NVY4374" s="25">
        <v>45936</v>
      </c>
      <c r="NVZ4374" s="25"/>
      <c r="NWA4374" s="26" t="str">
        <f t="shared" ref="NWA4374:NWA4379" ca="1" si="1126">IF(NVZ4374&gt;0,"Compensado",IF(NVY4374="","",IF(NVY4374&lt;=TODAY(),"Descontar Cheque","deFaltam "&amp;NVY4374-TODAY()&amp;" dias para descontar")))</f>
        <v>Descontar Cheque</v>
      </c>
      <c r="NWB4374" s="117"/>
      <c r="NWC4374" s="25">
        <v>45890</v>
      </c>
      <c r="NWD4374" s="28" t="s">
        <v>74</v>
      </c>
      <c r="NWE4374" s="24">
        <v>422</v>
      </c>
      <c r="NWF4374" s="414" t="str">
        <f t="shared" ref="NWF4374:NWF4379" si="1127">IF(NWE4374&lt;&gt;0,IF(ISNA(VLOOKUP(NWE4374,lista_bancos,2,0)),"Banco não cadastrado",VLOOKUP(NWE4374,lista_bancos,2,0)),"")</f>
        <v>Banco não cadastrado</v>
      </c>
      <c r="NWG4374" s="24">
        <v>207</v>
      </c>
      <c r="NWH4374" s="24">
        <v>5837982</v>
      </c>
      <c r="NWI4374" s="24">
        <v>72</v>
      </c>
      <c r="NWJ4374" s="29" t="s">
        <v>75</v>
      </c>
      <c r="NWK4374" s="84">
        <v>3004158000128</v>
      </c>
      <c r="NWL4374" s="24"/>
      <c r="NWM4374" s="24"/>
      <c r="NWN4374" s="66">
        <v>9615</v>
      </c>
      <c r="NWO4374" s="25">
        <v>45936</v>
      </c>
      <c r="NWP4374" s="25"/>
      <c r="NWQ4374" s="26" t="str">
        <f t="shared" ref="NWQ4374:NWQ4379" ca="1" si="1128">IF(NWP4374&gt;0,"Compensado",IF(NWO4374="","",IF(NWO4374&lt;=TODAY(),"Descontar Cheque","deFaltam "&amp;NWO4374-TODAY()&amp;" dias para descontar")))</f>
        <v>Descontar Cheque</v>
      </c>
      <c r="NWR4374" s="117"/>
      <c r="NWS4374" s="25">
        <v>45890</v>
      </c>
      <c r="NWT4374" s="28" t="s">
        <v>74</v>
      </c>
      <c r="NWU4374" s="24">
        <v>422</v>
      </c>
      <c r="NWV4374" s="414" t="str">
        <f t="shared" ref="NWV4374:NWV4379" si="1129">IF(NWU4374&lt;&gt;0,IF(ISNA(VLOOKUP(NWU4374,lista_bancos,2,0)),"Banco não cadastrado",VLOOKUP(NWU4374,lista_bancos,2,0)),"")</f>
        <v>Banco não cadastrado</v>
      </c>
      <c r="NWW4374" s="24">
        <v>207</v>
      </c>
      <c r="NWX4374" s="24">
        <v>5837982</v>
      </c>
      <c r="NWY4374" s="24">
        <v>72</v>
      </c>
      <c r="NWZ4374" s="29" t="s">
        <v>75</v>
      </c>
      <c r="NXA4374" s="84">
        <v>3004158000128</v>
      </c>
      <c r="NXB4374" s="24"/>
      <c r="NXC4374" s="24"/>
      <c r="NXD4374" s="66">
        <v>9615</v>
      </c>
      <c r="NXE4374" s="25">
        <v>45936</v>
      </c>
      <c r="NXF4374" s="25"/>
      <c r="NXG4374" s="26" t="str">
        <f t="shared" ref="NXG4374:NXG4379" ca="1" si="1130">IF(NXF4374&gt;0,"Compensado",IF(NXE4374="","",IF(NXE4374&lt;=TODAY(),"Descontar Cheque","deFaltam "&amp;NXE4374-TODAY()&amp;" dias para descontar")))</f>
        <v>Descontar Cheque</v>
      </c>
      <c r="NXH4374" s="117"/>
      <c r="NXI4374" s="25">
        <v>45890</v>
      </c>
      <c r="NXJ4374" s="28" t="s">
        <v>74</v>
      </c>
      <c r="NXK4374" s="24">
        <v>422</v>
      </c>
      <c r="NXL4374" s="414" t="str">
        <f t="shared" ref="NXL4374:NXL4379" si="1131">IF(NXK4374&lt;&gt;0,IF(ISNA(VLOOKUP(NXK4374,lista_bancos,2,0)),"Banco não cadastrado",VLOOKUP(NXK4374,lista_bancos,2,0)),"")</f>
        <v>Banco não cadastrado</v>
      </c>
      <c r="NXM4374" s="24">
        <v>207</v>
      </c>
      <c r="NXN4374" s="24">
        <v>5837982</v>
      </c>
      <c r="NXO4374" s="24">
        <v>72</v>
      </c>
      <c r="NXP4374" s="29" t="s">
        <v>75</v>
      </c>
      <c r="NXQ4374" s="84">
        <v>3004158000128</v>
      </c>
      <c r="NXR4374" s="24"/>
      <c r="NXS4374" s="24"/>
      <c r="NXT4374" s="66">
        <v>9615</v>
      </c>
      <c r="NXU4374" s="25">
        <v>45936</v>
      </c>
      <c r="NXV4374" s="25"/>
      <c r="NXW4374" s="26" t="str">
        <f t="shared" ref="NXW4374:NXW4379" ca="1" si="1132">IF(NXV4374&gt;0,"Compensado",IF(NXU4374="","",IF(NXU4374&lt;=TODAY(),"Descontar Cheque","deFaltam "&amp;NXU4374-TODAY()&amp;" dias para descontar")))</f>
        <v>Descontar Cheque</v>
      </c>
      <c r="NXX4374" s="117"/>
      <c r="NXY4374" s="25">
        <v>45890</v>
      </c>
      <c r="NXZ4374" s="28" t="s">
        <v>74</v>
      </c>
      <c r="NYA4374" s="24">
        <v>422</v>
      </c>
      <c r="NYB4374" s="414" t="str">
        <f t="shared" ref="NYB4374:NYB4379" si="1133">IF(NYA4374&lt;&gt;0,IF(ISNA(VLOOKUP(NYA4374,lista_bancos,2,0)),"Banco não cadastrado",VLOOKUP(NYA4374,lista_bancos,2,0)),"")</f>
        <v>Banco não cadastrado</v>
      </c>
      <c r="NYC4374" s="24">
        <v>207</v>
      </c>
      <c r="NYD4374" s="24">
        <v>5837982</v>
      </c>
      <c r="NYE4374" s="24">
        <v>72</v>
      </c>
      <c r="NYF4374" s="29" t="s">
        <v>75</v>
      </c>
      <c r="NYG4374" s="84">
        <v>3004158000128</v>
      </c>
      <c r="NYH4374" s="24"/>
      <c r="NYI4374" s="24"/>
      <c r="NYJ4374" s="66">
        <v>9615</v>
      </c>
      <c r="NYK4374" s="25">
        <v>45936</v>
      </c>
      <c r="NYL4374" s="25"/>
      <c r="NYM4374" s="26" t="str">
        <f t="shared" ref="NYM4374:NYM4379" ca="1" si="1134">IF(NYL4374&gt;0,"Compensado",IF(NYK4374="","",IF(NYK4374&lt;=TODAY(),"Descontar Cheque","deFaltam "&amp;NYK4374-TODAY()&amp;" dias para descontar")))</f>
        <v>Descontar Cheque</v>
      </c>
      <c r="NYN4374" s="117"/>
      <c r="NYO4374" s="25">
        <v>45890</v>
      </c>
      <c r="NYP4374" s="28" t="s">
        <v>74</v>
      </c>
      <c r="NYQ4374" s="24">
        <v>422</v>
      </c>
      <c r="NYR4374" s="414" t="str">
        <f t="shared" ref="NYR4374:NYR4379" si="1135">IF(NYQ4374&lt;&gt;0,IF(ISNA(VLOOKUP(NYQ4374,lista_bancos,2,0)),"Banco não cadastrado",VLOOKUP(NYQ4374,lista_bancos,2,0)),"")</f>
        <v>Banco não cadastrado</v>
      </c>
      <c r="NYS4374" s="24">
        <v>207</v>
      </c>
      <c r="NYT4374" s="24">
        <v>5837982</v>
      </c>
      <c r="NYU4374" s="24">
        <v>72</v>
      </c>
      <c r="NYV4374" s="29" t="s">
        <v>75</v>
      </c>
      <c r="NYW4374" s="84">
        <v>3004158000128</v>
      </c>
      <c r="NYX4374" s="24"/>
      <c r="NYY4374" s="24"/>
      <c r="NYZ4374" s="66">
        <v>9615</v>
      </c>
      <c r="NZA4374" s="25">
        <v>45936</v>
      </c>
      <c r="NZB4374" s="25"/>
      <c r="NZC4374" s="26" t="str">
        <f t="shared" ref="NZC4374:NZC4379" ca="1" si="1136">IF(NZB4374&gt;0,"Compensado",IF(NZA4374="","",IF(NZA4374&lt;=TODAY(),"Descontar Cheque","deFaltam "&amp;NZA4374-TODAY()&amp;" dias para descontar")))</f>
        <v>Descontar Cheque</v>
      </c>
      <c r="NZD4374" s="117"/>
      <c r="NZE4374" s="25">
        <v>45890</v>
      </c>
      <c r="NZF4374" s="28" t="s">
        <v>74</v>
      </c>
      <c r="NZG4374" s="24">
        <v>422</v>
      </c>
      <c r="NZH4374" s="414" t="str">
        <f t="shared" ref="NZH4374:NZH4379" si="1137">IF(NZG4374&lt;&gt;0,IF(ISNA(VLOOKUP(NZG4374,lista_bancos,2,0)),"Banco não cadastrado",VLOOKUP(NZG4374,lista_bancos,2,0)),"")</f>
        <v>Banco não cadastrado</v>
      </c>
      <c r="NZI4374" s="24">
        <v>207</v>
      </c>
      <c r="NZJ4374" s="24">
        <v>5837982</v>
      </c>
      <c r="NZK4374" s="24">
        <v>72</v>
      </c>
      <c r="NZL4374" s="29" t="s">
        <v>75</v>
      </c>
      <c r="NZM4374" s="84">
        <v>3004158000128</v>
      </c>
      <c r="NZN4374" s="24"/>
      <c r="NZO4374" s="24"/>
      <c r="NZP4374" s="66">
        <v>9615</v>
      </c>
      <c r="NZQ4374" s="25">
        <v>45936</v>
      </c>
      <c r="NZR4374" s="25"/>
      <c r="NZS4374" s="26" t="str">
        <f t="shared" ref="NZS4374:NZS4379" ca="1" si="1138">IF(NZR4374&gt;0,"Compensado",IF(NZQ4374="","",IF(NZQ4374&lt;=TODAY(),"Descontar Cheque","deFaltam "&amp;NZQ4374-TODAY()&amp;" dias para descontar")))</f>
        <v>Descontar Cheque</v>
      </c>
      <c r="NZT4374" s="117"/>
      <c r="NZU4374" s="25">
        <v>45890</v>
      </c>
      <c r="NZV4374" s="28" t="s">
        <v>74</v>
      </c>
      <c r="NZW4374" s="24">
        <v>422</v>
      </c>
      <c r="NZX4374" s="414" t="str">
        <f t="shared" ref="NZX4374:NZX4379" si="1139">IF(NZW4374&lt;&gt;0,IF(ISNA(VLOOKUP(NZW4374,lista_bancos,2,0)),"Banco não cadastrado",VLOOKUP(NZW4374,lista_bancos,2,0)),"")</f>
        <v>Banco não cadastrado</v>
      </c>
      <c r="NZY4374" s="24">
        <v>207</v>
      </c>
      <c r="NZZ4374" s="24">
        <v>5837982</v>
      </c>
      <c r="OAA4374" s="24">
        <v>72</v>
      </c>
      <c r="OAB4374" s="29" t="s">
        <v>75</v>
      </c>
      <c r="OAC4374" s="84">
        <v>3004158000128</v>
      </c>
      <c r="OAD4374" s="24"/>
      <c r="OAE4374" s="24"/>
      <c r="OAF4374" s="66">
        <v>9615</v>
      </c>
      <c r="OAG4374" s="25">
        <v>45936</v>
      </c>
      <c r="OAH4374" s="25"/>
      <c r="OAI4374" s="26" t="str">
        <f t="shared" ref="OAI4374:OAI4379" ca="1" si="1140">IF(OAH4374&gt;0,"Compensado",IF(OAG4374="","",IF(OAG4374&lt;=TODAY(),"Descontar Cheque","deFaltam "&amp;OAG4374-TODAY()&amp;" dias para descontar")))</f>
        <v>Descontar Cheque</v>
      </c>
      <c r="OAJ4374" s="117"/>
      <c r="OAK4374" s="25">
        <v>45890</v>
      </c>
      <c r="OAL4374" s="28" t="s">
        <v>74</v>
      </c>
      <c r="OAM4374" s="24">
        <v>422</v>
      </c>
      <c r="OAN4374" s="414" t="str">
        <f t="shared" ref="OAN4374:OAN4379" si="1141">IF(OAM4374&lt;&gt;0,IF(ISNA(VLOOKUP(OAM4374,lista_bancos,2,0)),"Banco não cadastrado",VLOOKUP(OAM4374,lista_bancos,2,0)),"")</f>
        <v>Banco não cadastrado</v>
      </c>
      <c r="OAO4374" s="24">
        <v>207</v>
      </c>
      <c r="OAP4374" s="24">
        <v>5837982</v>
      </c>
      <c r="OAQ4374" s="24">
        <v>72</v>
      </c>
      <c r="OAR4374" s="29" t="s">
        <v>75</v>
      </c>
      <c r="OAS4374" s="84">
        <v>3004158000128</v>
      </c>
      <c r="OAT4374" s="24"/>
      <c r="OAU4374" s="24"/>
      <c r="OAV4374" s="66">
        <v>9615</v>
      </c>
      <c r="OAW4374" s="25">
        <v>45936</v>
      </c>
      <c r="OAX4374" s="25"/>
      <c r="OAY4374" s="26" t="str">
        <f t="shared" ref="OAY4374:OAY4379" ca="1" si="1142">IF(OAX4374&gt;0,"Compensado",IF(OAW4374="","",IF(OAW4374&lt;=TODAY(),"Descontar Cheque","deFaltam "&amp;OAW4374-TODAY()&amp;" dias para descontar")))</f>
        <v>Descontar Cheque</v>
      </c>
      <c r="OAZ4374" s="117"/>
      <c r="OBA4374" s="25">
        <v>45890</v>
      </c>
      <c r="OBB4374" s="28" t="s">
        <v>74</v>
      </c>
      <c r="OBC4374" s="24">
        <v>422</v>
      </c>
      <c r="OBD4374" s="414" t="str">
        <f t="shared" ref="OBD4374:OBD4379" si="1143">IF(OBC4374&lt;&gt;0,IF(ISNA(VLOOKUP(OBC4374,lista_bancos,2,0)),"Banco não cadastrado",VLOOKUP(OBC4374,lista_bancos,2,0)),"")</f>
        <v>Banco não cadastrado</v>
      </c>
      <c r="OBE4374" s="24">
        <v>207</v>
      </c>
      <c r="OBF4374" s="24">
        <v>5837982</v>
      </c>
      <c r="OBG4374" s="24">
        <v>72</v>
      </c>
      <c r="OBH4374" s="29" t="s">
        <v>75</v>
      </c>
      <c r="OBI4374" s="84">
        <v>3004158000128</v>
      </c>
      <c r="OBJ4374" s="24"/>
      <c r="OBK4374" s="24"/>
      <c r="OBL4374" s="66">
        <v>9615</v>
      </c>
      <c r="OBM4374" s="25">
        <v>45936</v>
      </c>
      <c r="OBN4374" s="25"/>
      <c r="OBO4374" s="26" t="str">
        <f t="shared" ref="OBO4374:OBO4379" ca="1" si="1144">IF(OBN4374&gt;0,"Compensado",IF(OBM4374="","",IF(OBM4374&lt;=TODAY(),"Descontar Cheque","deFaltam "&amp;OBM4374-TODAY()&amp;" dias para descontar")))</f>
        <v>Descontar Cheque</v>
      </c>
      <c r="OBP4374" s="117"/>
      <c r="OBQ4374" s="25">
        <v>45890</v>
      </c>
      <c r="OBR4374" s="28" t="s">
        <v>74</v>
      </c>
      <c r="OBS4374" s="24">
        <v>422</v>
      </c>
      <c r="OBT4374" s="414" t="str">
        <f t="shared" ref="OBT4374:OBT4379" si="1145">IF(OBS4374&lt;&gt;0,IF(ISNA(VLOOKUP(OBS4374,lista_bancos,2,0)),"Banco não cadastrado",VLOOKUP(OBS4374,lista_bancos,2,0)),"")</f>
        <v>Banco não cadastrado</v>
      </c>
      <c r="OBU4374" s="24">
        <v>207</v>
      </c>
      <c r="OBV4374" s="24">
        <v>5837982</v>
      </c>
      <c r="OBW4374" s="24">
        <v>72</v>
      </c>
      <c r="OBX4374" s="29" t="s">
        <v>75</v>
      </c>
      <c r="OBY4374" s="84">
        <v>3004158000128</v>
      </c>
      <c r="OBZ4374" s="24"/>
      <c r="OCA4374" s="24"/>
      <c r="OCB4374" s="66">
        <v>9615</v>
      </c>
      <c r="OCC4374" s="25">
        <v>45936</v>
      </c>
      <c r="OCD4374" s="25"/>
      <c r="OCE4374" s="26" t="str">
        <f t="shared" ref="OCE4374:OCE4379" ca="1" si="1146">IF(OCD4374&gt;0,"Compensado",IF(OCC4374="","",IF(OCC4374&lt;=TODAY(),"Descontar Cheque","deFaltam "&amp;OCC4374-TODAY()&amp;" dias para descontar")))</f>
        <v>Descontar Cheque</v>
      </c>
      <c r="OCF4374" s="117"/>
      <c r="OCG4374" s="25">
        <v>45890</v>
      </c>
      <c r="OCH4374" s="28" t="s">
        <v>74</v>
      </c>
      <c r="OCI4374" s="24">
        <v>422</v>
      </c>
      <c r="OCJ4374" s="414" t="str">
        <f t="shared" ref="OCJ4374:OCJ4379" si="1147">IF(OCI4374&lt;&gt;0,IF(ISNA(VLOOKUP(OCI4374,lista_bancos,2,0)),"Banco não cadastrado",VLOOKUP(OCI4374,lista_bancos,2,0)),"")</f>
        <v>Banco não cadastrado</v>
      </c>
      <c r="OCK4374" s="24">
        <v>207</v>
      </c>
      <c r="OCL4374" s="24">
        <v>5837982</v>
      </c>
      <c r="OCM4374" s="24">
        <v>72</v>
      </c>
      <c r="OCN4374" s="29" t="s">
        <v>75</v>
      </c>
      <c r="OCO4374" s="84">
        <v>3004158000128</v>
      </c>
      <c r="OCP4374" s="24"/>
      <c r="OCQ4374" s="24"/>
      <c r="OCR4374" s="66">
        <v>9615</v>
      </c>
      <c r="OCS4374" s="25">
        <v>45936</v>
      </c>
      <c r="OCT4374" s="25"/>
      <c r="OCU4374" s="26" t="str">
        <f t="shared" ref="OCU4374:OCU4379" ca="1" si="1148">IF(OCT4374&gt;0,"Compensado",IF(OCS4374="","",IF(OCS4374&lt;=TODAY(),"Descontar Cheque","deFaltam "&amp;OCS4374-TODAY()&amp;" dias para descontar")))</f>
        <v>Descontar Cheque</v>
      </c>
      <c r="OCV4374" s="117"/>
      <c r="OCW4374" s="25">
        <v>45890</v>
      </c>
      <c r="OCX4374" s="28" t="s">
        <v>74</v>
      </c>
      <c r="OCY4374" s="24">
        <v>422</v>
      </c>
      <c r="OCZ4374" s="414" t="str">
        <f t="shared" ref="OCZ4374:OCZ4379" si="1149">IF(OCY4374&lt;&gt;0,IF(ISNA(VLOOKUP(OCY4374,lista_bancos,2,0)),"Banco não cadastrado",VLOOKUP(OCY4374,lista_bancos,2,0)),"")</f>
        <v>Banco não cadastrado</v>
      </c>
      <c r="ODA4374" s="24">
        <v>207</v>
      </c>
      <c r="ODB4374" s="24">
        <v>5837982</v>
      </c>
      <c r="ODC4374" s="24">
        <v>72</v>
      </c>
      <c r="ODD4374" s="29" t="s">
        <v>75</v>
      </c>
      <c r="ODE4374" s="84">
        <v>3004158000128</v>
      </c>
      <c r="ODF4374" s="24"/>
      <c r="ODG4374" s="24"/>
      <c r="ODH4374" s="66">
        <v>9615</v>
      </c>
      <c r="ODI4374" s="25">
        <v>45936</v>
      </c>
      <c r="ODJ4374" s="25"/>
      <c r="ODK4374" s="26" t="str">
        <f t="shared" ref="ODK4374:ODK4379" ca="1" si="1150">IF(ODJ4374&gt;0,"Compensado",IF(ODI4374="","",IF(ODI4374&lt;=TODAY(),"Descontar Cheque","deFaltam "&amp;ODI4374-TODAY()&amp;" dias para descontar")))</f>
        <v>Descontar Cheque</v>
      </c>
      <c r="ODL4374" s="117"/>
      <c r="ODM4374" s="25">
        <v>45890</v>
      </c>
      <c r="ODN4374" s="28" t="s">
        <v>74</v>
      </c>
      <c r="ODO4374" s="24">
        <v>422</v>
      </c>
      <c r="ODP4374" s="414" t="str">
        <f t="shared" ref="ODP4374:ODP4379" si="1151">IF(ODO4374&lt;&gt;0,IF(ISNA(VLOOKUP(ODO4374,lista_bancos,2,0)),"Banco não cadastrado",VLOOKUP(ODO4374,lista_bancos,2,0)),"")</f>
        <v>Banco não cadastrado</v>
      </c>
      <c r="ODQ4374" s="24">
        <v>207</v>
      </c>
      <c r="ODR4374" s="24">
        <v>5837982</v>
      </c>
      <c r="ODS4374" s="24">
        <v>72</v>
      </c>
      <c r="ODT4374" s="29" t="s">
        <v>75</v>
      </c>
      <c r="ODU4374" s="84">
        <v>3004158000128</v>
      </c>
      <c r="ODV4374" s="24"/>
      <c r="ODW4374" s="24"/>
      <c r="ODX4374" s="66">
        <v>9615</v>
      </c>
      <c r="ODY4374" s="25">
        <v>45936</v>
      </c>
      <c r="ODZ4374" s="25"/>
      <c r="OEA4374" s="26" t="str">
        <f t="shared" ref="OEA4374:OEA4379" ca="1" si="1152">IF(ODZ4374&gt;0,"Compensado",IF(ODY4374="","",IF(ODY4374&lt;=TODAY(),"Descontar Cheque","deFaltam "&amp;ODY4374-TODAY()&amp;" dias para descontar")))</f>
        <v>Descontar Cheque</v>
      </c>
      <c r="OEB4374" s="117"/>
      <c r="OEC4374" s="25">
        <v>45890</v>
      </c>
      <c r="OED4374" s="28" t="s">
        <v>74</v>
      </c>
      <c r="OEE4374" s="24">
        <v>422</v>
      </c>
      <c r="OEF4374" s="414" t="str">
        <f t="shared" ref="OEF4374:OEF4379" si="1153">IF(OEE4374&lt;&gt;0,IF(ISNA(VLOOKUP(OEE4374,lista_bancos,2,0)),"Banco não cadastrado",VLOOKUP(OEE4374,lista_bancos,2,0)),"")</f>
        <v>Banco não cadastrado</v>
      </c>
      <c r="OEG4374" s="24">
        <v>207</v>
      </c>
      <c r="OEH4374" s="24">
        <v>5837982</v>
      </c>
      <c r="OEI4374" s="24">
        <v>72</v>
      </c>
      <c r="OEJ4374" s="29" t="s">
        <v>75</v>
      </c>
      <c r="OEK4374" s="84">
        <v>3004158000128</v>
      </c>
      <c r="OEL4374" s="24"/>
      <c r="OEM4374" s="24"/>
      <c r="OEN4374" s="66">
        <v>9615</v>
      </c>
      <c r="OEO4374" s="25">
        <v>45936</v>
      </c>
      <c r="OEP4374" s="25"/>
      <c r="OEQ4374" s="26" t="str">
        <f t="shared" ref="OEQ4374:OEQ4379" ca="1" si="1154">IF(OEP4374&gt;0,"Compensado",IF(OEO4374="","",IF(OEO4374&lt;=TODAY(),"Descontar Cheque","deFaltam "&amp;OEO4374-TODAY()&amp;" dias para descontar")))</f>
        <v>Descontar Cheque</v>
      </c>
      <c r="OER4374" s="117"/>
      <c r="OES4374" s="25">
        <v>45890</v>
      </c>
      <c r="OET4374" s="28" t="s">
        <v>74</v>
      </c>
      <c r="OEU4374" s="24">
        <v>422</v>
      </c>
      <c r="OEV4374" s="414" t="str">
        <f t="shared" ref="OEV4374:OEV4379" si="1155">IF(OEU4374&lt;&gt;0,IF(ISNA(VLOOKUP(OEU4374,lista_bancos,2,0)),"Banco não cadastrado",VLOOKUP(OEU4374,lista_bancos,2,0)),"")</f>
        <v>Banco não cadastrado</v>
      </c>
      <c r="OEW4374" s="24">
        <v>207</v>
      </c>
      <c r="OEX4374" s="24">
        <v>5837982</v>
      </c>
      <c r="OEY4374" s="24">
        <v>72</v>
      </c>
      <c r="OEZ4374" s="29" t="s">
        <v>75</v>
      </c>
      <c r="OFA4374" s="84">
        <v>3004158000128</v>
      </c>
      <c r="OFB4374" s="24"/>
      <c r="OFC4374" s="24"/>
      <c r="OFD4374" s="66">
        <v>9615</v>
      </c>
      <c r="OFE4374" s="25">
        <v>45936</v>
      </c>
      <c r="OFF4374" s="25"/>
      <c r="OFG4374" s="26" t="str">
        <f t="shared" ref="OFG4374:OFG4379" ca="1" si="1156">IF(OFF4374&gt;0,"Compensado",IF(OFE4374="","",IF(OFE4374&lt;=TODAY(),"Descontar Cheque","deFaltam "&amp;OFE4374-TODAY()&amp;" dias para descontar")))</f>
        <v>Descontar Cheque</v>
      </c>
      <c r="OFH4374" s="117"/>
      <c r="OFI4374" s="25">
        <v>45890</v>
      </c>
      <c r="OFJ4374" s="28" t="s">
        <v>74</v>
      </c>
      <c r="OFK4374" s="24">
        <v>422</v>
      </c>
      <c r="OFL4374" s="414" t="str">
        <f t="shared" ref="OFL4374:OFL4379" si="1157">IF(OFK4374&lt;&gt;0,IF(ISNA(VLOOKUP(OFK4374,lista_bancos,2,0)),"Banco não cadastrado",VLOOKUP(OFK4374,lista_bancos,2,0)),"")</f>
        <v>Banco não cadastrado</v>
      </c>
      <c r="OFM4374" s="24">
        <v>207</v>
      </c>
      <c r="OFN4374" s="24">
        <v>5837982</v>
      </c>
      <c r="OFO4374" s="24">
        <v>72</v>
      </c>
      <c r="OFP4374" s="29" t="s">
        <v>75</v>
      </c>
      <c r="OFQ4374" s="84">
        <v>3004158000128</v>
      </c>
      <c r="OFR4374" s="24"/>
      <c r="OFS4374" s="24"/>
      <c r="OFT4374" s="66">
        <v>9615</v>
      </c>
      <c r="OFU4374" s="25">
        <v>45936</v>
      </c>
      <c r="OFV4374" s="25"/>
      <c r="OFW4374" s="26" t="str">
        <f t="shared" ref="OFW4374:OFW4379" ca="1" si="1158">IF(OFV4374&gt;0,"Compensado",IF(OFU4374="","",IF(OFU4374&lt;=TODAY(),"Descontar Cheque","deFaltam "&amp;OFU4374-TODAY()&amp;" dias para descontar")))</f>
        <v>Descontar Cheque</v>
      </c>
      <c r="OFX4374" s="117"/>
      <c r="OFY4374" s="25">
        <v>45890</v>
      </c>
      <c r="OFZ4374" s="28" t="s">
        <v>74</v>
      </c>
      <c r="OGA4374" s="24">
        <v>422</v>
      </c>
      <c r="OGB4374" s="414" t="str">
        <f t="shared" ref="OGB4374:OGB4379" si="1159">IF(OGA4374&lt;&gt;0,IF(ISNA(VLOOKUP(OGA4374,lista_bancos,2,0)),"Banco não cadastrado",VLOOKUP(OGA4374,lista_bancos,2,0)),"")</f>
        <v>Banco não cadastrado</v>
      </c>
      <c r="OGC4374" s="24">
        <v>207</v>
      </c>
      <c r="OGD4374" s="24">
        <v>5837982</v>
      </c>
      <c r="OGE4374" s="24">
        <v>72</v>
      </c>
      <c r="OGF4374" s="29" t="s">
        <v>75</v>
      </c>
      <c r="OGG4374" s="84">
        <v>3004158000128</v>
      </c>
      <c r="OGH4374" s="24"/>
      <c r="OGI4374" s="24"/>
      <c r="OGJ4374" s="66">
        <v>9615</v>
      </c>
      <c r="OGK4374" s="25">
        <v>45936</v>
      </c>
      <c r="OGL4374" s="25"/>
      <c r="OGM4374" s="26" t="str">
        <f t="shared" ref="OGM4374:OGM4379" ca="1" si="1160">IF(OGL4374&gt;0,"Compensado",IF(OGK4374="","",IF(OGK4374&lt;=TODAY(),"Descontar Cheque","deFaltam "&amp;OGK4374-TODAY()&amp;" dias para descontar")))</f>
        <v>Descontar Cheque</v>
      </c>
      <c r="OGN4374" s="117"/>
      <c r="OGO4374" s="25">
        <v>45890</v>
      </c>
      <c r="OGP4374" s="28" t="s">
        <v>74</v>
      </c>
      <c r="OGQ4374" s="24">
        <v>422</v>
      </c>
      <c r="OGR4374" s="414" t="str">
        <f t="shared" ref="OGR4374:OGR4379" si="1161">IF(OGQ4374&lt;&gt;0,IF(ISNA(VLOOKUP(OGQ4374,lista_bancos,2,0)),"Banco não cadastrado",VLOOKUP(OGQ4374,lista_bancos,2,0)),"")</f>
        <v>Banco não cadastrado</v>
      </c>
      <c r="OGS4374" s="24">
        <v>207</v>
      </c>
      <c r="OGT4374" s="24">
        <v>5837982</v>
      </c>
      <c r="OGU4374" s="24">
        <v>72</v>
      </c>
      <c r="OGV4374" s="29" t="s">
        <v>75</v>
      </c>
      <c r="OGW4374" s="84">
        <v>3004158000128</v>
      </c>
      <c r="OGX4374" s="24"/>
      <c r="OGY4374" s="24"/>
      <c r="OGZ4374" s="66">
        <v>9615</v>
      </c>
      <c r="OHA4374" s="25">
        <v>45936</v>
      </c>
      <c r="OHB4374" s="25"/>
      <c r="OHC4374" s="26" t="str">
        <f t="shared" ref="OHC4374:OHC4379" ca="1" si="1162">IF(OHB4374&gt;0,"Compensado",IF(OHA4374="","",IF(OHA4374&lt;=TODAY(),"Descontar Cheque","deFaltam "&amp;OHA4374-TODAY()&amp;" dias para descontar")))</f>
        <v>Descontar Cheque</v>
      </c>
      <c r="OHD4374" s="117"/>
      <c r="OHE4374" s="25">
        <v>45890</v>
      </c>
      <c r="OHF4374" s="28" t="s">
        <v>74</v>
      </c>
      <c r="OHG4374" s="24">
        <v>422</v>
      </c>
      <c r="OHH4374" s="414" t="str">
        <f t="shared" ref="OHH4374:OHH4379" si="1163">IF(OHG4374&lt;&gt;0,IF(ISNA(VLOOKUP(OHG4374,lista_bancos,2,0)),"Banco não cadastrado",VLOOKUP(OHG4374,lista_bancos,2,0)),"")</f>
        <v>Banco não cadastrado</v>
      </c>
      <c r="OHI4374" s="24">
        <v>207</v>
      </c>
      <c r="OHJ4374" s="24">
        <v>5837982</v>
      </c>
      <c r="OHK4374" s="24">
        <v>72</v>
      </c>
      <c r="OHL4374" s="29" t="s">
        <v>75</v>
      </c>
      <c r="OHM4374" s="84">
        <v>3004158000128</v>
      </c>
      <c r="OHN4374" s="24"/>
      <c r="OHO4374" s="24"/>
      <c r="OHP4374" s="66">
        <v>9615</v>
      </c>
      <c r="OHQ4374" s="25">
        <v>45936</v>
      </c>
      <c r="OHR4374" s="25"/>
      <c r="OHS4374" s="26" t="str">
        <f t="shared" ref="OHS4374:OHS4379" ca="1" si="1164">IF(OHR4374&gt;0,"Compensado",IF(OHQ4374="","",IF(OHQ4374&lt;=TODAY(),"Descontar Cheque","deFaltam "&amp;OHQ4374-TODAY()&amp;" dias para descontar")))</f>
        <v>Descontar Cheque</v>
      </c>
      <c r="OHT4374" s="117"/>
      <c r="OHU4374" s="25">
        <v>45890</v>
      </c>
      <c r="OHV4374" s="28" t="s">
        <v>74</v>
      </c>
      <c r="OHW4374" s="24">
        <v>422</v>
      </c>
      <c r="OHX4374" s="414" t="str">
        <f t="shared" ref="OHX4374:OHX4379" si="1165">IF(OHW4374&lt;&gt;0,IF(ISNA(VLOOKUP(OHW4374,lista_bancos,2,0)),"Banco não cadastrado",VLOOKUP(OHW4374,lista_bancos,2,0)),"")</f>
        <v>Banco não cadastrado</v>
      </c>
      <c r="OHY4374" s="24">
        <v>207</v>
      </c>
      <c r="OHZ4374" s="24">
        <v>5837982</v>
      </c>
      <c r="OIA4374" s="24">
        <v>72</v>
      </c>
      <c r="OIB4374" s="29" t="s">
        <v>75</v>
      </c>
      <c r="OIC4374" s="84">
        <v>3004158000128</v>
      </c>
      <c r="OID4374" s="24"/>
      <c r="OIE4374" s="24"/>
      <c r="OIF4374" s="66">
        <v>9615</v>
      </c>
      <c r="OIG4374" s="25">
        <v>45936</v>
      </c>
      <c r="OIH4374" s="25"/>
      <c r="OII4374" s="26" t="str">
        <f t="shared" ref="OII4374:OII4379" ca="1" si="1166">IF(OIH4374&gt;0,"Compensado",IF(OIG4374="","",IF(OIG4374&lt;=TODAY(),"Descontar Cheque","deFaltam "&amp;OIG4374-TODAY()&amp;" dias para descontar")))</f>
        <v>Descontar Cheque</v>
      </c>
      <c r="OIJ4374" s="117"/>
      <c r="OIK4374" s="25">
        <v>45890</v>
      </c>
      <c r="OIL4374" s="28" t="s">
        <v>74</v>
      </c>
      <c r="OIM4374" s="24">
        <v>422</v>
      </c>
      <c r="OIN4374" s="414" t="str">
        <f t="shared" ref="OIN4374:OIN4379" si="1167">IF(OIM4374&lt;&gt;0,IF(ISNA(VLOOKUP(OIM4374,lista_bancos,2,0)),"Banco não cadastrado",VLOOKUP(OIM4374,lista_bancos,2,0)),"")</f>
        <v>Banco não cadastrado</v>
      </c>
      <c r="OIO4374" s="24">
        <v>207</v>
      </c>
      <c r="OIP4374" s="24">
        <v>5837982</v>
      </c>
      <c r="OIQ4374" s="24">
        <v>72</v>
      </c>
      <c r="OIR4374" s="29" t="s">
        <v>75</v>
      </c>
      <c r="OIS4374" s="84">
        <v>3004158000128</v>
      </c>
      <c r="OIT4374" s="24"/>
      <c r="OIU4374" s="24"/>
      <c r="OIV4374" s="66">
        <v>9615</v>
      </c>
      <c r="OIW4374" s="25">
        <v>45936</v>
      </c>
      <c r="OIX4374" s="25"/>
      <c r="OIY4374" s="26" t="str">
        <f t="shared" ref="OIY4374:OIY4379" ca="1" si="1168">IF(OIX4374&gt;0,"Compensado",IF(OIW4374="","",IF(OIW4374&lt;=TODAY(),"Descontar Cheque","deFaltam "&amp;OIW4374-TODAY()&amp;" dias para descontar")))</f>
        <v>Descontar Cheque</v>
      </c>
      <c r="OIZ4374" s="117"/>
      <c r="OJA4374" s="25">
        <v>45890</v>
      </c>
      <c r="OJB4374" s="28" t="s">
        <v>74</v>
      </c>
      <c r="OJC4374" s="24">
        <v>422</v>
      </c>
      <c r="OJD4374" s="414" t="str">
        <f t="shared" ref="OJD4374:OJD4379" si="1169">IF(OJC4374&lt;&gt;0,IF(ISNA(VLOOKUP(OJC4374,lista_bancos,2,0)),"Banco não cadastrado",VLOOKUP(OJC4374,lista_bancos,2,0)),"")</f>
        <v>Banco não cadastrado</v>
      </c>
      <c r="OJE4374" s="24">
        <v>207</v>
      </c>
      <c r="OJF4374" s="24">
        <v>5837982</v>
      </c>
      <c r="OJG4374" s="24">
        <v>72</v>
      </c>
      <c r="OJH4374" s="29" t="s">
        <v>75</v>
      </c>
      <c r="OJI4374" s="84">
        <v>3004158000128</v>
      </c>
      <c r="OJJ4374" s="24"/>
      <c r="OJK4374" s="24"/>
      <c r="OJL4374" s="66">
        <v>9615</v>
      </c>
      <c r="OJM4374" s="25">
        <v>45936</v>
      </c>
      <c r="OJN4374" s="25"/>
      <c r="OJO4374" s="26" t="str">
        <f t="shared" ref="OJO4374:OJO4379" ca="1" si="1170">IF(OJN4374&gt;0,"Compensado",IF(OJM4374="","",IF(OJM4374&lt;=TODAY(),"Descontar Cheque","deFaltam "&amp;OJM4374-TODAY()&amp;" dias para descontar")))</f>
        <v>Descontar Cheque</v>
      </c>
      <c r="OJP4374" s="117"/>
      <c r="OJQ4374" s="25">
        <v>45890</v>
      </c>
      <c r="OJR4374" s="28" t="s">
        <v>74</v>
      </c>
      <c r="OJS4374" s="24">
        <v>422</v>
      </c>
      <c r="OJT4374" s="414" t="str">
        <f t="shared" ref="OJT4374:OJT4379" si="1171">IF(OJS4374&lt;&gt;0,IF(ISNA(VLOOKUP(OJS4374,lista_bancos,2,0)),"Banco não cadastrado",VLOOKUP(OJS4374,lista_bancos,2,0)),"")</f>
        <v>Banco não cadastrado</v>
      </c>
      <c r="OJU4374" s="24">
        <v>207</v>
      </c>
      <c r="OJV4374" s="24">
        <v>5837982</v>
      </c>
      <c r="OJW4374" s="24">
        <v>72</v>
      </c>
      <c r="OJX4374" s="29" t="s">
        <v>75</v>
      </c>
      <c r="OJY4374" s="84">
        <v>3004158000128</v>
      </c>
      <c r="OJZ4374" s="24"/>
      <c r="OKA4374" s="24"/>
      <c r="OKB4374" s="66">
        <v>9615</v>
      </c>
      <c r="OKC4374" s="25">
        <v>45936</v>
      </c>
      <c r="OKD4374" s="25"/>
      <c r="OKE4374" s="26" t="str">
        <f t="shared" ref="OKE4374:OKE4379" ca="1" si="1172">IF(OKD4374&gt;0,"Compensado",IF(OKC4374="","",IF(OKC4374&lt;=TODAY(),"Descontar Cheque","deFaltam "&amp;OKC4374-TODAY()&amp;" dias para descontar")))</f>
        <v>Descontar Cheque</v>
      </c>
      <c r="OKF4374" s="117"/>
      <c r="OKG4374" s="25">
        <v>45890</v>
      </c>
      <c r="OKH4374" s="28" t="s">
        <v>74</v>
      </c>
      <c r="OKI4374" s="24">
        <v>422</v>
      </c>
      <c r="OKJ4374" s="414" t="str">
        <f t="shared" ref="OKJ4374:OKJ4379" si="1173">IF(OKI4374&lt;&gt;0,IF(ISNA(VLOOKUP(OKI4374,lista_bancos,2,0)),"Banco não cadastrado",VLOOKUP(OKI4374,lista_bancos,2,0)),"")</f>
        <v>Banco não cadastrado</v>
      </c>
      <c r="OKK4374" s="24">
        <v>207</v>
      </c>
      <c r="OKL4374" s="24">
        <v>5837982</v>
      </c>
      <c r="OKM4374" s="24">
        <v>72</v>
      </c>
      <c r="OKN4374" s="29" t="s">
        <v>75</v>
      </c>
      <c r="OKO4374" s="84">
        <v>3004158000128</v>
      </c>
      <c r="OKP4374" s="24"/>
      <c r="OKQ4374" s="24"/>
      <c r="OKR4374" s="66">
        <v>9615</v>
      </c>
      <c r="OKS4374" s="25">
        <v>45936</v>
      </c>
      <c r="OKT4374" s="25"/>
      <c r="OKU4374" s="26" t="str">
        <f t="shared" ref="OKU4374:OKU4379" ca="1" si="1174">IF(OKT4374&gt;0,"Compensado",IF(OKS4374="","",IF(OKS4374&lt;=TODAY(),"Descontar Cheque","deFaltam "&amp;OKS4374-TODAY()&amp;" dias para descontar")))</f>
        <v>Descontar Cheque</v>
      </c>
      <c r="OKV4374" s="117"/>
      <c r="OKW4374" s="25">
        <v>45890</v>
      </c>
      <c r="OKX4374" s="28" t="s">
        <v>74</v>
      </c>
      <c r="OKY4374" s="24">
        <v>422</v>
      </c>
      <c r="OKZ4374" s="414" t="str">
        <f t="shared" ref="OKZ4374:OKZ4379" si="1175">IF(OKY4374&lt;&gt;0,IF(ISNA(VLOOKUP(OKY4374,lista_bancos,2,0)),"Banco não cadastrado",VLOOKUP(OKY4374,lista_bancos,2,0)),"")</f>
        <v>Banco não cadastrado</v>
      </c>
      <c r="OLA4374" s="24">
        <v>207</v>
      </c>
      <c r="OLB4374" s="24">
        <v>5837982</v>
      </c>
      <c r="OLC4374" s="24">
        <v>72</v>
      </c>
      <c r="OLD4374" s="29" t="s">
        <v>75</v>
      </c>
      <c r="OLE4374" s="84">
        <v>3004158000128</v>
      </c>
      <c r="OLF4374" s="24"/>
      <c r="OLG4374" s="24"/>
      <c r="OLH4374" s="66">
        <v>9615</v>
      </c>
      <c r="OLI4374" s="25">
        <v>45936</v>
      </c>
      <c r="OLJ4374" s="25"/>
      <c r="OLK4374" s="26" t="str">
        <f t="shared" ref="OLK4374:OLK4379" ca="1" si="1176">IF(OLJ4374&gt;0,"Compensado",IF(OLI4374="","",IF(OLI4374&lt;=TODAY(),"Descontar Cheque","deFaltam "&amp;OLI4374-TODAY()&amp;" dias para descontar")))</f>
        <v>Descontar Cheque</v>
      </c>
      <c r="OLL4374" s="117"/>
      <c r="OLM4374" s="25">
        <v>45890</v>
      </c>
      <c r="OLN4374" s="28" t="s">
        <v>74</v>
      </c>
      <c r="OLO4374" s="24">
        <v>422</v>
      </c>
      <c r="OLP4374" s="414" t="str">
        <f t="shared" ref="OLP4374:OLP4379" si="1177">IF(OLO4374&lt;&gt;0,IF(ISNA(VLOOKUP(OLO4374,lista_bancos,2,0)),"Banco não cadastrado",VLOOKUP(OLO4374,lista_bancos,2,0)),"")</f>
        <v>Banco não cadastrado</v>
      </c>
      <c r="OLQ4374" s="24">
        <v>207</v>
      </c>
      <c r="OLR4374" s="24">
        <v>5837982</v>
      </c>
      <c r="OLS4374" s="24">
        <v>72</v>
      </c>
      <c r="OLT4374" s="29" t="s">
        <v>75</v>
      </c>
      <c r="OLU4374" s="84">
        <v>3004158000128</v>
      </c>
      <c r="OLV4374" s="24"/>
      <c r="OLW4374" s="24"/>
      <c r="OLX4374" s="66">
        <v>9615</v>
      </c>
      <c r="OLY4374" s="25">
        <v>45936</v>
      </c>
      <c r="OLZ4374" s="25"/>
      <c r="OMA4374" s="26" t="str">
        <f t="shared" ref="OMA4374:OMA4379" ca="1" si="1178">IF(OLZ4374&gt;0,"Compensado",IF(OLY4374="","",IF(OLY4374&lt;=TODAY(),"Descontar Cheque","deFaltam "&amp;OLY4374-TODAY()&amp;" dias para descontar")))</f>
        <v>Descontar Cheque</v>
      </c>
      <c r="OMB4374" s="117"/>
      <c r="OMC4374" s="25">
        <v>45890</v>
      </c>
      <c r="OMD4374" s="28" t="s">
        <v>74</v>
      </c>
      <c r="OME4374" s="24">
        <v>422</v>
      </c>
      <c r="OMF4374" s="414" t="str">
        <f t="shared" ref="OMF4374:OMF4379" si="1179">IF(OME4374&lt;&gt;0,IF(ISNA(VLOOKUP(OME4374,lista_bancos,2,0)),"Banco não cadastrado",VLOOKUP(OME4374,lista_bancos,2,0)),"")</f>
        <v>Banco não cadastrado</v>
      </c>
      <c r="OMG4374" s="24">
        <v>207</v>
      </c>
      <c r="OMH4374" s="24">
        <v>5837982</v>
      </c>
      <c r="OMI4374" s="24">
        <v>72</v>
      </c>
      <c r="OMJ4374" s="29" t="s">
        <v>75</v>
      </c>
      <c r="OMK4374" s="84">
        <v>3004158000128</v>
      </c>
      <c r="OML4374" s="24"/>
      <c r="OMM4374" s="24"/>
      <c r="OMN4374" s="66">
        <v>9615</v>
      </c>
      <c r="OMO4374" s="25">
        <v>45936</v>
      </c>
      <c r="OMP4374" s="25"/>
      <c r="OMQ4374" s="26" t="str">
        <f t="shared" ref="OMQ4374:OMQ4379" ca="1" si="1180">IF(OMP4374&gt;0,"Compensado",IF(OMO4374="","",IF(OMO4374&lt;=TODAY(),"Descontar Cheque","deFaltam "&amp;OMO4374-TODAY()&amp;" dias para descontar")))</f>
        <v>Descontar Cheque</v>
      </c>
      <c r="OMR4374" s="117"/>
      <c r="OMS4374" s="25">
        <v>45890</v>
      </c>
      <c r="OMT4374" s="28" t="s">
        <v>74</v>
      </c>
      <c r="OMU4374" s="24">
        <v>422</v>
      </c>
      <c r="OMV4374" s="414" t="str">
        <f t="shared" ref="OMV4374:OMV4379" si="1181">IF(OMU4374&lt;&gt;0,IF(ISNA(VLOOKUP(OMU4374,lista_bancos,2,0)),"Banco não cadastrado",VLOOKUP(OMU4374,lista_bancos,2,0)),"")</f>
        <v>Banco não cadastrado</v>
      </c>
      <c r="OMW4374" s="24">
        <v>207</v>
      </c>
      <c r="OMX4374" s="24">
        <v>5837982</v>
      </c>
      <c r="OMY4374" s="24">
        <v>72</v>
      </c>
      <c r="OMZ4374" s="29" t="s">
        <v>75</v>
      </c>
      <c r="ONA4374" s="84">
        <v>3004158000128</v>
      </c>
      <c r="ONB4374" s="24"/>
      <c r="ONC4374" s="24"/>
      <c r="OND4374" s="66">
        <v>9615</v>
      </c>
      <c r="ONE4374" s="25">
        <v>45936</v>
      </c>
      <c r="ONF4374" s="25"/>
      <c r="ONG4374" s="26" t="str">
        <f t="shared" ref="ONG4374:ONG4379" ca="1" si="1182">IF(ONF4374&gt;0,"Compensado",IF(ONE4374="","",IF(ONE4374&lt;=TODAY(),"Descontar Cheque","deFaltam "&amp;ONE4374-TODAY()&amp;" dias para descontar")))</f>
        <v>Descontar Cheque</v>
      </c>
      <c r="ONH4374" s="117"/>
      <c r="ONI4374" s="25">
        <v>45890</v>
      </c>
      <c r="ONJ4374" s="28" t="s">
        <v>74</v>
      </c>
      <c r="ONK4374" s="24">
        <v>422</v>
      </c>
      <c r="ONL4374" s="414" t="str">
        <f t="shared" ref="ONL4374:ONL4379" si="1183">IF(ONK4374&lt;&gt;0,IF(ISNA(VLOOKUP(ONK4374,lista_bancos,2,0)),"Banco não cadastrado",VLOOKUP(ONK4374,lista_bancos,2,0)),"")</f>
        <v>Banco não cadastrado</v>
      </c>
      <c r="ONM4374" s="24">
        <v>207</v>
      </c>
      <c r="ONN4374" s="24">
        <v>5837982</v>
      </c>
      <c r="ONO4374" s="24">
        <v>72</v>
      </c>
      <c r="ONP4374" s="29" t="s">
        <v>75</v>
      </c>
      <c r="ONQ4374" s="84">
        <v>3004158000128</v>
      </c>
      <c r="ONR4374" s="24"/>
      <c r="ONS4374" s="24"/>
      <c r="ONT4374" s="66">
        <v>9615</v>
      </c>
      <c r="ONU4374" s="25">
        <v>45936</v>
      </c>
      <c r="ONV4374" s="25"/>
      <c r="ONW4374" s="26" t="str">
        <f t="shared" ref="ONW4374:ONW4379" ca="1" si="1184">IF(ONV4374&gt;0,"Compensado",IF(ONU4374="","",IF(ONU4374&lt;=TODAY(),"Descontar Cheque","deFaltam "&amp;ONU4374-TODAY()&amp;" dias para descontar")))</f>
        <v>Descontar Cheque</v>
      </c>
      <c r="ONX4374" s="117"/>
      <c r="ONY4374" s="25">
        <v>45890</v>
      </c>
      <c r="ONZ4374" s="28" t="s">
        <v>74</v>
      </c>
      <c r="OOA4374" s="24">
        <v>422</v>
      </c>
      <c r="OOB4374" s="414" t="str">
        <f t="shared" ref="OOB4374:OOB4379" si="1185">IF(OOA4374&lt;&gt;0,IF(ISNA(VLOOKUP(OOA4374,lista_bancos,2,0)),"Banco não cadastrado",VLOOKUP(OOA4374,lista_bancos,2,0)),"")</f>
        <v>Banco não cadastrado</v>
      </c>
      <c r="OOC4374" s="24">
        <v>207</v>
      </c>
      <c r="OOD4374" s="24">
        <v>5837982</v>
      </c>
      <c r="OOE4374" s="24">
        <v>72</v>
      </c>
      <c r="OOF4374" s="29" t="s">
        <v>75</v>
      </c>
      <c r="OOG4374" s="84">
        <v>3004158000128</v>
      </c>
      <c r="OOH4374" s="24"/>
      <c r="OOI4374" s="24"/>
      <c r="OOJ4374" s="66">
        <v>9615</v>
      </c>
      <c r="OOK4374" s="25">
        <v>45936</v>
      </c>
      <c r="OOL4374" s="25"/>
      <c r="OOM4374" s="26" t="str">
        <f t="shared" ref="OOM4374:OOM4379" ca="1" si="1186">IF(OOL4374&gt;0,"Compensado",IF(OOK4374="","",IF(OOK4374&lt;=TODAY(),"Descontar Cheque","deFaltam "&amp;OOK4374-TODAY()&amp;" dias para descontar")))</f>
        <v>Descontar Cheque</v>
      </c>
      <c r="OON4374" s="117"/>
      <c r="OOO4374" s="25">
        <v>45890</v>
      </c>
      <c r="OOP4374" s="28" t="s">
        <v>74</v>
      </c>
      <c r="OOQ4374" s="24">
        <v>422</v>
      </c>
      <c r="OOR4374" s="414" t="str">
        <f t="shared" ref="OOR4374:OOR4379" si="1187">IF(OOQ4374&lt;&gt;0,IF(ISNA(VLOOKUP(OOQ4374,lista_bancos,2,0)),"Banco não cadastrado",VLOOKUP(OOQ4374,lista_bancos,2,0)),"")</f>
        <v>Banco não cadastrado</v>
      </c>
      <c r="OOS4374" s="24">
        <v>207</v>
      </c>
      <c r="OOT4374" s="24">
        <v>5837982</v>
      </c>
      <c r="OOU4374" s="24">
        <v>72</v>
      </c>
      <c r="OOV4374" s="29" t="s">
        <v>75</v>
      </c>
      <c r="OOW4374" s="84">
        <v>3004158000128</v>
      </c>
      <c r="OOX4374" s="24"/>
      <c r="OOY4374" s="24"/>
      <c r="OOZ4374" s="66">
        <v>9615</v>
      </c>
      <c r="OPA4374" s="25">
        <v>45936</v>
      </c>
      <c r="OPB4374" s="25"/>
      <c r="OPC4374" s="26" t="str">
        <f t="shared" ref="OPC4374:OPC4379" ca="1" si="1188">IF(OPB4374&gt;0,"Compensado",IF(OPA4374="","",IF(OPA4374&lt;=TODAY(),"Descontar Cheque","deFaltam "&amp;OPA4374-TODAY()&amp;" dias para descontar")))</f>
        <v>Descontar Cheque</v>
      </c>
      <c r="OPD4374" s="117"/>
      <c r="OPE4374" s="25">
        <v>45890</v>
      </c>
      <c r="OPF4374" s="28" t="s">
        <v>74</v>
      </c>
      <c r="OPG4374" s="24">
        <v>422</v>
      </c>
      <c r="OPH4374" s="414" t="str">
        <f t="shared" ref="OPH4374:OPH4379" si="1189">IF(OPG4374&lt;&gt;0,IF(ISNA(VLOOKUP(OPG4374,lista_bancos,2,0)),"Banco não cadastrado",VLOOKUP(OPG4374,lista_bancos,2,0)),"")</f>
        <v>Banco não cadastrado</v>
      </c>
      <c r="OPI4374" s="24">
        <v>207</v>
      </c>
      <c r="OPJ4374" s="24">
        <v>5837982</v>
      </c>
      <c r="OPK4374" s="24">
        <v>72</v>
      </c>
      <c r="OPL4374" s="29" t="s">
        <v>75</v>
      </c>
      <c r="OPM4374" s="84">
        <v>3004158000128</v>
      </c>
      <c r="OPN4374" s="24"/>
      <c r="OPO4374" s="24"/>
      <c r="OPP4374" s="66">
        <v>9615</v>
      </c>
      <c r="OPQ4374" s="25">
        <v>45936</v>
      </c>
      <c r="OPR4374" s="25"/>
      <c r="OPS4374" s="26" t="str">
        <f t="shared" ref="OPS4374:OPS4379" ca="1" si="1190">IF(OPR4374&gt;0,"Compensado",IF(OPQ4374="","",IF(OPQ4374&lt;=TODAY(),"Descontar Cheque","deFaltam "&amp;OPQ4374-TODAY()&amp;" dias para descontar")))</f>
        <v>Descontar Cheque</v>
      </c>
      <c r="OPT4374" s="117"/>
      <c r="OPU4374" s="25">
        <v>45890</v>
      </c>
      <c r="OPV4374" s="28" t="s">
        <v>74</v>
      </c>
      <c r="OPW4374" s="24">
        <v>422</v>
      </c>
      <c r="OPX4374" s="414" t="str">
        <f t="shared" ref="OPX4374:OPX4379" si="1191">IF(OPW4374&lt;&gt;0,IF(ISNA(VLOOKUP(OPW4374,lista_bancos,2,0)),"Banco não cadastrado",VLOOKUP(OPW4374,lista_bancos,2,0)),"")</f>
        <v>Banco não cadastrado</v>
      </c>
      <c r="OPY4374" s="24">
        <v>207</v>
      </c>
      <c r="OPZ4374" s="24">
        <v>5837982</v>
      </c>
      <c r="OQA4374" s="24">
        <v>72</v>
      </c>
      <c r="OQB4374" s="29" t="s">
        <v>75</v>
      </c>
      <c r="OQC4374" s="84">
        <v>3004158000128</v>
      </c>
      <c r="OQD4374" s="24"/>
      <c r="OQE4374" s="24"/>
      <c r="OQF4374" s="66">
        <v>9615</v>
      </c>
      <c r="OQG4374" s="25">
        <v>45936</v>
      </c>
      <c r="OQH4374" s="25"/>
      <c r="OQI4374" s="26" t="str">
        <f t="shared" ref="OQI4374:OQI4379" ca="1" si="1192">IF(OQH4374&gt;0,"Compensado",IF(OQG4374="","",IF(OQG4374&lt;=TODAY(),"Descontar Cheque","deFaltam "&amp;OQG4374-TODAY()&amp;" dias para descontar")))</f>
        <v>Descontar Cheque</v>
      </c>
      <c r="OQJ4374" s="117"/>
      <c r="OQK4374" s="25">
        <v>45890</v>
      </c>
      <c r="OQL4374" s="28" t="s">
        <v>74</v>
      </c>
      <c r="OQM4374" s="24">
        <v>422</v>
      </c>
      <c r="OQN4374" s="414" t="str">
        <f t="shared" ref="OQN4374:OQN4379" si="1193">IF(OQM4374&lt;&gt;0,IF(ISNA(VLOOKUP(OQM4374,lista_bancos,2,0)),"Banco não cadastrado",VLOOKUP(OQM4374,lista_bancos,2,0)),"")</f>
        <v>Banco não cadastrado</v>
      </c>
      <c r="OQO4374" s="24">
        <v>207</v>
      </c>
      <c r="OQP4374" s="24">
        <v>5837982</v>
      </c>
      <c r="OQQ4374" s="24">
        <v>72</v>
      </c>
      <c r="OQR4374" s="29" t="s">
        <v>75</v>
      </c>
      <c r="OQS4374" s="84">
        <v>3004158000128</v>
      </c>
      <c r="OQT4374" s="24"/>
      <c r="OQU4374" s="24"/>
      <c r="OQV4374" s="66">
        <v>9615</v>
      </c>
      <c r="OQW4374" s="25">
        <v>45936</v>
      </c>
      <c r="OQX4374" s="25"/>
      <c r="OQY4374" s="26" t="str">
        <f t="shared" ref="OQY4374:OQY4379" ca="1" si="1194">IF(OQX4374&gt;0,"Compensado",IF(OQW4374="","",IF(OQW4374&lt;=TODAY(),"Descontar Cheque","deFaltam "&amp;OQW4374-TODAY()&amp;" dias para descontar")))</f>
        <v>Descontar Cheque</v>
      </c>
      <c r="OQZ4374" s="117"/>
      <c r="ORA4374" s="25">
        <v>45890</v>
      </c>
      <c r="ORB4374" s="28" t="s">
        <v>74</v>
      </c>
      <c r="ORC4374" s="24">
        <v>422</v>
      </c>
      <c r="ORD4374" s="414" t="str">
        <f t="shared" ref="ORD4374:ORD4379" si="1195">IF(ORC4374&lt;&gt;0,IF(ISNA(VLOOKUP(ORC4374,lista_bancos,2,0)),"Banco não cadastrado",VLOOKUP(ORC4374,lista_bancos,2,0)),"")</f>
        <v>Banco não cadastrado</v>
      </c>
      <c r="ORE4374" s="24">
        <v>207</v>
      </c>
      <c r="ORF4374" s="24">
        <v>5837982</v>
      </c>
      <c r="ORG4374" s="24">
        <v>72</v>
      </c>
      <c r="ORH4374" s="29" t="s">
        <v>75</v>
      </c>
      <c r="ORI4374" s="84">
        <v>3004158000128</v>
      </c>
      <c r="ORJ4374" s="24"/>
      <c r="ORK4374" s="24"/>
      <c r="ORL4374" s="66">
        <v>9615</v>
      </c>
      <c r="ORM4374" s="25">
        <v>45936</v>
      </c>
      <c r="ORN4374" s="25"/>
      <c r="ORO4374" s="26" t="str">
        <f t="shared" ref="ORO4374:ORO4379" ca="1" si="1196">IF(ORN4374&gt;0,"Compensado",IF(ORM4374="","",IF(ORM4374&lt;=TODAY(),"Descontar Cheque","deFaltam "&amp;ORM4374-TODAY()&amp;" dias para descontar")))</f>
        <v>Descontar Cheque</v>
      </c>
      <c r="ORP4374" s="117"/>
      <c r="ORQ4374" s="25">
        <v>45890</v>
      </c>
      <c r="ORR4374" s="28" t="s">
        <v>74</v>
      </c>
      <c r="ORS4374" s="24">
        <v>422</v>
      </c>
      <c r="ORT4374" s="414" t="str">
        <f t="shared" ref="ORT4374:ORT4379" si="1197">IF(ORS4374&lt;&gt;0,IF(ISNA(VLOOKUP(ORS4374,lista_bancos,2,0)),"Banco não cadastrado",VLOOKUP(ORS4374,lista_bancos,2,0)),"")</f>
        <v>Banco não cadastrado</v>
      </c>
      <c r="ORU4374" s="24">
        <v>207</v>
      </c>
      <c r="ORV4374" s="24">
        <v>5837982</v>
      </c>
      <c r="ORW4374" s="24">
        <v>72</v>
      </c>
      <c r="ORX4374" s="29" t="s">
        <v>75</v>
      </c>
      <c r="ORY4374" s="84">
        <v>3004158000128</v>
      </c>
      <c r="ORZ4374" s="24"/>
      <c r="OSA4374" s="24"/>
      <c r="OSB4374" s="66">
        <v>9615</v>
      </c>
      <c r="OSC4374" s="25">
        <v>45936</v>
      </c>
      <c r="OSD4374" s="25"/>
      <c r="OSE4374" s="26" t="str">
        <f t="shared" ref="OSE4374:OSE4379" ca="1" si="1198">IF(OSD4374&gt;0,"Compensado",IF(OSC4374="","",IF(OSC4374&lt;=TODAY(),"Descontar Cheque","deFaltam "&amp;OSC4374-TODAY()&amp;" dias para descontar")))</f>
        <v>Descontar Cheque</v>
      </c>
      <c r="OSF4374" s="117"/>
      <c r="OSG4374" s="25">
        <v>45890</v>
      </c>
      <c r="OSH4374" s="28" t="s">
        <v>74</v>
      </c>
      <c r="OSI4374" s="24">
        <v>422</v>
      </c>
      <c r="OSJ4374" s="414" t="str">
        <f t="shared" ref="OSJ4374:OSJ4379" si="1199">IF(OSI4374&lt;&gt;0,IF(ISNA(VLOOKUP(OSI4374,lista_bancos,2,0)),"Banco não cadastrado",VLOOKUP(OSI4374,lista_bancos,2,0)),"")</f>
        <v>Banco não cadastrado</v>
      </c>
      <c r="OSK4374" s="24">
        <v>207</v>
      </c>
      <c r="OSL4374" s="24">
        <v>5837982</v>
      </c>
      <c r="OSM4374" s="24">
        <v>72</v>
      </c>
      <c r="OSN4374" s="29" t="s">
        <v>75</v>
      </c>
      <c r="OSO4374" s="84">
        <v>3004158000128</v>
      </c>
      <c r="OSP4374" s="24"/>
      <c r="OSQ4374" s="24"/>
      <c r="OSR4374" s="66">
        <v>9615</v>
      </c>
      <c r="OSS4374" s="25">
        <v>45936</v>
      </c>
      <c r="OST4374" s="25"/>
      <c r="OSU4374" s="26" t="str">
        <f t="shared" ref="OSU4374:OSU4379" ca="1" si="1200">IF(OST4374&gt;0,"Compensado",IF(OSS4374="","",IF(OSS4374&lt;=TODAY(),"Descontar Cheque","deFaltam "&amp;OSS4374-TODAY()&amp;" dias para descontar")))</f>
        <v>Descontar Cheque</v>
      </c>
      <c r="OSV4374" s="117"/>
      <c r="OSW4374" s="25">
        <v>45890</v>
      </c>
      <c r="OSX4374" s="28" t="s">
        <v>74</v>
      </c>
      <c r="OSY4374" s="24">
        <v>422</v>
      </c>
      <c r="OSZ4374" s="414" t="str">
        <f t="shared" ref="OSZ4374:OSZ4379" si="1201">IF(OSY4374&lt;&gt;0,IF(ISNA(VLOOKUP(OSY4374,lista_bancos,2,0)),"Banco não cadastrado",VLOOKUP(OSY4374,lista_bancos,2,0)),"")</f>
        <v>Banco não cadastrado</v>
      </c>
      <c r="OTA4374" s="24">
        <v>207</v>
      </c>
      <c r="OTB4374" s="24">
        <v>5837982</v>
      </c>
      <c r="OTC4374" s="24">
        <v>72</v>
      </c>
      <c r="OTD4374" s="29" t="s">
        <v>75</v>
      </c>
      <c r="OTE4374" s="84">
        <v>3004158000128</v>
      </c>
      <c r="OTF4374" s="24"/>
      <c r="OTG4374" s="24"/>
      <c r="OTH4374" s="66">
        <v>9615</v>
      </c>
      <c r="OTI4374" s="25">
        <v>45936</v>
      </c>
      <c r="OTJ4374" s="25"/>
      <c r="OTK4374" s="26" t="str">
        <f t="shared" ref="OTK4374:OTK4379" ca="1" si="1202">IF(OTJ4374&gt;0,"Compensado",IF(OTI4374="","",IF(OTI4374&lt;=TODAY(),"Descontar Cheque","deFaltam "&amp;OTI4374-TODAY()&amp;" dias para descontar")))</f>
        <v>Descontar Cheque</v>
      </c>
      <c r="OTL4374" s="117"/>
      <c r="OTM4374" s="25">
        <v>45890</v>
      </c>
      <c r="OTN4374" s="28" t="s">
        <v>74</v>
      </c>
      <c r="OTO4374" s="24">
        <v>422</v>
      </c>
      <c r="OTP4374" s="414" t="str">
        <f t="shared" ref="OTP4374:OTP4379" si="1203">IF(OTO4374&lt;&gt;0,IF(ISNA(VLOOKUP(OTO4374,lista_bancos,2,0)),"Banco não cadastrado",VLOOKUP(OTO4374,lista_bancos,2,0)),"")</f>
        <v>Banco não cadastrado</v>
      </c>
      <c r="OTQ4374" s="24">
        <v>207</v>
      </c>
      <c r="OTR4374" s="24">
        <v>5837982</v>
      </c>
      <c r="OTS4374" s="24">
        <v>72</v>
      </c>
      <c r="OTT4374" s="29" t="s">
        <v>75</v>
      </c>
      <c r="OTU4374" s="84">
        <v>3004158000128</v>
      </c>
      <c r="OTV4374" s="24"/>
      <c r="OTW4374" s="24"/>
      <c r="OTX4374" s="66">
        <v>9615</v>
      </c>
      <c r="OTY4374" s="25">
        <v>45936</v>
      </c>
      <c r="OTZ4374" s="25"/>
      <c r="OUA4374" s="26" t="str">
        <f t="shared" ref="OUA4374:OUA4379" ca="1" si="1204">IF(OTZ4374&gt;0,"Compensado",IF(OTY4374="","",IF(OTY4374&lt;=TODAY(),"Descontar Cheque","deFaltam "&amp;OTY4374-TODAY()&amp;" dias para descontar")))</f>
        <v>Descontar Cheque</v>
      </c>
      <c r="OUB4374" s="117"/>
      <c r="OUC4374" s="25">
        <v>45890</v>
      </c>
      <c r="OUD4374" s="28" t="s">
        <v>74</v>
      </c>
      <c r="OUE4374" s="24">
        <v>422</v>
      </c>
      <c r="OUF4374" s="414" t="str">
        <f t="shared" ref="OUF4374:OUF4379" si="1205">IF(OUE4374&lt;&gt;0,IF(ISNA(VLOOKUP(OUE4374,lista_bancos,2,0)),"Banco não cadastrado",VLOOKUP(OUE4374,lista_bancos,2,0)),"")</f>
        <v>Banco não cadastrado</v>
      </c>
      <c r="OUG4374" s="24">
        <v>207</v>
      </c>
      <c r="OUH4374" s="24">
        <v>5837982</v>
      </c>
      <c r="OUI4374" s="24">
        <v>72</v>
      </c>
      <c r="OUJ4374" s="29" t="s">
        <v>75</v>
      </c>
      <c r="OUK4374" s="84">
        <v>3004158000128</v>
      </c>
      <c r="OUL4374" s="24"/>
      <c r="OUM4374" s="24"/>
      <c r="OUN4374" s="66">
        <v>9615</v>
      </c>
      <c r="OUO4374" s="25">
        <v>45936</v>
      </c>
      <c r="OUP4374" s="25"/>
      <c r="OUQ4374" s="26" t="str">
        <f t="shared" ref="OUQ4374:OUQ4379" ca="1" si="1206">IF(OUP4374&gt;0,"Compensado",IF(OUO4374="","",IF(OUO4374&lt;=TODAY(),"Descontar Cheque","deFaltam "&amp;OUO4374-TODAY()&amp;" dias para descontar")))</f>
        <v>Descontar Cheque</v>
      </c>
      <c r="OUR4374" s="117"/>
      <c r="OUS4374" s="25">
        <v>45890</v>
      </c>
      <c r="OUT4374" s="28" t="s">
        <v>74</v>
      </c>
      <c r="OUU4374" s="24">
        <v>422</v>
      </c>
      <c r="OUV4374" s="414" t="str">
        <f t="shared" ref="OUV4374:OUV4379" si="1207">IF(OUU4374&lt;&gt;0,IF(ISNA(VLOOKUP(OUU4374,lista_bancos,2,0)),"Banco não cadastrado",VLOOKUP(OUU4374,lista_bancos,2,0)),"")</f>
        <v>Banco não cadastrado</v>
      </c>
      <c r="OUW4374" s="24">
        <v>207</v>
      </c>
      <c r="OUX4374" s="24">
        <v>5837982</v>
      </c>
      <c r="OUY4374" s="24">
        <v>72</v>
      </c>
      <c r="OUZ4374" s="29" t="s">
        <v>75</v>
      </c>
      <c r="OVA4374" s="84">
        <v>3004158000128</v>
      </c>
      <c r="OVB4374" s="24"/>
      <c r="OVC4374" s="24"/>
      <c r="OVD4374" s="66">
        <v>9615</v>
      </c>
      <c r="OVE4374" s="25">
        <v>45936</v>
      </c>
      <c r="OVF4374" s="25"/>
      <c r="OVG4374" s="26" t="str">
        <f t="shared" ref="OVG4374:OVG4379" ca="1" si="1208">IF(OVF4374&gt;0,"Compensado",IF(OVE4374="","",IF(OVE4374&lt;=TODAY(),"Descontar Cheque","deFaltam "&amp;OVE4374-TODAY()&amp;" dias para descontar")))</f>
        <v>Descontar Cheque</v>
      </c>
      <c r="OVH4374" s="117"/>
      <c r="OVI4374" s="25">
        <v>45890</v>
      </c>
      <c r="OVJ4374" s="28" t="s">
        <v>74</v>
      </c>
      <c r="OVK4374" s="24">
        <v>422</v>
      </c>
      <c r="OVL4374" s="414" t="str">
        <f t="shared" ref="OVL4374:OVL4379" si="1209">IF(OVK4374&lt;&gt;0,IF(ISNA(VLOOKUP(OVK4374,lista_bancos,2,0)),"Banco não cadastrado",VLOOKUP(OVK4374,lista_bancos,2,0)),"")</f>
        <v>Banco não cadastrado</v>
      </c>
      <c r="OVM4374" s="24">
        <v>207</v>
      </c>
      <c r="OVN4374" s="24">
        <v>5837982</v>
      </c>
      <c r="OVO4374" s="24">
        <v>72</v>
      </c>
      <c r="OVP4374" s="29" t="s">
        <v>75</v>
      </c>
      <c r="OVQ4374" s="84">
        <v>3004158000128</v>
      </c>
      <c r="OVR4374" s="24"/>
      <c r="OVS4374" s="24"/>
      <c r="OVT4374" s="66">
        <v>9615</v>
      </c>
      <c r="OVU4374" s="25">
        <v>45936</v>
      </c>
      <c r="OVV4374" s="25"/>
      <c r="OVW4374" s="26" t="str">
        <f t="shared" ref="OVW4374:OVW4379" ca="1" si="1210">IF(OVV4374&gt;0,"Compensado",IF(OVU4374="","",IF(OVU4374&lt;=TODAY(),"Descontar Cheque","deFaltam "&amp;OVU4374-TODAY()&amp;" dias para descontar")))</f>
        <v>Descontar Cheque</v>
      </c>
      <c r="OVX4374" s="117"/>
      <c r="OVY4374" s="25">
        <v>45890</v>
      </c>
      <c r="OVZ4374" s="28" t="s">
        <v>74</v>
      </c>
      <c r="OWA4374" s="24">
        <v>422</v>
      </c>
      <c r="OWB4374" s="414" t="str">
        <f t="shared" ref="OWB4374:OWB4379" si="1211">IF(OWA4374&lt;&gt;0,IF(ISNA(VLOOKUP(OWA4374,lista_bancos,2,0)),"Banco não cadastrado",VLOOKUP(OWA4374,lista_bancos,2,0)),"")</f>
        <v>Banco não cadastrado</v>
      </c>
      <c r="OWC4374" s="24">
        <v>207</v>
      </c>
      <c r="OWD4374" s="24">
        <v>5837982</v>
      </c>
      <c r="OWE4374" s="24">
        <v>72</v>
      </c>
      <c r="OWF4374" s="29" t="s">
        <v>75</v>
      </c>
      <c r="OWG4374" s="84">
        <v>3004158000128</v>
      </c>
      <c r="OWH4374" s="24"/>
      <c r="OWI4374" s="24"/>
      <c r="OWJ4374" s="66">
        <v>9615</v>
      </c>
      <c r="OWK4374" s="25">
        <v>45936</v>
      </c>
      <c r="OWL4374" s="25"/>
      <c r="OWM4374" s="26" t="str">
        <f t="shared" ref="OWM4374:OWM4379" ca="1" si="1212">IF(OWL4374&gt;0,"Compensado",IF(OWK4374="","",IF(OWK4374&lt;=TODAY(),"Descontar Cheque","deFaltam "&amp;OWK4374-TODAY()&amp;" dias para descontar")))</f>
        <v>Descontar Cheque</v>
      </c>
      <c r="OWN4374" s="117"/>
      <c r="OWO4374" s="25">
        <v>45890</v>
      </c>
      <c r="OWP4374" s="28" t="s">
        <v>74</v>
      </c>
      <c r="OWQ4374" s="24">
        <v>422</v>
      </c>
      <c r="OWR4374" s="414" t="str">
        <f t="shared" ref="OWR4374:OWR4379" si="1213">IF(OWQ4374&lt;&gt;0,IF(ISNA(VLOOKUP(OWQ4374,lista_bancos,2,0)),"Banco não cadastrado",VLOOKUP(OWQ4374,lista_bancos,2,0)),"")</f>
        <v>Banco não cadastrado</v>
      </c>
      <c r="OWS4374" s="24">
        <v>207</v>
      </c>
      <c r="OWT4374" s="24">
        <v>5837982</v>
      </c>
      <c r="OWU4374" s="24">
        <v>72</v>
      </c>
      <c r="OWV4374" s="29" t="s">
        <v>75</v>
      </c>
      <c r="OWW4374" s="84">
        <v>3004158000128</v>
      </c>
      <c r="OWX4374" s="24"/>
      <c r="OWY4374" s="24"/>
      <c r="OWZ4374" s="66">
        <v>9615</v>
      </c>
      <c r="OXA4374" s="25">
        <v>45936</v>
      </c>
      <c r="OXB4374" s="25"/>
      <c r="OXC4374" s="26" t="str">
        <f t="shared" ref="OXC4374:OXC4379" ca="1" si="1214">IF(OXB4374&gt;0,"Compensado",IF(OXA4374="","",IF(OXA4374&lt;=TODAY(),"Descontar Cheque","deFaltam "&amp;OXA4374-TODAY()&amp;" dias para descontar")))</f>
        <v>Descontar Cheque</v>
      </c>
      <c r="OXD4374" s="117"/>
      <c r="OXE4374" s="25">
        <v>45890</v>
      </c>
      <c r="OXF4374" s="28" t="s">
        <v>74</v>
      </c>
      <c r="OXG4374" s="24">
        <v>422</v>
      </c>
      <c r="OXH4374" s="414" t="str">
        <f t="shared" ref="OXH4374:OXH4379" si="1215">IF(OXG4374&lt;&gt;0,IF(ISNA(VLOOKUP(OXG4374,lista_bancos,2,0)),"Banco não cadastrado",VLOOKUP(OXG4374,lista_bancos,2,0)),"")</f>
        <v>Banco não cadastrado</v>
      </c>
      <c r="OXI4374" s="24">
        <v>207</v>
      </c>
      <c r="OXJ4374" s="24">
        <v>5837982</v>
      </c>
      <c r="OXK4374" s="24">
        <v>72</v>
      </c>
      <c r="OXL4374" s="29" t="s">
        <v>75</v>
      </c>
      <c r="OXM4374" s="84">
        <v>3004158000128</v>
      </c>
      <c r="OXN4374" s="24"/>
      <c r="OXO4374" s="24"/>
      <c r="OXP4374" s="66">
        <v>9615</v>
      </c>
      <c r="OXQ4374" s="25">
        <v>45936</v>
      </c>
      <c r="OXR4374" s="25"/>
      <c r="OXS4374" s="26" t="str">
        <f t="shared" ref="OXS4374:OXS4379" ca="1" si="1216">IF(OXR4374&gt;0,"Compensado",IF(OXQ4374="","",IF(OXQ4374&lt;=TODAY(),"Descontar Cheque","deFaltam "&amp;OXQ4374-TODAY()&amp;" dias para descontar")))</f>
        <v>Descontar Cheque</v>
      </c>
      <c r="OXT4374" s="117"/>
      <c r="OXU4374" s="25">
        <v>45890</v>
      </c>
      <c r="OXV4374" s="28" t="s">
        <v>74</v>
      </c>
      <c r="OXW4374" s="24">
        <v>422</v>
      </c>
      <c r="OXX4374" s="414" t="str">
        <f t="shared" ref="OXX4374:OXX4379" si="1217">IF(OXW4374&lt;&gt;0,IF(ISNA(VLOOKUP(OXW4374,lista_bancos,2,0)),"Banco não cadastrado",VLOOKUP(OXW4374,lista_bancos,2,0)),"")</f>
        <v>Banco não cadastrado</v>
      </c>
      <c r="OXY4374" s="24">
        <v>207</v>
      </c>
      <c r="OXZ4374" s="24">
        <v>5837982</v>
      </c>
      <c r="OYA4374" s="24">
        <v>72</v>
      </c>
      <c r="OYB4374" s="29" t="s">
        <v>75</v>
      </c>
      <c r="OYC4374" s="84">
        <v>3004158000128</v>
      </c>
      <c r="OYD4374" s="24"/>
      <c r="OYE4374" s="24"/>
      <c r="OYF4374" s="66">
        <v>9615</v>
      </c>
      <c r="OYG4374" s="25">
        <v>45936</v>
      </c>
      <c r="OYH4374" s="25"/>
      <c r="OYI4374" s="26" t="str">
        <f t="shared" ref="OYI4374:OYI4379" ca="1" si="1218">IF(OYH4374&gt;0,"Compensado",IF(OYG4374="","",IF(OYG4374&lt;=TODAY(),"Descontar Cheque","deFaltam "&amp;OYG4374-TODAY()&amp;" dias para descontar")))</f>
        <v>Descontar Cheque</v>
      </c>
      <c r="OYJ4374" s="117"/>
      <c r="OYK4374" s="25">
        <v>45890</v>
      </c>
      <c r="OYL4374" s="28" t="s">
        <v>74</v>
      </c>
      <c r="OYM4374" s="24">
        <v>422</v>
      </c>
      <c r="OYN4374" s="414" t="str">
        <f t="shared" ref="OYN4374:OYN4379" si="1219">IF(OYM4374&lt;&gt;0,IF(ISNA(VLOOKUP(OYM4374,lista_bancos,2,0)),"Banco não cadastrado",VLOOKUP(OYM4374,lista_bancos,2,0)),"")</f>
        <v>Banco não cadastrado</v>
      </c>
      <c r="OYO4374" s="24">
        <v>207</v>
      </c>
      <c r="OYP4374" s="24">
        <v>5837982</v>
      </c>
      <c r="OYQ4374" s="24">
        <v>72</v>
      </c>
      <c r="OYR4374" s="29" t="s">
        <v>75</v>
      </c>
      <c r="OYS4374" s="84">
        <v>3004158000128</v>
      </c>
      <c r="OYT4374" s="24"/>
      <c r="OYU4374" s="24"/>
      <c r="OYV4374" s="66">
        <v>9615</v>
      </c>
      <c r="OYW4374" s="25">
        <v>45936</v>
      </c>
      <c r="OYX4374" s="25"/>
      <c r="OYY4374" s="26" t="str">
        <f t="shared" ref="OYY4374:OYY4379" ca="1" si="1220">IF(OYX4374&gt;0,"Compensado",IF(OYW4374="","",IF(OYW4374&lt;=TODAY(),"Descontar Cheque","deFaltam "&amp;OYW4374-TODAY()&amp;" dias para descontar")))</f>
        <v>Descontar Cheque</v>
      </c>
      <c r="OYZ4374" s="117"/>
      <c r="OZA4374" s="25">
        <v>45890</v>
      </c>
      <c r="OZB4374" s="28" t="s">
        <v>74</v>
      </c>
      <c r="OZC4374" s="24">
        <v>422</v>
      </c>
      <c r="OZD4374" s="414" t="str">
        <f t="shared" ref="OZD4374:OZD4379" si="1221">IF(OZC4374&lt;&gt;0,IF(ISNA(VLOOKUP(OZC4374,lista_bancos,2,0)),"Banco não cadastrado",VLOOKUP(OZC4374,lista_bancos,2,0)),"")</f>
        <v>Banco não cadastrado</v>
      </c>
      <c r="OZE4374" s="24">
        <v>207</v>
      </c>
      <c r="OZF4374" s="24">
        <v>5837982</v>
      </c>
      <c r="OZG4374" s="24">
        <v>72</v>
      </c>
      <c r="OZH4374" s="29" t="s">
        <v>75</v>
      </c>
      <c r="OZI4374" s="84">
        <v>3004158000128</v>
      </c>
      <c r="OZJ4374" s="24"/>
      <c r="OZK4374" s="24"/>
      <c r="OZL4374" s="66">
        <v>9615</v>
      </c>
      <c r="OZM4374" s="25">
        <v>45936</v>
      </c>
      <c r="OZN4374" s="25"/>
      <c r="OZO4374" s="26" t="str">
        <f t="shared" ref="OZO4374:OZO4379" ca="1" si="1222">IF(OZN4374&gt;0,"Compensado",IF(OZM4374="","",IF(OZM4374&lt;=TODAY(),"Descontar Cheque","deFaltam "&amp;OZM4374-TODAY()&amp;" dias para descontar")))</f>
        <v>Descontar Cheque</v>
      </c>
      <c r="OZP4374" s="117"/>
      <c r="OZQ4374" s="25">
        <v>45890</v>
      </c>
      <c r="OZR4374" s="28" t="s">
        <v>74</v>
      </c>
      <c r="OZS4374" s="24">
        <v>422</v>
      </c>
      <c r="OZT4374" s="414" t="str">
        <f t="shared" ref="OZT4374:OZT4379" si="1223">IF(OZS4374&lt;&gt;0,IF(ISNA(VLOOKUP(OZS4374,lista_bancos,2,0)),"Banco não cadastrado",VLOOKUP(OZS4374,lista_bancos,2,0)),"")</f>
        <v>Banco não cadastrado</v>
      </c>
      <c r="OZU4374" s="24">
        <v>207</v>
      </c>
      <c r="OZV4374" s="24">
        <v>5837982</v>
      </c>
      <c r="OZW4374" s="24">
        <v>72</v>
      </c>
      <c r="OZX4374" s="29" t="s">
        <v>75</v>
      </c>
      <c r="OZY4374" s="84">
        <v>3004158000128</v>
      </c>
      <c r="OZZ4374" s="24"/>
      <c r="PAA4374" s="24"/>
      <c r="PAB4374" s="66">
        <v>9615</v>
      </c>
      <c r="PAC4374" s="25">
        <v>45936</v>
      </c>
      <c r="PAD4374" s="25"/>
      <c r="PAE4374" s="26" t="str">
        <f t="shared" ref="PAE4374:PAE4379" ca="1" si="1224">IF(PAD4374&gt;0,"Compensado",IF(PAC4374="","",IF(PAC4374&lt;=TODAY(),"Descontar Cheque","deFaltam "&amp;PAC4374-TODAY()&amp;" dias para descontar")))</f>
        <v>Descontar Cheque</v>
      </c>
      <c r="PAF4374" s="117"/>
      <c r="PAG4374" s="25">
        <v>45890</v>
      </c>
      <c r="PAH4374" s="28" t="s">
        <v>74</v>
      </c>
      <c r="PAI4374" s="24">
        <v>422</v>
      </c>
      <c r="PAJ4374" s="414" t="str">
        <f t="shared" ref="PAJ4374:PAJ4379" si="1225">IF(PAI4374&lt;&gt;0,IF(ISNA(VLOOKUP(PAI4374,lista_bancos,2,0)),"Banco não cadastrado",VLOOKUP(PAI4374,lista_bancos,2,0)),"")</f>
        <v>Banco não cadastrado</v>
      </c>
      <c r="PAK4374" s="24">
        <v>207</v>
      </c>
      <c r="PAL4374" s="24">
        <v>5837982</v>
      </c>
      <c r="PAM4374" s="24">
        <v>72</v>
      </c>
      <c r="PAN4374" s="29" t="s">
        <v>75</v>
      </c>
      <c r="PAO4374" s="84">
        <v>3004158000128</v>
      </c>
      <c r="PAP4374" s="24"/>
      <c r="PAQ4374" s="24"/>
      <c r="PAR4374" s="66">
        <v>9615</v>
      </c>
      <c r="PAS4374" s="25">
        <v>45936</v>
      </c>
      <c r="PAT4374" s="25"/>
      <c r="PAU4374" s="26" t="str">
        <f t="shared" ref="PAU4374:PAU4379" ca="1" si="1226">IF(PAT4374&gt;0,"Compensado",IF(PAS4374="","",IF(PAS4374&lt;=TODAY(),"Descontar Cheque","deFaltam "&amp;PAS4374-TODAY()&amp;" dias para descontar")))</f>
        <v>Descontar Cheque</v>
      </c>
      <c r="PAV4374" s="117"/>
      <c r="PAW4374" s="25">
        <v>45890</v>
      </c>
      <c r="PAX4374" s="28" t="s">
        <v>74</v>
      </c>
      <c r="PAY4374" s="24">
        <v>422</v>
      </c>
      <c r="PAZ4374" s="414" t="str">
        <f t="shared" ref="PAZ4374:PAZ4379" si="1227">IF(PAY4374&lt;&gt;0,IF(ISNA(VLOOKUP(PAY4374,lista_bancos,2,0)),"Banco não cadastrado",VLOOKUP(PAY4374,lista_bancos,2,0)),"")</f>
        <v>Banco não cadastrado</v>
      </c>
      <c r="PBA4374" s="24">
        <v>207</v>
      </c>
      <c r="PBB4374" s="24">
        <v>5837982</v>
      </c>
      <c r="PBC4374" s="24">
        <v>72</v>
      </c>
      <c r="PBD4374" s="29" t="s">
        <v>75</v>
      </c>
      <c r="PBE4374" s="84">
        <v>3004158000128</v>
      </c>
      <c r="PBF4374" s="24"/>
      <c r="PBG4374" s="24"/>
      <c r="PBH4374" s="66">
        <v>9615</v>
      </c>
      <c r="PBI4374" s="25">
        <v>45936</v>
      </c>
      <c r="PBJ4374" s="25"/>
      <c r="PBK4374" s="26" t="str">
        <f t="shared" ref="PBK4374:PBK4379" ca="1" si="1228">IF(PBJ4374&gt;0,"Compensado",IF(PBI4374="","",IF(PBI4374&lt;=TODAY(),"Descontar Cheque","deFaltam "&amp;PBI4374-TODAY()&amp;" dias para descontar")))</f>
        <v>Descontar Cheque</v>
      </c>
      <c r="PBL4374" s="117"/>
      <c r="PBM4374" s="25">
        <v>45890</v>
      </c>
      <c r="PBN4374" s="28" t="s">
        <v>74</v>
      </c>
      <c r="PBO4374" s="24">
        <v>422</v>
      </c>
      <c r="PBP4374" s="414" t="str">
        <f t="shared" ref="PBP4374:PBP4379" si="1229">IF(PBO4374&lt;&gt;0,IF(ISNA(VLOOKUP(PBO4374,lista_bancos,2,0)),"Banco não cadastrado",VLOOKUP(PBO4374,lista_bancos,2,0)),"")</f>
        <v>Banco não cadastrado</v>
      </c>
      <c r="PBQ4374" s="24">
        <v>207</v>
      </c>
      <c r="PBR4374" s="24">
        <v>5837982</v>
      </c>
      <c r="PBS4374" s="24">
        <v>72</v>
      </c>
      <c r="PBT4374" s="29" t="s">
        <v>75</v>
      </c>
      <c r="PBU4374" s="84">
        <v>3004158000128</v>
      </c>
      <c r="PBV4374" s="24"/>
      <c r="PBW4374" s="24"/>
      <c r="PBX4374" s="66">
        <v>9615</v>
      </c>
      <c r="PBY4374" s="25">
        <v>45936</v>
      </c>
      <c r="PBZ4374" s="25"/>
      <c r="PCA4374" s="26" t="str">
        <f t="shared" ref="PCA4374:PCA4379" ca="1" si="1230">IF(PBZ4374&gt;0,"Compensado",IF(PBY4374="","",IF(PBY4374&lt;=TODAY(),"Descontar Cheque","deFaltam "&amp;PBY4374-TODAY()&amp;" dias para descontar")))</f>
        <v>Descontar Cheque</v>
      </c>
      <c r="PCB4374" s="117"/>
      <c r="PCC4374" s="25">
        <v>45890</v>
      </c>
      <c r="PCD4374" s="28" t="s">
        <v>74</v>
      </c>
      <c r="PCE4374" s="24">
        <v>422</v>
      </c>
      <c r="PCF4374" s="414" t="str">
        <f t="shared" ref="PCF4374:PCF4379" si="1231">IF(PCE4374&lt;&gt;0,IF(ISNA(VLOOKUP(PCE4374,lista_bancos,2,0)),"Banco não cadastrado",VLOOKUP(PCE4374,lista_bancos,2,0)),"")</f>
        <v>Banco não cadastrado</v>
      </c>
      <c r="PCG4374" s="24">
        <v>207</v>
      </c>
      <c r="PCH4374" s="24">
        <v>5837982</v>
      </c>
      <c r="PCI4374" s="24">
        <v>72</v>
      </c>
      <c r="PCJ4374" s="29" t="s">
        <v>75</v>
      </c>
      <c r="PCK4374" s="84">
        <v>3004158000128</v>
      </c>
      <c r="PCL4374" s="24"/>
      <c r="PCM4374" s="24"/>
      <c r="PCN4374" s="66">
        <v>9615</v>
      </c>
      <c r="PCO4374" s="25">
        <v>45936</v>
      </c>
      <c r="PCP4374" s="25"/>
      <c r="PCQ4374" s="26" t="str">
        <f t="shared" ref="PCQ4374:PCQ4379" ca="1" si="1232">IF(PCP4374&gt;0,"Compensado",IF(PCO4374="","",IF(PCO4374&lt;=TODAY(),"Descontar Cheque","deFaltam "&amp;PCO4374-TODAY()&amp;" dias para descontar")))</f>
        <v>Descontar Cheque</v>
      </c>
      <c r="PCR4374" s="117"/>
      <c r="PCS4374" s="25">
        <v>45890</v>
      </c>
      <c r="PCT4374" s="28" t="s">
        <v>74</v>
      </c>
      <c r="PCU4374" s="24">
        <v>422</v>
      </c>
      <c r="PCV4374" s="414" t="str">
        <f t="shared" ref="PCV4374:PCV4379" si="1233">IF(PCU4374&lt;&gt;0,IF(ISNA(VLOOKUP(PCU4374,lista_bancos,2,0)),"Banco não cadastrado",VLOOKUP(PCU4374,lista_bancos,2,0)),"")</f>
        <v>Banco não cadastrado</v>
      </c>
      <c r="PCW4374" s="24">
        <v>207</v>
      </c>
      <c r="PCX4374" s="24">
        <v>5837982</v>
      </c>
      <c r="PCY4374" s="24">
        <v>72</v>
      </c>
      <c r="PCZ4374" s="29" t="s">
        <v>75</v>
      </c>
      <c r="PDA4374" s="84">
        <v>3004158000128</v>
      </c>
      <c r="PDB4374" s="24"/>
      <c r="PDC4374" s="24"/>
      <c r="PDD4374" s="66">
        <v>9615</v>
      </c>
      <c r="PDE4374" s="25">
        <v>45936</v>
      </c>
      <c r="PDF4374" s="25"/>
      <c r="PDG4374" s="26" t="str">
        <f t="shared" ref="PDG4374:PDG4379" ca="1" si="1234">IF(PDF4374&gt;0,"Compensado",IF(PDE4374="","",IF(PDE4374&lt;=TODAY(),"Descontar Cheque","deFaltam "&amp;PDE4374-TODAY()&amp;" dias para descontar")))</f>
        <v>Descontar Cheque</v>
      </c>
      <c r="PDH4374" s="117"/>
      <c r="PDI4374" s="25">
        <v>45890</v>
      </c>
      <c r="PDJ4374" s="28" t="s">
        <v>74</v>
      </c>
      <c r="PDK4374" s="24">
        <v>422</v>
      </c>
      <c r="PDL4374" s="414" t="str">
        <f t="shared" ref="PDL4374:PDL4379" si="1235">IF(PDK4374&lt;&gt;0,IF(ISNA(VLOOKUP(PDK4374,lista_bancos,2,0)),"Banco não cadastrado",VLOOKUP(PDK4374,lista_bancos,2,0)),"")</f>
        <v>Banco não cadastrado</v>
      </c>
      <c r="PDM4374" s="24">
        <v>207</v>
      </c>
      <c r="PDN4374" s="24">
        <v>5837982</v>
      </c>
      <c r="PDO4374" s="24">
        <v>72</v>
      </c>
      <c r="PDP4374" s="29" t="s">
        <v>75</v>
      </c>
      <c r="PDQ4374" s="84">
        <v>3004158000128</v>
      </c>
      <c r="PDR4374" s="24"/>
      <c r="PDS4374" s="24"/>
      <c r="PDT4374" s="66">
        <v>9615</v>
      </c>
      <c r="PDU4374" s="25">
        <v>45936</v>
      </c>
      <c r="PDV4374" s="25"/>
      <c r="PDW4374" s="26" t="str">
        <f t="shared" ref="PDW4374:PDW4379" ca="1" si="1236">IF(PDV4374&gt;0,"Compensado",IF(PDU4374="","",IF(PDU4374&lt;=TODAY(),"Descontar Cheque","deFaltam "&amp;PDU4374-TODAY()&amp;" dias para descontar")))</f>
        <v>Descontar Cheque</v>
      </c>
      <c r="PDX4374" s="117"/>
      <c r="PDY4374" s="25">
        <v>45890</v>
      </c>
      <c r="PDZ4374" s="28" t="s">
        <v>74</v>
      </c>
      <c r="PEA4374" s="24">
        <v>422</v>
      </c>
      <c r="PEB4374" s="414" t="str">
        <f t="shared" ref="PEB4374:PEB4379" si="1237">IF(PEA4374&lt;&gt;0,IF(ISNA(VLOOKUP(PEA4374,lista_bancos,2,0)),"Banco não cadastrado",VLOOKUP(PEA4374,lista_bancos,2,0)),"")</f>
        <v>Banco não cadastrado</v>
      </c>
      <c r="PEC4374" s="24">
        <v>207</v>
      </c>
      <c r="PED4374" s="24">
        <v>5837982</v>
      </c>
      <c r="PEE4374" s="24">
        <v>72</v>
      </c>
      <c r="PEF4374" s="29" t="s">
        <v>75</v>
      </c>
      <c r="PEG4374" s="84">
        <v>3004158000128</v>
      </c>
      <c r="PEH4374" s="24"/>
      <c r="PEI4374" s="24"/>
      <c r="PEJ4374" s="66">
        <v>9615</v>
      </c>
      <c r="PEK4374" s="25">
        <v>45936</v>
      </c>
      <c r="PEL4374" s="25"/>
      <c r="PEM4374" s="26" t="str">
        <f t="shared" ref="PEM4374:PEM4379" ca="1" si="1238">IF(PEL4374&gt;0,"Compensado",IF(PEK4374="","",IF(PEK4374&lt;=TODAY(),"Descontar Cheque","deFaltam "&amp;PEK4374-TODAY()&amp;" dias para descontar")))</f>
        <v>Descontar Cheque</v>
      </c>
      <c r="PEN4374" s="117"/>
      <c r="PEO4374" s="25">
        <v>45890</v>
      </c>
      <c r="PEP4374" s="28" t="s">
        <v>74</v>
      </c>
      <c r="PEQ4374" s="24">
        <v>422</v>
      </c>
      <c r="PER4374" s="414" t="str">
        <f t="shared" ref="PER4374:PER4379" si="1239">IF(PEQ4374&lt;&gt;0,IF(ISNA(VLOOKUP(PEQ4374,lista_bancos,2,0)),"Banco não cadastrado",VLOOKUP(PEQ4374,lista_bancos,2,0)),"")</f>
        <v>Banco não cadastrado</v>
      </c>
      <c r="PES4374" s="24">
        <v>207</v>
      </c>
      <c r="PET4374" s="24">
        <v>5837982</v>
      </c>
      <c r="PEU4374" s="24">
        <v>72</v>
      </c>
      <c r="PEV4374" s="29" t="s">
        <v>75</v>
      </c>
      <c r="PEW4374" s="84">
        <v>3004158000128</v>
      </c>
      <c r="PEX4374" s="24"/>
      <c r="PEY4374" s="24"/>
      <c r="PEZ4374" s="66">
        <v>9615</v>
      </c>
      <c r="PFA4374" s="25">
        <v>45936</v>
      </c>
      <c r="PFB4374" s="25"/>
      <c r="PFC4374" s="26" t="str">
        <f t="shared" ref="PFC4374:PFC4379" ca="1" si="1240">IF(PFB4374&gt;0,"Compensado",IF(PFA4374="","",IF(PFA4374&lt;=TODAY(),"Descontar Cheque","deFaltam "&amp;PFA4374-TODAY()&amp;" dias para descontar")))</f>
        <v>Descontar Cheque</v>
      </c>
      <c r="PFD4374" s="117"/>
      <c r="PFE4374" s="25">
        <v>45890</v>
      </c>
      <c r="PFF4374" s="28" t="s">
        <v>74</v>
      </c>
      <c r="PFG4374" s="24">
        <v>422</v>
      </c>
      <c r="PFH4374" s="414" t="str">
        <f t="shared" ref="PFH4374:PFH4379" si="1241">IF(PFG4374&lt;&gt;0,IF(ISNA(VLOOKUP(PFG4374,lista_bancos,2,0)),"Banco não cadastrado",VLOOKUP(PFG4374,lista_bancos,2,0)),"")</f>
        <v>Banco não cadastrado</v>
      </c>
      <c r="PFI4374" s="24">
        <v>207</v>
      </c>
      <c r="PFJ4374" s="24">
        <v>5837982</v>
      </c>
      <c r="PFK4374" s="24">
        <v>72</v>
      </c>
      <c r="PFL4374" s="29" t="s">
        <v>75</v>
      </c>
      <c r="PFM4374" s="84">
        <v>3004158000128</v>
      </c>
      <c r="PFN4374" s="24"/>
      <c r="PFO4374" s="24"/>
      <c r="PFP4374" s="66">
        <v>9615</v>
      </c>
      <c r="PFQ4374" s="25">
        <v>45936</v>
      </c>
      <c r="PFR4374" s="25"/>
      <c r="PFS4374" s="26" t="str">
        <f t="shared" ref="PFS4374:PFS4379" ca="1" si="1242">IF(PFR4374&gt;0,"Compensado",IF(PFQ4374="","",IF(PFQ4374&lt;=TODAY(),"Descontar Cheque","deFaltam "&amp;PFQ4374-TODAY()&amp;" dias para descontar")))</f>
        <v>Descontar Cheque</v>
      </c>
      <c r="PFT4374" s="117"/>
      <c r="PFU4374" s="25">
        <v>45890</v>
      </c>
      <c r="PFV4374" s="28" t="s">
        <v>74</v>
      </c>
      <c r="PFW4374" s="24">
        <v>422</v>
      </c>
      <c r="PFX4374" s="414" t="str">
        <f t="shared" ref="PFX4374:PFX4379" si="1243">IF(PFW4374&lt;&gt;0,IF(ISNA(VLOOKUP(PFW4374,lista_bancos,2,0)),"Banco não cadastrado",VLOOKUP(PFW4374,lista_bancos,2,0)),"")</f>
        <v>Banco não cadastrado</v>
      </c>
      <c r="PFY4374" s="24">
        <v>207</v>
      </c>
      <c r="PFZ4374" s="24">
        <v>5837982</v>
      </c>
      <c r="PGA4374" s="24">
        <v>72</v>
      </c>
      <c r="PGB4374" s="29" t="s">
        <v>75</v>
      </c>
      <c r="PGC4374" s="84">
        <v>3004158000128</v>
      </c>
      <c r="PGD4374" s="24"/>
      <c r="PGE4374" s="24"/>
      <c r="PGF4374" s="66">
        <v>9615</v>
      </c>
      <c r="PGG4374" s="25">
        <v>45936</v>
      </c>
      <c r="PGH4374" s="25"/>
      <c r="PGI4374" s="26" t="str">
        <f t="shared" ref="PGI4374:PGI4379" ca="1" si="1244">IF(PGH4374&gt;0,"Compensado",IF(PGG4374="","",IF(PGG4374&lt;=TODAY(),"Descontar Cheque","deFaltam "&amp;PGG4374-TODAY()&amp;" dias para descontar")))</f>
        <v>Descontar Cheque</v>
      </c>
      <c r="PGJ4374" s="117"/>
      <c r="PGK4374" s="25">
        <v>45890</v>
      </c>
      <c r="PGL4374" s="28" t="s">
        <v>74</v>
      </c>
      <c r="PGM4374" s="24">
        <v>422</v>
      </c>
      <c r="PGN4374" s="414" t="str">
        <f t="shared" ref="PGN4374:PGN4379" si="1245">IF(PGM4374&lt;&gt;0,IF(ISNA(VLOOKUP(PGM4374,lista_bancos,2,0)),"Banco não cadastrado",VLOOKUP(PGM4374,lista_bancos,2,0)),"")</f>
        <v>Banco não cadastrado</v>
      </c>
      <c r="PGO4374" s="24">
        <v>207</v>
      </c>
      <c r="PGP4374" s="24">
        <v>5837982</v>
      </c>
      <c r="PGQ4374" s="24">
        <v>72</v>
      </c>
      <c r="PGR4374" s="29" t="s">
        <v>75</v>
      </c>
      <c r="PGS4374" s="84">
        <v>3004158000128</v>
      </c>
      <c r="PGT4374" s="24"/>
      <c r="PGU4374" s="24"/>
      <c r="PGV4374" s="66">
        <v>9615</v>
      </c>
      <c r="PGW4374" s="25">
        <v>45936</v>
      </c>
      <c r="PGX4374" s="25"/>
      <c r="PGY4374" s="26" t="str">
        <f t="shared" ref="PGY4374:PGY4379" ca="1" si="1246">IF(PGX4374&gt;0,"Compensado",IF(PGW4374="","",IF(PGW4374&lt;=TODAY(),"Descontar Cheque","deFaltam "&amp;PGW4374-TODAY()&amp;" dias para descontar")))</f>
        <v>Descontar Cheque</v>
      </c>
      <c r="PGZ4374" s="117"/>
      <c r="PHA4374" s="25">
        <v>45890</v>
      </c>
      <c r="PHB4374" s="28" t="s">
        <v>74</v>
      </c>
      <c r="PHC4374" s="24">
        <v>422</v>
      </c>
      <c r="PHD4374" s="414" t="str">
        <f t="shared" ref="PHD4374:PHD4379" si="1247">IF(PHC4374&lt;&gt;0,IF(ISNA(VLOOKUP(PHC4374,lista_bancos,2,0)),"Banco não cadastrado",VLOOKUP(PHC4374,lista_bancos,2,0)),"")</f>
        <v>Banco não cadastrado</v>
      </c>
      <c r="PHE4374" s="24">
        <v>207</v>
      </c>
      <c r="PHF4374" s="24">
        <v>5837982</v>
      </c>
      <c r="PHG4374" s="24">
        <v>72</v>
      </c>
      <c r="PHH4374" s="29" t="s">
        <v>75</v>
      </c>
      <c r="PHI4374" s="84">
        <v>3004158000128</v>
      </c>
      <c r="PHJ4374" s="24"/>
      <c r="PHK4374" s="24"/>
      <c r="PHL4374" s="66">
        <v>9615</v>
      </c>
      <c r="PHM4374" s="25">
        <v>45936</v>
      </c>
      <c r="PHN4374" s="25"/>
      <c r="PHO4374" s="26" t="str">
        <f t="shared" ref="PHO4374:PHO4379" ca="1" si="1248">IF(PHN4374&gt;0,"Compensado",IF(PHM4374="","",IF(PHM4374&lt;=TODAY(),"Descontar Cheque","deFaltam "&amp;PHM4374-TODAY()&amp;" dias para descontar")))</f>
        <v>Descontar Cheque</v>
      </c>
      <c r="PHP4374" s="117"/>
      <c r="PHQ4374" s="25">
        <v>45890</v>
      </c>
      <c r="PHR4374" s="28" t="s">
        <v>74</v>
      </c>
      <c r="PHS4374" s="24">
        <v>422</v>
      </c>
      <c r="PHT4374" s="414" t="str">
        <f t="shared" ref="PHT4374:PHT4379" si="1249">IF(PHS4374&lt;&gt;0,IF(ISNA(VLOOKUP(PHS4374,lista_bancos,2,0)),"Banco não cadastrado",VLOOKUP(PHS4374,lista_bancos,2,0)),"")</f>
        <v>Banco não cadastrado</v>
      </c>
      <c r="PHU4374" s="24">
        <v>207</v>
      </c>
      <c r="PHV4374" s="24">
        <v>5837982</v>
      </c>
      <c r="PHW4374" s="24">
        <v>72</v>
      </c>
      <c r="PHX4374" s="29" t="s">
        <v>75</v>
      </c>
      <c r="PHY4374" s="84">
        <v>3004158000128</v>
      </c>
      <c r="PHZ4374" s="24"/>
      <c r="PIA4374" s="24"/>
      <c r="PIB4374" s="66">
        <v>9615</v>
      </c>
      <c r="PIC4374" s="25">
        <v>45936</v>
      </c>
      <c r="PID4374" s="25"/>
      <c r="PIE4374" s="26" t="str">
        <f t="shared" ref="PIE4374:PIE4379" ca="1" si="1250">IF(PID4374&gt;0,"Compensado",IF(PIC4374="","",IF(PIC4374&lt;=TODAY(),"Descontar Cheque","deFaltam "&amp;PIC4374-TODAY()&amp;" dias para descontar")))</f>
        <v>Descontar Cheque</v>
      </c>
      <c r="PIF4374" s="117"/>
      <c r="PIG4374" s="25">
        <v>45890</v>
      </c>
      <c r="PIH4374" s="28" t="s">
        <v>74</v>
      </c>
      <c r="PII4374" s="24">
        <v>422</v>
      </c>
      <c r="PIJ4374" s="414" t="str">
        <f t="shared" ref="PIJ4374:PIJ4379" si="1251">IF(PII4374&lt;&gt;0,IF(ISNA(VLOOKUP(PII4374,lista_bancos,2,0)),"Banco não cadastrado",VLOOKUP(PII4374,lista_bancos,2,0)),"")</f>
        <v>Banco não cadastrado</v>
      </c>
      <c r="PIK4374" s="24">
        <v>207</v>
      </c>
      <c r="PIL4374" s="24">
        <v>5837982</v>
      </c>
      <c r="PIM4374" s="24">
        <v>72</v>
      </c>
      <c r="PIN4374" s="29" t="s">
        <v>75</v>
      </c>
      <c r="PIO4374" s="84">
        <v>3004158000128</v>
      </c>
      <c r="PIP4374" s="24"/>
      <c r="PIQ4374" s="24"/>
      <c r="PIR4374" s="66">
        <v>9615</v>
      </c>
      <c r="PIS4374" s="25">
        <v>45936</v>
      </c>
      <c r="PIT4374" s="25"/>
      <c r="PIU4374" s="26" t="str">
        <f t="shared" ref="PIU4374:PIU4379" ca="1" si="1252">IF(PIT4374&gt;0,"Compensado",IF(PIS4374="","",IF(PIS4374&lt;=TODAY(),"Descontar Cheque","deFaltam "&amp;PIS4374-TODAY()&amp;" dias para descontar")))</f>
        <v>Descontar Cheque</v>
      </c>
      <c r="PIV4374" s="117"/>
      <c r="PIW4374" s="25">
        <v>45890</v>
      </c>
      <c r="PIX4374" s="28" t="s">
        <v>74</v>
      </c>
      <c r="PIY4374" s="24">
        <v>422</v>
      </c>
      <c r="PIZ4374" s="414" t="str">
        <f t="shared" ref="PIZ4374:PIZ4379" si="1253">IF(PIY4374&lt;&gt;0,IF(ISNA(VLOOKUP(PIY4374,lista_bancos,2,0)),"Banco não cadastrado",VLOOKUP(PIY4374,lista_bancos,2,0)),"")</f>
        <v>Banco não cadastrado</v>
      </c>
      <c r="PJA4374" s="24">
        <v>207</v>
      </c>
      <c r="PJB4374" s="24">
        <v>5837982</v>
      </c>
      <c r="PJC4374" s="24">
        <v>72</v>
      </c>
      <c r="PJD4374" s="29" t="s">
        <v>75</v>
      </c>
      <c r="PJE4374" s="84">
        <v>3004158000128</v>
      </c>
      <c r="PJF4374" s="24"/>
      <c r="PJG4374" s="24"/>
      <c r="PJH4374" s="66">
        <v>9615</v>
      </c>
      <c r="PJI4374" s="25">
        <v>45936</v>
      </c>
      <c r="PJJ4374" s="25"/>
      <c r="PJK4374" s="26" t="str">
        <f t="shared" ref="PJK4374:PJK4379" ca="1" si="1254">IF(PJJ4374&gt;0,"Compensado",IF(PJI4374="","",IF(PJI4374&lt;=TODAY(),"Descontar Cheque","deFaltam "&amp;PJI4374-TODAY()&amp;" dias para descontar")))</f>
        <v>Descontar Cheque</v>
      </c>
      <c r="PJL4374" s="117"/>
      <c r="PJM4374" s="25">
        <v>45890</v>
      </c>
      <c r="PJN4374" s="28" t="s">
        <v>74</v>
      </c>
      <c r="PJO4374" s="24">
        <v>422</v>
      </c>
      <c r="PJP4374" s="414" t="str">
        <f t="shared" ref="PJP4374:PJP4379" si="1255">IF(PJO4374&lt;&gt;0,IF(ISNA(VLOOKUP(PJO4374,lista_bancos,2,0)),"Banco não cadastrado",VLOOKUP(PJO4374,lista_bancos,2,0)),"")</f>
        <v>Banco não cadastrado</v>
      </c>
      <c r="PJQ4374" s="24">
        <v>207</v>
      </c>
      <c r="PJR4374" s="24">
        <v>5837982</v>
      </c>
      <c r="PJS4374" s="24">
        <v>72</v>
      </c>
      <c r="PJT4374" s="29" t="s">
        <v>75</v>
      </c>
      <c r="PJU4374" s="84">
        <v>3004158000128</v>
      </c>
      <c r="PJV4374" s="24"/>
      <c r="PJW4374" s="24"/>
      <c r="PJX4374" s="66">
        <v>9615</v>
      </c>
      <c r="PJY4374" s="25">
        <v>45936</v>
      </c>
      <c r="PJZ4374" s="25"/>
      <c r="PKA4374" s="26" t="str">
        <f t="shared" ref="PKA4374:PKA4379" ca="1" si="1256">IF(PJZ4374&gt;0,"Compensado",IF(PJY4374="","",IF(PJY4374&lt;=TODAY(),"Descontar Cheque","deFaltam "&amp;PJY4374-TODAY()&amp;" dias para descontar")))</f>
        <v>Descontar Cheque</v>
      </c>
      <c r="PKB4374" s="117"/>
      <c r="PKC4374" s="25">
        <v>45890</v>
      </c>
      <c r="PKD4374" s="28" t="s">
        <v>74</v>
      </c>
      <c r="PKE4374" s="24">
        <v>422</v>
      </c>
      <c r="PKF4374" s="414" t="str">
        <f t="shared" ref="PKF4374:PKF4379" si="1257">IF(PKE4374&lt;&gt;0,IF(ISNA(VLOOKUP(PKE4374,lista_bancos,2,0)),"Banco não cadastrado",VLOOKUP(PKE4374,lista_bancos,2,0)),"")</f>
        <v>Banco não cadastrado</v>
      </c>
      <c r="PKG4374" s="24">
        <v>207</v>
      </c>
      <c r="PKH4374" s="24">
        <v>5837982</v>
      </c>
      <c r="PKI4374" s="24">
        <v>72</v>
      </c>
      <c r="PKJ4374" s="29" t="s">
        <v>75</v>
      </c>
      <c r="PKK4374" s="84">
        <v>3004158000128</v>
      </c>
      <c r="PKL4374" s="24"/>
      <c r="PKM4374" s="24"/>
      <c r="PKN4374" s="66">
        <v>9615</v>
      </c>
      <c r="PKO4374" s="25">
        <v>45936</v>
      </c>
      <c r="PKP4374" s="25"/>
      <c r="PKQ4374" s="26" t="str">
        <f t="shared" ref="PKQ4374:PKQ4379" ca="1" si="1258">IF(PKP4374&gt;0,"Compensado",IF(PKO4374="","",IF(PKO4374&lt;=TODAY(),"Descontar Cheque","deFaltam "&amp;PKO4374-TODAY()&amp;" dias para descontar")))</f>
        <v>Descontar Cheque</v>
      </c>
      <c r="PKR4374" s="117"/>
      <c r="PKS4374" s="25">
        <v>45890</v>
      </c>
      <c r="PKT4374" s="28" t="s">
        <v>74</v>
      </c>
      <c r="PKU4374" s="24">
        <v>422</v>
      </c>
      <c r="PKV4374" s="414" t="str">
        <f t="shared" ref="PKV4374:PKV4379" si="1259">IF(PKU4374&lt;&gt;0,IF(ISNA(VLOOKUP(PKU4374,lista_bancos,2,0)),"Banco não cadastrado",VLOOKUP(PKU4374,lista_bancos,2,0)),"")</f>
        <v>Banco não cadastrado</v>
      </c>
      <c r="PKW4374" s="24">
        <v>207</v>
      </c>
      <c r="PKX4374" s="24">
        <v>5837982</v>
      </c>
      <c r="PKY4374" s="24">
        <v>72</v>
      </c>
      <c r="PKZ4374" s="29" t="s">
        <v>75</v>
      </c>
      <c r="PLA4374" s="84">
        <v>3004158000128</v>
      </c>
      <c r="PLB4374" s="24"/>
      <c r="PLC4374" s="24"/>
      <c r="PLD4374" s="66">
        <v>9615</v>
      </c>
      <c r="PLE4374" s="25">
        <v>45936</v>
      </c>
      <c r="PLF4374" s="25"/>
      <c r="PLG4374" s="26" t="str">
        <f t="shared" ref="PLG4374:PLG4379" ca="1" si="1260">IF(PLF4374&gt;0,"Compensado",IF(PLE4374="","",IF(PLE4374&lt;=TODAY(),"Descontar Cheque","deFaltam "&amp;PLE4374-TODAY()&amp;" dias para descontar")))</f>
        <v>Descontar Cheque</v>
      </c>
      <c r="PLH4374" s="117"/>
      <c r="PLI4374" s="25">
        <v>45890</v>
      </c>
      <c r="PLJ4374" s="28" t="s">
        <v>74</v>
      </c>
      <c r="PLK4374" s="24">
        <v>422</v>
      </c>
      <c r="PLL4374" s="414" t="str">
        <f t="shared" ref="PLL4374:PLL4379" si="1261">IF(PLK4374&lt;&gt;0,IF(ISNA(VLOOKUP(PLK4374,lista_bancos,2,0)),"Banco não cadastrado",VLOOKUP(PLK4374,lista_bancos,2,0)),"")</f>
        <v>Banco não cadastrado</v>
      </c>
      <c r="PLM4374" s="24">
        <v>207</v>
      </c>
      <c r="PLN4374" s="24">
        <v>5837982</v>
      </c>
      <c r="PLO4374" s="24">
        <v>72</v>
      </c>
      <c r="PLP4374" s="29" t="s">
        <v>75</v>
      </c>
      <c r="PLQ4374" s="84">
        <v>3004158000128</v>
      </c>
      <c r="PLR4374" s="24"/>
      <c r="PLS4374" s="24"/>
      <c r="PLT4374" s="66">
        <v>9615</v>
      </c>
      <c r="PLU4374" s="25">
        <v>45936</v>
      </c>
      <c r="PLV4374" s="25"/>
      <c r="PLW4374" s="26" t="str">
        <f t="shared" ref="PLW4374:PLW4379" ca="1" si="1262">IF(PLV4374&gt;0,"Compensado",IF(PLU4374="","",IF(PLU4374&lt;=TODAY(),"Descontar Cheque","deFaltam "&amp;PLU4374-TODAY()&amp;" dias para descontar")))</f>
        <v>Descontar Cheque</v>
      </c>
      <c r="PLX4374" s="117"/>
      <c r="PLY4374" s="25">
        <v>45890</v>
      </c>
      <c r="PLZ4374" s="28" t="s">
        <v>74</v>
      </c>
      <c r="PMA4374" s="24">
        <v>422</v>
      </c>
      <c r="PMB4374" s="414" t="str">
        <f t="shared" ref="PMB4374:PMB4379" si="1263">IF(PMA4374&lt;&gt;0,IF(ISNA(VLOOKUP(PMA4374,lista_bancos,2,0)),"Banco não cadastrado",VLOOKUP(PMA4374,lista_bancos,2,0)),"")</f>
        <v>Banco não cadastrado</v>
      </c>
      <c r="PMC4374" s="24">
        <v>207</v>
      </c>
      <c r="PMD4374" s="24">
        <v>5837982</v>
      </c>
      <c r="PME4374" s="24">
        <v>72</v>
      </c>
      <c r="PMF4374" s="29" t="s">
        <v>75</v>
      </c>
      <c r="PMG4374" s="84">
        <v>3004158000128</v>
      </c>
      <c r="PMH4374" s="24"/>
      <c r="PMI4374" s="24"/>
      <c r="PMJ4374" s="66">
        <v>9615</v>
      </c>
      <c r="PMK4374" s="25">
        <v>45936</v>
      </c>
      <c r="PML4374" s="25"/>
      <c r="PMM4374" s="26" t="str">
        <f t="shared" ref="PMM4374:PMM4379" ca="1" si="1264">IF(PML4374&gt;0,"Compensado",IF(PMK4374="","",IF(PMK4374&lt;=TODAY(),"Descontar Cheque","deFaltam "&amp;PMK4374-TODAY()&amp;" dias para descontar")))</f>
        <v>Descontar Cheque</v>
      </c>
      <c r="PMN4374" s="117"/>
      <c r="PMO4374" s="25">
        <v>45890</v>
      </c>
      <c r="PMP4374" s="28" t="s">
        <v>74</v>
      </c>
      <c r="PMQ4374" s="24">
        <v>422</v>
      </c>
      <c r="PMR4374" s="414" t="str">
        <f t="shared" ref="PMR4374:PMR4379" si="1265">IF(PMQ4374&lt;&gt;0,IF(ISNA(VLOOKUP(PMQ4374,lista_bancos,2,0)),"Banco não cadastrado",VLOOKUP(PMQ4374,lista_bancos,2,0)),"")</f>
        <v>Banco não cadastrado</v>
      </c>
      <c r="PMS4374" s="24">
        <v>207</v>
      </c>
      <c r="PMT4374" s="24">
        <v>5837982</v>
      </c>
      <c r="PMU4374" s="24">
        <v>72</v>
      </c>
      <c r="PMV4374" s="29" t="s">
        <v>75</v>
      </c>
      <c r="PMW4374" s="84">
        <v>3004158000128</v>
      </c>
      <c r="PMX4374" s="24"/>
      <c r="PMY4374" s="24"/>
      <c r="PMZ4374" s="66">
        <v>9615</v>
      </c>
      <c r="PNA4374" s="25">
        <v>45936</v>
      </c>
      <c r="PNB4374" s="25"/>
      <c r="PNC4374" s="26" t="str">
        <f t="shared" ref="PNC4374:PNC4379" ca="1" si="1266">IF(PNB4374&gt;0,"Compensado",IF(PNA4374="","",IF(PNA4374&lt;=TODAY(),"Descontar Cheque","deFaltam "&amp;PNA4374-TODAY()&amp;" dias para descontar")))</f>
        <v>Descontar Cheque</v>
      </c>
      <c r="PND4374" s="117"/>
      <c r="PNE4374" s="25">
        <v>45890</v>
      </c>
      <c r="PNF4374" s="28" t="s">
        <v>74</v>
      </c>
      <c r="PNG4374" s="24">
        <v>422</v>
      </c>
      <c r="PNH4374" s="414" t="str">
        <f t="shared" ref="PNH4374:PNH4379" si="1267">IF(PNG4374&lt;&gt;0,IF(ISNA(VLOOKUP(PNG4374,lista_bancos,2,0)),"Banco não cadastrado",VLOOKUP(PNG4374,lista_bancos,2,0)),"")</f>
        <v>Banco não cadastrado</v>
      </c>
      <c r="PNI4374" s="24">
        <v>207</v>
      </c>
      <c r="PNJ4374" s="24">
        <v>5837982</v>
      </c>
      <c r="PNK4374" s="24">
        <v>72</v>
      </c>
      <c r="PNL4374" s="29" t="s">
        <v>75</v>
      </c>
      <c r="PNM4374" s="84">
        <v>3004158000128</v>
      </c>
      <c r="PNN4374" s="24"/>
      <c r="PNO4374" s="24"/>
      <c r="PNP4374" s="66">
        <v>9615</v>
      </c>
      <c r="PNQ4374" s="25">
        <v>45936</v>
      </c>
      <c r="PNR4374" s="25"/>
      <c r="PNS4374" s="26" t="str">
        <f t="shared" ref="PNS4374:PNS4379" ca="1" si="1268">IF(PNR4374&gt;0,"Compensado",IF(PNQ4374="","",IF(PNQ4374&lt;=TODAY(),"Descontar Cheque","deFaltam "&amp;PNQ4374-TODAY()&amp;" dias para descontar")))</f>
        <v>Descontar Cheque</v>
      </c>
      <c r="PNT4374" s="117"/>
      <c r="PNU4374" s="25">
        <v>45890</v>
      </c>
      <c r="PNV4374" s="28" t="s">
        <v>74</v>
      </c>
      <c r="PNW4374" s="24">
        <v>422</v>
      </c>
      <c r="PNX4374" s="414" t="str">
        <f t="shared" ref="PNX4374:PNX4379" si="1269">IF(PNW4374&lt;&gt;0,IF(ISNA(VLOOKUP(PNW4374,lista_bancos,2,0)),"Banco não cadastrado",VLOOKUP(PNW4374,lista_bancos,2,0)),"")</f>
        <v>Banco não cadastrado</v>
      </c>
      <c r="PNY4374" s="24">
        <v>207</v>
      </c>
      <c r="PNZ4374" s="24">
        <v>5837982</v>
      </c>
      <c r="POA4374" s="24">
        <v>72</v>
      </c>
      <c r="POB4374" s="29" t="s">
        <v>75</v>
      </c>
      <c r="POC4374" s="84">
        <v>3004158000128</v>
      </c>
      <c r="POD4374" s="24"/>
      <c r="POE4374" s="24"/>
      <c r="POF4374" s="66">
        <v>9615</v>
      </c>
      <c r="POG4374" s="25">
        <v>45936</v>
      </c>
      <c r="POH4374" s="25"/>
      <c r="POI4374" s="26" t="str">
        <f t="shared" ref="POI4374:POI4379" ca="1" si="1270">IF(POH4374&gt;0,"Compensado",IF(POG4374="","",IF(POG4374&lt;=TODAY(),"Descontar Cheque","deFaltam "&amp;POG4374-TODAY()&amp;" dias para descontar")))</f>
        <v>Descontar Cheque</v>
      </c>
      <c r="POJ4374" s="117"/>
      <c r="POK4374" s="25">
        <v>45890</v>
      </c>
      <c r="POL4374" s="28" t="s">
        <v>74</v>
      </c>
      <c r="POM4374" s="24">
        <v>422</v>
      </c>
      <c r="PON4374" s="414" t="str">
        <f t="shared" ref="PON4374:PON4379" si="1271">IF(POM4374&lt;&gt;0,IF(ISNA(VLOOKUP(POM4374,lista_bancos,2,0)),"Banco não cadastrado",VLOOKUP(POM4374,lista_bancos,2,0)),"")</f>
        <v>Banco não cadastrado</v>
      </c>
      <c r="POO4374" s="24">
        <v>207</v>
      </c>
      <c r="POP4374" s="24">
        <v>5837982</v>
      </c>
      <c r="POQ4374" s="24">
        <v>72</v>
      </c>
      <c r="POR4374" s="29" t="s">
        <v>75</v>
      </c>
      <c r="POS4374" s="84">
        <v>3004158000128</v>
      </c>
      <c r="POT4374" s="24"/>
      <c r="POU4374" s="24"/>
      <c r="POV4374" s="66">
        <v>9615</v>
      </c>
      <c r="POW4374" s="25">
        <v>45936</v>
      </c>
      <c r="POX4374" s="25"/>
      <c r="POY4374" s="26" t="str">
        <f t="shared" ref="POY4374:POY4379" ca="1" si="1272">IF(POX4374&gt;0,"Compensado",IF(POW4374="","",IF(POW4374&lt;=TODAY(),"Descontar Cheque","deFaltam "&amp;POW4374-TODAY()&amp;" dias para descontar")))</f>
        <v>Descontar Cheque</v>
      </c>
      <c r="POZ4374" s="117"/>
      <c r="PPA4374" s="25">
        <v>45890</v>
      </c>
      <c r="PPB4374" s="28" t="s">
        <v>74</v>
      </c>
      <c r="PPC4374" s="24">
        <v>422</v>
      </c>
      <c r="PPD4374" s="414" t="str">
        <f t="shared" ref="PPD4374:PPD4379" si="1273">IF(PPC4374&lt;&gt;0,IF(ISNA(VLOOKUP(PPC4374,lista_bancos,2,0)),"Banco não cadastrado",VLOOKUP(PPC4374,lista_bancos,2,0)),"")</f>
        <v>Banco não cadastrado</v>
      </c>
      <c r="PPE4374" s="24">
        <v>207</v>
      </c>
      <c r="PPF4374" s="24">
        <v>5837982</v>
      </c>
      <c r="PPG4374" s="24">
        <v>72</v>
      </c>
      <c r="PPH4374" s="29" t="s">
        <v>75</v>
      </c>
      <c r="PPI4374" s="84">
        <v>3004158000128</v>
      </c>
      <c r="PPJ4374" s="24"/>
      <c r="PPK4374" s="24"/>
      <c r="PPL4374" s="66">
        <v>9615</v>
      </c>
      <c r="PPM4374" s="25">
        <v>45936</v>
      </c>
      <c r="PPN4374" s="25"/>
      <c r="PPO4374" s="26" t="str">
        <f t="shared" ref="PPO4374:PPO4379" ca="1" si="1274">IF(PPN4374&gt;0,"Compensado",IF(PPM4374="","",IF(PPM4374&lt;=TODAY(),"Descontar Cheque","deFaltam "&amp;PPM4374-TODAY()&amp;" dias para descontar")))</f>
        <v>Descontar Cheque</v>
      </c>
      <c r="PPP4374" s="117"/>
      <c r="PPQ4374" s="25">
        <v>45890</v>
      </c>
      <c r="PPR4374" s="28" t="s">
        <v>74</v>
      </c>
      <c r="PPS4374" s="24">
        <v>422</v>
      </c>
      <c r="PPT4374" s="414" t="str">
        <f t="shared" ref="PPT4374:PPT4379" si="1275">IF(PPS4374&lt;&gt;0,IF(ISNA(VLOOKUP(PPS4374,lista_bancos,2,0)),"Banco não cadastrado",VLOOKUP(PPS4374,lista_bancos,2,0)),"")</f>
        <v>Banco não cadastrado</v>
      </c>
      <c r="PPU4374" s="24">
        <v>207</v>
      </c>
      <c r="PPV4374" s="24">
        <v>5837982</v>
      </c>
      <c r="PPW4374" s="24">
        <v>72</v>
      </c>
      <c r="PPX4374" s="29" t="s">
        <v>75</v>
      </c>
      <c r="PPY4374" s="84">
        <v>3004158000128</v>
      </c>
      <c r="PPZ4374" s="24"/>
      <c r="PQA4374" s="24"/>
      <c r="PQB4374" s="66">
        <v>9615</v>
      </c>
      <c r="PQC4374" s="25">
        <v>45936</v>
      </c>
      <c r="PQD4374" s="25"/>
      <c r="PQE4374" s="26" t="str">
        <f t="shared" ref="PQE4374:PQE4379" ca="1" si="1276">IF(PQD4374&gt;0,"Compensado",IF(PQC4374="","",IF(PQC4374&lt;=TODAY(),"Descontar Cheque","deFaltam "&amp;PQC4374-TODAY()&amp;" dias para descontar")))</f>
        <v>Descontar Cheque</v>
      </c>
      <c r="PQF4374" s="117"/>
      <c r="PQG4374" s="25">
        <v>45890</v>
      </c>
      <c r="PQH4374" s="28" t="s">
        <v>74</v>
      </c>
      <c r="PQI4374" s="24">
        <v>422</v>
      </c>
      <c r="PQJ4374" s="414" t="str">
        <f t="shared" ref="PQJ4374:PQJ4379" si="1277">IF(PQI4374&lt;&gt;0,IF(ISNA(VLOOKUP(PQI4374,lista_bancos,2,0)),"Banco não cadastrado",VLOOKUP(PQI4374,lista_bancos,2,0)),"")</f>
        <v>Banco não cadastrado</v>
      </c>
      <c r="PQK4374" s="24">
        <v>207</v>
      </c>
      <c r="PQL4374" s="24">
        <v>5837982</v>
      </c>
      <c r="PQM4374" s="24">
        <v>72</v>
      </c>
      <c r="PQN4374" s="29" t="s">
        <v>75</v>
      </c>
      <c r="PQO4374" s="84">
        <v>3004158000128</v>
      </c>
      <c r="PQP4374" s="24"/>
      <c r="PQQ4374" s="24"/>
      <c r="PQR4374" s="66">
        <v>9615</v>
      </c>
      <c r="PQS4374" s="25">
        <v>45936</v>
      </c>
      <c r="PQT4374" s="25"/>
      <c r="PQU4374" s="26" t="str">
        <f t="shared" ref="PQU4374:PQU4379" ca="1" si="1278">IF(PQT4374&gt;0,"Compensado",IF(PQS4374="","",IF(PQS4374&lt;=TODAY(),"Descontar Cheque","deFaltam "&amp;PQS4374-TODAY()&amp;" dias para descontar")))</f>
        <v>Descontar Cheque</v>
      </c>
      <c r="PQV4374" s="117"/>
      <c r="PQW4374" s="25">
        <v>45890</v>
      </c>
      <c r="PQX4374" s="28" t="s">
        <v>74</v>
      </c>
      <c r="PQY4374" s="24">
        <v>422</v>
      </c>
      <c r="PQZ4374" s="414" t="str">
        <f t="shared" ref="PQZ4374:PQZ4379" si="1279">IF(PQY4374&lt;&gt;0,IF(ISNA(VLOOKUP(PQY4374,lista_bancos,2,0)),"Banco não cadastrado",VLOOKUP(PQY4374,lista_bancos,2,0)),"")</f>
        <v>Banco não cadastrado</v>
      </c>
      <c r="PRA4374" s="24">
        <v>207</v>
      </c>
      <c r="PRB4374" s="24">
        <v>5837982</v>
      </c>
      <c r="PRC4374" s="24">
        <v>72</v>
      </c>
      <c r="PRD4374" s="29" t="s">
        <v>75</v>
      </c>
      <c r="PRE4374" s="84">
        <v>3004158000128</v>
      </c>
      <c r="PRF4374" s="24"/>
      <c r="PRG4374" s="24"/>
      <c r="PRH4374" s="66">
        <v>9615</v>
      </c>
      <c r="PRI4374" s="25">
        <v>45936</v>
      </c>
      <c r="PRJ4374" s="25"/>
      <c r="PRK4374" s="26" t="str">
        <f t="shared" ref="PRK4374:PRK4379" ca="1" si="1280">IF(PRJ4374&gt;0,"Compensado",IF(PRI4374="","",IF(PRI4374&lt;=TODAY(),"Descontar Cheque","deFaltam "&amp;PRI4374-TODAY()&amp;" dias para descontar")))</f>
        <v>Descontar Cheque</v>
      </c>
      <c r="PRL4374" s="117"/>
      <c r="PRM4374" s="25">
        <v>45890</v>
      </c>
      <c r="PRN4374" s="28" t="s">
        <v>74</v>
      </c>
      <c r="PRO4374" s="24">
        <v>422</v>
      </c>
      <c r="PRP4374" s="414" t="str">
        <f t="shared" ref="PRP4374:PRP4379" si="1281">IF(PRO4374&lt;&gt;0,IF(ISNA(VLOOKUP(PRO4374,lista_bancos,2,0)),"Banco não cadastrado",VLOOKUP(PRO4374,lista_bancos,2,0)),"")</f>
        <v>Banco não cadastrado</v>
      </c>
      <c r="PRQ4374" s="24">
        <v>207</v>
      </c>
      <c r="PRR4374" s="24">
        <v>5837982</v>
      </c>
      <c r="PRS4374" s="24">
        <v>72</v>
      </c>
      <c r="PRT4374" s="29" t="s">
        <v>75</v>
      </c>
      <c r="PRU4374" s="84">
        <v>3004158000128</v>
      </c>
      <c r="PRV4374" s="24"/>
      <c r="PRW4374" s="24"/>
      <c r="PRX4374" s="66">
        <v>9615</v>
      </c>
      <c r="PRY4374" s="25">
        <v>45936</v>
      </c>
      <c r="PRZ4374" s="25"/>
      <c r="PSA4374" s="26" t="str">
        <f t="shared" ref="PSA4374:PSA4379" ca="1" si="1282">IF(PRZ4374&gt;0,"Compensado",IF(PRY4374="","",IF(PRY4374&lt;=TODAY(),"Descontar Cheque","deFaltam "&amp;PRY4374-TODAY()&amp;" dias para descontar")))</f>
        <v>Descontar Cheque</v>
      </c>
      <c r="PSB4374" s="117"/>
      <c r="PSC4374" s="25">
        <v>45890</v>
      </c>
      <c r="PSD4374" s="28" t="s">
        <v>74</v>
      </c>
      <c r="PSE4374" s="24">
        <v>422</v>
      </c>
      <c r="PSF4374" s="414" t="str">
        <f t="shared" ref="PSF4374:PSF4379" si="1283">IF(PSE4374&lt;&gt;0,IF(ISNA(VLOOKUP(PSE4374,lista_bancos,2,0)),"Banco não cadastrado",VLOOKUP(PSE4374,lista_bancos,2,0)),"")</f>
        <v>Banco não cadastrado</v>
      </c>
      <c r="PSG4374" s="24">
        <v>207</v>
      </c>
      <c r="PSH4374" s="24">
        <v>5837982</v>
      </c>
      <c r="PSI4374" s="24">
        <v>72</v>
      </c>
      <c r="PSJ4374" s="29" t="s">
        <v>75</v>
      </c>
      <c r="PSK4374" s="84">
        <v>3004158000128</v>
      </c>
      <c r="PSL4374" s="24"/>
      <c r="PSM4374" s="24"/>
      <c r="PSN4374" s="66">
        <v>9615</v>
      </c>
      <c r="PSO4374" s="25">
        <v>45936</v>
      </c>
      <c r="PSP4374" s="25"/>
      <c r="PSQ4374" s="26" t="str">
        <f t="shared" ref="PSQ4374:PSQ4379" ca="1" si="1284">IF(PSP4374&gt;0,"Compensado",IF(PSO4374="","",IF(PSO4374&lt;=TODAY(),"Descontar Cheque","deFaltam "&amp;PSO4374-TODAY()&amp;" dias para descontar")))</f>
        <v>Descontar Cheque</v>
      </c>
      <c r="PSR4374" s="117"/>
      <c r="PSS4374" s="25">
        <v>45890</v>
      </c>
      <c r="PST4374" s="28" t="s">
        <v>74</v>
      </c>
      <c r="PSU4374" s="24">
        <v>422</v>
      </c>
      <c r="PSV4374" s="414" t="str">
        <f t="shared" ref="PSV4374:PSV4379" si="1285">IF(PSU4374&lt;&gt;0,IF(ISNA(VLOOKUP(PSU4374,lista_bancos,2,0)),"Banco não cadastrado",VLOOKUP(PSU4374,lista_bancos,2,0)),"")</f>
        <v>Banco não cadastrado</v>
      </c>
      <c r="PSW4374" s="24">
        <v>207</v>
      </c>
      <c r="PSX4374" s="24">
        <v>5837982</v>
      </c>
      <c r="PSY4374" s="24">
        <v>72</v>
      </c>
      <c r="PSZ4374" s="29" t="s">
        <v>75</v>
      </c>
      <c r="PTA4374" s="84">
        <v>3004158000128</v>
      </c>
      <c r="PTB4374" s="24"/>
      <c r="PTC4374" s="24"/>
      <c r="PTD4374" s="66">
        <v>9615</v>
      </c>
      <c r="PTE4374" s="25">
        <v>45936</v>
      </c>
      <c r="PTF4374" s="25"/>
      <c r="PTG4374" s="26" t="str">
        <f t="shared" ref="PTG4374:PTG4379" ca="1" si="1286">IF(PTF4374&gt;0,"Compensado",IF(PTE4374="","",IF(PTE4374&lt;=TODAY(),"Descontar Cheque","deFaltam "&amp;PTE4374-TODAY()&amp;" dias para descontar")))</f>
        <v>Descontar Cheque</v>
      </c>
      <c r="PTH4374" s="117"/>
      <c r="PTI4374" s="25">
        <v>45890</v>
      </c>
      <c r="PTJ4374" s="28" t="s">
        <v>74</v>
      </c>
      <c r="PTK4374" s="24">
        <v>422</v>
      </c>
      <c r="PTL4374" s="414" t="str">
        <f t="shared" ref="PTL4374:PTL4379" si="1287">IF(PTK4374&lt;&gt;0,IF(ISNA(VLOOKUP(PTK4374,lista_bancos,2,0)),"Banco não cadastrado",VLOOKUP(PTK4374,lista_bancos,2,0)),"")</f>
        <v>Banco não cadastrado</v>
      </c>
      <c r="PTM4374" s="24">
        <v>207</v>
      </c>
      <c r="PTN4374" s="24">
        <v>5837982</v>
      </c>
      <c r="PTO4374" s="24">
        <v>72</v>
      </c>
      <c r="PTP4374" s="29" t="s">
        <v>75</v>
      </c>
      <c r="PTQ4374" s="84">
        <v>3004158000128</v>
      </c>
      <c r="PTR4374" s="24"/>
      <c r="PTS4374" s="24"/>
      <c r="PTT4374" s="66">
        <v>9615</v>
      </c>
      <c r="PTU4374" s="25">
        <v>45936</v>
      </c>
      <c r="PTV4374" s="25"/>
      <c r="PTW4374" s="26" t="str">
        <f t="shared" ref="PTW4374:PTW4379" ca="1" si="1288">IF(PTV4374&gt;0,"Compensado",IF(PTU4374="","",IF(PTU4374&lt;=TODAY(),"Descontar Cheque","deFaltam "&amp;PTU4374-TODAY()&amp;" dias para descontar")))</f>
        <v>Descontar Cheque</v>
      </c>
      <c r="PTX4374" s="117"/>
      <c r="PTY4374" s="25">
        <v>45890</v>
      </c>
      <c r="PTZ4374" s="28" t="s">
        <v>74</v>
      </c>
      <c r="PUA4374" s="24">
        <v>422</v>
      </c>
      <c r="PUB4374" s="414" t="str">
        <f t="shared" ref="PUB4374:PUB4379" si="1289">IF(PUA4374&lt;&gt;0,IF(ISNA(VLOOKUP(PUA4374,lista_bancos,2,0)),"Banco não cadastrado",VLOOKUP(PUA4374,lista_bancos,2,0)),"")</f>
        <v>Banco não cadastrado</v>
      </c>
      <c r="PUC4374" s="24">
        <v>207</v>
      </c>
      <c r="PUD4374" s="24">
        <v>5837982</v>
      </c>
      <c r="PUE4374" s="24">
        <v>72</v>
      </c>
      <c r="PUF4374" s="29" t="s">
        <v>75</v>
      </c>
      <c r="PUG4374" s="84">
        <v>3004158000128</v>
      </c>
      <c r="PUH4374" s="24"/>
      <c r="PUI4374" s="24"/>
      <c r="PUJ4374" s="66">
        <v>9615</v>
      </c>
      <c r="PUK4374" s="25">
        <v>45936</v>
      </c>
      <c r="PUL4374" s="25"/>
      <c r="PUM4374" s="26" t="str">
        <f t="shared" ref="PUM4374:PUM4379" ca="1" si="1290">IF(PUL4374&gt;0,"Compensado",IF(PUK4374="","",IF(PUK4374&lt;=TODAY(),"Descontar Cheque","deFaltam "&amp;PUK4374-TODAY()&amp;" dias para descontar")))</f>
        <v>Descontar Cheque</v>
      </c>
      <c r="PUN4374" s="117"/>
      <c r="PUO4374" s="25">
        <v>45890</v>
      </c>
      <c r="PUP4374" s="28" t="s">
        <v>74</v>
      </c>
      <c r="PUQ4374" s="24">
        <v>422</v>
      </c>
      <c r="PUR4374" s="414" t="str">
        <f t="shared" ref="PUR4374:PUR4379" si="1291">IF(PUQ4374&lt;&gt;0,IF(ISNA(VLOOKUP(PUQ4374,lista_bancos,2,0)),"Banco não cadastrado",VLOOKUP(PUQ4374,lista_bancos,2,0)),"")</f>
        <v>Banco não cadastrado</v>
      </c>
      <c r="PUS4374" s="24">
        <v>207</v>
      </c>
      <c r="PUT4374" s="24">
        <v>5837982</v>
      </c>
      <c r="PUU4374" s="24">
        <v>72</v>
      </c>
      <c r="PUV4374" s="29" t="s">
        <v>75</v>
      </c>
      <c r="PUW4374" s="84">
        <v>3004158000128</v>
      </c>
      <c r="PUX4374" s="24"/>
      <c r="PUY4374" s="24"/>
      <c r="PUZ4374" s="66">
        <v>9615</v>
      </c>
      <c r="PVA4374" s="25">
        <v>45936</v>
      </c>
      <c r="PVB4374" s="25"/>
      <c r="PVC4374" s="26" t="str">
        <f t="shared" ref="PVC4374:PVC4379" ca="1" si="1292">IF(PVB4374&gt;0,"Compensado",IF(PVA4374="","",IF(PVA4374&lt;=TODAY(),"Descontar Cheque","deFaltam "&amp;PVA4374-TODAY()&amp;" dias para descontar")))</f>
        <v>Descontar Cheque</v>
      </c>
      <c r="PVD4374" s="117"/>
      <c r="PVE4374" s="25">
        <v>45890</v>
      </c>
      <c r="PVF4374" s="28" t="s">
        <v>74</v>
      </c>
      <c r="PVG4374" s="24">
        <v>422</v>
      </c>
      <c r="PVH4374" s="414" t="str">
        <f t="shared" ref="PVH4374:PVH4379" si="1293">IF(PVG4374&lt;&gt;0,IF(ISNA(VLOOKUP(PVG4374,lista_bancos,2,0)),"Banco não cadastrado",VLOOKUP(PVG4374,lista_bancos,2,0)),"")</f>
        <v>Banco não cadastrado</v>
      </c>
      <c r="PVI4374" s="24">
        <v>207</v>
      </c>
      <c r="PVJ4374" s="24">
        <v>5837982</v>
      </c>
      <c r="PVK4374" s="24">
        <v>72</v>
      </c>
      <c r="PVL4374" s="29" t="s">
        <v>75</v>
      </c>
      <c r="PVM4374" s="84">
        <v>3004158000128</v>
      </c>
      <c r="PVN4374" s="24"/>
      <c r="PVO4374" s="24"/>
      <c r="PVP4374" s="66">
        <v>9615</v>
      </c>
      <c r="PVQ4374" s="25">
        <v>45936</v>
      </c>
      <c r="PVR4374" s="25"/>
      <c r="PVS4374" s="26" t="str">
        <f t="shared" ref="PVS4374:PVS4379" ca="1" si="1294">IF(PVR4374&gt;0,"Compensado",IF(PVQ4374="","",IF(PVQ4374&lt;=TODAY(),"Descontar Cheque","deFaltam "&amp;PVQ4374-TODAY()&amp;" dias para descontar")))</f>
        <v>Descontar Cheque</v>
      </c>
      <c r="PVT4374" s="117"/>
      <c r="PVU4374" s="25">
        <v>45890</v>
      </c>
      <c r="PVV4374" s="28" t="s">
        <v>74</v>
      </c>
      <c r="PVW4374" s="24">
        <v>422</v>
      </c>
      <c r="PVX4374" s="414" t="str">
        <f t="shared" ref="PVX4374:PVX4379" si="1295">IF(PVW4374&lt;&gt;0,IF(ISNA(VLOOKUP(PVW4374,lista_bancos,2,0)),"Banco não cadastrado",VLOOKUP(PVW4374,lista_bancos,2,0)),"")</f>
        <v>Banco não cadastrado</v>
      </c>
      <c r="PVY4374" s="24">
        <v>207</v>
      </c>
      <c r="PVZ4374" s="24">
        <v>5837982</v>
      </c>
      <c r="PWA4374" s="24">
        <v>72</v>
      </c>
      <c r="PWB4374" s="29" t="s">
        <v>75</v>
      </c>
      <c r="PWC4374" s="84">
        <v>3004158000128</v>
      </c>
      <c r="PWD4374" s="24"/>
      <c r="PWE4374" s="24"/>
      <c r="PWF4374" s="66">
        <v>9615</v>
      </c>
      <c r="PWG4374" s="25">
        <v>45936</v>
      </c>
      <c r="PWH4374" s="25"/>
      <c r="PWI4374" s="26" t="str">
        <f t="shared" ref="PWI4374:PWI4379" ca="1" si="1296">IF(PWH4374&gt;0,"Compensado",IF(PWG4374="","",IF(PWG4374&lt;=TODAY(),"Descontar Cheque","deFaltam "&amp;PWG4374-TODAY()&amp;" dias para descontar")))</f>
        <v>Descontar Cheque</v>
      </c>
      <c r="PWJ4374" s="117"/>
      <c r="PWK4374" s="25">
        <v>45890</v>
      </c>
      <c r="PWL4374" s="28" t="s">
        <v>74</v>
      </c>
      <c r="PWM4374" s="24">
        <v>422</v>
      </c>
      <c r="PWN4374" s="414" t="str">
        <f t="shared" ref="PWN4374:PWN4379" si="1297">IF(PWM4374&lt;&gt;0,IF(ISNA(VLOOKUP(PWM4374,lista_bancos,2,0)),"Banco não cadastrado",VLOOKUP(PWM4374,lista_bancos,2,0)),"")</f>
        <v>Banco não cadastrado</v>
      </c>
      <c r="PWO4374" s="24">
        <v>207</v>
      </c>
      <c r="PWP4374" s="24">
        <v>5837982</v>
      </c>
      <c r="PWQ4374" s="24">
        <v>72</v>
      </c>
      <c r="PWR4374" s="29" t="s">
        <v>75</v>
      </c>
      <c r="PWS4374" s="84">
        <v>3004158000128</v>
      </c>
      <c r="PWT4374" s="24"/>
      <c r="PWU4374" s="24"/>
      <c r="PWV4374" s="66">
        <v>9615</v>
      </c>
      <c r="PWW4374" s="25">
        <v>45936</v>
      </c>
      <c r="PWX4374" s="25"/>
      <c r="PWY4374" s="26" t="str">
        <f t="shared" ref="PWY4374:PWY4379" ca="1" si="1298">IF(PWX4374&gt;0,"Compensado",IF(PWW4374="","",IF(PWW4374&lt;=TODAY(),"Descontar Cheque","deFaltam "&amp;PWW4374-TODAY()&amp;" dias para descontar")))</f>
        <v>Descontar Cheque</v>
      </c>
      <c r="PWZ4374" s="117"/>
      <c r="PXA4374" s="25">
        <v>45890</v>
      </c>
      <c r="PXB4374" s="28" t="s">
        <v>74</v>
      </c>
      <c r="PXC4374" s="24">
        <v>422</v>
      </c>
      <c r="PXD4374" s="414" t="str">
        <f t="shared" ref="PXD4374:PXD4379" si="1299">IF(PXC4374&lt;&gt;0,IF(ISNA(VLOOKUP(PXC4374,lista_bancos,2,0)),"Banco não cadastrado",VLOOKUP(PXC4374,lista_bancos,2,0)),"")</f>
        <v>Banco não cadastrado</v>
      </c>
      <c r="PXE4374" s="24">
        <v>207</v>
      </c>
      <c r="PXF4374" s="24">
        <v>5837982</v>
      </c>
      <c r="PXG4374" s="24">
        <v>72</v>
      </c>
      <c r="PXH4374" s="29" t="s">
        <v>75</v>
      </c>
      <c r="PXI4374" s="84">
        <v>3004158000128</v>
      </c>
      <c r="PXJ4374" s="24"/>
      <c r="PXK4374" s="24"/>
      <c r="PXL4374" s="66">
        <v>9615</v>
      </c>
      <c r="PXM4374" s="25">
        <v>45936</v>
      </c>
      <c r="PXN4374" s="25"/>
      <c r="PXO4374" s="26" t="str">
        <f t="shared" ref="PXO4374:PXO4379" ca="1" si="1300">IF(PXN4374&gt;0,"Compensado",IF(PXM4374="","",IF(PXM4374&lt;=TODAY(),"Descontar Cheque","deFaltam "&amp;PXM4374-TODAY()&amp;" dias para descontar")))</f>
        <v>Descontar Cheque</v>
      </c>
      <c r="PXP4374" s="117"/>
      <c r="PXQ4374" s="25">
        <v>45890</v>
      </c>
      <c r="PXR4374" s="28" t="s">
        <v>74</v>
      </c>
      <c r="PXS4374" s="24">
        <v>422</v>
      </c>
      <c r="PXT4374" s="414" t="str">
        <f t="shared" ref="PXT4374:PXT4379" si="1301">IF(PXS4374&lt;&gt;0,IF(ISNA(VLOOKUP(PXS4374,lista_bancos,2,0)),"Banco não cadastrado",VLOOKUP(PXS4374,lista_bancos,2,0)),"")</f>
        <v>Banco não cadastrado</v>
      </c>
      <c r="PXU4374" s="24">
        <v>207</v>
      </c>
      <c r="PXV4374" s="24">
        <v>5837982</v>
      </c>
      <c r="PXW4374" s="24">
        <v>72</v>
      </c>
      <c r="PXX4374" s="29" t="s">
        <v>75</v>
      </c>
      <c r="PXY4374" s="84">
        <v>3004158000128</v>
      </c>
      <c r="PXZ4374" s="24"/>
      <c r="PYA4374" s="24"/>
      <c r="PYB4374" s="66">
        <v>9615</v>
      </c>
      <c r="PYC4374" s="25">
        <v>45936</v>
      </c>
      <c r="PYD4374" s="25"/>
      <c r="PYE4374" s="26" t="str">
        <f t="shared" ref="PYE4374:PYE4379" ca="1" si="1302">IF(PYD4374&gt;0,"Compensado",IF(PYC4374="","",IF(PYC4374&lt;=TODAY(),"Descontar Cheque","deFaltam "&amp;PYC4374-TODAY()&amp;" dias para descontar")))</f>
        <v>Descontar Cheque</v>
      </c>
      <c r="PYF4374" s="117"/>
      <c r="PYG4374" s="25">
        <v>45890</v>
      </c>
      <c r="PYH4374" s="28" t="s">
        <v>74</v>
      </c>
      <c r="PYI4374" s="24">
        <v>422</v>
      </c>
      <c r="PYJ4374" s="414" t="str">
        <f t="shared" ref="PYJ4374:PYJ4379" si="1303">IF(PYI4374&lt;&gt;0,IF(ISNA(VLOOKUP(PYI4374,lista_bancos,2,0)),"Banco não cadastrado",VLOOKUP(PYI4374,lista_bancos,2,0)),"")</f>
        <v>Banco não cadastrado</v>
      </c>
      <c r="PYK4374" s="24">
        <v>207</v>
      </c>
      <c r="PYL4374" s="24">
        <v>5837982</v>
      </c>
      <c r="PYM4374" s="24">
        <v>72</v>
      </c>
      <c r="PYN4374" s="29" t="s">
        <v>75</v>
      </c>
      <c r="PYO4374" s="84">
        <v>3004158000128</v>
      </c>
      <c r="PYP4374" s="24"/>
      <c r="PYQ4374" s="24"/>
      <c r="PYR4374" s="66">
        <v>9615</v>
      </c>
      <c r="PYS4374" s="25">
        <v>45936</v>
      </c>
      <c r="PYT4374" s="25"/>
      <c r="PYU4374" s="26" t="str">
        <f t="shared" ref="PYU4374:PYU4379" ca="1" si="1304">IF(PYT4374&gt;0,"Compensado",IF(PYS4374="","",IF(PYS4374&lt;=TODAY(),"Descontar Cheque","deFaltam "&amp;PYS4374-TODAY()&amp;" dias para descontar")))</f>
        <v>Descontar Cheque</v>
      </c>
      <c r="PYV4374" s="117"/>
      <c r="PYW4374" s="25">
        <v>45890</v>
      </c>
      <c r="PYX4374" s="28" t="s">
        <v>74</v>
      </c>
      <c r="PYY4374" s="24">
        <v>422</v>
      </c>
      <c r="PYZ4374" s="414" t="str">
        <f t="shared" ref="PYZ4374:PYZ4379" si="1305">IF(PYY4374&lt;&gt;0,IF(ISNA(VLOOKUP(PYY4374,lista_bancos,2,0)),"Banco não cadastrado",VLOOKUP(PYY4374,lista_bancos,2,0)),"")</f>
        <v>Banco não cadastrado</v>
      </c>
      <c r="PZA4374" s="24">
        <v>207</v>
      </c>
      <c r="PZB4374" s="24">
        <v>5837982</v>
      </c>
      <c r="PZC4374" s="24">
        <v>72</v>
      </c>
      <c r="PZD4374" s="29" t="s">
        <v>75</v>
      </c>
      <c r="PZE4374" s="84">
        <v>3004158000128</v>
      </c>
      <c r="PZF4374" s="24"/>
      <c r="PZG4374" s="24"/>
      <c r="PZH4374" s="66">
        <v>9615</v>
      </c>
      <c r="PZI4374" s="25">
        <v>45936</v>
      </c>
      <c r="PZJ4374" s="25"/>
      <c r="PZK4374" s="26" t="str">
        <f t="shared" ref="PZK4374:PZK4379" ca="1" si="1306">IF(PZJ4374&gt;0,"Compensado",IF(PZI4374="","",IF(PZI4374&lt;=TODAY(),"Descontar Cheque","deFaltam "&amp;PZI4374-TODAY()&amp;" dias para descontar")))</f>
        <v>Descontar Cheque</v>
      </c>
      <c r="PZL4374" s="117"/>
      <c r="PZM4374" s="25">
        <v>45890</v>
      </c>
      <c r="PZN4374" s="28" t="s">
        <v>74</v>
      </c>
      <c r="PZO4374" s="24">
        <v>422</v>
      </c>
      <c r="PZP4374" s="414" t="str">
        <f t="shared" ref="PZP4374:PZP4379" si="1307">IF(PZO4374&lt;&gt;0,IF(ISNA(VLOOKUP(PZO4374,lista_bancos,2,0)),"Banco não cadastrado",VLOOKUP(PZO4374,lista_bancos,2,0)),"")</f>
        <v>Banco não cadastrado</v>
      </c>
      <c r="PZQ4374" s="24">
        <v>207</v>
      </c>
      <c r="PZR4374" s="24">
        <v>5837982</v>
      </c>
      <c r="PZS4374" s="24">
        <v>72</v>
      </c>
      <c r="PZT4374" s="29" t="s">
        <v>75</v>
      </c>
      <c r="PZU4374" s="84">
        <v>3004158000128</v>
      </c>
      <c r="PZV4374" s="24"/>
      <c r="PZW4374" s="24"/>
      <c r="PZX4374" s="66">
        <v>9615</v>
      </c>
      <c r="PZY4374" s="25">
        <v>45936</v>
      </c>
      <c r="PZZ4374" s="25"/>
      <c r="QAA4374" s="26" t="str">
        <f t="shared" ref="QAA4374:QAA4379" ca="1" si="1308">IF(PZZ4374&gt;0,"Compensado",IF(PZY4374="","",IF(PZY4374&lt;=TODAY(),"Descontar Cheque","deFaltam "&amp;PZY4374-TODAY()&amp;" dias para descontar")))</f>
        <v>Descontar Cheque</v>
      </c>
      <c r="QAB4374" s="117"/>
      <c r="QAC4374" s="25">
        <v>45890</v>
      </c>
      <c r="QAD4374" s="28" t="s">
        <v>74</v>
      </c>
      <c r="QAE4374" s="24">
        <v>422</v>
      </c>
      <c r="QAF4374" s="414" t="str">
        <f t="shared" ref="QAF4374:QAF4379" si="1309">IF(QAE4374&lt;&gt;0,IF(ISNA(VLOOKUP(QAE4374,lista_bancos,2,0)),"Banco não cadastrado",VLOOKUP(QAE4374,lista_bancos,2,0)),"")</f>
        <v>Banco não cadastrado</v>
      </c>
      <c r="QAG4374" s="24">
        <v>207</v>
      </c>
      <c r="QAH4374" s="24">
        <v>5837982</v>
      </c>
      <c r="QAI4374" s="24">
        <v>72</v>
      </c>
      <c r="QAJ4374" s="29" t="s">
        <v>75</v>
      </c>
      <c r="QAK4374" s="84">
        <v>3004158000128</v>
      </c>
      <c r="QAL4374" s="24"/>
      <c r="QAM4374" s="24"/>
      <c r="QAN4374" s="66">
        <v>9615</v>
      </c>
      <c r="QAO4374" s="25">
        <v>45936</v>
      </c>
      <c r="QAP4374" s="25"/>
      <c r="QAQ4374" s="26" t="str">
        <f t="shared" ref="QAQ4374:QAQ4379" ca="1" si="1310">IF(QAP4374&gt;0,"Compensado",IF(QAO4374="","",IF(QAO4374&lt;=TODAY(),"Descontar Cheque","deFaltam "&amp;QAO4374-TODAY()&amp;" dias para descontar")))</f>
        <v>Descontar Cheque</v>
      </c>
      <c r="QAR4374" s="117"/>
      <c r="QAS4374" s="25">
        <v>45890</v>
      </c>
      <c r="QAT4374" s="28" t="s">
        <v>74</v>
      </c>
      <c r="QAU4374" s="24">
        <v>422</v>
      </c>
      <c r="QAV4374" s="414" t="str">
        <f t="shared" ref="QAV4374:QAV4379" si="1311">IF(QAU4374&lt;&gt;0,IF(ISNA(VLOOKUP(QAU4374,lista_bancos,2,0)),"Banco não cadastrado",VLOOKUP(QAU4374,lista_bancos,2,0)),"")</f>
        <v>Banco não cadastrado</v>
      </c>
      <c r="QAW4374" s="24">
        <v>207</v>
      </c>
      <c r="QAX4374" s="24">
        <v>5837982</v>
      </c>
      <c r="QAY4374" s="24">
        <v>72</v>
      </c>
      <c r="QAZ4374" s="29" t="s">
        <v>75</v>
      </c>
      <c r="QBA4374" s="84">
        <v>3004158000128</v>
      </c>
      <c r="QBB4374" s="24"/>
      <c r="QBC4374" s="24"/>
      <c r="QBD4374" s="66">
        <v>9615</v>
      </c>
      <c r="QBE4374" s="25">
        <v>45936</v>
      </c>
      <c r="QBF4374" s="25"/>
      <c r="QBG4374" s="26" t="str">
        <f t="shared" ref="QBG4374:QBG4379" ca="1" si="1312">IF(QBF4374&gt;0,"Compensado",IF(QBE4374="","",IF(QBE4374&lt;=TODAY(),"Descontar Cheque","deFaltam "&amp;QBE4374-TODAY()&amp;" dias para descontar")))</f>
        <v>Descontar Cheque</v>
      </c>
      <c r="QBH4374" s="117"/>
      <c r="QBI4374" s="25">
        <v>45890</v>
      </c>
      <c r="QBJ4374" s="28" t="s">
        <v>74</v>
      </c>
      <c r="QBK4374" s="24">
        <v>422</v>
      </c>
      <c r="QBL4374" s="414" t="str">
        <f t="shared" ref="QBL4374:QBL4379" si="1313">IF(QBK4374&lt;&gt;0,IF(ISNA(VLOOKUP(QBK4374,lista_bancos,2,0)),"Banco não cadastrado",VLOOKUP(QBK4374,lista_bancos,2,0)),"")</f>
        <v>Banco não cadastrado</v>
      </c>
      <c r="QBM4374" s="24">
        <v>207</v>
      </c>
      <c r="QBN4374" s="24">
        <v>5837982</v>
      </c>
      <c r="QBO4374" s="24">
        <v>72</v>
      </c>
      <c r="QBP4374" s="29" t="s">
        <v>75</v>
      </c>
      <c r="QBQ4374" s="84">
        <v>3004158000128</v>
      </c>
      <c r="QBR4374" s="24"/>
      <c r="QBS4374" s="24"/>
      <c r="QBT4374" s="66">
        <v>9615</v>
      </c>
      <c r="QBU4374" s="25">
        <v>45936</v>
      </c>
      <c r="QBV4374" s="25"/>
      <c r="QBW4374" s="26" t="str">
        <f t="shared" ref="QBW4374:QBW4379" ca="1" si="1314">IF(QBV4374&gt;0,"Compensado",IF(QBU4374="","",IF(QBU4374&lt;=TODAY(),"Descontar Cheque","deFaltam "&amp;QBU4374-TODAY()&amp;" dias para descontar")))</f>
        <v>Descontar Cheque</v>
      </c>
      <c r="QBX4374" s="117"/>
      <c r="QBY4374" s="25">
        <v>45890</v>
      </c>
      <c r="QBZ4374" s="28" t="s">
        <v>74</v>
      </c>
      <c r="QCA4374" s="24">
        <v>422</v>
      </c>
      <c r="QCB4374" s="414" t="str">
        <f t="shared" ref="QCB4374:QCB4379" si="1315">IF(QCA4374&lt;&gt;0,IF(ISNA(VLOOKUP(QCA4374,lista_bancos,2,0)),"Banco não cadastrado",VLOOKUP(QCA4374,lista_bancos,2,0)),"")</f>
        <v>Banco não cadastrado</v>
      </c>
      <c r="QCC4374" s="24">
        <v>207</v>
      </c>
      <c r="QCD4374" s="24">
        <v>5837982</v>
      </c>
      <c r="QCE4374" s="24">
        <v>72</v>
      </c>
      <c r="QCF4374" s="29" t="s">
        <v>75</v>
      </c>
      <c r="QCG4374" s="84">
        <v>3004158000128</v>
      </c>
      <c r="QCH4374" s="24"/>
      <c r="QCI4374" s="24"/>
      <c r="QCJ4374" s="66">
        <v>9615</v>
      </c>
      <c r="QCK4374" s="25">
        <v>45936</v>
      </c>
      <c r="QCL4374" s="25"/>
      <c r="QCM4374" s="26" t="str">
        <f t="shared" ref="QCM4374:QCM4379" ca="1" si="1316">IF(QCL4374&gt;0,"Compensado",IF(QCK4374="","",IF(QCK4374&lt;=TODAY(),"Descontar Cheque","deFaltam "&amp;QCK4374-TODAY()&amp;" dias para descontar")))</f>
        <v>Descontar Cheque</v>
      </c>
      <c r="QCN4374" s="117"/>
      <c r="QCO4374" s="25">
        <v>45890</v>
      </c>
      <c r="QCP4374" s="28" t="s">
        <v>74</v>
      </c>
      <c r="QCQ4374" s="24">
        <v>422</v>
      </c>
      <c r="QCR4374" s="414" t="str">
        <f t="shared" ref="QCR4374:QCR4379" si="1317">IF(QCQ4374&lt;&gt;0,IF(ISNA(VLOOKUP(QCQ4374,lista_bancos,2,0)),"Banco não cadastrado",VLOOKUP(QCQ4374,lista_bancos,2,0)),"")</f>
        <v>Banco não cadastrado</v>
      </c>
      <c r="QCS4374" s="24">
        <v>207</v>
      </c>
      <c r="QCT4374" s="24">
        <v>5837982</v>
      </c>
      <c r="QCU4374" s="24">
        <v>72</v>
      </c>
      <c r="QCV4374" s="29" t="s">
        <v>75</v>
      </c>
      <c r="QCW4374" s="84">
        <v>3004158000128</v>
      </c>
      <c r="QCX4374" s="24"/>
      <c r="QCY4374" s="24"/>
      <c r="QCZ4374" s="66">
        <v>9615</v>
      </c>
      <c r="QDA4374" s="25">
        <v>45936</v>
      </c>
      <c r="QDB4374" s="25"/>
      <c r="QDC4374" s="26" t="str">
        <f t="shared" ref="QDC4374:QDC4379" ca="1" si="1318">IF(QDB4374&gt;0,"Compensado",IF(QDA4374="","",IF(QDA4374&lt;=TODAY(),"Descontar Cheque","deFaltam "&amp;QDA4374-TODAY()&amp;" dias para descontar")))</f>
        <v>Descontar Cheque</v>
      </c>
      <c r="QDD4374" s="117"/>
      <c r="QDE4374" s="25">
        <v>45890</v>
      </c>
      <c r="QDF4374" s="28" t="s">
        <v>74</v>
      </c>
      <c r="QDG4374" s="24">
        <v>422</v>
      </c>
      <c r="QDH4374" s="414" t="str">
        <f t="shared" ref="QDH4374:QDH4379" si="1319">IF(QDG4374&lt;&gt;0,IF(ISNA(VLOOKUP(QDG4374,lista_bancos,2,0)),"Banco não cadastrado",VLOOKUP(QDG4374,lista_bancos,2,0)),"")</f>
        <v>Banco não cadastrado</v>
      </c>
      <c r="QDI4374" s="24">
        <v>207</v>
      </c>
      <c r="QDJ4374" s="24">
        <v>5837982</v>
      </c>
      <c r="QDK4374" s="24">
        <v>72</v>
      </c>
      <c r="QDL4374" s="29" t="s">
        <v>75</v>
      </c>
      <c r="QDM4374" s="84">
        <v>3004158000128</v>
      </c>
      <c r="QDN4374" s="24"/>
      <c r="QDO4374" s="24"/>
      <c r="QDP4374" s="66">
        <v>9615</v>
      </c>
      <c r="QDQ4374" s="25">
        <v>45936</v>
      </c>
      <c r="QDR4374" s="25"/>
      <c r="QDS4374" s="26" t="str">
        <f t="shared" ref="QDS4374:QDS4379" ca="1" si="1320">IF(QDR4374&gt;0,"Compensado",IF(QDQ4374="","",IF(QDQ4374&lt;=TODAY(),"Descontar Cheque","deFaltam "&amp;QDQ4374-TODAY()&amp;" dias para descontar")))</f>
        <v>Descontar Cheque</v>
      </c>
      <c r="QDT4374" s="117"/>
      <c r="QDU4374" s="25">
        <v>45890</v>
      </c>
      <c r="QDV4374" s="28" t="s">
        <v>74</v>
      </c>
      <c r="QDW4374" s="24">
        <v>422</v>
      </c>
      <c r="QDX4374" s="414" t="str">
        <f t="shared" ref="QDX4374:QDX4379" si="1321">IF(QDW4374&lt;&gt;0,IF(ISNA(VLOOKUP(QDW4374,lista_bancos,2,0)),"Banco não cadastrado",VLOOKUP(QDW4374,lista_bancos,2,0)),"")</f>
        <v>Banco não cadastrado</v>
      </c>
      <c r="QDY4374" s="24">
        <v>207</v>
      </c>
      <c r="QDZ4374" s="24">
        <v>5837982</v>
      </c>
      <c r="QEA4374" s="24">
        <v>72</v>
      </c>
      <c r="QEB4374" s="29" t="s">
        <v>75</v>
      </c>
      <c r="QEC4374" s="84">
        <v>3004158000128</v>
      </c>
      <c r="QED4374" s="24"/>
      <c r="QEE4374" s="24"/>
      <c r="QEF4374" s="66">
        <v>9615</v>
      </c>
      <c r="QEG4374" s="25">
        <v>45936</v>
      </c>
      <c r="QEH4374" s="25"/>
      <c r="QEI4374" s="26" t="str">
        <f t="shared" ref="QEI4374:QEI4379" ca="1" si="1322">IF(QEH4374&gt;0,"Compensado",IF(QEG4374="","",IF(QEG4374&lt;=TODAY(),"Descontar Cheque","deFaltam "&amp;QEG4374-TODAY()&amp;" dias para descontar")))</f>
        <v>Descontar Cheque</v>
      </c>
      <c r="QEJ4374" s="117"/>
      <c r="QEK4374" s="25">
        <v>45890</v>
      </c>
      <c r="QEL4374" s="28" t="s">
        <v>74</v>
      </c>
      <c r="QEM4374" s="24">
        <v>422</v>
      </c>
      <c r="QEN4374" s="414" t="str">
        <f t="shared" ref="QEN4374:QEN4379" si="1323">IF(QEM4374&lt;&gt;0,IF(ISNA(VLOOKUP(QEM4374,lista_bancos,2,0)),"Banco não cadastrado",VLOOKUP(QEM4374,lista_bancos,2,0)),"")</f>
        <v>Banco não cadastrado</v>
      </c>
      <c r="QEO4374" s="24">
        <v>207</v>
      </c>
      <c r="QEP4374" s="24">
        <v>5837982</v>
      </c>
      <c r="QEQ4374" s="24">
        <v>72</v>
      </c>
      <c r="QER4374" s="29" t="s">
        <v>75</v>
      </c>
      <c r="QES4374" s="84">
        <v>3004158000128</v>
      </c>
      <c r="QET4374" s="24"/>
      <c r="QEU4374" s="24"/>
      <c r="QEV4374" s="66">
        <v>9615</v>
      </c>
      <c r="QEW4374" s="25">
        <v>45936</v>
      </c>
      <c r="QEX4374" s="25"/>
      <c r="QEY4374" s="26" t="str">
        <f t="shared" ref="QEY4374:QEY4379" ca="1" si="1324">IF(QEX4374&gt;0,"Compensado",IF(QEW4374="","",IF(QEW4374&lt;=TODAY(),"Descontar Cheque","deFaltam "&amp;QEW4374-TODAY()&amp;" dias para descontar")))</f>
        <v>Descontar Cheque</v>
      </c>
      <c r="QEZ4374" s="117"/>
      <c r="QFA4374" s="25">
        <v>45890</v>
      </c>
      <c r="QFB4374" s="28" t="s">
        <v>74</v>
      </c>
      <c r="QFC4374" s="24">
        <v>422</v>
      </c>
      <c r="QFD4374" s="414" t="str">
        <f t="shared" ref="QFD4374:QFD4379" si="1325">IF(QFC4374&lt;&gt;0,IF(ISNA(VLOOKUP(QFC4374,lista_bancos,2,0)),"Banco não cadastrado",VLOOKUP(QFC4374,lista_bancos,2,0)),"")</f>
        <v>Banco não cadastrado</v>
      </c>
      <c r="QFE4374" s="24">
        <v>207</v>
      </c>
      <c r="QFF4374" s="24">
        <v>5837982</v>
      </c>
      <c r="QFG4374" s="24">
        <v>72</v>
      </c>
      <c r="QFH4374" s="29" t="s">
        <v>75</v>
      </c>
      <c r="QFI4374" s="84">
        <v>3004158000128</v>
      </c>
      <c r="QFJ4374" s="24"/>
      <c r="QFK4374" s="24"/>
      <c r="QFL4374" s="66">
        <v>9615</v>
      </c>
      <c r="QFM4374" s="25">
        <v>45936</v>
      </c>
      <c r="QFN4374" s="25"/>
      <c r="QFO4374" s="26" t="str">
        <f t="shared" ref="QFO4374:QFO4379" ca="1" si="1326">IF(QFN4374&gt;0,"Compensado",IF(QFM4374="","",IF(QFM4374&lt;=TODAY(),"Descontar Cheque","deFaltam "&amp;QFM4374-TODAY()&amp;" dias para descontar")))</f>
        <v>Descontar Cheque</v>
      </c>
      <c r="QFP4374" s="117"/>
      <c r="QFQ4374" s="25">
        <v>45890</v>
      </c>
      <c r="QFR4374" s="28" t="s">
        <v>74</v>
      </c>
      <c r="QFS4374" s="24">
        <v>422</v>
      </c>
      <c r="QFT4374" s="414" t="str">
        <f t="shared" ref="QFT4374:QFT4379" si="1327">IF(QFS4374&lt;&gt;0,IF(ISNA(VLOOKUP(QFS4374,lista_bancos,2,0)),"Banco não cadastrado",VLOOKUP(QFS4374,lista_bancos,2,0)),"")</f>
        <v>Banco não cadastrado</v>
      </c>
      <c r="QFU4374" s="24">
        <v>207</v>
      </c>
      <c r="QFV4374" s="24">
        <v>5837982</v>
      </c>
      <c r="QFW4374" s="24">
        <v>72</v>
      </c>
      <c r="QFX4374" s="29" t="s">
        <v>75</v>
      </c>
      <c r="QFY4374" s="84">
        <v>3004158000128</v>
      </c>
      <c r="QFZ4374" s="24"/>
      <c r="QGA4374" s="24"/>
      <c r="QGB4374" s="66">
        <v>9615</v>
      </c>
      <c r="QGC4374" s="25">
        <v>45936</v>
      </c>
      <c r="QGD4374" s="25"/>
      <c r="QGE4374" s="26" t="str">
        <f t="shared" ref="QGE4374:QGE4379" ca="1" si="1328">IF(QGD4374&gt;0,"Compensado",IF(QGC4374="","",IF(QGC4374&lt;=TODAY(),"Descontar Cheque","deFaltam "&amp;QGC4374-TODAY()&amp;" dias para descontar")))</f>
        <v>Descontar Cheque</v>
      </c>
      <c r="QGF4374" s="117"/>
      <c r="QGG4374" s="25">
        <v>45890</v>
      </c>
      <c r="QGH4374" s="28" t="s">
        <v>74</v>
      </c>
      <c r="QGI4374" s="24">
        <v>422</v>
      </c>
      <c r="QGJ4374" s="414" t="str">
        <f t="shared" ref="QGJ4374:QGJ4379" si="1329">IF(QGI4374&lt;&gt;0,IF(ISNA(VLOOKUP(QGI4374,lista_bancos,2,0)),"Banco não cadastrado",VLOOKUP(QGI4374,lista_bancos,2,0)),"")</f>
        <v>Banco não cadastrado</v>
      </c>
      <c r="QGK4374" s="24">
        <v>207</v>
      </c>
      <c r="QGL4374" s="24">
        <v>5837982</v>
      </c>
      <c r="QGM4374" s="24">
        <v>72</v>
      </c>
      <c r="QGN4374" s="29" t="s">
        <v>75</v>
      </c>
      <c r="QGO4374" s="84">
        <v>3004158000128</v>
      </c>
      <c r="QGP4374" s="24"/>
      <c r="QGQ4374" s="24"/>
      <c r="QGR4374" s="66">
        <v>9615</v>
      </c>
      <c r="QGS4374" s="25">
        <v>45936</v>
      </c>
      <c r="QGT4374" s="25"/>
      <c r="QGU4374" s="26" t="str">
        <f t="shared" ref="QGU4374:QGU4379" ca="1" si="1330">IF(QGT4374&gt;0,"Compensado",IF(QGS4374="","",IF(QGS4374&lt;=TODAY(),"Descontar Cheque","deFaltam "&amp;QGS4374-TODAY()&amp;" dias para descontar")))</f>
        <v>Descontar Cheque</v>
      </c>
      <c r="QGV4374" s="117"/>
      <c r="QGW4374" s="25">
        <v>45890</v>
      </c>
      <c r="QGX4374" s="28" t="s">
        <v>74</v>
      </c>
      <c r="QGY4374" s="24">
        <v>422</v>
      </c>
      <c r="QGZ4374" s="414" t="str">
        <f t="shared" ref="QGZ4374:QGZ4379" si="1331">IF(QGY4374&lt;&gt;0,IF(ISNA(VLOOKUP(QGY4374,lista_bancos,2,0)),"Banco não cadastrado",VLOOKUP(QGY4374,lista_bancos,2,0)),"")</f>
        <v>Banco não cadastrado</v>
      </c>
      <c r="QHA4374" s="24">
        <v>207</v>
      </c>
      <c r="QHB4374" s="24">
        <v>5837982</v>
      </c>
      <c r="QHC4374" s="24">
        <v>72</v>
      </c>
      <c r="QHD4374" s="29" t="s">
        <v>75</v>
      </c>
      <c r="QHE4374" s="84">
        <v>3004158000128</v>
      </c>
      <c r="QHF4374" s="24"/>
      <c r="QHG4374" s="24"/>
      <c r="QHH4374" s="66">
        <v>9615</v>
      </c>
      <c r="QHI4374" s="25">
        <v>45936</v>
      </c>
      <c r="QHJ4374" s="25"/>
      <c r="QHK4374" s="26" t="str">
        <f t="shared" ref="QHK4374:QHK4379" ca="1" si="1332">IF(QHJ4374&gt;0,"Compensado",IF(QHI4374="","",IF(QHI4374&lt;=TODAY(),"Descontar Cheque","deFaltam "&amp;QHI4374-TODAY()&amp;" dias para descontar")))</f>
        <v>Descontar Cheque</v>
      </c>
      <c r="QHL4374" s="117"/>
      <c r="QHM4374" s="25">
        <v>45890</v>
      </c>
      <c r="QHN4374" s="28" t="s">
        <v>74</v>
      </c>
      <c r="QHO4374" s="24">
        <v>422</v>
      </c>
      <c r="QHP4374" s="414" t="str">
        <f t="shared" ref="QHP4374:QHP4379" si="1333">IF(QHO4374&lt;&gt;0,IF(ISNA(VLOOKUP(QHO4374,lista_bancos,2,0)),"Banco não cadastrado",VLOOKUP(QHO4374,lista_bancos,2,0)),"")</f>
        <v>Banco não cadastrado</v>
      </c>
      <c r="QHQ4374" s="24">
        <v>207</v>
      </c>
      <c r="QHR4374" s="24">
        <v>5837982</v>
      </c>
      <c r="QHS4374" s="24">
        <v>72</v>
      </c>
      <c r="QHT4374" s="29" t="s">
        <v>75</v>
      </c>
      <c r="QHU4374" s="84">
        <v>3004158000128</v>
      </c>
      <c r="QHV4374" s="24"/>
      <c r="QHW4374" s="24"/>
      <c r="QHX4374" s="66">
        <v>9615</v>
      </c>
      <c r="QHY4374" s="25">
        <v>45936</v>
      </c>
      <c r="QHZ4374" s="25"/>
      <c r="QIA4374" s="26" t="str">
        <f t="shared" ref="QIA4374:QIA4379" ca="1" si="1334">IF(QHZ4374&gt;0,"Compensado",IF(QHY4374="","",IF(QHY4374&lt;=TODAY(),"Descontar Cheque","deFaltam "&amp;QHY4374-TODAY()&amp;" dias para descontar")))</f>
        <v>Descontar Cheque</v>
      </c>
      <c r="QIB4374" s="117"/>
      <c r="QIC4374" s="25">
        <v>45890</v>
      </c>
      <c r="QID4374" s="28" t="s">
        <v>74</v>
      </c>
      <c r="QIE4374" s="24">
        <v>422</v>
      </c>
      <c r="QIF4374" s="414" t="str">
        <f t="shared" ref="QIF4374:QIF4379" si="1335">IF(QIE4374&lt;&gt;0,IF(ISNA(VLOOKUP(QIE4374,lista_bancos,2,0)),"Banco não cadastrado",VLOOKUP(QIE4374,lista_bancos,2,0)),"")</f>
        <v>Banco não cadastrado</v>
      </c>
      <c r="QIG4374" s="24">
        <v>207</v>
      </c>
      <c r="QIH4374" s="24">
        <v>5837982</v>
      </c>
      <c r="QII4374" s="24">
        <v>72</v>
      </c>
      <c r="QIJ4374" s="29" t="s">
        <v>75</v>
      </c>
      <c r="QIK4374" s="84">
        <v>3004158000128</v>
      </c>
      <c r="QIL4374" s="24"/>
      <c r="QIM4374" s="24"/>
      <c r="QIN4374" s="66">
        <v>9615</v>
      </c>
      <c r="QIO4374" s="25">
        <v>45936</v>
      </c>
      <c r="QIP4374" s="25"/>
      <c r="QIQ4374" s="26" t="str">
        <f t="shared" ref="QIQ4374:QIQ4379" ca="1" si="1336">IF(QIP4374&gt;0,"Compensado",IF(QIO4374="","",IF(QIO4374&lt;=TODAY(),"Descontar Cheque","deFaltam "&amp;QIO4374-TODAY()&amp;" dias para descontar")))</f>
        <v>Descontar Cheque</v>
      </c>
      <c r="QIR4374" s="117"/>
      <c r="QIS4374" s="25">
        <v>45890</v>
      </c>
      <c r="QIT4374" s="28" t="s">
        <v>74</v>
      </c>
      <c r="QIU4374" s="24">
        <v>422</v>
      </c>
      <c r="QIV4374" s="414" t="str">
        <f t="shared" ref="QIV4374:QIV4379" si="1337">IF(QIU4374&lt;&gt;0,IF(ISNA(VLOOKUP(QIU4374,lista_bancos,2,0)),"Banco não cadastrado",VLOOKUP(QIU4374,lista_bancos,2,0)),"")</f>
        <v>Banco não cadastrado</v>
      </c>
      <c r="QIW4374" s="24">
        <v>207</v>
      </c>
      <c r="QIX4374" s="24">
        <v>5837982</v>
      </c>
      <c r="QIY4374" s="24">
        <v>72</v>
      </c>
      <c r="QIZ4374" s="29" t="s">
        <v>75</v>
      </c>
      <c r="QJA4374" s="84">
        <v>3004158000128</v>
      </c>
      <c r="QJB4374" s="24"/>
      <c r="QJC4374" s="24"/>
      <c r="QJD4374" s="66">
        <v>9615</v>
      </c>
      <c r="QJE4374" s="25">
        <v>45936</v>
      </c>
      <c r="QJF4374" s="25"/>
      <c r="QJG4374" s="26" t="str">
        <f t="shared" ref="QJG4374:QJG4379" ca="1" si="1338">IF(QJF4374&gt;0,"Compensado",IF(QJE4374="","",IF(QJE4374&lt;=TODAY(),"Descontar Cheque","deFaltam "&amp;QJE4374-TODAY()&amp;" dias para descontar")))</f>
        <v>Descontar Cheque</v>
      </c>
      <c r="QJH4374" s="117"/>
      <c r="QJI4374" s="25">
        <v>45890</v>
      </c>
      <c r="QJJ4374" s="28" t="s">
        <v>74</v>
      </c>
      <c r="QJK4374" s="24">
        <v>422</v>
      </c>
      <c r="QJL4374" s="414" t="str">
        <f t="shared" ref="QJL4374:QJL4379" si="1339">IF(QJK4374&lt;&gt;0,IF(ISNA(VLOOKUP(QJK4374,lista_bancos,2,0)),"Banco não cadastrado",VLOOKUP(QJK4374,lista_bancos,2,0)),"")</f>
        <v>Banco não cadastrado</v>
      </c>
      <c r="QJM4374" s="24">
        <v>207</v>
      </c>
      <c r="QJN4374" s="24">
        <v>5837982</v>
      </c>
      <c r="QJO4374" s="24">
        <v>72</v>
      </c>
      <c r="QJP4374" s="29" t="s">
        <v>75</v>
      </c>
      <c r="QJQ4374" s="84">
        <v>3004158000128</v>
      </c>
      <c r="QJR4374" s="24"/>
      <c r="QJS4374" s="24"/>
      <c r="QJT4374" s="66">
        <v>9615</v>
      </c>
      <c r="QJU4374" s="25">
        <v>45936</v>
      </c>
      <c r="QJV4374" s="25"/>
      <c r="QJW4374" s="26" t="str">
        <f t="shared" ref="QJW4374:QJW4379" ca="1" si="1340">IF(QJV4374&gt;0,"Compensado",IF(QJU4374="","",IF(QJU4374&lt;=TODAY(),"Descontar Cheque","deFaltam "&amp;QJU4374-TODAY()&amp;" dias para descontar")))</f>
        <v>Descontar Cheque</v>
      </c>
      <c r="QJX4374" s="117"/>
      <c r="QJY4374" s="25">
        <v>45890</v>
      </c>
      <c r="QJZ4374" s="28" t="s">
        <v>74</v>
      </c>
      <c r="QKA4374" s="24">
        <v>422</v>
      </c>
      <c r="QKB4374" s="414" t="str">
        <f t="shared" ref="QKB4374:QKB4379" si="1341">IF(QKA4374&lt;&gt;0,IF(ISNA(VLOOKUP(QKA4374,lista_bancos,2,0)),"Banco não cadastrado",VLOOKUP(QKA4374,lista_bancos,2,0)),"")</f>
        <v>Banco não cadastrado</v>
      </c>
      <c r="QKC4374" s="24">
        <v>207</v>
      </c>
      <c r="QKD4374" s="24">
        <v>5837982</v>
      </c>
      <c r="QKE4374" s="24">
        <v>72</v>
      </c>
      <c r="QKF4374" s="29" t="s">
        <v>75</v>
      </c>
      <c r="QKG4374" s="84">
        <v>3004158000128</v>
      </c>
      <c r="QKH4374" s="24"/>
      <c r="QKI4374" s="24"/>
      <c r="QKJ4374" s="66">
        <v>9615</v>
      </c>
      <c r="QKK4374" s="25">
        <v>45936</v>
      </c>
      <c r="QKL4374" s="25"/>
      <c r="QKM4374" s="26" t="str">
        <f t="shared" ref="QKM4374:QKM4379" ca="1" si="1342">IF(QKL4374&gt;0,"Compensado",IF(QKK4374="","",IF(QKK4374&lt;=TODAY(),"Descontar Cheque","deFaltam "&amp;QKK4374-TODAY()&amp;" dias para descontar")))</f>
        <v>Descontar Cheque</v>
      </c>
      <c r="QKN4374" s="117"/>
      <c r="QKO4374" s="25">
        <v>45890</v>
      </c>
      <c r="QKP4374" s="28" t="s">
        <v>74</v>
      </c>
      <c r="QKQ4374" s="24">
        <v>422</v>
      </c>
      <c r="QKR4374" s="414" t="str">
        <f t="shared" ref="QKR4374:QKR4379" si="1343">IF(QKQ4374&lt;&gt;0,IF(ISNA(VLOOKUP(QKQ4374,lista_bancos,2,0)),"Banco não cadastrado",VLOOKUP(QKQ4374,lista_bancos,2,0)),"")</f>
        <v>Banco não cadastrado</v>
      </c>
      <c r="QKS4374" s="24">
        <v>207</v>
      </c>
      <c r="QKT4374" s="24">
        <v>5837982</v>
      </c>
      <c r="QKU4374" s="24">
        <v>72</v>
      </c>
      <c r="QKV4374" s="29" t="s">
        <v>75</v>
      </c>
      <c r="QKW4374" s="84">
        <v>3004158000128</v>
      </c>
      <c r="QKX4374" s="24"/>
      <c r="QKY4374" s="24"/>
      <c r="QKZ4374" s="66">
        <v>9615</v>
      </c>
      <c r="QLA4374" s="25">
        <v>45936</v>
      </c>
      <c r="QLB4374" s="25"/>
      <c r="QLC4374" s="26" t="str">
        <f t="shared" ref="QLC4374:QLC4379" ca="1" si="1344">IF(QLB4374&gt;0,"Compensado",IF(QLA4374="","",IF(QLA4374&lt;=TODAY(),"Descontar Cheque","deFaltam "&amp;QLA4374-TODAY()&amp;" dias para descontar")))</f>
        <v>Descontar Cheque</v>
      </c>
      <c r="QLD4374" s="117"/>
      <c r="QLE4374" s="25">
        <v>45890</v>
      </c>
      <c r="QLF4374" s="28" t="s">
        <v>74</v>
      </c>
      <c r="QLG4374" s="24">
        <v>422</v>
      </c>
      <c r="QLH4374" s="414" t="str">
        <f t="shared" ref="QLH4374:QLH4379" si="1345">IF(QLG4374&lt;&gt;0,IF(ISNA(VLOOKUP(QLG4374,lista_bancos,2,0)),"Banco não cadastrado",VLOOKUP(QLG4374,lista_bancos,2,0)),"")</f>
        <v>Banco não cadastrado</v>
      </c>
      <c r="QLI4374" s="24">
        <v>207</v>
      </c>
      <c r="QLJ4374" s="24">
        <v>5837982</v>
      </c>
      <c r="QLK4374" s="24">
        <v>72</v>
      </c>
      <c r="QLL4374" s="29" t="s">
        <v>75</v>
      </c>
      <c r="QLM4374" s="84">
        <v>3004158000128</v>
      </c>
      <c r="QLN4374" s="24"/>
      <c r="QLO4374" s="24"/>
      <c r="QLP4374" s="66">
        <v>9615</v>
      </c>
      <c r="QLQ4374" s="25">
        <v>45936</v>
      </c>
      <c r="QLR4374" s="25"/>
      <c r="QLS4374" s="26" t="str">
        <f t="shared" ref="QLS4374:QLS4379" ca="1" si="1346">IF(QLR4374&gt;0,"Compensado",IF(QLQ4374="","",IF(QLQ4374&lt;=TODAY(),"Descontar Cheque","deFaltam "&amp;QLQ4374-TODAY()&amp;" dias para descontar")))</f>
        <v>Descontar Cheque</v>
      </c>
      <c r="QLT4374" s="117"/>
      <c r="QLU4374" s="25">
        <v>45890</v>
      </c>
      <c r="QLV4374" s="28" t="s">
        <v>74</v>
      </c>
      <c r="QLW4374" s="24">
        <v>422</v>
      </c>
      <c r="QLX4374" s="414" t="str">
        <f t="shared" ref="QLX4374:QLX4379" si="1347">IF(QLW4374&lt;&gt;0,IF(ISNA(VLOOKUP(QLW4374,lista_bancos,2,0)),"Banco não cadastrado",VLOOKUP(QLW4374,lista_bancos,2,0)),"")</f>
        <v>Banco não cadastrado</v>
      </c>
      <c r="QLY4374" s="24">
        <v>207</v>
      </c>
      <c r="QLZ4374" s="24">
        <v>5837982</v>
      </c>
      <c r="QMA4374" s="24">
        <v>72</v>
      </c>
      <c r="QMB4374" s="29" t="s">
        <v>75</v>
      </c>
      <c r="QMC4374" s="84">
        <v>3004158000128</v>
      </c>
      <c r="QMD4374" s="24"/>
      <c r="QME4374" s="24"/>
      <c r="QMF4374" s="66">
        <v>9615</v>
      </c>
      <c r="QMG4374" s="25">
        <v>45936</v>
      </c>
      <c r="QMH4374" s="25"/>
      <c r="QMI4374" s="26" t="str">
        <f t="shared" ref="QMI4374:QMI4379" ca="1" si="1348">IF(QMH4374&gt;0,"Compensado",IF(QMG4374="","",IF(QMG4374&lt;=TODAY(),"Descontar Cheque","deFaltam "&amp;QMG4374-TODAY()&amp;" dias para descontar")))</f>
        <v>Descontar Cheque</v>
      </c>
      <c r="QMJ4374" s="117"/>
      <c r="QMK4374" s="25">
        <v>45890</v>
      </c>
      <c r="QML4374" s="28" t="s">
        <v>74</v>
      </c>
      <c r="QMM4374" s="24">
        <v>422</v>
      </c>
      <c r="QMN4374" s="414" t="str">
        <f t="shared" ref="QMN4374:QMN4379" si="1349">IF(QMM4374&lt;&gt;0,IF(ISNA(VLOOKUP(QMM4374,lista_bancos,2,0)),"Banco não cadastrado",VLOOKUP(QMM4374,lista_bancos,2,0)),"")</f>
        <v>Banco não cadastrado</v>
      </c>
      <c r="QMO4374" s="24">
        <v>207</v>
      </c>
      <c r="QMP4374" s="24">
        <v>5837982</v>
      </c>
      <c r="QMQ4374" s="24">
        <v>72</v>
      </c>
      <c r="QMR4374" s="29" t="s">
        <v>75</v>
      </c>
      <c r="QMS4374" s="84">
        <v>3004158000128</v>
      </c>
      <c r="QMT4374" s="24"/>
      <c r="QMU4374" s="24"/>
      <c r="QMV4374" s="66">
        <v>9615</v>
      </c>
      <c r="QMW4374" s="25">
        <v>45936</v>
      </c>
      <c r="QMX4374" s="25"/>
      <c r="QMY4374" s="26" t="str">
        <f t="shared" ref="QMY4374:QMY4379" ca="1" si="1350">IF(QMX4374&gt;0,"Compensado",IF(QMW4374="","",IF(QMW4374&lt;=TODAY(),"Descontar Cheque","deFaltam "&amp;QMW4374-TODAY()&amp;" dias para descontar")))</f>
        <v>Descontar Cheque</v>
      </c>
      <c r="QMZ4374" s="117"/>
      <c r="QNA4374" s="25">
        <v>45890</v>
      </c>
      <c r="QNB4374" s="28" t="s">
        <v>74</v>
      </c>
      <c r="QNC4374" s="24">
        <v>422</v>
      </c>
      <c r="QND4374" s="414" t="str">
        <f t="shared" ref="QND4374:QND4379" si="1351">IF(QNC4374&lt;&gt;0,IF(ISNA(VLOOKUP(QNC4374,lista_bancos,2,0)),"Banco não cadastrado",VLOOKUP(QNC4374,lista_bancos,2,0)),"")</f>
        <v>Banco não cadastrado</v>
      </c>
      <c r="QNE4374" s="24">
        <v>207</v>
      </c>
      <c r="QNF4374" s="24">
        <v>5837982</v>
      </c>
      <c r="QNG4374" s="24">
        <v>72</v>
      </c>
      <c r="QNH4374" s="29" t="s">
        <v>75</v>
      </c>
      <c r="QNI4374" s="84">
        <v>3004158000128</v>
      </c>
      <c r="QNJ4374" s="24"/>
      <c r="QNK4374" s="24"/>
      <c r="QNL4374" s="66">
        <v>9615</v>
      </c>
      <c r="QNM4374" s="25">
        <v>45936</v>
      </c>
      <c r="QNN4374" s="25"/>
      <c r="QNO4374" s="26" t="str">
        <f t="shared" ref="QNO4374:QNO4379" ca="1" si="1352">IF(QNN4374&gt;0,"Compensado",IF(QNM4374="","",IF(QNM4374&lt;=TODAY(),"Descontar Cheque","deFaltam "&amp;QNM4374-TODAY()&amp;" dias para descontar")))</f>
        <v>Descontar Cheque</v>
      </c>
      <c r="QNP4374" s="117"/>
      <c r="QNQ4374" s="25">
        <v>45890</v>
      </c>
      <c r="QNR4374" s="28" t="s">
        <v>74</v>
      </c>
      <c r="QNS4374" s="24">
        <v>422</v>
      </c>
      <c r="QNT4374" s="414" t="str">
        <f t="shared" ref="QNT4374:QNT4379" si="1353">IF(QNS4374&lt;&gt;0,IF(ISNA(VLOOKUP(QNS4374,lista_bancos,2,0)),"Banco não cadastrado",VLOOKUP(QNS4374,lista_bancos,2,0)),"")</f>
        <v>Banco não cadastrado</v>
      </c>
      <c r="QNU4374" s="24">
        <v>207</v>
      </c>
      <c r="QNV4374" s="24">
        <v>5837982</v>
      </c>
      <c r="QNW4374" s="24">
        <v>72</v>
      </c>
      <c r="QNX4374" s="29" t="s">
        <v>75</v>
      </c>
      <c r="QNY4374" s="84">
        <v>3004158000128</v>
      </c>
      <c r="QNZ4374" s="24"/>
      <c r="QOA4374" s="24"/>
      <c r="QOB4374" s="66">
        <v>9615</v>
      </c>
      <c r="QOC4374" s="25">
        <v>45936</v>
      </c>
      <c r="QOD4374" s="25"/>
      <c r="QOE4374" s="26" t="str">
        <f t="shared" ref="QOE4374:QOE4379" ca="1" si="1354">IF(QOD4374&gt;0,"Compensado",IF(QOC4374="","",IF(QOC4374&lt;=TODAY(),"Descontar Cheque","deFaltam "&amp;QOC4374-TODAY()&amp;" dias para descontar")))</f>
        <v>Descontar Cheque</v>
      </c>
      <c r="QOF4374" s="117"/>
      <c r="QOG4374" s="25">
        <v>45890</v>
      </c>
      <c r="QOH4374" s="28" t="s">
        <v>74</v>
      </c>
      <c r="QOI4374" s="24">
        <v>422</v>
      </c>
      <c r="QOJ4374" s="414" t="str">
        <f t="shared" ref="QOJ4374:QOJ4379" si="1355">IF(QOI4374&lt;&gt;0,IF(ISNA(VLOOKUP(QOI4374,lista_bancos,2,0)),"Banco não cadastrado",VLOOKUP(QOI4374,lista_bancos,2,0)),"")</f>
        <v>Banco não cadastrado</v>
      </c>
      <c r="QOK4374" s="24">
        <v>207</v>
      </c>
      <c r="QOL4374" s="24">
        <v>5837982</v>
      </c>
      <c r="QOM4374" s="24">
        <v>72</v>
      </c>
      <c r="QON4374" s="29" t="s">
        <v>75</v>
      </c>
      <c r="QOO4374" s="84">
        <v>3004158000128</v>
      </c>
      <c r="QOP4374" s="24"/>
      <c r="QOQ4374" s="24"/>
      <c r="QOR4374" s="66">
        <v>9615</v>
      </c>
      <c r="QOS4374" s="25">
        <v>45936</v>
      </c>
      <c r="QOT4374" s="25"/>
      <c r="QOU4374" s="26" t="str">
        <f t="shared" ref="QOU4374:QOU4379" ca="1" si="1356">IF(QOT4374&gt;0,"Compensado",IF(QOS4374="","",IF(QOS4374&lt;=TODAY(),"Descontar Cheque","deFaltam "&amp;QOS4374-TODAY()&amp;" dias para descontar")))</f>
        <v>Descontar Cheque</v>
      </c>
      <c r="QOV4374" s="117"/>
      <c r="QOW4374" s="25">
        <v>45890</v>
      </c>
      <c r="QOX4374" s="28" t="s">
        <v>74</v>
      </c>
      <c r="QOY4374" s="24">
        <v>422</v>
      </c>
      <c r="QOZ4374" s="414" t="str">
        <f t="shared" ref="QOZ4374:QOZ4379" si="1357">IF(QOY4374&lt;&gt;0,IF(ISNA(VLOOKUP(QOY4374,lista_bancos,2,0)),"Banco não cadastrado",VLOOKUP(QOY4374,lista_bancos,2,0)),"")</f>
        <v>Banco não cadastrado</v>
      </c>
      <c r="QPA4374" s="24">
        <v>207</v>
      </c>
      <c r="QPB4374" s="24">
        <v>5837982</v>
      </c>
      <c r="QPC4374" s="24">
        <v>72</v>
      </c>
      <c r="QPD4374" s="29" t="s">
        <v>75</v>
      </c>
      <c r="QPE4374" s="84">
        <v>3004158000128</v>
      </c>
      <c r="QPF4374" s="24"/>
      <c r="QPG4374" s="24"/>
      <c r="QPH4374" s="66">
        <v>9615</v>
      </c>
      <c r="QPI4374" s="25">
        <v>45936</v>
      </c>
      <c r="QPJ4374" s="25"/>
      <c r="QPK4374" s="26" t="str">
        <f t="shared" ref="QPK4374:QPK4379" ca="1" si="1358">IF(QPJ4374&gt;0,"Compensado",IF(QPI4374="","",IF(QPI4374&lt;=TODAY(),"Descontar Cheque","deFaltam "&amp;QPI4374-TODAY()&amp;" dias para descontar")))</f>
        <v>Descontar Cheque</v>
      </c>
      <c r="QPL4374" s="117"/>
      <c r="QPM4374" s="25">
        <v>45890</v>
      </c>
      <c r="QPN4374" s="28" t="s">
        <v>74</v>
      </c>
      <c r="QPO4374" s="24">
        <v>422</v>
      </c>
      <c r="QPP4374" s="414" t="str">
        <f t="shared" ref="QPP4374:QPP4379" si="1359">IF(QPO4374&lt;&gt;0,IF(ISNA(VLOOKUP(QPO4374,lista_bancos,2,0)),"Banco não cadastrado",VLOOKUP(QPO4374,lista_bancos,2,0)),"")</f>
        <v>Banco não cadastrado</v>
      </c>
      <c r="QPQ4374" s="24">
        <v>207</v>
      </c>
      <c r="QPR4374" s="24">
        <v>5837982</v>
      </c>
      <c r="QPS4374" s="24">
        <v>72</v>
      </c>
      <c r="QPT4374" s="29" t="s">
        <v>75</v>
      </c>
      <c r="QPU4374" s="84">
        <v>3004158000128</v>
      </c>
      <c r="QPV4374" s="24"/>
      <c r="QPW4374" s="24"/>
      <c r="QPX4374" s="66">
        <v>9615</v>
      </c>
      <c r="QPY4374" s="25">
        <v>45936</v>
      </c>
      <c r="QPZ4374" s="25"/>
      <c r="QQA4374" s="26" t="str">
        <f t="shared" ref="QQA4374:QQA4379" ca="1" si="1360">IF(QPZ4374&gt;0,"Compensado",IF(QPY4374="","",IF(QPY4374&lt;=TODAY(),"Descontar Cheque","deFaltam "&amp;QPY4374-TODAY()&amp;" dias para descontar")))</f>
        <v>Descontar Cheque</v>
      </c>
      <c r="QQB4374" s="117"/>
      <c r="QQC4374" s="25">
        <v>45890</v>
      </c>
      <c r="QQD4374" s="28" t="s">
        <v>74</v>
      </c>
      <c r="QQE4374" s="24">
        <v>422</v>
      </c>
      <c r="QQF4374" s="414" t="str">
        <f t="shared" ref="QQF4374:QQF4379" si="1361">IF(QQE4374&lt;&gt;0,IF(ISNA(VLOOKUP(QQE4374,lista_bancos,2,0)),"Banco não cadastrado",VLOOKUP(QQE4374,lista_bancos,2,0)),"")</f>
        <v>Banco não cadastrado</v>
      </c>
      <c r="QQG4374" s="24">
        <v>207</v>
      </c>
      <c r="QQH4374" s="24">
        <v>5837982</v>
      </c>
      <c r="QQI4374" s="24">
        <v>72</v>
      </c>
      <c r="QQJ4374" s="29" t="s">
        <v>75</v>
      </c>
      <c r="QQK4374" s="84">
        <v>3004158000128</v>
      </c>
      <c r="QQL4374" s="24"/>
      <c r="QQM4374" s="24"/>
      <c r="QQN4374" s="66">
        <v>9615</v>
      </c>
      <c r="QQO4374" s="25">
        <v>45936</v>
      </c>
      <c r="QQP4374" s="25"/>
      <c r="QQQ4374" s="26" t="str">
        <f t="shared" ref="QQQ4374:QQQ4379" ca="1" si="1362">IF(QQP4374&gt;0,"Compensado",IF(QQO4374="","",IF(QQO4374&lt;=TODAY(),"Descontar Cheque","deFaltam "&amp;QQO4374-TODAY()&amp;" dias para descontar")))</f>
        <v>Descontar Cheque</v>
      </c>
      <c r="QQR4374" s="117"/>
      <c r="QQS4374" s="25">
        <v>45890</v>
      </c>
      <c r="QQT4374" s="28" t="s">
        <v>74</v>
      </c>
      <c r="QQU4374" s="24">
        <v>422</v>
      </c>
      <c r="QQV4374" s="414" t="str">
        <f t="shared" ref="QQV4374:QQV4379" si="1363">IF(QQU4374&lt;&gt;0,IF(ISNA(VLOOKUP(QQU4374,lista_bancos,2,0)),"Banco não cadastrado",VLOOKUP(QQU4374,lista_bancos,2,0)),"")</f>
        <v>Banco não cadastrado</v>
      </c>
      <c r="QQW4374" s="24">
        <v>207</v>
      </c>
      <c r="QQX4374" s="24">
        <v>5837982</v>
      </c>
      <c r="QQY4374" s="24">
        <v>72</v>
      </c>
      <c r="QQZ4374" s="29" t="s">
        <v>75</v>
      </c>
      <c r="QRA4374" s="84">
        <v>3004158000128</v>
      </c>
      <c r="QRB4374" s="24"/>
      <c r="QRC4374" s="24"/>
      <c r="QRD4374" s="66">
        <v>9615</v>
      </c>
      <c r="QRE4374" s="25">
        <v>45936</v>
      </c>
      <c r="QRF4374" s="25"/>
      <c r="QRG4374" s="26" t="str">
        <f t="shared" ref="QRG4374:QRG4379" ca="1" si="1364">IF(QRF4374&gt;0,"Compensado",IF(QRE4374="","",IF(QRE4374&lt;=TODAY(),"Descontar Cheque","deFaltam "&amp;QRE4374-TODAY()&amp;" dias para descontar")))</f>
        <v>Descontar Cheque</v>
      </c>
      <c r="QRH4374" s="117"/>
      <c r="QRI4374" s="25">
        <v>45890</v>
      </c>
      <c r="QRJ4374" s="28" t="s">
        <v>74</v>
      </c>
      <c r="QRK4374" s="24">
        <v>422</v>
      </c>
      <c r="QRL4374" s="414" t="str">
        <f t="shared" ref="QRL4374:QRL4379" si="1365">IF(QRK4374&lt;&gt;0,IF(ISNA(VLOOKUP(QRK4374,lista_bancos,2,0)),"Banco não cadastrado",VLOOKUP(QRK4374,lista_bancos,2,0)),"")</f>
        <v>Banco não cadastrado</v>
      </c>
      <c r="QRM4374" s="24">
        <v>207</v>
      </c>
      <c r="QRN4374" s="24">
        <v>5837982</v>
      </c>
      <c r="QRO4374" s="24">
        <v>72</v>
      </c>
      <c r="QRP4374" s="29" t="s">
        <v>75</v>
      </c>
      <c r="QRQ4374" s="84">
        <v>3004158000128</v>
      </c>
      <c r="QRR4374" s="24"/>
      <c r="QRS4374" s="24"/>
      <c r="QRT4374" s="66">
        <v>9615</v>
      </c>
      <c r="QRU4374" s="25">
        <v>45936</v>
      </c>
      <c r="QRV4374" s="25"/>
      <c r="QRW4374" s="26" t="str">
        <f t="shared" ref="QRW4374:QRW4379" ca="1" si="1366">IF(QRV4374&gt;0,"Compensado",IF(QRU4374="","",IF(QRU4374&lt;=TODAY(),"Descontar Cheque","deFaltam "&amp;QRU4374-TODAY()&amp;" dias para descontar")))</f>
        <v>Descontar Cheque</v>
      </c>
      <c r="QRX4374" s="117"/>
      <c r="QRY4374" s="25">
        <v>45890</v>
      </c>
      <c r="QRZ4374" s="28" t="s">
        <v>74</v>
      </c>
      <c r="QSA4374" s="24">
        <v>422</v>
      </c>
      <c r="QSB4374" s="414" t="str">
        <f t="shared" ref="QSB4374:QSB4379" si="1367">IF(QSA4374&lt;&gt;0,IF(ISNA(VLOOKUP(QSA4374,lista_bancos,2,0)),"Banco não cadastrado",VLOOKUP(QSA4374,lista_bancos,2,0)),"")</f>
        <v>Banco não cadastrado</v>
      </c>
      <c r="QSC4374" s="24">
        <v>207</v>
      </c>
      <c r="QSD4374" s="24">
        <v>5837982</v>
      </c>
      <c r="QSE4374" s="24">
        <v>72</v>
      </c>
      <c r="QSF4374" s="29" t="s">
        <v>75</v>
      </c>
      <c r="QSG4374" s="84">
        <v>3004158000128</v>
      </c>
      <c r="QSH4374" s="24"/>
      <c r="QSI4374" s="24"/>
      <c r="QSJ4374" s="66">
        <v>9615</v>
      </c>
      <c r="QSK4374" s="25">
        <v>45936</v>
      </c>
      <c r="QSL4374" s="25"/>
      <c r="QSM4374" s="26" t="str">
        <f t="shared" ref="QSM4374:QSM4379" ca="1" si="1368">IF(QSL4374&gt;0,"Compensado",IF(QSK4374="","",IF(QSK4374&lt;=TODAY(),"Descontar Cheque","deFaltam "&amp;QSK4374-TODAY()&amp;" dias para descontar")))</f>
        <v>Descontar Cheque</v>
      </c>
      <c r="QSN4374" s="117"/>
      <c r="QSO4374" s="25">
        <v>45890</v>
      </c>
      <c r="QSP4374" s="28" t="s">
        <v>74</v>
      </c>
      <c r="QSQ4374" s="24">
        <v>422</v>
      </c>
      <c r="QSR4374" s="414" t="str">
        <f t="shared" ref="QSR4374:QSR4379" si="1369">IF(QSQ4374&lt;&gt;0,IF(ISNA(VLOOKUP(QSQ4374,lista_bancos,2,0)),"Banco não cadastrado",VLOOKUP(QSQ4374,lista_bancos,2,0)),"")</f>
        <v>Banco não cadastrado</v>
      </c>
      <c r="QSS4374" s="24">
        <v>207</v>
      </c>
      <c r="QST4374" s="24">
        <v>5837982</v>
      </c>
      <c r="QSU4374" s="24">
        <v>72</v>
      </c>
      <c r="QSV4374" s="29" t="s">
        <v>75</v>
      </c>
      <c r="QSW4374" s="84">
        <v>3004158000128</v>
      </c>
      <c r="QSX4374" s="24"/>
      <c r="QSY4374" s="24"/>
      <c r="QSZ4374" s="66">
        <v>9615</v>
      </c>
      <c r="QTA4374" s="25">
        <v>45936</v>
      </c>
      <c r="QTB4374" s="25"/>
      <c r="QTC4374" s="26" t="str">
        <f t="shared" ref="QTC4374:QTC4379" ca="1" si="1370">IF(QTB4374&gt;0,"Compensado",IF(QTA4374="","",IF(QTA4374&lt;=TODAY(),"Descontar Cheque","deFaltam "&amp;QTA4374-TODAY()&amp;" dias para descontar")))</f>
        <v>Descontar Cheque</v>
      </c>
      <c r="QTD4374" s="117"/>
      <c r="QTE4374" s="25">
        <v>45890</v>
      </c>
      <c r="QTF4374" s="28" t="s">
        <v>74</v>
      </c>
      <c r="QTG4374" s="24">
        <v>422</v>
      </c>
      <c r="QTH4374" s="414" t="str">
        <f t="shared" ref="QTH4374:QTH4379" si="1371">IF(QTG4374&lt;&gt;0,IF(ISNA(VLOOKUP(QTG4374,lista_bancos,2,0)),"Banco não cadastrado",VLOOKUP(QTG4374,lista_bancos,2,0)),"")</f>
        <v>Banco não cadastrado</v>
      </c>
      <c r="QTI4374" s="24">
        <v>207</v>
      </c>
      <c r="QTJ4374" s="24">
        <v>5837982</v>
      </c>
      <c r="QTK4374" s="24">
        <v>72</v>
      </c>
      <c r="QTL4374" s="29" t="s">
        <v>75</v>
      </c>
      <c r="QTM4374" s="84">
        <v>3004158000128</v>
      </c>
      <c r="QTN4374" s="24"/>
      <c r="QTO4374" s="24"/>
      <c r="QTP4374" s="66">
        <v>9615</v>
      </c>
      <c r="QTQ4374" s="25">
        <v>45936</v>
      </c>
      <c r="QTR4374" s="25"/>
      <c r="QTS4374" s="26" t="str">
        <f t="shared" ref="QTS4374:QTS4379" ca="1" si="1372">IF(QTR4374&gt;0,"Compensado",IF(QTQ4374="","",IF(QTQ4374&lt;=TODAY(),"Descontar Cheque","deFaltam "&amp;QTQ4374-TODAY()&amp;" dias para descontar")))</f>
        <v>Descontar Cheque</v>
      </c>
      <c r="QTT4374" s="117"/>
      <c r="QTU4374" s="25">
        <v>45890</v>
      </c>
      <c r="QTV4374" s="28" t="s">
        <v>74</v>
      </c>
      <c r="QTW4374" s="24">
        <v>422</v>
      </c>
      <c r="QTX4374" s="414" t="str">
        <f t="shared" ref="QTX4374:QTX4379" si="1373">IF(QTW4374&lt;&gt;0,IF(ISNA(VLOOKUP(QTW4374,lista_bancos,2,0)),"Banco não cadastrado",VLOOKUP(QTW4374,lista_bancos,2,0)),"")</f>
        <v>Banco não cadastrado</v>
      </c>
      <c r="QTY4374" s="24">
        <v>207</v>
      </c>
      <c r="QTZ4374" s="24">
        <v>5837982</v>
      </c>
      <c r="QUA4374" s="24">
        <v>72</v>
      </c>
      <c r="QUB4374" s="29" t="s">
        <v>75</v>
      </c>
      <c r="QUC4374" s="84">
        <v>3004158000128</v>
      </c>
      <c r="QUD4374" s="24"/>
      <c r="QUE4374" s="24"/>
      <c r="QUF4374" s="66">
        <v>9615</v>
      </c>
      <c r="QUG4374" s="25">
        <v>45936</v>
      </c>
      <c r="QUH4374" s="25"/>
      <c r="QUI4374" s="26" t="str">
        <f t="shared" ref="QUI4374:QUI4379" ca="1" si="1374">IF(QUH4374&gt;0,"Compensado",IF(QUG4374="","",IF(QUG4374&lt;=TODAY(),"Descontar Cheque","deFaltam "&amp;QUG4374-TODAY()&amp;" dias para descontar")))</f>
        <v>Descontar Cheque</v>
      </c>
      <c r="QUJ4374" s="117"/>
      <c r="QUK4374" s="25">
        <v>45890</v>
      </c>
      <c r="QUL4374" s="28" t="s">
        <v>74</v>
      </c>
      <c r="QUM4374" s="24">
        <v>422</v>
      </c>
      <c r="QUN4374" s="414" t="str">
        <f t="shared" ref="QUN4374:QUN4379" si="1375">IF(QUM4374&lt;&gt;0,IF(ISNA(VLOOKUP(QUM4374,lista_bancos,2,0)),"Banco não cadastrado",VLOOKUP(QUM4374,lista_bancos,2,0)),"")</f>
        <v>Banco não cadastrado</v>
      </c>
      <c r="QUO4374" s="24">
        <v>207</v>
      </c>
      <c r="QUP4374" s="24">
        <v>5837982</v>
      </c>
      <c r="QUQ4374" s="24">
        <v>72</v>
      </c>
      <c r="QUR4374" s="29" t="s">
        <v>75</v>
      </c>
      <c r="QUS4374" s="84">
        <v>3004158000128</v>
      </c>
      <c r="QUT4374" s="24"/>
      <c r="QUU4374" s="24"/>
      <c r="QUV4374" s="66">
        <v>9615</v>
      </c>
      <c r="QUW4374" s="25">
        <v>45936</v>
      </c>
      <c r="QUX4374" s="25"/>
      <c r="QUY4374" s="26" t="str">
        <f t="shared" ref="QUY4374:QUY4379" ca="1" si="1376">IF(QUX4374&gt;0,"Compensado",IF(QUW4374="","",IF(QUW4374&lt;=TODAY(),"Descontar Cheque","deFaltam "&amp;QUW4374-TODAY()&amp;" dias para descontar")))</f>
        <v>Descontar Cheque</v>
      </c>
      <c r="QUZ4374" s="117"/>
      <c r="QVA4374" s="25">
        <v>45890</v>
      </c>
      <c r="QVB4374" s="28" t="s">
        <v>74</v>
      </c>
      <c r="QVC4374" s="24">
        <v>422</v>
      </c>
      <c r="QVD4374" s="414" t="str">
        <f t="shared" ref="QVD4374:QVD4379" si="1377">IF(QVC4374&lt;&gt;0,IF(ISNA(VLOOKUP(QVC4374,lista_bancos,2,0)),"Banco não cadastrado",VLOOKUP(QVC4374,lista_bancos,2,0)),"")</f>
        <v>Banco não cadastrado</v>
      </c>
      <c r="QVE4374" s="24">
        <v>207</v>
      </c>
      <c r="QVF4374" s="24">
        <v>5837982</v>
      </c>
      <c r="QVG4374" s="24">
        <v>72</v>
      </c>
      <c r="QVH4374" s="29" t="s">
        <v>75</v>
      </c>
      <c r="QVI4374" s="84">
        <v>3004158000128</v>
      </c>
      <c r="QVJ4374" s="24"/>
      <c r="QVK4374" s="24"/>
      <c r="QVL4374" s="66">
        <v>9615</v>
      </c>
      <c r="QVM4374" s="25">
        <v>45936</v>
      </c>
      <c r="QVN4374" s="25"/>
      <c r="QVO4374" s="26" t="str">
        <f t="shared" ref="QVO4374:QVO4379" ca="1" si="1378">IF(QVN4374&gt;0,"Compensado",IF(QVM4374="","",IF(QVM4374&lt;=TODAY(),"Descontar Cheque","deFaltam "&amp;QVM4374-TODAY()&amp;" dias para descontar")))</f>
        <v>Descontar Cheque</v>
      </c>
      <c r="QVP4374" s="117"/>
      <c r="QVQ4374" s="25">
        <v>45890</v>
      </c>
      <c r="QVR4374" s="28" t="s">
        <v>74</v>
      </c>
      <c r="QVS4374" s="24">
        <v>422</v>
      </c>
      <c r="QVT4374" s="414" t="str">
        <f t="shared" ref="QVT4374:QVT4379" si="1379">IF(QVS4374&lt;&gt;0,IF(ISNA(VLOOKUP(QVS4374,lista_bancos,2,0)),"Banco não cadastrado",VLOOKUP(QVS4374,lista_bancos,2,0)),"")</f>
        <v>Banco não cadastrado</v>
      </c>
      <c r="QVU4374" s="24">
        <v>207</v>
      </c>
      <c r="QVV4374" s="24">
        <v>5837982</v>
      </c>
      <c r="QVW4374" s="24">
        <v>72</v>
      </c>
      <c r="QVX4374" s="29" t="s">
        <v>75</v>
      </c>
      <c r="QVY4374" s="84">
        <v>3004158000128</v>
      </c>
      <c r="QVZ4374" s="24"/>
      <c r="QWA4374" s="24"/>
      <c r="QWB4374" s="66">
        <v>9615</v>
      </c>
      <c r="QWC4374" s="25">
        <v>45936</v>
      </c>
      <c r="QWD4374" s="25"/>
      <c r="QWE4374" s="26" t="str">
        <f t="shared" ref="QWE4374:QWE4379" ca="1" si="1380">IF(QWD4374&gt;0,"Compensado",IF(QWC4374="","",IF(QWC4374&lt;=TODAY(),"Descontar Cheque","deFaltam "&amp;QWC4374-TODAY()&amp;" dias para descontar")))</f>
        <v>Descontar Cheque</v>
      </c>
      <c r="QWF4374" s="117"/>
      <c r="QWG4374" s="25">
        <v>45890</v>
      </c>
      <c r="QWH4374" s="28" t="s">
        <v>74</v>
      </c>
      <c r="QWI4374" s="24">
        <v>422</v>
      </c>
      <c r="QWJ4374" s="414" t="str">
        <f t="shared" ref="QWJ4374:QWJ4379" si="1381">IF(QWI4374&lt;&gt;0,IF(ISNA(VLOOKUP(QWI4374,lista_bancos,2,0)),"Banco não cadastrado",VLOOKUP(QWI4374,lista_bancos,2,0)),"")</f>
        <v>Banco não cadastrado</v>
      </c>
      <c r="QWK4374" s="24">
        <v>207</v>
      </c>
      <c r="QWL4374" s="24">
        <v>5837982</v>
      </c>
      <c r="QWM4374" s="24">
        <v>72</v>
      </c>
      <c r="QWN4374" s="29" t="s">
        <v>75</v>
      </c>
      <c r="QWO4374" s="84">
        <v>3004158000128</v>
      </c>
      <c r="QWP4374" s="24"/>
      <c r="QWQ4374" s="24"/>
      <c r="QWR4374" s="66">
        <v>9615</v>
      </c>
      <c r="QWS4374" s="25">
        <v>45936</v>
      </c>
      <c r="QWT4374" s="25"/>
      <c r="QWU4374" s="26" t="str">
        <f t="shared" ref="QWU4374:QWU4379" ca="1" si="1382">IF(QWT4374&gt;0,"Compensado",IF(QWS4374="","",IF(QWS4374&lt;=TODAY(),"Descontar Cheque","deFaltam "&amp;QWS4374-TODAY()&amp;" dias para descontar")))</f>
        <v>Descontar Cheque</v>
      </c>
      <c r="QWV4374" s="117"/>
      <c r="QWW4374" s="25">
        <v>45890</v>
      </c>
      <c r="QWX4374" s="28" t="s">
        <v>74</v>
      </c>
      <c r="QWY4374" s="24">
        <v>422</v>
      </c>
      <c r="QWZ4374" s="414" t="str">
        <f t="shared" ref="QWZ4374:QWZ4379" si="1383">IF(QWY4374&lt;&gt;0,IF(ISNA(VLOOKUP(QWY4374,lista_bancos,2,0)),"Banco não cadastrado",VLOOKUP(QWY4374,lista_bancos,2,0)),"")</f>
        <v>Banco não cadastrado</v>
      </c>
      <c r="QXA4374" s="24">
        <v>207</v>
      </c>
      <c r="QXB4374" s="24">
        <v>5837982</v>
      </c>
      <c r="QXC4374" s="24">
        <v>72</v>
      </c>
      <c r="QXD4374" s="29" t="s">
        <v>75</v>
      </c>
      <c r="QXE4374" s="84">
        <v>3004158000128</v>
      </c>
      <c r="QXF4374" s="24"/>
      <c r="QXG4374" s="24"/>
      <c r="QXH4374" s="66">
        <v>9615</v>
      </c>
      <c r="QXI4374" s="25">
        <v>45936</v>
      </c>
      <c r="QXJ4374" s="25"/>
      <c r="QXK4374" s="26" t="str">
        <f t="shared" ref="QXK4374:QXK4379" ca="1" si="1384">IF(QXJ4374&gt;0,"Compensado",IF(QXI4374="","",IF(QXI4374&lt;=TODAY(),"Descontar Cheque","deFaltam "&amp;QXI4374-TODAY()&amp;" dias para descontar")))</f>
        <v>Descontar Cheque</v>
      </c>
      <c r="QXL4374" s="117"/>
      <c r="QXM4374" s="25">
        <v>45890</v>
      </c>
      <c r="QXN4374" s="28" t="s">
        <v>74</v>
      </c>
      <c r="QXO4374" s="24">
        <v>422</v>
      </c>
      <c r="QXP4374" s="414" t="str">
        <f t="shared" ref="QXP4374:QXP4379" si="1385">IF(QXO4374&lt;&gt;0,IF(ISNA(VLOOKUP(QXO4374,lista_bancos,2,0)),"Banco não cadastrado",VLOOKUP(QXO4374,lista_bancos,2,0)),"")</f>
        <v>Banco não cadastrado</v>
      </c>
      <c r="QXQ4374" s="24">
        <v>207</v>
      </c>
      <c r="QXR4374" s="24">
        <v>5837982</v>
      </c>
      <c r="QXS4374" s="24">
        <v>72</v>
      </c>
      <c r="QXT4374" s="29" t="s">
        <v>75</v>
      </c>
      <c r="QXU4374" s="84">
        <v>3004158000128</v>
      </c>
      <c r="QXV4374" s="24"/>
      <c r="QXW4374" s="24"/>
      <c r="QXX4374" s="66">
        <v>9615</v>
      </c>
      <c r="QXY4374" s="25">
        <v>45936</v>
      </c>
      <c r="QXZ4374" s="25"/>
      <c r="QYA4374" s="26" t="str">
        <f t="shared" ref="QYA4374:QYA4379" ca="1" si="1386">IF(QXZ4374&gt;0,"Compensado",IF(QXY4374="","",IF(QXY4374&lt;=TODAY(),"Descontar Cheque","deFaltam "&amp;QXY4374-TODAY()&amp;" dias para descontar")))</f>
        <v>Descontar Cheque</v>
      </c>
      <c r="QYB4374" s="117"/>
      <c r="QYC4374" s="25">
        <v>45890</v>
      </c>
      <c r="QYD4374" s="28" t="s">
        <v>74</v>
      </c>
      <c r="QYE4374" s="24">
        <v>422</v>
      </c>
      <c r="QYF4374" s="414" t="str">
        <f t="shared" ref="QYF4374:QYF4379" si="1387">IF(QYE4374&lt;&gt;0,IF(ISNA(VLOOKUP(QYE4374,lista_bancos,2,0)),"Banco não cadastrado",VLOOKUP(QYE4374,lista_bancos,2,0)),"")</f>
        <v>Banco não cadastrado</v>
      </c>
      <c r="QYG4374" s="24">
        <v>207</v>
      </c>
      <c r="QYH4374" s="24">
        <v>5837982</v>
      </c>
      <c r="QYI4374" s="24">
        <v>72</v>
      </c>
      <c r="QYJ4374" s="29" t="s">
        <v>75</v>
      </c>
      <c r="QYK4374" s="84">
        <v>3004158000128</v>
      </c>
      <c r="QYL4374" s="24"/>
      <c r="QYM4374" s="24"/>
      <c r="QYN4374" s="66">
        <v>9615</v>
      </c>
      <c r="QYO4374" s="25">
        <v>45936</v>
      </c>
      <c r="QYP4374" s="25"/>
      <c r="QYQ4374" s="26" t="str">
        <f t="shared" ref="QYQ4374:QYQ4379" ca="1" si="1388">IF(QYP4374&gt;0,"Compensado",IF(QYO4374="","",IF(QYO4374&lt;=TODAY(),"Descontar Cheque","deFaltam "&amp;QYO4374-TODAY()&amp;" dias para descontar")))</f>
        <v>Descontar Cheque</v>
      </c>
      <c r="QYR4374" s="117"/>
      <c r="QYS4374" s="25">
        <v>45890</v>
      </c>
      <c r="QYT4374" s="28" t="s">
        <v>74</v>
      </c>
      <c r="QYU4374" s="24">
        <v>422</v>
      </c>
      <c r="QYV4374" s="414" t="str">
        <f t="shared" ref="QYV4374:QYV4379" si="1389">IF(QYU4374&lt;&gt;0,IF(ISNA(VLOOKUP(QYU4374,lista_bancos,2,0)),"Banco não cadastrado",VLOOKUP(QYU4374,lista_bancos,2,0)),"")</f>
        <v>Banco não cadastrado</v>
      </c>
      <c r="QYW4374" s="24">
        <v>207</v>
      </c>
      <c r="QYX4374" s="24">
        <v>5837982</v>
      </c>
      <c r="QYY4374" s="24">
        <v>72</v>
      </c>
      <c r="QYZ4374" s="29" t="s">
        <v>75</v>
      </c>
      <c r="QZA4374" s="84">
        <v>3004158000128</v>
      </c>
      <c r="QZB4374" s="24"/>
      <c r="QZC4374" s="24"/>
      <c r="QZD4374" s="66">
        <v>9615</v>
      </c>
      <c r="QZE4374" s="25">
        <v>45936</v>
      </c>
      <c r="QZF4374" s="25"/>
      <c r="QZG4374" s="26" t="str">
        <f t="shared" ref="QZG4374:QZG4379" ca="1" si="1390">IF(QZF4374&gt;0,"Compensado",IF(QZE4374="","",IF(QZE4374&lt;=TODAY(),"Descontar Cheque","deFaltam "&amp;QZE4374-TODAY()&amp;" dias para descontar")))</f>
        <v>Descontar Cheque</v>
      </c>
      <c r="QZH4374" s="117"/>
      <c r="QZI4374" s="25">
        <v>45890</v>
      </c>
      <c r="QZJ4374" s="28" t="s">
        <v>74</v>
      </c>
      <c r="QZK4374" s="24">
        <v>422</v>
      </c>
      <c r="QZL4374" s="414" t="str">
        <f t="shared" ref="QZL4374:QZL4379" si="1391">IF(QZK4374&lt;&gt;0,IF(ISNA(VLOOKUP(QZK4374,lista_bancos,2,0)),"Banco não cadastrado",VLOOKUP(QZK4374,lista_bancos,2,0)),"")</f>
        <v>Banco não cadastrado</v>
      </c>
      <c r="QZM4374" s="24">
        <v>207</v>
      </c>
      <c r="QZN4374" s="24">
        <v>5837982</v>
      </c>
      <c r="QZO4374" s="24">
        <v>72</v>
      </c>
      <c r="QZP4374" s="29" t="s">
        <v>75</v>
      </c>
      <c r="QZQ4374" s="84">
        <v>3004158000128</v>
      </c>
      <c r="QZR4374" s="24"/>
      <c r="QZS4374" s="24"/>
      <c r="QZT4374" s="66">
        <v>9615</v>
      </c>
      <c r="QZU4374" s="25">
        <v>45936</v>
      </c>
      <c r="QZV4374" s="25"/>
      <c r="QZW4374" s="26" t="str">
        <f t="shared" ref="QZW4374:QZW4379" ca="1" si="1392">IF(QZV4374&gt;0,"Compensado",IF(QZU4374="","",IF(QZU4374&lt;=TODAY(),"Descontar Cheque","deFaltam "&amp;QZU4374-TODAY()&amp;" dias para descontar")))</f>
        <v>Descontar Cheque</v>
      </c>
      <c r="QZX4374" s="117"/>
      <c r="QZY4374" s="25">
        <v>45890</v>
      </c>
      <c r="QZZ4374" s="28" t="s">
        <v>74</v>
      </c>
      <c r="RAA4374" s="24">
        <v>422</v>
      </c>
      <c r="RAB4374" s="414" t="str">
        <f t="shared" ref="RAB4374:RAB4379" si="1393">IF(RAA4374&lt;&gt;0,IF(ISNA(VLOOKUP(RAA4374,lista_bancos,2,0)),"Banco não cadastrado",VLOOKUP(RAA4374,lista_bancos,2,0)),"")</f>
        <v>Banco não cadastrado</v>
      </c>
      <c r="RAC4374" s="24">
        <v>207</v>
      </c>
      <c r="RAD4374" s="24">
        <v>5837982</v>
      </c>
      <c r="RAE4374" s="24">
        <v>72</v>
      </c>
      <c r="RAF4374" s="29" t="s">
        <v>75</v>
      </c>
      <c r="RAG4374" s="84">
        <v>3004158000128</v>
      </c>
      <c r="RAH4374" s="24"/>
      <c r="RAI4374" s="24"/>
      <c r="RAJ4374" s="66">
        <v>9615</v>
      </c>
      <c r="RAK4374" s="25">
        <v>45936</v>
      </c>
      <c r="RAL4374" s="25"/>
      <c r="RAM4374" s="26" t="str">
        <f t="shared" ref="RAM4374:RAM4379" ca="1" si="1394">IF(RAL4374&gt;0,"Compensado",IF(RAK4374="","",IF(RAK4374&lt;=TODAY(),"Descontar Cheque","deFaltam "&amp;RAK4374-TODAY()&amp;" dias para descontar")))</f>
        <v>Descontar Cheque</v>
      </c>
      <c r="RAN4374" s="117"/>
      <c r="RAO4374" s="25">
        <v>45890</v>
      </c>
      <c r="RAP4374" s="28" t="s">
        <v>74</v>
      </c>
      <c r="RAQ4374" s="24">
        <v>422</v>
      </c>
      <c r="RAR4374" s="414" t="str">
        <f t="shared" ref="RAR4374:RAR4379" si="1395">IF(RAQ4374&lt;&gt;0,IF(ISNA(VLOOKUP(RAQ4374,lista_bancos,2,0)),"Banco não cadastrado",VLOOKUP(RAQ4374,lista_bancos,2,0)),"")</f>
        <v>Banco não cadastrado</v>
      </c>
      <c r="RAS4374" s="24">
        <v>207</v>
      </c>
      <c r="RAT4374" s="24">
        <v>5837982</v>
      </c>
      <c r="RAU4374" s="24">
        <v>72</v>
      </c>
      <c r="RAV4374" s="29" t="s">
        <v>75</v>
      </c>
      <c r="RAW4374" s="84">
        <v>3004158000128</v>
      </c>
      <c r="RAX4374" s="24"/>
      <c r="RAY4374" s="24"/>
      <c r="RAZ4374" s="66">
        <v>9615</v>
      </c>
      <c r="RBA4374" s="25">
        <v>45936</v>
      </c>
      <c r="RBB4374" s="25"/>
      <c r="RBC4374" s="26" t="str">
        <f t="shared" ref="RBC4374:RBC4379" ca="1" si="1396">IF(RBB4374&gt;0,"Compensado",IF(RBA4374="","",IF(RBA4374&lt;=TODAY(),"Descontar Cheque","deFaltam "&amp;RBA4374-TODAY()&amp;" dias para descontar")))</f>
        <v>Descontar Cheque</v>
      </c>
      <c r="RBD4374" s="117"/>
      <c r="RBE4374" s="25">
        <v>45890</v>
      </c>
      <c r="RBF4374" s="28" t="s">
        <v>74</v>
      </c>
      <c r="RBG4374" s="24">
        <v>422</v>
      </c>
      <c r="RBH4374" s="414" t="str">
        <f t="shared" ref="RBH4374:RBH4379" si="1397">IF(RBG4374&lt;&gt;0,IF(ISNA(VLOOKUP(RBG4374,lista_bancos,2,0)),"Banco não cadastrado",VLOOKUP(RBG4374,lista_bancos,2,0)),"")</f>
        <v>Banco não cadastrado</v>
      </c>
      <c r="RBI4374" s="24">
        <v>207</v>
      </c>
      <c r="RBJ4374" s="24">
        <v>5837982</v>
      </c>
      <c r="RBK4374" s="24">
        <v>72</v>
      </c>
      <c r="RBL4374" s="29" t="s">
        <v>75</v>
      </c>
      <c r="RBM4374" s="84">
        <v>3004158000128</v>
      </c>
      <c r="RBN4374" s="24"/>
      <c r="RBO4374" s="24"/>
      <c r="RBP4374" s="66">
        <v>9615</v>
      </c>
      <c r="RBQ4374" s="25">
        <v>45936</v>
      </c>
      <c r="RBR4374" s="25"/>
      <c r="RBS4374" s="26" t="str">
        <f t="shared" ref="RBS4374:RBS4379" ca="1" si="1398">IF(RBR4374&gt;0,"Compensado",IF(RBQ4374="","",IF(RBQ4374&lt;=TODAY(),"Descontar Cheque","deFaltam "&amp;RBQ4374-TODAY()&amp;" dias para descontar")))</f>
        <v>Descontar Cheque</v>
      </c>
      <c r="RBT4374" s="117"/>
      <c r="RBU4374" s="25">
        <v>45890</v>
      </c>
      <c r="RBV4374" s="28" t="s">
        <v>74</v>
      </c>
      <c r="RBW4374" s="24">
        <v>422</v>
      </c>
      <c r="RBX4374" s="414" t="str">
        <f t="shared" ref="RBX4374:RBX4379" si="1399">IF(RBW4374&lt;&gt;0,IF(ISNA(VLOOKUP(RBW4374,lista_bancos,2,0)),"Banco não cadastrado",VLOOKUP(RBW4374,lista_bancos,2,0)),"")</f>
        <v>Banco não cadastrado</v>
      </c>
      <c r="RBY4374" s="24">
        <v>207</v>
      </c>
      <c r="RBZ4374" s="24">
        <v>5837982</v>
      </c>
      <c r="RCA4374" s="24">
        <v>72</v>
      </c>
      <c r="RCB4374" s="29" t="s">
        <v>75</v>
      </c>
      <c r="RCC4374" s="84">
        <v>3004158000128</v>
      </c>
      <c r="RCD4374" s="24"/>
      <c r="RCE4374" s="24"/>
      <c r="RCF4374" s="66">
        <v>9615</v>
      </c>
      <c r="RCG4374" s="25">
        <v>45936</v>
      </c>
      <c r="RCH4374" s="25"/>
      <c r="RCI4374" s="26" t="str">
        <f t="shared" ref="RCI4374:RCI4379" ca="1" si="1400">IF(RCH4374&gt;0,"Compensado",IF(RCG4374="","",IF(RCG4374&lt;=TODAY(),"Descontar Cheque","deFaltam "&amp;RCG4374-TODAY()&amp;" dias para descontar")))</f>
        <v>Descontar Cheque</v>
      </c>
      <c r="RCJ4374" s="117"/>
      <c r="RCK4374" s="25">
        <v>45890</v>
      </c>
      <c r="RCL4374" s="28" t="s">
        <v>74</v>
      </c>
      <c r="RCM4374" s="24">
        <v>422</v>
      </c>
      <c r="RCN4374" s="414" t="str">
        <f t="shared" ref="RCN4374:RCN4379" si="1401">IF(RCM4374&lt;&gt;0,IF(ISNA(VLOOKUP(RCM4374,lista_bancos,2,0)),"Banco não cadastrado",VLOOKUP(RCM4374,lista_bancos,2,0)),"")</f>
        <v>Banco não cadastrado</v>
      </c>
      <c r="RCO4374" s="24">
        <v>207</v>
      </c>
      <c r="RCP4374" s="24">
        <v>5837982</v>
      </c>
      <c r="RCQ4374" s="24">
        <v>72</v>
      </c>
      <c r="RCR4374" s="29" t="s">
        <v>75</v>
      </c>
      <c r="RCS4374" s="84">
        <v>3004158000128</v>
      </c>
      <c r="RCT4374" s="24"/>
      <c r="RCU4374" s="24"/>
      <c r="RCV4374" s="66">
        <v>9615</v>
      </c>
      <c r="RCW4374" s="25">
        <v>45936</v>
      </c>
      <c r="RCX4374" s="25"/>
      <c r="RCY4374" s="26" t="str">
        <f t="shared" ref="RCY4374:RCY4379" ca="1" si="1402">IF(RCX4374&gt;0,"Compensado",IF(RCW4374="","",IF(RCW4374&lt;=TODAY(),"Descontar Cheque","deFaltam "&amp;RCW4374-TODAY()&amp;" dias para descontar")))</f>
        <v>Descontar Cheque</v>
      </c>
      <c r="RCZ4374" s="117"/>
      <c r="RDA4374" s="25">
        <v>45890</v>
      </c>
      <c r="RDB4374" s="28" t="s">
        <v>74</v>
      </c>
      <c r="RDC4374" s="24">
        <v>422</v>
      </c>
      <c r="RDD4374" s="414" t="str">
        <f t="shared" ref="RDD4374:RDD4379" si="1403">IF(RDC4374&lt;&gt;0,IF(ISNA(VLOOKUP(RDC4374,lista_bancos,2,0)),"Banco não cadastrado",VLOOKUP(RDC4374,lista_bancos,2,0)),"")</f>
        <v>Banco não cadastrado</v>
      </c>
      <c r="RDE4374" s="24">
        <v>207</v>
      </c>
      <c r="RDF4374" s="24">
        <v>5837982</v>
      </c>
      <c r="RDG4374" s="24">
        <v>72</v>
      </c>
      <c r="RDH4374" s="29" t="s">
        <v>75</v>
      </c>
      <c r="RDI4374" s="84">
        <v>3004158000128</v>
      </c>
      <c r="RDJ4374" s="24"/>
      <c r="RDK4374" s="24"/>
      <c r="RDL4374" s="66">
        <v>9615</v>
      </c>
      <c r="RDM4374" s="25">
        <v>45936</v>
      </c>
      <c r="RDN4374" s="25"/>
      <c r="RDO4374" s="26" t="str">
        <f t="shared" ref="RDO4374:RDO4379" ca="1" si="1404">IF(RDN4374&gt;0,"Compensado",IF(RDM4374="","",IF(RDM4374&lt;=TODAY(),"Descontar Cheque","deFaltam "&amp;RDM4374-TODAY()&amp;" dias para descontar")))</f>
        <v>Descontar Cheque</v>
      </c>
      <c r="RDP4374" s="117"/>
      <c r="RDQ4374" s="25">
        <v>45890</v>
      </c>
      <c r="RDR4374" s="28" t="s">
        <v>74</v>
      </c>
      <c r="RDS4374" s="24">
        <v>422</v>
      </c>
      <c r="RDT4374" s="414" t="str">
        <f t="shared" ref="RDT4374:RDT4379" si="1405">IF(RDS4374&lt;&gt;0,IF(ISNA(VLOOKUP(RDS4374,lista_bancos,2,0)),"Banco não cadastrado",VLOOKUP(RDS4374,lista_bancos,2,0)),"")</f>
        <v>Banco não cadastrado</v>
      </c>
      <c r="RDU4374" s="24">
        <v>207</v>
      </c>
      <c r="RDV4374" s="24">
        <v>5837982</v>
      </c>
      <c r="RDW4374" s="24">
        <v>72</v>
      </c>
      <c r="RDX4374" s="29" t="s">
        <v>75</v>
      </c>
      <c r="RDY4374" s="84">
        <v>3004158000128</v>
      </c>
      <c r="RDZ4374" s="24"/>
      <c r="REA4374" s="24"/>
      <c r="REB4374" s="66">
        <v>9615</v>
      </c>
      <c r="REC4374" s="25">
        <v>45936</v>
      </c>
      <c r="RED4374" s="25"/>
      <c r="REE4374" s="26" t="str">
        <f t="shared" ref="REE4374:REE4379" ca="1" si="1406">IF(RED4374&gt;0,"Compensado",IF(REC4374="","",IF(REC4374&lt;=TODAY(),"Descontar Cheque","deFaltam "&amp;REC4374-TODAY()&amp;" dias para descontar")))</f>
        <v>Descontar Cheque</v>
      </c>
      <c r="REF4374" s="117"/>
      <c r="REG4374" s="25">
        <v>45890</v>
      </c>
      <c r="REH4374" s="28" t="s">
        <v>74</v>
      </c>
      <c r="REI4374" s="24">
        <v>422</v>
      </c>
      <c r="REJ4374" s="414" t="str">
        <f t="shared" ref="REJ4374:REJ4379" si="1407">IF(REI4374&lt;&gt;0,IF(ISNA(VLOOKUP(REI4374,lista_bancos,2,0)),"Banco não cadastrado",VLOOKUP(REI4374,lista_bancos,2,0)),"")</f>
        <v>Banco não cadastrado</v>
      </c>
      <c r="REK4374" s="24">
        <v>207</v>
      </c>
      <c r="REL4374" s="24">
        <v>5837982</v>
      </c>
      <c r="REM4374" s="24">
        <v>72</v>
      </c>
      <c r="REN4374" s="29" t="s">
        <v>75</v>
      </c>
      <c r="REO4374" s="84">
        <v>3004158000128</v>
      </c>
      <c r="REP4374" s="24"/>
      <c r="REQ4374" s="24"/>
      <c r="RER4374" s="66">
        <v>9615</v>
      </c>
      <c r="RES4374" s="25">
        <v>45936</v>
      </c>
      <c r="RET4374" s="25"/>
      <c r="REU4374" s="26" t="str">
        <f t="shared" ref="REU4374:REU4379" ca="1" si="1408">IF(RET4374&gt;0,"Compensado",IF(RES4374="","",IF(RES4374&lt;=TODAY(),"Descontar Cheque","deFaltam "&amp;RES4374-TODAY()&amp;" dias para descontar")))</f>
        <v>Descontar Cheque</v>
      </c>
      <c r="REV4374" s="117"/>
      <c r="REW4374" s="25">
        <v>45890</v>
      </c>
      <c r="REX4374" s="28" t="s">
        <v>74</v>
      </c>
      <c r="REY4374" s="24">
        <v>422</v>
      </c>
      <c r="REZ4374" s="414" t="str">
        <f t="shared" ref="REZ4374:REZ4379" si="1409">IF(REY4374&lt;&gt;0,IF(ISNA(VLOOKUP(REY4374,lista_bancos,2,0)),"Banco não cadastrado",VLOOKUP(REY4374,lista_bancos,2,0)),"")</f>
        <v>Banco não cadastrado</v>
      </c>
      <c r="RFA4374" s="24">
        <v>207</v>
      </c>
      <c r="RFB4374" s="24">
        <v>5837982</v>
      </c>
      <c r="RFC4374" s="24">
        <v>72</v>
      </c>
      <c r="RFD4374" s="29" t="s">
        <v>75</v>
      </c>
      <c r="RFE4374" s="84">
        <v>3004158000128</v>
      </c>
      <c r="RFF4374" s="24"/>
      <c r="RFG4374" s="24"/>
      <c r="RFH4374" s="66">
        <v>9615</v>
      </c>
      <c r="RFI4374" s="25">
        <v>45936</v>
      </c>
      <c r="RFJ4374" s="25"/>
      <c r="RFK4374" s="26" t="str">
        <f t="shared" ref="RFK4374:RFK4379" ca="1" si="1410">IF(RFJ4374&gt;0,"Compensado",IF(RFI4374="","",IF(RFI4374&lt;=TODAY(),"Descontar Cheque","deFaltam "&amp;RFI4374-TODAY()&amp;" dias para descontar")))</f>
        <v>Descontar Cheque</v>
      </c>
      <c r="RFL4374" s="117"/>
      <c r="RFM4374" s="25">
        <v>45890</v>
      </c>
      <c r="RFN4374" s="28" t="s">
        <v>74</v>
      </c>
      <c r="RFO4374" s="24">
        <v>422</v>
      </c>
      <c r="RFP4374" s="414" t="str">
        <f t="shared" ref="RFP4374:RFP4379" si="1411">IF(RFO4374&lt;&gt;0,IF(ISNA(VLOOKUP(RFO4374,lista_bancos,2,0)),"Banco não cadastrado",VLOOKUP(RFO4374,lista_bancos,2,0)),"")</f>
        <v>Banco não cadastrado</v>
      </c>
      <c r="RFQ4374" s="24">
        <v>207</v>
      </c>
      <c r="RFR4374" s="24">
        <v>5837982</v>
      </c>
      <c r="RFS4374" s="24">
        <v>72</v>
      </c>
      <c r="RFT4374" s="29" t="s">
        <v>75</v>
      </c>
      <c r="RFU4374" s="84">
        <v>3004158000128</v>
      </c>
      <c r="RFV4374" s="24"/>
      <c r="RFW4374" s="24"/>
      <c r="RFX4374" s="66">
        <v>9615</v>
      </c>
      <c r="RFY4374" s="25">
        <v>45936</v>
      </c>
      <c r="RFZ4374" s="25"/>
      <c r="RGA4374" s="26" t="str">
        <f t="shared" ref="RGA4374:RGA4379" ca="1" si="1412">IF(RFZ4374&gt;0,"Compensado",IF(RFY4374="","",IF(RFY4374&lt;=TODAY(),"Descontar Cheque","deFaltam "&amp;RFY4374-TODAY()&amp;" dias para descontar")))</f>
        <v>Descontar Cheque</v>
      </c>
      <c r="RGB4374" s="117"/>
      <c r="RGC4374" s="25">
        <v>45890</v>
      </c>
      <c r="RGD4374" s="28" t="s">
        <v>74</v>
      </c>
      <c r="RGE4374" s="24">
        <v>422</v>
      </c>
      <c r="RGF4374" s="414" t="str">
        <f t="shared" ref="RGF4374:RGF4379" si="1413">IF(RGE4374&lt;&gt;0,IF(ISNA(VLOOKUP(RGE4374,lista_bancos,2,0)),"Banco não cadastrado",VLOOKUP(RGE4374,lista_bancos,2,0)),"")</f>
        <v>Banco não cadastrado</v>
      </c>
      <c r="RGG4374" s="24">
        <v>207</v>
      </c>
      <c r="RGH4374" s="24">
        <v>5837982</v>
      </c>
      <c r="RGI4374" s="24">
        <v>72</v>
      </c>
      <c r="RGJ4374" s="29" t="s">
        <v>75</v>
      </c>
      <c r="RGK4374" s="84">
        <v>3004158000128</v>
      </c>
      <c r="RGL4374" s="24"/>
      <c r="RGM4374" s="24"/>
      <c r="RGN4374" s="66">
        <v>9615</v>
      </c>
      <c r="RGO4374" s="25">
        <v>45936</v>
      </c>
      <c r="RGP4374" s="25"/>
      <c r="RGQ4374" s="26" t="str">
        <f t="shared" ref="RGQ4374:RGQ4379" ca="1" si="1414">IF(RGP4374&gt;0,"Compensado",IF(RGO4374="","",IF(RGO4374&lt;=TODAY(),"Descontar Cheque","deFaltam "&amp;RGO4374-TODAY()&amp;" dias para descontar")))</f>
        <v>Descontar Cheque</v>
      </c>
      <c r="RGR4374" s="117"/>
      <c r="RGS4374" s="25">
        <v>45890</v>
      </c>
      <c r="RGT4374" s="28" t="s">
        <v>74</v>
      </c>
      <c r="RGU4374" s="24">
        <v>422</v>
      </c>
      <c r="RGV4374" s="414" t="str">
        <f t="shared" ref="RGV4374:RGV4379" si="1415">IF(RGU4374&lt;&gt;0,IF(ISNA(VLOOKUP(RGU4374,lista_bancos,2,0)),"Banco não cadastrado",VLOOKUP(RGU4374,lista_bancos,2,0)),"")</f>
        <v>Banco não cadastrado</v>
      </c>
      <c r="RGW4374" s="24">
        <v>207</v>
      </c>
      <c r="RGX4374" s="24">
        <v>5837982</v>
      </c>
      <c r="RGY4374" s="24">
        <v>72</v>
      </c>
      <c r="RGZ4374" s="29" t="s">
        <v>75</v>
      </c>
      <c r="RHA4374" s="84">
        <v>3004158000128</v>
      </c>
      <c r="RHB4374" s="24"/>
      <c r="RHC4374" s="24"/>
      <c r="RHD4374" s="66">
        <v>9615</v>
      </c>
      <c r="RHE4374" s="25">
        <v>45936</v>
      </c>
      <c r="RHF4374" s="25"/>
      <c r="RHG4374" s="26" t="str">
        <f t="shared" ref="RHG4374:RHG4379" ca="1" si="1416">IF(RHF4374&gt;0,"Compensado",IF(RHE4374="","",IF(RHE4374&lt;=TODAY(),"Descontar Cheque","deFaltam "&amp;RHE4374-TODAY()&amp;" dias para descontar")))</f>
        <v>Descontar Cheque</v>
      </c>
      <c r="RHH4374" s="117"/>
      <c r="RHI4374" s="25">
        <v>45890</v>
      </c>
      <c r="RHJ4374" s="28" t="s">
        <v>74</v>
      </c>
      <c r="RHK4374" s="24">
        <v>422</v>
      </c>
      <c r="RHL4374" s="414" t="str">
        <f t="shared" ref="RHL4374:RHL4379" si="1417">IF(RHK4374&lt;&gt;0,IF(ISNA(VLOOKUP(RHK4374,lista_bancos,2,0)),"Banco não cadastrado",VLOOKUP(RHK4374,lista_bancos,2,0)),"")</f>
        <v>Banco não cadastrado</v>
      </c>
      <c r="RHM4374" s="24">
        <v>207</v>
      </c>
      <c r="RHN4374" s="24">
        <v>5837982</v>
      </c>
      <c r="RHO4374" s="24">
        <v>72</v>
      </c>
      <c r="RHP4374" s="29" t="s">
        <v>75</v>
      </c>
      <c r="RHQ4374" s="84">
        <v>3004158000128</v>
      </c>
      <c r="RHR4374" s="24"/>
      <c r="RHS4374" s="24"/>
      <c r="RHT4374" s="66">
        <v>9615</v>
      </c>
      <c r="RHU4374" s="25">
        <v>45936</v>
      </c>
      <c r="RHV4374" s="25"/>
      <c r="RHW4374" s="26" t="str">
        <f t="shared" ref="RHW4374:RHW4379" ca="1" si="1418">IF(RHV4374&gt;0,"Compensado",IF(RHU4374="","",IF(RHU4374&lt;=TODAY(),"Descontar Cheque","deFaltam "&amp;RHU4374-TODAY()&amp;" dias para descontar")))</f>
        <v>Descontar Cheque</v>
      </c>
      <c r="RHX4374" s="117"/>
      <c r="RHY4374" s="25">
        <v>45890</v>
      </c>
      <c r="RHZ4374" s="28" t="s">
        <v>74</v>
      </c>
      <c r="RIA4374" s="24">
        <v>422</v>
      </c>
      <c r="RIB4374" s="414" t="str">
        <f t="shared" ref="RIB4374:RIB4379" si="1419">IF(RIA4374&lt;&gt;0,IF(ISNA(VLOOKUP(RIA4374,lista_bancos,2,0)),"Banco não cadastrado",VLOOKUP(RIA4374,lista_bancos,2,0)),"")</f>
        <v>Banco não cadastrado</v>
      </c>
      <c r="RIC4374" s="24">
        <v>207</v>
      </c>
      <c r="RID4374" s="24">
        <v>5837982</v>
      </c>
      <c r="RIE4374" s="24">
        <v>72</v>
      </c>
      <c r="RIF4374" s="29" t="s">
        <v>75</v>
      </c>
      <c r="RIG4374" s="84">
        <v>3004158000128</v>
      </c>
      <c r="RIH4374" s="24"/>
      <c r="RII4374" s="24"/>
      <c r="RIJ4374" s="66">
        <v>9615</v>
      </c>
      <c r="RIK4374" s="25">
        <v>45936</v>
      </c>
      <c r="RIL4374" s="25"/>
      <c r="RIM4374" s="26" t="str">
        <f t="shared" ref="RIM4374:RIM4379" ca="1" si="1420">IF(RIL4374&gt;0,"Compensado",IF(RIK4374="","",IF(RIK4374&lt;=TODAY(),"Descontar Cheque","deFaltam "&amp;RIK4374-TODAY()&amp;" dias para descontar")))</f>
        <v>Descontar Cheque</v>
      </c>
      <c r="RIN4374" s="117"/>
      <c r="RIO4374" s="25">
        <v>45890</v>
      </c>
      <c r="RIP4374" s="28" t="s">
        <v>74</v>
      </c>
      <c r="RIQ4374" s="24">
        <v>422</v>
      </c>
      <c r="RIR4374" s="414" t="str">
        <f t="shared" ref="RIR4374:RIR4379" si="1421">IF(RIQ4374&lt;&gt;0,IF(ISNA(VLOOKUP(RIQ4374,lista_bancos,2,0)),"Banco não cadastrado",VLOOKUP(RIQ4374,lista_bancos,2,0)),"")</f>
        <v>Banco não cadastrado</v>
      </c>
      <c r="RIS4374" s="24">
        <v>207</v>
      </c>
      <c r="RIT4374" s="24">
        <v>5837982</v>
      </c>
      <c r="RIU4374" s="24">
        <v>72</v>
      </c>
      <c r="RIV4374" s="29" t="s">
        <v>75</v>
      </c>
      <c r="RIW4374" s="84">
        <v>3004158000128</v>
      </c>
      <c r="RIX4374" s="24"/>
      <c r="RIY4374" s="24"/>
      <c r="RIZ4374" s="66">
        <v>9615</v>
      </c>
      <c r="RJA4374" s="25">
        <v>45936</v>
      </c>
      <c r="RJB4374" s="25"/>
      <c r="RJC4374" s="26" t="str">
        <f t="shared" ref="RJC4374:RJC4379" ca="1" si="1422">IF(RJB4374&gt;0,"Compensado",IF(RJA4374="","",IF(RJA4374&lt;=TODAY(),"Descontar Cheque","deFaltam "&amp;RJA4374-TODAY()&amp;" dias para descontar")))</f>
        <v>Descontar Cheque</v>
      </c>
      <c r="RJD4374" s="117"/>
      <c r="RJE4374" s="25">
        <v>45890</v>
      </c>
      <c r="RJF4374" s="28" t="s">
        <v>74</v>
      </c>
      <c r="RJG4374" s="24">
        <v>422</v>
      </c>
      <c r="RJH4374" s="414" t="str">
        <f t="shared" ref="RJH4374:RJH4379" si="1423">IF(RJG4374&lt;&gt;0,IF(ISNA(VLOOKUP(RJG4374,lista_bancos,2,0)),"Banco não cadastrado",VLOOKUP(RJG4374,lista_bancos,2,0)),"")</f>
        <v>Banco não cadastrado</v>
      </c>
      <c r="RJI4374" s="24">
        <v>207</v>
      </c>
      <c r="RJJ4374" s="24">
        <v>5837982</v>
      </c>
      <c r="RJK4374" s="24">
        <v>72</v>
      </c>
      <c r="RJL4374" s="29" t="s">
        <v>75</v>
      </c>
      <c r="RJM4374" s="84">
        <v>3004158000128</v>
      </c>
      <c r="RJN4374" s="24"/>
      <c r="RJO4374" s="24"/>
      <c r="RJP4374" s="66">
        <v>9615</v>
      </c>
      <c r="RJQ4374" s="25">
        <v>45936</v>
      </c>
      <c r="RJR4374" s="25"/>
      <c r="RJS4374" s="26" t="str">
        <f t="shared" ref="RJS4374:RJS4379" ca="1" si="1424">IF(RJR4374&gt;0,"Compensado",IF(RJQ4374="","",IF(RJQ4374&lt;=TODAY(),"Descontar Cheque","deFaltam "&amp;RJQ4374-TODAY()&amp;" dias para descontar")))</f>
        <v>Descontar Cheque</v>
      </c>
      <c r="RJT4374" s="117"/>
      <c r="RJU4374" s="25">
        <v>45890</v>
      </c>
      <c r="RJV4374" s="28" t="s">
        <v>74</v>
      </c>
      <c r="RJW4374" s="24">
        <v>422</v>
      </c>
      <c r="RJX4374" s="414" t="str">
        <f t="shared" ref="RJX4374:RJX4379" si="1425">IF(RJW4374&lt;&gt;0,IF(ISNA(VLOOKUP(RJW4374,lista_bancos,2,0)),"Banco não cadastrado",VLOOKUP(RJW4374,lista_bancos,2,0)),"")</f>
        <v>Banco não cadastrado</v>
      </c>
      <c r="RJY4374" s="24">
        <v>207</v>
      </c>
      <c r="RJZ4374" s="24">
        <v>5837982</v>
      </c>
      <c r="RKA4374" s="24">
        <v>72</v>
      </c>
      <c r="RKB4374" s="29" t="s">
        <v>75</v>
      </c>
      <c r="RKC4374" s="84">
        <v>3004158000128</v>
      </c>
      <c r="RKD4374" s="24"/>
      <c r="RKE4374" s="24"/>
      <c r="RKF4374" s="66">
        <v>9615</v>
      </c>
      <c r="RKG4374" s="25">
        <v>45936</v>
      </c>
      <c r="RKH4374" s="25"/>
      <c r="RKI4374" s="26" t="str">
        <f t="shared" ref="RKI4374:RKI4379" ca="1" si="1426">IF(RKH4374&gt;0,"Compensado",IF(RKG4374="","",IF(RKG4374&lt;=TODAY(),"Descontar Cheque","deFaltam "&amp;RKG4374-TODAY()&amp;" dias para descontar")))</f>
        <v>Descontar Cheque</v>
      </c>
      <c r="RKJ4374" s="117"/>
      <c r="RKK4374" s="25">
        <v>45890</v>
      </c>
      <c r="RKL4374" s="28" t="s">
        <v>74</v>
      </c>
      <c r="RKM4374" s="24">
        <v>422</v>
      </c>
      <c r="RKN4374" s="414" t="str">
        <f t="shared" ref="RKN4374:RKN4379" si="1427">IF(RKM4374&lt;&gt;0,IF(ISNA(VLOOKUP(RKM4374,lista_bancos,2,0)),"Banco não cadastrado",VLOOKUP(RKM4374,lista_bancos,2,0)),"")</f>
        <v>Banco não cadastrado</v>
      </c>
      <c r="RKO4374" s="24">
        <v>207</v>
      </c>
      <c r="RKP4374" s="24">
        <v>5837982</v>
      </c>
      <c r="RKQ4374" s="24">
        <v>72</v>
      </c>
      <c r="RKR4374" s="29" t="s">
        <v>75</v>
      </c>
      <c r="RKS4374" s="84">
        <v>3004158000128</v>
      </c>
      <c r="RKT4374" s="24"/>
      <c r="RKU4374" s="24"/>
      <c r="RKV4374" s="66">
        <v>9615</v>
      </c>
      <c r="RKW4374" s="25">
        <v>45936</v>
      </c>
      <c r="RKX4374" s="25"/>
      <c r="RKY4374" s="26" t="str">
        <f t="shared" ref="RKY4374:RKY4379" ca="1" si="1428">IF(RKX4374&gt;0,"Compensado",IF(RKW4374="","",IF(RKW4374&lt;=TODAY(),"Descontar Cheque","deFaltam "&amp;RKW4374-TODAY()&amp;" dias para descontar")))</f>
        <v>Descontar Cheque</v>
      </c>
      <c r="RKZ4374" s="117"/>
      <c r="RLA4374" s="25">
        <v>45890</v>
      </c>
      <c r="RLB4374" s="28" t="s">
        <v>74</v>
      </c>
      <c r="RLC4374" s="24">
        <v>422</v>
      </c>
      <c r="RLD4374" s="414" t="str">
        <f t="shared" ref="RLD4374:RLD4379" si="1429">IF(RLC4374&lt;&gt;0,IF(ISNA(VLOOKUP(RLC4374,lista_bancos,2,0)),"Banco não cadastrado",VLOOKUP(RLC4374,lista_bancos,2,0)),"")</f>
        <v>Banco não cadastrado</v>
      </c>
      <c r="RLE4374" s="24">
        <v>207</v>
      </c>
      <c r="RLF4374" s="24">
        <v>5837982</v>
      </c>
      <c r="RLG4374" s="24">
        <v>72</v>
      </c>
      <c r="RLH4374" s="29" t="s">
        <v>75</v>
      </c>
      <c r="RLI4374" s="84">
        <v>3004158000128</v>
      </c>
      <c r="RLJ4374" s="24"/>
      <c r="RLK4374" s="24"/>
      <c r="RLL4374" s="66">
        <v>9615</v>
      </c>
      <c r="RLM4374" s="25">
        <v>45936</v>
      </c>
      <c r="RLN4374" s="25"/>
      <c r="RLO4374" s="26" t="str">
        <f t="shared" ref="RLO4374:RLO4379" ca="1" si="1430">IF(RLN4374&gt;0,"Compensado",IF(RLM4374="","",IF(RLM4374&lt;=TODAY(),"Descontar Cheque","deFaltam "&amp;RLM4374-TODAY()&amp;" dias para descontar")))</f>
        <v>Descontar Cheque</v>
      </c>
      <c r="RLP4374" s="117"/>
      <c r="RLQ4374" s="25">
        <v>45890</v>
      </c>
      <c r="RLR4374" s="28" t="s">
        <v>74</v>
      </c>
      <c r="RLS4374" s="24">
        <v>422</v>
      </c>
      <c r="RLT4374" s="414" t="str">
        <f t="shared" ref="RLT4374:RLT4379" si="1431">IF(RLS4374&lt;&gt;0,IF(ISNA(VLOOKUP(RLS4374,lista_bancos,2,0)),"Banco não cadastrado",VLOOKUP(RLS4374,lista_bancos,2,0)),"")</f>
        <v>Banco não cadastrado</v>
      </c>
      <c r="RLU4374" s="24">
        <v>207</v>
      </c>
      <c r="RLV4374" s="24">
        <v>5837982</v>
      </c>
      <c r="RLW4374" s="24">
        <v>72</v>
      </c>
      <c r="RLX4374" s="29" t="s">
        <v>75</v>
      </c>
      <c r="RLY4374" s="84">
        <v>3004158000128</v>
      </c>
      <c r="RLZ4374" s="24"/>
      <c r="RMA4374" s="24"/>
      <c r="RMB4374" s="66">
        <v>9615</v>
      </c>
      <c r="RMC4374" s="25">
        <v>45936</v>
      </c>
      <c r="RMD4374" s="25"/>
      <c r="RME4374" s="26" t="str">
        <f t="shared" ref="RME4374:RME4379" ca="1" si="1432">IF(RMD4374&gt;0,"Compensado",IF(RMC4374="","",IF(RMC4374&lt;=TODAY(),"Descontar Cheque","deFaltam "&amp;RMC4374-TODAY()&amp;" dias para descontar")))</f>
        <v>Descontar Cheque</v>
      </c>
      <c r="RMF4374" s="117"/>
      <c r="RMG4374" s="25">
        <v>45890</v>
      </c>
      <c r="RMH4374" s="28" t="s">
        <v>74</v>
      </c>
      <c r="RMI4374" s="24">
        <v>422</v>
      </c>
      <c r="RMJ4374" s="414" t="str">
        <f t="shared" ref="RMJ4374:RMJ4379" si="1433">IF(RMI4374&lt;&gt;0,IF(ISNA(VLOOKUP(RMI4374,lista_bancos,2,0)),"Banco não cadastrado",VLOOKUP(RMI4374,lista_bancos,2,0)),"")</f>
        <v>Banco não cadastrado</v>
      </c>
      <c r="RMK4374" s="24">
        <v>207</v>
      </c>
      <c r="RML4374" s="24">
        <v>5837982</v>
      </c>
      <c r="RMM4374" s="24">
        <v>72</v>
      </c>
      <c r="RMN4374" s="29" t="s">
        <v>75</v>
      </c>
      <c r="RMO4374" s="84">
        <v>3004158000128</v>
      </c>
      <c r="RMP4374" s="24"/>
      <c r="RMQ4374" s="24"/>
      <c r="RMR4374" s="66">
        <v>9615</v>
      </c>
      <c r="RMS4374" s="25">
        <v>45936</v>
      </c>
      <c r="RMT4374" s="25"/>
      <c r="RMU4374" s="26" t="str">
        <f t="shared" ref="RMU4374:RMU4379" ca="1" si="1434">IF(RMT4374&gt;0,"Compensado",IF(RMS4374="","",IF(RMS4374&lt;=TODAY(),"Descontar Cheque","deFaltam "&amp;RMS4374-TODAY()&amp;" dias para descontar")))</f>
        <v>Descontar Cheque</v>
      </c>
      <c r="RMV4374" s="117"/>
      <c r="RMW4374" s="25">
        <v>45890</v>
      </c>
      <c r="RMX4374" s="28" t="s">
        <v>74</v>
      </c>
      <c r="RMY4374" s="24">
        <v>422</v>
      </c>
      <c r="RMZ4374" s="414" t="str">
        <f t="shared" ref="RMZ4374:RMZ4379" si="1435">IF(RMY4374&lt;&gt;0,IF(ISNA(VLOOKUP(RMY4374,lista_bancos,2,0)),"Banco não cadastrado",VLOOKUP(RMY4374,lista_bancos,2,0)),"")</f>
        <v>Banco não cadastrado</v>
      </c>
      <c r="RNA4374" s="24">
        <v>207</v>
      </c>
      <c r="RNB4374" s="24">
        <v>5837982</v>
      </c>
      <c r="RNC4374" s="24">
        <v>72</v>
      </c>
      <c r="RND4374" s="29" t="s">
        <v>75</v>
      </c>
      <c r="RNE4374" s="84">
        <v>3004158000128</v>
      </c>
      <c r="RNF4374" s="24"/>
      <c r="RNG4374" s="24"/>
      <c r="RNH4374" s="66">
        <v>9615</v>
      </c>
      <c r="RNI4374" s="25">
        <v>45936</v>
      </c>
      <c r="RNJ4374" s="25"/>
      <c r="RNK4374" s="26" t="str">
        <f t="shared" ref="RNK4374:RNK4379" ca="1" si="1436">IF(RNJ4374&gt;0,"Compensado",IF(RNI4374="","",IF(RNI4374&lt;=TODAY(),"Descontar Cheque","deFaltam "&amp;RNI4374-TODAY()&amp;" dias para descontar")))</f>
        <v>Descontar Cheque</v>
      </c>
      <c r="RNL4374" s="117"/>
      <c r="RNM4374" s="25">
        <v>45890</v>
      </c>
      <c r="RNN4374" s="28" t="s">
        <v>74</v>
      </c>
      <c r="RNO4374" s="24">
        <v>422</v>
      </c>
      <c r="RNP4374" s="414" t="str">
        <f t="shared" ref="RNP4374:RNP4379" si="1437">IF(RNO4374&lt;&gt;0,IF(ISNA(VLOOKUP(RNO4374,lista_bancos,2,0)),"Banco não cadastrado",VLOOKUP(RNO4374,lista_bancos,2,0)),"")</f>
        <v>Banco não cadastrado</v>
      </c>
      <c r="RNQ4374" s="24">
        <v>207</v>
      </c>
      <c r="RNR4374" s="24">
        <v>5837982</v>
      </c>
      <c r="RNS4374" s="24">
        <v>72</v>
      </c>
      <c r="RNT4374" s="29" t="s">
        <v>75</v>
      </c>
      <c r="RNU4374" s="84">
        <v>3004158000128</v>
      </c>
      <c r="RNV4374" s="24"/>
      <c r="RNW4374" s="24"/>
      <c r="RNX4374" s="66">
        <v>9615</v>
      </c>
      <c r="RNY4374" s="25">
        <v>45936</v>
      </c>
      <c r="RNZ4374" s="25"/>
      <c r="ROA4374" s="26" t="str">
        <f t="shared" ref="ROA4374:ROA4379" ca="1" si="1438">IF(RNZ4374&gt;0,"Compensado",IF(RNY4374="","",IF(RNY4374&lt;=TODAY(),"Descontar Cheque","deFaltam "&amp;RNY4374-TODAY()&amp;" dias para descontar")))</f>
        <v>Descontar Cheque</v>
      </c>
      <c r="ROB4374" s="117"/>
      <c r="ROC4374" s="25">
        <v>45890</v>
      </c>
      <c r="ROD4374" s="28" t="s">
        <v>74</v>
      </c>
      <c r="ROE4374" s="24">
        <v>422</v>
      </c>
      <c r="ROF4374" s="414" t="str">
        <f t="shared" ref="ROF4374:ROF4379" si="1439">IF(ROE4374&lt;&gt;0,IF(ISNA(VLOOKUP(ROE4374,lista_bancos,2,0)),"Banco não cadastrado",VLOOKUP(ROE4374,lista_bancos,2,0)),"")</f>
        <v>Banco não cadastrado</v>
      </c>
      <c r="ROG4374" s="24">
        <v>207</v>
      </c>
      <c r="ROH4374" s="24">
        <v>5837982</v>
      </c>
      <c r="ROI4374" s="24">
        <v>72</v>
      </c>
      <c r="ROJ4374" s="29" t="s">
        <v>75</v>
      </c>
      <c r="ROK4374" s="84">
        <v>3004158000128</v>
      </c>
      <c r="ROL4374" s="24"/>
      <c r="ROM4374" s="24"/>
      <c r="RON4374" s="66">
        <v>9615</v>
      </c>
      <c r="ROO4374" s="25">
        <v>45936</v>
      </c>
      <c r="ROP4374" s="25"/>
      <c r="ROQ4374" s="26" t="str">
        <f t="shared" ref="ROQ4374:ROQ4379" ca="1" si="1440">IF(ROP4374&gt;0,"Compensado",IF(ROO4374="","",IF(ROO4374&lt;=TODAY(),"Descontar Cheque","deFaltam "&amp;ROO4374-TODAY()&amp;" dias para descontar")))</f>
        <v>Descontar Cheque</v>
      </c>
      <c r="ROR4374" s="117"/>
      <c r="ROS4374" s="25">
        <v>45890</v>
      </c>
      <c r="ROT4374" s="28" t="s">
        <v>74</v>
      </c>
      <c r="ROU4374" s="24">
        <v>422</v>
      </c>
      <c r="ROV4374" s="414" t="str">
        <f t="shared" ref="ROV4374:ROV4379" si="1441">IF(ROU4374&lt;&gt;0,IF(ISNA(VLOOKUP(ROU4374,lista_bancos,2,0)),"Banco não cadastrado",VLOOKUP(ROU4374,lista_bancos,2,0)),"")</f>
        <v>Banco não cadastrado</v>
      </c>
      <c r="ROW4374" s="24">
        <v>207</v>
      </c>
      <c r="ROX4374" s="24">
        <v>5837982</v>
      </c>
      <c r="ROY4374" s="24">
        <v>72</v>
      </c>
      <c r="ROZ4374" s="29" t="s">
        <v>75</v>
      </c>
      <c r="RPA4374" s="84">
        <v>3004158000128</v>
      </c>
      <c r="RPB4374" s="24"/>
      <c r="RPC4374" s="24"/>
      <c r="RPD4374" s="66">
        <v>9615</v>
      </c>
      <c r="RPE4374" s="25">
        <v>45936</v>
      </c>
      <c r="RPF4374" s="25"/>
      <c r="RPG4374" s="26" t="str">
        <f t="shared" ref="RPG4374:RPG4379" ca="1" si="1442">IF(RPF4374&gt;0,"Compensado",IF(RPE4374="","",IF(RPE4374&lt;=TODAY(),"Descontar Cheque","deFaltam "&amp;RPE4374-TODAY()&amp;" dias para descontar")))</f>
        <v>Descontar Cheque</v>
      </c>
      <c r="RPH4374" s="117"/>
      <c r="RPI4374" s="25">
        <v>45890</v>
      </c>
      <c r="RPJ4374" s="28" t="s">
        <v>74</v>
      </c>
      <c r="RPK4374" s="24">
        <v>422</v>
      </c>
      <c r="RPL4374" s="414" t="str">
        <f t="shared" ref="RPL4374:RPL4379" si="1443">IF(RPK4374&lt;&gt;0,IF(ISNA(VLOOKUP(RPK4374,lista_bancos,2,0)),"Banco não cadastrado",VLOOKUP(RPK4374,lista_bancos,2,0)),"")</f>
        <v>Banco não cadastrado</v>
      </c>
      <c r="RPM4374" s="24">
        <v>207</v>
      </c>
      <c r="RPN4374" s="24">
        <v>5837982</v>
      </c>
      <c r="RPO4374" s="24">
        <v>72</v>
      </c>
      <c r="RPP4374" s="29" t="s">
        <v>75</v>
      </c>
      <c r="RPQ4374" s="84">
        <v>3004158000128</v>
      </c>
      <c r="RPR4374" s="24"/>
      <c r="RPS4374" s="24"/>
      <c r="RPT4374" s="66">
        <v>9615</v>
      </c>
      <c r="RPU4374" s="25">
        <v>45936</v>
      </c>
      <c r="RPV4374" s="25"/>
      <c r="RPW4374" s="26" t="str">
        <f t="shared" ref="RPW4374:RPW4379" ca="1" si="1444">IF(RPV4374&gt;0,"Compensado",IF(RPU4374="","",IF(RPU4374&lt;=TODAY(),"Descontar Cheque","deFaltam "&amp;RPU4374-TODAY()&amp;" dias para descontar")))</f>
        <v>Descontar Cheque</v>
      </c>
      <c r="RPX4374" s="117"/>
      <c r="RPY4374" s="25">
        <v>45890</v>
      </c>
      <c r="RPZ4374" s="28" t="s">
        <v>74</v>
      </c>
      <c r="RQA4374" s="24">
        <v>422</v>
      </c>
      <c r="RQB4374" s="414" t="str">
        <f t="shared" ref="RQB4374:RQB4379" si="1445">IF(RQA4374&lt;&gt;0,IF(ISNA(VLOOKUP(RQA4374,lista_bancos,2,0)),"Banco não cadastrado",VLOOKUP(RQA4374,lista_bancos,2,0)),"")</f>
        <v>Banco não cadastrado</v>
      </c>
      <c r="RQC4374" s="24">
        <v>207</v>
      </c>
      <c r="RQD4374" s="24">
        <v>5837982</v>
      </c>
      <c r="RQE4374" s="24">
        <v>72</v>
      </c>
      <c r="RQF4374" s="29" t="s">
        <v>75</v>
      </c>
      <c r="RQG4374" s="84">
        <v>3004158000128</v>
      </c>
      <c r="RQH4374" s="24"/>
      <c r="RQI4374" s="24"/>
      <c r="RQJ4374" s="66">
        <v>9615</v>
      </c>
      <c r="RQK4374" s="25">
        <v>45936</v>
      </c>
      <c r="RQL4374" s="25"/>
      <c r="RQM4374" s="26" t="str">
        <f t="shared" ref="RQM4374:RQM4379" ca="1" si="1446">IF(RQL4374&gt;0,"Compensado",IF(RQK4374="","",IF(RQK4374&lt;=TODAY(),"Descontar Cheque","deFaltam "&amp;RQK4374-TODAY()&amp;" dias para descontar")))</f>
        <v>Descontar Cheque</v>
      </c>
      <c r="RQN4374" s="117"/>
      <c r="RQO4374" s="25">
        <v>45890</v>
      </c>
      <c r="RQP4374" s="28" t="s">
        <v>74</v>
      </c>
      <c r="RQQ4374" s="24">
        <v>422</v>
      </c>
      <c r="RQR4374" s="414" t="str">
        <f t="shared" ref="RQR4374:RQR4379" si="1447">IF(RQQ4374&lt;&gt;0,IF(ISNA(VLOOKUP(RQQ4374,lista_bancos,2,0)),"Banco não cadastrado",VLOOKUP(RQQ4374,lista_bancos,2,0)),"")</f>
        <v>Banco não cadastrado</v>
      </c>
      <c r="RQS4374" s="24">
        <v>207</v>
      </c>
      <c r="RQT4374" s="24">
        <v>5837982</v>
      </c>
      <c r="RQU4374" s="24">
        <v>72</v>
      </c>
      <c r="RQV4374" s="29" t="s">
        <v>75</v>
      </c>
      <c r="RQW4374" s="84">
        <v>3004158000128</v>
      </c>
      <c r="RQX4374" s="24"/>
      <c r="RQY4374" s="24"/>
      <c r="RQZ4374" s="66">
        <v>9615</v>
      </c>
      <c r="RRA4374" s="25">
        <v>45936</v>
      </c>
      <c r="RRB4374" s="25"/>
      <c r="RRC4374" s="26" t="str">
        <f t="shared" ref="RRC4374:RRC4379" ca="1" si="1448">IF(RRB4374&gt;0,"Compensado",IF(RRA4374="","",IF(RRA4374&lt;=TODAY(),"Descontar Cheque","deFaltam "&amp;RRA4374-TODAY()&amp;" dias para descontar")))</f>
        <v>Descontar Cheque</v>
      </c>
      <c r="RRD4374" s="117"/>
      <c r="RRE4374" s="25">
        <v>45890</v>
      </c>
      <c r="RRF4374" s="28" t="s">
        <v>74</v>
      </c>
      <c r="RRG4374" s="24">
        <v>422</v>
      </c>
      <c r="RRH4374" s="414" t="str">
        <f t="shared" ref="RRH4374:RRH4379" si="1449">IF(RRG4374&lt;&gt;0,IF(ISNA(VLOOKUP(RRG4374,lista_bancos,2,0)),"Banco não cadastrado",VLOOKUP(RRG4374,lista_bancos,2,0)),"")</f>
        <v>Banco não cadastrado</v>
      </c>
      <c r="RRI4374" s="24">
        <v>207</v>
      </c>
      <c r="RRJ4374" s="24">
        <v>5837982</v>
      </c>
      <c r="RRK4374" s="24">
        <v>72</v>
      </c>
      <c r="RRL4374" s="29" t="s">
        <v>75</v>
      </c>
      <c r="RRM4374" s="84">
        <v>3004158000128</v>
      </c>
      <c r="RRN4374" s="24"/>
      <c r="RRO4374" s="24"/>
      <c r="RRP4374" s="66">
        <v>9615</v>
      </c>
      <c r="RRQ4374" s="25">
        <v>45936</v>
      </c>
      <c r="RRR4374" s="25"/>
      <c r="RRS4374" s="26" t="str">
        <f t="shared" ref="RRS4374:RRS4379" ca="1" si="1450">IF(RRR4374&gt;0,"Compensado",IF(RRQ4374="","",IF(RRQ4374&lt;=TODAY(),"Descontar Cheque","deFaltam "&amp;RRQ4374-TODAY()&amp;" dias para descontar")))</f>
        <v>Descontar Cheque</v>
      </c>
      <c r="RRT4374" s="117"/>
      <c r="RRU4374" s="25">
        <v>45890</v>
      </c>
      <c r="RRV4374" s="28" t="s">
        <v>74</v>
      </c>
      <c r="RRW4374" s="24">
        <v>422</v>
      </c>
      <c r="RRX4374" s="414" t="str">
        <f t="shared" ref="RRX4374:RRX4379" si="1451">IF(RRW4374&lt;&gt;0,IF(ISNA(VLOOKUP(RRW4374,lista_bancos,2,0)),"Banco não cadastrado",VLOOKUP(RRW4374,lista_bancos,2,0)),"")</f>
        <v>Banco não cadastrado</v>
      </c>
      <c r="RRY4374" s="24">
        <v>207</v>
      </c>
      <c r="RRZ4374" s="24">
        <v>5837982</v>
      </c>
      <c r="RSA4374" s="24">
        <v>72</v>
      </c>
      <c r="RSB4374" s="29" t="s">
        <v>75</v>
      </c>
      <c r="RSC4374" s="84">
        <v>3004158000128</v>
      </c>
      <c r="RSD4374" s="24"/>
      <c r="RSE4374" s="24"/>
      <c r="RSF4374" s="66">
        <v>9615</v>
      </c>
      <c r="RSG4374" s="25">
        <v>45936</v>
      </c>
      <c r="RSH4374" s="25"/>
      <c r="RSI4374" s="26" t="str">
        <f t="shared" ref="RSI4374:RSI4379" ca="1" si="1452">IF(RSH4374&gt;0,"Compensado",IF(RSG4374="","",IF(RSG4374&lt;=TODAY(),"Descontar Cheque","deFaltam "&amp;RSG4374-TODAY()&amp;" dias para descontar")))</f>
        <v>Descontar Cheque</v>
      </c>
      <c r="RSJ4374" s="117"/>
      <c r="RSK4374" s="25">
        <v>45890</v>
      </c>
      <c r="RSL4374" s="28" t="s">
        <v>74</v>
      </c>
      <c r="RSM4374" s="24">
        <v>422</v>
      </c>
      <c r="RSN4374" s="414" t="str">
        <f t="shared" ref="RSN4374:RSN4379" si="1453">IF(RSM4374&lt;&gt;0,IF(ISNA(VLOOKUP(RSM4374,lista_bancos,2,0)),"Banco não cadastrado",VLOOKUP(RSM4374,lista_bancos,2,0)),"")</f>
        <v>Banco não cadastrado</v>
      </c>
      <c r="RSO4374" s="24">
        <v>207</v>
      </c>
      <c r="RSP4374" s="24">
        <v>5837982</v>
      </c>
      <c r="RSQ4374" s="24">
        <v>72</v>
      </c>
      <c r="RSR4374" s="29" t="s">
        <v>75</v>
      </c>
      <c r="RSS4374" s="84">
        <v>3004158000128</v>
      </c>
      <c r="RST4374" s="24"/>
      <c r="RSU4374" s="24"/>
      <c r="RSV4374" s="66">
        <v>9615</v>
      </c>
      <c r="RSW4374" s="25">
        <v>45936</v>
      </c>
      <c r="RSX4374" s="25"/>
      <c r="RSY4374" s="26" t="str">
        <f t="shared" ref="RSY4374:RSY4379" ca="1" si="1454">IF(RSX4374&gt;0,"Compensado",IF(RSW4374="","",IF(RSW4374&lt;=TODAY(),"Descontar Cheque","deFaltam "&amp;RSW4374-TODAY()&amp;" dias para descontar")))</f>
        <v>Descontar Cheque</v>
      </c>
      <c r="RSZ4374" s="117"/>
      <c r="RTA4374" s="25">
        <v>45890</v>
      </c>
      <c r="RTB4374" s="28" t="s">
        <v>74</v>
      </c>
      <c r="RTC4374" s="24">
        <v>422</v>
      </c>
      <c r="RTD4374" s="414" t="str">
        <f t="shared" ref="RTD4374:RTD4379" si="1455">IF(RTC4374&lt;&gt;0,IF(ISNA(VLOOKUP(RTC4374,lista_bancos,2,0)),"Banco não cadastrado",VLOOKUP(RTC4374,lista_bancos,2,0)),"")</f>
        <v>Banco não cadastrado</v>
      </c>
      <c r="RTE4374" s="24">
        <v>207</v>
      </c>
      <c r="RTF4374" s="24">
        <v>5837982</v>
      </c>
      <c r="RTG4374" s="24">
        <v>72</v>
      </c>
      <c r="RTH4374" s="29" t="s">
        <v>75</v>
      </c>
      <c r="RTI4374" s="84">
        <v>3004158000128</v>
      </c>
      <c r="RTJ4374" s="24"/>
      <c r="RTK4374" s="24"/>
      <c r="RTL4374" s="66">
        <v>9615</v>
      </c>
      <c r="RTM4374" s="25">
        <v>45936</v>
      </c>
      <c r="RTN4374" s="25"/>
      <c r="RTO4374" s="26" t="str">
        <f t="shared" ref="RTO4374:RTO4379" ca="1" si="1456">IF(RTN4374&gt;0,"Compensado",IF(RTM4374="","",IF(RTM4374&lt;=TODAY(),"Descontar Cheque","deFaltam "&amp;RTM4374-TODAY()&amp;" dias para descontar")))</f>
        <v>Descontar Cheque</v>
      </c>
      <c r="RTP4374" s="117"/>
      <c r="RTQ4374" s="25">
        <v>45890</v>
      </c>
      <c r="RTR4374" s="28" t="s">
        <v>74</v>
      </c>
      <c r="RTS4374" s="24">
        <v>422</v>
      </c>
      <c r="RTT4374" s="414" t="str">
        <f t="shared" ref="RTT4374:RTT4379" si="1457">IF(RTS4374&lt;&gt;0,IF(ISNA(VLOOKUP(RTS4374,lista_bancos,2,0)),"Banco não cadastrado",VLOOKUP(RTS4374,lista_bancos,2,0)),"")</f>
        <v>Banco não cadastrado</v>
      </c>
      <c r="RTU4374" s="24">
        <v>207</v>
      </c>
      <c r="RTV4374" s="24">
        <v>5837982</v>
      </c>
      <c r="RTW4374" s="24">
        <v>72</v>
      </c>
      <c r="RTX4374" s="29" t="s">
        <v>75</v>
      </c>
      <c r="RTY4374" s="84">
        <v>3004158000128</v>
      </c>
      <c r="RTZ4374" s="24"/>
      <c r="RUA4374" s="24"/>
      <c r="RUB4374" s="66">
        <v>9615</v>
      </c>
      <c r="RUC4374" s="25">
        <v>45936</v>
      </c>
      <c r="RUD4374" s="25"/>
      <c r="RUE4374" s="26" t="str">
        <f t="shared" ref="RUE4374:RUE4379" ca="1" si="1458">IF(RUD4374&gt;0,"Compensado",IF(RUC4374="","",IF(RUC4374&lt;=TODAY(),"Descontar Cheque","deFaltam "&amp;RUC4374-TODAY()&amp;" dias para descontar")))</f>
        <v>Descontar Cheque</v>
      </c>
      <c r="RUF4374" s="117"/>
      <c r="RUG4374" s="25">
        <v>45890</v>
      </c>
      <c r="RUH4374" s="28" t="s">
        <v>74</v>
      </c>
      <c r="RUI4374" s="24">
        <v>422</v>
      </c>
      <c r="RUJ4374" s="414" t="str">
        <f t="shared" ref="RUJ4374:RUJ4379" si="1459">IF(RUI4374&lt;&gt;0,IF(ISNA(VLOOKUP(RUI4374,lista_bancos,2,0)),"Banco não cadastrado",VLOOKUP(RUI4374,lista_bancos,2,0)),"")</f>
        <v>Banco não cadastrado</v>
      </c>
      <c r="RUK4374" s="24">
        <v>207</v>
      </c>
      <c r="RUL4374" s="24">
        <v>5837982</v>
      </c>
      <c r="RUM4374" s="24">
        <v>72</v>
      </c>
      <c r="RUN4374" s="29" t="s">
        <v>75</v>
      </c>
      <c r="RUO4374" s="84">
        <v>3004158000128</v>
      </c>
      <c r="RUP4374" s="24"/>
      <c r="RUQ4374" s="24"/>
      <c r="RUR4374" s="66">
        <v>9615</v>
      </c>
      <c r="RUS4374" s="25">
        <v>45936</v>
      </c>
      <c r="RUT4374" s="25"/>
      <c r="RUU4374" s="26" t="str">
        <f t="shared" ref="RUU4374:RUU4379" ca="1" si="1460">IF(RUT4374&gt;0,"Compensado",IF(RUS4374="","",IF(RUS4374&lt;=TODAY(),"Descontar Cheque","deFaltam "&amp;RUS4374-TODAY()&amp;" dias para descontar")))</f>
        <v>Descontar Cheque</v>
      </c>
      <c r="RUV4374" s="117"/>
      <c r="RUW4374" s="25">
        <v>45890</v>
      </c>
      <c r="RUX4374" s="28" t="s">
        <v>74</v>
      </c>
      <c r="RUY4374" s="24">
        <v>422</v>
      </c>
      <c r="RUZ4374" s="414" t="str">
        <f t="shared" ref="RUZ4374:RUZ4379" si="1461">IF(RUY4374&lt;&gt;0,IF(ISNA(VLOOKUP(RUY4374,lista_bancos,2,0)),"Banco não cadastrado",VLOOKUP(RUY4374,lista_bancos,2,0)),"")</f>
        <v>Banco não cadastrado</v>
      </c>
      <c r="RVA4374" s="24">
        <v>207</v>
      </c>
      <c r="RVB4374" s="24">
        <v>5837982</v>
      </c>
      <c r="RVC4374" s="24">
        <v>72</v>
      </c>
      <c r="RVD4374" s="29" t="s">
        <v>75</v>
      </c>
      <c r="RVE4374" s="84">
        <v>3004158000128</v>
      </c>
      <c r="RVF4374" s="24"/>
      <c r="RVG4374" s="24"/>
      <c r="RVH4374" s="66">
        <v>9615</v>
      </c>
      <c r="RVI4374" s="25">
        <v>45936</v>
      </c>
      <c r="RVJ4374" s="25"/>
      <c r="RVK4374" s="26" t="str">
        <f t="shared" ref="RVK4374:RVK4379" ca="1" si="1462">IF(RVJ4374&gt;0,"Compensado",IF(RVI4374="","",IF(RVI4374&lt;=TODAY(),"Descontar Cheque","deFaltam "&amp;RVI4374-TODAY()&amp;" dias para descontar")))</f>
        <v>Descontar Cheque</v>
      </c>
      <c r="RVL4374" s="117"/>
      <c r="RVM4374" s="25">
        <v>45890</v>
      </c>
      <c r="RVN4374" s="28" t="s">
        <v>74</v>
      </c>
      <c r="RVO4374" s="24">
        <v>422</v>
      </c>
      <c r="RVP4374" s="414" t="str">
        <f t="shared" ref="RVP4374:RVP4379" si="1463">IF(RVO4374&lt;&gt;0,IF(ISNA(VLOOKUP(RVO4374,lista_bancos,2,0)),"Banco não cadastrado",VLOOKUP(RVO4374,lista_bancos,2,0)),"")</f>
        <v>Banco não cadastrado</v>
      </c>
      <c r="RVQ4374" s="24">
        <v>207</v>
      </c>
      <c r="RVR4374" s="24">
        <v>5837982</v>
      </c>
      <c r="RVS4374" s="24">
        <v>72</v>
      </c>
      <c r="RVT4374" s="29" t="s">
        <v>75</v>
      </c>
      <c r="RVU4374" s="84">
        <v>3004158000128</v>
      </c>
      <c r="RVV4374" s="24"/>
      <c r="RVW4374" s="24"/>
      <c r="RVX4374" s="66">
        <v>9615</v>
      </c>
      <c r="RVY4374" s="25">
        <v>45936</v>
      </c>
      <c r="RVZ4374" s="25"/>
      <c r="RWA4374" s="26" t="str">
        <f t="shared" ref="RWA4374:RWA4379" ca="1" si="1464">IF(RVZ4374&gt;0,"Compensado",IF(RVY4374="","",IF(RVY4374&lt;=TODAY(),"Descontar Cheque","deFaltam "&amp;RVY4374-TODAY()&amp;" dias para descontar")))</f>
        <v>Descontar Cheque</v>
      </c>
      <c r="RWB4374" s="117"/>
      <c r="RWC4374" s="25">
        <v>45890</v>
      </c>
      <c r="RWD4374" s="28" t="s">
        <v>74</v>
      </c>
      <c r="RWE4374" s="24">
        <v>422</v>
      </c>
      <c r="RWF4374" s="414" t="str">
        <f t="shared" ref="RWF4374:RWF4379" si="1465">IF(RWE4374&lt;&gt;0,IF(ISNA(VLOOKUP(RWE4374,lista_bancos,2,0)),"Banco não cadastrado",VLOOKUP(RWE4374,lista_bancos,2,0)),"")</f>
        <v>Banco não cadastrado</v>
      </c>
      <c r="RWG4374" s="24">
        <v>207</v>
      </c>
      <c r="RWH4374" s="24">
        <v>5837982</v>
      </c>
      <c r="RWI4374" s="24">
        <v>72</v>
      </c>
      <c r="RWJ4374" s="29" t="s">
        <v>75</v>
      </c>
      <c r="RWK4374" s="84">
        <v>3004158000128</v>
      </c>
      <c r="RWL4374" s="24"/>
      <c r="RWM4374" s="24"/>
      <c r="RWN4374" s="66">
        <v>9615</v>
      </c>
      <c r="RWO4374" s="25">
        <v>45936</v>
      </c>
      <c r="RWP4374" s="25"/>
      <c r="RWQ4374" s="26" t="str">
        <f t="shared" ref="RWQ4374:RWQ4379" ca="1" si="1466">IF(RWP4374&gt;0,"Compensado",IF(RWO4374="","",IF(RWO4374&lt;=TODAY(),"Descontar Cheque","deFaltam "&amp;RWO4374-TODAY()&amp;" dias para descontar")))</f>
        <v>Descontar Cheque</v>
      </c>
      <c r="RWR4374" s="117"/>
      <c r="RWS4374" s="25">
        <v>45890</v>
      </c>
      <c r="RWT4374" s="28" t="s">
        <v>74</v>
      </c>
      <c r="RWU4374" s="24">
        <v>422</v>
      </c>
      <c r="RWV4374" s="414" t="str">
        <f t="shared" ref="RWV4374:RWV4379" si="1467">IF(RWU4374&lt;&gt;0,IF(ISNA(VLOOKUP(RWU4374,lista_bancos,2,0)),"Banco não cadastrado",VLOOKUP(RWU4374,lista_bancos,2,0)),"")</f>
        <v>Banco não cadastrado</v>
      </c>
      <c r="RWW4374" s="24">
        <v>207</v>
      </c>
      <c r="RWX4374" s="24">
        <v>5837982</v>
      </c>
      <c r="RWY4374" s="24">
        <v>72</v>
      </c>
      <c r="RWZ4374" s="29" t="s">
        <v>75</v>
      </c>
      <c r="RXA4374" s="84">
        <v>3004158000128</v>
      </c>
      <c r="RXB4374" s="24"/>
      <c r="RXC4374" s="24"/>
      <c r="RXD4374" s="66">
        <v>9615</v>
      </c>
      <c r="RXE4374" s="25">
        <v>45936</v>
      </c>
      <c r="RXF4374" s="25"/>
      <c r="RXG4374" s="26" t="str">
        <f t="shared" ref="RXG4374:RXG4379" ca="1" si="1468">IF(RXF4374&gt;0,"Compensado",IF(RXE4374="","",IF(RXE4374&lt;=TODAY(),"Descontar Cheque","deFaltam "&amp;RXE4374-TODAY()&amp;" dias para descontar")))</f>
        <v>Descontar Cheque</v>
      </c>
      <c r="RXH4374" s="117"/>
      <c r="RXI4374" s="25">
        <v>45890</v>
      </c>
      <c r="RXJ4374" s="28" t="s">
        <v>74</v>
      </c>
      <c r="RXK4374" s="24">
        <v>422</v>
      </c>
      <c r="RXL4374" s="414" t="str">
        <f t="shared" ref="RXL4374:RXL4379" si="1469">IF(RXK4374&lt;&gt;0,IF(ISNA(VLOOKUP(RXK4374,lista_bancos,2,0)),"Banco não cadastrado",VLOOKUP(RXK4374,lista_bancos,2,0)),"")</f>
        <v>Banco não cadastrado</v>
      </c>
      <c r="RXM4374" s="24">
        <v>207</v>
      </c>
      <c r="RXN4374" s="24">
        <v>5837982</v>
      </c>
      <c r="RXO4374" s="24">
        <v>72</v>
      </c>
      <c r="RXP4374" s="29" t="s">
        <v>75</v>
      </c>
      <c r="RXQ4374" s="84">
        <v>3004158000128</v>
      </c>
      <c r="RXR4374" s="24"/>
      <c r="RXS4374" s="24"/>
      <c r="RXT4374" s="66">
        <v>9615</v>
      </c>
      <c r="RXU4374" s="25">
        <v>45936</v>
      </c>
      <c r="RXV4374" s="25"/>
      <c r="RXW4374" s="26" t="str">
        <f t="shared" ref="RXW4374:RXW4379" ca="1" si="1470">IF(RXV4374&gt;0,"Compensado",IF(RXU4374="","",IF(RXU4374&lt;=TODAY(),"Descontar Cheque","deFaltam "&amp;RXU4374-TODAY()&amp;" dias para descontar")))</f>
        <v>Descontar Cheque</v>
      </c>
      <c r="RXX4374" s="117"/>
      <c r="RXY4374" s="25">
        <v>45890</v>
      </c>
      <c r="RXZ4374" s="28" t="s">
        <v>74</v>
      </c>
      <c r="RYA4374" s="24">
        <v>422</v>
      </c>
      <c r="RYB4374" s="414" t="str">
        <f t="shared" ref="RYB4374:RYB4379" si="1471">IF(RYA4374&lt;&gt;0,IF(ISNA(VLOOKUP(RYA4374,lista_bancos,2,0)),"Banco não cadastrado",VLOOKUP(RYA4374,lista_bancos,2,0)),"")</f>
        <v>Banco não cadastrado</v>
      </c>
      <c r="RYC4374" s="24">
        <v>207</v>
      </c>
      <c r="RYD4374" s="24">
        <v>5837982</v>
      </c>
      <c r="RYE4374" s="24">
        <v>72</v>
      </c>
      <c r="RYF4374" s="29" t="s">
        <v>75</v>
      </c>
      <c r="RYG4374" s="84">
        <v>3004158000128</v>
      </c>
      <c r="RYH4374" s="24"/>
      <c r="RYI4374" s="24"/>
      <c r="RYJ4374" s="66">
        <v>9615</v>
      </c>
      <c r="RYK4374" s="25">
        <v>45936</v>
      </c>
      <c r="RYL4374" s="25"/>
      <c r="RYM4374" s="26" t="str">
        <f t="shared" ref="RYM4374:RYM4379" ca="1" si="1472">IF(RYL4374&gt;0,"Compensado",IF(RYK4374="","",IF(RYK4374&lt;=TODAY(),"Descontar Cheque","deFaltam "&amp;RYK4374-TODAY()&amp;" dias para descontar")))</f>
        <v>Descontar Cheque</v>
      </c>
      <c r="RYN4374" s="117"/>
      <c r="RYO4374" s="25">
        <v>45890</v>
      </c>
      <c r="RYP4374" s="28" t="s">
        <v>74</v>
      </c>
      <c r="RYQ4374" s="24">
        <v>422</v>
      </c>
      <c r="RYR4374" s="414" t="str">
        <f t="shared" ref="RYR4374:RYR4379" si="1473">IF(RYQ4374&lt;&gt;0,IF(ISNA(VLOOKUP(RYQ4374,lista_bancos,2,0)),"Banco não cadastrado",VLOOKUP(RYQ4374,lista_bancos,2,0)),"")</f>
        <v>Banco não cadastrado</v>
      </c>
      <c r="RYS4374" s="24">
        <v>207</v>
      </c>
      <c r="RYT4374" s="24">
        <v>5837982</v>
      </c>
      <c r="RYU4374" s="24">
        <v>72</v>
      </c>
      <c r="RYV4374" s="29" t="s">
        <v>75</v>
      </c>
      <c r="RYW4374" s="84">
        <v>3004158000128</v>
      </c>
      <c r="RYX4374" s="24"/>
      <c r="RYY4374" s="24"/>
      <c r="RYZ4374" s="66">
        <v>9615</v>
      </c>
      <c r="RZA4374" s="25">
        <v>45936</v>
      </c>
      <c r="RZB4374" s="25"/>
      <c r="RZC4374" s="26" t="str">
        <f t="shared" ref="RZC4374:RZC4379" ca="1" si="1474">IF(RZB4374&gt;0,"Compensado",IF(RZA4374="","",IF(RZA4374&lt;=TODAY(),"Descontar Cheque","deFaltam "&amp;RZA4374-TODAY()&amp;" dias para descontar")))</f>
        <v>Descontar Cheque</v>
      </c>
      <c r="RZD4374" s="117"/>
      <c r="RZE4374" s="25">
        <v>45890</v>
      </c>
      <c r="RZF4374" s="28" t="s">
        <v>74</v>
      </c>
      <c r="RZG4374" s="24">
        <v>422</v>
      </c>
      <c r="RZH4374" s="414" t="str">
        <f t="shared" ref="RZH4374:RZH4379" si="1475">IF(RZG4374&lt;&gt;0,IF(ISNA(VLOOKUP(RZG4374,lista_bancos,2,0)),"Banco não cadastrado",VLOOKUP(RZG4374,lista_bancos,2,0)),"")</f>
        <v>Banco não cadastrado</v>
      </c>
      <c r="RZI4374" s="24">
        <v>207</v>
      </c>
      <c r="RZJ4374" s="24">
        <v>5837982</v>
      </c>
      <c r="RZK4374" s="24">
        <v>72</v>
      </c>
      <c r="RZL4374" s="29" t="s">
        <v>75</v>
      </c>
      <c r="RZM4374" s="84">
        <v>3004158000128</v>
      </c>
      <c r="RZN4374" s="24"/>
      <c r="RZO4374" s="24"/>
      <c r="RZP4374" s="66">
        <v>9615</v>
      </c>
      <c r="RZQ4374" s="25">
        <v>45936</v>
      </c>
      <c r="RZR4374" s="25"/>
      <c r="RZS4374" s="26" t="str">
        <f t="shared" ref="RZS4374:RZS4379" ca="1" si="1476">IF(RZR4374&gt;0,"Compensado",IF(RZQ4374="","",IF(RZQ4374&lt;=TODAY(),"Descontar Cheque","deFaltam "&amp;RZQ4374-TODAY()&amp;" dias para descontar")))</f>
        <v>Descontar Cheque</v>
      </c>
      <c r="RZT4374" s="117"/>
      <c r="RZU4374" s="25">
        <v>45890</v>
      </c>
      <c r="RZV4374" s="28" t="s">
        <v>74</v>
      </c>
      <c r="RZW4374" s="24">
        <v>422</v>
      </c>
      <c r="RZX4374" s="414" t="str">
        <f t="shared" ref="RZX4374:RZX4379" si="1477">IF(RZW4374&lt;&gt;0,IF(ISNA(VLOOKUP(RZW4374,lista_bancos,2,0)),"Banco não cadastrado",VLOOKUP(RZW4374,lista_bancos,2,0)),"")</f>
        <v>Banco não cadastrado</v>
      </c>
      <c r="RZY4374" s="24">
        <v>207</v>
      </c>
      <c r="RZZ4374" s="24">
        <v>5837982</v>
      </c>
      <c r="SAA4374" s="24">
        <v>72</v>
      </c>
      <c r="SAB4374" s="29" t="s">
        <v>75</v>
      </c>
      <c r="SAC4374" s="84">
        <v>3004158000128</v>
      </c>
      <c r="SAD4374" s="24"/>
      <c r="SAE4374" s="24"/>
      <c r="SAF4374" s="66">
        <v>9615</v>
      </c>
      <c r="SAG4374" s="25">
        <v>45936</v>
      </c>
      <c r="SAH4374" s="25"/>
      <c r="SAI4374" s="26" t="str">
        <f t="shared" ref="SAI4374:SAI4379" ca="1" si="1478">IF(SAH4374&gt;0,"Compensado",IF(SAG4374="","",IF(SAG4374&lt;=TODAY(),"Descontar Cheque","deFaltam "&amp;SAG4374-TODAY()&amp;" dias para descontar")))</f>
        <v>Descontar Cheque</v>
      </c>
      <c r="SAJ4374" s="117"/>
      <c r="SAK4374" s="25">
        <v>45890</v>
      </c>
      <c r="SAL4374" s="28" t="s">
        <v>74</v>
      </c>
      <c r="SAM4374" s="24">
        <v>422</v>
      </c>
      <c r="SAN4374" s="414" t="str">
        <f t="shared" ref="SAN4374:SAN4379" si="1479">IF(SAM4374&lt;&gt;0,IF(ISNA(VLOOKUP(SAM4374,lista_bancos,2,0)),"Banco não cadastrado",VLOOKUP(SAM4374,lista_bancos,2,0)),"")</f>
        <v>Banco não cadastrado</v>
      </c>
      <c r="SAO4374" s="24">
        <v>207</v>
      </c>
      <c r="SAP4374" s="24">
        <v>5837982</v>
      </c>
      <c r="SAQ4374" s="24">
        <v>72</v>
      </c>
      <c r="SAR4374" s="29" t="s">
        <v>75</v>
      </c>
      <c r="SAS4374" s="84">
        <v>3004158000128</v>
      </c>
      <c r="SAT4374" s="24"/>
      <c r="SAU4374" s="24"/>
      <c r="SAV4374" s="66">
        <v>9615</v>
      </c>
      <c r="SAW4374" s="25">
        <v>45936</v>
      </c>
      <c r="SAX4374" s="25"/>
      <c r="SAY4374" s="26" t="str">
        <f t="shared" ref="SAY4374:SAY4379" ca="1" si="1480">IF(SAX4374&gt;0,"Compensado",IF(SAW4374="","",IF(SAW4374&lt;=TODAY(),"Descontar Cheque","deFaltam "&amp;SAW4374-TODAY()&amp;" dias para descontar")))</f>
        <v>Descontar Cheque</v>
      </c>
      <c r="SAZ4374" s="117"/>
      <c r="SBA4374" s="25">
        <v>45890</v>
      </c>
      <c r="SBB4374" s="28" t="s">
        <v>74</v>
      </c>
      <c r="SBC4374" s="24">
        <v>422</v>
      </c>
      <c r="SBD4374" s="414" t="str">
        <f t="shared" ref="SBD4374:SBD4379" si="1481">IF(SBC4374&lt;&gt;0,IF(ISNA(VLOOKUP(SBC4374,lista_bancos,2,0)),"Banco não cadastrado",VLOOKUP(SBC4374,lista_bancos,2,0)),"")</f>
        <v>Banco não cadastrado</v>
      </c>
      <c r="SBE4374" s="24">
        <v>207</v>
      </c>
      <c r="SBF4374" s="24">
        <v>5837982</v>
      </c>
      <c r="SBG4374" s="24">
        <v>72</v>
      </c>
      <c r="SBH4374" s="29" t="s">
        <v>75</v>
      </c>
      <c r="SBI4374" s="84">
        <v>3004158000128</v>
      </c>
      <c r="SBJ4374" s="24"/>
      <c r="SBK4374" s="24"/>
      <c r="SBL4374" s="66">
        <v>9615</v>
      </c>
      <c r="SBM4374" s="25">
        <v>45936</v>
      </c>
      <c r="SBN4374" s="25"/>
      <c r="SBO4374" s="26" t="str">
        <f t="shared" ref="SBO4374:SBO4379" ca="1" si="1482">IF(SBN4374&gt;0,"Compensado",IF(SBM4374="","",IF(SBM4374&lt;=TODAY(),"Descontar Cheque","deFaltam "&amp;SBM4374-TODAY()&amp;" dias para descontar")))</f>
        <v>Descontar Cheque</v>
      </c>
      <c r="SBP4374" s="117"/>
      <c r="SBQ4374" s="25">
        <v>45890</v>
      </c>
      <c r="SBR4374" s="28" t="s">
        <v>74</v>
      </c>
      <c r="SBS4374" s="24">
        <v>422</v>
      </c>
      <c r="SBT4374" s="414" t="str">
        <f t="shared" ref="SBT4374:SBT4379" si="1483">IF(SBS4374&lt;&gt;0,IF(ISNA(VLOOKUP(SBS4374,lista_bancos,2,0)),"Banco não cadastrado",VLOOKUP(SBS4374,lista_bancos,2,0)),"")</f>
        <v>Banco não cadastrado</v>
      </c>
      <c r="SBU4374" s="24">
        <v>207</v>
      </c>
      <c r="SBV4374" s="24">
        <v>5837982</v>
      </c>
      <c r="SBW4374" s="24">
        <v>72</v>
      </c>
      <c r="SBX4374" s="29" t="s">
        <v>75</v>
      </c>
      <c r="SBY4374" s="84">
        <v>3004158000128</v>
      </c>
      <c r="SBZ4374" s="24"/>
      <c r="SCA4374" s="24"/>
      <c r="SCB4374" s="66">
        <v>9615</v>
      </c>
      <c r="SCC4374" s="25">
        <v>45936</v>
      </c>
      <c r="SCD4374" s="25"/>
      <c r="SCE4374" s="26" t="str">
        <f t="shared" ref="SCE4374:SCE4379" ca="1" si="1484">IF(SCD4374&gt;0,"Compensado",IF(SCC4374="","",IF(SCC4374&lt;=TODAY(),"Descontar Cheque","deFaltam "&amp;SCC4374-TODAY()&amp;" dias para descontar")))</f>
        <v>Descontar Cheque</v>
      </c>
      <c r="SCF4374" s="117"/>
      <c r="SCG4374" s="25">
        <v>45890</v>
      </c>
      <c r="SCH4374" s="28" t="s">
        <v>74</v>
      </c>
      <c r="SCI4374" s="24">
        <v>422</v>
      </c>
      <c r="SCJ4374" s="414" t="str">
        <f t="shared" ref="SCJ4374:SCJ4379" si="1485">IF(SCI4374&lt;&gt;0,IF(ISNA(VLOOKUP(SCI4374,lista_bancos,2,0)),"Banco não cadastrado",VLOOKUP(SCI4374,lista_bancos,2,0)),"")</f>
        <v>Banco não cadastrado</v>
      </c>
      <c r="SCK4374" s="24">
        <v>207</v>
      </c>
      <c r="SCL4374" s="24">
        <v>5837982</v>
      </c>
      <c r="SCM4374" s="24">
        <v>72</v>
      </c>
      <c r="SCN4374" s="29" t="s">
        <v>75</v>
      </c>
      <c r="SCO4374" s="84">
        <v>3004158000128</v>
      </c>
      <c r="SCP4374" s="24"/>
      <c r="SCQ4374" s="24"/>
      <c r="SCR4374" s="66">
        <v>9615</v>
      </c>
      <c r="SCS4374" s="25">
        <v>45936</v>
      </c>
      <c r="SCT4374" s="25"/>
      <c r="SCU4374" s="26" t="str">
        <f t="shared" ref="SCU4374:SCU4379" ca="1" si="1486">IF(SCT4374&gt;0,"Compensado",IF(SCS4374="","",IF(SCS4374&lt;=TODAY(),"Descontar Cheque","deFaltam "&amp;SCS4374-TODAY()&amp;" dias para descontar")))</f>
        <v>Descontar Cheque</v>
      </c>
      <c r="SCV4374" s="117"/>
      <c r="SCW4374" s="25">
        <v>45890</v>
      </c>
      <c r="SCX4374" s="28" t="s">
        <v>74</v>
      </c>
      <c r="SCY4374" s="24">
        <v>422</v>
      </c>
      <c r="SCZ4374" s="414" t="str">
        <f t="shared" ref="SCZ4374:SCZ4379" si="1487">IF(SCY4374&lt;&gt;0,IF(ISNA(VLOOKUP(SCY4374,lista_bancos,2,0)),"Banco não cadastrado",VLOOKUP(SCY4374,lista_bancos,2,0)),"")</f>
        <v>Banco não cadastrado</v>
      </c>
      <c r="SDA4374" s="24">
        <v>207</v>
      </c>
      <c r="SDB4374" s="24">
        <v>5837982</v>
      </c>
      <c r="SDC4374" s="24">
        <v>72</v>
      </c>
      <c r="SDD4374" s="29" t="s">
        <v>75</v>
      </c>
      <c r="SDE4374" s="84">
        <v>3004158000128</v>
      </c>
      <c r="SDF4374" s="24"/>
      <c r="SDG4374" s="24"/>
      <c r="SDH4374" s="66">
        <v>9615</v>
      </c>
      <c r="SDI4374" s="25">
        <v>45936</v>
      </c>
      <c r="SDJ4374" s="25"/>
      <c r="SDK4374" s="26" t="str">
        <f t="shared" ref="SDK4374:SDK4379" ca="1" si="1488">IF(SDJ4374&gt;0,"Compensado",IF(SDI4374="","",IF(SDI4374&lt;=TODAY(),"Descontar Cheque","deFaltam "&amp;SDI4374-TODAY()&amp;" dias para descontar")))</f>
        <v>Descontar Cheque</v>
      </c>
      <c r="SDL4374" s="117"/>
      <c r="SDM4374" s="25">
        <v>45890</v>
      </c>
      <c r="SDN4374" s="28" t="s">
        <v>74</v>
      </c>
      <c r="SDO4374" s="24">
        <v>422</v>
      </c>
      <c r="SDP4374" s="414" t="str">
        <f t="shared" ref="SDP4374:SDP4379" si="1489">IF(SDO4374&lt;&gt;0,IF(ISNA(VLOOKUP(SDO4374,lista_bancos,2,0)),"Banco não cadastrado",VLOOKUP(SDO4374,lista_bancos,2,0)),"")</f>
        <v>Banco não cadastrado</v>
      </c>
      <c r="SDQ4374" s="24">
        <v>207</v>
      </c>
      <c r="SDR4374" s="24">
        <v>5837982</v>
      </c>
      <c r="SDS4374" s="24">
        <v>72</v>
      </c>
      <c r="SDT4374" s="29" t="s">
        <v>75</v>
      </c>
      <c r="SDU4374" s="84">
        <v>3004158000128</v>
      </c>
      <c r="SDV4374" s="24"/>
      <c r="SDW4374" s="24"/>
      <c r="SDX4374" s="66">
        <v>9615</v>
      </c>
      <c r="SDY4374" s="25">
        <v>45936</v>
      </c>
      <c r="SDZ4374" s="25"/>
      <c r="SEA4374" s="26" t="str">
        <f t="shared" ref="SEA4374:SEA4379" ca="1" si="1490">IF(SDZ4374&gt;0,"Compensado",IF(SDY4374="","",IF(SDY4374&lt;=TODAY(),"Descontar Cheque","deFaltam "&amp;SDY4374-TODAY()&amp;" dias para descontar")))</f>
        <v>Descontar Cheque</v>
      </c>
      <c r="SEB4374" s="117"/>
      <c r="SEC4374" s="25">
        <v>45890</v>
      </c>
      <c r="SED4374" s="28" t="s">
        <v>74</v>
      </c>
      <c r="SEE4374" s="24">
        <v>422</v>
      </c>
      <c r="SEF4374" s="414" t="str">
        <f t="shared" ref="SEF4374:SEF4379" si="1491">IF(SEE4374&lt;&gt;0,IF(ISNA(VLOOKUP(SEE4374,lista_bancos,2,0)),"Banco não cadastrado",VLOOKUP(SEE4374,lista_bancos,2,0)),"")</f>
        <v>Banco não cadastrado</v>
      </c>
      <c r="SEG4374" s="24">
        <v>207</v>
      </c>
      <c r="SEH4374" s="24">
        <v>5837982</v>
      </c>
      <c r="SEI4374" s="24">
        <v>72</v>
      </c>
      <c r="SEJ4374" s="29" t="s">
        <v>75</v>
      </c>
      <c r="SEK4374" s="84">
        <v>3004158000128</v>
      </c>
      <c r="SEL4374" s="24"/>
      <c r="SEM4374" s="24"/>
      <c r="SEN4374" s="66">
        <v>9615</v>
      </c>
      <c r="SEO4374" s="25">
        <v>45936</v>
      </c>
      <c r="SEP4374" s="25"/>
      <c r="SEQ4374" s="26" t="str">
        <f t="shared" ref="SEQ4374:SEQ4379" ca="1" si="1492">IF(SEP4374&gt;0,"Compensado",IF(SEO4374="","",IF(SEO4374&lt;=TODAY(),"Descontar Cheque","deFaltam "&amp;SEO4374-TODAY()&amp;" dias para descontar")))</f>
        <v>Descontar Cheque</v>
      </c>
      <c r="SER4374" s="117"/>
      <c r="SES4374" s="25">
        <v>45890</v>
      </c>
      <c r="SET4374" s="28" t="s">
        <v>74</v>
      </c>
      <c r="SEU4374" s="24">
        <v>422</v>
      </c>
      <c r="SEV4374" s="414" t="str">
        <f t="shared" ref="SEV4374:SEV4379" si="1493">IF(SEU4374&lt;&gt;0,IF(ISNA(VLOOKUP(SEU4374,lista_bancos,2,0)),"Banco não cadastrado",VLOOKUP(SEU4374,lista_bancos,2,0)),"")</f>
        <v>Banco não cadastrado</v>
      </c>
      <c r="SEW4374" s="24">
        <v>207</v>
      </c>
      <c r="SEX4374" s="24">
        <v>5837982</v>
      </c>
      <c r="SEY4374" s="24">
        <v>72</v>
      </c>
      <c r="SEZ4374" s="29" t="s">
        <v>75</v>
      </c>
      <c r="SFA4374" s="84">
        <v>3004158000128</v>
      </c>
      <c r="SFB4374" s="24"/>
      <c r="SFC4374" s="24"/>
      <c r="SFD4374" s="66">
        <v>9615</v>
      </c>
      <c r="SFE4374" s="25">
        <v>45936</v>
      </c>
      <c r="SFF4374" s="25"/>
      <c r="SFG4374" s="26" t="str">
        <f t="shared" ref="SFG4374:SFG4379" ca="1" si="1494">IF(SFF4374&gt;0,"Compensado",IF(SFE4374="","",IF(SFE4374&lt;=TODAY(),"Descontar Cheque","deFaltam "&amp;SFE4374-TODAY()&amp;" dias para descontar")))</f>
        <v>Descontar Cheque</v>
      </c>
      <c r="SFH4374" s="117"/>
      <c r="SFI4374" s="25">
        <v>45890</v>
      </c>
      <c r="SFJ4374" s="28" t="s">
        <v>74</v>
      </c>
      <c r="SFK4374" s="24">
        <v>422</v>
      </c>
      <c r="SFL4374" s="414" t="str">
        <f t="shared" ref="SFL4374:SFL4379" si="1495">IF(SFK4374&lt;&gt;0,IF(ISNA(VLOOKUP(SFK4374,lista_bancos,2,0)),"Banco não cadastrado",VLOOKUP(SFK4374,lista_bancos,2,0)),"")</f>
        <v>Banco não cadastrado</v>
      </c>
      <c r="SFM4374" s="24">
        <v>207</v>
      </c>
      <c r="SFN4374" s="24">
        <v>5837982</v>
      </c>
      <c r="SFO4374" s="24">
        <v>72</v>
      </c>
      <c r="SFP4374" s="29" t="s">
        <v>75</v>
      </c>
      <c r="SFQ4374" s="84">
        <v>3004158000128</v>
      </c>
      <c r="SFR4374" s="24"/>
      <c r="SFS4374" s="24"/>
      <c r="SFT4374" s="66">
        <v>9615</v>
      </c>
      <c r="SFU4374" s="25">
        <v>45936</v>
      </c>
      <c r="SFV4374" s="25"/>
      <c r="SFW4374" s="26" t="str">
        <f t="shared" ref="SFW4374:SFW4379" ca="1" si="1496">IF(SFV4374&gt;0,"Compensado",IF(SFU4374="","",IF(SFU4374&lt;=TODAY(),"Descontar Cheque","deFaltam "&amp;SFU4374-TODAY()&amp;" dias para descontar")))</f>
        <v>Descontar Cheque</v>
      </c>
      <c r="SFX4374" s="117"/>
      <c r="SFY4374" s="25">
        <v>45890</v>
      </c>
      <c r="SFZ4374" s="28" t="s">
        <v>74</v>
      </c>
      <c r="SGA4374" s="24">
        <v>422</v>
      </c>
      <c r="SGB4374" s="414" t="str">
        <f t="shared" ref="SGB4374:SGB4379" si="1497">IF(SGA4374&lt;&gt;0,IF(ISNA(VLOOKUP(SGA4374,lista_bancos,2,0)),"Banco não cadastrado",VLOOKUP(SGA4374,lista_bancos,2,0)),"")</f>
        <v>Banco não cadastrado</v>
      </c>
      <c r="SGC4374" s="24">
        <v>207</v>
      </c>
      <c r="SGD4374" s="24">
        <v>5837982</v>
      </c>
      <c r="SGE4374" s="24">
        <v>72</v>
      </c>
      <c r="SGF4374" s="29" t="s">
        <v>75</v>
      </c>
      <c r="SGG4374" s="84">
        <v>3004158000128</v>
      </c>
      <c r="SGH4374" s="24"/>
      <c r="SGI4374" s="24"/>
      <c r="SGJ4374" s="66">
        <v>9615</v>
      </c>
      <c r="SGK4374" s="25">
        <v>45936</v>
      </c>
      <c r="SGL4374" s="25"/>
      <c r="SGM4374" s="26" t="str">
        <f t="shared" ref="SGM4374:SGM4379" ca="1" si="1498">IF(SGL4374&gt;0,"Compensado",IF(SGK4374="","",IF(SGK4374&lt;=TODAY(),"Descontar Cheque","deFaltam "&amp;SGK4374-TODAY()&amp;" dias para descontar")))</f>
        <v>Descontar Cheque</v>
      </c>
      <c r="SGN4374" s="117"/>
      <c r="SGO4374" s="25">
        <v>45890</v>
      </c>
      <c r="SGP4374" s="28" t="s">
        <v>74</v>
      </c>
      <c r="SGQ4374" s="24">
        <v>422</v>
      </c>
      <c r="SGR4374" s="414" t="str">
        <f t="shared" ref="SGR4374:SGR4379" si="1499">IF(SGQ4374&lt;&gt;0,IF(ISNA(VLOOKUP(SGQ4374,lista_bancos,2,0)),"Banco não cadastrado",VLOOKUP(SGQ4374,lista_bancos,2,0)),"")</f>
        <v>Banco não cadastrado</v>
      </c>
      <c r="SGS4374" s="24">
        <v>207</v>
      </c>
      <c r="SGT4374" s="24">
        <v>5837982</v>
      </c>
      <c r="SGU4374" s="24">
        <v>72</v>
      </c>
      <c r="SGV4374" s="29" t="s">
        <v>75</v>
      </c>
      <c r="SGW4374" s="84">
        <v>3004158000128</v>
      </c>
      <c r="SGX4374" s="24"/>
      <c r="SGY4374" s="24"/>
      <c r="SGZ4374" s="66">
        <v>9615</v>
      </c>
      <c r="SHA4374" s="25">
        <v>45936</v>
      </c>
      <c r="SHB4374" s="25"/>
      <c r="SHC4374" s="26" t="str">
        <f t="shared" ref="SHC4374:SHC4379" ca="1" si="1500">IF(SHB4374&gt;0,"Compensado",IF(SHA4374="","",IF(SHA4374&lt;=TODAY(),"Descontar Cheque","deFaltam "&amp;SHA4374-TODAY()&amp;" dias para descontar")))</f>
        <v>Descontar Cheque</v>
      </c>
      <c r="SHD4374" s="117"/>
      <c r="SHE4374" s="25">
        <v>45890</v>
      </c>
      <c r="SHF4374" s="28" t="s">
        <v>74</v>
      </c>
      <c r="SHG4374" s="24">
        <v>422</v>
      </c>
      <c r="SHH4374" s="414" t="str">
        <f t="shared" ref="SHH4374:SHH4379" si="1501">IF(SHG4374&lt;&gt;0,IF(ISNA(VLOOKUP(SHG4374,lista_bancos,2,0)),"Banco não cadastrado",VLOOKUP(SHG4374,lista_bancos,2,0)),"")</f>
        <v>Banco não cadastrado</v>
      </c>
      <c r="SHI4374" s="24">
        <v>207</v>
      </c>
      <c r="SHJ4374" s="24">
        <v>5837982</v>
      </c>
      <c r="SHK4374" s="24">
        <v>72</v>
      </c>
      <c r="SHL4374" s="29" t="s">
        <v>75</v>
      </c>
      <c r="SHM4374" s="84">
        <v>3004158000128</v>
      </c>
      <c r="SHN4374" s="24"/>
      <c r="SHO4374" s="24"/>
      <c r="SHP4374" s="66">
        <v>9615</v>
      </c>
      <c r="SHQ4374" s="25">
        <v>45936</v>
      </c>
      <c r="SHR4374" s="25"/>
      <c r="SHS4374" s="26" t="str">
        <f t="shared" ref="SHS4374:SHS4379" ca="1" si="1502">IF(SHR4374&gt;0,"Compensado",IF(SHQ4374="","",IF(SHQ4374&lt;=TODAY(),"Descontar Cheque","deFaltam "&amp;SHQ4374-TODAY()&amp;" dias para descontar")))</f>
        <v>Descontar Cheque</v>
      </c>
      <c r="SHT4374" s="117"/>
      <c r="SHU4374" s="25">
        <v>45890</v>
      </c>
      <c r="SHV4374" s="28" t="s">
        <v>74</v>
      </c>
      <c r="SHW4374" s="24">
        <v>422</v>
      </c>
      <c r="SHX4374" s="414" t="str">
        <f t="shared" ref="SHX4374:SHX4379" si="1503">IF(SHW4374&lt;&gt;0,IF(ISNA(VLOOKUP(SHW4374,lista_bancos,2,0)),"Banco não cadastrado",VLOOKUP(SHW4374,lista_bancos,2,0)),"")</f>
        <v>Banco não cadastrado</v>
      </c>
      <c r="SHY4374" s="24">
        <v>207</v>
      </c>
      <c r="SHZ4374" s="24">
        <v>5837982</v>
      </c>
      <c r="SIA4374" s="24">
        <v>72</v>
      </c>
      <c r="SIB4374" s="29" t="s">
        <v>75</v>
      </c>
      <c r="SIC4374" s="84">
        <v>3004158000128</v>
      </c>
      <c r="SID4374" s="24"/>
      <c r="SIE4374" s="24"/>
      <c r="SIF4374" s="66">
        <v>9615</v>
      </c>
      <c r="SIG4374" s="25">
        <v>45936</v>
      </c>
      <c r="SIH4374" s="25"/>
      <c r="SII4374" s="26" t="str">
        <f t="shared" ref="SII4374:SII4379" ca="1" si="1504">IF(SIH4374&gt;0,"Compensado",IF(SIG4374="","",IF(SIG4374&lt;=TODAY(),"Descontar Cheque","deFaltam "&amp;SIG4374-TODAY()&amp;" dias para descontar")))</f>
        <v>Descontar Cheque</v>
      </c>
      <c r="SIJ4374" s="117"/>
      <c r="SIK4374" s="25">
        <v>45890</v>
      </c>
      <c r="SIL4374" s="28" t="s">
        <v>74</v>
      </c>
      <c r="SIM4374" s="24">
        <v>422</v>
      </c>
      <c r="SIN4374" s="414" t="str">
        <f t="shared" ref="SIN4374:SIN4379" si="1505">IF(SIM4374&lt;&gt;0,IF(ISNA(VLOOKUP(SIM4374,lista_bancos,2,0)),"Banco não cadastrado",VLOOKUP(SIM4374,lista_bancos,2,0)),"")</f>
        <v>Banco não cadastrado</v>
      </c>
      <c r="SIO4374" s="24">
        <v>207</v>
      </c>
      <c r="SIP4374" s="24">
        <v>5837982</v>
      </c>
      <c r="SIQ4374" s="24">
        <v>72</v>
      </c>
      <c r="SIR4374" s="29" t="s">
        <v>75</v>
      </c>
      <c r="SIS4374" s="84">
        <v>3004158000128</v>
      </c>
      <c r="SIT4374" s="24"/>
      <c r="SIU4374" s="24"/>
      <c r="SIV4374" s="66">
        <v>9615</v>
      </c>
      <c r="SIW4374" s="25">
        <v>45936</v>
      </c>
      <c r="SIX4374" s="25"/>
      <c r="SIY4374" s="26" t="str">
        <f t="shared" ref="SIY4374:SIY4379" ca="1" si="1506">IF(SIX4374&gt;0,"Compensado",IF(SIW4374="","",IF(SIW4374&lt;=TODAY(),"Descontar Cheque","deFaltam "&amp;SIW4374-TODAY()&amp;" dias para descontar")))</f>
        <v>Descontar Cheque</v>
      </c>
      <c r="SIZ4374" s="117"/>
      <c r="SJA4374" s="25">
        <v>45890</v>
      </c>
      <c r="SJB4374" s="28" t="s">
        <v>74</v>
      </c>
      <c r="SJC4374" s="24">
        <v>422</v>
      </c>
      <c r="SJD4374" s="414" t="str">
        <f t="shared" ref="SJD4374:SJD4379" si="1507">IF(SJC4374&lt;&gt;0,IF(ISNA(VLOOKUP(SJC4374,lista_bancos,2,0)),"Banco não cadastrado",VLOOKUP(SJC4374,lista_bancos,2,0)),"")</f>
        <v>Banco não cadastrado</v>
      </c>
      <c r="SJE4374" s="24">
        <v>207</v>
      </c>
      <c r="SJF4374" s="24">
        <v>5837982</v>
      </c>
      <c r="SJG4374" s="24">
        <v>72</v>
      </c>
      <c r="SJH4374" s="29" t="s">
        <v>75</v>
      </c>
      <c r="SJI4374" s="84">
        <v>3004158000128</v>
      </c>
      <c r="SJJ4374" s="24"/>
      <c r="SJK4374" s="24"/>
      <c r="SJL4374" s="66">
        <v>9615</v>
      </c>
      <c r="SJM4374" s="25">
        <v>45936</v>
      </c>
      <c r="SJN4374" s="25"/>
      <c r="SJO4374" s="26" t="str">
        <f t="shared" ref="SJO4374:SJO4379" ca="1" si="1508">IF(SJN4374&gt;0,"Compensado",IF(SJM4374="","",IF(SJM4374&lt;=TODAY(),"Descontar Cheque","deFaltam "&amp;SJM4374-TODAY()&amp;" dias para descontar")))</f>
        <v>Descontar Cheque</v>
      </c>
      <c r="SJP4374" s="117"/>
      <c r="SJQ4374" s="25">
        <v>45890</v>
      </c>
      <c r="SJR4374" s="28" t="s">
        <v>74</v>
      </c>
      <c r="SJS4374" s="24">
        <v>422</v>
      </c>
      <c r="SJT4374" s="414" t="str">
        <f t="shared" ref="SJT4374:SJT4379" si="1509">IF(SJS4374&lt;&gt;0,IF(ISNA(VLOOKUP(SJS4374,lista_bancos,2,0)),"Banco não cadastrado",VLOOKUP(SJS4374,lista_bancos,2,0)),"")</f>
        <v>Banco não cadastrado</v>
      </c>
      <c r="SJU4374" s="24">
        <v>207</v>
      </c>
      <c r="SJV4374" s="24">
        <v>5837982</v>
      </c>
      <c r="SJW4374" s="24">
        <v>72</v>
      </c>
      <c r="SJX4374" s="29" t="s">
        <v>75</v>
      </c>
      <c r="SJY4374" s="84">
        <v>3004158000128</v>
      </c>
      <c r="SJZ4374" s="24"/>
      <c r="SKA4374" s="24"/>
      <c r="SKB4374" s="66">
        <v>9615</v>
      </c>
      <c r="SKC4374" s="25">
        <v>45936</v>
      </c>
      <c r="SKD4374" s="25"/>
      <c r="SKE4374" s="26" t="str">
        <f t="shared" ref="SKE4374:SKE4379" ca="1" si="1510">IF(SKD4374&gt;0,"Compensado",IF(SKC4374="","",IF(SKC4374&lt;=TODAY(),"Descontar Cheque","deFaltam "&amp;SKC4374-TODAY()&amp;" dias para descontar")))</f>
        <v>Descontar Cheque</v>
      </c>
      <c r="SKF4374" s="117"/>
      <c r="SKG4374" s="25">
        <v>45890</v>
      </c>
      <c r="SKH4374" s="28" t="s">
        <v>74</v>
      </c>
      <c r="SKI4374" s="24">
        <v>422</v>
      </c>
      <c r="SKJ4374" s="414" t="str">
        <f t="shared" ref="SKJ4374:SKJ4379" si="1511">IF(SKI4374&lt;&gt;0,IF(ISNA(VLOOKUP(SKI4374,lista_bancos,2,0)),"Banco não cadastrado",VLOOKUP(SKI4374,lista_bancos,2,0)),"")</f>
        <v>Banco não cadastrado</v>
      </c>
      <c r="SKK4374" s="24">
        <v>207</v>
      </c>
      <c r="SKL4374" s="24">
        <v>5837982</v>
      </c>
      <c r="SKM4374" s="24">
        <v>72</v>
      </c>
      <c r="SKN4374" s="29" t="s">
        <v>75</v>
      </c>
      <c r="SKO4374" s="84">
        <v>3004158000128</v>
      </c>
      <c r="SKP4374" s="24"/>
      <c r="SKQ4374" s="24"/>
      <c r="SKR4374" s="66">
        <v>9615</v>
      </c>
      <c r="SKS4374" s="25">
        <v>45936</v>
      </c>
      <c r="SKT4374" s="25"/>
      <c r="SKU4374" s="26" t="str">
        <f t="shared" ref="SKU4374:SKU4379" ca="1" si="1512">IF(SKT4374&gt;0,"Compensado",IF(SKS4374="","",IF(SKS4374&lt;=TODAY(),"Descontar Cheque","deFaltam "&amp;SKS4374-TODAY()&amp;" dias para descontar")))</f>
        <v>Descontar Cheque</v>
      </c>
      <c r="SKV4374" s="117"/>
      <c r="SKW4374" s="25">
        <v>45890</v>
      </c>
      <c r="SKX4374" s="28" t="s">
        <v>74</v>
      </c>
      <c r="SKY4374" s="24">
        <v>422</v>
      </c>
      <c r="SKZ4374" s="414" t="str">
        <f t="shared" ref="SKZ4374:SKZ4379" si="1513">IF(SKY4374&lt;&gt;0,IF(ISNA(VLOOKUP(SKY4374,lista_bancos,2,0)),"Banco não cadastrado",VLOOKUP(SKY4374,lista_bancos,2,0)),"")</f>
        <v>Banco não cadastrado</v>
      </c>
      <c r="SLA4374" s="24">
        <v>207</v>
      </c>
      <c r="SLB4374" s="24">
        <v>5837982</v>
      </c>
      <c r="SLC4374" s="24">
        <v>72</v>
      </c>
      <c r="SLD4374" s="29" t="s">
        <v>75</v>
      </c>
      <c r="SLE4374" s="84">
        <v>3004158000128</v>
      </c>
      <c r="SLF4374" s="24"/>
      <c r="SLG4374" s="24"/>
      <c r="SLH4374" s="66">
        <v>9615</v>
      </c>
      <c r="SLI4374" s="25">
        <v>45936</v>
      </c>
      <c r="SLJ4374" s="25"/>
      <c r="SLK4374" s="26" t="str">
        <f t="shared" ref="SLK4374:SLK4379" ca="1" si="1514">IF(SLJ4374&gt;0,"Compensado",IF(SLI4374="","",IF(SLI4374&lt;=TODAY(),"Descontar Cheque","deFaltam "&amp;SLI4374-TODAY()&amp;" dias para descontar")))</f>
        <v>Descontar Cheque</v>
      </c>
      <c r="SLL4374" s="117"/>
      <c r="SLM4374" s="25">
        <v>45890</v>
      </c>
      <c r="SLN4374" s="28" t="s">
        <v>74</v>
      </c>
      <c r="SLO4374" s="24">
        <v>422</v>
      </c>
      <c r="SLP4374" s="414" t="str">
        <f t="shared" ref="SLP4374:SLP4379" si="1515">IF(SLO4374&lt;&gt;0,IF(ISNA(VLOOKUP(SLO4374,lista_bancos,2,0)),"Banco não cadastrado",VLOOKUP(SLO4374,lista_bancos,2,0)),"")</f>
        <v>Banco não cadastrado</v>
      </c>
      <c r="SLQ4374" s="24">
        <v>207</v>
      </c>
      <c r="SLR4374" s="24">
        <v>5837982</v>
      </c>
      <c r="SLS4374" s="24">
        <v>72</v>
      </c>
      <c r="SLT4374" s="29" t="s">
        <v>75</v>
      </c>
      <c r="SLU4374" s="84">
        <v>3004158000128</v>
      </c>
      <c r="SLV4374" s="24"/>
      <c r="SLW4374" s="24"/>
      <c r="SLX4374" s="66">
        <v>9615</v>
      </c>
      <c r="SLY4374" s="25">
        <v>45936</v>
      </c>
      <c r="SLZ4374" s="25"/>
      <c r="SMA4374" s="26" t="str">
        <f t="shared" ref="SMA4374:SMA4379" ca="1" si="1516">IF(SLZ4374&gt;0,"Compensado",IF(SLY4374="","",IF(SLY4374&lt;=TODAY(),"Descontar Cheque","deFaltam "&amp;SLY4374-TODAY()&amp;" dias para descontar")))</f>
        <v>Descontar Cheque</v>
      </c>
      <c r="SMB4374" s="117"/>
      <c r="SMC4374" s="25">
        <v>45890</v>
      </c>
      <c r="SMD4374" s="28" t="s">
        <v>74</v>
      </c>
      <c r="SME4374" s="24">
        <v>422</v>
      </c>
      <c r="SMF4374" s="414" t="str">
        <f t="shared" ref="SMF4374:SMF4379" si="1517">IF(SME4374&lt;&gt;0,IF(ISNA(VLOOKUP(SME4374,lista_bancos,2,0)),"Banco não cadastrado",VLOOKUP(SME4374,lista_bancos,2,0)),"")</f>
        <v>Banco não cadastrado</v>
      </c>
      <c r="SMG4374" s="24">
        <v>207</v>
      </c>
      <c r="SMH4374" s="24">
        <v>5837982</v>
      </c>
      <c r="SMI4374" s="24">
        <v>72</v>
      </c>
      <c r="SMJ4374" s="29" t="s">
        <v>75</v>
      </c>
      <c r="SMK4374" s="84">
        <v>3004158000128</v>
      </c>
      <c r="SML4374" s="24"/>
      <c r="SMM4374" s="24"/>
      <c r="SMN4374" s="66">
        <v>9615</v>
      </c>
      <c r="SMO4374" s="25">
        <v>45936</v>
      </c>
      <c r="SMP4374" s="25"/>
      <c r="SMQ4374" s="26" t="str">
        <f t="shared" ref="SMQ4374:SMQ4379" ca="1" si="1518">IF(SMP4374&gt;0,"Compensado",IF(SMO4374="","",IF(SMO4374&lt;=TODAY(),"Descontar Cheque","deFaltam "&amp;SMO4374-TODAY()&amp;" dias para descontar")))</f>
        <v>Descontar Cheque</v>
      </c>
      <c r="SMR4374" s="117"/>
      <c r="SMS4374" s="25">
        <v>45890</v>
      </c>
      <c r="SMT4374" s="28" t="s">
        <v>74</v>
      </c>
      <c r="SMU4374" s="24">
        <v>422</v>
      </c>
      <c r="SMV4374" s="414" t="str">
        <f t="shared" ref="SMV4374:SMV4379" si="1519">IF(SMU4374&lt;&gt;0,IF(ISNA(VLOOKUP(SMU4374,lista_bancos,2,0)),"Banco não cadastrado",VLOOKUP(SMU4374,lista_bancos,2,0)),"")</f>
        <v>Banco não cadastrado</v>
      </c>
      <c r="SMW4374" s="24">
        <v>207</v>
      </c>
      <c r="SMX4374" s="24">
        <v>5837982</v>
      </c>
      <c r="SMY4374" s="24">
        <v>72</v>
      </c>
      <c r="SMZ4374" s="29" t="s">
        <v>75</v>
      </c>
      <c r="SNA4374" s="84">
        <v>3004158000128</v>
      </c>
      <c r="SNB4374" s="24"/>
      <c r="SNC4374" s="24"/>
      <c r="SND4374" s="66">
        <v>9615</v>
      </c>
      <c r="SNE4374" s="25">
        <v>45936</v>
      </c>
      <c r="SNF4374" s="25"/>
      <c r="SNG4374" s="26" t="str">
        <f t="shared" ref="SNG4374:SNG4379" ca="1" si="1520">IF(SNF4374&gt;0,"Compensado",IF(SNE4374="","",IF(SNE4374&lt;=TODAY(),"Descontar Cheque","deFaltam "&amp;SNE4374-TODAY()&amp;" dias para descontar")))</f>
        <v>Descontar Cheque</v>
      </c>
      <c r="SNH4374" s="117"/>
      <c r="SNI4374" s="25">
        <v>45890</v>
      </c>
      <c r="SNJ4374" s="28" t="s">
        <v>74</v>
      </c>
      <c r="SNK4374" s="24">
        <v>422</v>
      </c>
      <c r="SNL4374" s="414" t="str">
        <f t="shared" ref="SNL4374:SNL4379" si="1521">IF(SNK4374&lt;&gt;0,IF(ISNA(VLOOKUP(SNK4374,lista_bancos,2,0)),"Banco não cadastrado",VLOOKUP(SNK4374,lista_bancos,2,0)),"")</f>
        <v>Banco não cadastrado</v>
      </c>
      <c r="SNM4374" s="24">
        <v>207</v>
      </c>
      <c r="SNN4374" s="24">
        <v>5837982</v>
      </c>
      <c r="SNO4374" s="24">
        <v>72</v>
      </c>
      <c r="SNP4374" s="29" t="s">
        <v>75</v>
      </c>
      <c r="SNQ4374" s="84">
        <v>3004158000128</v>
      </c>
      <c r="SNR4374" s="24"/>
      <c r="SNS4374" s="24"/>
      <c r="SNT4374" s="66">
        <v>9615</v>
      </c>
      <c r="SNU4374" s="25">
        <v>45936</v>
      </c>
      <c r="SNV4374" s="25"/>
      <c r="SNW4374" s="26" t="str">
        <f t="shared" ref="SNW4374:SNW4379" ca="1" si="1522">IF(SNV4374&gt;0,"Compensado",IF(SNU4374="","",IF(SNU4374&lt;=TODAY(),"Descontar Cheque","deFaltam "&amp;SNU4374-TODAY()&amp;" dias para descontar")))</f>
        <v>Descontar Cheque</v>
      </c>
      <c r="SNX4374" s="117"/>
      <c r="SNY4374" s="25">
        <v>45890</v>
      </c>
      <c r="SNZ4374" s="28" t="s">
        <v>74</v>
      </c>
      <c r="SOA4374" s="24">
        <v>422</v>
      </c>
      <c r="SOB4374" s="414" t="str">
        <f t="shared" ref="SOB4374:SOB4379" si="1523">IF(SOA4374&lt;&gt;0,IF(ISNA(VLOOKUP(SOA4374,lista_bancos,2,0)),"Banco não cadastrado",VLOOKUP(SOA4374,lista_bancos,2,0)),"")</f>
        <v>Banco não cadastrado</v>
      </c>
      <c r="SOC4374" s="24">
        <v>207</v>
      </c>
      <c r="SOD4374" s="24">
        <v>5837982</v>
      </c>
      <c r="SOE4374" s="24">
        <v>72</v>
      </c>
      <c r="SOF4374" s="29" t="s">
        <v>75</v>
      </c>
      <c r="SOG4374" s="84">
        <v>3004158000128</v>
      </c>
      <c r="SOH4374" s="24"/>
      <c r="SOI4374" s="24"/>
      <c r="SOJ4374" s="66">
        <v>9615</v>
      </c>
      <c r="SOK4374" s="25">
        <v>45936</v>
      </c>
      <c r="SOL4374" s="25"/>
      <c r="SOM4374" s="26" t="str">
        <f t="shared" ref="SOM4374:SOM4379" ca="1" si="1524">IF(SOL4374&gt;0,"Compensado",IF(SOK4374="","",IF(SOK4374&lt;=TODAY(),"Descontar Cheque","deFaltam "&amp;SOK4374-TODAY()&amp;" dias para descontar")))</f>
        <v>Descontar Cheque</v>
      </c>
      <c r="SON4374" s="117"/>
      <c r="SOO4374" s="25">
        <v>45890</v>
      </c>
      <c r="SOP4374" s="28" t="s">
        <v>74</v>
      </c>
      <c r="SOQ4374" s="24">
        <v>422</v>
      </c>
      <c r="SOR4374" s="414" t="str">
        <f t="shared" ref="SOR4374:SOR4379" si="1525">IF(SOQ4374&lt;&gt;0,IF(ISNA(VLOOKUP(SOQ4374,lista_bancos,2,0)),"Banco não cadastrado",VLOOKUP(SOQ4374,lista_bancos,2,0)),"")</f>
        <v>Banco não cadastrado</v>
      </c>
      <c r="SOS4374" s="24">
        <v>207</v>
      </c>
      <c r="SOT4374" s="24">
        <v>5837982</v>
      </c>
      <c r="SOU4374" s="24">
        <v>72</v>
      </c>
      <c r="SOV4374" s="29" t="s">
        <v>75</v>
      </c>
      <c r="SOW4374" s="84">
        <v>3004158000128</v>
      </c>
      <c r="SOX4374" s="24"/>
      <c r="SOY4374" s="24"/>
      <c r="SOZ4374" s="66">
        <v>9615</v>
      </c>
      <c r="SPA4374" s="25">
        <v>45936</v>
      </c>
      <c r="SPB4374" s="25"/>
      <c r="SPC4374" s="26" t="str">
        <f t="shared" ref="SPC4374:SPC4379" ca="1" si="1526">IF(SPB4374&gt;0,"Compensado",IF(SPA4374="","",IF(SPA4374&lt;=TODAY(),"Descontar Cheque","deFaltam "&amp;SPA4374-TODAY()&amp;" dias para descontar")))</f>
        <v>Descontar Cheque</v>
      </c>
      <c r="SPD4374" s="117"/>
      <c r="SPE4374" s="25">
        <v>45890</v>
      </c>
      <c r="SPF4374" s="28" t="s">
        <v>74</v>
      </c>
      <c r="SPG4374" s="24">
        <v>422</v>
      </c>
      <c r="SPH4374" s="414" t="str">
        <f t="shared" ref="SPH4374:SPH4379" si="1527">IF(SPG4374&lt;&gt;0,IF(ISNA(VLOOKUP(SPG4374,lista_bancos,2,0)),"Banco não cadastrado",VLOOKUP(SPG4374,lista_bancos,2,0)),"")</f>
        <v>Banco não cadastrado</v>
      </c>
      <c r="SPI4374" s="24">
        <v>207</v>
      </c>
      <c r="SPJ4374" s="24">
        <v>5837982</v>
      </c>
      <c r="SPK4374" s="24">
        <v>72</v>
      </c>
      <c r="SPL4374" s="29" t="s">
        <v>75</v>
      </c>
      <c r="SPM4374" s="84">
        <v>3004158000128</v>
      </c>
      <c r="SPN4374" s="24"/>
      <c r="SPO4374" s="24"/>
      <c r="SPP4374" s="66">
        <v>9615</v>
      </c>
      <c r="SPQ4374" s="25">
        <v>45936</v>
      </c>
      <c r="SPR4374" s="25"/>
      <c r="SPS4374" s="26" t="str">
        <f t="shared" ref="SPS4374:SPS4379" ca="1" si="1528">IF(SPR4374&gt;0,"Compensado",IF(SPQ4374="","",IF(SPQ4374&lt;=TODAY(),"Descontar Cheque","deFaltam "&amp;SPQ4374-TODAY()&amp;" dias para descontar")))</f>
        <v>Descontar Cheque</v>
      </c>
      <c r="SPT4374" s="117"/>
      <c r="SPU4374" s="25">
        <v>45890</v>
      </c>
      <c r="SPV4374" s="28" t="s">
        <v>74</v>
      </c>
      <c r="SPW4374" s="24">
        <v>422</v>
      </c>
      <c r="SPX4374" s="414" t="str">
        <f t="shared" ref="SPX4374:SPX4379" si="1529">IF(SPW4374&lt;&gt;0,IF(ISNA(VLOOKUP(SPW4374,lista_bancos,2,0)),"Banco não cadastrado",VLOOKUP(SPW4374,lista_bancos,2,0)),"")</f>
        <v>Banco não cadastrado</v>
      </c>
      <c r="SPY4374" s="24">
        <v>207</v>
      </c>
      <c r="SPZ4374" s="24">
        <v>5837982</v>
      </c>
      <c r="SQA4374" s="24">
        <v>72</v>
      </c>
      <c r="SQB4374" s="29" t="s">
        <v>75</v>
      </c>
      <c r="SQC4374" s="84">
        <v>3004158000128</v>
      </c>
      <c r="SQD4374" s="24"/>
      <c r="SQE4374" s="24"/>
      <c r="SQF4374" s="66">
        <v>9615</v>
      </c>
      <c r="SQG4374" s="25">
        <v>45936</v>
      </c>
      <c r="SQH4374" s="25"/>
      <c r="SQI4374" s="26" t="str">
        <f t="shared" ref="SQI4374:SQI4379" ca="1" si="1530">IF(SQH4374&gt;0,"Compensado",IF(SQG4374="","",IF(SQG4374&lt;=TODAY(),"Descontar Cheque","deFaltam "&amp;SQG4374-TODAY()&amp;" dias para descontar")))</f>
        <v>Descontar Cheque</v>
      </c>
      <c r="SQJ4374" s="117"/>
      <c r="SQK4374" s="25">
        <v>45890</v>
      </c>
      <c r="SQL4374" s="28" t="s">
        <v>74</v>
      </c>
      <c r="SQM4374" s="24">
        <v>422</v>
      </c>
      <c r="SQN4374" s="414" t="str">
        <f t="shared" ref="SQN4374:SQN4379" si="1531">IF(SQM4374&lt;&gt;0,IF(ISNA(VLOOKUP(SQM4374,lista_bancos,2,0)),"Banco não cadastrado",VLOOKUP(SQM4374,lista_bancos,2,0)),"")</f>
        <v>Banco não cadastrado</v>
      </c>
      <c r="SQO4374" s="24">
        <v>207</v>
      </c>
      <c r="SQP4374" s="24">
        <v>5837982</v>
      </c>
      <c r="SQQ4374" s="24">
        <v>72</v>
      </c>
      <c r="SQR4374" s="29" t="s">
        <v>75</v>
      </c>
      <c r="SQS4374" s="84">
        <v>3004158000128</v>
      </c>
      <c r="SQT4374" s="24"/>
      <c r="SQU4374" s="24"/>
      <c r="SQV4374" s="66">
        <v>9615</v>
      </c>
      <c r="SQW4374" s="25">
        <v>45936</v>
      </c>
      <c r="SQX4374" s="25"/>
      <c r="SQY4374" s="26" t="str">
        <f t="shared" ref="SQY4374:SQY4379" ca="1" si="1532">IF(SQX4374&gt;0,"Compensado",IF(SQW4374="","",IF(SQW4374&lt;=TODAY(),"Descontar Cheque","deFaltam "&amp;SQW4374-TODAY()&amp;" dias para descontar")))</f>
        <v>Descontar Cheque</v>
      </c>
      <c r="SQZ4374" s="117"/>
      <c r="SRA4374" s="25">
        <v>45890</v>
      </c>
      <c r="SRB4374" s="28" t="s">
        <v>74</v>
      </c>
      <c r="SRC4374" s="24">
        <v>422</v>
      </c>
      <c r="SRD4374" s="414" t="str">
        <f t="shared" ref="SRD4374:SRD4379" si="1533">IF(SRC4374&lt;&gt;0,IF(ISNA(VLOOKUP(SRC4374,lista_bancos,2,0)),"Banco não cadastrado",VLOOKUP(SRC4374,lista_bancos,2,0)),"")</f>
        <v>Banco não cadastrado</v>
      </c>
      <c r="SRE4374" s="24">
        <v>207</v>
      </c>
      <c r="SRF4374" s="24">
        <v>5837982</v>
      </c>
      <c r="SRG4374" s="24">
        <v>72</v>
      </c>
      <c r="SRH4374" s="29" t="s">
        <v>75</v>
      </c>
      <c r="SRI4374" s="84">
        <v>3004158000128</v>
      </c>
      <c r="SRJ4374" s="24"/>
      <c r="SRK4374" s="24"/>
      <c r="SRL4374" s="66">
        <v>9615</v>
      </c>
      <c r="SRM4374" s="25">
        <v>45936</v>
      </c>
      <c r="SRN4374" s="25"/>
      <c r="SRO4374" s="26" t="str">
        <f t="shared" ref="SRO4374:SRO4379" ca="1" si="1534">IF(SRN4374&gt;0,"Compensado",IF(SRM4374="","",IF(SRM4374&lt;=TODAY(),"Descontar Cheque","deFaltam "&amp;SRM4374-TODAY()&amp;" dias para descontar")))</f>
        <v>Descontar Cheque</v>
      </c>
      <c r="SRP4374" s="117"/>
      <c r="SRQ4374" s="25">
        <v>45890</v>
      </c>
      <c r="SRR4374" s="28" t="s">
        <v>74</v>
      </c>
      <c r="SRS4374" s="24">
        <v>422</v>
      </c>
      <c r="SRT4374" s="414" t="str">
        <f t="shared" ref="SRT4374:SRT4379" si="1535">IF(SRS4374&lt;&gt;0,IF(ISNA(VLOOKUP(SRS4374,lista_bancos,2,0)),"Banco não cadastrado",VLOOKUP(SRS4374,lista_bancos,2,0)),"")</f>
        <v>Banco não cadastrado</v>
      </c>
      <c r="SRU4374" s="24">
        <v>207</v>
      </c>
      <c r="SRV4374" s="24">
        <v>5837982</v>
      </c>
      <c r="SRW4374" s="24">
        <v>72</v>
      </c>
      <c r="SRX4374" s="29" t="s">
        <v>75</v>
      </c>
      <c r="SRY4374" s="84">
        <v>3004158000128</v>
      </c>
      <c r="SRZ4374" s="24"/>
      <c r="SSA4374" s="24"/>
      <c r="SSB4374" s="66">
        <v>9615</v>
      </c>
      <c r="SSC4374" s="25">
        <v>45936</v>
      </c>
      <c r="SSD4374" s="25"/>
      <c r="SSE4374" s="26" t="str">
        <f t="shared" ref="SSE4374:SSE4379" ca="1" si="1536">IF(SSD4374&gt;0,"Compensado",IF(SSC4374="","",IF(SSC4374&lt;=TODAY(),"Descontar Cheque","deFaltam "&amp;SSC4374-TODAY()&amp;" dias para descontar")))</f>
        <v>Descontar Cheque</v>
      </c>
      <c r="SSF4374" s="117"/>
      <c r="SSG4374" s="25">
        <v>45890</v>
      </c>
      <c r="SSH4374" s="28" t="s">
        <v>74</v>
      </c>
      <c r="SSI4374" s="24">
        <v>422</v>
      </c>
      <c r="SSJ4374" s="414" t="str">
        <f t="shared" ref="SSJ4374:SSJ4379" si="1537">IF(SSI4374&lt;&gt;0,IF(ISNA(VLOOKUP(SSI4374,lista_bancos,2,0)),"Banco não cadastrado",VLOOKUP(SSI4374,lista_bancos,2,0)),"")</f>
        <v>Banco não cadastrado</v>
      </c>
      <c r="SSK4374" s="24">
        <v>207</v>
      </c>
      <c r="SSL4374" s="24">
        <v>5837982</v>
      </c>
      <c r="SSM4374" s="24">
        <v>72</v>
      </c>
      <c r="SSN4374" s="29" t="s">
        <v>75</v>
      </c>
      <c r="SSO4374" s="84">
        <v>3004158000128</v>
      </c>
      <c r="SSP4374" s="24"/>
      <c r="SSQ4374" s="24"/>
      <c r="SSR4374" s="66">
        <v>9615</v>
      </c>
      <c r="SSS4374" s="25">
        <v>45936</v>
      </c>
      <c r="SST4374" s="25"/>
      <c r="SSU4374" s="26" t="str">
        <f t="shared" ref="SSU4374:SSU4379" ca="1" si="1538">IF(SST4374&gt;0,"Compensado",IF(SSS4374="","",IF(SSS4374&lt;=TODAY(),"Descontar Cheque","deFaltam "&amp;SSS4374-TODAY()&amp;" dias para descontar")))</f>
        <v>Descontar Cheque</v>
      </c>
      <c r="SSV4374" s="117"/>
      <c r="SSW4374" s="25">
        <v>45890</v>
      </c>
      <c r="SSX4374" s="28" t="s">
        <v>74</v>
      </c>
      <c r="SSY4374" s="24">
        <v>422</v>
      </c>
      <c r="SSZ4374" s="414" t="str">
        <f t="shared" ref="SSZ4374:SSZ4379" si="1539">IF(SSY4374&lt;&gt;0,IF(ISNA(VLOOKUP(SSY4374,lista_bancos,2,0)),"Banco não cadastrado",VLOOKUP(SSY4374,lista_bancos,2,0)),"")</f>
        <v>Banco não cadastrado</v>
      </c>
      <c r="STA4374" s="24">
        <v>207</v>
      </c>
      <c r="STB4374" s="24">
        <v>5837982</v>
      </c>
      <c r="STC4374" s="24">
        <v>72</v>
      </c>
      <c r="STD4374" s="29" t="s">
        <v>75</v>
      </c>
      <c r="STE4374" s="84">
        <v>3004158000128</v>
      </c>
      <c r="STF4374" s="24"/>
      <c r="STG4374" s="24"/>
      <c r="STH4374" s="66">
        <v>9615</v>
      </c>
      <c r="STI4374" s="25">
        <v>45936</v>
      </c>
      <c r="STJ4374" s="25"/>
      <c r="STK4374" s="26" t="str">
        <f t="shared" ref="STK4374:STK4379" ca="1" si="1540">IF(STJ4374&gt;0,"Compensado",IF(STI4374="","",IF(STI4374&lt;=TODAY(),"Descontar Cheque","deFaltam "&amp;STI4374-TODAY()&amp;" dias para descontar")))</f>
        <v>Descontar Cheque</v>
      </c>
      <c r="STL4374" s="117"/>
      <c r="STM4374" s="25">
        <v>45890</v>
      </c>
      <c r="STN4374" s="28" t="s">
        <v>74</v>
      </c>
      <c r="STO4374" s="24">
        <v>422</v>
      </c>
      <c r="STP4374" s="414" t="str">
        <f t="shared" ref="STP4374:STP4379" si="1541">IF(STO4374&lt;&gt;0,IF(ISNA(VLOOKUP(STO4374,lista_bancos,2,0)),"Banco não cadastrado",VLOOKUP(STO4374,lista_bancos,2,0)),"")</f>
        <v>Banco não cadastrado</v>
      </c>
      <c r="STQ4374" s="24">
        <v>207</v>
      </c>
      <c r="STR4374" s="24">
        <v>5837982</v>
      </c>
      <c r="STS4374" s="24">
        <v>72</v>
      </c>
      <c r="STT4374" s="29" t="s">
        <v>75</v>
      </c>
      <c r="STU4374" s="84">
        <v>3004158000128</v>
      </c>
      <c r="STV4374" s="24"/>
      <c r="STW4374" s="24"/>
      <c r="STX4374" s="66">
        <v>9615</v>
      </c>
      <c r="STY4374" s="25">
        <v>45936</v>
      </c>
      <c r="STZ4374" s="25"/>
      <c r="SUA4374" s="26" t="str">
        <f t="shared" ref="SUA4374:SUA4379" ca="1" si="1542">IF(STZ4374&gt;0,"Compensado",IF(STY4374="","",IF(STY4374&lt;=TODAY(),"Descontar Cheque","deFaltam "&amp;STY4374-TODAY()&amp;" dias para descontar")))</f>
        <v>Descontar Cheque</v>
      </c>
      <c r="SUB4374" s="117"/>
      <c r="SUC4374" s="25">
        <v>45890</v>
      </c>
      <c r="SUD4374" s="28" t="s">
        <v>74</v>
      </c>
      <c r="SUE4374" s="24">
        <v>422</v>
      </c>
      <c r="SUF4374" s="414" t="str">
        <f t="shared" ref="SUF4374:SUF4379" si="1543">IF(SUE4374&lt;&gt;0,IF(ISNA(VLOOKUP(SUE4374,lista_bancos,2,0)),"Banco não cadastrado",VLOOKUP(SUE4374,lista_bancos,2,0)),"")</f>
        <v>Banco não cadastrado</v>
      </c>
      <c r="SUG4374" s="24">
        <v>207</v>
      </c>
      <c r="SUH4374" s="24">
        <v>5837982</v>
      </c>
      <c r="SUI4374" s="24">
        <v>72</v>
      </c>
      <c r="SUJ4374" s="29" t="s">
        <v>75</v>
      </c>
      <c r="SUK4374" s="84">
        <v>3004158000128</v>
      </c>
      <c r="SUL4374" s="24"/>
      <c r="SUM4374" s="24"/>
      <c r="SUN4374" s="66">
        <v>9615</v>
      </c>
      <c r="SUO4374" s="25">
        <v>45936</v>
      </c>
      <c r="SUP4374" s="25"/>
      <c r="SUQ4374" s="26" t="str">
        <f t="shared" ref="SUQ4374:SUQ4379" ca="1" si="1544">IF(SUP4374&gt;0,"Compensado",IF(SUO4374="","",IF(SUO4374&lt;=TODAY(),"Descontar Cheque","deFaltam "&amp;SUO4374-TODAY()&amp;" dias para descontar")))</f>
        <v>Descontar Cheque</v>
      </c>
      <c r="SUR4374" s="117"/>
      <c r="SUS4374" s="25">
        <v>45890</v>
      </c>
      <c r="SUT4374" s="28" t="s">
        <v>74</v>
      </c>
      <c r="SUU4374" s="24">
        <v>422</v>
      </c>
      <c r="SUV4374" s="414" t="str">
        <f t="shared" ref="SUV4374:SUV4379" si="1545">IF(SUU4374&lt;&gt;0,IF(ISNA(VLOOKUP(SUU4374,lista_bancos,2,0)),"Banco não cadastrado",VLOOKUP(SUU4374,lista_bancos,2,0)),"")</f>
        <v>Banco não cadastrado</v>
      </c>
      <c r="SUW4374" s="24">
        <v>207</v>
      </c>
      <c r="SUX4374" s="24">
        <v>5837982</v>
      </c>
      <c r="SUY4374" s="24">
        <v>72</v>
      </c>
      <c r="SUZ4374" s="29" t="s">
        <v>75</v>
      </c>
      <c r="SVA4374" s="84">
        <v>3004158000128</v>
      </c>
      <c r="SVB4374" s="24"/>
      <c r="SVC4374" s="24"/>
      <c r="SVD4374" s="66">
        <v>9615</v>
      </c>
      <c r="SVE4374" s="25">
        <v>45936</v>
      </c>
      <c r="SVF4374" s="25"/>
      <c r="SVG4374" s="26" t="str">
        <f t="shared" ref="SVG4374:SVG4379" ca="1" si="1546">IF(SVF4374&gt;0,"Compensado",IF(SVE4374="","",IF(SVE4374&lt;=TODAY(),"Descontar Cheque","deFaltam "&amp;SVE4374-TODAY()&amp;" dias para descontar")))</f>
        <v>Descontar Cheque</v>
      </c>
      <c r="SVH4374" s="117"/>
      <c r="SVI4374" s="25">
        <v>45890</v>
      </c>
      <c r="SVJ4374" s="28" t="s">
        <v>74</v>
      </c>
      <c r="SVK4374" s="24">
        <v>422</v>
      </c>
      <c r="SVL4374" s="414" t="str">
        <f t="shared" ref="SVL4374:SVL4379" si="1547">IF(SVK4374&lt;&gt;0,IF(ISNA(VLOOKUP(SVK4374,lista_bancos,2,0)),"Banco não cadastrado",VLOOKUP(SVK4374,lista_bancos,2,0)),"")</f>
        <v>Banco não cadastrado</v>
      </c>
      <c r="SVM4374" s="24">
        <v>207</v>
      </c>
      <c r="SVN4374" s="24">
        <v>5837982</v>
      </c>
      <c r="SVO4374" s="24">
        <v>72</v>
      </c>
      <c r="SVP4374" s="29" t="s">
        <v>75</v>
      </c>
      <c r="SVQ4374" s="84">
        <v>3004158000128</v>
      </c>
      <c r="SVR4374" s="24"/>
      <c r="SVS4374" s="24"/>
      <c r="SVT4374" s="66">
        <v>9615</v>
      </c>
      <c r="SVU4374" s="25">
        <v>45936</v>
      </c>
      <c r="SVV4374" s="25"/>
      <c r="SVW4374" s="26" t="str">
        <f t="shared" ref="SVW4374:SVW4379" ca="1" si="1548">IF(SVV4374&gt;0,"Compensado",IF(SVU4374="","",IF(SVU4374&lt;=TODAY(),"Descontar Cheque","deFaltam "&amp;SVU4374-TODAY()&amp;" dias para descontar")))</f>
        <v>Descontar Cheque</v>
      </c>
      <c r="SVX4374" s="117"/>
      <c r="SVY4374" s="25">
        <v>45890</v>
      </c>
      <c r="SVZ4374" s="28" t="s">
        <v>74</v>
      </c>
      <c r="SWA4374" s="24">
        <v>422</v>
      </c>
      <c r="SWB4374" s="414" t="str">
        <f t="shared" ref="SWB4374:SWB4379" si="1549">IF(SWA4374&lt;&gt;0,IF(ISNA(VLOOKUP(SWA4374,lista_bancos,2,0)),"Banco não cadastrado",VLOOKUP(SWA4374,lista_bancos,2,0)),"")</f>
        <v>Banco não cadastrado</v>
      </c>
      <c r="SWC4374" s="24">
        <v>207</v>
      </c>
      <c r="SWD4374" s="24">
        <v>5837982</v>
      </c>
      <c r="SWE4374" s="24">
        <v>72</v>
      </c>
      <c r="SWF4374" s="29" t="s">
        <v>75</v>
      </c>
      <c r="SWG4374" s="84">
        <v>3004158000128</v>
      </c>
      <c r="SWH4374" s="24"/>
      <c r="SWI4374" s="24"/>
      <c r="SWJ4374" s="66">
        <v>9615</v>
      </c>
      <c r="SWK4374" s="25">
        <v>45936</v>
      </c>
      <c r="SWL4374" s="25"/>
      <c r="SWM4374" s="26" t="str">
        <f t="shared" ref="SWM4374:SWM4379" ca="1" si="1550">IF(SWL4374&gt;0,"Compensado",IF(SWK4374="","",IF(SWK4374&lt;=TODAY(),"Descontar Cheque","deFaltam "&amp;SWK4374-TODAY()&amp;" dias para descontar")))</f>
        <v>Descontar Cheque</v>
      </c>
      <c r="SWN4374" s="117"/>
      <c r="SWO4374" s="25">
        <v>45890</v>
      </c>
      <c r="SWP4374" s="28" t="s">
        <v>74</v>
      </c>
      <c r="SWQ4374" s="24">
        <v>422</v>
      </c>
      <c r="SWR4374" s="414" t="str">
        <f t="shared" ref="SWR4374:SWR4379" si="1551">IF(SWQ4374&lt;&gt;0,IF(ISNA(VLOOKUP(SWQ4374,lista_bancos,2,0)),"Banco não cadastrado",VLOOKUP(SWQ4374,lista_bancos,2,0)),"")</f>
        <v>Banco não cadastrado</v>
      </c>
      <c r="SWS4374" s="24">
        <v>207</v>
      </c>
      <c r="SWT4374" s="24">
        <v>5837982</v>
      </c>
      <c r="SWU4374" s="24">
        <v>72</v>
      </c>
      <c r="SWV4374" s="29" t="s">
        <v>75</v>
      </c>
      <c r="SWW4374" s="84">
        <v>3004158000128</v>
      </c>
      <c r="SWX4374" s="24"/>
      <c r="SWY4374" s="24"/>
      <c r="SWZ4374" s="66">
        <v>9615</v>
      </c>
      <c r="SXA4374" s="25">
        <v>45936</v>
      </c>
      <c r="SXB4374" s="25"/>
      <c r="SXC4374" s="26" t="str">
        <f t="shared" ref="SXC4374:SXC4379" ca="1" si="1552">IF(SXB4374&gt;0,"Compensado",IF(SXA4374="","",IF(SXA4374&lt;=TODAY(),"Descontar Cheque","deFaltam "&amp;SXA4374-TODAY()&amp;" dias para descontar")))</f>
        <v>Descontar Cheque</v>
      </c>
      <c r="SXD4374" s="117"/>
      <c r="SXE4374" s="25">
        <v>45890</v>
      </c>
      <c r="SXF4374" s="28" t="s">
        <v>74</v>
      </c>
      <c r="SXG4374" s="24">
        <v>422</v>
      </c>
      <c r="SXH4374" s="414" t="str">
        <f t="shared" ref="SXH4374:SXH4379" si="1553">IF(SXG4374&lt;&gt;0,IF(ISNA(VLOOKUP(SXG4374,lista_bancos,2,0)),"Banco não cadastrado",VLOOKUP(SXG4374,lista_bancos,2,0)),"")</f>
        <v>Banco não cadastrado</v>
      </c>
      <c r="SXI4374" s="24">
        <v>207</v>
      </c>
      <c r="SXJ4374" s="24">
        <v>5837982</v>
      </c>
      <c r="SXK4374" s="24">
        <v>72</v>
      </c>
      <c r="SXL4374" s="29" t="s">
        <v>75</v>
      </c>
      <c r="SXM4374" s="84">
        <v>3004158000128</v>
      </c>
      <c r="SXN4374" s="24"/>
      <c r="SXO4374" s="24"/>
      <c r="SXP4374" s="66">
        <v>9615</v>
      </c>
      <c r="SXQ4374" s="25">
        <v>45936</v>
      </c>
      <c r="SXR4374" s="25"/>
      <c r="SXS4374" s="26" t="str">
        <f t="shared" ref="SXS4374:SXS4379" ca="1" si="1554">IF(SXR4374&gt;0,"Compensado",IF(SXQ4374="","",IF(SXQ4374&lt;=TODAY(),"Descontar Cheque","deFaltam "&amp;SXQ4374-TODAY()&amp;" dias para descontar")))</f>
        <v>Descontar Cheque</v>
      </c>
      <c r="SXT4374" s="117"/>
      <c r="SXU4374" s="25">
        <v>45890</v>
      </c>
      <c r="SXV4374" s="28" t="s">
        <v>74</v>
      </c>
      <c r="SXW4374" s="24">
        <v>422</v>
      </c>
      <c r="SXX4374" s="414" t="str">
        <f t="shared" ref="SXX4374:SXX4379" si="1555">IF(SXW4374&lt;&gt;0,IF(ISNA(VLOOKUP(SXW4374,lista_bancos,2,0)),"Banco não cadastrado",VLOOKUP(SXW4374,lista_bancos,2,0)),"")</f>
        <v>Banco não cadastrado</v>
      </c>
      <c r="SXY4374" s="24">
        <v>207</v>
      </c>
      <c r="SXZ4374" s="24">
        <v>5837982</v>
      </c>
      <c r="SYA4374" s="24">
        <v>72</v>
      </c>
      <c r="SYB4374" s="29" t="s">
        <v>75</v>
      </c>
      <c r="SYC4374" s="84">
        <v>3004158000128</v>
      </c>
      <c r="SYD4374" s="24"/>
      <c r="SYE4374" s="24"/>
      <c r="SYF4374" s="66">
        <v>9615</v>
      </c>
      <c r="SYG4374" s="25">
        <v>45936</v>
      </c>
      <c r="SYH4374" s="25"/>
      <c r="SYI4374" s="26" t="str">
        <f t="shared" ref="SYI4374:SYI4379" ca="1" si="1556">IF(SYH4374&gt;0,"Compensado",IF(SYG4374="","",IF(SYG4374&lt;=TODAY(),"Descontar Cheque","deFaltam "&amp;SYG4374-TODAY()&amp;" dias para descontar")))</f>
        <v>Descontar Cheque</v>
      </c>
      <c r="SYJ4374" s="117"/>
      <c r="SYK4374" s="25">
        <v>45890</v>
      </c>
      <c r="SYL4374" s="28" t="s">
        <v>74</v>
      </c>
      <c r="SYM4374" s="24">
        <v>422</v>
      </c>
      <c r="SYN4374" s="414" t="str">
        <f t="shared" ref="SYN4374:SYN4379" si="1557">IF(SYM4374&lt;&gt;0,IF(ISNA(VLOOKUP(SYM4374,lista_bancos,2,0)),"Banco não cadastrado",VLOOKUP(SYM4374,lista_bancos,2,0)),"")</f>
        <v>Banco não cadastrado</v>
      </c>
      <c r="SYO4374" s="24">
        <v>207</v>
      </c>
      <c r="SYP4374" s="24">
        <v>5837982</v>
      </c>
      <c r="SYQ4374" s="24">
        <v>72</v>
      </c>
      <c r="SYR4374" s="29" t="s">
        <v>75</v>
      </c>
      <c r="SYS4374" s="84">
        <v>3004158000128</v>
      </c>
      <c r="SYT4374" s="24"/>
      <c r="SYU4374" s="24"/>
      <c r="SYV4374" s="66">
        <v>9615</v>
      </c>
      <c r="SYW4374" s="25">
        <v>45936</v>
      </c>
      <c r="SYX4374" s="25"/>
      <c r="SYY4374" s="26" t="str">
        <f t="shared" ref="SYY4374:SYY4379" ca="1" si="1558">IF(SYX4374&gt;0,"Compensado",IF(SYW4374="","",IF(SYW4374&lt;=TODAY(),"Descontar Cheque","deFaltam "&amp;SYW4374-TODAY()&amp;" dias para descontar")))</f>
        <v>Descontar Cheque</v>
      </c>
      <c r="SYZ4374" s="117"/>
      <c r="SZA4374" s="25">
        <v>45890</v>
      </c>
      <c r="SZB4374" s="28" t="s">
        <v>74</v>
      </c>
      <c r="SZC4374" s="24">
        <v>422</v>
      </c>
      <c r="SZD4374" s="414" t="str">
        <f t="shared" ref="SZD4374:SZD4379" si="1559">IF(SZC4374&lt;&gt;0,IF(ISNA(VLOOKUP(SZC4374,lista_bancos,2,0)),"Banco não cadastrado",VLOOKUP(SZC4374,lista_bancos,2,0)),"")</f>
        <v>Banco não cadastrado</v>
      </c>
      <c r="SZE4374" s="24">
        <v>207</v>
      </c>
      <c r="SZF4374" s="24">
        <v>5837982</v>
      </c>
      <c r="SZG4374" s="24">
        <v>72</v>
      </c>
      <c r="SZH4374" s="29" t="s">
        <v>75</v>
      </c>
      <c r="SZI4374" s="84">
        <v>3004158000128</v>
      </c>
      <c r="SZJ4374" s="24"/>
      <c r="SZK4374" s="24"/>
      <c r="SZL4374" s="66">
        <v>9615</v>
      </c>
      <c r="SZM4374" s="25">
        <v>45936</v>
      </c>
      <c r="SZN4374" s="25"/>
      <c r="SZO4374" s="26" t="str">
        <f t="shared" ref="SZO4374:SZO4379" ca="1" si="1560">IF(SZN4374&gt;0,"Compensado",IF(SZM4374="","",IF(SZM4374&lt;=TODAY(),"Descontar Cheque","deFaltam "&amp;SZM4374-TODAY()&amp;" dias para descontar")))</f>
        <v>Descontar Cheque</v>
      </c>
      <c r="SZP4374" s="117"/>
      <c r="SZQ4374" s="25">
        <v>45890</v>
      </c>
      <c r="SZR4374" s="28" t="s">
        <v>74</v>
      </c>
      <c r="SZS4374" s="24">
        <v>422</v>
      </c>
      <c r="SZT4374" s="414" t="str">
        <f t="shared" ref="SZT4374:SZT4379" si="1561">IF(SZS4374&lt;&gt;0,IF(ISNA(VLOOKUP(SZS4374,lista_bancos,2,0)),"Banco não cadastrado",VLOOKUP(SZS4374,lista_bancos,2,0)),"")</f>
        <v>Banco não cadastrado</v>
      </c>
      <c r="SZU4374" s="24">
        <v>207</v>
      </c>
      <c r="SZV4374" s="24">
        <v>5837982</v>
      </c>
      <c r="SZW4374" s="24">
        <v>72</v>
      </c>
      <c r="SZX4374" s="29" t="s">
        <v>75</v>
      </c>
      <c r="SZY4374" s="84">
        <v>3004158000128</v>
      </c>
      <c r="SZZ4374" s="24"/>
      <c r="TAA4374" s="24"/>
      <c r="TAB4374" s="66">
        <v>9615</v>
      </c>
      <c r="TAC4374" s="25">
        <v>45936</v>
      </c>
      <c r="TAD4374" s="25"/>
      <c r="TAE4374" s="26" t="str">
        <f t="shared" ref="TAE4374:TAE4379" ca="1" si="1562">IF(TAD4374&gt;0,"Compensado",IF(TAC4374="","",IF(TAC4374&lt;=TODAY(),"Descontar Cheque","deFaltam "&amp;TAC4374-TODAY()&amp;" dias para descontar")))</f>
        <v>Descontar Cheque</v>
      </c>
      <c r="TAF4374" s="117"/>
      <c r="TAG4374" s="25">
        <v>45890</v>
      </c>
      <c r="TAH4374" s="28" t="s">
        <v>74</v>
      </c>
      <c r="TAI4374" s="24">
        <v>422</v>
      </c>
      <c r="TAJ4374" s="414" t="str">
        <f t="shared" ref="TAJ4374:TAJ4379" si="1563">IF(TAI4374&lt;&gt;0,IF(ISNA(VLOOKUP(TAI4374,lista_bancos,2,0)),"Banco não cadastrado",VLOOKUP(TAI4374,lista_bancos,2,0)),"")</f>
        <v>Banco não cadastrado</v>
      </c>
      <c r="TAK4374" s="24">
        <v>207</v>
      </c>
      <c r="TAL4374" s="24">
        <v>5837982</v>
      </c>
      <c r="TAM4374" s="24">
        <v>72</v>
      </c>
      <c r="TAN4374" s="29" t="s">
        <v>75</v>
      </c>
      <c r="TAO4374" s="84">
        <v>3004158000128</v>
      </c>
      <c r="TAP4374" s="24"/>
      <c r="TAQ4374" s="24"/>
      <c r="TAR4374" s="66">
        <v>9615</v>
      </c>
      <c r="TAS4374" s="25">
        <v>45936</v>
      </c>
      <c r="TAT4374" s="25"/>
      <c r="TAU4374" s="26" t="str">
        <f t="shared" ref="TAU4374:TAU4379" ca="1" si="1564">IF(TAT4374&gt;0,"Compensado",IF(TAS4374="","",IF(TAS4374&lt;=TODAY(),"Descontar Cheque","deFaltam "&amp;TAS4374-TODAY()&amp;" dias para descontar")))</f>
        <v>Descontar Cheque</v>
      </c>
      <c r="TAV4374" s="117"/>
      <c r="TAW4374" s="25">
        <v>45890</v>
      </c>
      <c r="TAX4374" s="28" t="s">
        <v>74</v>
      </c>
      <c r="TAY4374" s="24">
        <v>422</v>
      </c>
      <c r="TAZ4374" s="414" t="str">
        <f t="shared" ref="TAZ4374:TAZ4379" si="1565">IF(TAY4374&lt;&gt;0,IF(ISNA(VLOOKUP(TAY4374,lista_bancos,2,0)),"Banco não cadastrado",VLOOKUP(TAY4374,lista_bancos,2,0)),"")</f>
        <v>Banco não cadastrado</v>
      </c>
      <c r="TBA4374" s="24">
        <v>207</v>
      </c>
      <c r="TBB4374" s="24">
        <v>5837982</v>
      </c>
      <c r="TBC4374" s="24">
        <v>72</v>
      </c>
      <c r="TBD4374" s="29" t="s">
        <v>75</v>
      </c>
      <c r="TBE4374" s="84">
        <v>3004158000128</v>
      </c>
      <c r="TBF4374" s="24"/>
      <c r="TBG4374" s="24"/>
      <c r="TBH4374" s="66">
        <v>9615</v>
      </c>
      <c r="TBI4374" s="25">
        <v>45936</v>
      </c>
      <c r="TBJ4374" s="25"/>
      <c r="TBK4374" s="26" t="str">
        <f t="shared" ref="TBK4374:TBK4379" ca="1" si="1566">IF(TBJ4374&gt;0,"Compensado",IF(TBI4374="","",IF(TBI4374&lt;=TODAY(),"Descontar Cheque","deFaltam "&amp;TBI4374-TODAY()&amp;" dias para descontar")))</f>
        <v>Descontar Cheque</v>
      </c>
      <c r="TBL4374" s="117"/>
      <c r="TBM4374" s="25">
        <v>45890</v>
      </c>
      <c r="TBN4374" s="28" t="s">
        <v>74</v>
      </c>
      <c r="TBO4374" s="24">
        <v>422</v>
      </c>
      <c r="TBP4374" s="414" t="str">
        <f t="shared" ref="TBP4374:TBP4379" si="1567">IF(TBO4374&lt;&gt;0,IF(ISNA(VLOOKUP(TBO4374,lista_bancos,2,0)),"Banco não cadastrado",VLOOKUP(TBO4374,lista_bancos,2,0)),"")</f>
        <v>Banco não cadastrado</v>
      </c>
      <c r="TBQ4374" s="24">
        <v>207</v>
      </c>
      <c r="TBR4374" s="24">
        <v>5837982</v>
      </c>
      <c r="TBS4374" s="24">
        <v>72</v>
      </c>
      <c r="TBT4374" s="29" t="s">
        <v>75</v>
      </c>
      <c r="TBU4374" s="84">
        <v>3004158000128</v>
      </c>
      <c r="TBV4374" s="24"/>
      <c r="TBW4374" s="24"/>
      <c r="TBX4374" s="66">
        <v>9615</v>
      </c>
      <c r="TBY4374" s="25">
        <v>45936</v>
      </c>
      <c r="TBZ4374" s="25"/>
      <c r="TCA4374" s="26" t="str">
        <f t="shared" ref="TCA4374:TCA4379" ca="1" si="1568">IF(TBZ4374&gt;0,"Compensado",IF(TBY4374="","",IF(TBY4374&lt;=TODAY(),"Descontar Cheque","deFaltam "&amp;TBY4374-TODAY()&amp;" dias para descontar")))</f>
        <v>Descontar Cheque</v>
      </c>
      <c r="TCB4374" s="117"/>
      <c r="TCC4374" s="25">
        <v>45890</v>
      </c>
      <c r="TCD4374" s="28" t="s">
        <v>74</v>
      </c>
      <c r="TCE4374" s="24">
        <v>422</v>
      </c>
      <c r="TCF4374" s="414" t="str">
        <f t="shared" ref="TCF4374:TCF4379" si="1569">IF(TCE4374&lt;&gt;0,IF(ISNA(VLOOKUP(TCE4374,lista_bancos,2,0)),"Banco não cadastrado",VLOOKUP(TCE4374,lista_bancos,2,0)),"")</f>
        <v>Banco não cadastrado</v>
      </c>
      <c r="TCG4374" s="24">
        <v>207</v>
      </c>
      <c r="TCH4374" s="24">
        <v>5837982</v>
      </c>
      <c r="TCI4374" s="24">
        <v>72</v>
      </c>
      <c r="TCJ4374" s="29" t="s">
        <v>75</v>
      </c>
      <c r="TCK4374" s="84">
        <v>3004158000128</v>
      </c>
      <c r="TCL4374" s="24"/>
      <c r="TCM4374" s="24"/>
      <c r="TCN4374" s="66">
        <v>9615</v>
      </c>
      <c r="TCO4374" s="25">
        <v>45936</v>
      </c>
      <c r="TCP4374" s="25"/>
      <c r="TCQ4374" s="26" t="str">
        <f t="shared" ref="TCQ4374:TCQ4379" ca="1" si="1570">IF(TCP4374&gt;0,"Compensado",IF(TCO4374="","",IF(TCO4374&lt;=TODAY(),"Descontar Cheque","deFaltam "&amp;TCO4374-TODAY()&amp;" dias para descontar")))</f>
        <v>Descontar Cheque</v>
      </c>
      <c r="TCR4374" s="117"/>
      <c r="TCS4374" s="25">
        <v>45890</v>
      </c>
      <c r="TCT4374" s="28" t="s">
        <v>74</v>
      </c>
      <c r="TCU4374" s="24">
        <v>422</v>
      </c>
      <c r="TCV4374" s="414" t="str">
        <f t="shared" ref="TCV4374:TCV4379" si="1571">IF(TCU4374&lt;&gt;0,IF(ISNA(VLOOKUP(TCU4374,lista_bancos,2,0)),"Banco não cadastrado",VLOOKUP(TCU4374,lista_bancos,2,0)),"")</f>
        <v>Banco não cadastrado</v>
      </c>
      <c r="TCW4374" s="24">
        <v>207</v>
      </c>
      <c r="TCX4374" s="24">
        <v>5837982</v>
      </c>
      <c r="TCY4374" s="24">
        <v>72</v>
      </c>
      <c r="TCZ4374" s="29" t="s">
        <v>75</v>
      </c>
      <c r="TDA4374" s="84">
        <v>3004158000128</v>
      </c>
      <c r="TDB4374" s="24"/>
      <c r="TDC4374" s="24"/>
      <c r="TDD4374" s="66">
        <v>9615</v>
      </c>
      <c r="TDE4374" s="25">
        <v>45936</v>
      </c>
      <c r="TDF4374" s="25"/>
      <c r="TDG4374" s="26" t="str">
        <f t="shared" ref="TDG4374:TDG4379" ca="1" si="1572">IF(TDF4374&gt;0,"Compensado",IF(TDE4374="","",IF(TDE4374&lt;=TODAY(),"Descontar Cheque","deFaltam "&amp;TDE4374-TODAY()&amp;" dias para descontar")))</f>
        <v>Descontar Cheque</v>
      </c>
      <c r="TDH4374" s="117"/>
      <c r="TDI4374" s="25">
        <v>45890</v>
      </c>
      <c r="TDJ4374" s="28" t="s">
        <v>74</v>
      </c>
      <c r="TDK4374" s="24">
        <v>422</v>
      </c>
      <c r="TDL4374" s="414" t="str">
        <f t="shared" ref="TDL4374:TDL4379" si="1573">IF(TDK4374&lt;&gt;0,IF(ISNA(VLOOKUP(TDK4374,lista_bancos,2,0)),"Banco não cadastrado",VLOOKUP(TDK4374,lista_bancos,2,0)),"")</f>
        <v>Banco não cadastrado</v>
      </c>
      <c r="TDM4374" s="24">
        <v>207</v>
      </c>
      <c r="TDN4374" s="24">
        <v>5837982</v>
      </c>
      <c r="TDO4374" s="24">
        <v>72</v>
      </c>
      <c r="TDP4374" s="29" t="s">
        <v>75</v>
      </c>
      <c r="TDQ4374" s="84">
        <v>3004158000128</v>
      </c>
      <c r="TDR4374" s="24"/>
      <c r="TDS4374" s="24"/>
      <c r="TDT4374" s="66">
        <v>9615</v>
      </c>
      <c r="TDU4374" s="25">
        <v>45936</v>
      </c>
      <c r="TDV4374" s="25"/>
      <c r="TDW4374" s="26" t="str">
        <f t="shared" ref="TDW4374:TDW4379" ca="1" si="1574">IF(TDV4374&gt;0,"Compensado",IF(TDU4374="","",IF(TDU4374&lt;=TODAY(),"Descontar Cheque","deFaltam "&amp;TDU4374-TODAY()&amp;" dias para descontar")))</f>
        <v>Descontar Cheque</v>
      </c>
      <c r="TDX4374" s="117"/>
      <c r="TDY4374" s="25">
        <v>45890</v>
      </c>
      <c r="TDZ4374" s="28" t="s">
        <v>74</v>
      </c>
      <c r="TEA4374" s="24">
        <v>422</v>
      </c>
      <c r="TEB4374" s="414" t="str">
        <f t="shared" ref="TEB4374:TEB4379" si="1575">IF(TEA4374&lt;&gt;0,IF(ISNA(VLOOKUP(TEA4374,lista_bancos,2,0)),"Banco não cadastrado",VLOOKUP(TEA4374,lista_bancos,2,0)),"")</f>
        <v>Banco não cadastrado</v>
      </c>
      <c r="TEC4374" s="24">
        <v>207</v>
      </c>
      <c r="TED4374" s="24">
        <v>5837982</v>
      </c>
      <c r="TEE4374" s="24">
        <v>72</v>
      </c>
      <c r="TEF4374" s="29" t="s">
        <v>75</v>
      </c>
      <c r="TEG4374" s="84">
        <v>3004158000128</v>
      </c>
      <c r="TEH4374" s="24"/>
      <c r="TEI4374" s="24"/>
      <c r="TEJ4374" s="66">
        <v>9615</v>
      </c>
      <c r="TEK4374" s="25">
        <v>45936</v>
      </c>
      <c r="TEL4374" s="25"/>
      <c r="TEM4374" s="26" t="str">
        <f t="shared" ref="TEM4374:TEM4379" ca="1" si="1576">IF(TEL4374&gt;0,"Compensado",IF(TEK4374="","",IF(TEK4374&lt;=TODAY(),"Descontar Cheque","deFaltam "&amp;TEK4374-TODAY()&amp;" dias para descontar")))</f>
        <v>Descontar Cheque</v>
      </c>
      <c r="TEN4374" s="117"/>
      <c r="TEO4374" s="25">
        <v>45890</v>
      </c>
      <c r="TEP4374" s="28" t="s">
        <v>74</v>
      </c>
      <c r="TEQ4374" s="24">
        <v>422</v>
      </c>
      <c r="TER4374" s="414" t="str">
        <f t="shared" ref="TER4374:TER4379" si="1577">IF(TEQ4374&lt;&gt;0,IF(ISNA(VLOOKUP(TEQ4374,lista_bancos,2,0)),"Banco não cadastrado",VLOOKUP(TEQ4374,lista_bancos,2,0)),"")</f>
        <v>Banco não cadastrado</v>
      </c>
      <c r="TES4374" s="24">
        <v>207</v>
      </c>
      <c r="TET4374" s="24">
        <v>5837982</v>
      </c>
      <c r="TEU4374" s="24">
        <v>72</v>
      </c>
      <c r="TEV4374" s="29" t="s">
        <v>75</v>
      </c>
      <c r="TEW4374" s="84">
        <v>3004158000128</v>
      </c>
      <c r="TEX4374" s="24"/>
      <c r="TEY4374" s="24"/>
      <c r="TEZ4374" s="66">
        <v>9615</v>
      </c>
      <c r="TFA4374" s="25">
        <v>45936</v>
      </c>
      <c r="TFB4374" s="25"/>
      <c r="TFC4374" s="26" t="str">
        <f t="shared" ref="TFC4374:TFC4379" ca="1" si="1578">IF(TFB4374&gt;0,"Compensado",IF(TFA4374="","",IF(TFA4374&lt;=TODAY(),"Descontar Cheque","deFaltam "&amp;TFA4374-TODAY()&amp;" dias para descontar")))</f>
        <v>Descontar Cheque</v>
      </c>
      <c r="TFD4374" s="117"/>
      <c r="TFE4374" s="25">
        <v>45890</v>
      </c>
      <c r="TFF4374" s="28" t="s">
        <v>74</v>
      </c>
      <c r="TFG4374" s="24">
        <v>422</v>
      </c>
      <c r="TFH4374" s="414" t="str">
        <f t="shared" ref="TFH4374:TFH4379" si="1579">IF(TFG4374&lt;&gt;0,IF(ISNA(VLOOKUP(TFG4374,lista_bancos,2,0)),"Banco não cadastrado",VLOOKUP(TFG4374,lista_bancos,2,0)),"")</f>
        <v>Banco não cadastrado</v>
      </c>
      <c r="TFI4374" s="24">
        <v>207</v>
      </c>
      <c r="TFJ4374" s="24">
        <v>5837982</v>
      </c>
      <c r="TFK4374" s="24">
        <v>72</v>
      </c>
      <c r="TFL4374" s="29" t="s">
        <v>75</v>
      </c>
      <c r="TFM4374" s="84">
        <v>3004158000128</v>
      </c>
      <c r="TFN4374" s="24"/>
      <c r="TFO4374" s="24"/>
      <c r="TFP4374" s="66">
        <v>9615</v>
      </c>
      <c r="TFQ4374" s="25">
        <v>45936</v>
      </c>
      <c r="TFR4374" s="25"/>
      <c r="TFS4374" s="26" t="str">
        <f t="shared" ref="TFS4374:TFS4379" ca="1" si="1580">IF(TFR4374&gt;0,"Compensado",IF(TFQ4374="","",IF(TFQ4374&lt;=TODAY(),"Descontar Cheque","deFaltam "&amp;TFQ4374-TODAY()&amp;" dias para descontar")))</f>
        <v>Descontar Cheque</v>
      </c>
      <c r="TFT4374" s="117"/>
      <c r="TFU4374" s="25">
        <v>45890</v>
      </c>
      <c r="TFV4374" s="28" t="s">
        <v>74</v>
      </c>
      <c r="TFW4374" s="24">
        <v>422</v>
      </c>
      <c r="TFX4374" s="414" t="str">
        <f t="shared" ref="TFX4374:TFX4379" si="1581">IF(TFW4374&lt;&gt;0,IF(ISNA(VLOOKUP(TFW4374,lista_bancos,2,0)),"Banco não cadastrado",VLOOKUP(TFW4374,lista_bancos,2,0)),"")</f>
        <v>Banco não cadastrado</v>
      </c>
      <c r="TFY4374" s="24">
        <v>207</v>
      </c>
      <c r="TFZ4374" s="24">
        <v>5837982</v>
      </c>
      <c r="TGA4374" s="24">
        <v>72</v>
      </c>
      <c r="TGB4374" s="29" t="s">
        <v>75</v>
      </c>
      <c r="TGC4374" s="84">
        <v>3004158000128</v>
      </c>
      <c r="TGD4374" s="24"/>
      <c r="TGE4374" s="24"/>
      <c r="TGF4374" s="66">
        <v>9615</v>
      </c>
      <c r="TGG4374" s="25">
        <v>45936</v>
      </c>
      <c r="TGH4374" s="25"/>
      <c r="TGI4374" s="26" t="str">
        <f t="shared" ref="TGI4374:TGI4379" ca="1" si="1582">IF(TGH4374&gt;0,"Compensado",IF(TGG4374="","",IF(TGG4374&lt;=TODAY(),"Descontar Cheque","deFaltam "&amp;TGG4374-TODAY()&amp;" dias para descontar")))</f>
        <v>Descontar Cheque</v>
      </c>
      <c r="TGJ4374" s="117"/>
      <c r="TGK4374" s="25">
        <v>45890</v>
      </c>
      <c r="TGL4374" s="28" t="s">
        <v>74</v>
      </c>
      <c r="TGM4374" s="24">
        <v>422</v>
      </c>
      <c r="TGN4374" s="414" t="str">
        <f t="shared" ref="TGN4374:TGN4379" si="1583">IF(TGM4374&lt;&gt;0,IF(ISNA(VLOOKUP(TGM4374,lista_bancos,2,0)),"Banco não cadastrado",VLOOKUP(TGM4374,lista_bancos,2,0)),"")</f>
        <v>Banco não cadastrado</v>
      </c>
      <c r="TGO4374" s="24">
        <v>207</v>
      </c>
      <c r="TGP4374" s="24">
        <v>5837982</v>
      </c>
      <c r="TGQ4374" s="24">
        <v>72</v>
      </c>
      <c r="TGR4374" s="29" t="s">
        <v>75</v>
      </c>
      <c r="TGS4374" s="84">
        <v>3004158000128</v>
      </c>
      <c r="TGT4374" s="24"/>
      <c r="TGU4374" s="24"/>
      <c r="TGV4374" s="66">
        <v>9615</v>
      </c>
      <c r="TGW4374" s="25">
        <v>45936</v>
      </c>
      <c r="TGX4374" s="25"/>
      <c r="TGY4374" s="26" t="str">
        <f t="shared" ref="TGY4374:TGY4379" ca="1" si="1584">IF(TGX4374&gt;0,"Compensado",IF(TGW4374="","",IF(TGW4374&lt;=TODAY(),"Descontar Cheque","deFaltam "&amp;TGW4374-TODAY()&amp;" dias para descontar")))</f>
        <v>Descontar Cheque</v>
      </c>
      <c r="TGZ4374" s="117"/>
      <c r="THA4374" s="25">
        <v>45890</v>
      </c>
      <c r="THB4374" s="28" t="s">
        <v>74</v>
      </c>
      <c r="THC4374" s="24">
        <v>422</v>
      </c>
      <c r="THD4374" s="414" t="str">
        <f t="shared" ref="THD4374:THD4379" si="1585">IF(THC4374&lt;&gt;0,IF(ISNA(VLOOKUP(THC4374,lista_bancos,2,0)),"Banco não cadastrado",VLOOKUP(THC4374,lista_bancos,2,0)),"")</f>
        <v>Banco não cadastrado</v>
      </c>
      <c r="THE4374" s="24">
        <v>207</v>
      </c>
      <c r="THF4374" s="24">
        <v>5837982</v>
      </c>
      <c r="THG4374" s="24">
        <v>72</v>
      </c>
      <c r="THH4374" s="29" t="s">
        <v>75</v>
      </c>
      <c r="THI4374" s="84">
        <v>3004158000128</v>
      </c>
      <c r="THJ4374" s="24"/>
      <c r="THK4374" s="24"/>
      <c r="THL4374" s="66">
        <v>9615</v>
      </c>
      <c r="THM4374" s="25">
        <v>45936</v>
      </c>
      <c r="THN4374" s="25"/>
      <c r="THO4374" s="26" t="str">
        <f t="shared" ref="THO4374:THO4379" ca="1" si="1586">IF(THN4374&gt;0,"Compensado",IF(THM4374="","",IF(THM4374&lt;=TODAY(),"Descontar Cheque","deFaltam "&amp;THM4374-TODAY()&amp;" dias para descontar")))</f>
        <v>Descontar Cheque</v>
      </c>
      <c r="THP4374" s="117"/>
      <c r="THQ4374" s="25">
        <v>45890</v>
      </c>
      <c r="THR4374" s="28" t="s">
        <v>74</v>
      </c>
      <c r="THS4374" s="24">
        <v>422</v>
      </c>
      <c r="THT4374" s="414" t="str">
        <f t="shared" ref="THT4374:THT4379" si="1587">IF(THS4374&lt;&gt;0,IF(ISNA(VLOOKUP(THS4374,lista_bancos,2,0)),"Banco não cadastrado",VLOOKUP(THS4374,lista_bancos,2,0)),"")</f>
        <v>Banco não cadastrado</v>
      </c>
      <c r="THU4374" s="24">
        <v>207</v>
      </c>
      <c r="THV4374" s="24">
        <v>5837982</v>
      </c>
      <c r="THW4374" s="24">
        <v>72</v>
      </c>
      <c r="THX4374" s="29" t="s">
        <v>75</v>
      </c>
      <c r="THY4374" s="84">
        <v>3004158000128</v>
      </c>
      <c r="THZ4374" s="24"/>
      <c r="TIA4374" s="24"/>
      <c r="TIB4374" s="66">
        <v>9615</v>
      </c>
      <c r="TIC4374" s="25">
        <v>45936</v>
      </c>
      <c r="TID4374" s="25"/>
      <c r="TIE4374" s="26" t="str">
        <f t="shared" ref="TIE4374:TIE4379" ca="1" si="1588">IF(TID4374&gt;0,"Compensado",IF(TIC4374="","",IF(TIC4374&lt;=TODAY(),"Descontar Cheque","deFaltam "&amp;TIC4374-TODAY()&amp;" dias para descontar")))</f>
        <v>Descontar Cheque</v>
      </c>
      <c r="TIF4374" s="117"/>
      <c r="TIG4374" s="25">
        <v>45890</v>
      </c>
      <c r="TIH4374" s="28" t="s">
        <v>74</v>
      </c>
      <c r="TII4374" s="24">
        <v>422</v>
      </c>
      <c r="TIJ4374" s="414" t="str">
        <f t="shared" ref="TIJ4374:TIJ4379" si="1589">IF(TII4374&lt;&gt;0,IF(ISNA(VLOOKUP(TII4374,lista_bancos,2,0)),"Banco não cadastrado",VLOOKUP(TII4374,lista_bancos,2,0)),"")</f>
        <v>Banco não cadastrado</v>
      </c>
      <c r="TIK4374" s="24">
        <v>207</v>
      </c>
      <c r="TIL4374" s="24">
        <v>5837982</v>
      </c>
      <c r="TIM4374" s="24">
        <v>72</v>
      </c>
      <c r="TIN4374" s="29" t="s">
        <v>75</v>
      </c>
      <c r="TIO4374" s="84">
        <v>3004158000128</v>
      </c>
      <c r="TIP4374" s="24"/>
      <c r="TIQ4374" s="24"/>
      <c r="TIR4374" s="66">
        <v>9615</v>
      </c>
      <c r="TIS4374" s="25">
        <v>45936</v>
      </c>
      <c r="TIT4374" s="25"/>
      <c r="TIU4374" s="26" t="str">
        <f t="shared" ref="TIU4374:TIU4379" ca="1" si="1590">IF(TIT4374&gt;0,"Compensado",IF(TIS4374="","",IF(TIS4374&lt;=TODAY(),"Descontar Cheque","deFaltam "&amp;TIS4374-TODAY()&amp;" dias para descontar")))</f>
        <v>Descontar Cheque</v>
      </c>
      <c r="TIV4374" s="117"/>
      <c r="TIW4374" s="25">
        <v>45890</v>
      </c>
      <c r="TIX4374" s="28" t="s">
        <v>74</v>
      </c>
      <c r="TIY4374" s="24">
        <v>422</v>
      </c>
      <c r="TIZ4374" s="414" t="str">
        <f t="shared" ref="TIZ4374:TIZ4379" si="1591">IF(TIY4374&lt;&gt;0,IF(ISNA(VLOOKUP(TIY4374,lista_bancos,2,0)),"Banco não cadastrado",VLOOKUP(TIY4374,lista_bancos,2,0)),"")</f>
        <v>Banco não cadastrado</v>
      </c>
      <c r="TJA4374" s="24">
        <v>207</v>
      </c>
      <c r="TJB4374" s="24">
        <v>5837982</v>
      </c>
      <c r="TJC4374" s="24">
        <v>72</v>
      </c>
      <c r="TJD4374" s="29" t="s">
        <v>75</v>
      </c>
      <c r="TJE4374" s="84">
        <v>3004158000128</v>
      </c>
      <c r="TJF4374" s="24"/>
      <c r="TJG4374" s="24"/>
      <c r="TJH4374" s="66">
        <v>9615</v>
      </c>
      <c r="TJI4374" s="25">
        <v>45936</v>
      </c>
      <c r="TJJ4374" s="25"/>
      <c r="TJK4374" s="26" t="str">
        <f t="shared" ref="TJK4374:TJK4379" ca="1" si="1592">IF(TJJ4374&gt;0,"Compensado",IF(TJI4374="","",IF(TJI4374&lt;=TODAY(),"Descontar Cheque","deFaltam "&amp;TJI4374-TODAY()&amp;" dias para descontar")))</f>
        <v>Descontar Cheque</v>
      </c>
      <c r="TJL4374" s="117"/>
      <c r="TJM4374" s="25">
        <v>45890</v>
      </c>
      <c r="TJN4374" s="28" t="s">
        <v>74</v>
      </c>
      <c r="TJO4374" s="24">
        <v>422</v>
      </c>
      <c r="TJP4374" s="414" t="str">
        <f t="shared" ref="TJP4374:TJP4379" si="1593">IF(TJO4374&lt;&gt;0,IF(ISNA(VLOOKUP(TJO4374,lista_bancos,2,0)),"Banco não cadastrado",VLOOKUP(TJO4374,lista_bancos,2,0)),"")</f>
        <v>Banco não cadastrado</v>
      </c>
      <c r="TJQ4374" s="24">
        <v>207</v>
      </c>
      <c r="TJR4374" s="24">
        <v>5837982</v>
      </c>
      <c r="TJS4374" s="24">
        <v>72</v>
      </c>
      <c r="TJT4374" s="29" t="s">
        <v>75</v>
      </c>
      <c r="TJU4374" s="84">
        <v>3004158000128</v>
      </c>
      <c r="TJV4374" s="24"/>
      <c r="TJW4374" s="24"/>
      <c r="TJX4374" s="66">
        <v>9615</v>
      </c>
      <c r="TJY4374" s="25">
        <v>45936</v>
      </c>
      <c r="TJZ4374" s="25"/>
      <c r="TKA4374" s="26" t="str">
        <f t="shared" ref="TKA4374:TKA4379" ca="1" si="1594">IF(TJZ4374&gt;0,"Compensado",IF(TJY4374="","",IF(TJY4374&lt;=TODAY(),"Descontar Cheque","deFaltam "&amp;TJY4374-TODAY()&amp;" dias para descontar")))</f>
        <v>Descontar Cheque</v>
      </c>
      <c r="TKB4374" s="117"/>
      <c r="TKC4374" s="25">
        <v>45890</v>
      </c>
      <c r="TKD4374" s="28" t="s">
        <v>74</v>
      </c>
      <c r="TKE4374" s="24">
        <v>422</v>
      </c>
      <c r="TKF4374" s="414" t="str">
        <f t="shared" ref="TKF4374:TKF4379" si="1595">IF(TKE4374&lt;&gt;0,IF(ISNA(VLOOKUP(TKE4374,lista_bancos,2,0)),"Banco não cadastrado",VLOOKUP(TKE4374,lista_bancos,2,0)),"")</f>
        <v>Banco não cadastrado</v>
      </c>
      <c r="TKG4374" s="24">
        <v>207</v>
      </c>
      <c r="TKH4374" s="24">
        <v>5837982</v>
      </c>
      <c r="TKI4374" s="24">
        <v>72</v>
      </c>
      <c r="TKJ4374" s="29" t="s">
        <v>75</v>
      </c>
      <c r="TKK4374" s="84">
        <v>3004158000128</v>
      </c>
      <c r="TKL4374" s="24"/>
      <c r="TKM4374" s="24"/>
      <c r="TKN4374" s="66">
        <v>9615</v>
      </c>
      <c r="TKO4374" s="25">
        <v>45936</v>
      </c>
      <c r="TKP4374" s="25"/>
      <c r="TKQ4374" s="26" t="str">
        <f t="shared" ref="TKQ4374:TKQ4379" ca="1" si="1596">IF(TKP4374&gt;0,"Compensado",IF(TKO4374="","",IF(TKO4374&lt;=TODAY(),"Descontar Cheque","deFaltam "&amp;TKO4374-TODAY()&amp;" dias para descontar")))</f>
        <v>Descontar Cheque</v>
      </c>
      <c r="TKR4374" s="117"/>
      <c r="TKS4374" s="25">
        <v>45890</v>
      </c>
      <c r="TKT4374" s="28" t="s">
        <v>74</v>
      </c>
      <c r="TKU4374" s="24">
        <v>422</v>
      </c>
      <c r="TKV4374" s="414" t="str">
        <f t="shared" ref="TKV4374:TKV4379" si="1597">IF(TKU4374&lt;&gt;0,IF(ISNA(VLOOKUP(TKU4374,lista_bancos,2,0)),"Banco não cadastrado",VLOOKUP(TKU4374,lista_bancos,2,0)),"")</f>
        <v>Banco não cadastrado</v>
      </c>
      <c r="TKW4374" s="24">
        <v>207</v>
      </c>
      <c r="TKX4374" s="24">
        <v>5837982</v>
      </c>
      <c r="TKY4374" s="24">
        <v>72</v>
      </c>
      <c r="TKZ4374" s="29" t="s">
        <v>75</v>
      </c>
      <c r="TLA4374" s="84">
        <v>3004158000128</v>
      </c>
      <c r="TLB4374" s="24"/>
      <c r="TLC4374" s="24"/>
      <c r="TLD4374" s="66">
        <v>9615</v>
      </c>
      <c r="TLE4374" s="25">
        <v>45936</v>
      </c>
      <c r="TLF4374" s="25"/>
      <c r="TLG4374" s="26" t="str">
        <f t="shared" ref="TLG4374:TLG4379" ca="1" si="1598">IF(TLF4374&gt;0,"Compensado",IF(TLE4374="","",IF(TLE4374&lt;=TODAY(),"Descontar Cheque","deFaltam "&amp;TLE4374-TODAY()&amp;" dias para descontar")))</f>
        <v>Descontar Cheque</v>
      </c>
      <c r="TLH4374" s="117"/>
      <c r="TLI4374" s="25">
        <v>45890</v>
      </c>
      <c r="TLJ4374" s="28" t="s">
        <v>74</v>
      </c>
      <c r="TLK4374" s="24">
        <v>422</v>
      </c>
      <c r="TLL4374" s="414" t="str">
        <f t="shared" ref="TLL4374:TLL4379" si="1599">IF(TLK4374&lt;&gt;0,IF(ISNA(VLOOKUP(TLK4374,lista_bancos,2,0)),"Banco não cadastrado",VLOOKUP(TLK4374,lista_bancos,2,0)),"")</f>
        <v>Banco não cadastrado</v>
      </c>
      <c r="TLM4374" s="24">
        <v>207</v>
      </c>
      <c r="TLN4374" s="24">
        <v>5837982</v>
      </c>
      <c r="TLO4374" s="24">
        <v>72</v>
      </c>
      <c r="TLP4374" s="29" t="s">
        <v>75</v>
      </c>
      <c r="TLQ4374" s="84">
        <v>3004158000128</v>
      </c>
      <c r="TLR4374" s="24"/>
      <c r="TLS4374" s="24"/>
      <c r="TLT4374" s="66">
        <v>9615</v>
      </c>
      <c r="TLU4374" s="25">
        <v>45936</v>
      </c>
      <c r="TLV4374" s="25"/>
      <c r="TLW4374" s="26" t="str">
        <f t="shared" ref="TLW4374:TLW4379" ca="1" si="1600">IF(TLV4374&gt;0,"Compensado",IF(TLU4374="","",IF(TLU4374&lt;=TODAY(),"Descontar Cheque","deFaltam "&amp;TLU4374-TODAY()&amp;" dias para descontar")))</f>
        <v>Descontar Cheque</v>
      </c>
      <c r="TLX4374" s="117"/>
      <c r="TLY4374" s="25">
        <v>45890</v>
      </c>
      <c r="TLZ4374" s="28" t="s">
        <v>74</v>
      </c>
      <c r="TMA4374" s="24">
        <v>422</v>
      </c>
      <c r="TMB4374" s="414" t="str">
        <f t="shared" ref="TMB4374:TMB4379" si="1601">IF(TMA4374&lt;&gt;0,IF(ISNA(VLOOKUP(TMA4374,lista_bancos,2,0)),"Banco não cadastrado",VLOOKUP(TMA4374,lista_bancos,2,0)),"")</f>
        <v>Banco não cadastrado</v>
      </c>
      <c r="TMC4374" s="24">
        <v>207</v>
      </c>
      <c r="TMD4374" s="24">
        <v>5837982</v>
      </c>
      <c r="TME4374" s="24">
        <v>72</v>
      </c>
      <c r="TMF4374" s="29" t="s">
        <v>75</v>
      </c>
      <c r="TMG4374" s="84">
        <v>3004158000128</v>
      </c>
      <c r="TMH4374" s="24"/>
      <c r="TMI4374" s="24"/>
      <c r="TMJ4374" s="66">
        <v>9615</v>
      </c>
      <c r="TMK4374" s="25">
        <v>45936</v>
      </c>
      <c r="TML4374" s="25"/>
      <c r="TMM4374" s="26" t="str">
        <f t="shared" ref="TMM4374:TMM4379" ca="1" si="1602">IF(TML4374&gt;0,"Compensado",IF(TMK4374="","",IF(TMK4374&lt;=TODAY(),"Descontar Cheque","deFaltam "&amp;TMK4374-TODAY()&amp;" dias para descontar")))</f>
        <v>Descontar Cheque</v>
      </c>
      <c r="TMN4374" s="117"/>
      <c r="TMO4374" s="25">
        <v>45890</v>
      </c>
      <c r="TMP4374" s="28" t="s">
        <v>74</v>
      </c>
      <c r="TMQ4374" s="24">
        <v>422</v>
      </c>
      <c r="TMR4374" s="414" t="str">
        <f t="shared" ref="TMR4374:TMR4379" si="1603">IF(TMQ4374&lt;&gt;0,IF(ISNA(VLOOKUP(TMQ4374,lista_bancos,2,0)),"Banco não cadastrado",VLOOKUP(TMQ4374,lista_bancos,2,0)),"")</f>
        <v>Banco não cadastrado</v>
      </c>
      <c r="TMS4374" s="24">
        <v>207</v>
      </c>
      <c r="TMT4374" s="24">
        <v>5837982</v>
      </c>
      <c r="TMU4374" s="24">
        <v>72</v>
      </c>
      <c r="TMV4374" s="29" t="s">
        <v>75</v>
      </c>
      <c r="TMW4374" s="84">
        <v>3004158000128</v>
      </c>
      <c r="TMX4374" s="24"/>
      <c r="TMY4374" s="24"/>
      <c r="TMZ4374" s="66">
        <v>9615</v>
      </c>
      <c r="TNA4374" s="25">
        <v>45936</v>
      </c>
      <c r="TNB4374" s="25"/>
      <c r="TNC4374" s="26" t="str">
        <f t="shared" ref="TNC4374:TNC4379" ca="1" si="1604">IF(TNB4374&gt;0,"Compensado",IF(TNA4374="","",IF(TNA4374&lt;=TODAY(),"Descontar Cheque","deFaltam "&amp;TNA4374-TODAY()&amp;" dias para descontar")))</f>
        <v>Descontar Cheque</v>
      </c>
      <c r="TND4374" s="117"/>
      <c r="TNE4374" s="25">
        <v>45890</v>
      </c>
      <c r="TNF4374" s="28" t="s">
        <v>74</v>
      </c>
      <c r="TNG4374" s="24">
        <v>422</v>
      </c>
      <c r="TNH4374" s="414" t="str">
        <f t="shared" ref="TNH4374:TNH4379" si="1605">IF(TNG4374&lt;&gt;0,IF(ISNA(VLOOKUP(TNG4374,lista_bancos,2,0)),"Banco não cadastrado",VLOOKUP(TNG4374,lista_bancos,2,0)),"")</f>
        <v>Banco não cadastrado</v>
      </c>
      <c r="TNI4374" s="24">
        <v>207</v>
      </c>
      <c r="TNJ4374" s="24">
        <v>5837982</v>
      </c>
      <c r="TNK4374" s="24">
        <v>72</v>
      </c>
      <c r="TNL4374" s="29" t="s">
        <v>75</v>
      </c>
      <c r="TNM4374" s="84">
        <v>3004158000128</v>
      </c>
      <c r="TNN4374" s="24"/>
      <c r="TNO4374" s="24"/>
      <c r="TNP4374" s="66">
        <v>9615</v>
      </c>
      <c r="TNQ4374" s="25">
        <v>45936</v>
      </c>
      <c r="TNR4374" s="25"/>
      <c r="TNS4374" s="26" t="str">
        <f t="shared" ref="TNS4374:TNS4379" ca="1" si="1606">IF(TNR4374&gt;0,"Compensado",IF(TNQ4374="","",IF(TNQ4374&lt;=TODAY(),"Descontar Cheque","deFaltam "&amp;TNQ4374-TODAY()&amp;" dias para descontar")))</f>
        <v>Descontar Cheque</v>
      </c>
      <c r="TNT4374" s="117"/>
      <c r="TNU4374" s="25">
        <v>45890</v>
      </c>
      <c r="TNV4374" s="28" t="s">
        <v>74</v>
      </c>
      <c r="TNW4374" s="24">
        <v>422</v>
      </c>
      <c r="TNX4374" s="414" t="str">
        <f t="shared" ref="TNX4374:TNX4379" si="1607">IF(TNW4374&lt;&gt;0,IF(ISNA(VLOOKUP(TNW4374,lista_bancos,2,0)),"Banco não cadastrado",VLOOKUP(TNW4374,lista_bancos,2,0)),"")</f>
        <v>Banco não cadastrado</v>
      </c>
      <c r="TNY4374" s="24">
        <v>207</v>
      </c>
      <c r="TNZ4374" s="24">
        <v>5837982</v>
      </c>
      <c r="TOA4374" s="24">
        <v>72</v>
      </c>
      <c r="TOB4374" s="29" t="s">
        <v>75</v>
      </c>
      <c r="TOC4374" s="84">
        <v>3004158000128</v>
      </c>
      <c r="TOD4374" s="24"/>
      <c r="TOE4374" s="24"/>
      <c r="TOF4374" s="66">
        <v>9615</v>
      </c>
      <c r="TOG4374" s="25">
        <v>45936</v>
      </c>
      <c r="TOH4374" s="25"/>
      <c r="TOI4374" s="26" t="str">
        <f t="shared" ref="TOI4374:TOI4379" ca="1" si="1608">IF(TOH4374&gt;0,"Compensado",IF(TOG4374="","",IF(TOG4374&lt;=TODAY(),"Descontar Cheque","deFaltam "&amp;TOG4374-TODAY()&amp;" dias para descontar")))</f>
        <v>Descontar Cheque</v>
      </c>
      <c r="TOJ4374" s="117"/>
      <c r="TOK4374" s="25">
        <v>45890</v>
      </c>
      <c r="TOL4374" s="28" t="s">
        <v>74</v>
      </c>
      <c r="TOM4374" s="24">
        <v>422</v>
      </c>
      <c r="TON4374" s="414" t="str">
        <f t="shared" ref="TON4374:TON4379" si="1609">IF(TOM4374&lt;&gt;0,IF(ISNA(VLOOKUP(TOM4374,lista_bancos,2,0)),"Banco não cadastrado",VLOOKUP(TOM4374,lista_bancos,2,0)),"")</f>
        <v>Banco não cadastrado</v>
      </c>
      <c r="TOO4374" s="24">
        <v>207</v>
      </c>
      <c r="TOP4374" s="24">
        <v>5837982</v>
      </c>
      <c r="TOQ4374" s="24">
        <v>72</v>
      </c>
      <c r="TOR4374" s="29" t="s">
        <v>75</v>
      </c>
      <c r="TOS4374" s="84">
        <v>3004158000128</v>
      </c>
      <c r="TOT4374" s="24"/>
      <c r="TOU4374" s="24"/>
      <c r="TOV4374" s="66">
        <v>9615</v>
      </c>
      <c r="TOW4374" s="25">
        <v>45936</v>
      </c>
      <c r="TOX4374" s="25"/>
      <c r="TOY4374" s="26" t="str">
        <f t="shared" ref="TOY4374:TOY4379" ca="1" si="1610">IF(TOX4374&gt;0,"Compensado",IF(TOW4374="","",IF(TOW4374&lt;=TODAY(),"Descontar Cheque","deFaltam "&amp;TOW4374-TODAY()&amp;" dias para descontar")))</f>
        <v>Descontar Cheque</v>
      </c>
      <c r="TOZ4374" s="117"/>
      <c r="TPA4374" s="25">
        <v>45890</v>
      </c>
      <c r="TPB4374" s="28" t="s">
        <v>74</v>
      </c>
      <c r="TPC4374" s="24">
        <v>422</v>
      </c>
      <c r="TPD4374" s="414" t="str">
        <f t="shared" ref="TPD4374:TPD4379" si="1611">IF(TPC4374&lt;&gt;0,IF(ISNA(VLOOKUP(TPC4374,lista_bancos,2,0)),"Banco não cadastrado",VLOOKUP(TPC4374,lista_bancos,2,0)),"")</f>
        <v>Banco não cadastrado</v>
      </c>
      <c r="TPE4374" s="24">
        <v>207</v>
      </c>
      <c r="TPF4374" s="24">
        <v>5837982</v>
      </c>
      <c r="TPG4374" s="24">
        <v>72</v>
      </c>
      <c r="TPH4374" s="29" t="s">
        <v>75</v>
      </c>
      <c r="TPI4374" s="84">
        <v>3004158000128</v>
      </c>
      <c r="TPJ4374" s="24"/>
      <c r="TPK4374" s="24"/>
      <c r="TPL4374" s="66">
        <v>9615</v>
      </c>
      <c r="TPM4374" s="25">
        <v>45936</v>
      </c>
      <c r="TPN4374" s="25"/>
      <c r="TPO4374" s="26" t="str">
        <f t="shared" ref="TPO4374:TPO4379" ca="1" si="1612">IF(TPN4374&gt;0,"Compensado",IF(TPM4374="","",IF(TPM4374&lt;=TODAY(),"Descontar Cheque","deFaltam "&amp;TPM4374-TODAY()&amp;" dias para descontar")))</f>
        <v>Descontar Cheque</v>
      </c>
      <c r="TPP4374" s="117"/>
      <c r="TPQ4374" s="25">
        <v>45890</v>
      </c>
      <c r="TPR4374" s="28" t="s">
        <v>74</v>
      </c>
      <c r="TPS4374" s="24">
        <v>422</v>
      </c>
      <c r="TPT4374" s="414" t="str">
        <f t="shared" ref="TPT4374:TPT4379" si="1613">IF(TPS4374&lt;&gt;0,IF(ISNA(VLOOKUP(TPS4374,lista_bancos,2,0)),"Banco não cadastrado",VLOOKUP(TPS4374,lista_bancos,2,0)),"")</f>
        <v>Banco não cadastrado</v>
      </c>
      <c r="TPU4374" s="24">
        <v>207</v>
      </c>
      <c r="TPV4374" s="24">
        <v>5837982</v>
      </c>
      <c r="TPW4374" s="24">
        <v>72</v>
      </c>
      <c r="TPX4374" s="29" t="s">
        <v>75</v>
      </c>
      <c r="TPY4374" s="84">
        <v>3004158000128</v>
      </c>
      <c r="TPZ4374" s="24"/>
      <c r="TQA4374" s="24"/>
      <c r="TQB4374" s="66">
        <v>9615</v>
      </c>
      <c r="TQC4374" s="25">
        <v>45936</v>
      </c>
      <c r="TQD4374" s="25"/>
      <c r="TQE4374" s="26" t="str">
        <f t="shared" ref="TQE4374:TQE4379" ca="1" si="1614">IF(TQD4374&gt;0,"Compensado",IF(TQC4374="","",IF(TQC4374&lt;=TODAY(),"Descontar Cheque","deFaltam "&amp;TQC4374-TODAY()&amp;" dias para descontar")))</f>
        <v>Descontar Cheque</v>
      </c>
      <c r="TQF4374" s="117"/>
      <c r="TQG4374" s="25">
        <v>45890</v>
      </c>
      <c r="TQH4374" s="28" t="s">
        <v>74</v>
      </c>
      <c r="TQI4374" s="24">
        <v>422</v>
      </c>
      <c r="TQJ4374" s="414" t="str">
        <f t="shared" ref="TQJ4374:TQJ4379" si="1615">IF(TQI4374&lt;&gt;0,IF(ISNA(VLOOKUP(TQI4374,lista_bancos,2,0)),"Banco não cadastrado",VLOOKUP(TQI4374,lista_bancos,2,0)),"")</f>
        <v>Banco não cadastrado</v>
      </c>
      <c r="TQK4374" s="24">
        <v>207</v>
      </c>
      <c r="TQL4374" s="24">
        <v>5837982</v>
      </c>
      <c r="TQM4374" s="24">
        <v>72</v>
      </c>
      <c r="TQN4374" s="29" t="s">
        <v>75</v>
      </c>
      <c r="TQO4374" s="84">
        <v>3004158000128</v>
      </c>
      <c r="TQP4374" s="24"/>
      <c r="TQQ4374" s="24"/>
      <c r="TQR4374" s="66">
        <v>9615</v>
      </c>
      <c r="TQS4374" s="25">
        <v>45936</v>
      </c>
      <c r="TQT4374" s="25"/>
      <c r="TQU4374" s="26" t="str">
        <f t="shared" ref="TQU4374:TQU4379" ca="1" si="1616">IF(TQT4374&gt;0,"Compensado",IF(TQS4374="","",IF(TQS4374&lt;=TODAY(),"Descontar Cheque","deFaltam "&amp;TQS4374-TODAY()&amp;" dias para descontar")))</f>
        <v>Descontar Cheque</v>
      </c>
      <c r="TQV4374" s="117"/>
      <c r="TQW4374" s="25">
        <v>45890</v>
      </c>
      <c r="TQX4374" s="28" t="s">
        <v>74</v>
      </c>
      <c r="TQY4374" s="24">
        <v>422</v>
      </c>
      <c r="TQZ4374" s="414" t="str">
        <f t="shared" ref="TQZ4374:TQZ4379" si="1617">IF(TQY4374&lt;&gt;0,IF(ISNA(VLOOKUP(TQY4374,lista_bancos,2,0)),"Banco não cadastrado",VLOOKUP(TQY4374,lista_bancos,2,0)),"")</f>
        <v>Banco não cadastrado</v>
      </c>
      <c r="TRA4374" s="24">
        <v>207</v>
      </c>
      <c r="TRB4374" s="24">
        <v>5837982</v>
      </c>
      <c r="TRC4374" s="24">
        <v>72</v>
      </c>
      <c r="TRD4374" s="29" t="s">
        <v>75</v>
      </c>
      <c r="TRE4374" s="84">
        <v>3004158000128</v>
      </c>
      <c r="TRF4374" s="24"/>
      <c r="TRG4374" s="24"/>
      <c r="TRH4374" s="66">
        <v>9615</v>
      </c>
      <c r="TRI4374" s="25">
        <v>45936</v>
      </c>
      <c r="TRJ4374" s="25"/>
      <c r="TRK4374" s="26" t="str">
        <f t="shared" ref="TRK4374:TRK4379" ca="1" si="1618">IF(TRJ4374&gt;0,"Compensado",IF(TRI4374="","",IF(TRI4374&lt;=TODAY(),"Descontar Cheque","deFaltam "&amp;TRI4374-TODAY()&amp;" dias para descontar")))</f>
        <v>Descontar Cheque</v>
      </c>
      <c r="TRL4374" s="117"/>
      <c r="TRM4374" s="25">
        <v>45890</v>
      </c>
      <c r="TRN4374" s="28" t="s">
        <v>74</v>
      </c>
      <c r="TRO4374" s="24">
        <v>422</v>
      </c>
      <c r="TRP4374" s="414" t="str">
        <f t="shared" ref="TRP4374:TRP4379" si="1619">IF(TRO4374&lt;&gt;0,IF(ISNA(VLOOKUP(TRO4374,lista_bancos,2,0)),"Banco não cadastrado",VLOOKUP(TRO4374,lista_bancos,2,0)),"")</f>
        <v>Banco não cadastrado</v>
      </c>
      <c r="TRQ4374" s="24">
        <v>207</v>
      </c>
      <c r="TRR4374" s="24">
        <v>5837982</v>
      </c>
      <c r="TRS4374" s="24">
        <v>72</v>
      </c>
      <c r="TRT4374" s="29" t="s">
        <v>75</v>
      </c>
      <c r="TRU4374" s="84">
        <v>3004158000128</v>
      </c>
      <c r="TRV4374" s="24"/>
      <c r="TRW4374" s="24"/>
      <c r="TRX4374" s="66">
        <v>9615</v>
      </c>
      <c r="TRY4374" s="25">
        <v>45936</v>
      </c>
      <c r="TRZ4374" s="25"/>
      <c r="TSA4374" s="26" t="str">
        <f t="shared" ref="TSA4374:TSA4379" ca="1" si="1620">IF(TRZ4374&gt;0,"Compensado",IF(TRY4374="","",IF(TRY4374&lt;=TODAY(),"Descontar Cheque","deFaltam "&amp;TRY4374-TODAY()&amp;" dias para descontar")))</f>
        <v>Descontar Cheque</v>
      </c>
      <c r="TSB4374" s="117"/>
      <c r="TSC4374" s="25">
        <v>45890</v>
      </c>
      <c r="TSD4374" s="28" t="s">
        <v>74</v>
      </c>
      <c r="TSE4374" s="24">
        <v>422</v>
      </c>
      <c r="TSF4374" s="414" t="str">
        <f t="shared" ref="TSF4374:TSF4379" si="1621">IF(TSE4374&lt;&gt;0,IF(ISNA(VLOOKUP(TSE4374,lista_bancos,2,0)),"Banco não cadastrado",VLOOKUP(TSE4374,lista_bancos,2,0)),"")</f>
        <v>Banco não cadastrado</v>
      </c>
      <c r="TSG4374" s="24">
        <v>207</v>
      </c>
      <c r="TSH4374" s="24">
        <v>5837982</v>
      </c>
      <c r="TSI4374" s="24">
        <v>72</v>
      </c>
      <c r="TSJ4374" s="29" t="s">
        <v>75</v>
      </c>
      <c r="TSK4374" s="84">
        <v>3004158000128</v>
      </c>
      <c r="TSL4374" s="24"/>
      <c r="TSM4374" s="24"/>
      <c r="TSN4374" s="66">
        <v>9615</v>
      </c>
      <c r="TSO4374" s="25">
        <v>45936</v>
      </c>
      <c r="TSP4374" s="25"/>
      <c r="TSQ4374" s="26" t="str">
        <f t="shared" ref="TSQ4374:TSQ4379" ca="1" si="1622">IF(TSP4374&gt;0,"Compensado",IF(TSO4374="","",IF(TSO4374&lt;=TODAY(),"Descontar Cheque","deFaltam "&amp;TSO4374-TODAY()&amp;" dias para descontar")))</f>
        <v>Descontar Cheque</v>
      </c>
      <c r="TSR4374" s="117"/>
      <c r="TSS4374" s="25">
        <v>45890</v>
      </c>
      <c r="TST4374" s="28" t="s">
        <v>74</v>
      </c>
      <c r="TSU4374" s="24">
        <v>422</v>
      </c>
      <c r="TSV4374" s="414" t="str">
        <f t="shared" ref="TSV4374:TSV4379" si="1623">IF(TSU4374&lt;&gt;0,IF(ISNA(VLOOKUP(TSU4374,lista_bancos,2,0)),"Banco não cadastrado",VLOOKUP(TSU4374,lista_bancos,2,0)),"")</f>
        <v>Banco não cadastrado</v>
      </c>
      <c r="TSW4374" s="24">
        <v>207</v>
      </c>
      <c r="TSX4374" s="24">
        <v>5837982</v>
      </c>
      <c r="TSY4374" s="24">
        <v>72</v>
      </c>
      <c r="TSZ4374" s="29" t="s">
        <v>75</v>
      </c>
      <c r="TTA4374" s="84">
        <v>3004158000128</v>
      </c>
      <c r="TTB4374" s="24"/>
      <c r="TTC4374" s="24"/>
      <c r="TTD4374" s="66">
        <v>9615</v>
      </c>
      <c r="TTE4374" s="25">
        <v>45936</v>
      </c>
      <c r="TTF4374" s="25"/>
      <c r="TTG4374" s="26" t="str">
        <f t="shared" ref="TTG4374:TTG4379" ca="1" si="1624">IF(TTF4374&gt;0,"Compensado",IF(TTE4374="","",IF(TTE4374&lt;=TODAY(),"Descontar Cheque","deFaltam "&amp;TTE4374-TODAY()&amp;" dias para descontar")))</f>
        <v>Descontar Cheque</v>
      </c>
      <c r="TTH4374" s="117"/>
      <c r="TTI4374" s="25">
        <v>45890</v>
      </c>
      <c r="TTJ4374" s="28" t="s">
        <v>74</v>
      </c>
      <c r="TTK4374" s="24">
        <v>422</v>
      </c>
      <c r="TTL4374" s="414" t="str">
        <f t="shared" ref="TTL4374:TTL4379" si="1625">IF(TTK4374&lt;&gt;0,IF(ISNA(VLOOKUP(TTK4374,lista_bancos,2,0)),"Banco não cadastrado",VLOOKUP(TTK4374,lista_bancos,2,0)),"")</f>
        <v>Banco não cadastrado</v>
      </c>
      <c r="TTM4374" s="24">
        <v>207</v>
      </c>
      <c r="TTN4374" s="24">
        <v>5837982</v>
      </c>
      <c r="TTO4374" s="24">
        <v>72</v>
      </c>
      <c r="TTP4374" s="29" t="s">
        <v>75</v>
      </c>
      <c r="TTQ4374" s="84">
        <v>3004158000128</v>
      </c>
      <c r="TTR4374" s="24"/>
      <c r="TTS4374" s="24"/>
      <c r="TTT4374" s="66">
        <v>9615</v>
      </c>
      <c r="TTU4374" s="25">
        <v>45936</v>
      </c>
      <c r="TTV4374" s="25"/>
      <c r="TTW4374" s="26" t="str">
        <f t="shared" ref="TTW4374:TTW4379" ca="1" si="1626">IF(TTV4374&gt;0,"Compensado",IF(TTU4374="","",IF(TTU4374&lt;=TODAY(),"Descontar Cheque","deFaltam "&amp;TTU4374-TODAY()&amp;" dias para descontar")))</f>
        <v>Descontar Cheque</v>
      </c>
      <c r="TTX4374" s="117"/>
      <c r="TTY4374" s="25">
        <v>45890</v>
      </c>
      <c r="TTZ4374" s="28" t="s">
        <v>74</v>
      </c>
      <c r="TUA4374" s="24">
        <v>422</v>
      </c>
      <c r="TUB4374" s="414" t="str">
        <f t="shared" ref="TUB4374:TUB4379" si="1627">IF(TUA4374&lt;&gt;0,IF(ISNA(VLOOKUP(TUA4374,lista_bancos,2,0)),"Banco não cadastrado",VLOOKUP(TUA4374,lista_bancos,2,0)),"")</f>
        <v>Banco não cadastrado</v>
      </c>
      <c r="TUC4374" s="24">
        <v>207</v>
      </c>
      <c r="TUD4374" s="24">
        <v>5837982</v>
      </c>
      <c r="TUE4374" s="24">
        <v>72</v>
      </c>
      <c r="TUF4374" s="29" t="s">
        <v>75</v>
      </c>
      <c r="TUG4374" s="84">
        <v>3004158000128</v>
      </c>
      <c r="TUH4374" s="24"/>
      <c r="TUI4374" s="24"/>
      <c r="TUJ4374" s="66">
        <v>9615</v>
      </c>
      <c r="TUK4374" s="25">
        <v>45936</v>
      </c>
      <c r="TUL4374" s="25"/>
      <c r="TUM4374" s="26" t="str">
        <f t="shared" ref="TUM4374:TUM4379" ca="1" si="1628">IF(TUL4374&gt;0,"Compensado",IF(TUK4374="","",IF(TUK4374&lt;=TODAY(),"Descontar Cheque","deFaltam "&amp;TUK4374-TODAY()&amp;" dias para descontar")))</f>
        <v>Descontar Cheque</v>
      </c>
      <c r="TUN4374" s="117"/>
      <c r="TUO4374" s="25">
        <v>45890</v>
      </c>
      <c r="TUP4374" s="28" t="s">
        <v>74</v>
      </c>
      <c r="TUQ4374" s="24">
        <v>422</v>
      </c>
      <c r="TUR4374" s="414" t="str">
        <f t="shared" ref="TUR4374:TUR4379" si="1629">IF(TUQ4374&lt;&gt;0,IF(ISNA(VLOOKUP(TUQ4374,lista_bancos,2,0)),"Banco não cadastrado",VLOOKUP(TUQ4374,lista_bancos,2,0)),"")</f>
        <v>Banco não cadastrado</v>
      </c>
      <c r="TUS4374" s="24">
        <v>207</v>
      </c>
      <c r="TUT4374" s="24">
        <v>5837982</v>
      </c>
      <c r="TUU4374" s="24">
        <v>72</v>
      </c>
      <c r="TUV4374" s="29" t="s">
        <v>75</v>
      </c>
      <c r="TUW4374" s="84">
        <v>3004158000128</v>
      </c>
      <c r="TUX4374" s="24"/>
      <c r="TUY4374" s="24"/>
      <c r="TUZ4374" s="66">
        <v>9615</v>
      </c>
      <c r="TVA4374" s="25">
        <v>45936</v>
      </c>
      <c r="TVB4374" s="25"/>
      <c r="TVC4374" s="26" t="str">
        <f t="shared" ref="TVC4374:TVC4379" ca="1" si="1630">IF(TVB4374&gt;0,"Compensado",IF(TVA4374="","",IF(TVA4374&lt;=TODAY(),"Descontar Cheque","deFaltam "&amp;TVA4374-TODAY()&amp;" dias para descontar")))</f>
        <v>Descontar Cheque</v>
      </c>
      <c r="TVD4374" s="117"/>
      <c r="TVE4374" s="25">
        <v>45890</v>
      </c>
      <c r="TVF4374" s="28" t="s">
        <v>74</v>
      </c>
      <c r="TVG4374" s="24">
        <v>422</v>
      </c>
      <c r="TVH4374" s="414" t="str">
        <f t="shared" ref="TVH4374:TVH4379" si="1631">IF(TVG4374&lt;&gt;0,IF(ISNA(VLOOKUP(TVG4374,lista_bancos,2,0)),"Banco não cadastrado",VLOOKUP(TVG4374,lista_bancos,2,0)),"")</f>
        <v>Banco não cadastrado</v>
      </c>
      <c r="TVI4374" s="24">
        <v>207</v>
      </c>
      <c r="TVJ4374" s="24">
        <v>5837982</v>
      </c>
      <c r="TVK4374" s="24">
        <v>72</v>
      </c>
      <c r="TVL4374" s="29" t="s">
        <v>75</v>
      </c>
      <c r="TVM4374" s="84">
        <v>3004158000128</v>
      </c>
      <c r="TVN4374" s="24"/>
      <c r="TVO4374" s="24"/>
      <c r="TVP4374" s="66">
        <v>9615</v>
      </c>
      <c r="TVQ4374" s="25">
        <v>45936</v>
      </c>
      <c r="TVR4374" s="25"/>
      <c r="TVS4374" s="26" t="str">
        <f t="shared" ref="TVS4374:TVS4379" ca="1" si="1632">IF(TVR4374&gt;0,"Compensado",IF(TVQ4374="","",IF(TVQ4374&lt;=TODAY(),"Descontar Cheque","deFaltam "&amp;TVQ4374-TODAY()&amp;" dias para descontar")))</f>
        <v>Descontar Cheque</v>
      </c>
      <c r="TVT4374" s="117"/>
      <c r="TVU4374" s="25">
        <v>45890</v>
      </c>
      <c r="TVV4374" s="28" t="s">
        <v>74</v>
      </c>
      <c r="TVW4374" s="24">
        <v>422</v>
      </c>
      <c r="TVX4374" s="414" t="str">
        <f t="shared" ref="TVX4374:TVX4379" si="1633">IF(TVW4374&lt;&gt;0,IF(ISNA(VLOOKUP(TVW4374,lista_bancos,2,0)),"Banco não cadastrado",VLOOKUP(TVW4374,lista_bancos,2,0)),"")</f>
        <v>Banco não cadastrado</v>
      </c>
      <c r="TVY4374" s="24">
        <v>207</v>
      </c>
      <c r="TVZ4374" s="24">
        <v>5837982</v>
      </c>
      <c r="TWA4374" s="24">
        <v>72</v>
      </c>
      <c r="TWB4374" s="29" t="s">
        <v>75</v>
      </c>
      <c r="TWC4374" s="84">
        <v>3004158000128</v>
      </c>
      <c r="TWD4374" s="24"/>
      <c r="TWE4374" s="24"/>
      <c r="TWF4374" s="66">
        <v>9615</v>
      </c>
      <c r="TWG4374" s="25">
        <v>45936</v>
      </c>
      <c r="TWH4374" s="25"/>
      <c r="TWI4374" s="26" t="str">
        <f t="shared" ref="TWI4374:TWI4379" ca="1" si="1634">IF(TWH4374&gt;0,"Compensado",IF(TWG4374="","",IF(TWG4374&lt;=TODAY(),"Descontar Cheque","deFaltam "&amp;TWG4374-TODAY()&amp;" dias para descontar")))</f>
        <v>Descontar Cheque</v>
      </c>
      <c r="TWJ4374" s="117"/>
      <c r="TWK4374" s="25">
        <v>45890</v>
      </c>
      <c r="TWL4374" s="28" t="s">
        <v>74</v>
      </c>
      <c r="TWM4374" s="24">
        <v>422</v>
      </c>
      <c r="TWN4374" s="414" t="str">
        <f t="shared" ref="TWN4374:TWN4379" si="1635">IF(TWM4374&lt;&gt;0,IF(ISNA(VLOOKUP(TWM4374,lista_bancos,2,0)),"Banco não cadastrado",VLOOKUP(TWM4374,lista_bancos,2,0)),"")</f>
        <v>Banco não cadastrado</v>
      </c>
      <c r="TWO4374" s="24">
        <v>207</v>
      </c>
      <c r="TWP4374" s="24">
        <v>5837982</v>
      </c>
      <c r="TWQ4374" s="24">
        <v>72</v>
      </c>
      <c r="TWR4374" s="29" t="s">
        <v>75</v>
      </c>
      <c r="TWS4374" s="84">
        <v>3004158000128</v>
      </c>
      <c r="TWT4374" s="24"/>
      <c r="TWU4374" s="24"/>
      <c r="TWV4374" s="66">
        <v>9615</v>
      </c>
      <c r="TWW4374" s="25">
        <v>45936</v>
      </c>
      <c r="TWX4374" s="25"/>
      <c r="TWY4374" s="26" t="str">
        <f t="shared" ref="TWY4374:TWY4379" ca="1" si="1636">IF(TWX4374&gt;0,"Compensado",IF(TWW4374="","",IF(TWW4374&lt;=TODAY(),"Descontar Cheque","deFaltam "&amp;TWW4374-TODAY()&amp;" dias para descontar")))</f>
        <v>Descontar Cheque</v>
      </c>
      <c r="TWZ4374" s="117"/>
      <c r="TXA4374" s="25">
        <v>45890</v>
      </c>
      <c r="TXB4374" s="28" t="s">
        <v>74</v>
      </c>
      <c r="TXC4374" s="24">
        <v>422</v>
      </c>
      <c r="TXD4374" s="414" t="str">
        <f t="shared" ref="TXD4374:TXD4379" si="1637">IF(TXC4374&lt;&gt;0,IF(ISNA(VLOOKUP(TXC4374,lista_bancos,2,0)),"Banco não cadastrado",VLOOKUP(TXC4374,lista_bancos,2,0)),"")</f>
        <v>Banco não cadastrado</v>
      </c>
      <c r="TXE4374" s="24">
        <v>207</v>
      </c>
      <c r="TXF4374" s="24">
        <v>5837982</v>
      </c>
      <c r="TXG4374" s="24">
        <v>72</v>
      </c>
      <c r="TXH4374" s="29" t="s">
        <v>75</v>
      </c>
      <c r="TXI4374" s="84">
        <v>3004158000128</v>
      </c>
      <c r="TXJ4374" s="24"/>
      <c r="TXK4374" s="24"/>
      <c r="TXL4374" s="66">
        <v>9615</v>
      </c>
      <c r="TXM4374" s="25">
        <v>45936</v>
      </c>
      <c r="TXN4374" s="25"/>
      <c r="TXO4374" s="26" t="str">
        <f t="shared" ref="TXO4374:TXO4379" ca="1" si="1638">IF(TXN4374&gt;0,"Compensado",IF(TXM4374="","",IF(TXM4374&lt;=TODAY(),"Descontar Cheque","deFaltam "&amp;TXM4374-TODAY()&amp;" dias para descontar")))</f>
        <v>Descontar Cheque</v>
      </c>
      <c r="TXP4374" s="117"/>
      <c r="TXQ4374" s="25">
        <v>45890</v>
      </c>
      <c r="TXR4374" s="28" t="s">
        <v>74</v>
      </c>
      <c r="TXS4374" s="24">
        <v>422</v>
      </c>
      <c r="TXT4374" s="414" t="str">
        <f t="shared" ref="TXT4374:TXT4379" si="1639">IF(TXS4374&lt;&gt;0,IF(ISNA(VLOOKUP(TXS4374,lista_bancos,2,0)),"Banco não cadastrado",VLOOKUP(TXS4374,lista_bancos,2,0)),"")</f>
        <v>Banco não cadastrado</v>
      </c>
      <c r="TXU4374" s="24">
        <v>207</v>
      </c>
      <c r="TXV4374" s="24">
        <v>5837982</v>
      </c>
      <c r="TXW4374" s="24">
        <v>72</v>
      </c>
      <c r="TXX4374" s="29" t="s">
        <v>75</v>
      </c>
      <c r="TXY4374" s="84">
        <v>3004158000128</v>
      </c>
      <c r="TXZ4374" s="24"/>
      <c r="TYA4374" s="24"/>
      <c r="TYB4374" s="66">
        <v>9615</v>
      </c>
      <c r="TYC4374" s="25">
        <v>45936</v>
      </c>
      <c r="TYD4374" s="25"/>
      <c r="TYE4374" s="26" t="str">
        <f t="shared" ref="TYE4374:TYE4379" ca="1" si="1640">IF(TYD4374&gt;0,"Compensado",IF(TYC4374="","",IF(TYC4374&lt;=TODAY(),"Descontar Cheque","deFaltam "&amp;TYC4374-TODAY()&amp;" dias para descontar")))</f>
        <v>Descontar Cheque</v>
      </c>
      <c r="TYF4374" s="117"/>
      <c r="TYG4374" s="25">
        <v>45890</v>
      </c>
      <c r="TYH4374" s="28" t="s">
        <v>74</v>
      </c>
      <c r="TYI4374" s="24">
        <v>422</v>
      </c>
      <c r="TYJ4374" s="414" t="str">
        <f t="shared" ref="TYJ4374:TYJ4379" si="1641">IF(TYI4374&lt;&gt;0,IF(ISNA(VLOOKUP(TYI4374,lista_bancos,2,0)),"Banco não cadastrado",VLOOKUP(TYI4374,lista_bancos,2,0)),"")</f>
        <v>Banco não cadastrado</v>
      </c>
      <c r="TYK4374" s="24">
        <v>207</v>
      </c>
      <c r="TYL4374" s="24">
        <v>5837982</v>
      </c>
      <c r="TYM4374" s="24">
        <v>72</v>
      </c>
      <c r="TYN4374" s="29" t="s">
        <v>75</v>
      </c>
      <c r="TYO4374" s="84">
        <v>3004158000128</v>
      </c>
      <c r="TYP4374" s="24"/>
      <c r="TYQ4374" s="24"/>
      <c r="TYR4374" s="66">
        <v>9615</v>
      </c>
      <c r="TYS4374" s="25">
        <v>45936</v>
      </c>
      <c r="TYT4374" s="25"/>
      <c r="TYU4374" s="26" t="str">
        <f t="shared" ref="TYU4374:TYU4379" ca="1" si="1642">IF(TYT4374&gt;0,"Compensado",IF(TYS4374="","",IF(TYS4374&lt;=TODAY(),"Descontar Cheque","deFaltam "&amp;TYS4374-TODAY()&amp;" dias para descontar")))</f>
        <v>Descontar Cheque</v>
      </c>
      <c r="TYV4374" s="117"/>
      <c r="TYW4374" s="25">
        <v>45890</v>
      </c>
      <c r="TYX4374" s="28" t="s">
        <v>74</v>
      </c>
      <c r="TYY4374" s="24">
        <v>422</v>
      </c>
      <c r="TYZ4374" s="414" t="str">
        <f t="shared" ref="TYZ4374:TYZ4379" si="1643">IF(TYY4374&lt;&gt;0,IF(ISNA(VLOOKUP(TYY4374,lista_bancos,2,0)),"Banco não cadastrado",VLOOKUP(TYY4374,lista_bancos,2,0)),"")</f>
        <v>Banco não cadastrado</v>
      </c>
      <c r="TZA4374" s="24">
        <v>207</v>
      </c>
      <c r="TZB4374" s="24">
        <v>5837982</v>
      </c>
      <c r="TZC4374" s="24">
        <v>72</v>
      </c>
      <c r="TZD4374" s="29" t="s">
        <v>75</v>
      </c>
      <c r="TZE4374" s="84">
        <v>3004158000128</v>
      </c>
      <c r="TZF4374" s="24"/>
      <c r="TZG4374" s="24"/>
      <c r="TZH4374" s="66">
        <v>9615</v>
      </c>
      <c r="TZI4374" s="25">
        <v>45936</v>
      </c>
      <c r="TZJ4374" s="25"/>
      <c r="TZK4374" s="26" t="str">
        <f t="shared" ref="TZK4374:TZK4379" ca="1" si="1644">IF(TZJ4374&gt;0,"Compensado",IF(TZI4374="","",IF(TZI4374&lt;=TODAY(),"Descontar Cheque","deFaltam "&amp;TZI4374-TODAY()&amp;" dias para descontar")))</f>
        <v>Descontar Cheque</v>
      </c>
      <c r="TZL4374" s="117"/>
      <c r="TZM4374" s="25">
        <v>45890</v>
      </c>
      <c r="TZN4374" s="28" t="s">
        <v>74</v>
      </c>
      <c r="TZO4374" s="24">
        <v>422</v>
      </c>
      <c r="TZP4374" s="414" t="str">
        <f t="shared" ref="TZP4374:TZP4379" si="1645">IF(TZO4374&lt;&gt;0,IF(ISNA(VLOOKUP(TZO4374,lista_bancos,2,0)),"Banco não cadastrado",VLOOKUP(TZO4374,lista_bancos,2,0)),"")</f>
        <v>Banco não cadastrado</v>
      </c>
      <c r="TZQ4374" s="24">
        <v>207</v>
      </c>
      <c r="TZR4374" s="24">
        <v>5837982</v>
      </c>
      <c r="TZS4374" s="24">
        <v>72</v>
      </c>
      <c r="TZT4374" s="29" t="s">
        <v>75</v>
      </c>
      <c r="TZU4374" s="84">
        <v>3004158000128</v>
      </c>
      <c r="TZV4374" s="24"/>
      <c r="TZW4374" s="24"/>
      <c r="TZX4374" s="66">
        <v>9615</v>
      </c>
      <c r="TZY4374" s="25">
        <v>45936</v>
      </c>
      <c r="TZZ4374" s="25"/>
      <c r="UAA4374" s="26" t="str">
        <f t="shared" ref="UAA4374:UAA4379" ca="1" si="1646">IF(TZZ4374&gt;0,"Compensado",IF(TZY4374="","",IF(TZY4374&lt;=TODAY(),"Descontar Cheque","deFaltam "&amp;TZY4374-TODAY()&amp;" dias para descontar")))</f>
        <v>Descontar Cheque</v>
      </c>
      <c r="UAB4374" s="117"/>
      <c r="UAC4374" s="25">
        <v>45890</v>
      </c>
      <c r="UAD4374" s="28" t="s">
        <v>74</v>
      </c>
      <c r="UAE4374" s="24">
        <v>422</v>
      </c>
      <c r="UAF4374" s="414" t="str">
        <f t="shared" ref="UAF4374:UAF4379" si="1647">IF(UAE4374&lt;&gt;0,IF(ISNA(VLOOKUP(UAE4374,lista_bancos,2,0)),"Banco não cadastrado",VLOOKUP(UAE4374,lista_bancos,2,0)),"")</f>
        <v>Banco não cadastrado</v>
      </c>
      <c r="UAG4374" s="24">
        <v>207</v>
      </c>
      <c r="UAH4374" s="24">
        <v>5837982</v>
      </c>
      <c r="UAI4374" s="24">
        <v>72</v>
      </c>
      <c r="UAJ4374" s="29" t="s">
        <v>75</v>
      </c>
      <c r="UAK4374" s="84">
        <v>3004158000128</v>
      </c>
      <c r="UAL4374" s="24"/>
      <c r="UAM4374" s="24"/>
      <c r="UAN4374" s="66">
        <v>9615</v>
      </c>
      <c r="UAO4374" s="25">
        <v>45936</v>
      </c>
      <c r="UAP4374" s="25"/>
      <c r="UAQ4374" s="26" t="str">
        <f t="shared" ref="UAQ4374:UAQ4379" ca="1" si="1648">IF(UAP4374&gt;0,"Compensado",IF(UAO4374="","",IF(UAO4374&lt;=TODAY(),"Descontar Cheque","deFaltam "&amp;UAO4374-TODAY()&amp;" dias para descontar")))</f>
        <v>Descontar Cheque</v>
      </c>
      <c r="UAR4374" s="117"/>
      <c r="UAS4374" s="25">
        <v>45890</v>
      </c>
      <c r="UAT4374" s="28" t="s">
        <v>74</v>
      </c>
      <c r="UAU4374" s="24">
        <v>422</v>
      </c>
      <c r="UAV4374" s="414" t="str">
        <f t="shared" ref="UAV4374:UAV4379" si="1649">IF(UAU4374&lt;&gt;0,IF(ISNA(VLOOKUP(UAU4374,lista_bancos,2,0)),"Banco não cadastrado",VLOOKUP(UAU4374,lista_bancos,2,0)),"")</f>
        <v>Banco não cadastrado</v>
      </c>
      <c r="UAW4374" s="24">
        <v>207</v>
      </c>
      <c r="UAX4374" s="24">
        <v>5837982</v>
      </c>
      <c r="UAY4374" s="24">
        <v>72</v>
      </c>
      <c r="UAZ4374" s="29" t="s">
        <v>75</v>
      </c>
      <c r="UBA4374" s="84">
        <v>3004158000128</v>
      </c>
      <c r="UBB4374" s="24"/>
      <c r="UBC4374" s="24"/>
      <c r="UBD4374" s="66">
        <v>9615</v>
      </c>
      <c r="UBE4374" s="25">
        <v>45936</v>
      </c>
      <c r="UBF4374" s="25"/>
      <c r="UBG4374" s="26" t="str">
        <f t="shared" ref="UBG4374:UBG4379" ca="1" si="1650">IF(UBF4374&gt;0,"Compensado",IF(UBE4374="","",IF(UBE4374&lt;=TODAY(),"Descontar Cheque","deFaltam "&amp;UBE4374-TODAY()&amp;" dias para descontar")))</f>
        <v>Descontar Cheque</v>
      </c>
      <c r="UBH4374" s="117"/>
      <c r="UBI4374" s="25">
        <v>45890</v>
      </c>
      <c r="UBJ4374" s="28" t="s">
        <v>74</v>
      </c>
      <c r="UBK4374" s="24">
        <v>422</v>
      </c>
      <c r="UBL4374" s="414" t="str">
        <f t="shared" ref="UBL4374:UBL4379" si="1651">IF(UBK4374&lt;&gt;0,IF(ISNA(VLOOKUP(UBK4374,lista_bancos,2,0)),"Banco não cadastrado",VLOOKUP(UBK4374,lista_bancos,2,0)),"")</f>
        <v>Banco não cadastrado</v>
      </c>
      <c r="UBM4374" s="24">
        <v>207</v>
      </c>
      <c r="UBN4374" s="24">
        <v>5837982</v>
      </c>
      <c r="UBO4374" s="24">
        <v>72</v>
      </c>
      <c r="UBP4374" s="29" t="s">
        <v>75</v>
      </c>
      <c r="UBQ4374" s="84">
        <v>3004158000128</v>
      </c>
      <c r="UBR4374" s="24"/>
      <c r="UBS4374" s="24"/>
      <c r="UBT4374" s="66">
        <v>9615</v>
      </c>
      <c r="UBU4374" s="25">
        <v>45936</v>
      </c>
      <c r="UBV4374" s="25"/>
      <c r="UBW4374" s="26" t="str">
        <f t="shared" ref="UBW4374:UBW4379" ca="1" si="1652">IF(UBV4374&gt;0,"Compensado",IF(UBU4374="","",IF(UBU4374&lt;=TODAY(),"Descontar Cheque","deFaltam "&amp;UBU4374-TODAY()&amp;" dias para descontar")))</f>
        <v>Descontar Cheque</v>
      </c>
      <c r="UBX4374" s="117"/>
      <c r="UBY4374" s="25">
        <v>45890</v>
      </c>
      <c r="UBZ4374" s="28" t="s">
        <v>74</v>
      </c>
      <c r="UCA4374" s="24">
        <v>422</v>
      </c>
      <c r="UCB4374" s="414" t="str">
        <f t="shared" ref="UCB4374:UCB4379" si="1653">IF(UCA4374&lt;&gt;0,IF(ISNA(VLOOKUP(UCA4374,lista_bancos,2,0)),"Banco não cadastrado",VLOOKUP(UCA4374,lista_bancos,2,0)),"")</f>
        <v>Banco não cadastrado</v>
      </c>
      <c r="UCC4374" s="24">
        <v>207</v>
      </c>
      <c r="UCD4374" s="24">
        <v>5837982</v>
      </c>
      <c r="UCE4374" s="24">
        <v>72</v>
      </c>
      <c r="UCF4374" s="29" t="s">
        <v>75</v>
      </c>
      <c r="UCG4374" s="84">
        <v>3004158000128</v>
      </c>
      <c r="UCH4374" s="24"/>
      <c r="UCI4374" s="24"/>
      <c r="UCJ4374" s="66">
        <v>9615</v>
      </c>
      <c r="UCK4374" s="25">
        <v>45936</v>
      </c>
      <c r="UCL4374" s="25"/>
      <c r="UCM4374" s="26" t="str">
        <f t="shared" ref="UCM4374:UCM4379" ca="1" si="1654">IF(UCL4374&gt;0,"Compensado",IF(UCK4374="","",IF(UCK4374&lt;=TODAY(),"Descontar Cheque","deFaltam "&amp;UCK4374-TODAY()&amp;" dias para descontar")))</f>
        <v>Descontar Cheque</v>
      </c>
      <c r="UCN4374" s="117"/>
      <c r="UCO4374" s="25">
        <v>45890</v>
      </c>
      <c r="UCP4374" s="28" t="s">
        <v>74</v>
      </c>
      <c r="UCQ4374" s="24">
        <v>422</v>
      </c>
      <c r="UCR4374" s="414" t="str">
        <f t="shared" ref="UCR4374:UCR4379" si="1655">IF(UCQ4374&lt;&gt;0,IF(ISNA(VLOOKUP(UCQ4374,lista_bancos,2,0)),"Banco não cadastrado",VLOOKUP(UCQ4374,lista_bancos,2,0)),"")</f>
        <v>Banco não cadastrado</v>
      </c>
      <c r="UCS4374" s="24">
        <v>207</v>
      </c>
      <c r="UCT4374" s="24">
        <v>5837982</v>
      </c>
      <c r="UCU4374" s="24">
        <v>72</v>
      </c>
      <c r="UCV4374" s="29" t="s">
        <v>75</v>
      </c>
      <c r="UCW4374" s="84">
        <v>3004158000128</v>
      </c>
      <c r="UCX4374" s="24"/>
      <c r="UCY4374" s="24"/>
      <c r="UCZ4374" s="66">
        <v>9615</v>
      </c>
      <c r="UDA4374" s="25">
        <v>45936</v>
      </c>
      <c r="UDB4374" s="25"/>
      <c r="UDC4374" s="26" t="str">
        <f t="shared" ref="UDC4374:UDC4379" ca="1" si="1656">IF(UDB4374&gt;0,"Compensado",IF(UDA4374="","",IF(UDA4374&lt;=TODAY(),"Descontar Cheque","deFaltam "&amp;UDA4374-TODAY()&amp;" dias para descontar")))</f>
        <v>Descontar Cheque</v>
      </c>
      <c r="UDD4374" s="117"/>
      <c r="UDE4374" s="25">
        <v>45890</v>
      </c>
      <c r="UDF4374" s="28" t="s">
        <v>74</v>
      </c>
      <c r="UDG4374" s="24">
        <v>422</v>
      </c>
      <c r="UDH4374" s="414" t="str">
        <f t="shared" ref="UDH4374:UDH4379" si="1657">IF(UDG4374&lt;&gt;0,IF(ISNA(VLOOKUP(UDG4374,lista_bancos,2,0)),"Banco não cadastrado",VLOOKUP(UDG4374,lista_bancos,2,0)),"")</f>
        <v>Banco não cadastrado</v>
      </c>
      <c r="UDI4374" s="24">
        <v>207</v>
      </c>
      <c r="UDJ4374" s="24">
        <v>5837982</v>
      </c>
      <c r="UDK4374" s="24">
        <v>72</v>
      </c>
      <c r="UDL4374" s="29" t="s">
        <v>75</v>
      </c>
      <c r="UDM4374" s="84">
        <v>3004158000128</v>
      </c>
      <c r="UDN4374" s="24"/>
      <c r="UDO4374" s="24"/>
      <c r="UDP4374" s="66">
        <v>9615</v>
      </c>
      <c r="UDQ4374" s="25">
        <v>45936</v>
      </c>
      <c r="UDR4374" s="25"/>
      <c r="UDS4374" s="26" t="str">
        <f t="shared" ref="UDS4374:UDS4379" ca="1" si="1658">IF(UDR4374&gt;0,"Compensado",IF(UDQ4374="","",IF(UDQ4374&lt;=TODAY(),"Descontar Cheque","deFaltam "&amp;UDQ4374-TODAY()&amp;" dias para descontar")))</f>
        <v>Descontar Cheque</v>
      </c>
      <c r="UDT4374" s="117"/>
      <c r="UDU4374" s="25">
        <v>45890</v>
      </c>
      <c r="UDV4374" s="28" t="s">
        <v>74</v>
      </c>
      <c r="UDW4374" s="24">
        <v>422</v>
      </c>
      <c r="UDX4374" s="414" t="str">
        <f t="shared" ref="UDX4374:UDX4379" si="1659">IF(UDW4374&lt;&gt;0,IF(ISNA(VLOOKUP(UDW4374,lista_bancos,2,0)),"Banco não cadastrado",VLOOKUP(UDW4374,lista_bancos,2,0)),"")</f>
        <v>Banco não cadastrado</v>
      </c>
      <c r="UDY4374" s="24">
        <v>207</v>
      </c>
      <c r="UDZ4374" s="24">
        <v>5837982</v>
      </c>
      <c r="UEA4374" s="24">
        <v>72</v>
      </c>
      <c r="UEB4374" s="29" t="s">
        <v>75</v>
      </c>
      <c r="UEC4374" s="84">
        <v>3004158000128</v>
      </c>
      <c r="UED4374" s="24"/>
      <c r="UEE4374" s="24"/>
      <c r="UEF4374" s="66">
        <v>9615</v>
      </c>
      <c r="UEG4374" s="25">
        <v>45936</v>
      </c>
      <c r="UEH4374" s="25"/>
      <c r="UEI4374" s="26" t="str">
        <f t="shared" ref="UEI4374:UEI4379" ca="1" si="1660">IF(UEH4374&gt;0,"Compensado",IF(UEG4374="","",IF(UEG4374&lt;=TODAY(),"Descontar Cheque","deFaltam "&amp;UEG4374-TODAY()&amp;" dias para descontar")))</f>
        <v>Descontar Cheque</v>
      </c>
      <c r="UEJ4374" s="117"/>
      <c r="UEK4374" s="25">
        <v>45890</v>
      </c>
      <c r="UEL4374" s="28" t="s">
        <v>74</v>
      </c>
      <c r="UEM4374" s="24">
        <v>422</v>
      </c>
      <c r="UEN4374" s="414" t="str">
        <f t="shared" ref="UEN4374:UEN4379" si="1661">IF(UEM4374&lt;&gt;0,IF(ISNA(VLOOKUP(UEM4374,lista_bancos,2,0)),"Banco não cadastrado",VLOOKUP(UEM4374,lista_bancos,2,0)),"")</f>
        <v>Banco não cadastrado</v>
      </c>
      <c r="UEO4374" s="24">
        <v>207</v>
      </c>
      <c r="UEP4374" s="24">
        <v>5837982</v>
      </c>
      <c r="UEQ4374" s="24">
        <v>72</v>
      </c>
      <c r="UER4374" s="29" t="s">
        <v>75</v>
      </c>
      <c r="UES4374" s="84">
        <v>3004158000128</v>
      </c>
      <c r="UET4374" s="24"/>
      <c r="UEU4374" s="24"/>
      <c r="UEV4374" s="66">
        <v>9615</v>
      </c>
      <c r="UEW4374" s="25">
        <v>45936</v>
      </c>
      <c r="UEX4374" s="25"/>
      <c r="UEY4374" s="26" t="str">
        <f t="shared" ref="UEY4374:UEY4379" ca="1" si="1662">IF(UEX4374&gt;0,"Compensado",IF(UEW4374="","",IF(UEW4374&lt;=TODAY(),"Descontar Cheque","deFaltam "&amp;UEW4374-TODAY()&amp;" dias para descontar")))</f>
        <v>Descontar Cheque</v>
      </c>
      <c r="UEZ4374" s="117"/>
      <c r="UFA4374" s="25">
        <v>45890</v>
      </c>
      <c r="UFB4374" s="28" t="s">
        <v>74</v>
      </c>
      <c r="UFC4374" s="24">
        <v>422</v>
      </c>
      <c r="UFD4374" s="414" t="str">
        <f t="shared" ref="UFD4374:UFD4379" si="1663">IF(UFC4374&lt;&gt;0,IF(ISNA(VLOOKUP(UFC4374,lista_bancos,2,0)),"Banco não cadastrado",VLOOKUP(UFC4374,lista_bancos,2,0)),"")</f>
        <v>Banco não cadastrado</v>
      </c>
      <c r="UFE4374" s="24">
        <v>207</v>
      </c>
      <c r="UFF4374" s="24">
        <v>5837982</v>
      </c>
      <c r="UFG4374" s="24">
        <v>72</v>
      </c>
      <c r="UFH4374" s="29" t="s">
        <v>75</v>
      </c>
      <c r="UFI4374" s="84">
        <v>3004158000128</v>
      </c>
      <c r="UFJ4374" s="24"/>
      <c r="UFK4374" s="24"/>
      <c r="UFL4374" s="66">
        <v>9615</v>
      </c>
      <c r="UFM4374" s="25">
        <v>45936</v>
      </c>
      <c r="UFN4374" s="25"/>
      <c r="UFO4374" s="26" t="str">
        <f t="shared" ref="UFO4374:UFO4379" ca="1" si="1664">IF(UFN4374&gt;0,"Compensado",IF(UFM4374="","",IF(UFM4374&lt;=TODAY(),"Descontar Cheque","deFaltam "&amp;UFM4374-TODAY()&amp;" dias para descontar")))</f>
        <v>Descontar Cheque</v>
      </c>
      <c r="UFP4374" s="117"/>
      <c r="UFQ4374" s="25">
        <v>45890</v>
      </c>
      <c r="UFR4374" s="28" t="s">
        <v>74</v>
      </c>
      <c r="UFS4374" s="24">
        <v>422</v>
      </c>
      <c r="UFT4374" s="414" t="str">
        <f t="shared" ref="UFT4374:UFT4379" si="1665">IF(UFS4374&lt;&gt;0,IF(ISNA(VLOOKUP(UFS4374,lista_bancos,2,0)),"Banco não cadastrado",VLOOKUP(UFS4374,lista_bancos,2,0)),"")</f>
        <v>Banco não cadastrado</v>
      </c>
      <c r="UFU4374" s="24">
        <v>207</v>
      </c>
      <c r="UFV4374" s="24">
        <v>5837982</v>
      </c>
      <c r="UFW4374" s="24">
        <v>72</v>
      </c>
      <c r="UFX4374" s="29" t="s">
        <v>75</v>
      </c>
      <c r="UFY4374" s="84">
        <v>3004158000128</v>
      </c>
      <c r="UFZ4374" s="24"/>
      <c r="UGA4374" s="24"/>
      <c r="UGB4374" s="66">
        <v>9615</v>
      </c>
      <c r="UGC4374" s="25">
        <v>45936</v>
      </c>
      <c r="UGD4374" s="25"/>
      <c r="UGE4374" s="26" t="str">
        <f t="shared" ref="UGE4374:UGE4379" ca="1" si="1666">IF(UGD4374&gt;0,"Compensado",IF(UGC4374="","",IF(UGC4374&lt;=TODAY(),"Descontar Cheque","deFaltam "&amp;UGC4374-TODAY()&amp;" dias para descontar")))</f>
        <v>Descontar Cheque</v>
      </c>
      <c r="UGF4374" s="117"/>
      <c r="UGG4374" s="25">
        <v>45890</v>
      </c>
      <c r="UGH4374" s="28" t="s">
        <v>74</v>
      </c>
      <c r="UGI4374" s="24">
        <v>422</v>
      </c>
      <c r="UGJ4374" s="414" t="str">
        <f t="shared" ref="UGJ4374:UGJ4379" si="1667">IF(UGI4374&lt;&gt;0,IF(ISNA(VLOOKUP(UGI4374,lista_bancos,2,0)),"Banco não cadastrado",VLOOKUP(UGI4374,lista_bancos,2,0)),"")</f>
        <v>Banco não cadastrado</v>
      </c>
      <c r="UGK4374" s="24">
        <v>207</v>
      </c>
      <c r="UGL4374" s="24">
        <v>5837982</v>
      </c>
      <c r="UGM4374" s="24">
        <v>72</v>
      </c>
      <c r="UGN4374" s="29" t="s">
        <v>75</v>
      </c>
      <c r="UGO4374" s="84">
        <v>3004158000128</v>
      </c>
      <c r="UGP4374" s="24"/>
      <c r="UGQ4374" s="24"/>
      <c r="UGR4374" s="66">
        <v>9615</v>
      </c>
      <c r="UGS4374" s="25">
        <v>45936</v>
      </c>
      <c r="UGT4374" s="25"/>
      <c r="UGU4374" s="26" t="str">
        <f t="shared" ref="UGU4374:UGU4379" ca="1" si="1668">IF(UGT4374&gt;0,"Compensado",IF(UGS4374="","",IF(UGS4374&lt;=TODAY(),"Descontar Cheque","deFaltam "&amp;UGS4374-TODAY()&amp;" dias para descontar")))</f>
        <v>Descontar Cheque</v>
      </c>
      <c r="UGV4374" s="117"/>
      <c r="UGW4374" s="25">
        <v>45890</v>
      </c>
      <c r="UGX4374" s="28" t="s">
        <v>74</v>
      </c>
      <c r="UGY4374" s="24">
        <v>422</v>
      </c>
      <c r="UGZ4374" s="414" t="str">
        <f t="shared" ref="UGZ4374:UGZ4379" si="1669">IF(UGY4374&lt;&gt;0,IF(ISNA(VLOOKUP(UGY4374,lista_bancos,2,0)),"Banco não cadastrado",VLOOKUP(UGY4374,lista_bancos,2,0)),"")</f>
        <v>Banco não cadastrado</v>
      </c>
      <c r="UHA4374" s="24">
        <v>207</v>
      </c>
      <c r="UHB4374" s="24">
        <v>5837982</v>
      </c>
      <c r="UHC4374" s="24">
        <v>72</v>
      </c>
      <c r="UHD4374" s="29" t="s">
        <v>75</v>
      </c>
      <c r="UHE4374" s="84">
        <v>3004158000128</v>
      </c>
      <c r="UHF4374" s="24"/>
      <c r="UHG4374" s="24"/>
      <c r="UHH4374" s="66">
        <v>9615</v>
      </c>
      <c r="UHI4374" s="25">
        <v>45936</v>
      </c>
      <c r="UHJ4374" s="25"/>
      <c r="UHK4374" s="26" t="str">
        <f t="shared" ref="UHK4374:UHK4379" ca="1" si="1670">IF(UHJ4374&gt;0,"Compensado",IF(UHI4374="","",IF(UHI4374&lt;=TODAY(),"Descontar Cheque","deFaltam "&amp;UHI4374-TODAY()&amp;" dias para descontar")))</f>
        <v>Descontar Cheque</v>
      </c>
      <c r="UHL4374" s="117"/>
      <c r="UHM4374" s="25">
        <v>45890</v>
      </c>
      <c r="UHN4374" s="28" t="s">
        <v>74</v>
      </c>
      <c r="UHO4374" s="24">
        <v>422</v>
      </c>
      <c r="UHP4374" s="414" t="str">
        <f t="shared" ref="UHP4374:UHP4379" si="1671">IF(UHO4374&lt;&gt;0,IF(ISNA(VLOOKUP(UHO4374,lista_bancos,2,0)),"Banco não cadastrado",VLOOKUP(UHO4374,lista_bancos,2,0)),"")</f>
        <v>Banco não cadastrado</v>
      </c>
      <c r="UHQ4374" s="24">
        <v>207</v>
      </c>
      <c r="UHR4374" s="24">
        <v>5837982</v>
      </c>
      <c r="UHS4374" s="24">
        <v>72</v>
      </c>
      <c r="UHT4374" s="29" t="s">
        <v>75</v>
      </c>
      <c r="UHU4374" s="84">
        <v>3004158000128</v>
      </c>
      <c r="UHV4374" s="24"/>
      <c r="UHW4374" s="24"/>
      <c r="UHX4374" s="66">
        <v>9615</v>
      </c>
      <c r="UHY4374" s="25">
        <v>45936</v>
      </c>
      <c r="UHZ4374" s="25"/>
      <c r="UIA4374" s="26" t="str">
        <f t="shared" ref="UIA4374:UIA4379" ca="1" si="1672">IF(UHZ4374&gt;0,"Compensado",IF(UHY4374="","",IF(UHY4374&lt;=TODAY(),"Descontar Cheque","deFaltam "&amp;UHY4374-TODAY()&amp;" dias para descontar")))</f>
        <v>Descontar Cheque</v>
      </c>
      <c r="UIB4374" s="117"/>
      <c r="UIC4374" s="25">
        <v>45890</v>
      </c>
      <c r="UID4374" s="28" t="s">
        <v>74</v>
      </c>
      <c r="UIE4374" s="24">
        <v>422</v>
      </c>
      <c r="UIF4374" s="414" t="str">
        <f t="shared" ref="UIF4374:UIF4379" si="1673">IF(UIE4374&lt;&gt;0,IF(ISNA(VLOOKUP(UIE4374,lista_bancos,2,0)),"Banco não cadastrado",VLOOKUP(UIE4374,lista_bancos,2,0)),"")</f>
        <v>Banco não cadastrado</v>
      </c>
      <c r="UIG4374" s="24">
        <v>207</v>
      </c>
      <c r="UIH4374" s="24">
        <v>5837982</v>
      </c>
      <c r="UII4374" s="24">
        <v>72</v>
      </c>
      <c r="UIJ4374" s="29" t="s">
        <v>75</v>
      </c>
      <c r="UIK4374" s="84">
        <v>3004158000128</v>
      </c>
      <c r="UIL4374" s="24"/>
      <c r="UIM4374" s="24"/>
      <c r="UIN4374" s="66">
        <v>9615</v>
      </c>
      <c r="UIO4374" s="25">
        <v>45936</v>
      </c>
      <c r="UIP4374" s="25"/>
      <c r="UIQ4374" s="26" t="str">
        <f t="shared" ref="UIQ4374:UIQ4379" ca="1" si="1674">IF(UIP4374&gt;0,"Compensado",IF(UIO4374="","",IF(UIO4374&lt;=TODAY(),"Descontar Cheque","deFaltam "&amp;UIO4374-TODAY()&amp;" dias para descontar")))</f>
        <v>Descontar Cheque</v>
      </c>
      <c r="UIR4374" s="117"/>
      <c r="UIS4374" s="25">
        <v>45890</v>
      </c>
      <c r="UIT4374" s="28" t="s">
        <v>74</v>
      </c>
      <c r="UIU4374" s="24">
        <v>422</v>
      </c>
      <c r="UIV4374" s="414" t="str">
        <f t="shared" ref="UIV4374:UIV4379" si="1675">IF(UIU4374&lt;&gt;0,IF(ISNA(VLOOKUP(UIU4374,lista_bancos,2,0)),"Banco não cadastrado",VLOOKUP(UIU4374,lista_bancos,2,0)),"")</f>
        <v>Banco não cadastrado</v>
      </c>
      <c r="UIW4374" s="24">
        <v>207</v>
      </c>
      <c r="UIX4374" s="24">
        <v>5837982</v>
      </c>
      <c r="UIY4374" s="24">
        <v>72</v>
      </c>
      <c r="UIZ4374" s="29" t="s">
        <v>75</v>
      </c>
      <c r="UJA4374" s="84">
        <v>3004158000128</v>
      </c>
      <c r="UJB4374" s="24"/>
      <c r="UJC4374" s="24"/>
      <c r="UJD4374" s="66">
        <v>9615</v>
      </c>
      <c r="UJE4374" s="25">
        <v>45936</v>
      </c>
      <c r="UJF4374" s="25"/>
      <c r="UJG4374" s="26" t="str">
        <f t="shared" ref="UJG4374:UJG4379" ca="1" si="1676">IF(UJF4374&gt;0,"Compensado",IF(UJE4374="","",IF(UJE4374&lt;=TODAY(),"Descontar Cheque","deFaltam "&amp;UJE4374-TODAY()&amp;" dias para descontar")))</f>
        <v>Descontar Cheque</v>
      </c>
      <c r="UJH4374" s="117"/>
      <c r="UJI4374" s="25">
        <v>45890</v>
      </c>
      <c r="UJJ4374" s="28" t="s">
        <v>74</v>
      </c>
      <c r="UJK4374" s="24">
        <v>422</v>
      </c>
      <c r="UJL4374" s="414" t="str">
        <f t="shared" ref="UJL4374:UJL4379" si="1677">IF(UJK4374&lt;&gt;0,IF(ISNA(VLOOKUP(UJK4374,lista_bancos,2,0)),"Banco não cadastrado",VLOOKUP(UJK4374,lista_bancos,2,0)),"")</f>
        <v>Banco não cadastrado</v>
      </c>
      <c r="UJM4374" s="24">
        <v>207</v>
      </c>
      <c r="UJN4374" s="24">
        <v>5837982</v>
      </c>
      <c r="UJO4374" s="24">
        <v>72</v>
      </c>
      <c r="UJP4374" s="29" t="s">
        <v>75</v>
      </c>
      <c r="UJQ4374" s="84">
        <v>3004158000128</v>
      </c>
      <c r="UJR4374" s="24"/>
      <c r="UJS4374" s="24"/>
      <c r="UJT4374" s="66">
        <v>9615</v>
      </c>
      <c r="UJU4374" s="25">
        <v>45936</v>
      </c>
      <c r="UJV4374" s="25"/>
      <c r="UJW4374" s="26" t="str">
        <f t="shared" ref="UJW4374:UJW4379" ca="1" si="1678">IF(UJV4374&gt;0,"Compensado",IF(UJU4374="","",IF(UJU4374&lt;=TODAY(),"Descontar Cheque","deFaltam "&amp;UJU4374-TODAY()&amp;" dias para descontar")))</f>
        <v>Descontar Cheque</v>
      </c>
      <c r="UJX4374" s="117"/>
      <c r="UJY4374" s="25">
        <v>45890</v>
      </c>
      <c r="UJZ4374" s="28" t="s">
        <v>74</v>
      </c>
      <c r="UKA4374" s="24">
        <v>422</v>
      </c>
      <c r="UKB4374" s="414" t="str">
        <f t="shared" ref="UKB4374:UKB4379" si="1679">IF(UKA4374&lt;&gt;0,IF(ISNA(VLOOKUP(UKA4374,lista_bancos,2,0)),"Banco não cadastrado",VLOOKUP(UKA4374,lista_bancos,2,0)),"")</f>
        <v>Banco não cadastrado</v>
      </c>
      <c r="UKC4374" s="24">
        <v>207</v>
      </c>
      <c r="UKD4374" s="24">
        <v>5837982</v>
      </c>
      <c r="UKE4374" s="24">
        <v>72</v>
      </c>
      <c r="UKF4374" s="29" t="s">
        <v>75</v>
      </c>
      <c r="UKG4374" s="84">
        <v>3004158000128</v>
      </c>
      <c r="UKH4374" s="24"/>
      <c r="UKI4374" s="24"/>
      <c r="UKJ4374" s="66">
        <v>9615</v>
      </c>
      <c r="UKK4374" s="25">
        <v>45936</v>
      </c>
      <c r="UKL4374" s="25"/>
      <c r="UKM4374" s="26" t="str">
        <f t="shared" ref="UKM4374:UKM4379" ca="1" si="1680">IF(UKL4374&gt;0,"Compensado",IF(UKK4374="","",IF(UKK4374&lt;=TODAY(),"Descontar Cheque","deFaltam "&amp;UKK4374-TODAY()&amp;" dias para descontar")))</f>
        <v>Descontar Cheque</v>
      </c>
      <c r="UKN4374" s="117"/>
      <c r="UKO4374" s="25">
        <v>45890</v>
      </c>
      <c r="UKP4374" s="28" t="s">
        <v>74</v>
      </c>
      <c r="UKQ4374" s="24">
        <v>422</v>
      </c>
      <c r="UKR4374" s="414" t="str">
        <f t="shared" ref="UKR4374:UKR4379" si="1681">IF(UKQ4374&lt;&gt;0,IF(ISNA(VLOOKUP(UKQ4374,lista_bancos,2,0)),"Banco não cadastrado",VLOOKUP(UKQ4374,lista_bancos,2,0)),"")</f>
        <v>Banco não cadastrado</v>
      </c>
      <c r="UKS4374" s="24">
        <v>207</v>
      </c>
      <c r="UKT4374" s="24">
        <v>5837982</v>
      </c>
      <c r="UKU4374" s="24">
        <v>72</v>
      </c>
      <c r="UKV4374" s="29" t="s">
        <v>75</v>
      </c>
      <c r="UKW4374" s="84">
        <v>3004158000128</v>
      </c>
      <c r="UKX4374" s="24"/>
      <c r="UKY4374" s="24"/>
      <c r="UKZ4374" s="66">
        <v>9615</v>
      </c>
      <c r="ULA4374" s="25">
        <v>45936</v>
      </c>
      <c r="ULB4374" s="25"/>
      <c r="ULC4374" s="26" t="str">
        <f t="shared" ref="ULC4374:ULC4379" ca="1" si="1682">IF(ULB4374&gt;0,"Compensado",IF(ULA4374="","",IF(ULA4374&lt;=TODAY(),"Descontar Cheque","deFaltam "&amp;ULA4374-TODAY()&amp;" dias para descontar")))</f>
        <v>Descontar Cheque</v>
      </c>
      <c r="ULD4374" s="117"/>
      <c r="ULE4374" s="25">
        <v>45890</v>
      </c>
      <c r="ULF4374" s="28" t="s">
        <v>74</v>
      </c>
      <c r="ULG4374" s="24">
        <v>422</v>
      </c>
      <c r="ULH4374" s="414" t="str">
        <f t="shared" ref="ULH4374:ULH4379" si="1683">IF(ULG4374&lt;&gt;0,IF(ISNA(VLOOKUP(ULG4374,lista_bancos,2,0)),"Banco não cadastrado",VLOOKUP(ULG4374,lista_bancos,2,0)),"")</f>
        <v>Banco não cadastrado</v>
      </c>
      <c r="ULI4374" s="24">
        <v>207</v>
      </c>
      <c r="ULJ4374" s="24">
        <v>5837982</v>
      </c>
      <c r="ULK4374" s="24">
        <v>72</v>
      </c>
      <c r="ULL4374" s="29" t="s">
        <v>75</v>
      </c>
      <c r="ULM4374" s="84">
        <v>3004158000128</v>
      </c>
      <c r="ULN4374" s="24"/>
      <c r="ULO4374" s="24"/>
      <c r="ULP4374" s="66">
        <v>9615</v>
      </c>
      <c r="ULQ4374" s="25">
        <v>45936</v>
      </c>
      <c r="ULR4374" s="25"/>
      <c r="ULS4374" s="26" t="str">
        <f t="shared" ref="ULS4374:ULS4379" ca="1" si="1684">IF(ULR4374&gt;0,"Compensado",IF(ULQ4374="","",IF(ULQ4374&lt;=TODAY(),"Descontar Cheque","deFaltam "&amp;ULQ4374-TODAY()&amp;" dias para descontar")))</f>
        <v>Descontar Cheque</v>
      </c>
      <c r="ULT4374" s="117"/>
      <c r="ULU4374" s="25">
        <v>45890</v>
      </c>
      <c r="ULV4374" s="28" t="s">
        <v>74</v>
      </c>
      <c r="ULW4374" s="24">
        <v>422</v>
      </c>
      <c r="ULX4374" s="414" t="str">
        <f t="shared" ref="ULX4374:ULX4379" si="1685">IF(ULW4374&lt;&gt;0,IF(ISNA(VLOOKUP(ULW4374,lista_bancos,2,0)),"Banco não cadastrado",VLOOKUP(ULW4374,lista_bancos,2,0)),"")</f>
        <v>Banco não cadastrado</v>
      </c>
      <c r="ULY4374" s="24">
        <v>207</v>
      </c>
      <c r="ULZ4374" s="24">
        <v>5837982</v>
      </c>
      <c r="UMA4374" s="24">
        <v>72</v>
      </c>
      <c r="UMB4374" s="29" t="s">
        <v>75</v>
      </c>
      <c r="UMC4374" s="84">
        <v>3004158000128</v>
      </c>
      <c r="UMD4374" s="24"/>
      <c r="UME4374" s="24"/>
      <c r="UMF4374" s="66">
        <v>9615</v>
      </c>
      <c r="UMG4374" s="25">
        <v>45936</v>
      </c>
      <c r="UMH4374" s="25"/>
      <c r="UMI4374" s="26" t="str">
        <f t="shared" ref="UMI4374:UMI4379" ca="1" si="1686">IF(UMH4374&gt;0,"Compensado",IF(UMG4374="","",IF(UMG4374&lt;=TODAY(),"Descontar Cheque","deFaltam "&amp;UMG4374-TODAY()&amp;" dias para descontar")))</f>
        <v>Descontar Cheque</v>
      </c>
      <c r="UMJ4374" s="117"/>
      <c r="UMK4374" s="25">
        <v>45890</v>
      </c>
      <c r="UML4374" s="28" t="s">
        <v>74</v>
      </c>
      <c r="UMM4374" s="24">
        <v>422</v>
      </c>
      <c r="UMN4374" s="414" t="str">
        <f t="shared" ref="UMN4374:UMN4379" si="1687">IF(UMM4374&lt;&gt;0,IF(ISNA(VLOOKUP(UMM4374,lista_bancos,2,0)),"Banco não cadastrado",VLOOKUP(UMM4374,lista_bancos,2,0)),"")</f>
        <v>Banco não cadastrado</v>
      </c>
      <c r="UMO4374" s="24">
        <v>207</v>
      </c>
      <c r="UMP4374" s="24">
        <v>5837982</v>
      </c>
      <c r="UMQ4374" s="24">
        <v>72</v>
      </c>
      <c r="UMR4374" s="29" t="s">
        <v>75</v>
      </c>
      <c r="UMS4374" s="84">
        <v>3004158000128</v>
      </c>
      <c r="UMT4374" s="24"/>
      <c r="UMU4374" s="24"/>
      <c r="UMV4374" s="66">
        <v>9615</v>
      </c>
      <c r="UMW4374" s="25">
        <v>45936</v>
      </c>
      <c r="UMX4374" s="25"/>
      <c r="UMY4374" s="26" t="str">
        <f t="shared" ref="UMY4374:UMY4379" ca="1" si="1688">IF(UMX4374&gt;0,"Compensado",IF(UMW4374="","",IF(UMW4374&lt;=TODAY(),"Descontar Cheque","deFaltam "&amp;UMW4374-TODAY()&amp;" dias para descontar")))</f>
        <v>Descontar Cheque</v>
      </c>
      <c r="UMZ4374" s="117"/>
      <c r="UNA4374" s="25">
        <v>45890</v>
      </c>
      <c r="UNB4374" s="28" t="s">
        <v>74</v>
      </c>
      <c r="UNC4374" s="24">
        <v>422</v>
      </c>
      <c r="UND4374" s="414" t="str">
        <f t="shared" ref="UND4374:UND4379" si="1689">IF(UNC4374&lt;&gt;0,IF(ISNA(VLOOKUP(UNC4374,lista_bancos,2,0)),"Banco não cadastrado",VLOOKUP(UNC4374,lista_bancos,2,0)),"")</f>
        <v>Banco não cadastrado</v>
      </c>
      <c r="UNE4374" s="24">
        <v>207</v>
      </c>
      <c r="UNF4374" s="24">
        <v>5837982</v>
      </c>
      <c r="UNG4374" s="24">
        <v>72</v>
      </c>
      <c r="UNH4374" s="29" t="s">
        <v>75</v>
      </c>
      <c r="UNI4374" s="84">
        <v>3004158000128</v>
      </c>
      <c r="UNJ4374" s="24"/>
      <c r="UNK4374" s="24"/>
      <c r="UNL4374" s="66">
        <v>9615</v>
      </c>
      <c r="UNM4374" s="25">
        <v>45936</v>
      </c>
      <c r="UNN4374" s="25"/>
      <c r="UNO4374" s="26" t="str">
        <f t="shared" ref="UNO4374:UNO4379" ca="1" si="1690">IF(UNN4374&gt;0,"Compensado",IF(UNM4374="","",IF(UNM4374&lt;=TODAY(),"Descontar Cheque","deFaltam "&amp;UNM4374-TODAY()&amp;" dias para descontar")))</f>
        <v>Descontar Cheque</v>
      </c>
      <c r="UNP4374" s="117"/>
      <c r="UNQ4374" s="25">
        <v>45890</v>
      </c>
      <c r="UNR4374" s="28" t="s">
        <v>74</v>
      </c>
      <c r="UNS4374" s="24">
        <v>422</v>
      </c>
      <c r="UNT4374" s="414" t="str">
        <f t="shared" ref="UNT4374:UNT4379" si="1691">IF(UNS4374&lt;&gt;0,IF(ISNA(VLOOKUP(UNS4374,lista_bancos,2,0)),"Banco não cadastrado",VLOOKUP(UNS4374,lista_bancos,2,0)),"")</f>
        <v>Banco não cadastrado</v>
      </c>
      <c r="UNU4374" s="24">
        <v>207</v>
      </c>
      <c r="UNV4374" s="24">
        <v>5837982</v>
      </c>
      <c r="UNW4374" s="24">
        <v>72</v>
      </c>
      <c r="UNX4374" s="29" t="s">
        <v>75</v>
      </c>
      <c r="UNY4374" s="84">
        <v>3004158000128</v>
      </c>
      <c r="UNZ4374" s="24"/>
      <c r="UOA4374" s="24"/>
      <c r="UOB4374" s="66">
        <v>9615</v>
      </c>
      <c r="UOC4374" s="25">
        <v>45936</v>
      </c>
      <c r="UOD4374" s="25"/>
      <c r="UOE4374" s="26" t="str">
        <f t="shared" ref="UOE4374:UOE4379" ca="1" si="1692">IF(UOD4374&gt;0,"Compensado",IF(UOC4374="","",IF(UOC4374&lt;=TODAY(),"Descontar Cheque","deFaltam "&amp;UOC4374-TODAY()&amp;" dias para descontar")))</f>
        <v>Descontar Cheque</v>
      </c>
      <c r="UOF4374" s="117"/>
      <c r="UOG4374" s="25">
        <v>45890</v>
      </c>
      <c r="UOH4374" s="28" t="s">
        <v>74</v>
      </c>
      <c r="UOI4374" s="24">
        <v>422</v>
      </c>
      <c r="UOJ4374" s="414" t="str">
        <f t="shared" ref="UOJ4374:UOJ4379" si="1693">IF(UOI4374&lt;&gt;0,IF(ISNA(VLOOKUP(UOI4374,lista_bancos,2,0)),"Banco não cadastrado",VLOOKUP(UOI4374,lista_bancos,2,0)),"")</f>
        <v>Banco não cadastrado</v>
      </c>
      <c r="UOK4374" s="24">
        <v>207</v>
      </c>
      <c r="UOL4374" s="24">
        <v>5837982</v>
      </c>
      <c r="UOM4374" s="24">
        <v>72</v>
      </c>
      <c r="UON4374" s="29" t="s">
        <v>75</v>
      </c>
      <c r="UOO4374" s="84">
        <v>3004158000128</v>
      </c>
      <c r="UOP4374" s="24"/>
      <c r="UOQ4374" s="24"/>
      <c r="UOR4374" s="66">
        <v>9615</v>
      </c>
      <c r="UOS4374" s="25">
        <v>45936</v>
      </c>
      <c r="UOT4374" s="25"/>
      <c r="UOU4374" s="26" t="str">
        <f t="shared" ref="UOU4374:UOU4379" ca="1" si="1694">IF(UOT4374&gt;0,"Compensado",IF(UOS4374="","",IF(UOS4374&lt;=TODAY(),"Descontar Cheque","deFaltam "&amp;UOS4374-TODAY()&amp;" dias para descontar")))</f>
        <v>Descontar Cheque</v>
      </c>
      <c r="UOV4374" s="117"/>
      <c r="UOW4374" s="25">
        <v>45890</v>
      </c>
      <c r="UOX4374" s="28" t="s">
        <v>74</v>
      </c>
      <c r="UOY4374" s="24">
        <v>422</v>
      </c>
      <c r="UOZ4374" s="414" t="str">
        <f t="shared" ref="UOZ4374:UOZ4379" si="1695">IF(UOY4374&lt;&gt;0,IF(ISNA(VLOOKUP(UOY4374,lista_bancos,2,0)),"Banco não cadastrado",VLOOKUP(UOY4374,lista_bancos,2,0)),"")</f>
        <v>Banco não cadastrado</v>
      </c>
      <c r="UPA4374" s="24">
        <v>207</v>
      </c>
      <c r="UPB4374" s="24">
        <v>5837982</v>
      </c>
      <c r="UPC4374" s="24">
        <v>72</v>
      </c>
      <c r="UPD4374" s="29" t="s">
        <v>75</v>
      </c>
      <c r="UPE4374" s="84">
        <v>3004158000128</v>
      </c>
      <c r="UPF4374" s="24"/>
      <c r="UPG4374" s="24"/>
      <c r="UPH4374" s="66">
        <v>9615</v>
      </c>
      <c r="UPI4374" s="25">
        <v>45936</v>
      </c>
      <c r="UPJ4374" s="25"/>
      <c r="UPK4374" s="26" t="str">
        <f t="shared" ref="UPK4374:UPK4379" ca="1" si="1696">IF(UPJ4374&gt;0,"Compensado",IF(UPI4374="","",IF(UPI4374&lt;=TODAY(),"Descontar Cheque","deFaltam "&amp;UPI4374-TODAY()&amp;" dias para descontar")))</f>
        <v>Descontar Cheque</v>
      </c>
      <c r="UPL4374" s="117"/>
      <c r="UPM4374" s="25">
        <v>45890</v>
      </c>
      <c r="UPN4374" s="28" t="s">
        <v>74</v>
      </c>
      <c r="UPO4374" s="24">
        <v>422</v>
      </c>
      <c r="UPP4374" s="414" t="str">
        <f t="shared" ref="UPP4374:UPP4379" si="1697">IF(UPO4374&lt;&gt;0,IF(ISNA(VLOOKUP(UPO4374,lista_bancos,2,0)),"Banco não cadastrado",VLOOKUP(UPO4374,lista_bancos,2,0)),"")</f>
        <v>Banco não cadastrado</v>
      </c>
      <c r="UPQ4374" s="24">
        <v>207</v>
      </c>
      <c r="UPR4374" s="24">
        <v>5837982</v>
      </c>
      <c r="UPS4374" s="24">
        <v>72</v>
      </c>
      <c r="UPT4374" s="29" t="s">
        <v>75</v>
      </c>
      <c r="UPU4374" s="84">
        <v>3004158000128</v>
      </c>
      <c r="UPV4374" s="24"/>
      <c r="UPW4374" s="24"/>
      <c r="UPX4374" s="66">
        <v>9615</v>
      </c>
      <c r="UPY4374" s="25">
        <v>45936</v>
      </c>
      <c r="UPZ4374" s="25"/>
      <c r="UQA4374" s="26" t="str">
        <f t="shared" ref="UQA4374:UQA4379" ca="1" si="1698">IF(UPZ4374&gt;0,"Compensado",IF(UPY4374="","",IF(UPY4374&lt;=TODAY(),"Descontar Cheque","deFaltam "&amp;UPY4374-TODAY()&amp;" dias para descontar")))</f>
        <v>Descontar Cheque</v>
      </c>
      <c r="UQB4374" s="117"/>
      <c r="UQC4374" s="25">
        <v>45890</v>
      </c>
      <c r="UQD4374" s="28" t="s">
        <v>74</v>
      </c>
      <c r="UQE4374" s="24">
        <v>422</v>
      </c>
      <c r="UQF4374" s="414" t="str">
        <f t="shared" ref="UQF4374:UQF4379" si="1699">IF(UQE4374&lt;&gt;0,IF(ISNA(VLOOKUP(UQE4374,lista_bancos,2,0)),"Banco não cadastrado",VLOOKUP(UQE4374,lista_bancos,2,0)),"")</f>
        <v>Banco não cadastrado</v>
      </c>
      <c r="UQG4374" s="24">
        <v>207</v>
      </c>
      <c r="UQH4374" s="24">
        <v>5837982</v>
      </c>
      <c r="UQI4374" s="24">
        <v>72</v>
      </c>
      <c r="UQJ4374" s="29" t="s">
        <v>75</v>
      </c>
      <c r="UQK4374" s="84">
        <v>3004158000128</v>
      </c>
      <c r="UQL4374" s="24"/>
      <c r="UQM4374" s="24"/>
      <c r="UQN4374" s="66">
        <v>9615</v>
      </c>
      <c r="UQO4374" s="25">
        <v>45936</v>
      </c>
      <c r="UQP4374" s="25"/>
      <c r="UQQ4374" s="26" t="str">
        <f t="shared" ref="UQQ4374:UQQ4379" ca="1" si="1700">IF(UQP4374&gt;0,"Compensado",IF(UQO4374="","",IF(UQO4374&lt;=TODAY(),"Descontar Cheque","deFaltam "&amp;UQO4374-TODAY()&amp;" dias para descontar")))</f>
        <v>Descontar Cheque</v>
      </c>
      <c r="UQR4374" s="117"/>
      <c r="UQS4374" s="25">
        <v>45890</v>
      </c>
      <c r="UQT4374" s="28" t="s">
        <v>74</v>
      </c>
      <c r="UQU4374" s="24">
        <v>422</v>
      </c>
      <c r="UQV4374" s="414" t="str">
        <f t="shared" ref="UQV4374:UQV4379" si="1701">IF(UQU4374&lt;&gt;0,IF(ISNA(VLOOKUP(UQU4374,lista_bancos,2,0)),"Banco não cadastrado",VLOOKUP(UQU4374,lista_bancos,2,0)),"")</f>
        <v>Banco não cadastrado</v>
      </c>
      <c r="UQW4374" s="24">
        <v>207</v>
      </c>
      <c r="UQX4374" s="24">
        <v>5837982</v>
      </c>
      <c r="UQY4374" s="24">
        <v>72</v>
      </c>
      <c r="UQZ4374" s="29" t="s">
        <v>75</v>
      </c>
      <c r="URA4374" s="84">
        <v>3004158000128</v>
      </c>
      <c r="URB4374" s="24"/>
      <c r="URC4374" s="24"/>
      <c r="URD4374" s="66">
        <v>9615</v>
      </c>
      <c r="URE4374" s="25">
        <v>45936</v>
      </c>
      <c r="URF4374" s="25"/>
      <c r="URG4374" s="26" t="str">
        <f t="shared" ref="URG4374:URG4379" ca="1" si="1702">IF(URF4374&gt;0,"Compensado",IF(URE4374="","",IF(URE4374&lt;=TODAY(),"Descontar Cheque","deFaltam "&amp;URE4374-TODAY()&amp;" dias para descontar")))</f>
        <v>Descontar Cheque</v>
      </c>
      <c r="URH4374" s="117"/>
      <c r="URI4374" s="25">
        <v>45890</v>
      </c>
      <c r="URJ4374" s="28" t="s">
        <v>74</v>
      </c>
      <c r="URK4374" s="24">
        <v>422</v>
      </c>
      <c r="URL4374" s="414" t="str">
        <f t="shared" ref="URL4374:URL4379" si="1703">IF(URK4374&lt;&gt;0,IF(ISNA(VLOOKUP(URK4374,lista_bancos,2,0)),"Banco não cadastrado",VLOOKUP(URK4374,lista_bancos,2,0)),"")</f>
        <v>Banco não cadastrado</v>
      </c>
      <c r="URM4374" s="24">
        <v>207</v>
      </c>
      <c r="URN4374" s="24">
        <v>5837982</v>
      </c>
      <c r="URO4374" s="24">
        <v>72</v>
      </c>
      <c r="URP4374" s="29" t="s">
        <v>75</v>
      </c>
      <c r="URQ4374" s="84">
        <v>3004158000128</v>
      </c>
      <c r="URR4374" s="24"/>
      <c r="URS4374" s="24"/>
      <c r="URT4374" s="66">
        <v>9615</v>
      </c>
      <c r="URU4374" s="25">
        <v>45936</v>
      </c>
      <c r="URV4374" s="25"/>
      <c r="URW4374" s="26" t="str">
        <f t="shared" ref="URW4374:URW4379" ca="1" si="1704">IF(URV4374&gt;0,"Compensado",IF(URU4374="","",IF(URU4374&lt;=TODAY(),"Descontar Cheque","deFaltam "&amp;URU4374-TODAY()&amp;" dias para descontar")))</f>
        <v>Descontar Cheque</v>
      </c>
      <c r="URX4374" s="117"/>
      <c r="URY4374" s="25">
        <v>45890</v>
      </c>
      <c r="URZ4374" s="28" t="s">
        <v>74</v>
      </c>
      <c r="USA4374" s="24">
        <v>422</v>
      </c>
      <c r="USB4374" s="414" t="str">
        <f t="shared" ref="USB4374:USB4379" si="1705">IF(USA4374&lt;&gt;0,IF(ISNA(VLOOKUP(USA4374,lista_bancos,2,0)),"Banco não cadastrado",VLOOKUP(USA4374,lista_bancos,2,0)),"")</f>
        <v>Banco não cadastrado</v>
      </c>
      <c r="USC4374" s="24">
        <v>207</v>
      </c>
      <c r="USD4374" s="24">
        <v>5837982</v>
      </c>
      <c r="USE4374" s="24">
        <v>72</v>
      </c>
      <c r="USF4374" s="29" t="s">
        <v>75</v>
      </c>
      <c r="USG4374" s="84">
        <v>3004158000128</v>
      </c>
      <c r="USH4374" s="24"/>
      <c r="USI4374" s="24"/>
      <c r="USJ4374" s="66">
        <v>9615</v>
      </c>
      <c r="USK4374" s="25">
        <v>45936</v>
      </c>
      <c r="USL4374" s="25"/>
      <c r="USM4374" s="26" t="str">
        <f t="shared" ref="USM4374:USM4379" ca="1" si="1706">IF(USL4374&gt;0,"Compensado",IF(USK4374="","",IF(USK4374&lt;=TODAY(),"Descontar Cheque","deFaltam "&amp;USK4374-TODAY()&amp;" dias para descontar")))</f>
        <v>Descontar Cheque</v>
      </c>
      <c r="USN4374" s="117"/>
      <c r="USO4374" s="25">
        <v>45890</v>
      </c>
      <c r="USP4374" s="28" t="s">
        <v>74</v>
      </c>
      <c r="USQ4374" s="24">
        <v>422</v>
      </c>
      <c r="USR4374" s="414" t="str">
        <f t="shared" ref="USR4374:USR4379" si="1707">IF(USQ4374&lt;&gt;0,IF(ISNA(VLOOKUP(USQ4374,lista_bancos,2,0)),"Banco não cadastrado",VLOOKUP(USQ4374,lista_bancos,2,0)),"")</f>
        <v>Banco não cadastrado</v>
      </c>
      <c r="USS4374" s="24">
        <v>207</v>
      </c>
      <c r="UST4374" s="24">
        <v>5837982</v>
      </c>
      <c r="USU4374" s="24">
        <v>72</v>
      </c>
      <c r="USV4374" s="29" t="s">
        <v>75</v>
      </c>
      <c r="USW4374" s="84">
        <v>3004158000128</v>
      </c>
      <c r="USX4374" s="24"/>
      <c r="USY4374" s="24"/>
      <c r="USZ4374" s="66">
        <v>9615</v>
      </c>
      <c r="UTA4374" s="25">
        <v>45936</v>
      </c>
      <c r="UTB4374" s="25"/>
      <c r="UTC4374" s="26" t="str">
        <f t="shared" ref="UTC4374:UTC4379" ca="1" si="1708">IF(UTB4374&gt;0,"Compensado",IF(UTA4374="","",IF(UTA4374&lt;=TODAY(),"Descontar Cheque","deFaltam "&amp;UTA4374-TODAY()&amp;" dias para descontar")))</f>
        <v>Descontar Cheque</v>
      </c>
      <c r="UTD4374" s="117"/>
      <c r="UTE4374" s="25">
        <v>45890</v>
      </c>
      <c r="UTF4374" s="28" t="s">
        <v>74</v>
      </c>
      <c r="UTG4374" s="24">
        <v>422</v>
      </c>
      <c r="UTH4374" s="414" t="str">
        <f t="shared" ref="UTH4374:UTH4379" si="1709">IF(UTG4374&lt;&gt;0,IF(ISNA(VLOOKUP(UTG4374,lista_bancos,2,0)),"Banco não cadastrado",VLOOKUP(UTG4374,lista_bancos,2,0)),"")</f>
        <v>Banco não cadastrado</v>
      </c>
      <c r="UTI4374" s="24">
        <v>207</v>
      </c>
      <c r="UTJ4374" s="24">
        <v>5837982</v>
      </c>
      <c r="UTK4374" s="24">
        <v>72</v>
      </c>
      <c r="UTL4374" s="29" t="s">
        <v>75</v>
      </c>
      <c r="UTM4374" s="84">
        <v>3004158000128</v>
      </c>
      <c r="UTN4374" s="24"/>
      <c r="UTO4374" s="24"/>
      <c r="UTP4374" s="66">
        <v>9615</v>
      </c>
      <c r="UTQ4374" s="25">
        <v>45936</v>
      </c>
      <c r="UTR4374" s="25"/>
      <c r="UTS4374" s="26" t="str">
        <f t="shared" ref="UTS4374:UTS4379" ca="1" si="1710">IF(UTR4374&gt;0,"Compensado",IF(UTQ4374="","",IF(UTQ4374&lt;=TODAY(),"Descontar Cheque","deFaltam "&amp;UTQ4374-TODAY()&amp;" dias para descontar")))</f>
        <v>Descontar Cheque</v>
      </c>
      <c r="UTT4374" s="117"/>
      <c r="UTU4374" s="25">
        <v>45890</v>
      </c>
      <c r="UTV4374" s="28" t="s">
        <v>74</v>
      </c>
      <c r="UTW4374" s="24">
        <v>422</v>
      </c>
      <c r="UTX4374" s="414" t="str">
        <f t="shared" ref="UTX4374:UTX4379" si="1711">IF(UTW4374&lt;&gt;0,IF(ISNA(VLOOKUP(UTW4374,lista_bancos,2,0)),"Banco não cadastrado",VLOOKUP(UTW4374,lista_bancos,2,0)),"")</f>
        <v>Banco não cadastrado</v>
      </c>
      <c r="UTY4374" s="24">
        <v>207</v>
      </c>
      <c r="UTZ4374" s="24">
        <v>5837982</v>
      </c>
      <c r="UUA4374" s="24">
        <v>72</v>
      </c>
      <c r="UUB4374" s="29" t="s">
        <v>75</v>
      </c>
      <c r="UUC4374" s="84">
        <v>3004158000128</v>
      </c>
      <c r="UUD4374" s="24"/>
      <c r="UUE4374" s="24"/>
      <c r="UUF4374" s="66">
        <v>9615</v>
      </c>
      <c r="UUG4374" s="25">
        <v>45936</v>
      </c>
      <c r="UUH4374" s="25"/>
      <c r="UUI4374" s="26" t="str">
        <f t="shared" ref="UUI4374:UUI4379" ca="1" si="1712">IF(UUH4374&gt;0,"Compensado",IF(UUG4374="","",IF(UUG4374&lt;=TODAY(),"Descontar Cheque","deFaltam "&amp;UUG4374-TODAY()&amp;" dias para descontar")))</f>
        <v>Descontar Cheque</v>
      </c>
      <c r="UUJ4374" s="117"/>
      <c r="UUK4374" s="25">
        <v>45890</v>
      </c>
      <c r="UUL4374" s="28" t="s">
        <v>74</v>
      </c>
      <c r="UUM4374" s="24">
        <v>422</v>
      </c>
      <c r="UUN4374" s="414" t="str">
        <f t="shared" ref="UUN4374:UUN4379" si="1713">IF(UUM4374&lt;&gt;0,IF(ISNA(VLOOKUP(UUM4374,lista_bancos,2,0)),"Banco não cadastrado",VLOOKUP(UUM4374,lista_bancos,2,0)),"")</f>
        <v>Banco não cadastrado</v>
      </c>
      <c r="UUO4374" s="24">
        <v>207</v>
      </c>
      <c r="UUP4374" s="24">
        <v>5837982</v>
      </c>
      <c r="UUQ4374" s="24">
        <v>72</v>
      </c>
      <c r="UUR4374" s="29" t="s">
        <v>75</v>
      </c>
      <c r="UUS4374" s="84">
        <v>3004158000128</v>
      </c>
      <c r="UUT4374" s="24"/>
      <c r="UUU4374" s="24"/>
      <c r="UUV4374" s="66">
        <v>9615</v>
      </c>
      <c r="UUW4374" s="25">
        <v>45936</v>
      </c>
      <c r="UUX4374" s="25"/>
      <c r="UUY4374" s="26" t="str">
        <f t="shared" ref="UUY4374:UUY4379" ca="1" si="1714">IF(UUX4374&gt;0,"Compensado",IF(UUW4374="","",IF(UUW4374&lt;=TODAY(),"Descontar Cheque","deFaltam "&amp;UUW4374-TODAY()&amp;" dias para descontar")))</f>
        <v>Descontar Cheque</v>
      </c>
      <c r="UUZ4374" s="117"/>
      <c r="UVA4374" s="25">
        <v>45890</v>
      </c>
      <c r="UVB4374" s="28" t="s">
        <v>74</v>
      </c>
      <c r="UVC4374" s="24">
        <v>422</v>
      </c>
      <c r="UVD4374" s="414" t="str">
        <f t="shared" ref="UVD4374:UVD4379" si="1715">IF(UVC4374&lt;&gt;0,IF(ISNA(VLOOKUP(UVC4374,lista_bancos,2,0)),"Banco não cadastrado",VLOOKUP(UVC4374,lista_bancos,2,0)),"")</f>
        <v>Banco não cadastrado</v>
      </c>
      <c r="UVE4374" s="24">
        <v>207</v>
      </c>
      <c r="UVF4374" s="24">
        <v>5837982</v>
      </c>
      <c r="UVG4374" s="24">
        <v>72</v>
      </c>
      <c r="UVH4374" s="29" t="s">
        <v>75</v>
      </c>
      <c r="UVI4374" s="84">
        <v>3004158000128</v>
      </c>
      <c r="UVJ4374" s="24"/>
      <c r="UVK4374" s="24"/>
      <c r="UVL4374" s="66">
        <v>9615</v>
      </c>
      <c r="UVM4374" s="25">
        <v>45936</v>
      </c>
      <c r="UVN4374" s="25"/>
      <c r="UVO4374" s="26" t="str">
        <f t="shared" ref="UVO4374:UVO4379" ca="1" si="1716">IF(UVN4374&gt;0,"Compensado",IF(UVM4374="","",IF(UVM4374&lt;=TODAY(),"Descontar Cheque","deFaltam "&amp;UVM4374-TODAY()&amp;" dias para descontar")))</f>
        <v>Descontar Cheque</v>
      </c>
      <c r="UVP4374" s="117"/>
      <c r="UVQ4374" s="25">
        <v>45890</v>
      </c>
      <c r="UVR4374" s="28" t="s">
        <v>74</v>
      </c>
      <c r="UVS4374" s="24">
        <v>422</v>
      </c>
      <c r="UVT4374" s="414" t="str">
        <f t="shared" ref="UVT4374:UVT4379" si="1717">IF(UVS4374&lt;&gt;0,IF(ISNA(VLOOKUP(UVS4374,lista_bancos,2,0)),"Banco não cadastrado",VLOOKUP(UVS4374,lista_bancos,2,0)),"")</f>
        <v>Banco não cadastrado</v>
      </c>
      <c r="UVU4374" s="24">
        <v>207</v>
      </c>
      <c r="UVV4374" s="24">
        <v>5837982</v>
      </c>
      <c r="UVW4374" s="24">
        <v>72</v>
      </c>
      <c r="UVX4374" s="29" t="s">
        <v>75</v>
      </c>
      <c r="UVY4374" s="84">
        <v>3004158000128</v>
      </c>
      <c r="UVZ4374" s="24"/>
      <c r="UWA4374" s="24"/>
      <c r="UWB4374" s="66">
        <v>9615</v>
      </c>
      <c r="UWC4374" s="25">
        <v>45936</v>
      </c>
      <c r="UWD4374" s="25"/>
      <c r="UWE4374" s="26" t="str">
        <f t="shared" ref="UWE4374:UWE4379" ca="1" si="1718">IF(UWD4374&gt;0,"Compensado",IF(UWC4374="","",IF(UWC4374&lt;=TODAY(),"Descontar Cheque","deFaltam "&amp;UWC4374-TODAY()&amp;" dias para descontar")))</f>
        <v>Descontar Cheque</v>
      </c>
      <c r="UWF4374" s="117"/>
      <c r="UWG4374" s="25">
        <v>45890</v>
      </c>
      <c r="UWH4374" s="28" t="s">
        <v>74</v>
      </c>
      <c r="UWI4374" s="24">
        <v>422</v>
      </c>
      <c r="UWJ4374" s="414" t="str">
        <f t="shared" ref="UWJ4374:UWJ4379" si="1719">IF(UWI4374&lt;&gt;0,IF(ISNA(VLOOKUP(UWI4374,lista_bancos,2,0)),"Banco não cadastrado",VLOOKUP(UWI4374,lista_bancos,2,0)),"")</f>
        <v>Banco não cadastrado</v>
      </c>
      <c r="UWK4374" s="24">
        <v>207</v>
      </c>
      <c r="UWL4374" s="24">
        <v>5837982</v>
      </c>
      <c r="UWM4374" s="24">
        <v>72</v>
      </c>
      <c r="UWN4374" s="29" t="s">
        <v>75</v>
      </c>
      <c r="UWO4374" s="84">
        <v>3004158000128</v>
      </c>
      <c r="UWP4374" s="24"/>
      <c r="UWQ4374" s="24"/>
      <c r="UWR4374" s="66">
        <v>9615</v>
      </c>
      <c r="UWS4374" s="25">
        <v>45936</v>
      </c>
      <c r="UWT4374" s="25"/>
      <c r="UWU4374" s="26" t="str">
        <f t="shared" ref="UWU4374:UWU4379" ca="1" si="1720">IF(UWT4374&gt;0,"Compensado",IF(UWS4374="","",IF(UWS4374&lt;=TODAY(),"Descontar Cheque","deFaltam "&amp;UWS4374-TODAY()&amp;" dias para descontar")))</f>
        <v>Descontar Cheque</v>
      </c>
      <c r="UWV4374" s="117"/>
      <c r="UWW4374" s="25">
        <v>45890</v>
      </c>
      <c r="UWX4374" s="28" t="s">
        <v>74</v>
      </c>
      <c r="UWY4374" s="24">
        <v>422</v>
      </c>
      <c r="UWZ4374" s="414" t="str">
        <f t="shared" ref="UWZ4374:UWZ4379" si="1721">IF(UWY4374&lt;&gt;0,IF(ISNA(VLOOKUP(UWY4374,lista_bancos,2,0)),"Banco não cadastrado",VLOOKUP(UWY4374,lista_bancos,2,0)),"")</f>
        <v>Banco não cadastrado</v>
      </c>
      <c r="UXA4374" s="24">
        <v>207</v>
      </c>
      <c r="UXB4374" s="24">
        <v>5837982</v>
      </c>
      <c r="UXC4374" s="24">
        <v>72</v>
      </c>
      <c r="UXD4374" s="29" t="s">
        <v>75</v>
      </c>
      <c r="UXE4374" s="84">
        <v>3004158000128</v>
      </c>
      <c r="UXF4374" s="24"/>
      <c r="UXG4374" s="24"/>
      <c r="UXH4374" s="66">
        <v>9615</v>
      </c>
      <c r="UXI4374" s="25">
        <v>45936</v>
      </c>
      <c r="UXJ4374" s="25"/>
      <c r="UXK4374" s="26" t="str">
        <f t="shared" ref="UXK4374:UXK4379" ca="1" si="1722">IF(UXJ4374&gt;0,"Compensado",IF(UXI4374="","",IF(UXI4374&lt;=TODAY(),"Descontar Cheque","deFaltam "&amp;UXI4374-TODAY()&amp;" dias para descontar")))</f>
        <v>Descontar Cheque</v>
      </c>
      <c r="UXL4374" s="117"/>
      <c r="UXM4374" s="25">
        <v>45890</v>
      </c>
      <c r="UXN4374" s="28" t="s">
        <v>74</v>
      </c>
      <c r="UXO4374" s="24">
        <v>422</v>
      </c>
      <c r="UXP4374" s="414" t="str">
        <f t="shared" ref="UXP4374:UXP4379" si="1723">IF(UXO4374&lt;&gt;0,IF(ISNA(VLOOKUP(UXO4374,lista_bancos,2,0)),"Banco não cadastrado",VLOOKUP(UXO4374,lista_bancos,2,0)),"")</f>
        <v>Banco não cadastrado</v>
      </c>
      <c r="UXQ4374" s="24">
        <v>207</v>
      </c>
      <c r="UXR4374" s="24">
        <v>5837982</v>
      </c>
      <c r="UXS4374" s="24">
        <v>72</v>
      </c>
      <c r="UXT4374" s="29" t="s">
        <v>75</v>
      </c>
      <c r="UXU4374" s="84">
        <v>3004158000128</v>
      </c>
      <c r="UXV4374" s="24"/>
      <c r="UXW4374" s="24"/>
      <c r="UXX4374" s="66">
        <v>9615</v>
      </c>
      <c r="UXY4374" s="25">
        <v>45936</v>
      </c>
      <c r="UXZ4374" s="25"/>
      <c r="UYA4374" s="26" t="str">
        <f t="shared" ref="UYA4374:UYA4379" ca="1" si="1724">IF(UXZ4374&gt;0,"Compensado",IF(UXY4374="","",IF(UXY4374&lt;=TODAY(),"Descontar Cheque","deFaltam "&amp;UXY4374-TODAY()&amp;" dias para descontar")))</f>
        <v>Descontar Cheque</v>
      </c>
      <c r="UYB4374" s="117"/>
      <c r="UYC4374" s="25">
        <v>45890</v>
      </c>
      <c r="UYD4374" s="28" t="s">
        <v>74</v>
      </c>
      <c r="UYE4374" s="24">
        <v>422</v>
      </c>
      <c r="UYF4374" s="414" t="str">
        <f t="shared" ref="UYF4374:UYF4379" si="1725">IF(UYE4374&lt;&gt;0,IF(ISNA(VLOOKUP(UYE4374,lista_bancos,2,0)),"Banco não cadastrado",VLOOKUP(UYE4374,lista_bancos,2,0)),"")</f>
        <v>Banco não cadastrado</v>
      </c>
      <c r="UYG4374" s="24">
        <v>207</v>
      </c>
      <c r="UYH4374" s="24">
        <v>5837982</v>
      </c>
      <c r="UYI4374" s="24">
        <v>72</v>
      </c>
      <c r="UYJ4374" s="29" t="s">
        <v>75</v>
      </c>
      <c r="UYK4374" s="84">
        <v>3004158000128</v>
      </c>
      <c r="UYL4374" s="24"/>
      <c r="UYM4374" s="24"/>
      <c r="UYN4374" s="66">
        <v>9615</v>
      </c>
      <c r="UYO4374" s="25">
        <v>45936</v>
      </c>
      <c r="UYP4374" s="25"/>
      <c r="UYQ4374" s="26" t="str">
        <f t="shared" ref="UYQ4374:UYQ4379" ca="1" si="1726">IF(UYP4374&gt;0,"Compensado",IF(UYO4374="","",IF(UYO4374&lt;=TODAY(),"Descontar Cheque","deFaltam "&amp;UYO4374-TODAY()&amp;" dias para descontar")))</f>
        <v>Descontar Cheque</v>
      </c>
      <c r="UYR4374" s="117"/>
      <c r="UYS4374" s="25">
        <v>45890</v>
      </c>
      <c r="UYT4374" s="28" t="s">
        <v>74</v>
      </c>
      <c r="UYU4374" s="24">
        <v>422</v>
      </c>
      <c r="UYV4374" s="414" t="str">
        <f t="shared" ref="UYV4374:UYV4379" si="1727">IF(UYU4374&lt;&gt;0,IF(ISNA(VLOOKUP(UYU4374,lista_bancos,2,0)),"Banco não cadastrado",VLOOKUP(UYU4374,lista_bancos,2,0)),"")</f>
        <v>Banco não cadastrado</v>
      </c>
      <c r="UYW4374" s="24">
        <v>207</v>
      </c>
      <c r="UYX4374" s="24">
        <v>5837982</v>
      </c>
      <c r="UYY4374" s="24">
        <v>72</v>
      </c>
      <c r="UYZ4374" s="29" t="s">
        <v>75</v>
      </c>
      <c r="UZA4374" s="84">
        <v>3004158000128</v>
      </c>
      <c r="UZB4374" s="24"/>
      <c r="UZC4374" s="24"/>
      <c r="UZD4374" s="66">
        <v>9615</v>
      </c>
      <c r="UZE4374" s="25">
        <v>45936</v>
      </c>
      <c r="UZF4374" s="25"/>
      <c r="UZG4374" s="26" t="str">
        <f t="shared" ref="UZG4374:UZG4379" ca="1" si="1728">IF(UZF4374&gt;0,"Compensado",IF(UZE4374="","",IF(UZE4374&lt;=TODAY(),"Descontar Cheque","deFaltam "&amp;UZE4374-TODAY()&amp;" dias para descontar")))</f>
        <v>Descontar Cheque</v>
      </c>
      <c r="UZH4374" s="117"/>
      <c r="UZI4374" s="25">
        <v>45890</v>
      </c>
      <c r="UZJ4374" s="28" t="s">
        <v>74</v>
      </c>
      <c r="UZK4374" s="24">
        <v>422</v>
      </c>
      <c r="UZL4374" s="414" t="str">
        <f t="shared" ref="UZL4374:UZL4379" si="1729">IF(UZK4374&lt;&gt;0,IF(ISNA(VLOOKUP(UZK4374,lista_bancos,2,0)),"Banco não cadastrado",VLOOKUP(UZK4374,lista_bancos,2,0)),"")</f>
        <v>Banco não cadastrado</v>
      </c>
      <c r="UZM4374" s="24">
        <v>207</v>
      </c>
      <c r="UZN4374" s="24">
        <v>5837982</v>
      </c>
      <c r="UZO4374" s="24">
        <v>72</v>
      </c>
      <c r="UZP4374" s="29" t="s">
        <v>75</v>
      </c>
      <c r="UZQ4374" s="84">
        <v>3004158000128</v>
      </c>
      <c r="UZR4374" s="24"/>
      <c r="UZS4374" s="24"/>
      <c r="UZT4374" s="66">
        <v>9615</v>
      </c>
      <c r="UZU4374" s="25">
        <v>45936</v>
      </c>
      <c r="UZV4374" s="25"/>
      <c r="UZW4374" s="26" t="str">
        <f t="shared" ref="UZW4374:UZW4379" ca="1" si="1730">IF(UZV4374&gt;0,"Compensado",IF(UZU4374="","",IF(UZU4374&lt;=TODAY(),"Descontar Cheque","deFaltam "&amp;UZU4374-TODAY()&amp;" dias para descontar")))</f>
        <v>Descontar Cheque</v>
      </c>
      <c r="UZX4374" s="117"/>
      <c r="UZY4374" s="25">
        <v>45890</v>
      </c>
      <c r="UZZ4374" s="28" t="s">
        <v>74</v>
      </c>
      <c r="VAA4374" s="24">
        <v>422</v>
      </c>
      <c r="VAB4374" s="414" t="str">
        <f t="shared" ref="VAB4374:VAB4379" si="1731">IF(VAA4374&lt;&gt;0,IF(ISNA(VLOOKUP(VAA4374,lista_bancos,2,0)),"Banco não cadastrado",VLOOKUP(VAA4374,lista_bancos,2,0)),"")</f>
        <v>Banco não cadastrado</v>
      </c>
      <c r="VAC4374" s="24">
        <v>207</v>
      </c>
      <c r="VAD4374" s="24">
        <v>5837982</v>
      </c>
      <c r="VAE4374" s="24">
        <v>72</v>
      </c>
      <c r="VAF4374" s="29" t="s">
        <v>75</v>
      </c>
      <c r="VAG4374" s="84">
        <v>3004158000128</v>
      </c>
      <c r="VAH4374" s="24"/>
      <c r="VAI4374" s="24"/>
      <c r="VAJ4374" s="66">
        <v>9615</v>
      </c>
      <c r="VAK4374" s="25">
        <v>45936</v>
      </c>
      <c r="VAL4374" s="25"/>
      <c r="VAM4374" s="26" t="str">
        <f t="shared" ref="VAM4374:VAM4379" ca="1" si="1732">IF(VAL4374&gt;0,"Compensado",IF(VAK4374="","",IF(VAK4374&lt;=TODAY(),"Descontar Cheque","deFaltam "&amp;VAK4374-TODAY()&amp;" dias para descontar")))</f>
        <v>Descontar Cheque</v>
      </c>
      <c r="VAN4374" s="117"/>
      <c r="VAO4374" s="25">
        <v>45890</v>
      </c>
      <c r="VAP4374" s="28" t="s">
        <v>74</v>
      </c>
      <c r="VAQ4374" s="24">
        <v>422</v>
      </c>
      <c r="VAR4374" s="414" t="str">
        <f t="shared" ref="VAR4374:VAR4379" si="1733">IF(VAQ4374&lt;&gt;0,IF(ISNA(VLOOKUP(VAQ4374,lista_bancos,2,0)),"Banco não cadastrado",VLOOKUP(VAQ4374,lista_bancos,2,0)),"")</f>
        <v>Banco não cadastrado</v>
      </c>
      <c r="VAS4374" s="24">
        <v>207</v>
      </c>
      <c r="VAT4374" s="24">
        <v>5837982</v>
      </c>
      <c r="VAU4374" s="24">
        <v>72</v>
      </c>
      <c r="VAV4374" s="29" t="s">
        <v>75</v>
      </c>
      <c r="VAW4374" s="84">
        <v>3004158000128</v>
      </c>
      <c r="VAX4374" s="24"/>
      <c r="VAY4374" s="24"/>
      <c r="VAZ4374" s="66">
        <v>9615</v>
      </c>
      <c r="VBA4374" s="25">
        <v>45936</v>
      </c>
      <c r="VBB4374" s="25"/>
      <c r="VBC4374" s="26" t="str">
        <f t="shared" ref="VBC4374:VBC4379" ca="1" si="1734">IF(VBB4374&gt;0,"Compensado",IF(VBA4374="","",IF(VBA4374&lt;=TODAY(),"Descontar Cheque","deFaltam "&amp;VBA4374-TODAY()&amp;" dias para descontar")))</f>
        <v>Descontar Cheque</v>
      </c>
      <c r="VBD4374" s="117"/>
      <c r="VBE4374" s="25">
        <v>45890</v>
      </c>
      <c r="VBF4374" s="28" t="s">
        <v>74</v>
      </c>
      <c r="VBG4374" s="24">
        <v>422</v>
      </c>
      <c r="VBH4374" s="414" t="str">
        <f t="shared" ref="VBH4374:VBH4379" si="1735">IF(VBG4374&lt;&gt;0,IF(ISNA(VLOOKUP(VBG4374,lista_bancos,2,0)),"Banco não cadastrado",VLOOKUP(VBG4374,lista_bancos,2,0)),"")</f>
        <v>Banco não cadastrado</v>
      </c>
      <c r="VBI4374" s="24">
        <v>207</v>
      </c>
      <c r="VBJ4374" s="24">
        <v>5837982</v>
      </c>
      <c r="VBK4374" s="24">
        <v>72</v>
      </c>
      <c r="VBL4374" s="29" t="s">
        <v>75</v>
      </c>
      <c r="VBM4374" s="84">
        <v>3004158000128</v>
      </c>
      <c r="VBN4374" s="24"/>
      <c r="VBO4374" s="24"/>
      <c r="VBP4374" s="66">
        <v>9615</v>
      </c>
      <c r="VBQ4374" s="25">
        <v>45936</v>
      </c>
      <c r="VBR4374" s="25"/>
      <c r="VBS4374" s="26" t="str">
        <f t="shared" ref="VBS4374:VBS4379" ca="1" si="1736">IF(VBR4374&gt;0,"Compensado",IF(VBQ4374="","",IF(VBQ4374&lt;=TODAY(),"Descontar Cheque","deFaltam "&amp;VBQ4374-TODAY()&amp;" dias para descontar")))</f>
        <v>Descontar Cheque</v>
      </c>
      <c r="VBT4374" s="117"/>
      <c r="VBU4374" s="25">
        <v>45890</v>
      </c>
      <c r="VBV4374" s="28" t="s">
        <v>74</v>
      </c>
      <c r="VBW4374" s="24">
        <v>422</v>
      </c>
      <c r="VBX4374" s="414" t="str">
        <f t="shared" ref="VBX4374:VBX4379" si="1737">IF(VBW4374&lt;&gt;0,IF(ISNA(VLOOKUP(VBW4374,lista_bancos,2,0)),"Banco não cadastrado",VLOOKUP(VBW4374,lista_bancos,2,0)),"")</f>
        <v>Banco não cadastrado</v>
      </c>
      <c r="VBY4374" s="24">
        <v>207</v>
      </c>
      <c r="VBZ4374" s="24">
        <v>5837982</v>
      </c>
      <c r="VCA4374" s="24">
        <v>72</v>
      </c>
      <c r="VCB4374" s="29" t="s">
        <v>75</v>
      </c>
      <c r="VCC4374" s="84">
        <v>3004158000128</v>
      </c>
      <c r="VCD4374" s="24"/>
      <c r="VCE4374" s="24"/>
      <c r="VCF4374" s="66">
        <v>9615</v>
      </c>
      <c r="VCG4374" s="25">
        <v>45936</v>
      </c>
      <c r="VCH4374" s="25"/>
      <c r="VCI4374" s="26" t="str">
        <f t="shared" ref="VCI4374:VCI4379" ca="1" si="1738">IF(VCH4374&gt;0,"Compensado",IF(VCG4374="","",IF(VCG4374&lt;=TODAY(),"Descontar Cheque","deFaltam "&amp;VCG4374-TODAY()&amp;" dias para descontar")))</f>
        <v>Descontar Cheque</v>
      </c>
      <c r="VCJ4374" s="117"/>
      <c r="VCK4374" s="25">
        <v>45890</v>
      </c>
      <c r="VCL4374" s="28" t="s">
        <v>74</v>
      </c>
      <c r="VCM4374" s="24">
        <v>422</v>
      </c>
      <c r="VCN4374" s="414" t="str">
        <f t="shared" ref="VCN4374:VCN4379" si="1739">IF(VCM4374&lt;&gt;0,IF(ISNA(VLOOKUP(VCM4374,lista_bancos,2,0)),"Banco não cadastrado",VLOOKUP(VCM4374,lista_bancos,2,0)),"")</f>
        <v>Banco não cadastrado</v>
      </c>
      <c r="VCO4374" s="24">
        <v>207</v>
      </c>
      <c r="VCP4374" s="24">
        <v>5837982</v>
      </c>
      <c r="VCQ4374" s="24">
        <v>72</v>
      </c>
      <c r="VCR4374" s="29" t="s">
        <v>75</v>
      </c>
      <c r="VCS4374" s="84">
        <v>3004158000128</v>
      </c>
      <c r="VCT4374" s="24"/>
      <c r="VCU4374" s="24"/>
      <c r="VCV4374" s="66">
        <v>9615</v>
      </c>
      <c r="VCW4374" s="25">
        <v>45936</v>
      </c>
      <c r="VCX4374" s="25"/>
      <c r="VCY4374" s="26" t="str">
        <f t="shared" ref="VCY4374:VCY4379" ca="1" si="1740">IF(VCX4374&gt;0,"Compensado",IF(VCW4374="","",IF(VCW4374&lt;=TODAY(),"Descontar Cheque","deFaltam "&amp;VCW4374-TODAY()&amp;" dias para descontar")))</f>
        <v>Descontar Cheque</v>
      </c>
      <c r="VCZ4374" s="117"/>
      <c r="VDA4374" s="25">
        <v>45890</v>
      </c>
      <c r="VDB4374" s="28" t="s">
        <v>74</v>
      </c>
      <c r="VDC4374" s="24">
        <v>422</v>
      </c>
      <c r="VDD4374" s="414" t="str">
        <f t="shared" ref="VDD4374:VDD4379" si="1741">IF(VDC4374&lt;&gt;0,IF(ISNA(VLOOKUP(VDC4374,lista_bancos,2,0)),"Banco não cadastrado",VLOOKUP(VDC4374,lista_bancos,2,0)),"")</f>
        <v>Banco não cadastrado</v>
      </c>
      <c r="VDE4374" s="24">
        <v>207</v>
      </c>
      <c r="VDF4374" s="24">
        <v>5837982</v>
      </c>
      <c r="VDG4374" s="24">
        <v>72</v>
      </c>
      <c r="VDH4374" s="29" t="s">
        <v>75</v>
      </c>
      <c r="VDI4374" s="84">
        <v>3004158000128</v>
      </c>
      <c r="VDJ4374" s="24"/>
      <c r="VDK4374" s="24"/>
      <c r="VDL4374" s="66">
        <v>9615</v>
      </c>
      <c r="VDM4374" s="25">
        <v>45936</v>
      </c>
      <c r="VDN4374" s="25"/>
      <c r="VDO4374" s="26" t="str">
        <f t="shared" ref="VDO4374:VDO4379" ca="1" si="1742">IF(VDN4374&gt;0,"Compensado",IF(VDM4374="","",IF(VDM4374&lt;=TODAY(),"Descontar Cheque","deFaltam "&amp;VDM4374-TODAY()&amp;" dias para descontar")))</f>
        <v>Descontar Cheque</v>
      </c>
      <c r="VDP4374" s="117"/>
      <c r="VDQ4374" s="25">
        <v>45890</v>
      </c>
      <c r="VDR4374" s="28" t="s">
        <v>74</v>
      </c>
      <c r="VDS4374" s="24">
        <v>422</v>
      </c>
      <c r="VDT4374" s="414" t="str">
        <f t="shared" ref="VDT4374:VDT4379" si="1743">IF(VDS4374&lt;&gt;0,IF(ISNA(VLOOKUP(VDS4374,lista_bancos,2,0)),"Banco não cadastrado",VLOOKUP(VDS4374,lista_bancos,2,0)),"")</f>
        <v>Banco não cadastrado</v>
      </c>
      <c r="VDU4374" s="24">
        <v>207</v>
      </c>
      <c r="VDV4374" s="24">
        <v>5837982</v>
      </c>
      <c r="VDW4374" s="24">
        <v>72</v>
      </c>
      <c r="VDX4374" s="29" t="s">
        <v>75</v>
      </c>
      <c r="VDY4374" s="84">
        <v>3004158000128</v>
      </c>
      <c r="VDZ4374" s="24"/>
      <c r="VEA4374" s="24"/>
      <c r="VEB4374" s="66">
        <v>9615</v>
      </c>
      <c r="VEC4374" s="25">
        <v>45936</v>
      </c>
      <c r="VED4374" s="25"/>
      <c r="VEE4374" s="26" t="str">
        <f t="shared" ref="VEE4374:VEE4379" ca="1" si="1744">IF(VED4374&gt;0,"Compensado",IF(VEC4374="","",IF(VEC4374&lt;=TODAY(),"Descontar Cheque","deFaltam "&amp;VEC4374-TODAY()&amp;" dias para descontar")))</f>
        <v>Descontar Cheque</v>
      </c>
      <c r="VEF4374" s="117"/>
      <c r="VEG4374" s="25">
        <v>45890</v>
      </c>
      <c r="VEH4374" s="28" t="s">
        <v>74</v>
      </c>
      <c r="VEI4374" s="24">
        <v>422</v>
      </c>
      <c r="VEJ4374" s="414" t="str">
        <f t="shared" ref="VEJ4374:VEJ4379" si="1745">IF(VEI4374&lt;&gt;0,IF(ISNA(VLOOKUP(VEI4374,lista_bancos,2,0)),"Banco não cadastrado",VLOOKUP(VEI4374,lista_bancos,2,0)),"")</f>
        <v>Banco não cadastrado</v>
      </c>
      <c r="VEK4374" s="24">
        <v>207</v>
      </c>
      <c r="VEL4374" s="24">
        <v>5837982</v>
      </c>
      <c r="VEM4374" s="24">
        <v>72</v>
      </c>
      <c r="VEN4374" s="29" t="s">
        <v>75</v>
      </c>
      <c r="VEO4374" s="84">
        <v>3004158000128</v>
      </c>
      <c r="VEP4374" s="24"/>
      <c r="VEQ4374" s="24"/>
      <c r="VER4374" s="66">
        <v>9615</v>
      </c>
      <c r="VES4374" s="25">
        <v>45936</v>
      </c>
      <c r="VET4374" s="25"/>
      <c r="VEU4374" s="26" t="str">
        <f t="shared" ref="VEU4374:VEU4379" ca="1" si="1746">IF(VET4374&gt;0,"Compensado",IF(VES4374="","",IF(VES4374&lt;=TODAY(),"Descontar Cheque","deFaltam "&amp;VES4374-TODAY()&amp;" dias para descontar")))</f>
        <v>Descontar Cheque</v>
      </c>
      <c r="VEV4374" s="117"/>
      <c r="VEW4374" s="25">
        <v>45890</v>
      </c>
      <c r="VEX4374" s="28" t="s">
        <v>74</v>
      </c>
      <c r="VEY4374" s="24">
        <v>422</v>
      </c>
      <c r="VEZ4374" s="414" t="str">
        <f t="shared" ref="VEZ4374:VEZ4379" si="1747">IF(VEY4374&lt;&gt;0,IF(ISNA(VLOOKUP(VEY4374,lista_bancos,2,0)),"Banco não cadastrado",VLOOKUP(VEY4374,lista_bancos,2,0)),"")</f>
        <v>Banco não cadastrado</v>
      </c>
      <c r="VFA4374" s="24">
        <v>207</v>
      </c>
      <c r="VFB4374" s="24">
        <v>5837982</v>
      </c>
      <c r="VFC4374" s="24">
        <v>72</v>
      </c>
      <c r="VFD4374" s="29" t="s">
        <v>75</v>
      </c>
      <c r="VFE4374" s="84">
        <v>3004158000128</v>
      </c>
      <c r="VFF4374" s="24"/>
      <c r="VFG4374" s="24"/>
      <c r="VFH4374" s="66">
        <v>9615</v>
      </c>
      <c r="VFI4374" s="25">
        <v>45936</v>
      </c>
      <c r="VFJ4374" s="25"/>
      <c r="VFK4374" s="26" t="str">
        <f t="shared" ref="VFK4374:VFK4379" ca="1" si="1748">IF(VFJ4374&gt;0,"Compensado",IF(VFI4374="","",IF(VFI4374&lt;=TODAY(),"Descontar Cheque","deFaltam "&amp;VFI4374-TODAY()&amp;" dias para descontar")))</f>
        <v>Descontar Cheque</v>
      </c>
      <c r="VFL4374" s="117"/>
      <c r="VFM4374" s="25">
        <v>45890</v>
      </c>
      <c r="VFN4374" s="28" t="s">
        <v>74</v>
      </c>
      <c r="VFO4374" s="24">
        <v>422</v>
      </c>
      <c r="VFP4374" s="414" t="str">
        <f t="shared" ref="VFP4374:VFP4379" si="1749">IF(VFO4374&lt;&gt;0,IF(ISNA(VLOOKUP(VFO4374,lista_bancos,2,0)),"Banco não cadastrado",VLOOKUP(VFO4374,lista_bancos,2,0)),"")</f>
        <v>Banco não cadastrado</v>
      </c>
      <c r="VFQ4374" s="24">
        <v>207</v>
      </c>
      <c r="VFR4374" s="24">
        <v>5837982</v>
      </c>
      <c r="VFS4374" s="24">
        <v>72</v>
      </c>
      <c r="VFT4374" s="29" t="s">
        <v>75</v>
      </c>
      <c r="VFU4374" s="84">
        <v>3004158000128</v>
      </c>
      <c r="VFV4374" s="24"/>
      <c r="VFW4374" s="24"/>
      <c r="VFX4374" s="66">
        <v>9615</v>
      </c>
      <c r="VFY4374" s="25">
        <v>45936</v>
      </c>
      <c r="VFZ4374" s="25"/>
      <c r="VGA4374" s="26" t="str">
        <f t="shared" ref="VGA4374:VGA4379" ca="1" si="1750">IF(VFZ4374&gt;0,"Compensado",IF(VFY4374="","",IF(VFY4374&lt;=TODAY(),"Descontar Cheque","deFaltam "&amp;VFY4374-TODAY()&amp;" dias para descontar")))</f>
        <v>Descontar Cheque</v>
      </c>
      <c r="VGB4374" s="117"/>
      <c r="VGC4374" s="25">
        <v>45890</v>
      </c>
      <c r="VGD4374" s="28" t="s">
        <v>74</v>
      </c>
      <c r="VGE4374" s="24">
        <v>422</v>
      </c>
      <c r="VGF4374" s="414" t="str">
        <f t="shared" ref="VGF4374:VGF4379" si="1751">IF(VGE4374&lt;&gt;0,IF(ISNA(VLOOKUP(VGE4374,lista_bancos,2,0)),"Banco não cadastrado",VLOOKUP(VGE4374,lista_bancos,2,0)),"")</f>
        <v>Banco não cadastrado</v>
      </c>
      <c r="VGG4374" s="24">
        <v>207</v>
      </c>
      <c r="VGH4374" s="24">
        <v>5837982</v>
      </c>
      <c r="VGI4374" s="24">
        <v>72</v>
      </c>
      <c r="VGJ4374" s="29" t="s">
        <v>75</v>
      </c>
      <c r="VGK4374" s="84">
        <v>3004158000128</v>
      </c>
      <c r="VGL4374" s="24"/>
      <c r="VGM4374" s="24"/>
      <c r="VGN4374" s="66">
        <v>9615</v>
      </c>
      <c r="VGO4374" s="25">
        <v>45936</v>
      </c>
      <c r="VGP4374" s="25"/>
      <c r="VGQ4374" s="26" t="str">
        <f t="shared" ref="VGQ4374:VGQ4379" ca="1" si="1752">IF(VGP4374&gt;0,"Compensado",IF(VGO4374="","",IF(VGO4374&lt;=TODAY(),"Descontar Cheque","deFaltam "&amp;VGO4374-TODAY()&amp;" dias para descontar")))</f>
        <v>Descontar Cheque</v>
      </c>
      <c r="VGR4374" s="117"/>
      <c r="VGS4374" s="25">
        <v>45890</v>
      </c>
      <c r="VGT4374" s="28" t="s">
        <v>74</v>
      </c>
      <c r="VGU4374" s="24">
        <v>422</v>
      </c>
      <c r="VGV4374" s="414" t="str">
        <f t="shared" ref="VGV4374:VGV4379" si="1753">IF(VGU4374&lt;&gt;0,IF(ISNA(VLOOKUP(VGU4374,lista_bancos,2,0)),"Banco não cadastrado",VLOOKUP(VGU4374,lista_bancos,2,0)),"")</f>
        <v>Banco não cadastrado</v>
      </c>
      <c r="VGW4374" s="24">
        <v>207</v>
      </c>
      <c r="VGX4374" s="24">
        <v>5837982</v>
      </c>
      <c r="VGY4374" s="24">
        <v>72</v>
      </c>
      <c r="VGZ4374" s="29" t="s">
        <v>75</v>
      </c>
      <c r="VHA4374" s="84">
        <v>3004158000128</v>
      </c>
      <c r="VHB4374" s="24"/>
      <c r="VHC4374" s="24"/>
      <c r="VHD4374" s="66">
        <v>9615</v>
      </c>
      <c r="VHE4374" s="25">
        <v>45936</v>
      </c>
      <c r="VHF4374" s="25"/>
      <c r="VHG4374" s="26" t="str">
        <f t="shared" ref="VHG4374:VHG4379" ca="1" si="1754">IF(VHF4374&gt;0,"Compensado",IF(VHE4374="","",IF(VHE4374&lt;=TODAY(),"Descontar Cheque","deFaltam "&amp;VHE4374-TODAY()&amp;" dias para descontar")))</f>
        <v>Descontar Cheque</v>
      </c>
      <c r="VHH4374" s="117"/>
      <c r="VHI4374" s="25">
        <v>45890</v>
      </c>
      <c r="VHJ4374" s="28" t="s">
        <v>74</v>
      </c>
      <c r="VHK4374" s="24">
        <v>422</v>
      </c>
      <c r="VHL4374" s="414" t="str">
        <f t="shared" ref="VHL4374:VHL4379" si="1755">IF(VHK4374&lt;&gt;0,IF(ISNA(VLOOKUP(VHK4374,lista_bancos,2,0)),"Banco não cadastrado",VLOOKUP(VHK4374,lista_bancos,2,0)),"")</f>
        <v>Banco não cadastrado</v>
      </c>
      <c r="VHM4374" s="24">
        <v>207</v>
      </c>
      <c r="VHN4374" s="24">
        <v>5837982</v>
      </c>
      <c r="VHO4374" s="24">
        <v>72</v>
      </c>
      <c r="VHP4374" s="29" t="s">
        <v>75</v>
      </c>
      <c r="VHQ4374" s="84">
        <v>3004158000128</v>
      </c>
      <c r="VHR4374" s="24"/>
      <c r="VHS4374" s="24"/>
      <c r="VHT4374" s="66">
        <v>9615</v>
      </c>
      <c r="VHU4374" s="25">
        <v>45936</v>
      </c>
      <c r="VHV4374" s="25"/>
      <c r="VHW4374" s="26" t="str">
        <f t="shared" ref="VHW4374:VHW4379" ca="1" si="1756">IF(VHV4374&gt;0,"Compensado",IF(VHU4374="","",IF(VHU4374&lt;=TODAY(),"Descontar Cheque","deFaltam "&amp;VHU4374-TODAY()&amp;" dias para descontar")))</f>
        <v>Descontar Cheque</v>
      </c>
      <c r="VHX4374" s="117"/>
      <c r="VHY4374" s="25">
        <v>45890</v>
      </c>
      <c r="VHZ4374" s="28" t="s">
        <v>74</v>
      </c>
      <c r="VIA4374" s="24">
        <v>422</v>
      </c>
      <c r="VIB4374" s="414" t="str">
        <f t="shared" ref="VIB4374:VIB4379" si="1757">IF(VIA4374&lt;&gt;0,IF(ISNA(VLOOKUP(VIA4374,lista_bancos,2,0)),"Banco não cadastrado",VLOOKUP(VIA4374,lista_bancos,2,0)),"")</f>
        <v>Banco não cadastrado</v>
      </c>
      <c r="VIC4374" s="24">
        <v>207</v>
      </c>
      <c r="VID4374" s="24">
        <v>5837982</v>
      </c>
      <c r="VIE4374" s="24">
        <v>72</v>
      </c>
      <c r="VIF4374" s="29" t="s">
        <v>75</v>
      </c>
      <c r="VIG4374" s="84">
        <v>3004158000128</v>
      </c>
      <c r="VIH4374" s="24"/>
      <c r="VII4374" s="24"/>
      <c r="VIJ4374" s="66">
        <v>9615</v>
      </c>
      <c r="VIK4374" s="25">
        <v>45936</v>
      </c>
      <c r="VIL4374" s="25"/>
      <c r="VIM4374" s="26" t="str">
        <f t="shared" ref="VIM4374:VIM4379" ca="1" si="1758">IF(VIL4374&gt;0,"Compensado",IF(VIK4374="","",IF(VIK4374&lt;=TODAY(),"Descontar Cheque","deFaltam "&amp;VIK4374-TODAY()&amp;" dias para descontar")))</f>
        <v>Descontar Cheque</v>
      </c>
      <c r="VIN4374" s="117"/>
      <c r="VIO4374" s="25">
        <v>45890</v>
      </c>
      <c r="VIP4374" s="28" t="s">
        <v>74</v>
      </c>
      <c r="VIQ4374" s="24">
        <v>422</v>
      </c>
      <c r="VIR4374" s="414" t="str">
        <f t="shared" ref="VIR4374:VIR4379" si="1759">IF(VIQ4374&lt;&gt;0,IF(ISNA(VLOOKUP(VIQ4374,lista_bancos,2,0)),"Banco não cadastrado",VLOOKUP(VIQ4374,lista_bancos,2,0)),"")</f>
        <v>Banco não cadastrado</v>
      </c>
      <c r="VIS4374" s="24">
        <v>207</v>
      </c>
      <c r="VIT4374" s="24">
        <v>5837982</v>
      </c>
      <c r="VIU4374" s="24">
        <v>72</v>
      </c>
      <c r="VIV4374" s="29" t="s">
        <v>75</v>
      </c>
      <c r="VIW4374" s="84">
        <v>3004158000128</v>
      </c>
      <c r="VIX4374" s="24"/>
      <c r="VIY4374" s="24"/>
      <c r="VIZ4374" s="66">
        <v>9615</v>
      </c>
      <c r="VJA4374" s="25">
        <v>45936</v>
      </c>
      <c r="VJB4374" s="25"/>
      <c r="VJC4374" s="26" t="str">
        <f t="shared" ref="VJC4374:VJC4379" ca="1" si="1760">IF(VJB4374&gt;0,"Compensado",IF(VJA4374="","",IF(VJA4374&lt;=TODAY(),"Descontar Cheque","deFaltam "&amp;VJA4374-TODAY()&amp;" dias para descontar")))</f>
        <v>Descontar Cheque</v>
      </c>
      <c r="VJD4374" s="117"/>
      <c r="VJE4374" s="25">
        <v>45890</v>
      </c>
      <c r="VJF4374" s="28" t="s">
        <v>74</v>
      </c>
      <c r="VJG4374" s="24">
        <v>422</v>
      </c>
      <c r="VJH4374" s="414" t="str">
        <f t="shared" ref="VJH4374:VJH4379" si="1761">IF(VJG4374&lt;&gt;0,IF(ISNA(VLOOKUP(VJG4374,lista_bancos,2,0)),"Banco não cadastrado",VLOOKUP(VJG4374,lista_bancos,2,0)),"")</f>
        <v>Banco não cadastrado</v>
      </c>
      <c r="VJI4374" s="24">
        <v>207</v>
      </c>
      <c r="VJJ4374" s="24">
        <v>5837982</v>
      </c>
      <c r="VJK4374" s="24">
        <v>72</v>
      </c>
      <c r="VJL4374" s="29" t="s">
        <v>75</v>
      </c>
      <c r="VJM4374" s="84">
        <v>3004158000128</v>
      </c>
      <c r="VJN4374" s="24"/>
      <c r="VJO4374" s="24"/>
      <c r="VJP4374" s="66">
        <v>9615</v>
      </c>
      <c r="VJQ4374" s="25">
        <v>45936</v>
      </c>
      <c r="VJR4374" s="25"/>
      <c r="VJS4374" s="26" t="str">
        <f t="shared" ref="VJS4374:VJS4379" ca="1" si="1762">IF(VJR4374&gt;0,"Compensado",IF(VJQ4374="","",IF(VJQ4374&lt;=TODAY(),"Descontar Cheque","deFaltam "&amp;VJQ4374-TODAY()&amp;" dias para descontar")))</f>
        <v>Descontar Cheque</v>
      </c>
      <c r="VJT4374" s="117"/>
      <c r="VJU4374" s="25">
        <v>45890</v>
      </c>
      <c r="VJV4374" s="28" t="s">
        <v>74</v>
      </c>
      <c r="VJW4374" s="24">
        <v>422</v>
      </c>
      <c r="VJX4374" s="414" t="str">
        <f t="shared" ref="VJX4374:VJX4379" si="1763">IF(VJW4374&lt;&gt;0,IF(ISNA(VLOOKUP(VJW4374,lista_bancos,2,0)),"Banco não cadastrado",VLOOKUP(VJW4374,lista_bancos,2,0)),"")</f>
        <v>Banco não cadastrado</v>
      </c>
      <c r="VJY4374" s="24">
        <v>207</v>
      </c>
      <c r="VJZ4374" s="24">
        <v>5837982</v>
      </c>
      <c r="VKA4374" s="24">
        <v>72</v>
      </c>
      <c r="VKB4374" s="29" t="s">
        <v>75</v>
      </c>
      <c r="VKC4374" s="84">
        <v>3004158000128</v>
      </c>
      <c r="VKD4374" s="24"/>
      <c r="VKE4374" s="24"/>
      <c r="VKF4374" s="66">
        <v>9615</v>
      </c>
      <c r="VKG4374" s="25">
        <v>45936</v>
      </c>
      <c r="VKH4374" s="25"/>
      <c r="VKI4374" s="26" t="str">
        <f t="shared" ref="VKI4374:VKI4379" ca="1" si="1764">IF(VKH4374&gt;0,"Compensado",IF(VKG4374="","",IF(VKG4374&lt;=TODAY(),"Descontar Cheque","deFaltam "&amp;VKG4374-TODAY()&amp;" dias para descontar")))</f>
        <v>Descontar Cheque</v>
      </c>
      <c r="VKJ4374" s="117"/>
      <c r="VKK4374" s="25">
        <v>45890</v>
      </c>
      <c r="VKL4374" s="28" t="s">
        <v>74</v>
      </c>
      <c r="VKM4374" s="24">
        <v>422</v>
      </c>
      <c r="VKN4374" s="414" t="str">
        <f t="shared" ref="VKN4374:VKN4379" si="1765">IF(VKM4374&lt;&gt;0,IF(ISNA(VLOOKUP(VKM4374,lista_bancos,2,0)),"Banco não cadastrado",VLOOKUP(VKM4374,lista_bancos,2,0)),"")</f>
        <v>Banco não cadastrado</v>
      </c>
      <c r="VKO4374" s="24">
        <v>207</v>
      </c>
      <c r="VKP4374" s="24">
        <v>5837982</v>
      </c>
      <c r="VKQ4374" s="24">
        <v>72</v>
      </c>
      <c r="VKR4374" s="29" t="s">
        <v>75</v>
      </c>
      <c r="VKS4374" s="84">
        <v>3004158000128</v>
      </c>
      <c r="VKT4374" s="24"/>
      <c r="VKU4374" s="24"/>
      <c r="VKV4374" s="66">
        <v>9615</v>
      </c>
      <c r="VKW4374" s="25">
        <v>45936</v>
      </c>
      <c r="VKX4374" s="25"/>
      <c r="VKY4374" s="26" t="str">
        <f t="shared" ref="VKY4374:VKY4379" ca="1" si="1766">IF(VKX4374&gt;0,"Compensado",IF(VKW4374="","",IF(VKW4374&lt;=TODAY(),"Descontar Cheque","deFaltam "&amp;VKW4374-TODAY()&amp;" dias para descontar")))</f>
        <v>Descontar Cheque</v>
      </c>
      <c r="VKZ4374" s="117"/>
      <c r="VLA4374" s="25">
        <v>45890</v>
      </c>
      <c r="VLB4374" s="28" t="s">
        <v>74</v>
      </c>
      <c r="VLC4374" s="24">
        <v>422</v>
      </c>
      <c r="VLD4374" s="414" t="str">
        <f t="shared" ref="VLD4374:VLD4379" si="1767">IF(VLC4374&lt;&gt;0,IF(ISNA(VLOOKUP(VLC4374,lista_bancos,2,0)),"Banco não cadastrado",VLOOKUP(VLC4374,lista_bancos,2,0)),"")</f>
        <v>Banco não cadastrado</v>
      </c>
      <c r="VLE4374" s="24">
        <v>207</v>
      </c>
      <c r="VLF4374" s="24">
        <v>5837982</v>
      </c>
      <c r="VLG4374" s="24">
        <v>72</v>
      </c>
      <c r="VLH4374" s="29" t="s">
        <v>75</v>
      </c>
      <c r="VLI4374" s="84">
        <v>3004158000128</v>
      </c>
      <c r="VLJ4374" s="24"/>
      <c r="VLK4374" s="24"/>
      <c r="VLL4374" s="66">
        <v>9615</v>
      </c>
      <c r="VLM4374" s="25">
        <v>45936</v>
      </c>
      <c r="VLN4374" s="25"/>
      <c r="VLO4374" s="26" t="str">
        <f t="shared" ref="VLO4374:VLO4379" ca="1" si="1768">IF(VLN4374&gt;0,"Compensado",IF(VLM4374="","",IF(VLM4374&lt;=TODAY(),"Descontar Cheque","deFaltam "&amp;VLM4374-TODAY()&amp;" dias para descontar")))</f>
        <v>Descontar Cheque</v>
      </c>
      <c r="VLP4374" s="117"/>
      <c r="VLQ4374" s="25">
        <v>45890</v>
      </c>
      <c r="VLR4374" s="28" t="s">
        <v>74</v>
      </c>
      <c r="VLS4374" s="24">
        <v>422</v>
      </c>
      <c r="VLT4374" s="414" t="str">
        <f t="shared" ref="VLT4374:VLT4379" si="1769">IF(VLS4374&lt;&gt;0,IF(ISNA(VLOOKUP(VLS4374,lista_bancos,2,0)),"Banco não cadastrado",VLOOKUP(VLS4374,lista_bancos,2,0)),"")</f>
        <v>Banco não cadastrado</v>
      </c>
      <c r="VLU4374" s="24">
        <v>207</v>
      </c>
      <c r="VLV4374" s="24">
        <v>5837982</v>
      </c>
      <c r="VLW4374" s="24">
        <v>72</v>
      </c>
      <c r="VLX4374" s="29" t="s">
        <v>75</v>
      </c>
      <c r="VLY4374" s="84">
        <v>3004158000128</v>
      </c>
      <c r="VLZ4374" s="24"/>
      <c r="VMA4374" s="24"/>
      <c r="VMB4374" s="66">
        <v>9615</v>
      </c>
      <c r="VMC4374" s="25">
        <v>45936</v>
      </c>
      <c r="VMD4374" s="25"/>
      <c r="VME4374" s="26" t="str">
        <f t="shared" ref="VME4374:VME4379" ca="1" si="1770">IF(VMD4374&gt;0,"Compensado",IF(VMC4374="","",IF(VMC4374&lt;=TODAY(),"Descontar Cheque","deFaltam "&amp;VMC4374-TODAY()&amp;" dias para descontar")))</f>
        <v>Descontar Cheque</v>
      </c>
      <c r="VMF4374" s="117"/>
      <c r="VMG4374" s="25">
        <v>45890</v>
      </c>
      <c r="VMH4374" s="28" t="s">
        <v>74</v>
      </c>
      <c r="VMI4374" s="24">
        <v>422</v>
      </c>
      <c r="VMJ4374" s="414" t="str">
        <f t="shared" ref="VMJ4374:VMJ4379" si="1771">IF(VMI4374&lt;&gt;0,IF(ISNA(VLOOKUP(VMI4374,lista_bancos,2,0)),"Banco não cadastrado",VLOOKUP(VMI4374,lista_bancos,2,0)),"")</f>
        <v>Banco não cadastrado</v>
      </c>
      <c r="VMK4374" s="24">
        <v>207</v>
      </c>
      <c r="VML4374" s="24">
        <v>5837982</v>
      </c>
      <c r="VMM4374" s="24">
        <v>72</v>
      </c>
      <c r="VMN4374" s="29" t="s">
        <v>75</v>
      </c>
      <c r="VMO4374" s="84">
        <v>3004158000128</v>
      </c>
      <c r="VMP4374" s="24"/>
      <c r="VMQ4374" s="24"/>
      <c r="VMR4374" s="66">
        <v>9615</v>
      </c>
      <c r="VMS4374" s="25">
        <v>45936</v>
      </c>
      <c r="VMT4374" s="25"/>
      <c r="VMU4374" s="26" t="str">
        <f t="shared" ref="VMU4374:VMU4379" ca="1" si="1772">IF(VMT4374&gt;0,"Compensado",IF(VMS4374="","",IF(VMS4374&lt;=TODAY(),"Descontar Cheque","deFaltam "&amp;VMS4374-TODAY()&amp;" dias para descontar")))</f>
        <v>Descontar Cheque</v>
      </c>
      <c r="VMV4374" s="117"/>
      <c r="VMW4374" s="25">
        <v>45890</v>
      </c>
      <c r="VMX4374" s="28" t="s">
        <v>74</v>
      </c>
      <c r="VMY4374" s="24">
        <v>422</v>
      </c>
      <c r="VMZ4374" s="414" t="str">
        <f t="shared" ref="VMZ4374:VMZ4379" si="1773">IF(VMY4374&lt;&gt;0,IF(ISNA(VLOOKUP(VMY4374,lista_bancos,2,0)),"Banco não cadastrado",VLOOKUP(VMY4374,lista_bancos,2,0)),"")</f>
        <v>Banco não cadastrado</v>
      </c>
      <c r="VNA4374" s="24">
        <v>207</v>
      </c>
      <c r="VNB4374" s="24">
        <v>5837982</v>
      </c>
      <c r="VNC4374" s="24">
        <v>72</v>
      </c>
      <c r="VND4374" s="29" t="s">
        <v>75</v>
      </c>
      <c r="VNE4374" s="84">
        <v>3004158000128</v>
      </c>
      <c r="VNF4374" s="24"/>
      <c r="VNG4374" s="24"/>
      <c r="VNH4374" s="66">
        <v>9615</v>
      </c>
      <c r="VNI4374" s="25">
        <v>45936</v>
      </c>
      <c r="VNJ4374" s="25"/>
      <c r="VNK4374" s="26" t="str">
        <f t="shared" ref="VNK4374:VNK4379" ca="1" si="1774">IF(VNJ4374&gt;0,"Compensado",IF(VNI4374="","",IF(VNI4374&lt;=TODAY(),"Descontar Cheque","deFaltam "&amp;VNI4374-TODAY()&amp;" dias para descontar")))</f>
        <v>Descontar Cheque</v>
      </c>
      <c r="VNL4374" s="117"/>
      <c r="VNM4374" s="25">
        <v>45890</v>
      </c>
      <c r="VNN4374" s="28" t="s">
        <v>74</v>
      </c>
      <c r="VNO4374" s="24">
        <v>422</v>
      </c>
      <c r="VNP4374" s="414" t="str">
        <f t="shared" ref="VNP4374:VNP4379" si="1775">IF(VNO4374&lt;&gt;0,IF(ISNA(VLOOKUP(VNO4374,lista_bancos,2,0)),"Banco não cadastrado",VLOOKUP(VNO4374,lista_bancos,2,0)),"")</f>
        <v>Banco não cadastrado</v>
      </c>
      <c r="VNQ4374" s="24">
        <v>207</v>
      </c>
      <c r="VNR4374" s="24">
        <v>5837982</v>
      </c>
      <c r="VNS4374" s="24">
        <v>72</v>
      </c>
      <c r="VNT4374" s="29" t="s">
        <v>75</v>
      </c>
      <c r="VNU4374" s="84">
        <v>3004158000128</v>
      </c>
      <c r="VNV4374" s="24"/>
      <c r="VNW4374" s="24"/>
      <c r="VNX4374" s="66">
        <v>9615</v>
      </c>
      <c r="VNY4374" s="25">
        <v>45936</v>
      </c>
      <c r="VNZ4374" s="25"/>
      <c r="VOA4374" s="26" t="str">
        <f t="shared" ref="VOA4374:VOA4379" ca="1" si="1776">IF(VNZ4374&gt;0,"Compensado",IF(VNY4374="","",IF(VNY4374&lt;=TODAY(),"Descontar Cheque","deFaltam "&amp;VNY4374-TODAY()&amp;" dias para descontar")))</f>
        <v>Descontar Cheque</v>
      </c>
      <c r="VOB4374" s="117"/>
      <c r="VOC4374" s="25">
        <v>45890</v>
      </c>
      <c r="VOD4374" s="28" t="s">
        <v>74</v>
      </c>
      <c r="VOE4374" s="24">
        <v>422</v>
      </c>
      <c r="VOF4374" s="414" t="str">
        <f t="shared" ref="VOF4374:VOF4379" si="1777">IF(VOE4374&lt;&gt;0,IF(ISNA(VLOOKUP(VOE4374,lista_bancos,2,0)),"Banco não cadastrado",VLOOKUP(VOE4374,lista_bancos,2,0)),"")</f>
        <v>Banco não cadastrado</v>
      </c>
      <c r="VOG4374" s="24">
        <v>207</v>
      </c>
      <c r="VOH4374" s="24">
        <v>5837982</v>
      </c>
      <c r="VOI4374" s="24">
        <v>72</v>
      </c>
      <c r="VOJ4374" s="29" t="s">
        <v>75</v>
      </c>
      <c r="VOK4374" s="84">
        <v>3004158000128</v>
      </c>
      <c r="VOL4374" s="24"/>
      <c r="VOM4374" s="24"/>
      <c r="VON4374" s="66">
        <v>9615</v>
      </c>
      <c r="VOO4374" s="25">
        <v>45936</v>
      </c>
      <c r="VOP4374" s="25"/>
      <c r="VOQ4374" s="26" t="str">
        <f t="shared" ref="VOQ4374:VOQ4379" ca="1" si="1778">IF(VOP4374&gt;0,"Compensado",IF(VOO4374="","",IF(VOO4374&lt;=TODAY(),"Descontar Cheque","deFaltam "&amp;VOO4374-TODAY()&amp;" dias para descontar")))</f>
        <v>Descontar Cheque</v>
      </c>
      <c r="VOR4374" s="117"/>
      <c r="VOS4374" s="25">
        <v>45890</v>
      </c>
      <c r="VOT4374" s="28" t="s">
        <v>74</v>
      </c>
      <c r="VOU4374" s="24">
        <v>422</v>
      </c>
      <c r="VOV4374" s="414" t="str">
        <f t="shared" ref="VOV4374:VOV4379" si="1779">IF(VOU4374&lt;&gt;0,IF(ISNA(VLOOKUP(VOU4374,lista_bancos,2,0)),"Banco não cadastrado",VLOOKUP(VOU4374,lista_bancos,2,0)),"")</f>
        <v>Banco não cadastrado</v>
      </c>
      <c r="VOW4374" s="24">
        <v>207</v>
      </c>
      <c r="VOX4374" s="24">
        <v>5837982</v>
      </c>
      <c r="VOY4374" s="24">
        <v>72</v>
      </c>
      <c r="VOZ4374" s="29" t="s">
        <v>75</v>
      </c>
      <c r="VPA4374" s="84">
        <v>3004158000128</v>
      </c>
      <c r="VPB4374" s="24"/>
      <c r="VPC4374" s="24"/>
      <c r="VPD4374" s="66">
        <v>9615</v>
      </c>
      <c r="VPE4374" s="25">
        <v>45936</v>
      </c>
      <c r="VPF4374" s="25"/>
      <c r="VPG4374" s="26" t="str">
        <f t="shared" ref="VPG4374:VPG4379" ca="1" si="1780">IF(VPF4374&gt;0,"Compensado",IF(VPE4374="","",IF(VPE4374&lt;=TODAY(),"Descontar Cheque","deFaltam "&amp;VPE4374-TODAY()&amp;" dias para descontar")))</f>
        <v>Descontar Cheque</v>
      </c>
      <c r="VPH4374" s="117"/>
      <c r="VPI4374" s="25">
        <v>45890</v>
      </c>
      <c r="VPJ4374" s="28" t="s">
        <v>74</v>
      </c>
      <c r="VPK4374" s="24">
        <v>422</v>
      </c>
      <c r="VPL4374" s="414" t="str">
        <f t="shared" ref="VPL4374:VPL4379" si="1781">IF(VPK4374&lt;&gt;0,IF(ISNA(VLOOKUP(VPK4374,lista_bancos,2,0)),"Banco não cadastrado",VLOOKUP(VPK4374,lista_bancos,2,0)),"")</f>
        <v>Banco não cadastrado</v>
      </c>
      <c r="VPM4374" s="24">
        <v>207</v>
      </c>
      <c r="VPN4374" s="24">
        <v>5837982</v>
      </c>
      <c r="VPO4374" s="24">
        <v>72</v>
      </c>
      <c r="VPP4374" s="29" t="s">
        <v>75</v>
      </c>
      <c r="VPQ4374" s="84">
        <v>3004158000128</v>
      </c>
      <c r="VPR4374" s="24"/>
      <c r="VPS4374" s="24"/>
      <c r="VPT4374" s="66">
        <v>9615</v>
      </c>
      <c r="VPU4374" s="25">
        <v>45936</v>
      </c>
      <c r="VPV4374" s="25"/>
      <c r="VPW4374" s="26" t="str">
        <f t="shared" ref="VPW4374:VPW4379" ca="1" si="1782">IF(VPV4374&gt;0,"Compensado",IF(VPU4374="","",IF(VPU4374&lt;=TODAY(),"Descontar Cheque","deFaltam "&amp;VPU4374-TODAY()&amp;" dias para descontar")))</f>
        <v>Descontar Cheque</v>
      </c>
      <c r="VPX4374" s="117"/>
      <c r="VPY4374" s="25">
        <v>45890</v>
      </c>
      <c r="VPZ4374" s="28" t="s">
        <v>74</v>
      </c>
      <c r="VQA4374" s="24">
        <v>422</v>
      </c>
      <c r="VQB4374" s="414" t="str">
        <f t="shared" ref="VQB4374:VQB4379" si="1783">IF(VQA4374&lt;&gt;0,IF(ISNA(VLOOKUP(VQA4374,lista_bancos,2,0)),"Banco não cadastrado",VLOOKUP(VQA4374,lista_bancos,2,0)),"")</f>
        <v>Banco não cadastrado</v>
      </c>
      <c r="VQC4374" s="24">
        <v>207</v>
      </c>
      <c r="VQD4374" s="24">
        <v>5837982</v>
      </c>
      <c r="VQE4374" s="24">
        <v>72</v>
      </c>
      <c r="VQF4374" s="29" t="s">
        <v>75</v>
      </c>
      <c r="VQG4374" s="84">
        <v>3004158000128</v>
      </c>
      <c r="VQH4374" s="24"/>
      <c r="VQI4374" s="24"/>
      <c r="VQJ4374" s="66">
        <v>9615</v>
      </c>
      <c r="VQK4374" s="25">
        <v>45936</v>
      </c>
      <c r="VQL4374" s="25"/>
      <c r="VQM4374" s="26" t="str">
        <f t="shared" ref="VQM4374:VQM4379" ca="1" si="1784">IF(VQL4374&gt;0,"Compensado",IF(VQK4374="","",IF(VQK4374&lt;=TODAY(),"Descontar Cheque","deFaltam "&amp;VQK4374-TODAY()&amp;" dias para descontar")))</f>
        <v>Descontar Cheque</v>
      </c>
      <c r="VQN4374" s="117"/>
      <c r="VQO4374" s="25">
        <v>45890</v>
      </c>
      <c r="VQP4374" s="28" t="s">
        <v>74</v>
      </c>
      <c r="VQQ4374" s="24">
        <v>422</v>
      </c>
      <c r="VQR4374" s="414" t="str">
        <f t="shared" ref="VQR4374:VQR4379" si="1785">IF(VQQ4374&lt;&gt;0,IF(ISNA(VLOOKUP(VQQ4374,lista_bancos,2,0)),"Banco não cadastrado",VLOOKUP(VQQ4374,lista_bancos,2,0)),"")</f>
        <v>Banco não cadastrado</v>
      </c>
      <c r="VQS4374" s="24">
        <v>207</v>
      </c>
      <c r="VQT4374" s="24">
        <v>5837982</v>
      </c>
      <c r="VQU4374" s="24">
        <v>72</v>
      </c>
      <c r="VQV4374" s="29" t="s">
        <v>75</v>
      </c>
      <c r="VQW4374" s="84">
        <v>3004158000128</v>
      </c>
      <c r="VQX4374" s="24"/>
      <c r="VQY4374" s="24"/>
      <c r="VQZ4374" s="66">
        <v>9615</v>
      </c>
      <c r="VRA4374" s="25">
        <v>45936</v>
      </c>
      <c r="VRB4374" s="25"/>
      <c r="VRC4374" s="26" t="str">
        <f t="shared" ref="VRC4374:VRC4379" ca="1" si="1786">IF(VRB4374&gt;0,"Compensado",IF(VRA4374="","",IF(VRA4374&lt;=TODAY(),"Descontar Cheque","deFaltam "&amp;VRA4374-TODAY()&amp;" dias para descontar")))</f>
        <v>Descontar Cheque</v>
      </c>
      <c r="VRD4374" s="117"/>
      <c r="VRE4374" s="25">
        <v>45890</v>
      </c>
      <c r="VRF4374" s="28" t="s">
        <v>74</v>
      </c>
      <c r="VRG4374" s="24">
        <v>422</v>
      </c>
      <c r="VRH4374" s="414" t="str">
        <f t="shared" ref="VRH4374:VRH4379" si="1787">IF(VRG4374&lt;&gt;0,IF(ISNA(VLOOKUP(VRG4374,lista_bancos,2,0)),"Banco não cadastrado",VLOOKUP(VRG4374,lista_bancos,2,0)),"")</f>
        <v>Banco não cadastrado</v>
      </c>
      <c r="VRI4374" s="24">
        <v>207</v>
      </c>
      <c r="VRJ4374" s="24">
        <v>5837982</v>
      </c>
      <c r="VRK4374" s="24">
        <v>72</v>
      </c>
      <c r="VRL4374" s="29" t="s">
        <v>75</v>
      </c>
      <c r="VRM4374" s="84">
        <v>3004158000128</v>
      </c>
      <c r="VRN4374" s="24"/>
      <c r="VRO4374" s="24"/>
      <c r="VRP4374" s="66">
        <v>9615</v>
      </c>
      <c r="VRQ4374" s="25">
        <v>45936</v>
      </c>
      <c r="VRR4374" s="25"/>
      <c r="VRS4374" s="26" t="str">
        <f t="shared" ref="VRS4374:VRS4379" ca="1" si="1788">IF(VRR4374&gt;0,"Compensado",IF(VRQ4374="","",IF(VRQ4374&lt;=TODAY(),"Descontar Cheque","deFaltam "&amp;VRQ4374-TODAY()&amp;" dias para descontar")))</f>
        <v>Descontar Cheque</v>
      </c>
      <c r="VRT4374" s="117"/>
      <c r="VRU4374" s="25">
        <v>45890</v>
      </c>
      <c r="VRV4374" s="28" t="s">
        <v>74</v>
      </c>
      <c r="VRW4374" s="24">
        <v>422</v>
      </c>
      <c r="VRX4374" s="414" t="str">
        <f t="shared" ref="VRX4374:VRX4379" si="1789">IF(VRW4374&lt;&gt;0,IF(ISNA(VLOOKUP(VRW4374,lista_bancos,2,0)),"Banco não cadastrado",VLOOKUP(VRW4374,lista_bancos,2,0)),"")</f>
        <v>Banco não cadastrado</v>
      </c>
      <c r="VRY4374" s="24">
        <v>207</v>
      </c>
      <c r="VRZ4374" s="24">
        <v>5837982</v>
      </c>
      <c r="VSA4374" s="24">
        <v>72</v>
      </c>
      <c r="VSB4374" s="29" t="s">
        <v>75</v>
      </c>
      <c r="VSC4374" s="84">
        <v>3004158000128</v>
      </c>
      <c r="VSD4374" s="24"/>
      <c r="VSE4374" s="24"/>
      <c r="VSF4374" s="66">
        <v>9615</v>
      </c>
      <c r="VSG4374" s="25">
        <v>45936</v>
      </c>
      <c r="VSH4374" s="25"/>
      <c r="VSI4374" s="26" t="str">
        <f t="shared" ref="VSI4374:VSI4379" ca="1" si="1790">IF(VSH4374&gt;0,"Compensado",IF(VSG4374="","",IF(VSG4374&lt;=TODAY(),"Descontar Cheque","deFaltam "&amp;VSG4374-TODAY()&amp;" dias para descontar")))</f>
        <v>Descontar Cheque</v>
      </c>
      <c r="VSJ4374" s="117"/>
      <c r="VSK4374" s="25">
        <v>45890</v>
      </c>
      <c r="VSL4374" s="28" t="s">
        <v>74</v>
      </c>
      <c r="VSM4374" s="24">
        <v>422</v>
      </c>
      <c r="VSN4374" s="414" t="str">
        <f t="shared" ref="VSN4374:VSN4379" si="1791">IF(VSM4374&lt;&gt;0,IF(ISNA(VLOOKUP(VSM4374,lista_bancos,2,0)),"Banco não cadastrado",VLOOKUP(VSM4374,lista_bancos,2,0)),"")</f>
        <v>Banco não cadastrado</v>
      </c>
      <c r="VSO4374" s="24">
        <v>207</v>
      </c>
      <c r="VSP4374" s="24">
        <v>5837982</v>
      </c>
      <c r="VSQ4374" s="24">
        <v>72</v>
      </c>
      <c r="VSR4374" s="29" t="s">
        <v>75</v>
      </c>
      <c r="VSS4374" s="84">
        <v>3004158000128</v>
      </c>
      <c r="VST4374" s="24"/>
      <c r="VSU4374" s="24"/>
      <c r="VSV4374" s="66">
        <v>9615</v>
      </c>
      <c r="VSW4374" s="25">
        <v>45936</v>
      </c>
      <c r="VSX4374" s="25"/>
      <c r="VSY4374" s="26" t="str">
        <f t="shared" ref="VSY4374:VSY4379" ca="1" si="1792">IF(VSX4374&gt;0,"Compensado",IF(VSW4374="","",IF(VSW4374&lt;=TODAY(),"Descontar Cheque","deFaltam "&amp;VSW4374-TODAY()&amp;" dias para descontar")))</f>
        <v>Descontar Cheque</v>
      </c>
      <c r="VSZ4374" s="117"/>
      <c r="VTA4374" s="25">
        <v>45890</v>
      </c>
      <c r="VTB4374" s="28" t="s">
        <v>74</v>
      </c>
      <c r="VTC4374" s="24">
        <v>422</v>
      </c>
      <c r="VTD4374" s="414" t="str">
        <f t="shared" ref="VTD4374:VTD4379" si="1793">IF(VTC4374&lt;&gt;0,IF(ISNA(VLOOKUP(VTC4374,lista_bancos,2,0)),"Banco não cadastrado",VLOOKUP(VTC4374,lista_bancos,2,0)),"")</f>
        <v>Banco não cadastrado</v>
      </c>
      <c r="VTE4374" s="24">
        <v>207</v>
      </c>
      <c r="VTF4374" s="24">
        <v>5837982</v>
      </c>
      <c r="VTG4374" s="24">
        <v>72</v>
      </c>
      <c r="VTH4374" s="29" t="s">
        <v>75</v>
      </c>
      <c r="VTI4374" s="84">
        <v>3004158000128</v>
      </c>
      <c r="VTJ4374" s="24"/>
      <c r="VTK4374" s="24"/>
      <c r="VTL4374" s="66">
        <v>9615</v>
      </c>
      <c r="VTM4374" s="25">
        <v>45936</v>
      </c>
      <c r="VTN4374" s="25"/>
      <c r="VTO4374" s="26" t="str">
        <f t="shared" ref="VTO4374:VTO4379" ca="1" si="1794">IF(VTN4374&gt;0,"Compensado",IF(VTM4374="","",IF(VTM4374&lt;=TODAY(),"Descontar Cheque","deFaltam "&amp;VTM4374-TODAY()&amp;" dias para descontar")))</f>
        <v>Descontar Cheque</v>
      </c>
      <c r="VTP4374" s="117"/>
      <c r="VTQ4374" s="25">
        <v>45890</v>
      </c>
      <c r="VTR4374" s="28" t="s">
        <v>74</v>
      </c>
      <c r="VTS4374" s="24">
        <v>422</v>
      </c>
      <c r="VTT4374" s="414" t="str">
        <f t="shared" ref="VTT4374:VTT4379" si="1795">IF(VTS4374&lt;&gt;0,IF(ISNA(VLOOKUP(VTS4374,lista_bancos,2,0)),"Banco não cadastrado",VLOOKUP(VTS4374,lista_bancos,2,0)),"")</f>
        <v>Banco não cadastrado</v>
      </c>
      <c r="VTU4374" s="24">
        <v>207</v>
      </c>
      <c r="VTV4374" s="24">
        <v>5837982</v>
      </c>
      <c r="VTW4374" s="24">
        <v>72</v>
      </c>
      <c r="VTX4374" s="29" t="s">
        <v>75</v>
      </c>
      <c r="VTY4374" s="84">
        <v>3004158000128</v>
      </c>
      <c r="VTZ4374" s="24"/>
      <c r="VUA4374" s="24"/>
      <c r="VUB4374" s="66">
        <v>9615</v>
      </c>
      <c r="VUC4374" s="25">
        <v>45936</v>
      </c>
      <c r="VUD4374" s="25"/>
      <c r="VUE4374" s="26" t="str">
        <f t="shared" ref="VUE4374:VUE4379" ca="1" si="1796">IF(VUD4374&gt;0,"Compensado",IF(VUC4374="","",IF(VUC4374&lt;=TODAY(),"Descontar Cheque","deFaltam "&amp;VUC4374-TODAY()&amp;" dias para descontar")))</f>
        <v>Descontar Cheque</v>
      </c>
      <c r="VUF4374" s="117"/>
      <c r="VUG4374" s="25">
        <v>45890</v>
      </c>
      <c r="VUH4374" s="28" t="s">
        <v>74</v>
      </c>
      <c r="VUI4374" s="24">
        <v>422</v>
      </c>
      <c r="VUJ4374" s="414" t="str">
        <f t="shared" ref="VUJ4374:VUJ4379" si="1797">IF(VUI4374&lt;&gt;0,IF(ISNA(VLOOKUP(VUI4374,lista_bancos,2,0)),"Banco não cadastrado",VLOOKUP(VUI4374,lista_bancos,2,0)),"")</f>
        <v>Banco não cadastrado</v>
      </c>
      <c r="VUK4374" s="24">
        <v>207</v>
      </c>
      <c r="VUL4374" s="24">
        <v>5837982</v>
      </c>
      <c r="VUM4374" s="24">
        <v>72</v>
      </c>
      <c r="VUN4374" s="29" t="s">
        <v>75</v>
      </c>
      <c r="VUO4374" s="84">
        <v>3004158000128</v>
      </c>
      <c r="VUP4374" s="24"/>
      <c r="VUQ4374" s="24"/>
      <c r="VUR4374" s="66">
        <v>9615</v>
      </c>
      <c r="VUS4374" s="25">
        <v>45936</v>
      </c>
      <c r="VUT4374" s="25"/>
      <c r="VUU4374" s="26" t="str">
        <f t="shared" ref="VUU4374:VUU4379" ca="1" si="1798">IF(VUT4374&gt;0,"Compensado",IF(VUS4374="","",IF(VUS4374&lt;=TODAY(),"Descontar Cheque","deFaltam "&amp;VUS4374-TODAY()&amp;" dias para descontar")))</f>
        <v>Descontar Cheque</v>
      </c>
      <c r="VUV4374" s="117"/>
      <c r="VUW4374" s="25">
        <v>45890</v>
      </c>
      <c r="VUX4374" s="28" t="s">
        <v>74</v>
      </c>
      <c r="VUY4374" s="24">
        <v>422</v>
      </c>
      <c r="VUZ4374" s="414" t="str">
        <f t="shared" ref="VUZ4374:VUZ4379" si="1799">IF(VUY4374&lt;&gt;0,IF(ISNA(VLOOKUP(VUY4374,lista_bancos,2,0)),"Banco não cadastrado",VLOOKUP(VUY4374,lista_bancos,2,0)),"")</f>
        <v>Banco não cadastrado</v>
      </c>
      <c r="VVA4374" s="24">
        <v>207</v>
      </c>
      <c r="VVB4374" s="24">
        <v>5837982</v>
      </c>
      <c r="VVC4374" s="24">
        <v>72</v>
      </c>
      <c r="VVD4374" s="29" t="s">
        <v>75</v>
      </c>
      <c r="VVE4374" s="84">
        <v>3004158000128</v>
      </c>
      <c r="VVF4374" s="24"/>
      <c r="VVG4374" s="24"/>
      <c r="VVH4374" s="66">
        <v>9615</v>
      </c>
      <c r="VVI4374" s="25">
        <v>45936</v>
      </c>
      <c r="VVJ4374" s="25"/>
      <c r="VVK4374" s="26" t="str">
        <f t="shared" ref="VVK4374:VVK4379" ca="1" si="1800">IF(VVJ4374&gt;0,"Compensado",IF(VVI4374="","",IF(VVI4374&lt;=TODAY(),"Descontar Cheque","deFaltam "&amp;VVI4374-TODAY()&amp;" dias para descontar")))</f>
        <v>Descontar Cheque</v>
      </c>
      <c r="VVL4374" s="117"/>
      <c r="VVM4374" s="25">
        <v>45890</v>
      </c>
      <c r="VVN4374" s="28" t="s">
        <v>74</v>
      </c>
      <c r="VVO4374" s="24">
        <v>422</v>
      </c>
      <c r="VVP4374" s="414" t="str">
        <f t="shared" ref="VVP4374:VVP4379" si="1801">IF(VVO4374&lt;&gt;0,IF(ISNA(VLOOKUP(VVO4374,lista_bancos,2,0)),"Banco não cadastrado",VLOOKUP(VVO4374,lista_bancos,2,0)),"")</f>
        <v>Banco não cadastrado</v>
      </c>
      <c r="VVQ4374" s="24">
        <v>207</v>
      </c>
      <c r="VVR4374" s="24">
        <v>5837982</v>
      </c>
      <c r="VVS4374" s="24">
        <v>72</v>
      </c>
      <c r="VVT4374" s="29" t="s">
        <v>75</v>
      </c>
      <c r="VVU4374" s="84">
        <v>3004158000128</v>
      </c>
      <c r="VVV4374" s="24"/>
      <c r="VVW4374" s="24"/>
      <c r="VVX4374" s="66">
        <v>9615</v>
      </c>
      <c r="VVY4374" s="25">
        <v>45936</v>
      </c>
      <c r="VVZ4374" s="25"/>
      <c r="VWA4374" s="26" t="str">
        <f t="shared" ref="VWA4374:VWA4379" ca="1" si="1802">IF(VVZ4374&gt;0,"Compensado",IF(VVY4374="","",IF(VVY4374&lt;=TODAY(),"Descontar Cheque","deFaltam "&amp;VVY4374-TODAY()&amp;" dias para descontar")))</f>
        <v>Descontar Cheque</v>
      </c>
      <c r="VWB4374" s="117"/>
      <c r="VWC4374" s="25">
        <v>45890</v>
      </c>
      <c r="VWD4374" s="28" t="s">
        <v>74</v>
      </c>
      <c r="VWE4374" s="24">
        <v>422</v>
      </c>
      <c r="VWF4374" s="414" t="str">
        <f t="shared" ref="VWF4374:VWF4379" si="1803">IF(VWE4374&lt;&gt;0,IF(ISNA(VLOOKUP(VWE4374,lista_bancos,2,0)),"Banco não cadastrado",VLOOKUP(VWE4374,lista_bancos,2,0)),"")</f>
        <v>Banco não cadastrado</v>
      </c>
      <c r="VWG4374" s="24">
        <v>207</v>
      </c>
      <c r="VWH4374" s="24">
        <v>5837982</v>
      </c>
      <c r="VWI4374" s="24">
        <v>72</v>
      </c>
      <c r="VWJ4374" s="29" t="s">
        <v>75</v>
      </c>
      <c r="VWK4374" s="84">
        <v>3004158000128</v>
      </c>
      <c r="VWL4374" s="24"/>
      <c r="VWM4374" s="24"/>
      <c r="VWN4374" s="66">
        <v>9615</v>
      </c>
      <c r="VWO4374" s="25">
        <v>45936</v>
      </c>
      <c r="VWP4374" s="25"/>
      <c r="VWQ4374" s="26" t="str">
        <f t="shared" ref="VWQ4374:VWQ4379" ca="1" si="1804">IF(VWP4374&gt;0,"Compensado",IF(VWO4374="","",IF(VWO4374&lt;=TODAY(),"Descontar Cheque","deFaltam "&amp;VWO4374-TODAY()&amp;" dias para descontar")))</f>
        <v>Descontar Cheque</v>
      </c>
      <c r="VWR4374" s="117"/>
      <c r="VWS4374" s="25">
        <v>45890</v>
      </c>
      <c r="VWT4374" s="28" t="s">
        <v>74</v>
      </c>
      <c r="VWU4374" s="24">
        <v>422</v>
      </c>
      <c r="VWV4374" s="414" t="str">
        <f t="shared" ref="VWV4374:VWV4379" si="1805">IF(VWU4374&lt;&gt;0,IF(ISNA(VLOOKUP(VWU4374,lista_bancos,2,0)),"Banco não cadastrado",VLOOKUP(VWU4374,lista_bancos,2,0)),"")</f>
        <v>Banco não cadastrado</v>
      </c>
      <c r="VWW4374" s="24">
        <v>207</v>
      </c>
      <c r="VWX4374" s="24">
        <v>5837982</v>
      </c>
      <c r="VWY4374" s="24">
        <v>72</v>
      </c>
      <c r="VWZ4374" s="29" t="s">
        <v>75</v>
      </c>
      <c r="VXA4374" s="84">
        <v>3004158000128</v>
      </c>
      <c r="VXB4374" s="24"/>
      <c r="VXC4374" s="24"/>
      <c r="VXD4374" s="66">
        <v>9615</v>
      </c>
      <c r="VXE4374" s="25">
        <v>45936</v>
      </c>
      <c r="VXF4374" s="25"/>
      <c r="VXG4374" s="26" t="str">
        <f t="shared" ref="VXG4374:VXG4379" ca="1" si="1806">IF(VXF4374&gt;0,"Compensado",IF(VXE4374="","",IF(VXE4374&lt;=TODAY(),"Descontar Cheque","deFaltam "&amp;VXE4374-TODAY()&amp;" dias para descontar")))</f>
        <v>Descontar Cheque</v>
      </c>
      <c r="VXH4374" s="117"/>
      <c r="VXI4374" s="25">
        <v>45890</v>
      </c>
      <c r="VXJ4374" s="28" t="s">
        <v>74</v>
      </c>
      <c r="VXK4374" s="24">
        <v>422</v>
      </c>
      <c r="VXL4374" s="414" t="str">
        <f t="shared" ref="VXL4374:VXL4379" si="1807">IF(VXK4374&lt;&gt;0,IF(ISNA(VLOOKUP(VXK4374,lista_bancos,2,0)),"Banco não cadastrado",VLOOKUP(VXK4374,lista_bancos,2,0)),"")</f>
        <v>Banco não cadastrado</v>
      </c>
      <c r="VXM4374" s="24">
        <v>207</v>
      </c>
      <c r="VXN4374" s="24">
        <v>5837982</v>
      </c>
      <c r="VXO4374" s="24">
        <v>72</v>
      </c>
      <c r="VXP4374" s="29" t="s">
        <v>75</v>
      </c>
      <c r="VXQ4374" s="84">
        <v>3004158000128</v>
      </c>
      <c r="VXR4374" s="24"/>
      <c r="VXS4374" s="24"/>
      <c r="VXT4374" s="66">
        <v>9615</v>
      </c>
      <c r="VXU4374" s="25">
        <v>45936</v>
      </c>
      <c r="VXV4374" s="25"/>
      <c r="VXW4374" s="26" t="str">
        <f t="shared" ref="VXW4374:VXW4379" ca="1" si="1808">IF(VXV4374&gt;0,"Compensado",IF(VXU4374="","",IF(VXU4374&lt;=TODAY(),"Descontar Cheque","deFaltam "&amp;VXU4374-TODAY()&amp;" dias para descontar")))</f>
        <v>Descontar Cheque</v>
      </c>
      <c r="VXX4374" s="117"/>
      <c r="VXY4374" s="25">
        <v>45890</v>
      </c>
      <c r="VXZ4374" s="28" t="s">
        <v>74</v>
      </c>
      <c r="VYA4374" s="24">
        <v>422</v>
      </c>
      <c r="VYB4374" s="414" t="str">
        <f t="shared" ref="VYB4374:VYB4379" si="1809">IF(VYA4374&lt;&gt;0,IF(ISNA(VLOOKUP(VYA4374,lista_bancos,2,0)),"Banco não cadastrado",VLOOKUP(VYA4374,lista_bancos,2,0)),"")</f>
        <v>Banco não cadastrado</v>
      </c>
      <c r="VYC4374" s="24">
        <v>207</v>
      </c>
      <c r="VYD4374" s="24">
        <v>5837982</v>
      </c>
      <c r="VYE4374" s="24">
        <v>72</v>
      </c>
      <c r="VYF4374" s="29" t="s">
        <v>75</v>
      </c>
      <c r="VYG4374" s="84">
        <v>3004158000128</v>
      </c>
      <c r="VYH4374" s="24"/>
      <c r="VYI4374" s="24"/>
      <c r="VYJ4374" s="66">
        <v>9615</v>
      </c>
      <c r="VYK4374" s="25">
        <v>45936</v>
      </c>
      <c r="VYL4374" s="25"/>
      <c r="VYM4374" s="26" t="str">
        <f t="shared" ref="VYM4374:VYM4379" ca="1" si="1810">IF(VYL4374&gt;0,"Compensado",IF(VYK4374="","",IF(VYK4374&lt;=TODAY(),"Descontar Cheque","deFaltam "&amp;VYK4374-TODAY()&amp;" dias para descontar")))</f>
        <v>Descontar Cheque</v>
      </c>
      <c r="VYN4374" s="117"/>
      <c r="VYO4374" s="25">
        <v>45890</v>
      </c>
      <c r="VYP4374" s="28" t="s">
        <v>74</v>
      </c>
      <c r="VYQ4374" s="24">
        <v>422</v>
      </c>
      <c r="VYR4374" s="414" t="str">
        <f t="shared" ref="VYR4374:VYR4379" si="1811">IF(VYQ4374&lt;&gt;0,IF(ISNA(VLOOKUP(VYQ4374,lista_bancos,2,0)),"Banco não cadastrado",VLOOKUP(VYQ4374,lista_bancos,2,0)),"")</f>
        <v>Banco não cadastrado</v>
      </c>
      <c r="VYS4374" s="24">
        <v>207</v>
      </c>
      <c r="VYT4374" s="24">
        <v>5837982</v>
      </c>
      <c r="VYU4374" s="24">
        <v>72</v>
      </c>
      <c r="VYV4374" s="29" t="s">
        <v>75</v>
      </c>
      <c r="VYW4374" s="84">
        <v>3004158000128</v>
      </c>
      <c r="VYX4374" s="24"/>
      <c r="VYY4374" s="24"/>
      <c r="VYZ4374" s="66">
        <v>9615</v>
      </c>
      <c r="VZA4374" s="25">
        <v>45936</v>
      </c>
      <c r="VZB4374" s="25"/>
      <c r="VZC4374" s="26" t="str">
        <f t="shared" ref="VZC4374:VZC4379" ca="1" si="1812">IF(VZB4374&gt;0,"Compensado",IF(VZA4374="","",IF(VZA4374&lt;=TODAY(),"Descontar Cheque","deFaltam "&amp;VZA4374-TODAY()&amp;" dias para descontar")))</f>
        <v>Descontar Cheque</v>
      </c>
      <c r="VZD4374" s="117"/>
      <c r="VZE4374" s="25">
        <v>45890</v>
      </c>
      <c r="VZF4374" s="28" t="s">
        <v>74</v>
      </c>
      <c r="VZG4374" s="24">
        <v>422</v>
      </c>
      <c r="VZH4374" s="414" t="str">
        <f t="shared" ref="VZH4374:VZH4379" si="1813">IF(VZG4374&lt;&gt;0,IF(ISNA(VLOOKUP(VZG4374,lista_bancos,2,0)),"Banco não cadastrado",VLOOKUP(VZG4374,lista_bancos,2,0)),"")</f>
        <v>Banco não cadastrado</v>
      </c>
      <c r="VZI4374" s="24">
        <v>207</v>
      </c>
      <c r="VZJ4374" s="24">
        <v>5837982</v>
      </c>
      <c r="VZK4374" s="24">
        <v>72</v>
      </c>
      <c r="VZL4374" s="29" t="s">
        <v>75</v>
      </c>
      <c r="VZM4374" s="84">
        <v>3004158000128</v>
      </c>
      <c r="VZN4374" s="24"/>
      <c r="VZO4374" s="24"/>
      <c r="VZP4374" s="66">
        <v>9615</v>
      </c>
      <c r="VZQ4374" s="25">
        <v>45936</v>
      </c>
      <c r="VZR4374" s="25"/>
      <c r="VZS4374" s="26" t="str">
        <f t="shared" ref="VZS4374:VZS4379" ca="1" si="1814">IF(VZR4374&gt;0,"Compensado",IF(VZQ4374="","",IF(VZQ4374&lt;=TODAY(),"Descontar Cheque","deFaltam "&amp;VZQ4374-TODAY()&amp;" dias para descontar")))</f>
        <v>Descontar Cheque</v>
      </c>
      <c r="VZT4374" s="117"/>
      <c r="VZU4374" s="25">
        <v>45890</v>
      </c>
      <c r="VZV4374" s="28" t="s">
        <v>74</v>
      </c>
      <c r="VZW4374" s="24">
        <v>422</v>
      </c>
      <c r="VZX4374" s="414" t="str">
        <f t="shared" ref="VZX4374:VZX4379" si="1815">IF(VZW4374&lt;&gt;0,IF(ISNA(VLOOKUP(VZW4374,lista_bancos,2,0)),"Banco não cadastrado",VLOOKUP(VZW4374,lista_bancos,2,0)),"")</f>
        <v>Banco não cadastrado</v>
      </c>
      <c r="VZY4374" s="24">
        <v>207</v>
      </c>
      <c r="VZZ4374" s="24">
        <v>5837982</v>
      </c>
      <c r="WAA4374" s="24">
        <v>72</v>
      </c>
      <c r="WAB4374" s="29" t="s">
        <v>75</v>
      </c>
      <c r="WAC4374" s="84">
        <v>3004158000128</v>
      </c>
      <c r="WAD4374" s="24"/>
      <c r="WAE4374" s="24"/>
      <c r="WAF4374" s="66">
        <v>9615</v>
      </c>
      <c r="WAG4374" s="25">
        <v>45936</v>
      </c>
      <c r="WAH4374" s="25"/>
      <c r="WAI4374" s="26" t="str">
        <f t="shared" ref="WAI4374:WAI4379" ca="1" si="1816">IF(WAH4374&gt;0,"Compensado",IF(WAG4374="","",IF(WAG4374&lt;=TODAY(),"Descontar Cheque","deFaltam "&amp;WAG4374-TODAY()&amp;" dias para descontar")))</f>
        <v>Descontar Cheque</v>
      </c>
      <c r="WAJ4374" s="117"/>
      <c r="WAK4374" s="25">
        <v>45890</v>
      </c>
      <c r="WAL4374" s="28" t="s">
        <v>74</v>
      </c>
      <c r="WAM4374" s="24">
        <v>422</v>
      </c>
      <c r="WAN4374" s="414" t="str">
        <f t="shared" ref="WAN4374:WAN4379" si="1817">IF(WAM4374&lt;&gt;0,IF(ISNA(VLOOKUP(WAM4374,lista_bancos,2,0)),"Banco não cadastrado",VLOOKUP(WAM4374,lista_bancos,2,0)),"")</f>
        <v>Banco não cadastrado</v>
      </c>
      <c r="WAO4374" s="24">
        <v>207</v>
      </c>
      <c r="WAP4374" s="24">
        <v>5837982</v>
      </c>
      <c r="WAQ4374" s="24">
        <v>72</v>
      </c>
      <c r="WAR4374" s="29" t="s">
        <v>75</v>
      </c>
      <c r="WAS4374" s="84">
        <v>3004158000128</v>
      </c>
      <c r="WAT4374" s="24"/>
      <c r="WAU4374" s="24"/>
      <c r="WAV4374" s="66">
        <v>9615</v>
      </c>
      <c r="WAW4374" s="25">
        <v>45936</v>
      </c>
      <c r="WAX4374" s="25"/>
      <c r="WAY4374" s="26" t="str">
        <f t="shared" ref="WAY4374:WAY4379" ca="1" si="1818">IF(WAX4374&gt;0,"Compensado",IF(WAW4374="","",IF(WAW4374&lt;=TODAY(),"Descontar Cheque","deFaltam "&amp;WAW4374-TODAY()&amp;" dias para descontar")))</f>
        <v>Descontar Cheque</v>
      </c>
      <c r="WAZ4374" s="117"/>
      <c r="WBA4374" s="25">
        <v>45890</v>
      </c>
      <c r="WBB4374" s="28" t="s">
        <v>74</v>
      </c>
      <c r="WBC4374" s="24">
        <v>422</v>
      </c>
      <c r="WBD4374" s="414" t="str">
        <f t="shared" ref="WBD4374:WBD4379" si="1819">IF(WBC4374&lt;&gt;0,IF(ISNA(VLOOKUP(WBC4374,lista_bancos,2,0)),"Banco não cadastrado",VLOOKUP(WBC4374,lista_bancos,2,0)),"")</f>
        <v>Banco não cadastrado</v>
      </c>
      <c r="WBE4374" s="24">
        <v>207</v>
      </c>
      <c r="WBF4374" s="24">
        <v>5837982</v>
      </c>
      <c r="WBG4374" s="24">
        <v>72</v>
      </c>
      <c r="WBH4374" s="29" t="s">
        <v>75</v>
      </c>
      <c r="WBI4374" s="84">
        <v>3004158000128</v>
      </c>
      <c r="WBJ4374" s="24"/>
      <c r="WBK4374" s="24"/>
      <c r="WBL4374" s="66">
        <v>9615</v>
      </c>
      <c r="WBM4374" s="25">
        <v>45936</v>
      </c>
      <c r="WBN4374" s="25"/>
      <c r="WBO4374" s="26" t="str">
        <f t="shared" ref="WBO4374:WBO4379" ca="1" si="1820">IF(WBN4374&gt;0,"Compensado",IF(WBM4374="","",IF(WBM4374&lt;=TODAY(),"Descontar Cheque","deFaltam "&amp;WBM4374-TODAY()&amp;" dias para descontar")))</f>
        <v>Descontar Cheque</v>
      </c>
      <c r="WBP4374" s="117"/>
      <c r="WBQ4374" s="25">
        <v>45890</v>
      </c>
      <c r="WBR4374" s="28" t="s">
        <v>74</v>
      </c>
      <c r="WBS4374" s="24">
        <v>422</v>
      </c>
      <c r="WBT4374" s="414" t="str">
        <f t="shared" ref="WBT4374:WBT4379" si="1821">IF(WBS4374&lt;&gt;0,IF(ISNA(VLOOKUP(WBS4374,lista_bancos,2,0)),"Banco não cadastrado",VLOOKUP(WBS4374,lista_bancos,2,0)),"")</f>
        <v>Banco não cadastrado</v>
      </c>
      <c r="WBU4374" s="24">
        <v>207</v>
      </c>
      <c r="WBV4374" s="24">
        <v>5837982</v>
      </c>
      <c r="WBW4374" s="24">
        <v>72</v>
      </c>
      <c r="WBX4374" s="29" t="s">
        <v>75</v>
      </c>
      <c r="WBY4374" s="84">
        <v>3004158000128</v>
      </c>
      <c r="WBZ4374" s="24"/>
      <c r="WCA4374" s="24"/>
      <c r="WCB4374" s="66">
        <v>9615</v>
      </c>
      <c r="WCC4374" s="25">
        <v>45936</v>
      </c>
      <c r="WCD4374" s="25"/>
      <c r="WCE4374" s="26" t="str">
        <f t="shared" ref="WCE4374:WCE4379" ca="1" si="1822">IF(WCD4374&gt;0,"Compensado",IF(WCC4374="","",IF(WCC4374&lt;=TODAY(),"Descontar Cheque","deFaltam "&amp;WCC4374-TODAY()&amp;" dias para descontar")))</f>
        <v>Descontar Cheque</v>
      </c>
      <c r="WCF4374" s="117"/>
      <c r="WCG4374" s="25">
        <v>45890</v>
      </c>
      <c r="WCH4374" s="28" t="s">
        <v>74</v>
      </c>
      <c r="WCI4374" s="24">
        <v>422</v>
      </c>
      <c r="WCJ4374" s="414" t="str">
        <f t="shared" ref="WCJ4374:WCJ4379" si="1823">IF(WCI4374&lt;&gt;0,IF(ISNA(VLOOKUP(WCI4374,lista_bancos,2,0)),"Banco não cadastrado",VLOOKUP(WCI4374,lista_bancos,2,0)),"")</f>
        <v>Banco não cadastrado</v>
      </c>
      <c r="WCK4374" s="24">
        <v>207</v>
      </c>
      <c r="WCL4374" s="24">
        <v>5837982</v>
      </c>
      <c r="WCM4374" s="24">
        <v>72</v>
      </c>
      <c r="WCN4374" s="29" t="s">
        <v>75</v>
      </c>
      <c r="WCO4374" s="84">
        <v>3004158000128</v>
      </c>
      <c r="WCP4374" s="24"/>
      <c r="WCQ4374" s="24"/>
      <c r="WCR4374" s="66">
        <v>9615</v>
      </c>
      <c r="WCS4374" s="25">
        <v>45936</v>
      </c>
      <c r="WCT4374" s="25"/>
      <c r="WCU4374" s="26" t="str">
        <f t="shared" ref="WCU4374:WCU4379" ca="1" si="1824">IF(WCT4374&gt;0,"Compensado",IF(WCS4374="","",IF(WCS4374&lt;=TODAY(),"Descontar Cheque","deFaltam "&amp;WCS4374-TODAY()&amp;" dias para descontar")))</f>
        <v>Descontar Cheque</v>
      </c>
      <c r="WCV4374" s="117"/>
      <c r="WCW4374" s="25">
        <v>45890</v>
      </c>
      <c r="WCX4374" s="28" t="s">
        <v>74</v>
      </c>
      <c r="WCY4374" s="24">
        <v>422</v>
      </c>
      <c r="WCZ4374" s="414" t="str">
        <f t="shared" ref="WCZ4374:WCZ4379" si="1825">IF(WCY4374&lt;&gt;0,IF(ISNA(VLOOKUP(WCY4374,lista_bancos,2,0)),"Banco não cadastrado",VLOOKUP(WCY4374,lista_bancos,2,0)),"")</f>
        <v>Banco não cadastrado</v>
      </c>
      <c r="WDA4374" s="24">
        <v>207</v>
      </c>
      <c r="WDB4374" s="24">
        <v>5837982</v>
      </c>
      <c r="WDC4374" s="24">
        <v>72</v>
      </c>
      <c r="WDD4374" s="29" t="s">
        <v>75</v>
      </c>
      <c r="WDE4374" s="84">
        <v>3004158000128</v>
      </c>
      <c r="WDF4374" s="24"/>
      <c r="WDG4374" s="24"/>
      <c r="WDH4374" s="66">
        <v>9615</v>
      </c>
      <c r="WDI4374" s="25">
        <v>45936</v>
      </c>
      <c r="WDJ4374" s="25"/>
      <c r="WDK4374" s="26" t="str">
        <f t="shared" ref="WDK4374:WDK4379" ca="1" si="1826">IF(WDJ4374&gt;0,"Compensado",IF(WDI4374="","",IF(WDI4374&lt;=TODAY(),"Descontar Cheque","deFaltam "&amp;WDI4374-TODAY()&amp;" dias para descontar")))</f>
        <v>Descontar Cheque</v>
      </c>
      <c r="WDL4374" s="117"/>
      <c r="WDM4374" s="25">
        <v>45890</v>
      </c>
      <c r="WDN4374" s="28" t="s">
        <v>74</v>
      </c>
      <c r="WDO4374" s="24">
        <v>422</v>
      </c>
      <c r="WDP4374" s="414" t="str">
        <f t="shared" ref="WDP4374:WDP4379" si="1827">IF(WDO4374&lt;&gt;0,IF(ISNA(VLOOKUP(WDO4374,lista_bancos,2,0)),"Banco não cadastrado",VLOOKUP(WDO4374,lista_bancos,2,0)),"")</f>
        <v>Banco não cadastrado</v>
      </c>
      <c r="WDQ4374" s="24">
        <v>207</v>
      </c>
      <c r="WDR4374" s="24">
        <v>5837982</v>
      </c>
      <c r="WDS4374" s="24">
        <v>72</v>
      </c>
      <c r="WDT4374" s="29" t="s">
        <v>75</v>
      </c>
      <c r="WDU4374" s="84">
        <v>3004158000128</v>
      </c>
      <c r="WDV4374" s="24"/>
      <c r="WDW4374" s="24"/>
      <c r="WDX4374" s="66">
        <v>9615</v>
      </c>
      <c r="WDY4374" s="25">
        <v>45936</v>
      </c>
      <c r="WDZ4374" s="25"/>
      <c r="WEA4374" s="26" t="str">
        <f t="shared" ref="WEA4374:WEA4379" ca="1" si="1828">IF(WDZ4374&gt;0,"Compensado",IF(WDY4374="","",IF(WDY4374&lt;=TODAY(),"Descontar Cheque","deFaltam "&amp;WDY4374-TODAY()&amp;" dias para descontar")))</f>
        <v>Descontar Cheque</v>
      </c>
      <c r="WEB4374" s="117"/>
      <c r="WEC4374" s="25">
        <v>45890</v>
      </c>
      <c r="WED4374" s="28" t="s">
        <v>74</v>
      </c>
      <c r="WEE4374" s="24">
        <v>422</v>
      </c>
      <c r="WEF4374" s="414" t="str">
        <f t="shared" ref="WEF4374:WEF4379" si="1829">IF(WEE4374&lt;&gt;0,IF(ISNA(VLOOKUP(WEE4374,lista_bancos,2,0)),"Banco não cadastrado",VLOOKUP(WEE4374,lista_bancos,2,0)),"")</f>
        <v>Banco não cadastrado</v>
      </c>
      <c r="WEG4374" s="24">
        <v>207</v>
      </c>
      <c r="WEH4374" s="24">
        <v>5837982</v>
      </c>
      <c r="WEI4374" s="24">
        <v>72</v>
      </c>
      <c r="WEJ4374" s="29" t="s">
        <v>75</v>
      </c>
      <c r="WEK4374" s="84">
        <v>3004158000128</v>
      </c>
      <c r="WEL4374" s="24"/>
      <c r="WEM4374" s="24"/>
      <c r="WEN4374" s="66">
        <v>9615</v>
      </c>
      <c r="WEO4374" s="25">
        <v>45936</v>
      </c>
      <c r="WEP4374" s="25"/>
      <c r="WEQ4374" s="26" t="str">
        <f t="shared" ref="WEQ4374:WEQ4379" ca="1" si="1830">IF(WEP4374&gt;0,"Compensado",IF(WEO4374="","",IF(WEO4374&lt;=TODAY(),"Descontar Cheque","deFaltam "&amp;WEO4374-TODAY()&amp;" dias para descontar")))</f>
        <v>Descontar Cheque</v>
      </c>
      <c r="WER4374" s="117"/>
      <c r="WES4374" s="25">
        <v>45890</v>
      </c>
      <c r="WET4374" s="28" t="s">
        <v>74</v>
      </c>
      <c r="WEU4374" s="24">
        <v>422</v>
      </c>
      <c r="WEV4374" s="414" t="str">
        <f t="shared" ref="WEV4374:WEV4379" si="1831">IF(WEU4374&lt;&gt;0,IF(ISNA(VLOOKUP(WEU4374,lista_bancos,2,0)),"Banco não cadastrado",VLOOKUP(WEU4374,lista_bancos,2,0)),"")</f>
        <v>Banco não cadastrado</v>
      </c>
      <c r="WEW4374" s="24">
        <v>207</v>
      </c>
      <c r="WEX4374" s="24">
        <v>5837982</v>
      </c>
      <c r="WEY4374" s="24">
        <v>72</v>
      </c>
      <c r="WEZ4374" s="29" t="s">
        <v>75</v>
      </c>
      <c r="WFA4374" s="84">
        <v>3004158000128</v>
      </c>
      <c r="WFB4374" s="24"/>
      <c r="WFC4374" s="24"/>
      <c r="WFD4374" s="66">
        <v>9615</v>
      </c>
      <c r="WFE4374" s="25">
        <v>45936</v>
      </c>
      <c r="WFF4374" s="25"/>
      <c r="WFG4374" s="26" t="str">
        <f t="shared" ref="WFG4374:WFG4379" ca="1" si="1832">IF(WFF4374&gt;0,"Compensado",IF(WFE4374="","",IF(WFE4374&lt;=TODAY(),"Descontar Cheque","deFaltam "&amp;WFE4374-TODAY()&amp;" dias para descontar")))</f>
        <v>Descontar Cheque</v>
      </c>
      <c r="WFH4374" s="117"/>
      <c r="WFI4374" s="25">
        <v>45890</v>
      </c>
      <c r="WFJ4374" s="28" t="s">
        <v>74</v>
      </c>
      <c r="WFK4374" s="24">
        <v>422</v>
      </c>
      <c r="WFL4374" s="414" t="str">
        <f t="shared" ref="WFL4374:WFL4379" si="1833">IF(WFK4374&lt;&gt;0,IF(ISNA(VLOOKUP(WFK4374,lista_bancos,2,0)),"Banco não cadastrado",VLOOKUP(WFK4374,lista_bancos,2,0)),"")</f>
        <v>Banco não cadastrado</v>
      </c>
      <c r="WFM4374" s="24">
        <v>207</v>
      </c>
      <c r="WFN4374" s="24">
        <v>5837982</v>
      </c>
      <c r="WFO4374" s="24">
        <v>72</v>
      </c>
      <c r="WFP4374" s="29" t="s">
        <v>75</v>
      </c>
      <c r="WFQ4374" s="84">
        <v>3004158000128</v>
      </c>
      <c r="WFR4374" s="24"/>
      <c r="WFS4374" s="24"/>
      <c r="WFT4374" s="66">
        <v>9615</v>
      </c>
      <c r="WFU4374" s="25">
        <v>45936</v>
      </c>
      <c r="WFV4374" s="25"/>
      <c r="WFW4374" s="26" t="str">
        <f t="shared" ref="WFW4374:WFW4379" ca="1" si="1834">IF(WFV4374&gt;0,"Compensado",IF(WFU4374="","",IF(WFU4374&lt;=TODAY(),"Descontar Cheque","deFaltam "&amp;WFU4374-TODAY()&amp;" dias para descontar")))</f>
        <v>Descontar Cheque</v>
      </c>
      <c r="WFX4374" s="117"/>
      <c r="WFY4374" s="25">
        <v>45890</v>
      </c>
      <c r="WFZ4374" s="28" t="s">
        <v>74</v>
      </c>
      <c r="WGA4374" s="24">
        <v>422</v>
      </c>
      <c r="WGB4374" s="414" t="str">
        <f t="shared" ref="WGB4374:WGB4379" si="1835">IF(WGA4374&lt;&gt;0,IF(ISNA(VLOOKUP(WGA4374,lista_bancos,2,0)),"Banco não cadastrado",VLOOKUP(WGA4374,lista_bancos,2,0)),"")</f>
        <v>Banco não cadastrado</v>
      </c>
      <c r="WGC4374" s="24">
        <v>207</v>
      </c>
      <c r="WGD4374" s="24">
        <v>5837982</v>
      </c>
      <c r="WGE4374" s="24">
        <v>72</v>
      </c>
      <c r="WGF4374" s="29" t="s">
        <v>75</v>
      </c>
      <c r="WGG4374" s="84">
        <v>3004158000128</v>
      </c>
      <c r="WGH4374" s="24"/>
      <c r="WGI4374" s="24"/>
      <c r="WGJ4374" s="66">
        <v>9615</v>
      </c>
      <c r="WGK4374" s="25">
        <v>45936</v>
      </c>
      <c r="WGL4374" s="25"/>
      <c r="WGM4374" s="26" t="str">
        <f t="shared" ref="WGM4374:WGM4379" ca="1" si="1836">IF(WGL4374&gt;0,"Compensado",IF(WGK4374="","",IF(WGK4374&lt;=TODAY(),"Descontar Cheque","deFaltam "&amp;WGK4374-TODAY()&amp;" dias para descontar")))</f>
        <v>Descontar Cheque</v>
      </c>
      <c r="WGN4374" s="117"/>
      <c r="WGO4374" s="25">
        <v>45890</v>
      </c>
      <c r="WGP4374" s="28" t="s">
        <v>74</v>
      </c>
      <c r="WGQ4374" s="24">
        <v>422</v>
      </c>
      <c r="WGR4374" s="414" t="str">
        <f t="shared" ref="WGR4374:WGR4379" si="1837">IF(WGQ4374&lt;&gt;0,IF(ISNA(VLOOKUP(WGQ4374,lista_bancos,2,0)),"Banco não cadastrado",VLOOKUP(WGQ4374,lista_bancos,2,0)),"")</f>
        <v>Banco não cadastrado</v>
      </c>
      <c r="WGS4374" s="24">
        <v>207</v>
      </c>
      <c r="WGT4374" s="24">
        <v>5837982</v>
      </c>
      <c r="WGU4374" s="24">
        <v>72</v>
      </c>
      <c r="WGV4374" s="29" t="s">
        <v>75</v>
      </c>
      <c r="WGW4374" s="84">
        <v>3004158000128</v>
      </c>
      <c r="WGX4374" s="24"/>
      <c r="WGY4374" s="24"/>
      <c r="WGZ4374" s="66">
        <v>9615</v>
      </c>
      <c r="WHA4374" s="25">
        <v>45936</v>
      </c>
      <c r="WHB4374" s="25"/>
      <c r="WHC4374" s="26" t="str">
        <f t="shared" ref="WHC4374:WHC4379" ca="1" si="1838">IF(WHB4374&gt;0,"Compensado",IF(WHA4374="","",IF(WHA4374&lt;=TODAY(),"Descontar Cheque","deFaltam "&amp;WHA4374-TODAY()&amp;" dias para descontar")))</f>
        <v>Descontar Cheque</v>
      </c>
      <c r="WHD4374" s="117"/>
      <c r="WHE4374" s="25">
        <v>45890</v>
      </c>
      <c r="WHF4374" s="28" t="s">
        <v>74</v>
      </c>
      <c r="WHG4374" s="24">
        <v>422</v>
      </c>
      <c r="WHH4374" s="414" t="str">
        <f t="shared" ref="WHH4374:WHH4379" si="1839">IF(WHG4374&lt;&gt;0,IF(ISNA(VLOOKUP(WHG4374,lista_bancos,2,0)),"Banco não cadastrado",VLOOKUP(WHG4374,lista_bancos,2,0)),"")</f>
        <v>Banco não cadastrado</v>
      </c>
      <c r="WHI4374" s="24">
        <v>207</v>
      </c>
      <c r="WHJ4374" s="24">
        <v>5837982</v>
      </c>
      <c r="WHK4374" s="24">
        <v>72</v>
      </c>
      <c r="WHL4374" s="29" t="s">
        <v>75</v>
      </c>
      <c r="WHM4374" s="84">
        <v>3004158000128</v>
      </c>
      <c r="WHN4374" s="24"/>
      <c r="WHO4374" s="24"/>
      <c r="WHP4374" s="66">
        <v>9615</v>
      </c>
      <c r="WHQ4374" s="25">
        <v>45936</v>
      </c>
      <c r="WHR4374" s="25"/>
      <c r="WHS4374" s="26" t="str">
        <f t="shared" ref="WHS4374:WHS4379" ca="1" si="1840">IF(WHR4374&gt;0,"Compensado",IF(WHQ4374="","",IF(WHQ4374&lt;=TODAY(),"Descontar Cheque","deFaltam "&amp;WHQ4374-TODAY()&amp;" dias para descontar")))</f>
        <v>Descontar Cheque</v>
      </c>
      <c r="WHT4374" s="117"/>
      <c r="WHU4374" s="25">
        <v>45890</v>
      </c>
      <c r="WHV4374" s="28" t="s">
        <v>74</v>
      </c>
      <c r="WHW4374" s="24">
        <v>422</v>
      </c>
      <c r="WHX4374" s="414" t="str">
        <f t="shared" ref="WHX4374:WHX4379" si="1841">IF(WHW4374&lt;&gt;0,IF(ISNA(VLOOKUP(WHW4374,lista_bancos,2,0)),"Banco não cadastrado",VLOOKUP(WHW4374,lista_bancos,2,0)),"")</f>
        <v>Banco não cadastrado</v>
      </c>
      <c r="WHY4374" s="24">
        <v>207</v>
      </c>
      <c r="WHZ4374" s="24">
        <v>5837982</v>
      </c>
      <c r="WIA4374" s="24">
        <v>72</v>
      </c>
      <c r="WIB4374" s="29" t="s">
        <v>75</v>
      </c>
      <c r="WIC4374" s="84">
        <v>3004158000128</v>
      </c>
      <c r="WID4374" s="24"/>
      <c r="WIE4374" s="24"/>
      <c r="WIF4374" s="66">
        <v>9615</v>
      </c>
      <c r="WIG4374" s="25">
        <v>45936</v>
      </c>
      <c r="WIH4374" s="25"/>
      <c r="WII4374" s="26" t="str">
        <f t="shared" ref="WII4374:WII4379" ca="1" si="1842">IF(WIH4374&gt;0,"Compensado",IF(WIG4374="","",IF(WIG4374&lt;=TODAY(),"Descontar Cheque","deFaltam "&amp;WIG4374-TODAY()&amp;" dias para descontar")))</f>
        <v>Descontar Cheque</v>
      </c>
      <c r="WIJ4374" s="117"/>
      <c r="WIK4374" s="25">
        <v>45890</v>
      </c>
      <c r="WIL4374" s="28" t="s">
        <v>74</v>
      </c>
      <c r="WIM4374" s="24">
        <v>422</v>
      </c>
      <c r="WIN4374" s="414" t="str">
        <f t="shared" ref="WIN4374:WIN4379" si="1843">IF(WIM4374&lt;&gt;0,IF(ISNA(VLOOKUP(WIM4374,lista_bancos,2,0)),"Banco não cadastrado",VLOOKUP(WIM4374,lista_bancos,2,0)),"")</f>
        <v>Banco não cadastrado</v>
      </c>
      <c r="WIO4374" s="24">
        <v>207</v>
      </c>
      <c r="WIP4374" s="24">
        <v>5837982</v>
      </c>
      <c r="WIQ4374" s="24">
        <v>72</v>
      </c>
      <c r="WIR4374" s="29" t="s">
        <v>75</v>
      </c>
      <c r="WIS4374" s="84">
        <v>3004158000128</v>
      </c>
      <c r="WIT4374" s="24"/>
      <c r="WIU4374" s="24"/>
      <c r="WIV4374" s="66">
        <v>9615</v>
      </c>
      <c r="WIW4374" s="25">
        <v>45936</v>
      </c>
      <c r="WIX4374" s="25"/>
      <c r="WIY4374" s="26" t="str">
        <f t="shared" ref="WIY4374:WIY4379" ca="1" si="1844">IF(WIX4374&gt;0,"Compensado",IF(WIW4374="","",IF(WIW4374&lt;=TODAY(),"Descontar Cheque","deFaltam "&amp;WIW4374-TODAY()&amp;" dias para descontar")))</f>
        <v>Descontar Cheque</v>
      </c>
      <c r="WIZ4374" s="117"/>
      <c r="WJA4374" s="25">
        <v>45890</v>
      </c>
      <c r="WJB4374" s="28" t="s">
        <v>74</v>
      </c>
      <c r="WJC4374" s="24">
        <v>422</v>
      </c>
      <c r="WJD4374" s="414" t="str">
        <f t="shared" ref="WJD4374:WJD4379" si="1845">IF(WJC4374&lt;&gt;0,IF(ISNA(VLOOKUP(WJC4374,lista_bancos,2,0)),"Banco não cadastrado",VLOOKUP(WJC4374,lista_bancos,2,0)),"")</f>
        <v>Banco não cadastrado</v>
      </c>
      <c r="WJE4374" s="24">
        <v>207</v>
      </c>
      <c r="WJF4374" s="24">
        <v>5837982</v>
      </c>
      <c r="WJG4374" s="24">
        <v>72</v>
      </c>
      <c r="WJH4374" s="29" t="s">
        <v>75</v>
      </c>
      <c r="WJI4374" s="84">
        <v>3004158000128</v>
      </c>
      <c r="WJJ4374" s="24"/>
      <c r="WJK4374" s="24"/>
      <c r="WJL4374" s="66">
        <v>9615</v>
      </c>
      <c r="WJM4374" s="25">
        <v>45936</v>
      </c>
      <c r="WJN4374" s="25"/>
      <c r="WJO4374" s="26" t="str">
        <f t="shared" ref="WJO4374:WJO4379" ca="1" si="1846">IF(WJN4374&gt;0,"Compensado",IF(WJM4374="","",IF(WJM4374&lt;=TODAY(),"Descontar Cheque","deFaltam "&amp;WJM4374-TODAY()&amp;" dias para descontar")))</f>
        <v>Descontar Cheque</v>
      </c>
      <c r="WJP4374" s="117"/>
      <c r="WJQ4374" s="25">
        <v>45890</v>
      </c>
      <c r="WJR4374" s="28" t="s">
        <v>74</v>
      </c>
      <c r="WJS4374" s="24">
        <v>422</v>
      </c>
      <c r="WJT4374" s="414" t="str">
        <f t="shared" ref="WJT4374:WJT4379" si="1847">IF(WJS4374&lt;&gt;0,IF(ISNA(VLOOKUP(WJS4374,lista_bancos,2,0)),"Banco não cadastrado",VLOOKUP(WJS4374,lista_bancos,2,0)),"")</f>
        <v>Banco não cadastrado</v>
      </c>
      <c r="WJU4374" s="24">
        <v>207</v>
      </c>
      <c r="WJV4374" s="24">
        <v>5837982</v>
      </c>
      <c r="WJW4374" s="24">
        <v>72</v>
      </c>
      <c r="WJX4374" s="29" t="s">
        <v>75</v>
      </c>
      <c r="WJY4374" s="84">
        <v>3004158000128</v>
      </c>
      <c r="WJZ4374" s="24"/>
      <c r="WKA4374" s="24"/>
      <c r="WKB4374" s="66">
        <v>9615</v>
      </c>
      <c r="WKC4374" s="25">
        <v>45936</v>
      </c>
      <c r="WKD4374" s="25"/>
      <c r="WKE4374" s="26" t="str">
        <f t="shared" ref="WKE4374:WKE4379" ca="1" si="1848">IF(WKD4374&gt;0,"Compensado",IF(WKC4374="","",IF(WKC4374&lt;=TODAY(),"Descontar Cheque","deFaltam "&amp;WKC4374-TODAY()&amp;" dias para descontar")))</f>
        <v>Descontar Cheque</v>
      </c>
      <c r="WKF4374" s="117"/>
      <c r="WKG4374" s="25">
        <v>45890</v>
      </c>
      <c r="WKH4374" s="28" t="s">
        <v>74</v>
      </c>
      <c r="WKI4374" s="24">
        <v>422</v>
      </c>
      <c r="WKJ4374" s="414" t="str">
        <f t="shared" ref="WKJ4374:WKJ4379" si="1849">IF(WKI4374&lt;&gt;0,IF(ISNA(VLOOKUP(WKI4374,lista_bancos,2,0)),"Banco não cadastrado",VLOOKUP(WKI4374,lista_bancos,2,0)),"")</f>
        <v>Banco não cadastrado</v>
      </c>
      <c r="WKK4374" s="24">
        <v>207</v>
      </c>
      <c r="WKL4374" s="24">
        <v>5837982</v>
      </c>
      <c r="WKM4374" s="24">
        <v>72</v>
      </c>
      <c r="WKN4374" s="29" t="s">
        <v>75</v>
      </c>
      <c r="WKO4374" s="84">
        <v>3004158000128</v>
      </c>
      <c r="WKP4374" s="24"/>
      <c r="WKQ4374" s="24"/>
      <c r="WKR4374" s="66">
        <v>9615</v>
      </c>
      <c r="WKS4374" s="25">
        <v>45936</v>
      </c>
      <c r="WKT4374" s="25"/>
      <c r="WKU4374" s="26" t="str">
        <f t="shared" ref="WKU4374:WKU4379" ca="1" si="1850">IF(WKT4374&gt;0,"Compensado",IF(WKS4374="","",IF(WKS4374&lt;=TODAY(),"Descontar Cheque","deFaltam "&amp;WKS4374-TODAY()&amp;" dias para descontar")))</f>
        <v>Descontar Cheque</v>
      </c>
      <c r="WKV4374" s="117"/>
      <c r="WKW4374" s="25">
        <v>45890</v>
      </c>
      <c r="WKX4374" s="28" t="s">
        <v>74</v>
      </c>
      <c r="WKY4374" s="24">
        <v>422</v>
      </c>
      <c r="WKZ4374" s="414" t="str">
        <f t="shared" ref="WKZ4374:WKZ4379" si="1851">IF(WKY4374&lt;&gt;0,IF(ISNA(VLOOKUP(WKY4374,lista_bancos,2,0)),"Banco não cadastrado",VLOOKUP(WKY4374,lista_bancos,2,0)),"")</f>
        <v>Banco não cadastrado</v>
      </c>
      <c r="WLA4374" s="24">
        <v>207</v>
      </c>
      <c r="WLB4374" s="24">
        <v>5837982</v>
      </c>
      <c r="WLC4374" s="24">
        <v>72</v>
      </c>
      <c r="WLD4374" s="29" t="s">
        <v>75</v>
      </c>
      <c r="WLE4374" s="84">
        <v>3004158000128</v>
      </c>
      <c r="WLF4374" s="24"/>
      <c r="WLG4374" s="24"/>
      <c r="WLH4374" s="66">
        <v>9615</v>
      </c>
      <c r="WLI4374" s="25">
        <v>45936</v>
      </c>
      <c r="WLJ4374" s="25"/>
      <c r="WLK4374" s="26" t="str">
        <f t="shared" ref="WLK4374:WLK4379" ca="1" si="1852">IF(WLJ4374&gt;0,"Compensado",IF(WLI4374="","",IF(WLI4374&lt;=TODAY(),"Descontar Cheque","deFaltam "&amp;WLI4374-TODAY()&amp;" dias para descontar")))</f>
        <v>Descontar Cheque</v>
      </c>
      <c r="WLL4374" s="117"/>
      <c r="WLM4374" s="25">
        <v>45890</v>
      </c>
      <c r="WLN4374" s="28" t="s">
        <v>74</v>
      </c>
      <c r="WLO4374" s="24">
        <v>422</v>
      </c>
      <c r="WLP4374" s="414" t="str">
        <f t="shared" ref="WLP4374:WLP4379" si="1853">IF(WLO4374&lt;&gt;0,IF(ISNA(VLOOKUP(WLO4374,lista_bancos,2,0)),"Banco não cadastrado",VLOOKUP(WLO4374,lista_bancos,2,0)),"")</f>
        <v>Banco não cadastrado</v>
      </c>
      <c r="WLQ4374" s="24">
        <v>207</v>
      </c>
      <c r="WLR4374" s="24">
        <v>5837982</v>
      </c>
      <c r="WLS4374" s="24">
        <v>72</v>
      </c>
      <c r="WLT4374" s="29" t="s">
        <v>75</v>
      </c>
      <c r="WLU4374" s="84">
        <v>3004158000128</v>
      </c>
      <c r="WLV4374" s="24"/>
      <c r="WLW4374" s="24"/>
      <c r="WLX4374" s="66">
        <v>9615</v>
      </c>
      <c r="WLY4374" s="25">
        <v>45936</v>
      </c>
      <c r="WLZ4374" s="25"/>
      <c r="WMA4374" s="26" t="str">
        <f t="shared" ref="WMA4374:WMA4379" ca="1" si="1854">IF(WLZ4374&gt;0,"Compensado",IF(WLY4374="","",IF(WLY4374&lt;=TODAY(),"Descontar Cheque","deFaltam "&amp;WLY4374-TODAY()&amp;" dias para descontar")))</f>
        <v>Descontar Cheque</v>
      </c>
      <c r="WMB4374" s="117"/>
      <c r="WMC4374" s="25">
        <v>45890</v>
      </c>
      <c r="WMD4374" s="28" t="s">
        <v>74</v>
      </c>
      <c r="WME4374" s="24">
        <v>422</v>
      </c>
      <c r="WMF4374" s="414" t="str">
        <f t="shared" ref="WMF4374:WMF4379" si="1855">IF(WME4374&lt;&gt;0,IF(ISNA(VLOOKUP(WME4374,lista_bancos,2,0)),"Banco não cadastrado",VLOOKUP(WME4374,lista_bancos,2,0)),"")</f>
        <v>Banco não cadastrado</v>
      </c>
      <c r="WMG4374" s="24">
        <v>207</v>
      </c>
      <c r="WMH4374" s="24">
        <v>5837982</v>
      </c>
      <c r="WMI4374" s="24">
        <v>72</v>
      </c>
      <c r="WMJ4374" s="29" t="s">
        <v>75</v>
      </c>
      <c r="WMK4374" s="84">
        <v>3004158000128</v>
      </c>
      <c r="WML4374" s="24"/>
      <c r="WMM4374" s="24"/>
      <c r="WMN4374" s="66">
        <v>9615</v>
      </c>
      <c r="WMO4374" s="25">
        <v>45936</v>
      </c>
      <c r="WMP4374" s="25"/>
      <c r="WMQ4374" s="26" t="str">
        <f t="shared" ref="WMQ4374:WMQ4379" ca="1" si="1856">IF(WMP4374&gt;0,"Compensado",IF(WMO4374="","",IF(WMO4374&lt;=TODAY(),"Descontar Cheque","deFaltam "&amp;WMO4374-TODAY()&amp;" dias para descontar")))</f>
        <v>Descontar Cheque</v>
      </c>
      <c r="WMR4374" s="117"/>
      <c r="WMS4374" s="25">
        <v>45890</v>
      </c>
      <c r="WMT4374" s="28" t="s">
        <v>74</v>
      </c>
      <c r="WMU4374" s="24">
        <v>422</v>
      </c>
      <c r="WMV4374" s="414" t="str">
        <f t="shared" ref="WMV4374:WMV4379" si="1857">IF(WMU4374&lt;&gt;0,IF(ISNA(VLOOKUP(WMU4374,lista_bancos,2,0)),"Banco não cadastrado",VLOOKUP(WMU4374,lista_bancos,2,0)),"")</f>
        <v>Banco não cadastrado</v>
      </c>
      <c r="WMW4374" s="24">
        <v>207</v>
      </c>
      <c r="WMX4374" s="24">
        <v>5837982</v>
      </c>
      <c r="WMY4374" s="24">
        <v>72</v>
      </c>
      <c r="WMZ4374" s="29" t="s">
        <v>75</v>
      </c>
      <c r="WNA4374" s="84">
        <v>3004158000128</v>
      </c>
      <c r="WNB4374" s="24"/>
      <c r="WNC4374" s="24"/>
      <c r="WND4374" s="66">
        <v>9615</v>
      </c>
      <c r="WNE4374" s="25">
        <v>45936</v>
      </c>
      <c r="WNF4374" s="25"/>
      <c r="WNG4374" s="26" t="str">
        <f t="shared" ref="WNG4374:WNG4379" ca="1" si="1858">IF(WNF4374&gt;0,"Compensado",IF(WNE4374="","",IF(WNE4374&lt;=TODAY(),"Descontar Cheque","deFaltam "&amp;WNE4374-TODAY()&amp;" dias para descontar")))</f>
        <v>Descontar Cheque</v>
      </c>
      <c r="WNH4374" s="117"/>
      <c r="WNI4374" s="25">
        <v>45890</v>
      </c>
      <c r="WNJ4374" s="28" t="s">
        <v>74</v>
      </c>
      <c r="WNK4374" s="24">
        <v>422</v>
      </c>
      <c r="WNL4374" s="414" t="str">
        <f t="shared" ref="WNL4374:WNL4379" si="1859">IF(WNK4374&lt;&gt;0,IF(ISNA(VLOOKUP(WNK4374,lista_bancos,2,0)),"Banco não cadastrado",VLOOKUP(WNK4374,lista_bancos,2,0)),"")</f>
        <v>Banco não cadastrado</v>
      </c>
      <c r="WNM4374" s="24">
        <v>207</v>
      </c>
      <c r="WNN4374" s="24">
        <v>5837982</v>
      </c>
      <c r="WNO4374" s="24">
        <v>72</v>
      </c>
      <c r="WNP4374" s="29" t="s">
        <v>75</v>
      </c>
      <c r="WNQ4374" s="84">
        <v>3004158000128</v>
      </c>
      <c r="WNR4374" s="24"/>
      <c r="WNS4374" s="24"/>
      <c r="WNT4374" s="66">
        <v>9615</v>
      </c>
      <c r="WNU4374" s="25">
        <v>45936</v>
      </c>
      <c r="WNV4374" s="25"/>
      <c r="WNW4374" s="26" t="str">
        <f t="shared" ref="WNW4374:WNW4379" ca="1" si="1860">IF(WNV4374&gt;0,"Compensado",IF(WNU4374="","",IF(WNU4374&lt;=TODAY(),"Descontar Cheque","deFaltam "&amp;WNU4374-TODAY()&amp;" dias para descontar")))</f>
        <v>Descontar Cheque</v>
      </c>
      <c r="WNX4374" s="117"/>
      <c r="WNY4374" s="25">
        <v>45890</v>
      </c>
      <c r="WNZ4374" s="28" t="s">
        <v>74</v>
      </c>
      <c r="WOA4374" s="24">
        <v>422</v>
      </c>
      <c r="WOB4374" s="414" t="str">
        <f t="shared" ref="WOB4374:WOB4379" si="1861">IF(WOA4374&lt;&gt;0,IF(ISNA(VLOOKUP(WOA4374,lista_bancos,2,0)),"Banco não cadastrado",VLOOKUP(WOA4374,lista_bancos,2,0)),"")</f>
        <v>Banco não cadastrado</v>
      </c>
      <c r="WOC4374" s="24">
        <v>207</v>
      </c>
      <c r="WOD4374" s="24">
        <v>5837982</v>
      </c>
      <c r="WOE4374" s="24">
        <v>72</v>
      </c>
      <c r="WOF4374" s="29" t="s">
        <v>75</v>
      </c>
      <c r="WOG4374" s="84">
        <v>3004158000128</v>
      </c>
      <c r="WOH4374" s="24"/>
      <c r="WOI4374" s="24"/>
      <c r="WOJ4374" s="66">
        <v>9615</v>
      </c>
      <c r="WOK4374" s="25">
        <v>45936</v>
      </c>
      <c r="WOL4374" s="25"/>
      <c r="WOM4374" s="26" t="str">
        <f t="shared" ref="WOM4374:WOM4379" ca="1" si="1862">IF(WOL4374&gt;0,"Compensado",IF(WOK4374="","",IF(WOK4374&lt;=TODAY(),"Descontar Cheque","deFaltam "&amp;WOK4374-TODAY()&amp;" dias para descontar")))</f>
        <v>Descontar Cheque</v>
      </c>
      <c r="WON4374" s="117"/>
      <c r="WOO4374" s="25">
        <v>45890</v>
      </c>
      <c r="WOP4374" s="28" t="s">
        <v>74</v>
      </c>
      <c r="WOQ4374" s="24">
        <v>422</v>
      </c>
      <c r="WOR4374" s="414" t="str">
        <f t="shared" ref="WOR4374:WOR4379" si="1863">IF(WOQ4374&lt;&gt;0,IF(ISNA(VLOOKUP(WOQ4374,lista_bancos,2,0)),"Banco não cadastrado",VLOOKUP(WOQ4374,lista_bancos,2,0)),"")</f>
        <v>Banco não cadastrado</v>
      </c>
      <c r="WOS4374" s="24">
        <v>207</v>
      </c>
      <c r="WOT4374" s="24">
        <v>5837982</v>
      </c>
      <c r="WOU4374" s="24">
        <v>72</v>
      </c>
      <c r="WOV4374" s="29" t="s">
        <v>75</v>
      </c>
      <c r="WOW4374" s="84">
        <v>3004158000128</v>
      </c>
      <c r="WOX4374" s="24"/>
      <c r="WOY4374" s="24"/>
      <c r="WOZ4374" s="66">
        <v>9615</v>
      </c>
      <c r="WPA4374" s="25">
        <v>45936</v>
      </c>
      <c r="WPB4374" s="25"/>
      <c r="WPC4374" s="26" t="str">
        <f t="shared" ref="WPC4374:WPC4379" ca="1" si="1864">IF(WPB4374&gt;0,"Compensado",IF(WPA4374="","",IF(WPA4374&lt;=TODAY(),"Descontar Cheque","deFaltam "&amp;WPA4374-TODAY()&amp;" dias para descontar")))</f>
        <v>Descontar Cheque</v>
      </c>
      <c r="WPD4374" s="117"/>
      <c r="WPE4374" s="25">
        <v>45890</v>
      </c>
      <c r="WPF4374" s="28" t="s">
        <v>74</v>
      </c>
      <c r="WPG4374" s="24">
        <v>422</v>
      </c>
      <c r="WPH4374" s="414" t="str">
        <f t="shared" ref="WPH4374:WPH4379" si="1865">IF(WPG4374&lt;&gt;0,IF(ISNA(VLOOKUP(WPG4374,lista_bancos,2,0)),"Banco não cadastrado",VLOOKUP(WPG4374,lista_bancos,2,0)),"")</f>
        <v>Banco não cadastrado</v>
      </c>
      <c r="WPI4374" s="24">
        <v>207</v>
      </c>
      <c r="WPJ4374" s="24">
        <v>5837982</v>
      </c>
      <c r="WPK4374" s="24">
        <v>72</v>
      </c>
      <c r="WPL4374" s="29" t="s">
        <v>75</v>
      </c>
      <c r="WPM4374" s="84">
        <v>3004158000128</v>
      </c>
      <c r="WPN4374" s="24"/>
      <c r="WPO4374" s="24"/>
      <c r="WPP4374" s="66">
        <v>9615</v>
      </c>
      <c r="WPQ4374" s="25">
        <v>45936</v>
      </c>
      <c r="WPR4374" s="25"/>
      <c r="WPS4374" s="26" t="str">
        <f t="shared" ref="WPS4374:WPS4379" ca="1" si="1866">IF(WPR4374&gt;0,"Compensado",IF(WPQ4374="","",IF(WPQ4374&lt;=TODAY(),"Descontar Cheque","deFaltam "&amp;WPQ4374-TODAY()&amp;" dias para descontar")))</f>
        <v>Descontar Cheque</v>
      </c>
      <c r="WPT4374" s="117"/>
      <c r="WPU4374" s="25">
        <v>45890</v>
      </c>
      <c r="WPV4374" s="28" t="s">
        <v>74</v>
      </c>
      <c r="WPW4374" s="24">
        <v>422</v>
      </c>
      <c r="WPX4374" s="414" t="str">
        <f t="shared" ref="WPX4374:WPX4379" si="1867">IF(WPW4374&lt;&gt;0,IF(ISNA(VLOOKUP(WPW4374,lista_bancos,2,0)),"Banco não cadastrado",VLOOKUP(WPW4374,lista_bancos,2,0)),"")</f>
        <v>Banco não cadastrado</v>
      </c>
      <c r="WPY4374" s="24">
        <v>207</v>
      </c>
      <c r="WPZ4374" s="24">
        <v>5837982</v>
      </c>
      <c r="WQA4374" s="24">
        <v>72</v>
      </c>
      <c r="WQB4374" s="29" t="s">
        <v>75</v>
      </c>
      <c r="WQC4374" s="84">
        <v>3004158000128</v>
      </c>
      <c r="WQD4374" s="24"/>
      <c r="WQE4374" s="24"/>
      <c r="WQF4374" s="66">
        <v>9615</v>
      </c>
      <c r="WQG4374" s="25">
        <v>45936</v>
      </c>
      <c r="WQH4374" s="25"/>
      <c r="WQI4374" s="26" t="str">
        <f t="shared" ref="WQI4374:WQI4379" ca="1" si="1868">IF(WQH4374&gt;0,"Compensado",IF(WQG4374="","",IF(WQG4374&lt;=TODAY(),"Descontar Cheque","deFaltam "&amp;WQG4374-TODAY()&amp;" dias para descontar")))</f>
        <v>Descontar Cheque</v>
      </c>
      <c r="WQJ4374" s="117"/>
      <c r="WQK4374" s="25">
        <v>45890</v>
      </c>
      <c r="WQL4374" s="28" t="s">
        <v>74</v>
      </c>
      <c r="WQM4374" s="24">
        <v>422</v>
      </c>
      <c r="WQN4374" s="414" t="str">
        <f t="shared" ref="WQN4374:WQN4379" si="1869">IF(WQM4374&lt;&gt;0,IF(ISNA(VLOOKUP(WQM4374,lista_bancos,2,0)),"Banco não cadastrado",VLOOKUP(WQM4374,lista_bancos,2,0)),"")</f>
        <v>Banco não cadastrado</v>
      </c>
      <c r="WQO4374" s="24">
        <v>207</v>
      </c>
      <c r="WQP4374" s="24">
        <v>5837982</v>
      </c>
      <c r="WQQ4374" s="24">
        <v>72</v>
      </c>
      <c r="WQR4374" s="29" t="s">
        <v>75</v>
      </c>
      <c r="WQS4374" s="84">
        <v>3004158000128</v>
      </c>
      <c r="WQT4374" s="24"/>
      <c r="WQU4374" s="24"/>
      <c r="WQV4374" s="66">
        <v>9615</v>
      </c>
      <c r="WQW4374" s="25">
        <v>45936</v>
      </c>
      <c r="WQX4374" s="25"/>
      <c r="WQY4374" s="26" t="str">
        <f t="shared" ref="WQY4374:WQY4379" ca="1" si="1870">IF(WQX4374&gt;0,"Compensado",IF(WQW4374="","",IF(WQW4374&lt;=TODAY(),"Descontar Cheque","deFaltam "&amp;WQW4374-TODAY()&amp;" dias para descontar")))</f>
        <v>Descontar Cheque</v>
      </c>
      <c r="WQZ4374" s="117"/>
      <c r="WRA4374" s="25">
        <v>45890</v>
      </c>
      <c r="WRB4374" s="28" t="s">
        <v>74</v>
      </c>
      <c r="WRC4374" s="24">
        <v>422</v>
      </c>
      <c r="WRD4374" s="414" t="str">
        <f t="shared" ref="WRD4374:WRD4379" si="1871">IF(WRC4374&lt;&gt;0,IF(ISNA(VLOOKUP(WRC4374,lista_bancos,2,0)),"Banco não cadastrado",VLOOKUP(WRC4374,lista_bancos,2,0)),"")</f>
        <v>Banco não cadastrado</v>
      </c>
      <c r="WRE4374" s="24">
        <v>207</v>
      </c>
      <c r="WRF4374" s="24">
        <v>5837982</v>
      </c>
      <c r="WRG4374" s="24">
        <v>72</v>
      </c>
      <c r="WRH4374" s="29" t="s">
        <v>75</v>
      </c>
      <c r="WRI4374" s="84">
        <v>3004158000128</v>
      </c>
      <c r="WRJ4374" s="24"/>
      <c r="WRK4374" s="24"/>
      <c r="WRL4374" s="66">
        <v>9615</v>
      </c>
      <c r="WRM4374" s="25">
        <v>45936</v>
      </c>
      <c r="WRN4374" s="25"/>
      <c r="WRO4374" s="26" t="str">
        <f t="shared" ref="WRO4374:WRO4379" ca="1" si="1872">IF(WRN4374&gt;0,"Compensado",IF(WRM4374="","",IF(WRM4374&lt;=TODAY(),"Descontar Cheque","deFaltam "&amp;WRM4374-TODAY()&amp;" dias para descontar")))</f>
        <v>Descontar Cheque</v>
      </c>
      <c r="WRP4374" s="117"/>
      <c r="WRQ4374" s="25">
        <v>45890</v>
      </c>
      <c r="WRR4374" s="28" t="s">
        <v>74</v>
      </c>
      <c r="WRS4374" s="24">
        <v>422</v>
      </c>
      <c r="WRT4374" s="414" t="str">
        <f t="shared" ref="WRT4374:WRT4379" si="1873">IF(WRS4374&lt;&gt;0,IF(ISNA(VLOOKUP(WRS4374,lista_bancos,2,0)),"Banco não cadastrado",VLOOKUP(WRS4374,lista_bancos,2,0)),"")</f>
        <v>Banco não cadastrado</v>
      </c>
      <c r="WRU4374" s="24">
        <v>207</v>
      </c>
      <c r="WRV4374" s="24">
        <v>5837982</v>
      </c>
      <c r="WRW4374" s="24">
        <v>72</v>
      </c>
      <c r="WRX4374" s="29" t="s">
        <v>75</v>
      </c>
      <c r="WRY4374" s="84">
        <v>3004158000128</v>
      </c>
      <c r="WRZ4374" s="24"/>
      <c r="WSA4374" s="24"/>
      <c r="WSB4374" s="66">
        <v>9615</v>
      </c>
      <c r="WSC4374" s="25">
        <v>45936</v>
      </c>
      <c r="WSD4374" s="25"/>
      <c r="WSE4374" s="26" t="str">
        <f t="shared" ref="WSE4374:WSE4379" ca="1" si="1874">IF(WSD4374&gt;0,"Compensado",IF(WSC4374="","",IF(WSC4374&lt;=TODAY(),"Descontar Cheque","deFaltam "&amp;WSC4374-TODAY()&amp;" dias para descontar")))</f>
        <v>Descontar Cheque</v>
      </c>
      <c r="WSF4374" s="117"/>
      <c r="WSG4374" s="25">
        <v>45890</v>
      </c>
      <c r="WSH4374" s="28" t="s">
        <v>74</v>
      </c>
      <c r="WSI4374" s="24">
        <v>422</v>
      </c>
      <c r="WSJ4374" s="414" t="str">
        <f t="shared" ref="WSJ4374:WSJ4379" si="1875">IF(WSI4374&lt;&gt;0,IF(ISNA(VLOOKUP(WSI4374,lista_bancos,2,0)),"Banco não cadastrado",VLOOKUP(WSI4374,lista_bancos,2,0)),"")</f>
        <v>Banco não cadastrado</v>
      </c>
      <c r="WSK4374" s="24">
        <v>207</v>
      </c>
      <c r="WSL4374" s="24">
        <v>5837982</v>
      </c>
      <c r="WSM4374" s="24">
        <v>72</v>
      </c>
      <c r="WSN4374" s="29" t="s">
        <v>75</v>
      </c>
      <c r="WSO4374" s="84">
        <v>3004158000128</v>
      </c>
      <c r="WSP4374" s="24"/>
      <c r="WSQ4374" s="24"/>
      <c r="WSR4374" s="66">
        <v>9615</v>
      </c>
      <c r="WSS4374" s="25">
        <v>45936</v>
      </c>
      <c r="WST4374" s="25"/>
      <c r="WSU4374" s="26" t="str">
        <f t="shared" ref="WSU4374:WSU4379" ca="1" si="1876">IF(WST4374&gt;0,"Compensado",IF(WSS4374="","",IF(WSS4374&lt;=TODAY(),"Descontar Cheque","deFaltam "&amp;WSS4374-TODAY()&amp;" dias para descontar")))</f>
        <v>Descontar Cheque</v>
      </c>
      <c r="WSV4374" s="117"/>
      <c r="WSW4374" s="25">
        <v>45890</v>
      </c>
      <c r="WSX4374" s="28" t="s">
        <v>74</v>
      </c>
      <c r="WSY4374" s="24">
        <v>422</v>
      </c>
      <c r="WSZ4374" s="414" t="str">
        <f t="shared" ref="WSZ4374:WSZ4379" si="1877">IF(WSY4374&lt;&gt;0,IF(ISNA(VLOOKUP(WSY4374,lista_bancos,2,0)),"Banco não cadastrado",VLOOKUP(WSY4374,lista_bancos,2,0)),"")</f>
        <v>Banco não cadastrado</v>
      </c>
      <c r="WTA4374" s="24">
        <v>207</v>
      </c>
      <c r="WTB4374" s="24">
        <v>5837982</v>
      </c>
      <c r="WTC4374" s="24">
        <v>72</v>
      </c>
      <c r="WTD4374" s="29" t="s">
        <v>75</v>
      </c>
      <c r="WTE4374" s="84">
        <v>3004158000128</v>
      </c>
      <c r="WTF4374" s="24"/>
      <c r="WTG4374" s="24"/>
      <c r="WTH4374" s="66">
        <v>9615</v>
      </c>
      <c r="WTI4374" s="25">
        <v>45936</v>
      </c>
      <c r="WTJ4374" s="25"/>
      <c r="WTK4374" s="26" t="str">
        <f t="shared" ref="WTK4374:WTK4379" ca="1" si="1878">IF(WTJ4374&gt;0,"Compensado",IF(WTI4374="","",IF(WTI4374&lt;=TODAY(),"Descontar Cheque","deFaltam "&amp;WTI4374-TODAY()&amp;" dias para descontar")))</f>
        <v>Descontar Cheque</v>
      </c>
      <c r="WTL4374" s="117"/>
      <c r="WTM4374" s="25">
        <v>45890</v>
      </c>
      <c r="WTN4374" s="28" t="s">
        <v>74</v>
      </c>
      <c r="WTO4374" s="24">
        <v>422</v>
      </c>
      <c r="WTP4374" s="414" t="str">
        <f t="shared" ref="WTP4374:WTP4379" si="1879">IF(WTO4374&lt;&gt;0,IF(ISNA(VLOOKUP(WTO4374,lista_bancos,2,0)),"Banco não cadastrado",VLOOKUP(WTO4374,lista_bancos,2,0)),"")</f>
        <v>Banco não cadastrado</v>
      </c>
      <c r="WTQ4374" s="24">
        <v>207</v>
      </c>
      <c r="WTR4374" s="24">
        <v>5837982</v>
      </c>
      <c r="WTS4374" s="24">
        <v>72</v>
      </c>
      <c r="WTT4374" s="29" t="s">
        <v>75</v>
      </c>
      <c r="WTU4374" s="84">
        <v>3004158000128</v>
      </c>
      <c r="WTV4374" s="24"/>
      <c r="WTW4374" s="24"/>
      <c r="WTX4374" s="66">
        <v>9615</v>
      </c>
      <c r="WTY4374" s="25">
        <v>45936</v>
      </c>
      <c r="WTZ4374" s="25"/>
      <c r="WUA4374" s="26" t="str">
        <f t="shared" ref="WUA4374:WUA4379" ca="1" si="1880">IF(WTZ4374&gt;0,"Compensado",IF(WTY4374="","",IF(WTY4374&lt;=TODAY(),"Descontar Cheque","deFaltam "&amp;WTY4374-TODAY()&amp;" dias para descontar")))</f>
        <v>Descontar Cheque</v>
      </c>
      <c r="WUB4374" s="117"/>
      <c r="WUC4374" s="25">
        <v>45890</v>
      </c>
      <c r="WUD4374" s="28" t="s">
        <v>74</v>
      </c>
      <c r="WUE4374" s="24">
        <v>422</v>
      </c>
      <c r="WUF4374" s="414" t="str">
        <f t="shared" ref="WUF4374:WUF4379" si="1881">IF(WUE4374&lt;&gt;0,IF(ISNA(VLOOKUP(WUE4374,lista_bancos,2,0)),"Banco não cadastrado",VLOOKUP(WUE4374,lista_bancos,2,0)),"")</f>
        <v>Banco não cadastrado</v>
      </c>
      <c r="WUG4374" s="24">
        <v>207</v>
      </c>
      <c r="WUH4374" s="24">
        <v>5837982</v>
      </c>
      <c r="WUI4374" s="24">
        <v>72</v>
      </c>
      <c r="WUJ4374" s="29" t="s">
        <v>75</v>
      </c>
      <c r="WUK4374" s="84">
        <v>3004158000128</v>
      </c>
      <c r="WUL4374" s="24"/>
      <c r="WUM4374" s="24"/>
      <c r="WUN4374" s="66">
        <v>9615</v>
      </c>
      <c r="WUO4374" s="25">
        <v>45936</v>
      </c>
      <c r="WUP4374" s="25"/>
      <c r="WUQ4374" s="26" t="str">
        <f t="shared" ref="WUQ4374:WUQ4379" ca="1" si="1882">IF(WUP4374&gt;0,"Compensado",IF(WUO4374="","",IF(WUO4374&lt;=TODAY(),"Descontar Cheque","deFaltam "&amp;WUO4374-TODAY()&amp;" dias para descontar")))</f>
        <v>Descontar Cheque</v>
      </c>
      <c r="WUR4374" s="117"/>
      <c r="WUS4374" s="25">
        <v>45890</v>
      </c>
      <c r="WUT4374" s="28" t="s">
        <v>74</v>
      </c>
      <c r="WUU4374" s="24">
        <v>422</v>
      </c>
      <c r="WUV4374" s="414" t="str">
        <f t="shared" ref="WUV4374:WUV4379" si="1883">IF(WUU4374&lt;&gt;0,IF(ISNA(VLOOKUP(WUU4374,lista_bancos,2,0)),"Banco não cadastrado",VLOOKUP(WUU4374,lista_bancos,2,0)),"")</f>
        <v>Banco não cadastrado</v>
      </c>
      <c r="WUW4374" s="24">
        <v>207</v>
      </c>
      <c r="WUX4374" s="24">
        <v>5837982</v>
      </c>
      <c r="WUY4374" s="24">
        <v>72</v>
      </c>
      <c r="WUZ4374" s="29" t="s">
        <v>75</v>
      </c>
      <c r="WVA4374" s="84">
        <v>3004158000128</v>
      </c>
      <c r="WVB4374" s="24"/>
      <c r="WVC4374" s="24"/>
      <c r="WVD4374" s="66">
        <v>9615</v>
      </c>
      <c r="WVE4374" s="25">
        <v>45936</v>
      </c>
      <c r="WVF4374" s="25"/>
      <c r="WVG4374" s="26" t="str">
        <f t="shared" ref="WVG4374:WVG4379" ca="1" si="1884">IF(WVF4374&gt;0,"Compensado",IF(WVE4374="","",IF(WVE4374&lt;=TODAY(),"Descontar Cheque","deFaltam "&amp;WVE4374-TODAY()&amp;" dias para descontar")))</f>
        <v>Descontar Cheque</v>
      </c>
      <c r="WVH4374" s="117"/>
      <c r="WVI4374" s="25">
        <v>45890</v>
      </c>
      <c r="WVJ4374" s="28" t="s">
        <v>74</v>
      </c>
      <c r="WVK4374" s="24">
        <v>422</v>
      </c>
      <c r="WVL4374" s="414" t="str">
        <f t="shared" ref="WVL4374:WVL4379" si="1885">IF(WVK4374&lt;&gt;0,IF(ISNA(VLOOKUP(WVK4374,lista_bancos,2,0)),"Banco não cadastrado",VLOOKUP(WVK4374,lista_bancos,2,0)),"")</f>
        <v>Banco não cadastrado</v>
      </c>
      <c r="WVM4374" s="24">
        <v>207</v>
      </c>
      <c r="WVN4374" s="24">
        <v>5837982</v>
      </c>
      <c r="WVO4374" s="24">
        <v>72</v>
      </c>
      <c r="WVP4374" s="29" t="s">
        <v>75</v>
      </c>
      <c r="WVQ4374" s="84">
        <v>3004158000128</v>
      </c>
      <c r="WVR4374" s="24"/>
      <c r="WVS4374" s="24"/>
      <c r="WVT4374" s="66">
        <v>9615</v>
      </c>
      <c r="WVU4374" s="25">
        <v>45936</v>
      </c>
      <c r="WVV4374" s="25"/>
      <c r="WVW4374" s="26" t="str">
        <f t="shared" ref="WVW4374:WVW4379" ca="1" si="1886">IF(WVV4374&gt;0,"Compensado",IF(WVU4374="","",IF(WVU4374&lt;=TODAY(),"Descontar Cheque","deFaltam "&amp;WVU4374-TODAY()&amp;" dias para descontar")))</f>
        <v>Descontar Cheque</v>
      </c>
      <c r="WVX4374" s="117"/>
      <c r="WVY4374" s="25">
        <v>45890</v>
      </c>
      <c r="WVZ4374" s="28" t="s">
        <v>74</v>
      </c>
      <c r="WWA4374" s="24">
        <v>422</v>
      </c>
      <c r="WWB4374" s="414" t="str">
        <f t="shared" ref="WWB4374:WWB4379" si="1887">IF(WWA4374&lt;&gt;0,IF(ISNA(VLOOKUP(WWA4374,lista_bancos,2,0)),"Banco não cadastrado",VLOOKUP(WWA4374,lista_bancos,2,0)),"")</f>
        <v>Banco não cadastrado</v>
      </c>
      <c r="WWC4374" s="24">
        <v>207</v>
      </c>
      <c r="WWD4374" s="24">
        <v>5837982</v>
      </c>
      <c r="WWE4374" s="24">
        <v>72</v>
      </c>
      <c r="WWF4374" s="29" t="s">
        <v>75</v>
      </c>
      <c r="WWG4374" s="84">
        <v>3004158000128</v>
      </c>
      <c r="WWH4374" s="24"/>
      <c r="WWI4374" s="24"/>
      <c r="WWJ4374" s="66">
        <v>9615</v>
      </c>
      <c r="WWK4374" s="25">
        <v>45936</v>
      </c>
      <c r="WWL4374" s="25"/>
      <c r="WWM4374" s="26" t="str">
        <f t="shared" ref="WWM4374:WWM4379" ca="1" si="1888">IF(WWL4374&gt;0,"Compensado",IF(WWK4374="","",IF(WWK4374&lt;=TODAY(),"Descontar Cheque","deFaltam "&amp;WWK4374-TODAY()&amp;" dias para descontar")))</f>
        <v>Descontar Cheque</v>
      </c>
      <c r="WWN4374" s="117"/>
      <c r="WWO4374" s="25">
        <v>45890</v>
      </c>
      <c r="WWP4374" s="28" t="s">
        <v>74</v>
      </c>
      <c r="WWQ4374" s="24">
        <v>422</v>
      </c>
      <c r="WWR4374" s="414" t="str">
        <f t="shared" ref="WWR4374:WWR4379" si="1889">IF(WWQ4374&lt;&gt;0,IF(ISNA(VLOOKUP(WWQ4374,lista_bancos,2,0)),"Banco não cadastrado",VLOOKUP(WWQ4374,lista_bancos,2,0)),"")</f>
        <v>Banco não cadastrado</v>
      </c>
      <c r="WWS4374" s="24">
        <v>207</v>
      </c>
      <c r="WWT4374" s="24">
        <v>5837982</v>
      </c>
      <c r="WWU4374" s="24">
        <v>72</v>
      </c>
      <c r="WWV4374" s="29" t="s">
        <v>75</v>
      </c>
      <c r="WWW4374" s="84">
        <v>3004158000128</v>
      </c>
      <c r="WWX4374" s="24"/>
      <c r="WWY4374" s="24"/>
      <c r="WWZ4374" s="66">
        <v>9615</v>
      </c>
      <c r="WXA4374" s="25">
        <v>45936</v>
      </c>
      <c r="WXB4374" s="25"/>
      <c r="WXC4374" s="26" t="str">
        <f t="shared" ref="WXC4374:WXC4379" ca="1" si="1890">IF(WXB4374&gt;0,"Compensado",IF(WXA4374="","",IF(WXA4374&lt;=TODAY(),"Descontar Cheque","deFaltam "&amp;WXA4374-TODAY()&amp;" dias para descontar")))</f>
        <v>Descontar Cheque</v>
      </c>
      <c r="WXD4374" s="117"/>
      <c r="WXE4374" s="25">
        <v>45890</v>
      </c>
      <c r="WXF4374" s="28" t="s">
        <v>74</v>
      </c>
      <c r="WXG4374" s="24">
        <v>422</v>
      </c>
      <c r="WXH4374" s="414" t="str">
        <f t="shared" ref="WXH4374:WXH4379" si="1891">IF(WXG4374&lt;&gt;0,IF(ISNA(VLOOKUP(WXG4374,lista_bancos,2,0)),"Banco não cadastrado",VLOOKUP(WXG4374,lista_bancos,2,0)),"")</f>
        <v>Banco não cadastrado</v>
      </c>
      <c r="WXI4374" s="24">
        <v>207</v>
      </c>
      <c r="WXJ4374" s="24">
        <v>5837982</v>
      </c>
      <c r="WXK4374" s="24">
        <v>72</v>
      </c>
      <c r="WXL4374" s="29" t="s">
        <v>75</v>
      </c>
      <c r="WXM4374" s="84">
        <v>3004158000128</v>
      </c>
      <c r="WXN4374" s="24"/>
      <c r="WXO4374" s="24"/>
      <c r="WXP4374" s="66">
        <v>9615</v>
      </c>
      <c r="WXQ4374" s="25">
        <v>45936</v>
      </c>
      <c r="WXR4374" s="25"/>
      <c r="WXS4374" s="26" t="str">
        <f t="shared" ref="WXS4374:WXS4379" ca="1" si="1892">IF(WXR4374&gt;0,"Compensado",IF(WXQ4374="","",IF(WXQ4374&lt;=TODAY(),"Descontar Cheque","deFaltam "&amp;WXQ4374-TODAY()&amp;" dias para descontar")))</f>
        <v>Descontar Cheque</v>
      </c>
      <c r="WXT4374" s="117"/>
      <c r="WXU4374" s="25">
        <v>45890</v>
      </c>
      <c r="WXV4374" s="28" t="s">
        <v>74</v>
      </c>
      <c r="WXW4374" s="24">
        <v>422</v>
      </c>
      <c r="WXX4374" s="414" t="str">
        <f t="shared" ref="WXX4374:WXX4379" si="1893">IF(WXW4374&lt;&gt;0,IF(ISNA(VLOOKUP(WXW4374,lista_bancos,2,0)),"Banco não cadastrado",VLOOKUP(WXW4374,lista_bancos,2,0)),"")</f>
        <v>Banco não cadastrado</v>
      </c>
      <c r="WXY4374" s="24">
        <v>207</v>
      </c>
      <c r="WXZ4374" s="24">
        <v>5837982</v>
      </c>
      <c r="WYA4374" s="24">
        <v>72</v>
      </c>
      <c r="WYB4374" s="29" t="s">
        <v>75</v>
      </c>
      <c r="WYC4374" s="84">
        <v>3004158000128</v>
      </c>
      <c r="WYD4374" s="24"/>
      <c r="WYE4374" s="24"/>
      <c r="WYF4374" s="66">
        <v>9615</v>
      </c>
      <c r="WYG4374" s="25">
        <v>45936</v>
      </c>
      <c r="WYH4374" s="25"/>
      <c r="WYI4374" s="26" t="str">
        <f t="shared" ref="WYI4374:WYI4379" ca="1" si="1894">IF(WYH4374&gt;0,"Compensado",IF(WYG4374="","",IF(WYG4374&lt;=TODAY(),"Descontar Cheque","deFaltam "&amp;WYG4374-TODAY()&amp;" dias para descontar")))</f>
        <v>Descontar Cheque</v>
      </c>
      <c r="WYJ4374" s="117"/>
      <c r="WYK4374" s="25">
        <v>45890</v>
      </c>
      <c r="WYL4374" s="28" t="s">
        <v>74</v>
      </c>
      <c r="WYM4374" s="24">
        <v>422</v>
      </c>
      <c r="WYN4374" s="414" t="str">
        <f t="shared" ref="WYN4374:WYN4379" si="1895">IF(WYM4374&lt;&gt;0,IF(ISNA(VLOOKUP(WYM4374,lista_bancos,2,0)),"Banco não cadastrado",VLOOKUP(WYM4374,lista_bancos,2,0)),"")</f>
        <v>Banco não cadastrado</v>
      </c>
      <c r="WYO4374" s="24">
        <v>207</v>
      </c>
      <c r="WYP4374" s="24">
        <v>5837982</v>
      </c>
      <c r="WYQ4374" s="24">
        <v>72</v>
      </c>
      <c r="WYR4374" s="29" t="s">
        <v>75</v>
      </c>
      <c r="WYS4374" s="84">
        <v>3004158000128</v>
      </c>
      <c r="WYT4374" s="24"/>
      <c r="WYU4374" s="24"/>
      <c r="WYV4374" s="66">
        <v>9615</v>
      </c>
      <c r="WYW4374" s="25">
        <v>45936</v>
      </c>
      <c r="WYX4374" s="25"/>
      <c r="WYY4374" s="26" t="str">
        <f t="shared" ref="WYY4374:WYY4379" ca="1" si="1896">IF(WYX4374&gt;0,"Compensado",IF(WYW4374="","",IF(WYW4374&lt;=TODAY(),"Descontar Cheque","deFaltam "&amp;WYW4374-TODAY()&amp;" dias para descontar")))</f>
        <v>Descontar Cheque</v>
      </c>
      <c r="WYZ4374" s="117"/>
      <c r="WZA4374" s="25">
        <v>45890</v>
      </c>
      <c r="WZB4374" s="28" t="s">
        <v>74</v>
      </c>
      <c r="WZC4374" s="24">
        <v>422</v>
      </c>
      <c r="WZD4374" s="414" t="str">
        <f t="shared" ref="WZD4374:WZD4379" si="1897">IF(WZC4374&lt;&gt;0,IF(ISNA(VLOOKUP(WZC4374,lista_bancos,2,0)),"Banco não cadastrado",VLOOKUP(WZC4374,lista_bancos,2,0)),"")</f>
        <v>Banco não cadastrado</v>
      </c>
      <c r="WZE4374" s="24">
        <v>207</v>
      </c>
      <c r="WZF4374" s="24">
        <v>5837982</v>
      </c>
      <c r="WZG4374" s="24">
        <v>72</v>
      </c>
      <c r="WZH4374" s="29" t="s">
        <v>75</v>
      </c>
      <c r="WZI4374" s="84">
        <v>3004158000128</v>
      </c>
      <c r="WZJ4374" s="24"/>
      <c r="WZK4374" s="24"/>
      <c r="WZL4374" s="66">
        <v>9615</v>
      </c>
      <c r="WZM4374" s="25">
        <v>45936</v>
      </c>
      <c r="WZN4374" s="25"/>
      <c r="WZO4374" s="26" t="str">
        <f t="shared" ref="WZO4374:WZO4379" ca="1" si="1898">IF(WZN4374&gt;0,"Compensado",IF(WZM4374="","",IF(WZM4374&lt;=TODAY(),"Descontar Cheque","deFaltam "&amp;WZM4374-TODAY()&amp;" dias para descontar")))</f>
        <v>Descontar Cheque</v>
      </c>
      <c r="WZP4374" s="117"/>
      <c r="WZQ4374" s="25">
        <v>45890</v>
      </c>
      <c r="WZR4374" s="28" t="s">
        <v>74</v>
      </c>
      <c r="WZS4374" s="24">
        <v>422</v>
      </c>
      <c r="WZT4374" s="414" t="str">
        <f t="shared" ref="WZT4374:WZT4379" si="1899">IF(WZS4374&lt;&gt;0,IF(ISNA(VLOOKUP(WZS4374,lista_bancos,2,0)),"Banco não cadastrado",VLOOKUP(WZS4374,lista_bancos,2,0)),"")</f>
        <v>Banco não cadastrado</v>
      </c>
      <c r="WZU4374" s="24">
        <v>207</v>
      </c>
      <c r="WZV4374" s="24">
        <v>5837982</v>
      </c>
      <c r="WZW4374" s="24">
        <v>72</v>
      </c>
      <c r="WZX4374" s="29" t="s">
        <v>75</v>
      </c>
      <c r="WZY4374" s="84">
        <v>3004158000128</v>
      </c>
      <c r="WZZ4374" s="24"/>
      <c r="XAA4374" s="24"/>
      <c r="XAB4374" s="66">
        <v>9615</v>
      </c>
      <c r="XAC4374" s="25">
        <v>45936</v>
      </c>
      <c r="XAD4374" s="25"/>
      <c r="XAE4374" s="26" t="str">
        <f t="shared" ref="XAE4374:XAE4379" ca="1" si="1900">IF(XAD4374&gt;0,"Compensado",IF(XAC4374="","",IF(XAC4374&lt;=TODAY(),"Descontar Cheque","deFaltam "&amp;XAC4374-TODAY()&amp;" dias para descontar")))</f>
        <v>Descontar Cheque</v>
      </c>
      <c r="XAF4374" s="117"/>
      <c r="XAG4374" s="25">
        <v>45890</v>
      </c>
      <c r="XAH4374" s="28" t="s">
        <v>74</v>
      </c>
      <c r="XAI4374" s="24">
        <v>422</v>
      </c>
      <c r="XAJ4374" s="414" t="str">
        <f t="shared" ref="XAJ4374:XAJ4379" si="1901">IF(XAI4374&lt;&gt;0,IF(ISNA(VLOOKUP(XAI4374,lista_bancos,2,0)),"Banco não cadastrado",VLOOKUP(XAI4374,lista_bancos,2,0)),"")</f>
        <v>Banco não cadastrado</v>
      </c>
      <c r="XAK4374" s="24">
        <v>207</v>
      </c>
      <c r="XAL4374" s="24">
        <v>5837982</v>
      </c>
      <c r="XAM4374" s="24">
        <v>72</v>
      </c>
      <c r="XAN4374" s="29" t="s">
        <v>75</v>
      </c>
      <c r="XAO4374" s="84">
        <v>3004158000128</v>
      </c>
      <c r="XAP4374" s="24"/>
      <c r="XAQ4374" s="24"/>
      <c r="XAR4374" s="66">
        <v>9615</v>
      </c>
      <c r="XAS4374" s="25">
        <v>45936</v>
      </c>
      <c r="XAT4374" s="25"/>
      <c r="XAU4374" s="26" t="str">
        <f t="shared" ref="XAU4374:XAU4379" ca="1" si="1902">IF(XAT4374&gt;0,"Compensado",IF(XAS4374="","",IF(XAS4374&lt;=TODAY(),"Descontar Cheque","deFaltam "&amp;XAS4374-TODAY()&amp;" dias para descontar")))</f>
        <v>Descontar Cheque</v>
      </c>
      <c r="XAV4374" s="117"/>
      <c r="XAW4374" s="25">
        <v>45890</v>
      </c>
      <c r="XAX4374" s="28" t="s">
        <v>74</v>
      </c>
      <c r="XAY4374" s="24">
        <v>422</v>
      </c>
      <c r="XAZ4374" s="414" t="str">
        <f t="shared" ref="XAZ4374:XAZ4379" si="1903">IF(XAY4374&lt;&gt;0,IF(ISNA(VLOOKUP(XAY4374,lista_bancos,2,0)),"Banco não cadastrado",VLOOKUP(XAY4374,lista_bancos,2,0)),"")</f>
        <v>Banco não cadastrado</v>
      </c>
      <c r="XBA4374" s="24">
        <v>207</v>
      </c>
      <c r="XBB4374" s="24">
        <v>5837982</v>
      </c>
      <c r="XBC4374" s="24">
        <v>72</v>
      </c>
      <c r="XBD4374" s="29" t="s">
        <v>75</v>
      </c>
      <c r="XBE4374" s="84">
        <v>3004158000128</v>
      </c>
      <c r="XBF4374" s="24"/>
      <c r="XBG4374" s="24"/>
      <c r="XBH4374" s="66">
        <v>9615</v>
      </c>
      <c r="XBI4374" s="25">
        <v>45936</v>
      </c>
      <c r="XBJ4374" s="25"/>
      <c r="XBK4374" s="26" t="str">
        <f t="shared" ref="XBK4374:XBK4379" ca="1" si="1904">IF(XBJ4374&gt;0,"Compensado",IF(XBI4374="","",IF(XBI4374&lt;=TODAY(),"Descontar Cheque","deFaltam "&amp;XBI4374-TODAY()&amp;" dias para descontar")))</f>
        <v>Descontar Cheque</v>
      </c>
      <c r="XBL4374" s="117"/>
      <c r="XBM4374" s="25">
        <v>45890</v>
      </c>
      <c r="XBN4374" s="28" t="s">
        <v>74</v>
      </c>
      <c r="XBO4374" s="24">
        <v>422</v>
      </c>
      <c r="XBP4374" s="414" t="str">
        <f t="shared" ref="XBP4374:XBP4379" si="1905">IF(XBO4374&lt;&gt;0,IF(ISNA(VLOOKUP(XBO4374,lista_bancos,2,0)),"Banco não cadastrado",VLOOKUP(XBO4374,lista_bancos,2,0)),"")</f>
        <v>Banco não cadastrado</v>
      </c>
      <c r="XBQ4374" s="24">
        <v>207</v>
      </c>
      <c r="XBR4374" s="24">
        <v>5837982</v>
      </c>
      <c r="XBS4374" s="24">
        <v>72</v>
      </c>
      <c r="XBT4374" s="29" t="s">
        <v>75</v>
      </c>
      <c r="XBU4374" s="84">
        <v>3004158000128</v>
      </c>
      <c r="XBV4374" s="24"/>
      <c r="XBW4374" s="24"/>
      <c r="XBX4374" s="66">
        <v>9615</v>
      </c>
      <c r="XBY4374" s="25">
        <v>45936</v>
      </c>
      <c r="XBZ4374" s="25"/>
      <c r="XCA4374" s="26" t="str">
        <f t="shared" ref="XCA4374:XCA4379" ca="1" si="1906">IF(XBZ4374&gt;0,"Compensado",IF(XBY4374="","",IF(XBY4374&lt;=TODAY(),"Descontar Cheque","deFaltam "&amp;XBY4374-TODAY()&amp;" dias para descontar")))</f>
        <v>Descontar Cheque</v>
      </c>
      <c r="XCB4374" s="117"/>
      <c r="XCC4374" s="25">
        <v>45890</v>
      </c>
      <c r="XCD4374" s="28" t="s">
        <v>74</v>
      </c>
      <c r="XCE4374" s="24">
        <v>422</v>
      </c>
      <c r="XCF4374" s="414" t="str">
        <f t="shared" ref="XCF4374:XCF4379" si="1907">IF(XCE4374&lt;&gt;0,IF(ISNA(VLOOKUP(XCE4374,lista_bancos,2,0)),"Banco não cadastrado",VLOOKUP(XCE4374,lista_bancos,2,0)),"")</f>
        <v>Banco não cadastrado</v>
      </c>
      <c r="XCG4374" s="24">
        <v>207</v>
      </c>
      <c r="XCH4374" s="24">
        <v>5837982</v>
      </c>
      <c r="XCI4374" s="24">
        <v>72</v>
      </c>
      <c r="XCJ4374" s="29" t="s">
        <v>75</v>
      </c>
      <c r="XCK4374" s="84">
        <v>3004158000128</v>
      </c>
      <c r="XCL4374" s="24"/>
      <c r="XCM4374" s="24"/>
      <c r="XCN4374" s="66">
        <v>9615</v>
      </c>
      <c r="XCO4374" s="25">
        <v>45936</v>
      </c>
      <c r="XCP4374" s="25"/>
      <c r="XCQ4374" s="26" t="str">
        <f t="shared" ref="XCQ4374:XCQ4379" ca="1" si="1908">IF(XCP4374&gt;0,"Compensado",IF(XCO4374="","",IF(XCO4374&lt;=TODAY(),"Descontar Cheque","deFaltam "&amp;XCO4374-TODAY()&amp;" dias para descontar")))</f>
        <v>Descontar Cheque</v>
      </c>
      <c r="XCR4374" s="117"/>
      <c r="XCS4374" s="25">
        <v>45890</v>
      </c>
      <c r="XCT4374" s="28" t="s">
        <v>74</v>
      </c>
      <c r="XCU4374" s="24">
        <v>422</v>
      </c>
      <c r="XCV4374" s="414" t="str">
        <f t="shared" ref="XCV4374:XCV4379" si="1909">IF(XCU4374&lt;&gt;0,IF(ISNA(VLOOKUP(XCU4374,lista_bancos,2,0)),"Banco não cadastrado",VLOOKUP(XCU4374,lista_bancos,2,0)),"")</f>
        <v>Banco não cadastrado</v>
      </c>
      <c r="XCW4374" s="24">
        <v>207</v>
      </c>
      <c r="XCX4374" s="24">
        <v>5837982</v>
      </c>
      <c r="XCY4374" s="24">
        <v>72</v>
      </c>
      <c r="XCZ4374" s="29" t="s">
        <v>75</v>
      </c>
      <c r="XDA4374" s="84">
        <v>3004158000128</v>
      </c>
      <c r="XDB4374" s="24"/>
      <c r="XDC4374" s="24"/>
      <c r="XDD4374" s="66">
        <v>9615</v>
      </c>
      <c r="XDE4374" s="25">
        <v>45936</v>
      </c>
      <c r="XDF4374" s="25"/>
      <c r="XDG4374" s="26" t="str">
        <f t="shared" ref="XDG4374:XDG4379" ca="1" si="1910">IF(XDF4374&gt;0,"Compensado",IF(XDE4374="","",IF(XDE4374&lt;=TODAY(),"Descontar Cheque","deFaltam "&amp;XDE4374-TODAY()&amp;" dias para descontar")))</f>
        <v>Descontar Cheque</v>
      </c>
      <c r="XDH4374" s="117"/>
      <c r="XDI4374" s="25">
        <v>45890</v>
      </c>
      <c r="XDJ4374" s="28" t="s">
        <v>74</v>
      </c>
      <c r="XDK4374" s="24">
        <v>422</v>
      </c>
      <c r="XDL4374" s="414" t="str">
        <f t="shared" ref="XDL4374:XDL4379" si="1911">IF(XDK4374&lt;&gt;0,IF(ISNA(VLOOKUP(XDK4374,lista_bancos,2,0)),"Banco não cadastrado",VLOOKUP(XDK4374,lista_bancos,2,0)),"")</f>
        <v>Banco não cadastrado</v>
      </c>
      <c r="XDM4374" s="24">
        <v>207</v>
      </c>
      <c r="XDN4374" s="24">
        <v>5837982</v>
      </c>
      <c r="XDO4374" s="24">
        <v>72</v>
      </c>
      <c r="XDP4374" s="29" t="s">
        <v>75</v>
      </c>
      <c r="XDQ4374" s="84">
        <v>3004158000128</v>
      </c>
      <c r="XDR4374" s="24"/>
      <c r="XDS4374" s="24"/>
      <c r="XDT4374" s="66">
        <v>9615</v>
      </c>
      <c r="XDU4374" s="25">
        <v>45936</v>
      </c>
      <c r="XDV4374" s="25"/>
      <c r="XDW4374" s="26" t="str">
        <f t="shared" ref="XDW4374:XDW4379" ca="1" si="1912">IF(XDV4374&gt;0,"Compensado",IF(XDU4374="","",IF(XDU4374&lt;=TODAY(),"Descontar Cheque","deFaltam "&amp;XDU4374-TODAY()&amp;" dias para descontar")))</f>
        <v>Descontar Cheque</v>
      </c>
      <c r="XDX4374" s="117"/>
      <c r="XDY4374" s="25">
        <v>45890</v>
      </c>
      <c r="XDZ4374" s="28" t="s">
        <v>74</v>
      </c>
      <c r="XEA4374" s="24">
        <v>422</v>
      </c>
      <c r="XEB4374" s="414" t="str">
        <f t="shared" ref="XEB4374:XEB4379" si="1913">IF(XEA4374&lt;&gt;0,IF(ISNA(VLOOKUP(XEA4374,lista_bancos,2,0)),"Banco não cadastrado",VLOOKUP(XEA4374,lista_bancos,2,0)),"")</f>
        <v>Banco não cadastrado</v>
      </c>
      <c r="XEC4374" s="24">
        <v>207</v>
      </c>
      <c r="XED4374" s="24">
        <v>5837982</v>
      </c>
      <c r="XEE4374" s="24">
        <v>72</v>
      </c>
      <c r="XEF4374" s="29" t="s">
        <v>75</v>
      </c>
      <c r="XEG4374" s="84">
        <v>3004158000128</v>
      </c>
      <c r="XEH4374" s="24"/>
      <c r="XEI4374" s="24"/>
      <c r="XEJ4374" s="66">
        <v>9615</v>
      </c>
      <c r="XEK4374" s="25">
        <v>45936</v>
      </c>
      <c r="XEL4374" s="25"/>
      <c r="XEM4374" s="26" t="str">
        <f t="shared" ref="XEM4374:XEM4379" ca="1" si="1914">IF(XEL4374&gt;0,"Compensado",IF(XEK4374="","",IF(XEK4374&lt;=TODAY(),"Descontar Cheque","deFaltam "&amp;XEK4374-TODAY()&amp;" dias para descontar")))</f>
        <v>Descontar Cheque</v>
      </c>
      <c r="XEN4374" s="117"/>
      <c r="XEO4374" s="25">
        <v>45890</v>
      </c>
      <c r="XEP4374" s="28" t="s">
        <v>74</v>
      </c>
      <c r="XEQ4374" s="24">
        <v>422</v>
      </c>
      <c r="XER4374" s="414" t="str">
        <f t="shared" ref="XER4374:XER4379" si="1915">IF(XEQ4374&lt;&gt;0,IF(ISNA(VLOOKUP(XEQ4374,lista_bancos,2,0)),"Banco não cadastrado",VLOOKUP(XEQ4374,lista_bancos,2,0)),"")</f>
        <v>Banco não cadastrado</v>
      </c>
      <c r="XES4374" s="24">
        <v>207</v>
      </c>
      <c r="XET4374" s="24">
        <v>5837982</v>
      </c>
      <c r="XEU4374" s="24">
        <v>72</v>
      </c>
      <c r="XEV4374" s="29" t="s">
        <v>75</v>
      </c>
      <c r="XEW4374" s="84">
        <v>3004158000128</v>
      </c>
      <c r="XEX4374" s="24"/>
      <c r="XEY4374" s="24"/>
      <c r="XEZ4374" s="66">
        <v>9615</v>
      </c>
      <c r="XFA4374" s="25">
        <v>45936</v>
      </c>
      <c r="XFB4374" s="25"/>
      <c r="XFC4374" s="26" t="str">
        <f t="shared" ref="XFC4374:XFC4379" ca="1" si="1916">IF(XFB4374&gt;0,"Compensado",IF(XFA4374="","",IF(XFA4374&lt;=TODAY(),"Descontar Cheque","deFaltam "&amp;XFA4374-TODAY()&amp;" dias para descontar")))</f>
        <v>Descontar Cheque</v>
      </c>
      <c r="XFD4374" s="117"/>
    </row>
    <row r="4375" spans="1:16384" s="2" customFormat="1" ht="15.75" x14ac:dyDescent="0.25">
      <c r="A4375" s="25"/>
      <c r="B4375" s="28"/>
      <c r="C4375" s="24"/>
      <c r="D4375" s="21"/>
      <c r="E4375" s="24"/>
      <c r="F4375" s="24"/>
      <c r="G4375" s="24"/>
      <c r="H4375" s="29"/>
      <c r="I4375" s="84"/>
      <c r="J4375" s="24"/>
      <c r="K4375" s="24"/>
      <c r="L4375" s="101"/>
      <c r="M4375" s="25"/>
      <c r="N4375" s="25"/>
      <c r="O4375" s="26"/>
      <c r="P4375" s="117"/>
      <c r="Q4375" s="426"/>
      <c r="R4375" s="448"/>
      <c r="S4375" s="355"/>
      <c r="T4375" s="449"/>
      <c r="U4375" s="355"/>
      <c r="V4375" s="355"/>
      <c r="W4375" s="355"/>
      <c r="X4375" s="375"/>
      <c r="Y4375" s="381"/>
      <c r="Z4375" s="355"/>
      <c r="AA4375" s="355"/>
      <c r="AB4375" s="450"/>
      <c r="AC4375" s="426"/>
      <c r="AD4375" s="426"/>
      <c r="AE4375" s="451"/>
      <c r="AF4375" s="164"/>
      <c r="AG4375" s="426"/>
      <c r="AH4375" s="448"/>
      <c r="AI4375" s="355"/>
      <c r="AJ4375" s="449"/>
      <c r="AK4375" s="355"/>
      <c r="AL4375" s="355"/>
      <c r="AM4375" s="355"/>
      <c r="AN4375" s="375"/>
      <c r="AO4375" s="381"/>
      <c r="AP4375" s="355"/>
      <c r="AQ4375" s="355"/>
      <c r="AR4375" s="450"/>
      <c r="AS4375" s="426"/>
      <c r="AT4375" s="426"/>
      <c r="AU4375" s="451"/>
      <c r="AV4375" s="164"/>
      <c r="AW4375" s="426"/>
      <c r="AX4375" s="448"/>
      <c r="AY4375" s="355"/>
      <c r="AZ4375" s="449"/>
      <c r="BA4375" s="355"/>
      <c r="BB4375" s="355"/>
      <c r="BC4375" s="355"/>
      <c r="BD4375" s="375"/>
      <c r="BE4375" s="381"/>
      <c r="BF4375" s="355"/>
      <c r="BG4375" s="355"/>
      <c r="BH4375" s="450"/>
      <c r="BI4375" s="426"/>
      <c r="BJ4375" s="426"/>
      <c r="BK4375" s="451"/>
      <c r="BL4375" s="164"/>
      <c r="BM4375" s="426"/>
      <c r="BN4375" s="448"/>
      <c r="BO4375" s="355"/>
      <c r="BP4375" s="449"/>
      <c r="BQ4375" s="355"/>
      <c r="BR4375" s="355"/>
      <c r="BS4375" s="355"/>
      <c r="BT4375" s="375"/>
      <c r="BU4375" s="381"/>
      <c r="BV4375" s="355"/>
      <c r="BW4375" s="355"/>
      <c r="BX4375" s="450"/>
      <c r="BY4375" s="426"/>
      <c r="BZ4375" s="426"/>
      <c r="CA4375" s="451"/>
      <c r="CB4375" s="164"/>
      <c r="CC4375" s="426"/>
      <c r="CD4375" s="448"/>
      <c r="CE4375" s="355"/>
      <c r="CF4375" s="449"/>
      <c r="CG4375" s="355"/>
      <c r="CH4375" s="355"/>
      <c r="CI4375" s="355"/>
      <c r="CJ4375" s="375"/>
      <c r="CK4375" s="381"/>
      <c r="CL4375" s="355"/>
      <c r="CM4375" s="355"/>
      <c r="CN4375" s="450"/>
      <c r="CO4375" s="426"/>
      <c r="CP4375" s="426"/>
      <c r="CQ4375" s="451"/>
      <c r="CR4375" s="164"/>
      <c r="CS4375" s="426"/>
      <c r="CT4375" s="448"/>
      <c r="CU4375" s="355"/>
      <c r="CV4375" s="449"/>
      <c r="CW4375" s="355"/>
      <c r="CX4375" s="355"/>
      <c r="CY4375" s="355"/>
      <c r="CZ4375" s="375"/>
      <c r="DA4375" s="381"/>
      <c r="DB4375" s="355"/>
      <c r="DC4375" s="355"/>
      <c r="DD4375" s="450"/>
      <c r="DE4375" s="426"/>
      <c r="DF4375" s="426"/>
      <c r="DG4375" s="451"/>
      <c r="DH4375" s="164"/>
      <c r="DI4375" s="426"/>
      <c r="DJ4375" s="448"/>
      <c r="DK4375" s="355"/>
      <c r="DL4375" s="449"/>
      <c r="DM4375" s="355"/>
      <c r="DN4375" s="355"/>
      <c r="DO4375" s="355"/>
      <c r="DP4375" s="375"/>
      <c r="DQ4375" s="381"/>
      <c r="DR4375" s="355"/>
      <c r="DS4375" s="355"/>
      <c r="DT4375" s="450"/>
      <c r="DU4375" s="426"/>
      <c r="DV4375" s="426"/>
      <c r="DW4375" s="451"/>
      <c r="DX4375" s="164"/>
      <c r="DY4375" s="426"/>
      <c r="DZ4375" s="448"/>
      <c r="EA4375" s="355"/>
      <c r="EB4375" s="449"/>
      <c r="EC4375" s="355"/>
      <c r="ED4375" s="355"/>
      <c r="EE4375" s="355"/>
      <c r="EF4375" s="375"/>
      <c r="EG4375" s="381"/>
      <c r="EH4375" s="355"/>
      <c r="EI4375" s="355"/>
      <c r="EJ4375" s="450"/>
      <c r="EK4375" s="426"/>
      <c r="EL4375" s="426"/>
      <c r="EM4375" s="451"/>
      <c r="EN4375" s="164"/>
      <c r="EO4375" s="426"/>
      <c r="EP4375" s="448"/>
      <c r="EQ4375" s="355"/>
      <c r="ER4375" s="449"/>
      <c r="ES4375" s="355"/>
      <c r="ET4375" s="355"/>
      <c r="EU4375" s="355"/>
      <c r="EV4375" s="375"/>
      <c r="EW4375" s="381"/>
      <c r="EX4375" s="355"/>
      <c r="EY4375" s="355"/>
      <c r="EZ4375" s="450"/>
      <c r="FA4375" s="426"/>
      <c r="FB4375" s="426"/>
      <c r="FC4375" s="451"/>
      <c r="FD4375" s="164"/>
      <c r="FE4375" s="426"/>
      <c r="FF4375" s="448"/>
      <c r="FG4375" s="355"/>
      <c r="FH4375" s="449"/>
      <c r="FI4375" s="355"/>
      <c r="FJ4375" s="355"/>
      <c r="FK4375" s="355"/>
      <c r="FL4375" s="375"/>
      <c r="FM4375" s="381"/>
      <c r="FN4375" s="355"/>
      <c r="FO4375" s="355"/>
      <c r="FP4375" s="450"/>
      <c r="FQ4375" s="426"/>
      <c r="FR4375" s="426"/>
      <c r="FS4375" s="451"/>
      <c r="FT4375" s="164"/>
      <c r="FU4375" s="426"/>
      <c r="FV4375" s="448"/>
      <c r="FW4375" s="355"/>
      <c r="FX4375" s="449"/>
      <c r="FY4375" s="355"/>
      <c r="FZ4375" s="355"/>
      <c r="GA4375" s="355"/>
      <c r="GB4375" s="375"/>
      <c r="GC4375" s="381"/>
      <c r="GD4375" s="355"/>
      <c r="GE4375" s="355"/>
      <c r="GF4375" s="450"/>
      <c r="GG4375" s="426"/>
      <c r="GH4375" s="426"/>
      <c r="GI4375" s="451"/>
      <c r="GJ4375" s="164"/>
      <c r="GK4375" s="426"/>
      <c r="GL4375" s="448"/>
      <c r="GM4375" s="355"/>
      <c r="GN4375" s="449"/>
      <c r="GO4375" s="355"/>
      <c r="GP4375" s="355"/>
      <c r="GQ4375" s="355"/>
      <c r="GR4375" s="375"/>
      <c r="GS4375" s="381"/>
      <c r="GT4375" s="355"/>
      <c r="GU4375" s="355"/>
      <c r="GV4375" s="450"/>
      <c r="GW4375" s="426"/>
      <c r="GX4375" s="426"/>
      <c r="GY4375" s="451"/>
      <c r="GZ4375" s="164"/>
      <c r="HA4375" s="426"/>
      <c r="HB4375" s="448"/>
      <c r="HC4375" s="355"/>
      <c r="HD4375" s="449"/>
      <c r="HE4375" s="355"/>
      <c r="HF4375" s="355"/>
      <c r="HG4375" s="355"/>
      <c r="HH4375" s="375"/>
      <c r="HI4375" s="381"/>
      <c r="HJ4375" s="355"/>
      <c r="HK4375" s="355"/>
      <c r="HL4375" s="450"/>
      <c r="HM4375" s="426"/>
      <c r="HN4375" s="426"/>
      <c r="HO4375" s="451"/>
      <c r="HP4375" s="164"/>
      <c r="HQ4375" s="426"/>
      <c r="HR4375" s="448"/>
      <c r="HS4375" s="355"/>
      <c r="HT4375" s="449"/>
      <c r="HU4375" s="355"/>
      <c r="HV4375" s="355"/>
      <c r="HW4375" s="355"/>
      <c r="HX4375" s="375"/>
      <c r="HY4375" s="381"/>
      <c r="HZ4375" s="355"/>
      <c r="IA4375" s="355"/>
      <c r="IB4375" s="450"/>
      <c r="IC4375" s="426"/>
      <c r="ID4375" s="426"/>
      <c r="IE4375" s="451"/>
      <c r="IF4375" s="164"/>
      <c r="IG4375" s="426"/>
      <c r="IH4375" s="448"/>
      <c r="II4375" s="355"/>
      <c r="IJ4375" s="449"/>
      <c r="IK4375" s="355"/>
      <c r="IL4375" s="355"/>
      <c r="IM4375" s="355"/>
      <c r="IN4375" s="375"/>
      <c r="IO4375" s="381"/>
      <c r="IP4375" s="355"/>
      <c r="IQ4375" s="355"/>
      <c r="IR4375" s="450"/>
      <c r="IS4375" s="426"/>
      <c r="IT4375" s="426"/>
      <c r="IU4375" s="451"/>
      <c r="IV4375" s="164"/>
      <c r="IW4375" s="426"/>
      <c r="IX4375" s="448"/>
      <c r="IY4375" s="355"/>
      <c r="IZ4375" s="449"/>
      <c r="JA4375" s="355"/>
      <c r="JB4375" s="355"/>
      <c r="JC4375" s="355"/>
      <c r="JD4375" s="375"/>
      <c r="JE4375" s="381"/>
      <c r="JF4375" s="355"/>
      <c r="JG4375" s="355"/>
      <c r="JH4375" s="450"/>
      <c r="JI4375" s="426"/>
      <c r="JJ4375" s="426"/>
      <c r="JK4375" s="451"/>
      <c r="JL4375" s="164"/>
      <c r="JM4375" s="426"/>
      <c r="JN4375" s="448"/>
      <c r="JO4375" s="355"/>
      <c r="JP4375" s="449"/>
      <c r="JQ4375" s="355"/>
      <c r="JR4375" s="355"/>
      <c r="JS4375" s="355"/>
      <c r="JT4375" s="375"/>
      <c r="JU4375" s="381"/>
      <c r="JV4375" s="355"/>
      <c r="JW4375" s="355"/>
      <c r="JX4375" s="450"/>
      <c r="JY4375" s="426"/>
      <c r="JZ4375" s="426"/>
      <c r="KA4375" s="451"/>
      <c r="KB4375" s="164"/>
      <c r="KC4375" s="426"/>
      <c r="KD4375" s="448"/>
      <c r="KE4375" s="355"/>
      <c r="KF4375" s="449"/>
      <c r="KG4375" s="355"/>
      <c r="KH4375" s="355"/>
      <c r="KI4375" s="355"/>
      <c r="KJ4375" s="375"/>
      <c r="KK4375" s="381"/>
      <c r="KL4375" s="355"/>
      <c r="KM4375" s="355"/>
      <c r="KN4375" s="450"/>
      <c r="KO4375" s="426"/>
      <c r="KP4375" s="426"/>
      <c r="KQ4375" s="451"/>
      <c r="KR4375" s="164"/>
      <c r="KS4375" s="426"/>
      <c r="KT4375" s="448"/>
      <c r="KU4375" s="355"/>
      <c r="KV4375" s="449"/>
      <c r="KW4375" s="355"/>
      <c r="KX4375" s="355"/>
      <c r="KY4375" s="355"/>
      <c r="KZ4375" s="375"/>
      <c r="LA4375" s="381"/>
      <c r="LB4375" s="355"/>
      <c r="LC4375" s="355"/>
      <c r="LD4375" s="450"/>
      <c r="LE4375" s="426"/>
      <c r="LF4375" s="426"/>
      <c r="LG4375" s="451"/>
      <c r="LH4375" s="164"/>
      <c r="LI4375" s="426"/>
      <c r="LJ4375" s="448"/>
      <c r="LK4375" s="355"/>
      <c r="LL4375" s="449"/>
      <c r="LM4375" s="355"/>
      <c r="LN4375" s="355"/>
      <c r="LO4375" s="355"/>
      <c r="LP4375" s="375"/>
      <c r="LQ4375" s="381"/>
      <c r="LR4375" s="355"/>
      <c r="LS4375" s="355"/>
      <c r="LT4375" s="450"/>
      <c r="LU4375" s="426"/>
      <c r="LV4375" s="426"/>
      <c r="LW4375" s="451"/>
      <c r="LX4375" s="164"/>
      <c r="LY4375" s="426"/>
      <c r="LZ4375" s="448"/>
      <c r="MA4375" s="355"/>
      <c r="MB4375" s="449"/>
      <c r="MC4375" s="355"/>
      <c r="MD4375" s="355"/>
      <c r="ME4375" s="355"/>
      <c r="MF4375" s="375"/>
      <c r="MG4375" s="381"/>
      <c r="MH4375" s="355"/>
      <c r="MI4375" s="355"/>
      <c r="MJ4375" s="450"/>
      <c r="MK4375" s="426"/>
      <c r="ML4375" s="426"/>
      <c r="MM4375" s="451"/>
      <c r="MN4375" s="164"/>
      <c r="MO4375" s="426"/>
      <c r="MP4375" s="448"/>
      <c r="MQ4375" s="355"/>
      <c r="MR4375" s="449"/>
      <c r="MS4375" s="355"/>
      <c r="MT4375" s="355"/>
      <c r="MU4375" s="355"/>
      <c r="MV4375" s="375"/>
      <c r="MW4375" s="381"/>
      <c r="MX4375" s="355"/>
      <c r="MY4375" s="355"/>
      <c r="MZ4375" s="450"/>
      <c r="NA4375" s="426"/>
      <c r="NB4375" s="426"/>
      <c r="NC4375" s="451"/>
      <c r="ND4375" s="164"/>
      <c r="NE4375" s="426"/>
      <c r="NF4375" s="448"/>
      <c r="NG4375" s="355"/>
      <c r="NH4375" s="449"/>
      <c r="NI4375" s="355"/>
      <c r="NJ4375" s="355"/>
      <c r="NK4375" s="355"/>
      <c r="NL4375" s="375"/>
      <c r="NM4375" s="381"/>
      <c r="NN4375" s="355"/>
      <c r="NO4375" s="355"/>
      <c r="NP4375" s="450"/>
      <c r="NQ4375" s="426"/>
      <c r="NR4375" s="426"/>
      <c r="NS4375" s="451"/>
      <c r="NT4375" s="164"/>
      <c r="NU4375" s="426"/>
      <c r="NV4375" s="448"/>
      <c r="NW4375" s="355"/>
      <c r="NX4375" s="449"/>
      <c r="NY4375" s="355"/>
      <c r="NZ4375" s="355"/>
      <c r="OA4375" s="355"/>
      <c r="OB4375" s="375"/>
      <c r="OC4375" s="381"/>
      <c r="OD4375" s="355"/>
      <c r="OE4375" s="355"/>
      <c r="OF4375" s="450"/>
      <c r="OG4375" s="426"/>
      <c r="OH4375" s="426"/>
      <c r="OI4375" s="451"/>
      <c r="OJ4375" s="164"/>
      <c r="OK4375" s="426"/>
      <c r="OL4375" s="448"/>
      <c r="OM4375" s="355"/>
      <c r="ON4375" s="449"/>
      <c r="OO4375" s="355"/>
      <c r="OP4375" s="355"/>
      <c r="OQ4375" s="355"/>
      <c r="OR4375" s="375"/>
      <c r="OS4375" s="381"/>
      <c r="OT4375" s="355"/>
      <c r="OU4375" s="355"/>
      <c r="OV4375" s="450"/>
      <c r="OW4375" s="426"/>
      <c r="OX4375" s="426"/>
      <c r="OY4375" s="451"/>
      <c r="OZ4375" s="164"/>
      <c r="PA4375" s="426"/>
      <c r="PB4375" s="448"/>
      <c r="PC4375" s="355"/>
      <c r="PD4375" s="449"/>
      <c r="PE4375" s="355"/>
      <c r="PF4375" s="355"/>
      <c r="PG4375" s="355"/>
      <c r="PH4375" s="375"/>
      <c r="PI4375" s="381"/>
      <c r="PJ4375" s="355"/>
      <c r="PK4375" s="355"/>
      <c r="PL4375" s="450"/>
      <c r="PM4375" s="426"/>
      <c r="PN4375" s="426"/>
      <c r="PO4375" s="451"/>
      <c r="PP4375" s="164"/>
      <c r="PQ4375" s="426"/>
      <c r="PR4375" s="448"/>
      <c r="PS4375" s="355"/>
      <c r="PT4375" s="449"/>
      <c r="PU4375" s="355"/>
      <c r="PV4375" s="355"/>
      <c r="PW4375" s="355"/>
      <c r="PX4375" s="375"/>
      <c r="PY4375" s="381"/>
      <c r="PZ4375" s="355"/>
      <c r="QA4375" s="355"/>
      <c r="QB4375" s="450"/>
      <c r="QC4375" s="426"/>
      <c r="QD4375" s="426"/>
      <c r="QE4375" s="451"/>
      <c r="QF4375" s="164"/>
      <c r="QG4375" s="426"/>
      <c r="QH4375" s="448"/>
      <c r="QI4375" s="355"/>
      <c r="QJ4375" s="449"/>
      <c r="QK4375" s="355"/>
      <c r="QL4375" s="355"/>
      <c r="QM4375" s="355"/>
      <c r="QN4375" s="375"/>
      <c r="QO4375" s="381"/>
      <c r="QP4375" s="355"/>
      <c r="QQ4375" s="355"/>
      <c r="QR4375" s="450"/>
      <c r="QS4375" s="426"/>
      <c r="QT4375" s="426"/>
      <c r="QU4375" s="451"/>
      <c r="QV4375" s="164"/>
      <c r="QW4375" s="426"/>
      <c r="QX4375" s="448"/>
      <c r="QY4375" s="355"/>
      <c r="QZ4375" s="449"/>
      <c r="RA4375" s="355"/>
      <c r="RB4375" s="355"/>
      <c r="RC4375" s="355"/>
      <c r="RD4375" s="375"/>
      <c r="RE4375" s="381"/>
      <c r="RF4375" s="355"/>
      <c r="RG4375" s="355"/>
      <c r="RH4375" s="450"/>
      <c r="RI4375" s="426"/>
      <c r="RJ4375" s="426"/>
      <c r="RK4375" s="451"/>
      <c r="RL4375" s="164"/>
      <c r="RM4375" s="426"/>
      <c r="RN4375" s="448"/>
      <c r="RO4375" s="355"/>
      <c r="RP4375" s="449"/>
      <c r="RQ4375" s="355"/>
      <c r="RR4375" s="355"/>
      <c r="RS4375" s="355"/>
      <c r="RT4375" s="375"/>
      <c r="RU4375" s="381"/>
      <c r="RV4375" s="355"/>
      <c r="RW4375" s="355"/>
      <c r="RX4375" s="450"/>
      <c r="RY4375" s="426"/>
      <c r="RZ4375" s="426"/>
      <c r="SA4375" s="451"/>
      <c r="SB4375" s="447"/>
      <c r="SC4375" s="25"/>
      <c r="SD4375" s="28"/>
      <c r="SE4375" s="24"/>
      <c r="SF4375" s="414"/>
      <c r="SG4375" s="24"/>
      <c r="SH4375" s="24"/>
      <c r="SI4375" s="24"/>
      <c r="SJ4375" s="29"/>
      <c r="SK4375" s="84"/>
      <c r="SL4375" s="24"/>
      <c r="SM4375" s="24"/>
      <c r="SN4375" s="66"/>
      <c r="SO4375" s="25"/>
      <c r="SP4375" s="25"/>
      <c r="SQ4375" s="26"/>
      <c r="SR4375" s="117"/>
      <c r="SS4375" s="25"/>
      <c r="ST4375" s="28"/>
      <c r="SU4375" s="24"/>
      <c r="SV4375" s="414"/>
      <c r="SW4375" s="24"/>
      <c r="SX4375" s="24"/>
      <c r="SY4375" s="24"/>
      <c r="SZ4375" s="29"/>
      <c r="TA4375" s="84"/>
      <c r="TB4375" s="24"/>
      <c r="TC4375" s="24"/>
      <c r="TD4375" s="66"/>
      <c r="TE4375" s="25"/>
      <c r="TF4375" s="25"/>
      <c r="TG4375" s="26"/>
      <c r="TH4375" s="117"/>
      <c r="TI4375" s="25"/>
      <c r="TJ4375" s="28"/>
      <c r="TK4375" s="24"/>
      <c r="TL4375" s="414"/>
      <c r="TM4375" s="24"/>
      <c r="TN4375" s="24"/>
      <c r="TO4375" s="24"/>
      <c r="TP4375" s="29"/>
      <c r="TQ4375" s="84"/>
      <c r="TR4375" s="24"/>
      <c r="TS4375" s="24"/>
      <c r="TT4375" s="66"/>
      <c r="TU4375" s="25"/>
      <c r="TV4375" s="25"/>
      <c r="TW4375" s="26"/>
      <c r="TX4375" s="117"/>
      <c r="TY4375" s="25"/>
      <c r="TZ4375" s="28"/>
      <c r="UA4375" s="24"/>
      <c r="UB4375" s="414"/>
      <c r="UC4375" s="24"/>
      <c r="UD4375" s="24"/>
      <c r="UE4375" s="24"/>
      <c r="UF4375" s="29"/>
      <c r="UG4375" s="84"/>
      <c r="UH4375" s="24"/>
      <c r="UI4375" s="24"/>
      <c r="UJ4375" s="66"/>
      <c r="UK4375" s="25"/>
      <c r="UL4375" s="25"/>
      <c r="UM4375" s="26"/>
      <c r="UN4375" s="117"/>
      <c r="UO4375" s="25"/>
      <c r="UP4375" s="28"/>
      <c r="UQ4375" s="24"/>
      <c r="UR4375" s="414"/>
      <c r="US4375" s="24"/>
      <c r="UT4375" s="24"/>
      <c r="UU4375" s="24"/>
      <c r="UV4375" s="29"/>
      <c r="UW4375" s="84"/>
      <c r="UX4375" s="24"/>
      <c r="UY4375" s="24"/>
      <c r="UZ4375" s="66"/>
      <c r="VA4375" s="25"/>
      <c r="VB4375" s="25"/>
      <c r="VC4375" s="26"/>
      <c r="VD4375" s="117"/>
      <c r="VE4375" s="25"/>
      <c r="VF4375" s="28"/>
      <c r="VG4375" s="24"/>
      <c r="VH4375" s="414"/>
      <c r="VI4375" s="24"/>
      <c r="VJ4375" s="24"/>
      <c r="VK4375" s="24"/>
      <c r="VL4375" s="29"/>
      <c r="VM4375" s="84"/>
      <c r="VN4375" s="24"/>
      <c r="VO4375" s="24"/>
      <c r="VP4375" s="66"/>
      <c r="VQ4375" s="25"/>
      <c r="VR4375" s="25"/>
      <c r="VS4375" s="26"/>
      <c r="VT4375" s="117"/>
      <c r="VU4375" s="25"/>
      <c r="VV4375" s="28"/>
      <c r="VW4375" s="24"/>
      <c r="VX4375" s="414"/>
      <c r="VY4375" s="24"/>
      <c r="VZ4375" s="24"/>
      <c r="WA4375" s="24"/>
      <c r="WB4375" s="29"/>
      <c r="WC4375" s="84"/>
      <c r="WD4375" s="24"/>
      <c r="WE4375" s="24"/>
      <c r="WF4375" s="66"/>
      <c r="WG4375" s="25"/>
      <c r="WH4375" s="25"/>
      <c r="WI4375" s="26"/>
      <c r="WJ4375" s="117"/>
      <c r="WK4375" s="25"/>
      <c r="WL4375" s="28"/>
      <c r="WM4375" s="24"/>
      <c r="WN4375" s="414"/>
      <c r="WO4375" s="24"/>
      <c r="WP4375" s="24"/>
      <c r="WQ4375" s="24"/>
      <c r="WR4375" s="29"/>
      <c r="WS4375" s="84"/>
      <c r="WT4375" s="24"/>
      <c r="WU4375" s="24"/>
      <c r="WV4375" s="66"/>
      <c r="WW4375" s="25"/>
      <c r="WX4375" s="25"/>
      <c r="WY4375" s="26"/>
      <c r="WZ4375" s="117"/>
      <c r="XA4375" s="25"/>
      <c r="XB4375" s="28"/>
      <c r="XC4375" s="24"/>
      <c r="XD4375" s="414"/>
      <c r="XE4375" s="24"/>
      <c r="XF4375" s="24"/>
      <c r="XG4375" s="24"/>
      <c r="XH4375" s="29"/>
      <c r="XI4375" s="84"/>
      <c r="XJ4375" s="24"/>
      <c r="XK4375" s="24"/>
      <c r="XL4375" s="66"/>
      <c r="XM4375" s="25"/>
      <c r="XN4375" s="25"/>
      <c r="XO4375" s="26"/>
      <c r="XP4375" s="117"/>
      <c r="XQ4375" s="25"/>
      <c r="XR4375" s="28"/>
      <c r="XS4375" s="24"/>
      <c r="XT4375" s="414"/>
      <c r="XU4375" s="24"/>
      <c r="XV4375" s="24"/>
      <c r="XW4375" s="24"/>
      <c r="XX4375" s="29"/>
      <c r="XY4375" s="84"/>
      <c r="XZ4375" s="24"/>
      <c r="YA4375" s="24"/>
      <c r="YB4375" s="66"/>
      <c r="YC4375" s="25"/>
      <c r="YD4375" s="25"/>
      <c r="YE4375" s="26"/>
      <c r="YF4375" s="117"/>
      <c r="YG4375" s="25"/>
      <c r="YH4375" s="28"/>
      <c r="YI4375" s="24"/>
      <c r="YJ4375" s="414"/>
      <c r="YK4375" s="24"/>
      <c r="YL4375" s="24"/>
      <c r="YM4375" s="24"/>
      <c r="YN4375" s="29"/>
      <c r="YO4375" s="84"/>
      <c r="YP4375" s="24"/>
      <c r="YQ4375" s="24"/>
      <c r="YR4375" s="66"/>
      <c r="YS4375" s="25"/>
      <c r="YT4375" s="25"/>
      <c r="YU4375" s="26"/>
      <c r="YV4375" s="117"/>
      <c r="YW4375" s="25"/>
      <c r="YX4375" s="28"/>
      <c r="YY4375" s="24"/>
      <c r="YZ4375" s="414"/>
      <c r="ZA4375" s="24"/>
      <c r="ZB4375" s="24"/>
      <c r="ZC4375" s="24"/>
      <c r="ZD4375" s="29"/>
      <c r="ZE4375" s="84"/>
      <c r="ZF4375" s="24"/>
      <c r="ZG4375" s="24"/>
      <c r="ZH4375" s="66"/>
      <c r="ZI4375" s="25"/>
      <c r="ZJ4375" s="25"/>
      <c r="ZK4375" s="26"/>
      <c r="ZL4375" s="117"/>
      <c r="ZM4375" s="25"/>
      <c r="ZN4375" s="28"/>
      <c r="ZO4375" s="24"/>
      <c r="ZP4375" s="414"/>
      <c r="ZQ4375" s="24"/>
      <c r="ZR4375" s="24"/>
      <c r="ZS4375" s="24"/>
      <c r="ZT4375" s="29"/>
      <c r="ZU4375" s="84"/>
      <c r="ZV4375" s="24"/>
      <c r="ZW4375" s="24"/>
      <c r="ZX4375" s="66"/>
      <c r="ZY4375" s="25"/>
      <c r="ZZ4375" s="25"/>
      <c r="AAA4375" s="26"/>
      <c r="AAB4375" s="117"/>
      <c r="AAC4375" s="25"/>
      <c r="AAD4375" s="28"/>
      <c r="AAE4375" s="24"/>
      <c r="AAF4375" s="414"/>
      <c r="AAG4375" s="24"/>
      <c r="AAH4375" s="24"/>
      <c r="AAI4375" s="24"/>
      <c r="AAJ4375" s="29"/>
      <c r="AAK4375" s="84"/>
      <c r="AAL4375" s="24"/>
      <c r="AAM4375" s="24"/>
      <c r="AAN4375" s="66"/>
      <c r="AAO4375" s="25"/>
      <c r="AAP4375" s="25"/>
      <c r="AAQ4375" s="26"/>
      <c r="AAR4375" s="117"/>
      <c r="AAS4375" s="25"/>
      <c r="AAT4375" s="28"/>
      <c r="AAU4375" s="24"/>
      <c r="AAV4375" s="414"/>
      <c r="AAW4375" s="24"/>
      <c r="AAX4375" s="24"/>
      <c r="AAY4375" s="24"/>
      <c r="AAZ4375" s="29"/>
      <c r="ABA4375" s="84"/>
      <c r="ABB4375" s="24"/>
      <c r="ABC4375" s="24"/>
      <c r="ABD4375" s="66"/>
      <c r="ABE4375" s="25"/>
      <c r="ABF4375" s="25"/>
      <c r="ABG4375" s="26"/>
      <c r="ABH4375" s="117"/>
      <c r="ABI4375" s="25"/>
      <c r="ABJ4375" s="28"/>
      <c r="ABK4375" s="24"/>
      <c r="ABL4375" s="414"/>
      <c r="ABM4375" s="24"/>
      <c r="ABN4375" s="24"/>
      <c r="ABO4375" s="24"/>
      <c r="ABP4375" s="29"/>
      <c r="ABQ4375" s="84"/>
      <c r="ABR4375" s="24"/>
      <c r="ABS4375" s="24"/>
      <c r="ABT4375" s="66"/>
      <c r="ABU4375" s="25"/>
      <c r="ABV4375" s="25"/>
      <c r="ABW4375" s="26"/>
      <c r="ABX4375" s="117"/>
      <c r="ABY4375" s="25"/>
      <c r="ABZ4375" s="28"/>
      <c r="ACA4375" s="24"/>
      <c r="ACB4375" s="414"/>
      <c r="ACC4375" s="24"/>
      <c r="ACD4375" s="24"/>
      <c r="ACE4375" s="24"/>
      <c r="ACF4375" s="29"/>
      <c r="ACG4375" s="84"/>
      <c r="ACH4375" s="24"/>
      <c r="ACI4375" s="24"/>
      <c r="ACJ4375" s="66"/>
      <c r="ACK4375" s="25"/>
      <c r="ACL4375" s="25"/>
      <c r="ACM4375" s="26"/>
      <c r="ACN4375" s="117"/>
      <c r="ACO4375" s="25"/>
      <c r="ACP4375" s="28"/>
      <c r="ACQ4375" s="24"/>
      <c r="ACR4375" s="414"/>
      <c r="ACS4375" s="24"/>
      <c r="ACT4375" s="24"/>
      <c r="ACU4375" s="24"/>
      <c r="ACV4375" s="29"/>
      <c r="ACW4375" s="84"/>
      <c r="ACX4375" s="24"/>
      <c r="ACY4375" s="24"/>
      <c r="ACZ4375" s="66"/>
      <c r="ADA4375" s="25"/>
      <c r="ADB4375" s="25"/>
      <c r="ADC4375" s="26"/>
      <c r="ADD4375" s="117"/>
      <c r="ADE4375" s="25"/>
      <c r="ADF4375" s="28"/>
      <c r="ADG4375" s="24"/>
      <c r="ADH4375" s="414"/>
      <c r="ADI4375" s="24"/>
      <c r="ADJ4375" s="24"/>
      <c r="ADK4375" s="24"/>
      <c r="ADL4375" s="29"/>
      <c r="ADM4375" s="84"/>
      <c r="ADN4375" s="24"/>
      <c r="ADO4375" s="24"/>
      <c r="ADP4375" s="66"/>
      <c r="ADQ4375" s="25"/>
      <c r="ADR4375" s="25"/>
      <c r="ADS4375" s="26"/>
      <c r="ADT4375" s="117"/>
      <c r="ADU4375" s="25"/>
      <c r="ADV4375" s="28"/>
      <c r="ADW4375" s="24"/>
      <c r="ADX4375" s="414"/>
      <c r="ADY4375" s="24"/>
      <c r="ADZ4375" s="24"/>
      <c r="AEA4375" s="24"/>
      <c r="AEB4375" s="29"/>
      <c r="AEC4375" s="84"/>
      <c r="AED4375" s="24"/>
      <c r="AEE4375" s="24"/>
      <c r="AEF4375" s="66"/>
      <c r="AEG4375" s="25"/>
      <c r="AEH4375" s="25"/>
      <c r="AEI4375" s="26"/>
      <c r="AEJ4375" s="117"/>
      <c r="AEK4375" s="25"/>
      <c r="AEL4375" s="28"/>
      <c r="AEM4375" s="24"/>
      <c r="AEN4375" s="414"/>
      <c r="AEO4375" s="24"/>
      <c r="AEP4375" s="24"/>
      <c r="AEQ4375" s="24"/>
      <c r="AER4375" s="29"/>
      <c r="AES4375" s="84"/>
      <c r="AET4375" s="24"/>
      <c r="AEU4375" s="24"/>
      <c r="AEV4375" s="66"/>
      <c r="AEW4375" s="25"/>
      <c r="AEX4375" s="25"/>
      <c r="AEY4375" s="26"/>
      <c r="AEZ4375" s="117"/>
      <c r="AFA4375" s="25"/>
      <c r="AFB4375" s="28"/>
      <c r="AFC4375" s="24"/>
      <c r="AFD4375" s="414"/>
      <c r="AFE4375" s="24"/>
      <c r="AFF4375" s="24"/>
      <c r="AFG4375" s="24"/>
      <c r="AFH4375" s="29"/>
      <c r="AFI4375" s="84"/>
      <c r="AFJ4375" s="24"/>
      <c r="AFK4375" s="24"/>
      <c r="AFL4375" s="66"/>
      <c r="AFM4375" s="25"/>
      <c r="AFN4375" s="25"/>
      <c r="AFO4375" s="26"/>
      <c r="AFP4375" s="117"/>
      <c r="AFQ4375" s="25"/>
      <c r="AFR4375" s="28"/>
      <c r="AFS4375" s="24"/>
      <c r="AFT4375" s="414"/>
      <c r="AFU4375" s="24"/>
      <c r="AFV4375" s="24"/>
      <c r="AFW4375" s="24"/>
      <c r="AFX4375" s="29"/>
      <c r="AFY4375" s="84"/>
      <c r="AFZ4375" s="24"/>
      <c r="AGA4375" s="24"/>
      <c r="AGB4375" s="66"/>
      <c r="AGC4375" s="25"/>
      <c r="AGD4375" s="25"/>
      <c r="AGE4375" s="26"/>
      <c r="AGF4375" s="117"/>
      <c r="AGG4375" s="25"/>
      <c r="AGH4375" s="28"/>
      <c r="AGI4375" s="24"/>
      <c r="AGJ4375" s="414"/>
      <c r="AGK4375" s="24"/>
      <c r="AGL4375" s="24"/>
      <c r="AGM4375" s="24"/>
      <c r="AGN4375" s="29"/>
      <c r="AGO4375" s="84"/>
      <c r="AGP4375" s="24"/>
      <c r="AGQ4375" s="24"/>
      <c r="AGR4375" s="66"/>
      <c r="AGS4375" s="25"/>
      <c r="AGT4375" s="25"/>
      <c r="AGU4375" s="26"/>
      <c r="AGV4375" s="117"/>
      <c r="AGW4375" s="25"/>
      <c r="AGX4375" s="28"/>
      <c r="AGY4375" s="24"/>
      <c r="AGZ4375" s="414"/>
      <c r="AHA4375" s="24"/>
      <c r="AHB4375" s="24"/>
      <c r="AHC4375" s="24"/>
      <c r="AHD4375" s="29"/>
      <c r="AHE4375" s="84"/>
      <c r="AHF4375" s="24"/>
      <c r="AHG4375" s="24"/>
      <c r="AHH4375" s="66"/>
      <c r="AHI4375" s="25"/>
      <c r="AHJ4375" s="25"/>
      <c r="AHK4375" s="26"/>
      <c r="AHL4375" s="117"/>
      <c r="AHM4375" s="25"/>
      <c r="AHN4375" s="28"/>
      <c r="AHO4375" s="24"/>
      <c r="AHP4375" s="414"/>
      <c r="AHQ4375" s="24"/>
      <c r="AHR4375" s="24"/>
      <c r="AHS4375" s="24"/>
      <c r="AHT4375" s="29"/>
      <c r="AHU4375" s="84"/>
      <c r="AHV4375" s="24"/>
      <c r="AHW4375" s="24"/>
      <c r="AHX4375" s="66"/>
      <c r="AHY4375" s="25"/>
      <c r="AHZ4375" s="25"/>
      <c r="AIA4375" s="26"/>
      <c r="AIB4375" s="117"/>
      <c r="AIC4375" s="25"/>
      <c r="AID4375" s="28"/>
      <c r="AIE4375" s="24"/>
      <c r="AIF4375" s="414"/>
      <c r="AIG4375" s="24"/>
      <c r="AIH4375" s="24"/>
      <c r="AII4375" s="24"/>
      <c r="AIJ4375" s="29"/>
      <c r="AIK4375" s="84"/>
      <c r="AIL4375" s="24"/>
      <c r="AIM4375" s="24"/>
      <c r="AIN4375" s="66"/>
      <c r="AIO4375" s="25"/>
      <c r="AIP4375" s="25"/>
      <c r="AIQ4375" s="26"/>
      <c r="AIR4375" s="117"/>
      <c r="AIS4375" s="25"/>
      <c r="AIT4375" s="28"/>
      <c r="AIU4375" s="24"/>
      <c r="AIV4375" s="414"/>
      <c r="AIW4375" s="24"/>
      <c r="AIX4375" s="24"/>
      <c r="AIY4375" s="24"/>
      <c r="AIZ4375" s="29"/>
      <c r="AJA4375" s="84"/>
      <c r="AJB4375" s="24"/>
      <c r="AJC4375" s="24"/>
      <c r="AJD4375" s="66"/>
      <c r="AJE4375" s="25"/>
      <c r="AJF4375" s="25"/>
      <c r="AJG4375" s="26"/>
      <c r="AJH4375" s="117"/>
      <c r="AJI4375" s="25"/>
      <c r="AJJ4375" s="28"/>
      <c r="AJK4375" s="24"/>
      <c r="AJL4375" s="414"/>
      <c r="AJM4375" s="24"/>
      <c r="AJN4375" s="24"/>
      <c r="AJO4375" s="24"/>
      <c r="AJP4375" s="29"/>
      <c r="AJQ4375" s="84"/>
      <c r="AJR4375" s="24"/>
      <c r="AJS4375" s="24"/>
      <c r="AJT4375" s="66"/>
      <c r="AJU4375" s="25"/>
      <c r="AJV4375" s="25"/>
      <c r="AJW4375" s="26"/>
      <c r="AJX4375" s="117"/>
      <c r="AJY4375" s="25"/>
      <c r="AJZ4375" s="28"/>
      <c r="AKA4375" s="24"/>
      <c r="AKB4375" s="414"/>
      <c r="AKC4375" s="24"/>
      <c r="AKD4375" s="24"/>
      <c r="AKE4375" s="24"/>
      <c r="AKF4375" s="29"/>
      <c r="AKG4375" s="84"/>
      <c r="AKH4375" s="24"/>
      <c r="AKI4375" s="24"/>
      <c r="AKJ4375" s="66"/>
      <c r="AKK4375" s="25"/>
      <c r="AKL4375" s="25"/>
      <c r="AKM4375" s="26"/>
      <c r="AKN4375" s="117"/>
      <c r="AKO4375" s="25"/>
      <c r="AKP4375" s="28"/>
      <c r="AKQ4375" s="24"/>
      <c r="AKR4375" s="414"/>
      <c r="AKS4375" s="24"/>
      <c r="AKT4375" s="24"/>
      <c r="AKU4375" s="24"/>
      <c r="AKV4375" s="29"/>
      <c r="AKW4375" s="84"/>
      <c r="AKX4375" s="24"/>
      <c r="AKY4375" s="24"/>
      <c r="AKZ4375" s="66"/>
      <c r="ALA4375" s="25"/>
      <c r="ALB4375" s="25"/>
      <c r="ALC4375" s="26"/>
      <c r="ALD4375" s="117"/>
      <c r="ALE4375" s="25"/>
      <c r="ALF4375" s="28"/>
      <c r="ALG4375" s="24"/>
      <c r="ALH4375" s="414"/>
      <c r="ALI4375" s="24"/>
      <c r="ALJ4375" s="24"/>
      <c r="ALK4375" s="24"/>
      <c r="ALL4375" s="29"/>
      <c r="ALM4375" s="84"/>
      <c r="ALN4375" s="24"/>
      <c r="ALO4375" s="24"/>
      <c r="ALP4375" s="66"/>
      <c r="ALQ4375" s="25"/>
      <c r="ALR4375" s="25"/>
      <c r="ALS4375" s="26"/>
      <c r="ALT4375" s="117"/>
      <c r="ALU4375" s="25"/>
      <c r="ALV4375" s="28"/>
      <c r="ALW4375" s="24"/>
      <c r="ALX4375" s="414"/>
      <c r="ALY4375" s="24"/>
      <c r="ALZ4375" s="24"/>
      <c r="AMA4375" s="24"/>
      <c r="AMB4375" s="29"/>
      <c r="AMC4375" s="84"/>
      <c r="AMD4375" s="24"/>
      <c r="AME4375" s="24"/>
      <c r="AMF4375" s="66"/>
      <c r="AMG4375" s="25"/>
      <c r="AMH4375" s="25"/>
      <c r="AMI4375" s="26"/>
      <c r="AMJ4375" s="117"/>
      <c r="AMK4375" s="25"/>
      <c r="AML4375" s="28"/>
      <c r="AMM4375" s="24"/>
      <c r="AMN4375" s="414"/>
      <c r="AMO4375" s="24"/>
      <c r="AMP4375" s="24"/>
      <c r="AMQ4375" s="24"/>
      <c r="AMR4375" s="29"/>
      <c r="AMS4375" s="84"/>
      <c r="AMT4375" s="24"/>
      <c r="AMU4375" s="24"/>
      <c r="AMV4375" s="66"/>
      <c r="AMW4375" s="25"/>
      <c r="AMX4375" s="25"/>
      <c r="AMY4375" s="26"/>
      <c r="AMZ4375" s="117"/>
      <c r="ANA4375" s="25"/>
      <c r="ANB4375" s="28"/>
      <c r="ANC4375" s="24"/>
      <c r="AND4375" s="414"/>
      <c r="ANE4375" s="24"/>
      <c r="ANF4375" s="24"/>
      <c r="ANG4375" s="24"/>
      <c r="ANH4375" s="29"/>
      <c r="ANI4375" s="84"/>
      <c r="ANJ4375" s="24"/>
      <c r="ANK4375" s="24"/>
      <c r="ANL4375" s="66"/>
      <c r="ANM4375" s="25"/>
      <c r="ANN4375" s="25"/>
      <c r="ANO4375" s="26"/>
      <c r="ANP4375" s="117"/>
      <c r="ANQ4375" s="25"/>
      <c r="ANR4375" s="28"/>
      <c r="ANS4375" s="24"/>
      <c r="ANT4375" s="414"/>
      <c r="ANU4375" s="24"/>
      <c r="ANV4375" s="24"/>
      <c r="ANW4375" s="24"/>
      <c r="ANX4375" s="29"/>
      <c r="ANY4375" s="84"/>
      <c r="ANZ4375" s="24"/>
      <c r="AOA4375" s="24"/>
      <c r="AOB4375" s="66"/>
      <c r="AOC4375" s="25"/>
      <c r="AOD4375" s="25"/>
      <c r="AOE4375" s="26"/>
      <c r="AOF4375" s="117"/>
      <c r="AOG4375" s="25"/>
      <c r="AOH4375" s="28"/>
      <c r="AOI4375" s="24"/>
      <c r="AOJ4375" s="414"/>
      <c r="AOK4375" s="24"/>
      <c r="AOL4375" s="24"/>
      <c r="AOM4375" s="24"/>
      <c r="AON4375" s="29"/>
      <c r="AOO4375" s="84"/>
      <c r="AOP4375" s="24"/>
      <c r="AOQ4375" s="24"/>
      <c r="AOR4375" s="66"/>
      <c r="AOS4375" s="25"/>
      <c r="AOT4375" s="25"/>
      <c r="AOU4375" s="26"/>
      <c r="AOV4375" s="117"/>
      <c r="AOW4375" s="25"/>
      <c r="AOX4375" s="28"/>
      <c r="AOY4375" s="24"/>
      <c r="AOZ4375" s="414"/>
      <c r="APA4375" s="24"/>
      <c r="APB4375" s="24"/>
      <c r="APC4375" s="24"/>
      <c r="APD4375" s="29"/>
      <c r="APE4375" s="84"/>
      <c r="APF4375" s="24"/>
      <c r="APG4375" s="24"/>
      <c r="APH4375" s="66"/>
      <c r="API4375" s="25"/>
      <c r="APJ4375" s="25"/>
      <c r="APK4375" s="26"/>
      <c r="APL4375" s="117"/>
      <c r="APM4375" s="25"/>
      <c r="APN4375" s="28"/>
      <c r="APO4375" s="24"/>
      <c r="APP4375" s="414"/>
      <c r="APQ4375" s="24"/>
      <c r="APR4375" s="24"/>
      <c r="APS4375" s="24"/>
      <c r="APT4375" s="29"/>
      <c r="APU4375" s="84"/>
      <c r="APV4375" s="24"/>
      <c r="APW4375" s="24"/>
      <c r="APX4375" s="66"/>
      <c r="APY4375" s="25"/>
      <c r="APZ4375" s="25"/>
      <c r="AQA4375" s="26"/>
      <c r="AQB4375" s="117"/>
      <c r="AQC4375" s="25"/>
      <c r="AQD4375" s="28"/>
      <c r="AQE4375" s="24"/>
      <c r="AQF4375" s="414"/>
      <c r="AQG4375" s="24"/>
      <c r="AQH4375" s="24"/>
      <c r="AQI4375" s="24"/>
      <c r="AQJ4375" s="29"/>
      <c r="AQK4375" s="84"/>
      <c r="AQL4375" s="24"/>
      <c r="AQM4375" s="24"/>
      <c r="AQN4375" s="66"/>
      <c r="AQO4375" s="25"/>
      <c r="AQP4375" s="25"/>
      <c r="AQQ4375" s="26"/>
      <c r="AQR4375" s="117"/>
      <c r="AQS4375" s="25"/>
      <c r="AQT4375" s="28"/>
      <c r="AQU4375" s="24"/>
      <c r="AQV4375" s="414"/>
      <c r="AQW4375" s="24"/>
      <c r="AQX4375" s="24"/>
      <c r="AQY4375" s="24"/>
      <c r="AQZ4375" s="29"/>
      <c r="ARA4375" s="84"/>
      <c r="ARB4375" s="24"/>
      <c r="ARC4375" s="24"/>
      <c r="ARD4375" s="66"/>
      <c r="ARE4375" s="25"/>
      <c r="ARF4375" s="25"/>
      <c r="ARG4375" s="26"/>
      <c r="ARH4375" s="117"/>
      <c r="ARI4375" s="25"/>
      <c r="ARJ4375" s="28"/>
      <c r="ARK4375" s="24"/>
      <c r="ARL4375" s="414"/>
      <c r="ARM4375" s="24"/>
      <c r="ARN4375" s="24"/>
      <c r="ARO4375" s="24"/>
      <c r="ARP4375" s="29"/>
      <c r="ARQ4375" s="84"/>
      <c r="ARR4375" s="24"/>
      <c r="ARS4375" s="24"/>
      <c r="ART4375" s="66"/>
      <c r="ARU4375" s="25"/>
      <c r="ARV4375" s="25"/>
      <c r="ARW4375" s="26"/>
      <c r="ARX4375" s="117"/>
      <c r="ARY4375" s="25"/>
      <c r="ARZ4375" s="28"/>
      <c r="ASA4375" s="24"/>
      <c r="ASB4375" s="414"/>
      <c r="ASC4375" s="24"/>
      <c r="ASD4375" s="24"/>
      <c r="ASE4375" s="24"/>
      <c r="ASF4375" s="29"/>
      <c r="ASG4375" s="84"/>
      <c r="ASH4375" s="24"/>
      <c r="ASI4375" s="24"/>
      <c r="ASJ4375" s="66"/>
      <c r="ASK4375" s="25"/>
      <c r="ASL4375" s="25"/>
      <c r="ASM4375" s="26"/>
      <c r="ASN4375" s="117"/>
      <c r="ASO4375" s="25"/>
      <c r="ASP4375" s="28"/>
      <c r="ASQ4375" s="24"/>
      <c r="ASR4375" s="414"/>
      <c r="ASS4375" s="24"/>
      <c r="AST4375" s="24"/>
      <c r="ASU4375" s="24">
        <v>72</v>
      </c>
      <c r="ASV4375" s="29" t="s">
        <v>75</v>
      </c>
      <c r="ASW4375" s="84">
        <v>3004158000128</v>
      </c>
      <c r="ASX4375" s="24"/>
      <c r="ASY4375" s="24"/>
      <c r="ASZ4375" s="66">
        <v>9615</v>
      </c>
      <c r="ATA4375" s="25">
        <v>45936</v>
      </c>
      <c r="ATB4375" s="25"/>
      <c r="ATC4375" s="26" t="str">
        <f t="shared" ca="1" si="18"/>
        <v>Descontar Cheque</v>
      </c>
      <c r="ATD4375" s="117"/>
      <c r="ATE4375" s="25">
        <v>45890</v>
      </c>
      <c r="ATF4375" s="28" t="s">
        <v>74</v>
      </c>
      <c r="ATG4375" s="24">
        <v>422</v>
      </c>
      <c r="ATH4375" s="414" t="str">
        <f t="shared" si="19"/>
        <v>Banco não cadastrado</v>
      </c>
      <c r="ATI4375" s="24">
        <v>207</v>
      </c>
      <c r="ATJ4375" s="24">
        <v>5837982</v>
      </c>
      <c r="ATK4375" s="24">
        <v>72</v>
      </c>
      <c r="ATL4375" s="29" t="s">
        <v>75</v>
      </c>
      <c r="ATM4375" s="84">
        <v>3004158000128</v>
      </c>
      <c r="ATN4375" s="24"/>
      <c r="ATO4375" s="24"/>
      <c r="ATP4375" s="66">
        <v>9615</v>
      </c>
      <c r="ATQ4375" s="25">
        <v>45936</v>
      </c>
      <c r="ATR4375" s="25"/>
      <c r="ATS4375" s="26" t="str">
        <f t="shared" ca="1" si="20"/>
        <v>Descontar Cheque</v>
      </c>
      <c r="ATT4375" s="117"/>
      <c r="ATU4375" s="25">
        <v>45890</v>
      </c>
      <c r="ATV4375" s="28" t="s">
        <v>74</v>
      </c>
      <c r="ATW4375" s="24">
        <v>422</v>
      </c>
      <c r="ATX4375" s="414" t="str">
        <f t="shared" si="21"/>
        <v>Banco não cadastrado</v>
      </c>
      <c r="ATY4375" s="24">
        <v>207</v>
      </c>
      <c r="ATZ4375" s="24">
        <v>5837982</v>
      </c>
      <c r="AUA4375" s="24">
        <v>72</v>
      </c>
      <c r="AUB4375" s="29" t="s">
        <v>75</v>
      </c>
      <c r="AUC4375" s="84">
        <v>3004158000128</v>
      </c>
      <c r="AUD4375" s="24"/>
      <c r="AUE4375" s="24"/>
      <c r="AUF4375" s="66">
        <v>9615</v>
      </c>
      <c r="AUG4375" s="25">
        <v>45936</v>
      </c>
      <c r="AUH4375" s="25"/>
      <c r="AUI4375" s="26" t="str">
        <f t="shared" ca="1" si="22"/>
        <v>Descontar Cheque</v>
      </c>
      <c r="AUJ4375" s="117"/>
      <c r="AUK4375" s="25">
        <v>45890</v>
      </c>
      <c r="AUL4375" s="28" t="s">
        <v>74</v>
      </c>
      <c r="AUM4375" s="24">
        <v>422</v>
      </c>
      <c r="AUN4375" s="414" t="str">
        <f t="shared" si="23"/>
        <v>Banco não cadastrado</v>
      </c>
      <c r="AUO4375" s="24">
        <v>207</v>
      </c>
      <c r="AUP4375" s="24">
        <v>5837982</v>
      </c>
      <c r="AUQ4375" s="24">
        <v>72</v>
      </c>
      <c r="AUR4375" s="29" t="s">
        <v>75</v>
      </c>
      <c r="AUS4375" s="84">
        <v>3004158000128</v>
      </c>
      <c r="AUT4375" s="24"/>
      <c r="AUU4375" s="24"/>
      <c r="AUV4375" s="66">
        <v>9615</v>
      </c>
      <c r="AUW4375" s="25">
        <v>45936</v>
      </c>
      <c r="AUX4375" s="25"/>
      <c r="AUY4375" s="26" t="str">
        <f t="shared" ca="1" si="24"/>
        <v>Descontar Cheque</v>
      </c>
      <c r="AUZ4375" s="117"/>
      <c r="AVA4375" s="25">
        <v>45890</v>
      </c>
      <c r="AVB4375" s="28" t="s">
        <v>74</v>
      </c>
      <c r="AVC4375" s="24">
        <v>422</v>
      </c>
      <c r="AVD4375" s="414" t="str">
        <f t="shared" si="25"/>
        <v>Banco não cadastrado</v>
      </c>
      <c r="AVE4375" s="24">
        <v>207</v>
      </c>
      <c r="AVF4375" s="24">
        <v>5837982</v>
      </c>
      <c r="AVG4375" s="24">
        <v>72</v>
      </c>
      <c r="AVH4375" s="29" t="s">
        <v>75</v>
      </c>
      <c r="AVI4375" s="84">
        <v>3004158000128</v>
      </c>
      <c r="AVJ4375" s="24"/>
      <c r="AVK4375" s="24"/>
      <c r="AVL4375" s="66">
        <v>9615</v>
      </c>
      <c r="AVM4375" s="25">
        <v>45936</v>
      </c>
      <c r="AVN4375" s="25"/>
      <c r="AVO4375" s="26" t="str">
        <f t="shared" ca="1" si="26"/>
        <v>Descontar Cheque</v>
      </c>
      <c r="AVP4375" s="117"/>
      <c r="AVQ4375" s="25">
        <v>45890</v>
      </c>
      <c r="AVR4375" s="28" t="s">
        <v>74</v>
      </c>
      <c r="AVS4375" s="24">
        <v>422</v>
      </c>
      <c r="AVT4375" s="414" t="str">
        <f t="shared" si="27"/>
        <v>Banco não cadastrado</v>
      </c>
      <c r="AVU4375" s="24">
        <v>207</v>
      </c>
      <c r="AVV4375" s="24">
        <v>5837982</v>
      </c>
      <c r="AVW4375" s="24">
        <v>72</v>
      </c>
      <c r="AVX4375" s="29" t="s">
        <v>75</v>
      </c>
      <c r="AVY4375" s="84">
        <v>3004158000128</v>
      </c>
      <c r="AVZ4375" s="24"/>
      <c r="AWA4375" s="24"/>
      <c r="AWB4375" s="66">
        <v>9615</v>
      </c>
      <c r="AWC4375" s="25">
        <v>45936</v>
      </c>
      <c r="AWD4375" s="25"/>
      <c r="AWE4375" s="26" t="str">
        <f t="shared" ca="1" si="28"/>
        <v>Descontar Cheque</v>
      </c>
      <c r="AWF4375" s="117"/>
      <c r="AWG4375" s="25">
        <v>45890</v>
      </c>
      <c r="AWH4375" s="28" t="s">
        <v>74</v>
      </c>
      <c r="AWI4375" s="24">
        <v>422</v>
      </c>
      <c r="AWJ4375" s="414" t="str">
        <f t="shared" si="29"/>
        <v>Banco não cadastrado</v>
      </c>
      <c r="AWK4375" s="24">
        <v>207</v>
      </c>
      <c r="AWL4375" s="24">
        <v>5837982</v>
      </c>
      <c r="AWM4375" s="24">
        <v>72</v>
      </c>
      <c r="AWN4375" s="29" t="s">
        <v>75</v>
      </c>
      <c r="AWO4375" s="84">
        <v>3004158000128</v>
      </c>
      <c r="AWP4375" s="24"/>
      <c r="AWQ4375" s="24"/>
      <c r="AWR4375" s="66">
        <v>9615</v>
      </c>
      <c r="AWS4375" s="25">
        <v>45936</v>
      </c>
      <c r="AWT4375" s="25"/>
      <c r="AWU4375" s="26" t="str">
        <f t="shared" ca="1" si="30"/>
        <v>Descontar Cheque</v>
      </c>
      <c r="AWV4375" s="117"/>
      <c r="AWW4375" s="25">
        <v>45890</v>
      </c>
      <c r="AWX4375" s="28" t="s">
        <v>74</v>
      </c>
      <c r="AWY4375" s="24">
        <v>422</v>
      </c>
      <c r="AWZ4375" s="414" t="str">
        <f t="shared" si="31"/>
        <v>Banco não cadastrado</v>
      </c>
      <c r="AXA4375" s="24">
        <v>207</v>
      </c>
      <c r="AXB4375" s="24">
        <v>5837982</v>
      </c>
      <c r="AXC4375" s="24">
        <v>72</v>
      </c>
      <c r="AXD4375" s="29" t="s">
        <v>75</v>
      </c>
      <c r="AXE4375" s="84">
        <v>3004158000128</v>
      </c>
      <c r="AXF4375" s="24"/>
      <c r="AXG4375" s="24"/>
      <c r="AXH4375" s="66">
        <v>9615</v>
      </c>
      <c r="AXI4375" s="25">
        <v>45936</v>
      </c>
      <c r="AXJ4375" s="25"/>
      <c r="AXK4375" s="26" t="str">
        <f t="shared" ca="1" si="32"/>
        <v>Descontar Cheque</v>
      </c>
      <c r="AXL4375" s="117"/>
      <c r="AXM4375" s="25">
        <v>45890</v>
      </c>
      <c r="AXN4375" s="28" t="s">
        <v>74</v>
      </c>
      <c r="AXO4375" s="24">
        <v>422</v>
      </c>
      <c r="AXP4375" s="414" t="str">
        <f t="shared" si="33"/>
        <v>Banco não cadastrado</v>
      </c>
      <c r="AXQ4375" s="24">
        <v>207</v>
      </c>
      <c r="AXR4375" s="24">
        <v>5837982</v>
      </c>
      <c r="AXS4375" s="24">
        <v>72</v>
      </c>
      <c r="AXT4375" s="29" t="s">
        <v>75</v>
      </c>
      <c r="AXU4375" s="84">
        <v>3004158000128</v>
      </c>
      <c r="AXV4375" s="24"/>
      <c r="AXW4375" s="24"/>
      <c r="AXX4375" s="66">
        <v>9615</v>
      </c>
      <c r="AXY4375" s="25">
        <v>45936</v>
      </c>
      <c r="AXZ4375" s="25"/>
      <c r="AYA4375" s="26" t="str">
        <f t="shared" ca="1" si="34"/>
        <v>Descontar Cheque</v>
      </c>
      <c r="AYB4375" s="117"/>
      <c r="AYC4375" s="25">
        <v>45890</v>
      </c>
      <c r="AYD4375" s="28" t="s">
        <v>74</v>
      </c>
      <c r="AYE4375" s="24">
        <v>422</v>
      </c>
      <c r="AYF4375" s="414" t="str">
        <f t="shared" si="35"/>
        <v>Banco não cadastrado</v>
      </c>
      <c r="AYG4375" s="24">
        <v>207</v>
      </c>
      <c r="AYH4375" s="24">
        <v>5837982</v>
      </c>
      <c r="AYI4375" s="24">
        <v>72</v>
      </c>
      <c r="AYJ4375" s="29" t="s">
        <v>75</v>
      </c>
      <c r="AYK4375" s="84">
        <v>3004158000128</v>
      </c>
      <c r="AYL4375" s="24"/>
      <c r="AYM4375" s="24"/>
      <c r="AYN4375" s="66">
        <v>9615</v>
      </c>
      <c r="AYO4375" s="25">
        <v>45936</v>
      </c>
      <c r="AYP4375" s="25"/>
      <c r="AYQ4375" s="26" t="str">
        <f t="shared" ca="1" si="36"/>
        <v>Descontar Cheque</v>
      </c>
      <c r="AYR4375" s="117"/>
      <c r="AYS4375" s="25">
        <v>45890</v>
      </c>
      <c r="AYT4375" s="28" t="s">
        <v>74</v>
      </c>
      <c r="AYU4375" s="24">
        <v>422</v>
      </c>
      <c r="AYV4375" s="414" t="str">
        <f t="shared" si="37"/>
        <v>Banco não cadastrado</v>
      </c>
      <c r="AYW4375" s="24">
        <v>207</v>
      </c>
      <c r="AYX4375" s="24">
        <v>5837982</v>
      </c>
      <c r="AYY4375" s="24">
        <v>72</v>
      </c>
      <c r="AYZ4375" s="29" t="s">
        <v>75</v>
      </c>
      <c r="AZA4375" s="84">
        <v>3004158000128</v>
      </c>
      <c r="AZB4375" s="24"/>
      <c r="AZC4375" s="24"/>
      <c r="AZD4375" s="66">
        <v>9615</v>
      </c>
      <c r="AZE4375" s="25">
        <v>45936</v>
      </c>
      <c r="AZF4375" s="25"/>
      <c r="AZG4375" s="26" t="str">
        <f t="shared" ca="1" si="38"/>
        <v>Descontar Cheque</v>
      </c>
      <c r="AZH4375" s="117"/>
      <c r="AZI4375" s="25">
        <v>45890</v>
      </c>
      <c r="AZJ4375" s="28" t="s">
        <v>74</v>
      </c>
      <c r="AZK4375" s="24">
        <v>422</v>
      </c>
      <c r="AZL4375" s="414" t="str">
        <f t="shared" si="39"/>
        <v>Banco não cadastrado</v>
      </c>
      <c r="AZM4375" s="24">
        <v>207</v>
      </c>
      <c r="AZN4375" s="24">
        <v>5837982</v>
      </c>
      <c r="AZO4375" s="24">
        <v>72</v>
      </c>
      <c r="AZP4375" s="29" t="s">
        <v>75</v>
      </c>
      <c r="AZQ4375" s="84">
        <v>3004158000128</v>
      </c>
      <c r="AZR4375" s="24"/>
      <c r="AZS4375" s="24"/>
      <c r="AZT4375" s="66">
        <v>9615</v>
      </c>
      <c r="AZU4375" s="25">
        <v>45936</v>
      </c>
      <c r="AZV4375" s="25"/>
      <c r="AZW4375" s="26" t="str">
        <f t="shared" ca="1" si="40"/>
        <v>Descontar Cheque</v>
      </c>
      <c r="AZX4375" s="117"/>
      <c r="AZY4375" s="25">
        <v>45890</v>
      </c>
      <c r="AZZ4375" s="28" t="s">
        <v>74</v>
      </c>
      <c r="BAA4375" s="24">
        <v>422</v>
      </c>
      <c r="BAB4375" s="414" t="str">
        <f t="shared" si="41"/>
        <v>Banco não cadastrado</v>
      </c>
      <c r="BAC4375" s="24">
        <v>207</v>
      </c>
      <c r="BAD4375" s="24">
        <v>5837982</v>
      </c>
      <c r="BAE4375" s="24">
        <v>72</v>
      </c>
      <c r="BAF4375" s="29" t="s">
        <v>75</v>
      </c>
      <c r="BAG4375" s="84">
        <v>3004158000128</v>
      </c>
      <c r="BAH4375" s="24"/>
      <c r="BAI4375" s="24"/>
      <c r="BAJ4375" s="66">
        <v>9615</v>
      </c>
      <c r="BAK4375" s="25">
        <v>45936</v>
      </c>
      <c r="BAL4375" s="25"/>
      <c r="BAM4375" s="26" t="str">
        <f t="shared" ca="1" si="42"/>
        <v>Descontar Cheque</v>
      </c>
      <c r="BAN4375" s="117"/>
      <c r="BAO4375" s="25">
        <v>45890</v>
      </c>
      <c r="BAP4375" s="28" t="s">
        <v>74</v>
      </c>
      <c r="BAQ4375" s="24">
        <v>422</v>
      </c>
      <c r="BAR4375" s="414" t="str">
        <f t="shared" si="43"/>
        <v>Banco não cadastrado</v>
      </c>
      <c r="BAS4375" s="24">
        <v>207</v>
      </c>
      <c r="BAT4375" s="24">
        <v>5837982</v>
      </c>
      <c r="BAU4375" s="24">
        <v>72</v>
      </c>
      <c r="BAV4375" s="29" t="s">
        <v>75</v>
      </c>
      <c r="BAW4375" s="84">
        <v>3004158000128</v>
      </c>
      <c r="BAX4375" s="24"/>
      <c r="BAY4375" s="24"/>
      <c r="BAZ4375" s="66">
        <v>9615</v>
      </c>
      <c r="BBA4375" s="25">
        <v>45936</v>
      </c>
      <c r="BBB4375" s="25"/>
      <c r="BBC4375" s="26" t="str">
        <f t="shared" ca="1" si="44"/>
        <v>Descontar Cheque</v>
      </c>
      <c r="BBD4375" s="117"/>
      <c r="BBE4375" s="25">
        <v>45890</v>
      </c>
      <c r="BBF4375" s="28" t="s">
        <v>74</v>
      </c>
      <c r="BBG4375" s="24">
        <v>422</v>
      </c>
      <c r="BBH4375" s="414" t="str">
        <f t="shared" si="45"/>
        <v>Banco não cadastrado</v>
      </c>
      <c r="BBI4375" s="24">
        <v>207</v>
      </c>
      <c r="BBJ4375" s="24">
        <v>5837982</v>
      </c>
      <c r="BBK4375" s="24">
        <v>72</v>
      </c>
      <c r="BBL4375" s="29" t="s">
        <v>75</v>
      </c>
      <c r="BBM4375" s="84">
        <v>3004158000128</v>
      </c>
      <c r="BBN4375" s="24"/>
      <c r="BBO4375" s="24"/>
      <c r="BBP4375" s="66">
        <v>9615</v>
      </c>
      <c r="BBQ4375" s="25">
        <v>45936</v>
      </c>
      <c r="BBR4375" s="25"/>
      <c r="BBS4375" s="26" t="str">
        <f t="shared" ca="1" si="46"/>
        <v>Descontar Cheque</v>
      </c>
      <c r="BBT4375" s="117"/>
      <c r="BBU4375" s="25">
        <v>45890</v>
      </c>
      <c r="BBV4375" s="28" t="s">
        <v>74</v>
      </c>
      <c r="BBW4375" s="24">
        <v>422</v>
      </c>
      <c r="BBX4375" s="414" t="str">
        <f t="shared" si="47"/>
        <v>Banco não cadastrado</v>
      </c>
      <c r="BBY4375" s="24">
        <v>207</v>
      </c>
      <c r="BBZ4375" s="24">
        <v>5837982</v>
      </c>
      <c r="BCA4375" s="24">
        <v>72</v>
      </c>
      <c r="BCB4375" s="29" t="s">
        <v>75</v>
      </c>
      <c r="BCC4375" s="84">
        <v>3004158000128</v>
      </c>
      <c r="BCD4375" s="24"/>
      <c r="BCE4375" s="24"/>
      <c r="BCF4375" s="66">
        <v>9615</v>
      </c>
      <c r="BCG4375" s="25">
        <v>45936</v>
      </c>
      <c r="BCH4375" s="25"/>
      <c r="BCI4375" s="26" t="str">
        <f t="shared" ca="1" si="48"/>
        <v>Descontar Cheque</v>
      </c>
      <c r="BCJ4375" s="117"/>
      <c r="BCK4375" s="25">
        <v>45890</v>
      </c>
      <c r="BCL4375" s="28" t="s">
        <v>74</v>
      </c>
      <c r="BCM4375" s="24">
        <v>422</v>
      </c>
      <c r="BCN4375" s="414" t="str">
        <f t="shared" si="49"/>
        <v>Banco não cadastrado</v>
      </c>
      <c r="BCO4375" s="24">
        <v>207</v>
      </c>
      <c r="BCP4375" s="24">
        <v>5837982</v>
      </c>
      <c r="BCQ4375" s="24">
        <v>72</v>
      </c>
      <c r="BCR4375" s="29" t="s">
        <v>75</v>
      </c>
      <c r="BCS4375" s="84">
        <v>3004158000128</v>
      </c>
      <c r="BCT4375" s="24"/>
      <c r="BCU4375" s="24"/>
      <c r="BCV4375" s="66">
        <v>9615</v>
      </c>
      <c r="BCW4375" s="25">
        <v>45936</v>
      </c>
      <c r="BCX4375" s="25"/>
      <c r="BCY4375" s="26" t="str">
        <f t="shared" ca="1" si="50"/>
        <v>Descontar Cheque</v>
      </c>
      <c r="BCZ4375" s="117"/>
      <c r="BDA4375" s="25">
        <v>45890</v>
      </c>
      <c r="BDB4375" s="28" t="s">
        <v>74</v>
      </c>
      <c r="BDC4375" s="24">
        <v>422</v>
      </c>
      <c r="BDD4375" s="414" t="str">
        <f t="shared" si="51"/>
        <v>Banco não cadastrado</v>
      </c>
      <c r="BDE4375" s="24">
        <v>207</v>
      </c>
      <c r="BDF4375" s="24">
        <v>5837982</v>
      </c>
      <c r="BDG4375" s="24">
        <v>72</v>
      </c>
      <c r="BDH4375" s="29" t="s">
        <v>75</v>
      </c>
      <c r="BDI4375" s="84">
        <v>3004158000128</v>
      </c>
      <c r="BDJ4375" s="24"/>
      <c r="BDK4375" s="24"/>
      <c r="BDL4375" s="66">
        <v>9615</v>
      </c>
      <c r="BDM4375" s="25">
        <v>45936</v>
      </c>
      <c r="BDN4375" s="25"/>
      <c r="BDO4375" s="26" t="str">
        <f t="shared" ca="1" si="52"/>
        <v>Descontar Cheque</v>
      </c>
      <c r="BDP4375" s="117"/>
      <c r="BDQ4375" s="25">
        <v>45890</v>
      </c>
      <c r="BDR4375" s="28" t="s">
        <v>74</v>
      </c>
      <c r="BDS4375" s="24">
        <v>422</v>
      </c>
      <c r="BDT4375" s="414" t="str">
        <f t="shared" si="53"/>
        <v>Banco não cadastrado</v>
      </c>
      <c r="BDU4375" s="24">
        <v>207</v>
      </c>
      <c r="BDV4375" s="24">
        <v>5837982</v>
      </c>
      <c r="BDW4375" s="24">
        <v>72</v>
      </c>
      <c r="BDX4375" s="29" t="s">
        <v>75</v>
      </c>
      <c r="BDY4375" s="84">
        <v>3004158000128</v>
      </c>
      <c r="BDZ4375" s="24"/>
      <c r="BEA4375" s="24"/>
      <c r="BEB4375" s="66">
        <v>9615</v>
      </c>
      <c r="BEC4375" s="25">
        <v>45936</v>
      </c>
      <c r="BED4375" s="25"/>
      <c r="BEE4375" s="26" t="str">
        <f t="shared" ca="1" si="54"/>
        <v>Descontar Cheque</v>
      </c>
      <c r="BEF4375" s="117"/>
      <c r="BEG4375" s="25">
        <v>45890</v>
      </c>
      <c r="BEH4375" s="28" t="s">
        <v>74</v>
      </c>
      <c r="BEI4375" s="24">
        <v>422</v>
      </c>
      <c r="BEJ4375" s="414" t="str">
        <f t="shared" si="55"/>
        <v>Banco não cadastrado</v>
      </c>
      <c r="BEK4375" s="24">
        <v>207</v>
      </c>
      <c r="BEL4375" s="24">
        <v>5837982</v>
      </c>
      <c r="BEM4375" s="24">
        <v>72</v>
      </c>
      <c r="BEN4375" s="29" t="s">
        <v>75</v>
      </c>
      <c r="BEO4375" s="84">
        <v>3004158000128</v>
      </c>
      <c r="BEP4375" s="24"/>
      <c r="BEQ4375" s="24"/>
      <c r="BER4375" s="66">
        <v>9615</v>
      </c>
      <c r="BES4375" s="25">
        <v>45936</v>
      </c>
      <c r="BET4375" s="25"/>
      <c r="BEU4375" s="26" t="str">
        <f t="shared" ca="1" si="56"/>
        <v>Descontar Cheque</v>
      </c>
      <c r="BEV4375" s="117"/>
      <c r="BEW4375" s="25">
        <v>45890</v>
      </c>
      <c r="BEX4375" s="28" t="s">
        <v>74</v>
      </c>
      <c r="BEY4375" s="24">
        <v>422</v>
      </c>
      <c r="BEZ4375" s="414" t="str">
        <f t="shared" si="57"/>
        <v>Banco não cadastrado</v>
      </c>
      <c r="BFA4375" s="24">
        <v>207</v>
      </c>
      <c r="BFB4375" s="24">
        <v>5837982</v>
      </c>
      <c r="BFC4375" s="24">
        <v>72</v>
      </c>
      <c r="BFD4375" s="29" t="s">
        <v>75</v>
      </c>
      <c r="BFE4375" s="84">
        <v>3004158000128</v>
      </c>
      <c r="BFF4375" s="24"/>
      <c r="BFG4375" s="24"/>
      <c r="BFH4375" s="66">
        <v>9615</v>
      </c>
      <c r="BFI4375" s="25">
        <v>45936</v>
      </c>
      <c r="BFJ4375" s="25"/>
      <c r="BFK4375" s="26" t="str">
        <f t="shared" ca="1" si="58"/>
        <v>Descontar Cheque</v>
      </c>
      <c r="BFL4375" s="117"/>
      <c r="BFM4375" s="25">
        <v>45890</v>
      </c>
      <c r="BFN4375" s="28" t="s">
        <v>74</v>
      </c>
      <c r="BFO4375" s="24">
        <v>422</v>
      </c>
      <c r="BFP4375" s="414" t="str">
        <f t="shared" si="59"/>
        <v>Banco não cadastrado</v>
      </c>
      <c r="BFQ4375" s="24">
        <v>207</v>
      </c>
      <c r="BFR4375" s="24">
        <v>5837982</v>
      </c>
      <c r="BFS4375" s="24">
        <v>72</v>
      </c>
      <c r="BFT4375" s="29" t="s">
        <v>75</v>
      </c>
      <c r="BFU4375" s="84">
        <v>3004158000128</v>
      </c>
      <c r="BFV4375" s="24"/>
      <c r="BFW4375" s="24"/>
      <c r="BFX4375" s="66">
        <v>9615</v>
      </c>
      <c r="BFY4375" s="25">
        <v>45936</v>
      </c>
      <c r="BFZ4375" s="25"/>
      <c r="BGA4375" s="26" t="str">
        <f t="shared" ca="1" si="60"/>
        <v>Descontar Cheque</v>
      </c>
      <c r="BGB4375" s="117"/>
      <c r="BGC4375" s="25">
        <v>45890</v>
      </c>
      <c r="BGD4375" s="28" t="s">
        <v>74</v>
      </c>
      <c r="BGE4375" s="24">
        <v>422</v>
      </c>
      <c r="BGF4375" s="414" t="str">
        <f t="shared" si="61"/>
        <v>Banco não cadastrado</v>
      </c>
      <c r="BGG4375" s="24">
        <v>207</v>
      </c>
      <c r="BGH4375" s="24">
        <v>5837982</v>
      </c>
      <c r="BGI4375" s="24">
        <v>72</v>
      </c>
      <c r="BGJ4375" s="29" t="s">
        <v>75</v>
      </c>
      <c r="BGK4375" s="84">
        <v>3004158000128</v>
      </c>
      <c r="BGL4375" s="24"/>
      <c r="BGM4375" s="24"/>
      <c r="BGN4375" s="66">
        <v>9615</v>
      </c>
      <c r="BGO4375" s="25">
        <v>45936</v>
      </c>
      <c r="BGP4375" s="25"/>
      <c r="BGQ4375" s="26" t="str">
        <f t="shared" ca="1" si="62"/>
        <v>Descontar Cheque</v>
      </c>
      <c r="BGR4375" s="117"/>
      <c r="BGS4375" s="25">
        <v>45890</v>
      </c>
      <c r="BGT4375" s="28" t="s">
        <v>74</v>
      </c>
      <c r="BGU4375" s="24">
        <v>422</v>
      </c>
      <c r="BGV4375" s="414" t="str">
        <f t="shared" si="63"/>
        <v>Banco não cadastrado</v>
      </c>
      <c r="BGW4375" s="24">
        <v>207</v>
      </c>
      <c r="BGX4375" s="24">
        <v>5837982</v>
      </c>
      <c r="BGY4375" s="24">
        <v>72</v>
      </c>
      <c r="BGZ4375" s="29" t="s">
        <v>75</v>
      </c>
      <c r="BHA4375" s="84">
        <v>3004158000128</v>
      </c>
      <c r="BHB4375" s="24"/>
      <c r="BHC4375" s="24"/>
      <c r="BHD4375" s="66">
        <v>9615</v>
      </c>
      <c r="BHE4375" s="25">
        <v>45936</v>
      </c>
      <c r="BHF4375" s="25"/>
      <c r="BHG4375" s="26" t="str">
        <f t="shared" ca="1" si="64"/>
        <v>Descontar Cheque</v>
      </c>
      <c r="BHH4375" s="117"/>
      <c r="BHI4375" s="25">
        <v>45890</v>
      </c>
      <c r="BHJ4375" s="28" t="s">
        <v>74</v>
      </c>
      <c r="BHK4375" s="24">
        <v>422</v>
      </c>
      <c r="BHL4375" s="414" t="str">
        <f t="shared" si="65"/>
        <v>Banco não cadastrado</v>
      </c>
      <c r="BHM4375" s="24">
        <v>207</v>
      </c>
      <c r="BHN4375" s="24">
        <v>5837982</v>
      </c>
      <c r="BHO4375" s="24">
        <v>72</v>
      </c>
      <c r="BHP4375" s="29" t="s">
        <v>75</v>
      </c>
      <c r="BHQ4375" s="84">
        <v>3004158000128</v>
      </c>
      <c r="BHR4375" s="24"/>
      <c r="BHS4375" s="24"/>
      <c r="BHT4375" s="66">
        <v>9615</v>
      </c>
      <c r="BHU4375" s="25">
        <v>45936</v>
      </c>
      <c r="BHV4375" s="25"/>
      <c r="BHW4375" s="26" t="str">
        <f t="shared" ca="1" si="66"/>
        <v>Descontar Cheque</v>
      </c>
      <c r="BHX4375" s="117"/>
      <c r="BHY4375" s="25">
        <v>45890</v>
      </c>
      <c r="BHZ4375" s="28" t="s">
        <v>74</v>
      </c>
      <c r="BIA4375" s="24">
        <v>422</v>
      </c>
      <c r="BIB4375" s="414" t="str">
        <f t="shared" si="67"/>
        <v>Banco não cadastrado</v>
      </c>
      <c r="BIC4375" s="24">
        <v>207</v>
      </c>
      <c r="BID4375" s="24">
        <v>5837982</v>
      </c>
      <c r="BIE4375" s="24">
        <v>72</v>
      </c>
      <c r="BIF4375" s="29" t="s">
        <v>75</v>
      </c>
      <c r="BIG4375" s="84">
        <v>3004158000128</v>
      </c>
      <c r="BIH4375" s="24"/>
      <c r="BII4375" s="24"/>
      <c r="BIJ4375" s="66">
        <v>9615</v>
      </c>
      <c r="BIK4375" s="25">
        <v>45936</v>
      </c>
      <c r="BIL4375" s="25"/>
      <c r="BIM4375" s="26" t="str">
        <f t="shared" ca="1" si="68"/>
        <v>Descontar Cheque</v>
      </c>
      <c r="BIN4375" s="117"/>
      <c r="BIO4375" s="25">
        <v>45890</v>
      </c>
      <c r="BIP4375" s="28" t="s">
        <v>74</v>
      </c>
      <c r="BIQ4375" s="24">
        <v>422</v>
      </c>
      <c r="BIR4375" s="414" t="str">
        <f t="shared" si="69"/>
        <v>Banco não cadastrado</v>
      </c>
      <c r="BIS4375" s="24">
        <v>207</v>
      </c>
      <c r="BIT4375" s="24">
        <v>5837982</v>
      </c>
      <c r="BIU4375" s="24">
        <v>72</v>
      </c>
      <c r="BIV4375" s="29" t="s">
        <v>75</v>
      </c>
      <c r="BIW4375" s="84">
        <v>3004158000128</v>
      </c>
      <c r="BIX4375" s="24"/>
      <c r="BIY4375" s="24"/>
      <c r="BIZ4375" s="66">
        <v>9615</v>
      </c>
      <c r="BJA4375" s="25">
        <v>45936</v>
      </c>
      <c r="BJB4375" s="25"/>
      <c r="BJC4375" s="26" t="str">
        <f t="shared" ca="1" si="70"/>
        <v>Descontar Cheque</v>
      </c>
      <c r="BJD4375" s="117"/>
      <c r="BJE4375" s="25">
        <v>45890</v>
      </c>
      <c r="BJF4375" s="28" t="s">
        <v>74</v>
      </c>
      <c r="BJG4375" s="24">
        <v>422</v>
      </c>
      <c r="BJH4375" s="414" t="str">
        <f t="shared" si="71"/>
        <v>Banco não cadastrado</v>
      </c>
      <c r="BJI4375" s="24">
        <v>207</v>
      </c>
      <c r="BJJ4375" s="24">
        <v>5837982</v>
      </c>
      <c r="BJK4375" s="24">
        <v>72</v>
      </c>
      <c r="BJL4375" s="29" t="s">
        <v>75</v>
      </c>
      <c r="BJM4375" s="84">
        <v>3004158000128</v>
      </c>
      <c r="BJN4375" s="24"/>
      <c r="BJO4375" s="24"/>
      <c r="BJP4375" s="66">
        <v>9615</v>
      </c>
      <c r="BJQ4375" s="25">
        <v>45936</v>
      </c>
      <c r="BJR4375" s="25"/>
      <c r="BJS4375" s="26" t="str">
        <f t="shared" ca="1" si="72"/>
        <v>Descontar Cheque</v>
      </c>
      <c r="BJT4375" s="117"/>
      <c r="BJU4375" s="25">
        <v>45890</v>
      </c>
      <c r="BJV4375" s="28" t="s">
        <v>74</v>
      </c>
      <c r="BJW4375" s="24">
        <v>422</v>
      </c>
      <c r="BJX4375" s="414" t="str">
        <f t="shared" si="73"/>
        <v>Banco não cadastrado</v>
      </c>
      <c r="BJY4375" s="24">
        <v>207</v>
      </c>
      <c r="BJZ4375" s="24">
        <v>5837982</v>
      </c>
      <c r="BKA4375" s="24">
        <v>72</v>
      </c>
      <c r="BKB4375" s="29" t="s">
        <v>75</v>
      </c>
      <c r="BKC4375" s="84">
        <v>3004158000128</v>
      </c>
      <c r="BKD4375" s="24"/>
      <c r="BKE4375" s="24"/>
      <c r="BKF4375" s="66">
        <v>9615</v>
      </c>
      <c r="BKG4375" s="25">
        <v>45936</v>
      </c>
      <c r="BKH4375" s="25"/>
      <c r="BKI4375" s="26" t="str">
        <f t="shared" ca="1" si="74"/>
        <v>Descontar Cheque</v>
      </c>
      <c r="BKJ4375" s="117"/>
      <c r="BKK4375" s="25">
        <v>45890</v>
      </c>
      <c r="BKL4375" s="28" t="s">
        <v>74</v>
      </c>
      <c r="BKM4375" s="24">
        <v>422</v>
      </c>
      <c r="BKN4375" s="414" t="str">
        <f t="shared" si="75"/>
        <v>Banco não cadastrado</v>
      </c>
      <c r="BKO4375" s="24">
        <v>207</v>
      </c>
      <c r="BKP4375" s="24">
        <v>5837982</v>
      </c>
      <c r="BKQ4375" s="24">
        <v>72</v>
      </c>
      <c r="BKR4375" s="29" t="s">
        <v>75</v>
      </c>
      <c r="BKS4375" s="84">
        <v>3004158000128</v>
      </c>
      <c r="BKT4375" s="24"/>
      <c r="BKU4375" s="24"/>
      <c r="BKV4375" s="66">
        <v>9615</v>
      </c>
      <c r="BKW4375" s="25">
        <v>45936</v>
      </c>
      <c r="BKX4375" s="25"/>
      <c r="BKY4375" s="26" t="str">
        <f t="shared" ca="1" si="76"/>
        <v>Descontar Cheque</v>
      </c>
      <c r="BKZ4375" s="117"/>
      <c r="BLA4375" s="25">
        <v>45890</v>
      </c>
      <c r="BLB4375" s="28" t="s">
        <v>74</v>
      </c>
      <c r="BLC4375" s="24">
        <v>422</v>
      </c>
      <c r="BLD4375" s="414" t="str">
        <f t="shared" si="77"/>
        <v>Banco não cadastrado</v>
      </c>
      <c r="BLE4375" s="24">
        <v>207</v>
      </c>
      <c r="BLF4375" s="24">
        <v>5837982</v>
      </c>
      <c r="BLG4375" s="24">
        <v>72</v>
      </c>
      <c r="BLH4375" s="29" t="s">
        <v>75</v>
      </c>
      <c r="BLI4375" s="84">
        <v>3004158000128</v>
      </c>
      <c r="BLJ4375" s="24"/>
      <c r="BLK4375" s="24"/>
      <c r="BLL4375" s="66">
        <v>9615</v>
      </c>
      <c r="BLM4375" s="25">
        <v>45936</v>
      </c>
      <c r="BLN4375" s="25"/>
      <c r="BLO4375" s="26" t="str">
        <f t="shared" ca="1" si="78"/>
        <v>Descontar Cheque</v>
      </c>
      <c r="BLP4375" s="117"/>
      <c r="BLQ4375" s="25">
        <v>45890</v>
      </c>
      <c r="BLR4375" s="28" t="s">
        <v>74</v>
      </c>
      <c r="BLS4375" s="24">
        <v>422</v>
      </c>
      <c r="BLT4375" s="414" t="str">
        <f t="shared" si="79"/>
        <v>Banco não cadastrado</v>
      </c>
      <c r="BLU4375" s="24">
        <v>207</v>
      </c>
      <c r="BLV4375" s="24">
        <v>5837982</v>
      </c>
      <c r="BLW4375" s="24">
        <v>72</v>
      </c>
      <c r="BLX4375" s="29" t="s">
        <v>75</v>
      </c>
      <c r="BLY4375" s="84">
        <v>3004158000128</v>
      </c>
      <c r="BLZ4375" s="24"/>
      <c r="BMA4375" s="24"/>
      <c r="BMB4375" s="66">
        <v>9615</v>
      </c>
      <c r="BMC4375" s="25">
        <v>45936</v>
      </c>
      <c r="BMD4375" s="25"/>
      <c r="BME4375" s="26" t="str">
        <f t="shared" ca="1" si="80"/>
        <v>Descontar Cheque</v>
      </c>
      <c r="BMF4375" s="117"/>
      <c r="BMG4375" s="25">
        <v>45890</v>
      </c>
      <c r="BMH4375" s="28" t="s">
        <v>74</v>
      </c>
      <c r="BMI4375" s="24">
        <v>422</v>
      </c>
      <c r="BMJ4375" s="414" t="str">
        <f t="shared" si="81"/>
        <v>Banco não cadastrado</v>
      </c>
      <c r="BMK4375" s="24">
        <v>207</v>
      </c>
      <c r="BML4375" s="24">
        <v>5837982</v>
      </c>
      <c r="BMM4375" s="24">
        <v>72</v>
      </c>
      <c r="BMN4375" s="29" t="s">
        <v>75</v>
      </c>
      <c r="BMO4375" s="84">
        <v>3004158000128</v>
      </c>
      <c r="BMP4375" s="24"/>
      <c r="BMQ4375" s="24"/>
      <c r="BMR4375" s="66">
        <v>9615</v>
      </c>
      <c r="BMS4375" s="25">
        <v>45936</v>
      </c>
      <c r="BMT4375" s="25"/>
      <c r="BMU4375" s="26" t="str">
        <f t="shared" ca="1" si="82"/>
        <v>Descontar Cheque</v>
      </c>
      <c r="BMV4375" s="117"/>
      <c r="BMW4375" s="25">
        <v>45890</v>
      </c>
      <c r="BMX4375" s="28" t="s">
        <v>74</v>
      </c>
      <c r="BMY4375" s="24">
        <v>422</v>
      </c>
      <c r="BMZ4375" s="414" t="str">
        <f t="shared" si="83"/>
        <v>Banco não cadastrado</v>
      </c>
      <c r="BNA4375" s="24">
        <v>207</v>
      </c>
      <c r="BNB4375" s="24">
        <v>5837982</v>
      </c>
      <c r="BNC4375" s="24">
        <v>72</v>
      </c>
      <c r="BND4375" s="29" t="s">
        <v>75</v>
      </c>
      <c r="BNE4375" s="84">
        <v>3004158000128</v>
      </c>
      <c r="BNF4375" s="24"/>
      <c r="BNG4375" s="24"/>
      <c r="BNH4375" s="66">
        <v>9615</v>
      </c>
      <c r="BNI4375" s="25">
        <v>45936</v>
      </c>
      <c r="BNJ4375" s="25"/>
      <c r="BNK4375" s="26" t="str">
        <f t="shared" ca="1" si="84"/>
        <v>Descontar Cheque</v>
      </c>
      <c r="BNL4375" s="117"/>
      <c r="BNM4375" s="25">
        <v>45890</v>
      </c>
      <c r="BNN4375" s="28" t="s">
        <v>74</v>
      </c>
      <c r="BNO4375" s="24">
        <v>422</v>
      </c>
      <c r="BNP4375" s="414" t="str">
        <f t="shared" si="85"/>
        <v>Banco não cadastrado</v>
      </c>
      <c r="BNQ4375" s="24">
        <v>207</v>
      </c>
      <c r="BNR4375" s="24">
        <v>5837982</v>
      </c>
      <c r="BNS4375" s="24">
        <v>72</v>
      </c>
      <c r="BNT4375" s="29" t="s">
        <v>75</v>
      </c>
      <c r="BNU4375" s="84">
        <v>3004158000128</v>
      </c>
      <c r="BNV4375" s="24"/>
      <c r="BNW4375" s="24"/>
      <c r="BNX4375" s="66">
        <v>9615</v>
      </c>
      <c r="BNY4375" s="25">
        <v>45936</v>
      </c>
      <c r="BNZ4375" s="25"/>
      <c r="BOA4375" s="26" t="str">
        <f t="shared" ca="1" si="86"/>
        <v>Descontar Cheque</v>
      </c>
      <c r="BOB4375" s="117"/>
      <c r="BOC4375" s="25">
        <v>45890</v>
      </c>
      <c r="BOD4375" s="28" t="s">
        <v>74</v>
      </c>
      <c r="BOE4375" s="24">
        <v>422</v>
      </c>
      <c r="BOF4375" s="414" t="str">
        <f t="shared" si="87"/>
        <v>Banco não cadastrado</v>
      </c>
      <c r="BOG4375" s="24">
        <v>207</v>
      </c>
      <c r="BOH4375" s="24">
        <v>5837982</v>
      </c>
      <c r="BOI4375" s="24">
        <v>72</v>
      </c>
      <c r="BOJ4375" s="29" t="s">
        <v>75</v>
      </c>
      <c r="BOK4375" s="84">
        <v>3004158000128</v>
      </c>
      <c r="BOL4375" s="24"/>
      <c r="BOM4375" s="24"/>
      <c r="BON4375" s="66">
        <v>9615</v>
      </c>
      <c r="BOO4375" s="25">
        <v>45936</v>
      </c>
      <c r="BOP4375" s="25"/>
      <c r="BOQ4375" s="26" t="str">
        <f t="shared" ca="1" si="88"/>
        <v>Descontar Cheque</v>
      </c>
      <c r="BOR4375" s="117"/>
      <c r="BOS4375" s="25">
        <v>45890</v>
      </c>
      <c r="BOT4375" s="28" t="s">
        <v>74</v>
      </c>
      <c r="BOU4375" s="24">
        <v>422</v>
      </c>
      <c r="BOV4375" s="414" t="str">
        <f t="shared" si="89"/>
        <v>Banco não cadastrado</v>
      </c>
      <c r="BOW4375" s="24">
        <v>207</v>
      </c>
      <c r="BOX4375" s="24">
        <v>5837982</v>
      </c>
      <c r="BOY4375" s="24">
        <v>72</v>
      </c>
      <c r="BOZ4375" s="29" t="s">
        <v>75</v>
      </c>
      <c r="BPA4375" s="84">
        <v>3004158000128</v>
      </c>
      <c r="BPB4375" s="24"/>
      <c r="BPC4375" s="24"/>
      <c r="BPD4375" s="66">
        <v>9615</v>
      </c>
      <c r="BPE4375" s="25">
        <v>45936</v>
      </c>
      <c r="BPF4375" s="25"/>
      <c r="BPG4375" s="26" t="str">
        <f t="shared" ca="1" si="90"/>
        <v>Descontar Cheque</v>
      </c>
      <c r="BPH4375" s="117"/>
      <c r="BPI4375" s="25">
        <v>45890</v>
      </c>
      <c r="BPJ4375" s="28" t="s">
        <v>74</v>
      </c>
      <c r="BPK4375" s="24">
        <v>422</v>
      </c>
      <c r="BPL4375" s="414" t="str">
        <f t="shared" si="91"/>
        <v>Banco não cadastrado</v>
      </c>
      <c r="BPM4375" s="24">
        <v>207</v>
      </c>
      <c r="BPN4375" s="24">
        <v>5837982</v>
      </c>
      <c r="BPO4375" s="24">
        <v>72</v>
      </c>
      <c r="BPP4375" s="29" t="s">
        <v>75</v>
      </c>
      <c r="BPQ4375" s="84">
        <v>3004158000128</v>
      </c>
      <c r="BPR4375" s="24"/>
      <c r="BPS4375" s="24"/>
      <c r="BPT4375" s="66">
        <v>9615</v>
      </c>
      <c r="BPU4375" s="25">
        <v>45936</v>
      </c>
      <c r="BPV4375" s="25"/>
      <c r="BPW4375" s="26" t="str">
        <f t="shared" ca="1" si="92"/>
        <v>Descontar Cheque</v>
      </c>
      <c r="BPX4375" s="117"/>
      <c r="BPY4375" s="25">
        <v>45890</v>
      </c>
      <c r="BPZ4375" s="28" t="s">
        <v>74</v>
      </c>
      <c r="BQA4375" s="24">
        <v>422</v>
      </c>
      <c r="BQB4375" s="414" t="str">
        <f t="shared" si="93"/>
        <v>Banco não cadastrado</v>
      </c>
      <c r="BQC4375" s="24">
        <v>207</v>
      </c>
      <c r="BQD4375" s="24">
        <v>5837982</v>
      </c>
      <c r="BQE4375" s="24">
        <v>72</v>
      </c>
      <c r="BQF4375" s="29" t="s">
        <v>75</v>
      </c>
      <c r="BQG4375" s="84">
        <v>3004158000128</v>
      </c>
      <c r="BQH4375" s="24"/>
      <c r="BQI4375" s="24"/>
      <c r="BQJ4375" s="66">
        <v>9615</v>
      </c>
      <c r="BQK4375" s="25">
        <v>45936</v>
      </c>
      <c r="BQL4375" s="25"/>
      <c r="BQM4375" s="26" t="str">
        <f t="shared" ca="1" si="94"/>
        <v>Descontar Cheque</v>
      </c>
      <c r="BQN4375" s="117"/>
      <c r="BQO4375" s="25">
        <v>45890</v>
      </c>
      <c r="BQP4375" s="28" t="s">
        <v>74</v>
      </c>
      <c r="BQQ4375" s="24">
        <v>422</v>
      </c>
      <c r="BQR4375" s="414" t="str">
        <f t="shared" si="95"/>
        <v>Banco não cadastrado</v>
      </c>
      <c r="BQS4375" s="24">
        <v>207</v>
      </c>
      <c r="BQT4375" s="24">
        <v>5837982</v>
      </c>
      <c r="BQU4375" s="24">
        <v>72</v>
      </c>
      <c r="BQV4375" s="29" t="s">
        <v>75</v>
      </c>
      <c r="BQW4375" s="84">
        <v>3004158000128</v>
      </c>
      <c r="BQX4375" s="24"/>
      <c r="BQY4375" s="24"/>
      <c r="BQZ4375" s="66">
        <v>9615</v>
      </c>
      <c r="BRA4375" s="25">
        <v>45936</v>
      </c>
      <c r="BRB4375" s="25"/>
      <c r="BRC4375" s="26" t="str">
        <f t="shared" ca="1" si="96"/>
        <v>Descontar Cheque</v>
      </c>
      <c r="BRD4375" s="117"/>
      <c r="BRE4375" s="25">
        <v>45890</v>
      </c>
      <c r="BRF4375" s="28" t="s">
        <v>74</v>
      </c>
      <c r="BRG4375" s="24">
        <v>422</v>
      </c>
      <c r="BRH4375" s="414" t="str">
        <f t="shared" si="97"/>
        <v>Banco não cadastrado</v>
      </c>
      <c r="BRI4375" s="24">
        <v>207</v>
      </c>
      <c r="BRJ4375" s="24">
        <v>5837982</v>
      </c>
      <c r="BRK4375" s="24">
        <v>72</v>
      </c>
      <c r="BRL4375" s="29" t="s">
        <v>75</v>
      </c>
      <c r="BRM4375" s="84">
        <v>3004158000128</v>
      </c>
      <c r="BRN4375" s="24"/>
      <c r="BRO4375" s="24"/>
      <c r="BRP4375" s="66">
        <v>9615</v>
      </c>
      <c r="BRQ4375" s="25">
        <v>45936</v>
      </c>
      <c r="BRR4375" s="25"/>
      <c r="BRS4375" s="26" t="str">
        <f t="shared" ca="1" si="98"/>
        <v>Descontar Cheque</v>
      </c>
      <c r="BRT4375" s="117"/>
      <c r="BRU4375" s="25">
        <v>45890</v>
      </c>
      <c r="BRV4375" s="28" t="s">
        <v>74</v>
      </c>
      <c r="BRW4375" s="24">
        <v>422</v>
      </c>
      <c r="BRX4375" s="414" t="str">
        <f t="shared" si="99"/>
        <v>Banco não cadastrado</v>
      </c>
      <c r="BRY4375" s="24">
        <v>207</v>
      </c>
      <c r="BRZ4375" s="24">
        <v>5837982</v>
      </c>
      <c r="BSA4375" s="24">
        <v>72</v>
      </c>
      <c r="BSB4375" s="29" t="s">
        <v>75</v>
      </c>
      <c r="BSC4375" s="84">
        <v>3004158000128</v>
      </c>
      <c r="BSD4375" s="24"/>
      <c r="BSE4375" s="24"/>
      <c r="BSF4375" s="66">
        <v>9615</v>
      </c>
      <c r="BSG4375" s="25">
        <v>45936</v>
      </c>
      <c r="BSH4375" s="25"/>
      <c r="BSI4375" s="26" t="str">
        <f t="shared" ca="1" si="100"/>
        <v>Descontar Cheque</v>
      </c>
      <c r="BSJ4375" s="117"/>
      <c r="BSK4375" s="25">
        <v>45890</v>
      </c>
      <c r="BSL4375" s="28" t="s">
        <v>74</v>
      </c>
      <c r="BSM4375" s="24">
        <v>422</v>
      </c>
      <c r="BSN4375" s="414" t="str">
        <f t="shared" si="101"/>
        <v>Banco não cadastrado</v>
      </c>
      <c r="BSO4375" s="24">
        <v>207</v>
      </c>
      <c r="BSP4375" s="24">
        <v>5837982</v>
      </c>
      <c r="BSQ4375" s="24">
        <v>72</v>
      </c>
      <c r="BSR4375" s="29" t="s">
        <v>75</v>
      </c>
      <c r="BSS4375" s="84">
        <v>3004158000128</v>
      </c>
      <c r="BST4375" s="24"/>
      <c r="BSU4375" s="24"/>
      <c r="BSV4375" s="66">
        <v>9615</v>
      </c>
      <c r="BSW4375" s="25">
        <v>45936</v>
      </c>
      <c r="BSX4375" s="25"/>
      <c r="BSY4375" s="26" t="str">
        <f t="shared" ca="1" si="102"/>
        <v>Descontar Cheque</v>
      </c>
      <c r="BSZ4375" s="117"/>
      <c r="BTA4375" s="25">
        <v>45890</v>
      </c>
      <c r="BTB4375" s="28" t="s">
        <v>74</v>
      </c>
      <c r="BTC4375" s="24">
        <v>422</v>
      </c>
      <c r="BTD4375" s="414" t="str">
        <f t="shared" si="103"/>
        <v>Banco não cadastrado</v>
      </c>
      <c r="BTE4375" s="24">
        <v>207</v>
      </c>
      <c r="BTF4375" s="24">
        <v>5837982</v>
      </c>
      <c r="BTG4375" s="24">
        <v>72</v>
      </c>
      <c r="BTH4375" s="29" t="s">
        <v>75</v>
      </c>
      <c r="BTI4375" s="84">
        <v>3004158000128</v>
      </c>
      <c r="BTJ4375" s="24"/>
      <c r="BTK4375" s="24"/>
      <c r="BTL4375" s="66">
        <v>9615</v>
      </c>
      <c r="BTM4375" s="25">
        <v>45936</v>
      </c>
      <c r="BTN4375" s="25"/>
      <c r="BTO4375" s="26" t="str">
        <f t="shared" ca="1" si="104"/>
        <v>Descontar Cheque</v>
      </c>
      <c r="BTP4375" s="117"/>
      <c r="BTQ4375" s="25">
        <v>45890</v>
      </c>
      <c r="BTR4375" s="28" t="s">
        <v>74</v>
      </c>
      <c r="BTS4375" s="24">
        <v>422</v>
      </c>
      <c r="BTT4375" s="414" t="str">
        <f t="shared" si="105"/>
        <v>Banco não cadastrado</v>
      </c>
      <c r="BTU4375" s="24">
        <v>207</v>
      </c>
      <c r="BTV4375" s="24">
        <v>5837982</v>
      </c>
      <c r="BTW4375" s="24">
        <v>72</v>
      </c>
      <c r="BTX4375" s="29" t="s">
        <v>75</v>
      </c>
      <c r="BTY4375" s="84">
        <v>3004158000128</v>
      </c>
      <c r="BTZ4375" s="24"/>
      <c r="BUA4375" s="24"/>
      <c r="BUB4375" s="66">
        <v>9615</v>
      </c>
      <c r="BUC4375" s="25">
        <v>45936</v>
      </c>
      <c r="BUD4375" s="25"/>
      <c r="BUE4375" s="26" t="str">
        <f t="shared" ca="1" si="106"/>
        <v>Descontar Cheque</v>
      </c>
      <c r="BUF4375" s="117"/>
      <c r="BUG4375" s="25">
        <v>45890</v>
      </c>
      <c r="BUH4375" s="28" t="s">
        <v>74</v>
      </c>
      <c r="BUI4375" s="24">
        <v>422</v>
      </c>
      <c r="BUJ4375" s="414" t="str">
        <f t="shared" si="107"/>
        <v>Banco não cadastrado</v>
      </c>
      <c r="BUK4375" s="24">
        <v>207</v>
      </c>
      <c r="BUL4375" s="24">
        <v>5837982</v>
      </c>
      <c r="BUM4375" s="24">
        <v>72</v>
      </c>
      <c r="BUN4375" s="29" t="s">
        <v>75</v>
      </c>
      <c r="BUO4375" s="84">
        <v>3004158000128</v>
      </c>
      <c r="BUP4375" s="24"/>
      <c r="BUQ4375" s="24"/>
      <c r="BUR4375" s="66">
        <v>9615</v>
      </c>
      <c r="BUS4375" s="25">
        <v>45936</v>
      </c>
      <c r="BUT4375" s="25"/>
      <c r="BUU4375" s="26" t="str">
        <f t="shared" ca="1" si="108"/>
        <v>Descontar Cheque</v>
      </c>
      <c r="BUV4375" s="117"/>
      <c r="BUW4375" s="25">
        <v>45890</v>
      </c>
      <c r="BUX4375" s="28" t="s">
        <v>74</v>
      </c>
      <c r="BUY4375" s="24">
        <v>422</v>
      </c>
      <c r="BUZ4375" s="414" t="str">
        <f t="shared" si="109"/>
        <v>Banco não cadastrado</v>
      </c>
      <c r="BVA4375" s="24">
        <v>207</v>
      </c>
      <c r="BVB4375" s="24">
        <v>5837982</v>
      </c>
      <c r="BVC4375" s="24">
        <v>72</v>
      </c>
      <c r="BVD4375" s="29" t="s">
        <v>75</v>
      </c>
      <c r="BVE4375" s="84">
        <v>3004158000128</v>
      </c>
      <c r="BVF4375" s="24"/>
      <c r="BVG4375" s="24"/>
      <c r="BVH4375" s="66">
        <v>9615</v>
      </c>
      <c r="BVI4375" s="25">
        <v>45936</v>
      </c>
      <c r="BVJ4375" s="25"/>
      <c r="BVK4375" s="26" t="str">
        <f t="shared" ca="1" si="110"/>
        <v>Descontar Cheque</v>
      </c>
      <c r="BVL4375" s="117"/>
      <c r="BVM4375" s="25">
        <v>45890</v>
      </c>
      <c r="BVN4375" s="28" t="s">
        <v>74</v>
      </c>
      <c r="BVO4375" s="24">
        <v>422</v>
      </c>
      <c r="BVP4375" s="414" t="str">
        <f t="shared" si="111"/>
        <v>Banco não cadastrado</v>
      </c>
      <c r="BVQ4375" s="24">
        <v>207</v>
      </c>
      <c r="BVR4375" s="24">
        <v>5837982</v>
      </c>
      <c r="BVS4375" s="24">
        <v>72</v>
      </c>
      <c r="BVT4375" s="29" t="s">
        <v>75</v>
      </c>
      <c r="BVU4375" s="84">
        <v>3004158000128</v>
      </c>
      <c r="BVV4375" s="24"/>
      <c r="BVW4375" s="24"/>
      <c r="BVX4375" s="66">
        <v>9615</v>
      </c>
      <c r="BVY4375" s="25">
        <v>45936</v>
      </c>
      <c r="BVZ4375" s="25"/>
      <c r="BWA4375" s="26" t="str">
        <f t="shared" ca="1" si="112"/>
        <v>Descontar Cheque</v>
      </c>
      <c r="BWB4375" s="117"/>
      <c r="BWC4375" s="25">
        <v>45890</v>
      </c>
      <c r="BWD4375" s="28" t="s">
        <v>74</v>
      </c>
      <c r="BWE4375" s="24">
        <v>422</v>
      </c>
      <c r="BWF4375" s="414" t="str">
        <f t="shared" si="113"/>
        <v>Banco não cadastrado</v>
      </c>
      <c r="BWG4375" s="24">
        <v>207</v>
      </c>
      <c r="BWH4375" s="24">
        <v>5837982</v>
      </c>
      <c r="BWI4375" s="24">
        <v>72</v>
      </c>
      <c r="BWJ4375" s="29" t="s">
        <v>75</v>
      </c>
      <c r="BWK4375" s="84">
        <v>3004158000128</v>
      </c>
      <c r="BWL4375" s="24"/>
      <c r="BWM4375" s="24"/>
      <c r="BWN4375" s="66">
        <v>9615</v>
      </c>
      <c r="BWO4375" s="25">
        <v>45936</v>
      </c>
      <c r="BWP4375" s="25"/>
      <c r="BWQ4375" s="26" t="str">
        <f t="shared" ca="1" si="114"/>
        <v>Descontar Cheque</v>
      </c>
      <c r="BWR4375" s="117"/>
      <c r="BWS4375" s="25">
        <v>45890</v>
      </c>
      <c r="BWT4375" s="28" t="s">
        <v>74</v>
      </c>
      <c r="BWU4375" s="24">
        <v>422</v>
      </c>
      <c r="BWV4375" s="414" t="str">
        <f t="shared" si="115"/>
        <v>Banco não cadastrado</v>
      </c>
      <c r="BWW4375" s="24">
        <v>207</v>
      </c>
      <c r="BWX4375" s="24">
        <v>5837982</v>
      </c>
      <c r="BWY4375" s="24">
        <v>72</v>
      </c>
      <c r="BWZ4375" s="29" t="s">
        <v>75</v>
      </c>
      <c r="BXA4375" s="84">
        <v>3004158000128</v>
      </c>
      <c r="BXB4375" s="24"/>
      <c r="BXC4375" s="24"/>
      <c r="BXD4375" s="66">
        <v>9615</v>
      </c>
      <c r="BXE4375" s="25">
        <v>45936</v>
      </c>
      <c r="BXF4375" s="25"/>
      <c r="BXG4375" s="26" t="str">
        <f t="shared" ca="1" si="116"/>
        <v>Descontar Cheque</v>
      </c>
      <c r="BXH4375" s="117"/>
      <c r="BXI4375" s="25">
        <v>45890</v>
      </c>
      <c r="BXJ4375" s="28" t="s">
        <v>74</v>
      </c>
      <c r="BXK4375" s="24">
        <v>422</v>
      </c>
      <c r="BXL4375" s="414" t="str">
        <f t="shared" si="117"/>
        <v>Banco não cadastrado</v>
      </c>
      <c r="BXM4375" s="24">
        <v>207</v>
      </c>
      <c r="BXN4375" s="24">
        <v>5837982</v>
      </c>
      <c r="BXO4375" s="24">
        <v>72</v>
      </c>
      <c r="BXP4375" s="29" t="s">
        <v>75</v>
      </c>
      <c r="BXQ4375" s="84">
        <v>3004158000128</v>
      </c>
      <c r="BXR4375" s="24"/>
      <c r="BXS4375" s="24"/>
      <c r="BXT4375" s="66">
        <v>9615</v>
      </c>
      <c r="BXU4375" s="25">
        <v>45936</v>
      </c>
      <c r="BXV4375" s="25"/>
      <c r="BXW4375" s="26" t="str">
        <f t="shared" ca="1" si="118"/>
        <v>Descontar Cheque</v>
      </c>
      <c r="BXX4375" s="117"/>
      <c r="BXY4375" s="25">
        <v>45890</v>
      </c>
      <c r="BXZ4375" s="28" t="s">
        <v>74</v>
      </c>
      <c r="BYA4375" s="24">
        <v>422</v>
      </c>
      <c r="BYB4375" s="414" t="str">
        <f t="shared" si="119"/>
        <v>Banco não cadastrado</v>
      </c>
      <c r="BYC4375" s="24">
        <v>207</v>
      </c>
      <c r="BYD4375" s="24">
        <v>5837982</v>
      </c>
      <c r="BYE4375" s="24">
        <v>72</v>
      </c>
      <c r="BYF4375" s="29" t="s">
        <v>75</v>
      </c>
      <c r="BYG4375" s="84">
        <v>3004158000128</v>
      </c>
      <c r="BYH4375" s="24"/>
      <c r="BYI4375" s="24"/>
      <c r="BYJ4375" s="66">
        <v>9615</v>
      </c>
      <c r="BYK4375" s="25">
        <v>45936</v>
      </c>
      <c r="BYL4375" s="25"/>
      <c r="BYM4375" s="26" t="str">
        <f t="shared" ca="1" si="120"/>
        <v>Descontar Cheque</v>
      </c>
      <c r="BYN4375" s="117"/>
      <c r="BYO4375" s="25">
        <v>45890</v>
      </c>
      <c r="BYP4375" s="28" t="s">
        <v>74</v>
      </c>
      <c r="BYQ4375" s="24">
        <v>422</v>
      </c>
      <c r="BYR4375" s="414" t="str">
        <f t="shared" si="121"/>
        <v>Banco não cadastrado</v>
      </c>
      <c r="BYS4375" s="24">
        <v>207</v>
      </c>
      <c r="BYT4375" s="24">
        <v>5837982</v>
      </c>
      <c r="BYU4375" s="24">
        <v>72</v>
      </c>
      <c r="BYV4375" s="29" t="s">
        <v>75</v>
      </c>
      <c r="BYW4375" s="84">
        <v>3004158000128</v>
      </c>
      <c r="BYX4375" s="24"/>
      <c r="BYY4375" s="24"/>
      <c r="BYZ4375" s="66">
        <v>9615</v>
      </c>
      <c r="BZA4375" s="25">
        <v>45936</v>
      </c>
      <c r="BZB4375" s="25"/>
      <c r="BZC4375" s="26" t="str">
        <f t="shared" ca="1" si="122"/>
        <v>Descontar Cheque</v>
      </c>
      <c r="BZD4375" s="117"/>
      <c r="BZE4375" s="25">
        <v>45890</v>
      </c>
      <c r="BZF4375" s="28" t="s">
        <v>74</v>
      </c>
      <c r="BZG4375" s="24">
        <v>422</v>
      </c>
      <c r="BZH4375" s="414" t="str">
        <f t="shared" si="123"/>
        <v>Banco não cadastrado</v>
      </c>
      <c r="BZI4375" s="24">
        <v>207</v>
      </c>
      <c r="BZJ4375" s="24">
        <v>5837982</v>
      </c>
      <c r="BZK4375" s="24">
        <v>72</v>
      </c>
      <c r="BZL4375" s="29" t="s">
        <v>75</v>
      </c>
      <c r="BZM4375" s="84">
        <v>3004158000128</v>
      </c>
      <c r="BZN4375" s="24"/>
      <c r="BZO4375" s="24"/>
      <c r="BZP4375" s="66">
        <v>9615</v>
      </c>
      <c r="BZQ4375" s="25">
        <v>45936</v>
      </c>
      <c r="BZR4375" s="25"/>
      <c r="BZS4375" s="26" t="str">
        <f t="shared" ca="1" si="124"/>
        <v>Descontar Cheque</v>
      </c>
      <c r="BZT4375" s="117"/>
      <c r="BZU4375" s="25">
        <v>45890</v>
      </c>
      <c r="BZV4375" s="28" t="s">
        <v>74</v>
      </c>
      <c r="BZW4375" s="24">
        <v>422</v>
      </c>
      <c r="BZX4375" s="414" t="str">
        <f t="shared" si="125"/>
        <v>Banco não cadastrado</v>
      </c>
      <c r="BZY4375" s="24">
        <v>207</v>
      </c>
      <c r="BZZ4375" s="24">
        <v>5837982</v>
      </c>
      <c r="CAA4375" s="24">
        <v>72</v>
      </c>
      <c r="CAB4375" s="29" t="s">
        <v>75</v>
      </c>
      <c r="CAC4375" s="84">
        <v>3004158000128</v>
      </c>
      <c r="CAD4375" s="24"/>
      <c r="CAE4375" s="24"/>
      <c r="CAF4375" s="66">
        <v>9615</v>
      </c>
      <c r="CAG4375" s="25">
        <v>45936</v>
      </c>
      <c r="CAH4375" s="25"/>
      <c r="CAI4375" s="26" t="str">
        <f t="shared" ca="1" si="126"/>
        <v>Descontar Cheque</v>
      </c>
      <c r="CAJ4375" s="117"/>
      <c r="CAK4375" s="25">
        <v>45890</v>
      </c>
      <c r="CAL4375" s="28" t="s">
        <v>74</v>
      </c>
      <c r="CAM4375" s="24">
        <v>422</v>
      </c>
      <c r="CAN4375" s="414" t="str">
        <f t="shared" si="127"/>
        <v>Banco não cadastrado</v>
      </c>
      <c r="CAO4375" s="24">
        <v>207</v>
      </c>
      <c r="CAP4375" s="24">
        <v>5837982</v>
      </c>
      <c r="CAQ4375" s="24">
        <v>72</v>
      </c>
      <c r="CAR4375" s="29" t="s">
        <v>75</v>
      </c>
      <c r="CAS4375" s="84">
        <v>3004158000128</v>
      </c>
      <c r="CAT4375" s="24"/>
      <c r="CAU4375" s="24"/>
      <c r="CAV4375" s="66">
        <v>9615</v>
      </c>
      <c r="CAW4375" s="25">
        <v>45936</v>
      </c>
      <c r="CAX4375" s="25"/>
      <c r="CAY4375" s="26" t="str">
        <f t="shared" ca="1" si="128"/>
        <v>Descontar Cheque</v>
      </c>
      <c r="CAZ4375" s="117"/>
      <c r="CBA4375" s="25">
        <v>45890</v>
      </c>
      <c r="CBB4375" s="28" t="s">
        <v>74</v>
      </c>
      <c r="CBC4375" s="24">
        <v>422</v>
      </c>
      <c r="CBD4375" s="414" t="str">
        <f t="shared" si="129"/>
        <v>Banco não cadastrado</v>
      </c>
      <c r="CBE4375" s="24">
        <v>207</v>
      </c>
      <c r="CBF4375" s="24">
        <v>5837982</v>
      </c>
      <c r="CBG4375" s="24">
        <v>72</v>
      </c>
      <c r="CBH4375" s="29" t="s">
        <v>75</v>
      </c>
      <c r="CBI4375" s="84">
        <v>3004158000128</v>
      </c>
      <c r="CBJ4375" s="24"/>
      <c r="CBK4375" s="24"/>
      <c r="CBL4375" s="66">
        <v>9615</v>
      </c>
      <c r="CBM4375" s="25">
        <v>45936</v>
      </c>
      <c r="CBN4375" s="25"/>
      <c r="CBO4375" s="26" t="str">
        <f t="shared" ca="1" si="130"/>
        <v>Descontar Cheque</v>
      </c>
      <c r="CBP4375" s="117"/>
      <c r="CBQ4375" s="25">
        <v>45890</v>
      </c>
      <c r="CBR4375" s="28" t="s">
        <v>74</v>
      </c>
      <c r="CBS4375" s="24">
        <v>422</v>
      </c>
      <c r="CBT4375" s="414" t="str">
        <f t="shared" si="131"/>
        <v>Banco não cadastrado</v>
      </c>
      <c r="CBU4375" s="24">
        <v>207</v>
      </c>
      <c r="CBV4375" s="24">
        <v>5837982</v>
      </c>
      <c r="CBW4375" s="24">
        <v>72</v>
      </c>
      <c r="CBX4375" s="29" t="s">
        <v>75</v>
      </c>
      <c r="CBY4375" s="84">
        <v>3004158000128</v>
      </c>
      <c r="CBZ4375" s="24"/>
      <c r="CCA4375" s="24"/>
      <c r="CCB4375" s="66">
        <v>9615</v>
      </c>
      <c r="CCC4375" s="25">
        <v>45936</v>
      </c>
      <c r="CCD4375" s="25"/>
      <c r="CCE4375" s="26" t="str">
        <f t="shared" ca="1" si="132"/>
        <v>Descontar Cheque</v>
      </c>
      <c r="CCF4375" s="117"/>
      <c r="CCG4375" s="25">
        <v>45890</v>
      </c>
      <c r="CCH4375" s="28" t="s">
        <v>74</v>
      </c>
      <c r="CCI4375" s="24">
        <v>422</v>
      </c>
      <c r="CCJ4375" s="414" t="str">
        <f t="shared" si="133"/>
        <v>Banco não cadastrado</v>
      </c>
      <c r="CCK4375" s="24">
        <v>207</v>
      </c>
      <c r="CCL4375" s="24">
        <v>5837982</v>
      </c>
      <c r="CCM4375" s="24">
        <v>72</v>
      </c>
      <c r="CCN4375" s="29" t="s">
        <v>75</v>
      </c>
      <c r="CCO4375" s="84">
        <v>3004158000128</v>
      </c>
      <c r="CCP4375" s="24"/>
      <c r="CCQ4375" s="24"/>
      <c r="CCR4375" s="66">
        <v>9615</v>
      </c>
      <c r="CCS4375" s="25">
        <v>45936</v>
      </c>
      <c r="CCT4375" s="25"/>
      <c r="CCU4375" s="26" t="str">
        <f t="shared" ca="1" si="134"/>
        <v>Descontar Cheque</v>
      </c>
      <c r="CCV4375" s="117"/>
      <c r="CCW4375" s="25">
        <v>45890</v>
      </c>
      <c r="CCX4375" s="28" t="s">
        <v>74</v>
      </c>
      <c r="CCY4375" s="24">
        <v>422</v>
      </c>
      <c r="CCZ4375" s="414" t="str">
        <f t="shared" si="135"/>
        <v>Banco não cadastrado</v>
      </c>
      <c r="CDA4375" s="24">
        <v>207</v>
      </c>
      <c r="CDB4375" s="24">
        <v>5837982</v>
      </c>
      <c r="CDC4375" s="24">
        <v>72</v>
      </c>
      <c r="CDD4375" s="29" t="s">
        <v>75</v>
      </c>
      <c r="CDE4375" s="84">
        <v>3004158000128</v>
      </c>
      <c r="CDF4375" s="24"/>
      <c r="CDG4375" s="24"/>
      <c r="CDH4375" s="66">
        <v>9615</v>
      </c>
      <c r="CDI4375" s="25">
        <v>45936</v>
      </c>
      <c r="CDJ4375" s="25"/>
      <c r="CDK4375" s="26" t="str">
        <f t="shared" ca="1" si="136"/>
        <v>Descontar Cheque</v>
      </c>
      <c r="CDL4375" s="117"/>
      <c r="CDM4375" s="25">
        <v>45890</v>
      </c>
      <c r="CDN4375" s="28" t="s">
        <v>74</v>
      </c>
      <c r="CDO4375" s="24">
        <v>422</v>
      </c>
      <c r="CDP4375" s="414" t="str">
        <f t="shared" si="137"/>
        <v>Banco não cadastrado</v>
      </c>
      <c r="CDQ4375" s="24">
        <v>207</v>
      </c>
      <c r="CDR4375" s="24">
        <v>5837982</v>
      </c>
      <c r="CDS4375" s="24">
        <v>72</v>
      </c>
      <c r="CDT4375" s="29" t="s">
        <v>75</v>
      </c>
      <c r="CDU4375" s="84">
        <v>3004158000128</v>
      </c>
      <c r="CDV4375" s="24"/>
      <c r="CDW4375" s="24"/>
      <c r="CDX4375" s="66">
        <v>9615</v>
      </c>
      <c r="CDY4375" s="25">
        <v>45936</v>
      </c>
      <c r="CDZ4375" s="25"/>
      <c r="CEA4375" s="26" t="str">
        <f t="shared" ca="1" si="138"/>
        <v>Descontar Cheque</v>
      </c>
      <c r="CEB4375" s="117"/>
      <c r="CEC4375" s="25">
        <v>45890</v>
      </c>
      <c r="CED4375" s="28" t="s">
        <v>74</v>
      </c>
      <c r="CEE4375" s="24">
        <v>422</v>
      </c>
      <c r="CEF4375" s="414" t="str">
        <f t="shared" si="139"/>
        <v>Banco não cadastrado</v>
      </c>
      <c r="CEG4375" s="24">
        <v>207</v>
      </c>
      <c r="CEH4375" s="24">
        <v>5837982</v>
      </c>
      <c r="CEI4375" s="24">
        <v>72</v>
      </c>
      <c r="CEJ4375" s="29" t="s">
        <v>75</v>
      </c>
      <c r="CEK4375" s="84">
        <v>3004158000128</v>
      </c>
      <c r="CEL4375" s="24"/>
      <c r="CEM4375" s="24"/>
      <c r="CEN4375" s="66">
        <v>9615</v>
      </c>
      <c r="CEO4375" s="25">
        <v>45936</v>
      </c>
      <c r="CEP4375" s="25"/>
      <c r="CEQ4375" s="26" t="str">
        <f t="shared" ca="1" si="140"/>
        <v>Descontar Cheque</v>
      </c>
      <c r="CER4375" s="117"/>
      <c r="CES4375" s="25">
        <v>45890</v>
      </c>
      <c r="CET4375" s="28" t="s">
        <v>74</v>
      </c>
      <c r="CEU4375" s="24">
        <v>422</v>
      </c>
      <c r="CEV4375" s="414" t="str">
        <f t="shared" si="141"/>
        <v>Banco não cadastrado</v>
      </c>
      <c r="CEW4375" s="24">
        <v>207</v>
      </c>
      <c r="CEX4375" s="24">
        <v>5837982</v>
      </c>
      <c r="CEY4375" s="24">
        <v>72</v>
      </c>
      <c r="CEZ4375" s="29" t="s">
        <v>75</v>
      </c>
      <c r="CFA4375" s="84">
        <v>3004158000128</v>
      </c>
      <c r="CFB4375" s="24"/>
      <c r="CFC4375" s="24"/>
      <c r="CFD4375" s="66">
        <v>9615</v>
      </c>
      <c r="CFE4375" s="25">
        <v>45936</v>
      </c>
      <c r="CFF4375" s="25"/>
      <c r="CFG4375" s="26" t="str">
        <f t="shared" ca="1" si="142"/>
        <v>Descontar Cheque</v>
      </c>
      <c r="CFH4375" s="117"/>
      <c r="CFI4375" s="25">
        <v>45890</v>
      </c>
      <c r="CFJ4375" s="28" t="s">
        <v>74</v>
      </c>
      <c r="CFK4375" s="24">
        <v>422</v>
      </c>
      <c r="CFL4375" s="414" t="str">
        <f t="shared" si="143"/>
        <v>Banco não cadastrado</v>
      </c>
      <c r="CFM4375" s="24">
        <v>207</v>
      </c>
      <c r="CFN4375" s="24">
        <v>5837982</v>
      </c>
      <c r="CFO4375" s="24">
        <v>72</v>
      </c>
      <c r="CFP4375" s="29" t="s">
        <v>75</v>
      </c>
      <c r="CFQ4375" s="84">
        <v>3004158000128</v>
      </c>
      <c r="CFR4375" s="24"/>
      <c r="CFS4375" s="24"/>
      <c r="CFT4375" s="66">
        <v>9615</v>
      </c>
      <c r="CFU4375" s="25">
        <v>45936</v>
      </c>
      <c r="CFV4375" s="25"/>
      <c r="CFW4375" s="26" t="str">
        <f t="shared" ca="1" si="144"/>
        <v>Descontar Cheque</v>
      </c>
      <c r="CFX4375" s="117"/>
      <c r="CFY4375" s="25">
        <v>45890</v>
      </c>
      <c r="CFZ4375" s="28" t="s">
        <v>74</v>
      </c>
      <c r="CGA4375" s="24">
        <v>422</v>
      </c>
      <c r="CGB4375" s="414" t="str">
        <f t="shared" si="145"/>
        <v>Banco não cadastrado</v>
      </c>
      <c r="CGC4375" s="24">
        <v>207</v>
      </c>
      <c r="CGD4375" s="24">
        <v>5837982</v>
      </c>
      <c r="CGE4375" s="24">
        <v>72</v>
      </c>
      <c r="CGF4375" s="29" t="s">
        <v>75</v>
      </c>
      <c r="CGG4375" s="84">
        <v>3004158000128</v>
      </c>
      <c r="CGH4375" s="24"/>
      <c r="CGI4375" s="24"/>
      <c r="CGJ4375" s="66">
        <v>9615</v>
      </c>
      <c r="CGK4375" s="25">
        <v>45936</v>
      </c>
      <c r="CGL4375" s="25"/>
      <c r="CGM4375" s="26" t="str">
        <f t="shared" ca="1" si="146"/>
        <v>Descontar Cheque</v>
      </c>
      <c r="CGN4375" s="117"/>
      <c r="CGO4375" s="25">
        <v>45890</v>
      </c>
      <c r="CGP4375" s="28" t="s">
        <v>74</v>
      </c>
      <c r="CGQ4375" s="24">
        <v>422</v>
      </c>
      <c r="CGR4375" s="414" t="str">
        <f t="shared" si="147"/>
        <v>Banco não cadastrado</v>
      </c>
      <c r="CGS4375" s="24">
        <v>207</v>
      </c>
      <c r="CGT4375" s="24">
        <v>5837982</v>
      </c>
      <c r="CGU4375" s="24">
        <v>72</v>
      </c>
      <c r="CGV4375" s="29" t="s">
        <v>75</v>
      </c>
      <c r="CGW4375" s="84">
        <v>3004158000128</v>
      </c>
      <c r="CGX4375" s="24"/>
      <c r="CGY4375" s="24"/>
      <c r="CGZ4375" s="66">
        <v>9615</v>
      </c>
      <c r="CHA4375" s="25">
        <v>45936</v>
      </c>
      <c r="CHB4375" s="25"/>
      <c r="CHC4375" s="26" t="str">
        <f t="shared" ca="1" si="148"/>
        <v>Descontar Cheque</v>
      </c>
      <c r="CHD4375" s="117"/>
      <c r="CHE4375" s="25">
        <v>45890</v>
      </c>
      <c r="CHF4375" s="28" t="s">
        <v>74</v>
      </c>
      <c r="CHG4375" s="24">
        <v>422</v>
      </c>
      <c r="CHH4375" s="414" t="str">
        <f t="shared" si="149"/>
        <v>Banco não cadastrado</v>
      </c>
      <c r="CHI4375" s="24">
        <v>207</v>
      </c>
      <c r="CHJ4375" s="24">
        <v>5837982</v>
      </c>
      <c r="CHK4375" s="24">
        <v>72</v>
      </c>
      <c r="CHL4375" s="29" t="s">
        <v>75</v>
      </c>
      <c r="CHM4375" s="84">
        <v>3004158000128</v>
      </c>
      <c r="CHN4375" s="24"/>
      <c r="CHO4375" s="24"/>
      <c r="CHP4375" s="66">
        <v>9615</v>
      </c>
      <c r="CHQ4375" s="25">
        <v>45936</v>
      </c>
      <c r="CHR4375" s="25"/>
      <c r="CHS4375" s="26" t="str">
        <f t="shared" ca="1" si="150"/>
        <v>Descontar Cheque</v>
      </c>
      <c r="CHT4375" s="117"/>
      <c r="CHU4375" s="25">
        <v>45890</v>
      </c>
      <c r="CHV4375" s="28" t="s">
        <v>74</v>
      </c>
      <c r="CHW4375" s="24">
        <v>422</v>
      </c>
      <c r="CHX4375" s="414" t="str">
        <f t="shared" si="151"/>
        <v>Banco não cadastrado</v>
      </c>
      <c r="CHY4375" s="24">
        <v>207</v>
      </c>
      <c r="CHZ4375" s="24">
        <v>5837982</v>
      </c>
      <c r="CIA4375" s="24">
        <v>72</v>
      </c>
      <c r="CIB4375" s="29" t="s">
        <v>75</v>
      </c>
      <c r="CIC4375" s="84">
        <v>3004158000128</v>
      </c>
      <c r="CID4375" s="24"/>
      <c r="CIE4375" s="24"/>
      <c r="CIF4375" s="66">
        <v>9615</v>
      </c>
      <c r="CIG4375" s="25">
        <v>45936</v>
      </c>
      <c r="CIH4375" s="25"/>
      <c r="CII4375" s="26" t="str">
        <f t="shared" ca="1" si="152"/>
        <v>Descontar Cheque</v>
      </c>
      <c r="CIJ4375" s="117"/>
      <c r="CIK4375" s="25">
        <v>45890</v>
      </c>
      <c r="CIL4375" s="28" t="s">
        <v>74</v>
      </c>
      <c r="CIM4375" s="24">
        <v>422</v>
      </c>
      <c r="CIN4375" s="414" t="str">
        <f t="shared" si="153"/>
        <v>Banco não cadastrado</v>
      </c>
      <c r="CIO4375" s="24">
        <v>207</v>
      </c>
      <c r="CIP4375" s="24">
        <v>5837982</v>
      </c>
      <c r="CIQ4375" s="24">
        <v>72</v>
      </c>
      <c r="CIR4375" s="29" t="s">
        <v>75</v>
      </c>
      <c r="CIS4375" s="84">
        <v>3004158000128</v>
      </c>
      <c r="CIT4375" s="24"/>
      <c r="CIU4375" s="24"/>
      <c r="CIV4375" s="66">
        <v>9615</v>
      </c>
      <c r="CIW4375" s="25">
        <v>45936</v>
      </c>
      <c r="CIX4375" s="25"/>
      <c r="CIY4375" s="26" t="str">
        <f t="shared" ca="1" si="154"/>
        <v>Descontar Cheque</v>
      </c>
      <c r="CIZ4375" s="117"/>
      <c r="CJA4375" s="25">
        <v>45890</v>
      </c>
      <c r="CJB4375" s="28" t="s">
        <v>74</v>
      </c>
      <c r="CJC4375" s="24">
        <v>422</v>
      </c>
      <c r="CJD4375" s="414" t="str">
        <f t="shared" si="155"/>
        <v>Banco não cadastrado</v>
      </c>
      <c r="CJE4375" s="24">
        <v>207</v>
      </c>
      <c r="CJF4375" s="24">
        <v>5837982</v>
      </c>
      <c r="CJG4375" s="24">
        <v>72</v>
      </c>
      <c r="CJH4375" s="29" t="s">
        <v>75</v>
      </c>
      <c r="CJI4375" s="84">
        <v>3004158000128</v>
      </c>
      <c r="CJJ4375" s="24"/>
      <c r="CJK4375" s="24"/>
      <c r="CJL4375" s="66">
        <v>9615</v>
      </c>
      <c r="CJM4375" s="25">
        <v>45936</v>
      </c>
      <c r="CJN4375" s="25"/>
      <c r="CJO4375" s="26" t="str">
        <f t="shared" ca="1" si="156"/>
        <v>Descontar Cheque</v>
      </c>
      <c r="CJP4375" s="117"/>
      <c r="CJQ4375" s="25">
        <v>45890</v>
      </c>
      <c r="CJR4375" s="28" t="s">
        <v>74</v>
      </c>
      <c r="CJS4375" s="24">
        <v>422</v>
      </c>
      <c r="CJT4375" s="414" t="str">
        <f t="shared" si="157"/>
        <v>Banco não cadastrado</v>
      </c>
      <c r="CJU4375" s="24">
        <v>207</v>
      </c>
      <c r="CJV4375" s="24">
        <v>5837982</v>
      </c>
      <c r="CJW4375" s="24">
        <v>72</v>
      </c>
      <c r="CJX4375" s="29" t="s">
        <v>75</v>
      </c>
      <c r="CJY4375" s="84">
        <v>3004158000128</v>
      </c>
      <c r="CJZ4375" s="24"/>
      <c r="CKA4375" s="24"/>
      <c r="CKB4375" s="66">
        <v>9615</v>
      </c>
      <c r="CKC4375" s="25">
        <v>45936</v>
      </c>
      <c r="CKD4375" s="25"/>
      <c r="CKE4375" s="26" t="str">
        <f t="shared" ca="1" si="158"/>
        <v>Descontar Cheque</v>
      </c>
      <c r="CKF4375" s="117"/>
      <c r="CKG4375" s="25">
        <v>45890</v>
      </c>
      <c r="CKH4375" s="28" t="s">
        <v>74</v>
      </c>
      <c r="CKI4375" s="24">
        <v>422</v>
      </c>
      <c r="CKJ4375" s="414" t="str">
        <f t="shared" si="159"/>
        <v>Banco não cadastrado</v>
      </c>
      <c r="CKK4375" s="24">
        <v>207</v>
      </c>
      <c r="CKL4375" s="24">
        <v>5837982</v>
      </c>
      <c r="CKM4375" s="24">
        <v>72</v>
      </c>
      <c r="CKN4375" s="29" t="s">
        <v>75</v>
      </c>
      <c r="CKO4375" s="84">
        <v>3004158000128</v>
      </c>
      <c r="CKP4375" s="24"/>
      <c r="CKQ4375" s="24"/>
      <c r="CKR4375" s="66">
        <v>9615</v>
      </c>
      <c r="CKS4375" s="25">
        <v>45936</v>
      </c>
      <c r="CKT4375" s="25"/>
      <c r="CKU4375" s="26" t="str">
        <f t="shared" ca="1" si="160"/>
        <v>Descontar Cheque</v>
      </c>
      <c r="CKV4375" s="117"/>
      <c r="CKW4375" s="25">
        <v>45890</v>
      </c>
      <c r="CKX4375" s="28" t="s">
        <v>74</v>
      </c>
      <c r="CKY4375" s="24">
        <v>422</v>
      </c>
      <c r="CKZ4375" s="414" t="str">
        <f t="shared" si="161"/>
        <v>Banco não cadastrado</v>
      </c>
      <c r="CLA4375" s="24">
        <v>207</v>
      </c>
      <c r="CLB4375" s="24">
        <v>5837982</v>
      </c>
      <c r="CLC4375" s="24">
        <v>72</v>
      </c>
      <c r="CLD4375" s="29" t="s">
        <v>75</v>
      </c>
      <c r="CLE4375" s="84">
        <v>3004158000128</v>
      </c>
      <c r="CLF4375" s="24"/>
      <c r="CLG4375" s="24"/>
      <c r="CLH4375" s="66">
        <v>9615</v>
      </c>
      <c r="CLI4375" s="25">
        <v>45936</v>
      </c>
      <c r="CLJ4375" s="25"/>
      <c r="CLK4375" s="26" t="str">
        <f t="shared" ca="1" si="162"/>
        <v>Descontar Cheque</v>
      </c>
      <c r="CLL4375" s="117"/>
      <c r="CLM4375" s="25">
        <v>45890</v>
      </c>
      <c r="CLN4375" s="28" t="s">
        <v>74</v>
      </c>
      <c r="CLO4375" s="24">
        <v>422</v>
      </c>
      <c r="CLP4375" s="414" t="str">
        <f t="shared" si="163"/>
        <v>Banco não cadastrado</v>
      </c>
      <c r="CLQ4375" s="24">
        <v>207</v>
      </c>
      <c r="CLR4375" s="24">
        <v>5837982</v>
      </c>
      <c r="CLS4375" s="24">
        <v>72</v>
      </c>
      <c r="CLT4375" s="29" t="s">
        <v>75</v>
      </c>
      <c r="CLU4375" s="84">
        <v>3004158000128</v>
      </c>
      <c r="CLV4375" s="24"/>
      <c r="CLW4375" s="24"/>
      <c r="CLX4375" s="66">
        <v>9615</v>
      </c>
      <c r="CLY4375" s="25">
        <v>45936</v>
      </c>
      <c r="CLZ4375" s="25"/>
      <c r="CMA4375" s="26" t="str">
        <f t="shared" ca="1" si="164"/>
        <v>Descontar Cheque</v>
      </c>
      <c r="CMB4375" s="117"/>
      <c r="CMC4375" s="25">
        <v>45890</v>
      </c>
      <c r="CMD4375" s="28" t="s">
        <v>74</v>
      </c>
      <c r="CME4375" s="24">
        <v>422</v>
      </c>
      <c r="CMF4375" s="414" t="str">
        <f t="shared" si="165"/>
        <v>Banco não cadastrado</v>
      </c>
      <c r="CMG4375" s="24">
        <v>207</v>
      </c>
      <c r="CMH4375" s="24">
        <v>5837982</v>
      </c>
      <c r="CMI4375" s="24">
        <v>72</v>
      </c>
      <c r="CMJ4375" s="29" t="s">
        <v>75</v>
      </c>
      <c r="CMK4375" s="84">
        <v>3004158000128</v>
      </c>
      <c r="CML4375" s="24"/>
      <c r="CMM4375" s="24"/>
      <c r="CMN4375" s="66">
        <v>9615</v>
      </c>
      <c r="CMO4375" s="25">
        <v>45936</v>
      </c>
      <c r="CMP4375" s="25"/>
      <c r="CMQ4375" s="26" t="str">
        <f t="shared" ca="1" si="166"/>
        <v>Descontar Cheque</v>
      </c>
      <c r="CMR4375" s="117"/>
      <c r="CMS4375" s="25">
        <v>45890</v>
      </c>
      <c r="CMT4375" s="28" t="s">
        <v>74</v>
      </c>
      <c r="CMU4375" s="24">
        <v>422</v>
      </c>
      <c r="CMV4375" s="414" t="str">
        <f t="shared" si="167"/>
        <v>Banco não cadastrado</v>
      </c>
      <c r="CMW4375" s="24">
        <v>207</v>
      </c>
      <c r="CMX4375" s="24">
        <v>5837982</v>
      </c>
      <c r="CMY4375" s="24">
        <v>72</v>
      </c>
      <c r="CMZ4375" s="29" t="s">
        <v>75</v>
      </c>
      <c r="CNA4375" s="84">
        <v>3004158000128</v>
      </c>
      <c r="CNB4375" s="24"/>
      <c r="CNC4375" s="24"/>
      <c r="CND4375" s="66">
        <v>9615</v>
      </c>
      <c r="CNE4375" s="25">
        <v>45936</v>
      </c>
      <c r="CNF4375" s="25"/>
      <c r="CNG4375" s="26" t="str">
        <f t="shared" ca="1" si="168"/>
        <v>Descontar Cheque</v>
      </c>
      <c r="CNH4375" s="117"/>
      <c r="CNI4375" s="25">
        <v>45890</v>
      </c>
      <c r="CNJ4375" s="28" t="s">
        <v>74</v>
      </c>
      <c r="CNK4375" s="24">
        <v>422</v>
      </c>
      <c r="CNL4375" s="414" t="str">
        <f t="shared" si="169"/>
        <v>Banco não cadastrado</v>
      </c>
      <c r="CNM4375" s="24">
        <v>207</v>
      </c>
      <c r="CNN4375" s="24">
        <v>5837982</v>
      </c>
      <c r="CNO4375" s="24">
        <v>72</v>
      </c>
      <c r="CNP4375" s="29" t="s">
        <v>75</v>
      </c>
      <c r="CNQ4375" s="84">
        <v>3004158000128</v>
      </c>
      <c r="CNR4375" s="24"/>
      <c r="CNS4375" s="24"/>
      <c r="CNT4375" s="66">
        <v>9615</v>
      </c>
      <c r="CNU4375" s="25">
        <v>45936</v>
      </c>
      <c r="CNV4375" s="25"/>
      <c r="CNW4375" s="26" t="str">
        <f t="shared" ca="1" si="170"/>
        <v>Descontar Cheque</v>
      </c>
      <c r="CNX4375" s="117"/>
      <c r="CNY4375" s="25">
        <v>45890</v>
      </c>
      <c r="CNZ4375" s="28" t="s">
        <v>74</v>
      </c>
      <c r="COA4375" s="24">
        <v>422</v>
      </c>
      <c r="COB4375" s="414" t="str">
        <f t="shared" si="171"/>
        <v>Banco não cadastrado</v>
      </c>
      <c r="COC4375" s="24">
        <v>207</v>
      </c>
      <c r="COD4375" s="24">
        <v>5837982</v>
      </c>
      <c r="COE4375" s="24">
        <v>72</v>
      </c>
      <c r="COF4375" s="29" t="s">
        <v>75</v>
      </c>
      <c r="COG4375" s="84">
        <v>3004158000128</v>
      </c>
      <c r="COH4375" s="24"/>
      <c r="COI4375" s="24"/>
      <c r="COJ4375" s="66">
        <v>9615</v>
      </c>
      <c r="COK4375" s="25">
        <v>45936</v>
      </c>
      <c r="COL4375" s="25"/>
      <c r="COM4375" s="26" t="str">
        <f t="shared" ca="1" si="172"/>
        <v>Descontar Cheque</v>
      </c>
      <c r="CON4375" s="117"/>
      <c r="COO4375" s="25">
        <v>45890</v>
      </c>
      <c r="COP4375" s="28" t="s">
        <v>74</v>
      </c>
      <c r="COQ4375" s="24">
        <v>422</v>
      </c>
      <c r="COR4375" s="414" t="str">
        <f t="shared" si="173"/>
        <v>Banco não cadastrado</v>
      </c>
      <c r="COS4375" s="24">
        <v>207</v>
      </c>
      <c r="COT4375" s="24">
        <v>5837982</v>
      </c>
      <c r="COU4375" s="24">
        <v>72</v>
      </c>
      <c r="COV4375" s="29" t="s">
        <v>75</v>
      </c>
      <c r="COW4375" s="84">
        <v>3004158000128</v>
      </c>
      <c r="COX4375" s="24"/>
      <c r="COY4375" s="24"/>
      <c r="COZ4375" s="66">
        <v>9615</v>
      </c>
      <c r="CPA4375" s="25">
        <v>45936</v>
      </c>
      <c r="CPB4375" s="25"/>
      <c r="CPC4375" s="26" t="str">
        <f t="shared" ca="1" si="174"/>
        <v>Descontar Cheque</v>
      </c>
      <c r="CPD4375" s="117"/>
      <c r="CPE4375" s="25">
        <v>45890</v>
      </c>
      <c r="CPF4375" s="28" t="s">
        <v>74</v>
      </c>
      <c r="CPG4375" s="24">
        <v>422</v>
      </c>
      <c r="CPH4375" s="414" t="str">
        <f t="shared" si="175"/>
        <v>Banco não cadastrado</v>
      </c>
      <c r="CPI4375" s="24">
        <v>207</v>
      </c>
      <c r="CPJ4375" s="24">
        <v>5837982</v>
      </c>
      <c r="CPK4375" s="24">
        <v>72</v>
      </c>
      <c r="CPL4375" s="29" t="s">
        <v>75</v>
      </c>
      <c r="CPM4375" s="84">
        <v>3004158000128</v>
      </c>
      <c r="CPN4375" s="24"/>
      <c r="CPO4375" s="24"/>
      <c r="CPP4375" s="66">
        <v>9615</v>
      </c>
      <c r="CPQ4375" s="25">
        <v>45936</v>
      </c>
      <c r="CPR4375" s="25"/>
      <c r="CPS4375" s="26" t="str">
        <f t="shared" ca="1" si="176"/>
        <v>Descontar Cheque</v>
      </c>
      <c r="CPT4375" s="117"/>
      <c r="CPU4375" s="25">
        <v>45890</v>
      </c>
      <c r="CPV4375" s="28" t="s">
        <v>74</v>
      </c>
      <c r="CPW4375" s="24">
        <v>422</v>
      </c>
      <c r="CPX4375" s="414" t="str">
        <f t="shared" si="177"/>
        <v>Banco não cadastrado</v>
      </c>
      <c r="CPY4375" s="24">
        <v>207</v>
      </c>
      <c r="CPZ4375" s="24">
        <v>5837982</v>
      </c>
      <c r="CQA4375" s="24">
        <v>72</v>
      </c>
      <c r="CQB4375" s="29" t="s">
        <v>75</v>
      </c>
      <c r="CQC4375" s="84">
        <v>3004158000128</v>
      </c>
      <c r="CQD4375" s="24"/>
      <c r="CQE4375" s="24"/>
      <c r="CQF4375" s="66">
        <v>9615</v>
      </c>
      <c r="CQG4375" s="25">
        <v>45936</v>
      </c>
      <c r="CQH4375" s="25"/>
      <c r="CQI4375" s="26" t="str">
        <f t="shared" ca="1" si="178"/>
        <v>Descontar Cheque</v>
      </c>
      <c r="CQJ4375" s="117"/>
      <c r="CQK4375" s="25">
        <v>45890</v>
      </c>
      <c r="CQL4375" s="28" t="s">
        <v>74</v>
      </c>
      <c r="CQM4375" s="24">
        <v>422</v>
      </c>
      <c r="CQN4375" s="414" t="str">
        <f t="shared" si="179"/>
        <v>Banco não cadastrado</v>
      </c>
      <c r="CQO4375" s="24">
        <v>207</v>
      </c>
      <c r="CQP4375" s="24">
        <v>5837982</v>
      </c>
      <c r="CQQ4375" s="24">
        <v>72</v>
      </c>
      <c r="CQR4375" s="29" t="s">
        <v>75</v>
      </c>
      <c r="CQS4375" s="84">
        <v>3004158000128</v>
      </c>
      <c r="CQT4375" s="24"/>
      <c r="CQU4375" s="24"/>
      <c r="CQV4375" s="66">
        <v>9615</v>
      </c>
      <c r="CQW4375" s="25">
        <v>45936</v>
      </c>
      <c r="CQX4375" s="25"/>
      <c r="CQY4375" s="26" t="str">
        <f t="shared" ca="1" si="180"/>
        <v>Descontar Cheque</v>
      </c>
      <c r="CQZ4375" s="117"/>
      <c r="CRA4375" s="25">
        <v>45890</v>
      </c>
      <c r="CRB4375" s="28" t="s">
        <v>74</v>
      </c>
      <c r="CRC4375" s="24">
        <v>422</v>
      </c>
      <c r="CRD4375" s="414" t="str">
        <f t="shared" si="181"/>
        <v>Banco não cadastrado</v>
      </c>
      <c r="CRE4375" s="24">
        <v>207</v>
      </c>
      <c r="CRF4375" s="24">
        <v>5837982</v>
      </c>
      <c r="CRG4375" s="24">
        <v>72</v>
      </c>
      <c r="CRH4375" s="29" t="s">
        <v>75</v>
      </c>
      <c r="CRI4375" s="84">
        <v>3004158000128</v>
      </c>
      <c r="CRJ4375" s="24"/>
      <c r="CRK4375" s="24"/>
      <c r="CRL4375" s="66">
        <v>9615</v>
      </c>
      <c r="CRM4375" s="25">
        <v>45936</v>
      </c>
      <c r="CRN4375" s="25"/>
      <c r="CRO4375" s="26" t="str">
        <f t="shared" ca="1" si="182"/>
        <v>Descontar Cheque</v>
      </c>
      <c r="CRP4375" s="117"/>
      <c r="CRQ4375" s="25">
        <v>45890</v>
      </c>
      <c r="CRR4375" s="28" t="s">
        <v>74</v>
      </c>
      <c r="CRS4375" s="24">
        <v>422</v>
      </c>
      <c r="CRT4375" s="414" t="str">
        <f t="shared" si="183"/>
        <v>Banco não cadastrado</v>
      </c>
      <c r="CRU4375" s="24">
        <v>207</v>
      </c>
      <c r="CRV4375" s="24">
        <v>5837982</v>
      </c>
      <c r="CRW4375" s="24">
        <v>72</v>
      </c>
      <c r="CRX4375" s="29" t="s">
        <v>75</v>
      </c>
      <c r="CRY4375" s="84">
        <v>3004158000128</v>
      </c>
      <c r="CRZ4375" s="24"/>
      <c r="CSA4375" s="24"/>
      <c r="CSB4375" s="66">
        <v>9615</v>
      </c>
      <c r="CSC4375" s="25">
        <v>45936</v>
      </c>
      <c r="CSD4375" s="25"/>
      <c r="CSE4375" s="26" t="str">
        <f t="shared" ca="1" si="184"/>
        <v>Descontar Cheque</v>
      </c>
      <c r="CSF4375" s="117"/>
      <c r="CSG4375" s="25">
        <v>45890</v>
      </c>
      <c r="CSH4375" s="28" t="s">
        <v>74</v>
      </c>
      <c r="CSI4375" s="24">
        <v>422</v>
      </c>
      <c r="CSJ4375" s="414" t="str">
        <f t="shared" si="185"/>
        <v>Banco não cadastrado</v>
      </c>
      <c r="CSK4375" s="24">
        <v>207</v>
      </c>
      <c r="CSL4375" s="24">
        <v>5837982</v>
      </c>
      <c r="CSM4375" s="24">
        <v>72</v>
      </c>
      <c r="CSN4375" s="29" t="s">
        <v>75</v>
      </c>
      <c r="CSO4375" s="84">
        <v>3004158000128</v>
      </c>
      <c r="CSP4375" s="24"/>
      <c r="CSQ4375" s="24"/>
      <c r="CSR4375" s="66">
        <v>9615</v>
      </c>
      <c r="CSS4375" s="25">
        <v>45936</v>
      </c>
      <c r="CST4375" s="25"/>
      <c r="CSU4375" s="26" t="str">
        <f t="shared" ca="1" si="186"/>
        <v>Descontar Cheque</v>
      </c>
      <c r="CSV4375" s="117"/>
      <c r="CSW4375" s="25">
        <v>45890</v>
      </c>
      <c r="CSX4375" s="28" t="s">
        <v>74</v>
      </c>
      <c r="CSY4375" s="24">
        <v>422</v>
      </c>
      <c r="CSZ4375" s="414" t="str">
        <f t="shared" si="187"/>
        <v>Banco não cadastrado</v>
      </c>
      <c r="CTA4375" s="24">
        <v>207</v>
      </c>
      <c r="CTB4375" s="24">
        <v>5837982</v>
      </c>
      <c r="CTC4375" s="24">
        <v>72</v>
      </c>
      <c r="CTD4375" s="29" t="s">
        <v>75</v>
      </c>
      <c r="CTE4375" s="84">
        <v>3004158000128</v>
      </c>
      <c r="CTF4375" s="24"/>
      <c r="CTG4375" s="24"/>
      <c r="CTH4375" s="66">
        <v>9615</v>
      </c>
      <c r="CTI4375" s="25">
        <v>45936</v>
      </c>
      <c r="CTJ4375" s="25"/>
      <c r="CTK4375" s="26" t="str">
        <f t="shared" ca="1" si="188"/>
        <v>Descontar Cheque</v>
      </c>
      <c r="CTL4375" s="117"/>
      <c r="CTM4375" s="25">
        <v>45890</v>
      </c>
      <c r="CTN4375" s="28" t="s">
        <v>74</v>
      </c>
      <c r="CTO4375" s="24">
        <v>422</v>
      </c>
      <c r="CTP4375" s="414" t="str">
        <f t="shared" si="189"/>
        <v>Banco não cadastrado</v>
      </c>
      <c r="CTQ4375" s="24">
        <v>207</v>
      </c>
      <c r="CTR4375" s="24">
        <v>5837982</v>
      </c>
      <c r="CTS4375" s="24">
        <v>72</v>
      </c>
      <c r="CTT4375" s="29" t="s">
        <v>75</v>
      </c>
      <c r="CTU4375" s="84">
        <v>3004158000128</v>
      </c>
      <c r="CTV4375" s="24"/>
      <c r="CTW4375" s="24"/>
      <c r="CTX4375" s="66">
        <v>9615</v>
      </c>
      <c r="CTY4375" s="25">
        <v>45936</v>
      </c>
      <c r="CTZ4375" s="25"/>
      <c r="CUA4375" s="26" t="str">
        <f t="shared" ca="1" si="190"/>
        <v>Descontar Cheque</v>
      </c>
      <c r="CUB4375" s="117"/>
      <c r="CUC4375" s="25">
        <v>45890</v>
      </c>
      <c r="CUD4375" s="28" t="s">
        <v>74</v>
      </c>
      <c r="CUE4375" s="24">
        <v>422</v>
      </c>
      <c r="CUF4375" s="414" t="str">
        <f t="shared" si="191"/>
        <v>Banco não cadastrado</v>
      </c>
      <c r="CUG4375" s="24">
        <v>207</v>
      </c>
      <c r="CUH4375" s="24">
        <v>5837982</v>
      </c>
      <c r="CUI4375" s="24">
        <v>72</v>
      </c>
      <c r="CUJ4375" s="29" t="s">
        <v>75</v>
      </c>
      <c r="CUK4375" s="84">
        <v>3004158000128</v>
      </c>
      <c r="CUL4375" s="24"/>
      <c r="CUM4375" s="24"/>
      <c r="CUN4375" s="66">
        <v>9615</v>
      </c>
      <c r="CUO4375" s="25">
        <v>45936</v>
      </c>
      <c r="CUP4375" s="25"/>
      <c r="CUQ4375" s="26" t="str">
        <f t="shared" ca="1" si="192"/>
        <v>Descontar Cheque</v>
      </c>
      <c r="CUR4375" s="117"/>
      <c r="CUS4375" s="25">
        <v>45890</v>
      </c>
      <c r="CUT4375" s="28" t="s">
        <v>74</v>
      </c>
      <c r="CUU4375" s="24">
        <v>422</v>
      </c>
      <c r="CUV4375" s="414" t="str">
        <f t="shared" si="193"/>
        <v>Banco não cadastrado</v>
      </c>
      <c r="CUW4375" s="24">
        <v>207</v>
      </c>
      <c r="CUX4375" s="24">
        <v>5837982</v>
      </c>
      <c r="CUY4375" s="24">
        <v>72</v>
      </c>
      <c r="CUZ4375" s="29" t="s">
        <v>75</v>
      </c>
      <c r="CVA4375" s="84">
        <v>3004158000128</v>
      </c>
      <c r="CVB4375" s="24"/>
      <c r="CVC4375" s="24"/>
      <c r="CVD4375" s="66">
        <v>9615</v>
      </c>
      <c r="CVE4375" s="25">
        <v>45936</v>
      </c>
      <c r="CVF4375" s="25"/>
      <c r="CVG4375" s="26" t="str">
        <f t="shared" ca="1" si="194"/>
        <v>Descontar Cheque</v>
      </c>
      <c r="CVH4375" s="117"/>
      <c r="CVI4375" s="25">
        <v>45890</v>
      </c>
      <c r="CVJ4375" s="28" t="s">
        <v>74</v>
      </c>
      <c r="CVK4375" s="24">
        <v>422</v>
      </c>
      <c r="CVL4375" s="414" t="str">
        <f t="shared" si="195"/>
        <v>Banco não cadastrado</v>
      </c>
      <c r="CVM4375" s="24">
        <v>207</v>
      </c>
      <c r="CVN4375" s="24">
        <v>5837982</v>
      </c>
      <c r="CVO4375" s="24">
        <v>72</v>
      </c>
      <c r="CVP4375" s="29" t="s">
        <v>75</v>
      </c>
      <c r="CVQ4375" s="84">
        <v>3004158000128</v>
      </c>
      <c r="CVR4375" s="24"/>
      <c r="CVS4375" s="24"/>
      <c r="CVT4375" s="66">
        <v>9615</v>
      </c>
      <c r="CVU4375" s="25">
        <v>45936</v>
      </c>
      <c r="CVV4375" s="25"/>
      <c r="CVW4375" s="26" t="str">
        <f t="shared" ca="1" si="196"/>
        <v>Descontar Cheque</v>
      </c>
      <c r="CVX4375" s="117"/>
      <c r="CVY4375" s="25">
        <v>45890</v>
      </c>
      <c r="CVZ4375" s="28" t="s">
        <v>74</v>
      </c>
      <c r="CWA4375" s="24">
        <v>422</v>
      </c>
      <c r="CWB4375" s="414" t="str">
        <f t="shared" si="197"/>
        <v>Banco não cadastrado</v>
      </c>
      <c r="CWC4375" s="24">
        <v>207</v>
      </c>
      <c r="CWD4375" s="24">
        <v>5837982</v>
      </c>
      <c r="CWE4375" s="24">
        <v>72</v>
      </c>
      <c r="CWF4375" s="29" t="s">
        <v>75</v>
      </c>
      <c r="CWG4375" s="84">
        <v>3004158000128</v>
      </c>
      <c r="CWH4375" s="24"/>
      <c r="CWI4375" s="24"/>
      <c r="CWJ4375" s="66">
        <v>9615</v>
      </c>
      <c r="CWK4375" s="25">
        <v>45936</v>
      </c>
      <c r="CWL4375" s="25"/>
      <c r="CWM4375" s="26" t="str">
        <f t="shared" ca="1" si="198"/>
        <v>Descontar Cheque</v>
      </c>
      <c r="CWN4375" s="117"/>
      <c r="CWO4375" s="25">
        <v>45890</v>
      </c>
      <c r="CWP4375" s="28" t="s">
        <v>74</v>
      </c>
      <c r="CWQ4375" s="24">
        <v>422</v>
      </c>
      <c r="CWR4375" s="414" t="str">
        <f t="shared" si="199"/>
        <v>Banco não cadastrado</v>
      </c>
      <c r="CWS4375" s="24">
        <v>207</v>
      </c>
      <c r="CWT4375" s="24">
        <v>5837982</v>
      </c>
      <c r="CWU4375" s="24">
        <v>72</v>
      </c>
      <c r="CWV4375" s="29" t="s">
        <v>75</v>
      </c>
      <c r="CWW4375" s="84">
        <v>3004158000128</v>
      </c>
      <c r="CWX4375" s="24"/>
      <c r="CWY4375" s="24"/>
      <c r="CWZ4375" s="66">
        <v>9615</v>
      </c>
      <c r="CXA4375" s="25">
        <v>45936</v>
      </c>
      <c r="CXB4375" s="25"/>
      <c r="CXC4375" s="26" t="str">
        <f t="shared" ca="1" si="200"/>
        <v>Descontar Cheque</v>
      </c>
      <c r="CXD4375" s="117"/>
      <c r="CXE4375" s="25">
        <v>45890</v>
      </c>
      <c r="CXF4375" s="28" t="s">
        <v>74</v>
      </c>
      <c r="CXG4375" s="24">
        <v>422</v>
      </c>
      <c r="CXH4375" s="414" t="str">
        <f t="shared" si="201"/>
        <v>Banco não cadastrado</v>
      </c>
      <c r="CXI4375" s="24">
        <v>207</v>
      </c>
      <c r="CXJ4375" s="24">
        <v>5837982</v>
      </c>
      <c r="CXK4375" s="24">
        <v>72</v>
      </c>
      <c r="CXL4375" s="29" t="s">
        <v>75</v>
      </c>
      <c r="CXM4375" s="84">
        <v>3004158000128</v>
      </c>
      <c r="CXN4375" s="24"/>
      <c r="CXO4375" s="24"/>
      <c r="CXP4375" s="66">
        <v>9615</v>
      </c>
      <c r="CXQ4375" s="25">
        <v>45936</v>
      </c>
      <c r="CXR4375" s="25"/>
      <c r="CXS4375" s="26" t="str">
        <f t="shared" ca="1" si="202"/>
        <v>Descontar Cheque</v>
      </c>
      <c r="CXT4375" s="117"/>
      <c r="CXU4375" s="25">
        <v>45890</v>
      </c>
      <c r="CXV4375" s="28" t="s">
        <v>74</v>
      </c>
      <c r="CXW4375" s="24">
        <v>422</v>
      </c>
      <c r="CXX4375" s="414" t="str">
        <f t="shared" si="203"/>
        <v>Banco não cadastrado</v>
      </c>
      <c r="CXY4375" s="24">
        <v>207</v>
      </c>
      <c r="CXZ4375" s="24">
        <v>5837982</v>
      </c>
      <c r="CYA4375" s="24">
        <v>72</v>
      </c>
      <c r="CYB4375" s="29" t="s">
        <v>75</v>
      </c>
      <c r="CYC4375" s="84">
        <v>3004158000128</v>
      </c>
      <c r="CYD4375" s="24"/>
      <c r="CYE4375" s="24"/>
      <c r="CYF4375" s="66">
        <v>9615</v>
      </c>
      <c r="CYG4375" s="25">
        <v>45936</v>
      </c>
      <c r="CYH4375" s="25"/>
      <c r="CYI4375" s="26" t="str">
        <f t="shared" ca="1" si="204"/>
        <v>Descontar Cheque</v>
      </c>
      <c r="CYJ4375" s="117"/>
      <c r="CYK4375" s="25">
        <v>45890</v>
      </c>
      <c r="CYL4375" s="28" t="s">
        <v>74</v>
      </c>
      <c r="CYM4375" s="24">
        <v>422</v>
      </c>
      <c r="CYN4375" s="414" t="str">
        <f t="shared" si="205"/>
        <v>Banco não cadastrado</v>
      </c>
      <c r="CYO4375" s="24">
        <v>207</v>
      </c>
      <c r="CYP4375" s="24">
        <v>5837982</v>
      </c>
      <c r="CYQ4375" s="24">
        <v>72</v>
      </c>
      <c r="CYR4375" s="29" t="s">
        <v>75</v>
      </c>
      <c r="CYS4375" s="84">
        <v>3004158000128</v>
      </c>
      <c r="CYT4375" s="24"/>
      <c r="CYU4375" s="24"/>
      <c r="CYV4375" s="66">
        <v>9615</v>
      </c>
      <c r="CYW4375" s="25">
        <v>45936</v>
      </c>
      <c r="CYX4375" s="25"/>
      <c r="CYY4375" s="26" t="str">
        <f t="shared" ca="1" si="206"/>
        <v>Descontar Cheque</v>
      </c>
      <c r="CYZ4375" s="117"/>
      <c r="CZA4375" s="25">
        <v>45890</v>
      </c>
      <c r="CZB4375" s="28" t="s">
        <v>74</v>
      </c>
      <c r="CZC4375" s="24">
        <v>422</v>
      </c>
      <c r="CZD4375" s="414" t="str">
        <f t="shared" si="207"/>
        <v>Banco não cadastrado</v>
      </c>
      <c r="CZE4375" s="24">
        <v>207</v>
      </c>
      <c r="CZF4375" s="24">
        <v>5837982</v>
      </c>
      <c r="CZG4375" s="24">
        <v>72</v>
      </c>
      <c r="CZH4375" s="29" t="s">
        <v>75</v>
      </c>
      <c r="CZI4375" s="84">
        <v>3004158000128</v>
      </c>
      <c r="CZJ4375" s="24"/>
      <c r="CZK4375" s="24"/>
      <c r="CZL4375" s="66">
        <v>9615</v>
      </c>
      <c r="CZM4375" s="25">
        <v>45936</v>
      </c>
      <c r="CZN4375" s="25"/>
      <c r="CZO4375" s="26" t="str">
        <f t="shared" ca="1" si="208"/>
        <v>Descontar Cheque</v>
      </c>
      <c r="CZP4375" s="117"/>
      <c r="CZQ4375" s="25">
        <v>45890</v>
      </c>
      <c r="CZR4375" s="28" t="s">
        <v>74</v>
      </c>
      <c r="CZS4375" s="24">
        <v>422</v>
      </c>
      <c r="CZT4375" s="414" t="str">
        <f t="shared" si="209"/>
        <v>Banco não cadastrado</v>
      </c>
      <c r="CZU4375" s="24">
        <v>207</v>
      </c>
      <c r="CZV4375" s="24">
        <v>5837982</v>
      </c>
      <c r="CZW4375" s="24">
        <v>72</v>
      </c>
      <c r="CZX4375" s="29" t="s">
        <v>75</v>
      </c>
      <c r="CZY4375" s="84">
        <v>3004158000128</v>
      </c>
      <c r="CZZ4375" s="24"/>
      <c r="DAA4375" s="24"/>
      <c r="DAB4375" s="66">
        <v>9615</v>
      </c>
      <c r="DAC4375" s="25">
        <v>45936</v>
      </c>
      <c r="DAD4375" s="25"/>
      <c r="DAE4375" s="26" t="str">
        <f t="shared" ca="1" si="210"/>
        <v>Descontar Cheque</v>
      </c>
      <c r="DAF4375" s="117"/>
      <c r="DAG4375" s="25">
        <v>45890</v>
      </c>
      <c r="DAH4375" s="28" t="s">
        <v>74</v>
      </c>
      <c r="DAI4375" s="24">
        <v>422</v>
      </c>
      <c r="DAJ4375" s="414" t="str">
        <f t="shared" si="211"/>
        <v>Banco não cadastrado</v>
      </c>
      <c r="DAK4375" s="24">
        <v>207</v>
      </c>
      <c r="DAL4375" s="24">
        <v>5837982</v>
      </c>
      <c r="DAM4375" s="24">
        <v>72</v>
      </c>
      <c r="DAN4375" s="29" t="s">
        <v>75</v>
      </c>
      <c r="DAO4375" s="84">
        <v>3004158000128</v>
      </c>
      <c r="DAP4375" s="24"/>
      <c r="DAQ4375" s="24"/>
      <c r="DAR4375" s="66">
        <v>9615</v>
      </c>
      <c r="DAS4375" s="25">
        <v>45936</v>
      </c>
      <c r="DAT4375" s="25"/>
      <c r="DAU4375" s="26" t="str">
        <f t="shared" ca="1" si="212"/>
        <v>Descontar Cheque</v>
      </c>
      <c r="DAV4375" s="117"/>
      <c r="DAW4375" s="25">
        <v>45890</v>
      </c>
      <c r="DAX4375" s="28" t="s">
        <v>74</v>
      </c>
      <c r="DAY4375" s="24">
        <v>422</v>
      </c>
      <c r="DAZ4375" s="414" t="str">
        <f t="shared" si="213"/>
        <v>Banco não cadastrado</v>
      </c>
      <c r="DBA4375" s="24">
        <v>207</v>
      </c>
      <c r="DBB4375" s="24">
        <v>5837982</v>
      </c>
      <c r="DBC4375" s="24">
        <v>72</v>
      </c>
      <c r="DBD4375" s="29" t="s">
        <v>75</v>
      </c>
      <c r="DBE4375" s="84">
        <v>3004158000128</v>
      </c>
      <c r="DBF4375" s="24"/>
      <c r="DBG4375" s="24"/>
      <c r="DBH4375" s="66">
        <v>9615</v>
      </c>
      <c r="DBI4375" s="25">
        <v>45936</v>
      </c>
      <c r="DBJ4375" s="25"/>
      <c r="DBK4375" s="26" t="str">
        <f t="shared" ca="1" si="214"/>
        <v>Descontar Cheque</v>
      </c>
      <c r="DBL4375" s="117"/>
      <c r="DBM4375" s="25">
        <v>45890</v>
      </c>
      <c r="DBN4375" s="28" t="s">
        <v>74</v>
      </c>
      <c r="DBO4375" s="24">
        <v>422</v>
      </c>
      <c r="DBP4375" s="414" t="str">
        <f t="shared" si="215"/>
        <v>Banco não cadastrado</v>
      </c>
      <c r="DBQ4375" s="24">
        <v>207</v>
      </c>
      <c r="DBR4375" s="24">
        <v>5837982</v>
      </c>
      <c r="DBS4375" s="24">
        <v>72</v>
      </c>
      <c r="DBT4375" s="29" t="s">
        <v>75</v>
      </c>
      <c r="DBU4375" s="84">
        <v>3004158000128</v>
      </c>
      <c r="DBV4375" s="24"/>
      <c r="DBW4375" s="24"/>
      <c r="DBX4375" s="66">
        <v>9615</v>
      </c>
      <c r="DBY4375" s="25">
        <v>45936</v>
      </c>
      <c r="DBZ4375" s="25"/>
      <c r="DCA4375" s="26" t="str">
        <f t="shared" ca="1" si="216"/>
        <v>Descontar Cheque</v>
      </c>
      <c r="DCB4375" s="117"/>
      <c r="DCC4375" s="25">
        <v>45890</v>
      </c>
      <c r="DCD4375" s="28" t="s">
        <v>74</v>
      </c>
      <c r="DCE4375" s="24">
        <v>422</v>
      </c>
      <c r="DCF4375" s="414" t="str">
        <f t="shared" si="217"/>
        <v>Banco não cadastrado</v>
      </c>
      <c r="DCG4375" s="24">
        <v>207</v>
      </c>
      <c r="DCH4375" s="24">
        <v>5837982</v>
      </c>
      <c r="DCI4375" s="24">
        <v>72</v>
      </c>
      <c r="DCJ4375" s="29" t="s">
        <v>75</v>
      </c>
      <c r="DCK4375" s="84">
        <v>3004158000128</v>
      </c>
      <c r="DCL4375" s="24"/>
      <c r="DCM4375" s="24"/>
      <c r="DCN4375" s="66">
        <v>9615</v>
      </c>
      <c r="DCO4375" s="25">
        <v>45936</v>
      </c>
      <c r="DCP4375" s="25"/>
      <c r="DCQ4375" s="26" t="str">
        <f t="shared" ca="1" si="218"/>
        <v>Descontar Cheque</v>
      </c>
      <c r="DCR4375" s="117"/>
      <c r="DCS4375" s="25">
        <v>45890</v>
      </c>
      <c r="DCT4375" s="28" t="s">
        <v>74</v>
      </c>
      <c r="DCU4375" s="24">
        <v>422</v>
      </c>
      <c r="DCV4375" s="414" t="str">
        <f t="shared" si="219"/>
        <v>Banco não cadastrado</v>
      </c>
      <c r="DCW4375" s="24">
        <v>207</v>
      </c>
      <c r="DCX4375" s="24">
        <v>5837982</v>
      </c>
      <c r="DCY4375" s="24">
        <v>72</v>
      </c>
      <c r="DCZ4375" s="29" t="s">
        <v>75</v>
      </c>
      <c r="DDA4375" s="84">
        <v>3004158000128</v>
      </c>
      <c r="DDB4375" s="24"/>
      <c r="DDC4375" s="24"/>
      <c r="DDD4375" s="66">
        <v>9615</v>
      </c>
      <c r="DDE4375" s="25">
        <v>45936</v>
      </c>
      <c r="DDF4375" s="25"/>
      <c r="DDG4375" s="26" t="str">
        <f t="shared" ca="1" si="220"/>
        <v>Descontar Cheque</v>
      </c>
      <c r="DDH4375" s="117"/>
      <c r="DDI4375" s="25">
        <v>45890</v>
      </c>
      <c r="DDJ4375" s="28" t="s">
        <v>74</v>
      </c>
      <c r="DDK4375" s="24">
        <v>422</v>
      </c>
      <c r="DDL4375" s="414" t="str">
        <f t="shared" si="221"/>
        <v>Banco não cadastrado</v>
      </c>
      <c r="DDM4375" s="24">
        <v>207</v>
      </c>
      <c r="DDN4375" s="24">
        <v>5837982</v>
      </c>
      <c r="DDO4375" s="24">
        <v>72</v>
      </c>
      <c r="DDP4375" s="29" t="s">
        <v>75</v>
      </c>
      <c r="DDQ4375" s="84">
        <v>3004158000128</v>
      </c>
      <c r="DDR4375" s="24"/>
      <c r="DDS4375" s="24"/>
      <c r="DDT4375" s="66">
        <v>9615</v>
      </c>
      <c r="DDU4375" s="25">
        <v>45936</v>
      </c>
      <c r="DDV4375" s="25"/>
      <c r="DDW4375" s="26" t="str">
        <f t="shared" ca="1" si="222"/>
        <v>Descontar Cheque</v>
      </c>
      <c r="DDX4375" s="117"/>
      <c r="DDY4375" s="25">
        <v>45890</v>
      </c>
      <c r="DDZ4375" s="28" t="s">
        <v>74</v>
      </c>
      <c r="DEA4375" s="24">
        <v>422</v>
      </c>
      <c r="DEB4375" s="414" t="str">
        <f t="shared" si="223"/>
        <v>Banco não cadastrado</v>
      </c>
      <c r="DEC4375" s="24">
        <v>207</v>
      </c>
      <c r="DED4375" s="24">
        <v>5837982</v>
      </c>
      <c r="DEE4375" s="24">
        <v>72</v>
      </c>
      <c r="DEF4375" s="29" t="s">
        <v>75</v>
      </c>
      <c r="DEG4375" s="84">
        <v>3004158000128</v>
      </c>
      <c r="DEH4375" s="24"/>
      <c r="DEI4375" s="24"/>
      <c r="DEJ4375" s="66">
        <v>9615</v>
      </c>
      <c r="DEK4375" s="25">
        <v>45936</v>
      </c>
      <c r="DEL4375" s="25"/>
      <c r="DEM4375" s="26" t="str">
        <f t="shared" ca="1" si="224"/>
        <v>Descontar Cheque</v>
      </c>
      <c r="DEN4375" s="117"/>
      <c r="DEO4375" s="25">
        <v>45890</v>
      </c>
      <c r="DEP4375" s="28" t="s">
        <v>74</v>
      </c>
      <c r="DEQ4375" s="24">
        <v>422</v>
      </c>
      <c r="DER4375" s="414" t="str">
        <f t="shared" si="225"/>
        <v>Banco não cadastrado</v>
      </c>
      <c r="DES4375" s="24">
        <v>207</v>
      </c>
      <c r="DET4375" s="24">
        <v>5837982</v>
      </c>
      <c r="DEU4375" s="24">
        <v>72</v>
      </c>
      <c r="DEV4375" s="29" t="s">
        <v>75</v>
      </c>
      <c r="DEW4375" s="84">
        <v>3004158000128</v>
      </c>
      <c r="DEX4375" s="24"/>
      <c r="DEY4375" s="24"/>
      <c r="DEZ4375" s="66">
        <v>9615</v>
      </c>
      <c r="DFA4375" s="25">
        <v>45936</v>
      </c>
      <c r="DFB4375" s="25"/>
      <c r="DFC4375" s="26" t="str">
        <f t="shared" ca="1" si="226"/>
        <v>Descontar Cheque</v>
      </c>
      <c r="DFD4375" s="117"/>
      <c r="DFE4375" s="25">
        <v>45890</v>
      </c>
      <c r="DFF4375" s="28" t="s">
        <v>74</v>
      </c>
      <c r="DFG4375" s="24">
        <v>422</v>
      </c>
      <c r="DFH4375" s="414" t="str">
        <f t="shared" si="227"/>
        <v>Banco não cadastrado</v>
      </c>
      <c r="DFI4375" s="24">
        <v>207</v>
      </c>
      <c r="DFJ4375" s="24">
        <v>5837982</v>
      </c>
      <c r="DFK4375" s="24">
        <v>72</v>
      </c>
      <c r="DFL4375" s="29" t="s">
        <v>75</v>
      </c>
      <c r="DFM4375" s="84">
        <v>3004158000128</v>
      </c>
      <c r="DFN4375" s="24"/>
      <c r="DFO4375" s="24"/>
      <c r="DFP4375" s="66">
        <v>9615</v>
      </c>
      <c r="DFQ4375" s="25">
        <v>45936</v>
      </c>
      <c r="DFR4375" s="25"/>
      <c r="DFS4375" s="26" t="str">
        <f t="shared" ca="1" si="228"/>
        <v>Descontar Cheque</v>
      </c>
      <c r="DFT4375" s="117"/>
      <c r="DFU4375" s="25">
        <v>45890</v>
      </c>
      <c r="DFV4375" s="28" t="s">
        <v>74</v>
      </c>
      <c r="DFW4375" s="24">
        <v>422</v>
      </c>
      <c r="DFX4375" s="414" t="str">
        <f t="shared" si="229"/>
        <v>Banco não cadastrado</v>
      </c>
      <c r="DFY4375" s="24">
        <v>207</v>
      </c>
      <c r="DFZ4375" s="24">
        <v>5837982</v>
      </c>
      <c r="DGA4375" s="24">
        <v>72</v>
      </c>
      <c r="DGB4375" s="29" t="s">
        <v>75</v>
      </c>
      <c r="DGC4375" s="84">
        <v>3004158000128</v>
      </c>
      <c r="DGD4375" s="24"/>
      <c r="DGE4375" s="24"/>
      <c r="DGF4375" s="66">
        <v>9615</v>
      </c>
      <c r="DGG4375" s="25">
        <v>45936</v>
      </c>
      <c r="DGH4375" s="25"/>
      <c r="DGI4375" s="26" t="str">
        <f t="shared" ca="1" si="230"/>
        <v>Descontar Cheque</v>
      </c>
      <c r="DGJ4375" s="117"/>
      <c r="DGK4375" s="25">
        <v>45890</v>
      </c>
      <c r="DGL4375" s="28" t="s">
        <v>74</v>
      </c>
      <c r="DGM4375" s="24">
        <v>422</v>
      </c>
      <c r="DGN4375" s="414" t="str">
        <f t="shared" si="231"/>
        <v>Banco não cadastrado</v>
      </c>
      <c r="DGO4375" s="24">
        <v>207</v>
      </c>
      <c r="DGP4375" s="24">
        <v>5837982</v>
      </c>
      <c r="DGQ4375" s="24">
        <v>72</v>
      </c>
      <c r="DGR4375" s="29" t="s">
        <v>75</v>
      </c>
      <c r="DGS4375" s="84">
        <v>3004158000128</v>
      </c>
      <c r="DGT4375" s="24"/>
      <c r="DGU4375" s="24"/>
      <c r="DGV4375" s="66">
        <v>9615</v>
      </c>
      <c r="DGW4375" s="25">
        <v>45936</v>
      </c>
      <c r="DGX4375" s="25"/>
      <c r="DGY4375" s="26" t="str">
        <f t="shared" ca="1" si="232"/>
        <v>Descontar Cheque</v>
      </c>
      <c r="DGZ4375" s="117"/>
      <c r="DHA4375" s="25">
        <v>45890</v>
      </c>
      <c r="DHB4375" s="28" t="s">
        <v>74</v>
      </c>
      <c r="DHC4375" s="24">
        <v>422</v>
      </c>
      <c r="DHD4375" s="414" t="str">
        <f t="shared" si="233"/>
        <v>Banco não cadastrado</v>
      </c>
      <c r="DHE4375" s="24">
        <v>207</v>
      </c>
      <c r="DHF4375" s="24">
        <v>5837982</v>
      </c>
      <c r="DHG4375" s="24">
        <v>72</v>
      </c>
      <c r="DHH4375" s="29" t="s">
        <v>75</v>
      </c>
      <c r="DHI4375" s="84">
        <v>3004158000128</v>
      </c>
      <c r="DHJ4375" s="24"/>
      <c r="DHK4375" s="24"/>
      <c r="DHL4375" s="66">
        <v>9615</v>
      </c>
      <c r="DHM4375" s="25">
        <v>45936</v>
      </c>
      <c r="DHN4375" s="25"/>
      <c r="DHO4375" s="26" t="str">
        <f t="shared" ca="1" si="234"/>
        <v>Descontar Cheque</v>
      </c>
      <c r="DHP4375" s="117"/>
      <c r="DHQ4375" s="25">
        <v>45890</v>
      </c>
      <c r="DHR4375" s="28" t="s">
        <v>74</v>
      </c>
      <c r="DHS4375" s="24">
        <v>422</v>
      </c>
      <c r="DHT4375" s="414" t="str">
        <f t="shared" si="235"/>
        <v>Banco não cadastrado</v>
      </c>
      <c r="DHU4375" s="24">
        <v>207</v>
      </c>
      <c r="DHV4375" s="24">
        <v>5837982</v>
      </c>
      <c r="DHW4375" s="24">
        <v>72</v>
      </c>
      <c r="DHX4375" s="29" t="s">
        <v>75</v>
      </c>
      <c r="DHY4375" s="84">
        <v>3004158000128</v>
      </c>
      <c r="DHZ4375" s="24"/>
      <c r="DIA4375" s="24"/>
      <c r="DIB4375" s="66">
        <v>9615</v>
      </c>
      <c r="DIC4375" s="25">
        <v>45936</v>
      </c>
      <c r="DID4375" s="25"/>
      <c r="DIE4375" s="26" t="str">
        <f t="shared" ca="1" si="236"/>
        <v>Descontar Cheque</v>
      </c>
      <c r="DIF4375" s="117"/>
      <c r="DIG4375" s="25">
        <v>45890</v>
      </c>
      <c r="DIH4375" s="28" t="s">
        <v>74</v>
      </c>
      <c r="DII4375" s="24">
        <v>422</v>
      </c>
      <c r="DIJ4375" s="414" t="str">
        <f t="shared" si="237"/>
        <v>Banco não cadastrado</v>
      </c>
      <c r="DIK4375" s="24">
        <v>207</v>
      </c>
      <c r="DIL4375" s="24">
        <v>5837982</v>
      </c>
      <c r="DIM4375" s="24">
        <v>72</v>
      </c>
      <c r="DIN4375" s="29" t="s">
        <v>75</v>
      </c>
      <c r="DIO4375" s="84">
        <v>3004158000128</v>
      </c>
      <c r="DIP4375" s="24"/>
      <c r="DIQ4375" s="24"/>
      <c r="DIR4375" s="66">
        <v>9615</v>
      </c>
      <c r="DIS4375" s="25">
        <v>45936</v>
      </c>
      <c r="DIT4375" s="25"/>
      <c r="DIU4375" s="26" t="str">
        <f t="shared" ca="1" si="238"/>
        <v>Descontar Cheque</v>
      </c>
      <c r="DIV4375" s="117"/>
      <c r="DIW4375" s="25">
        <v>45890</v>
      </c>
      <c r="DIX4375" s="28" t="s">
        <v>74</v>
      </c>
      <c r="DIY4375" s="24">
        <v>422</v>
      </c>
      <c r="DIZ4375" s="414" t="str">
        <f t="shared" si="239"/>
        <v>Banco não cadastrado</v>
      </c>
      <c r="DJA4375" s="24">
        <v>207</v>
      </c>
      <c r="DJB4375" s="24">
        <v>5837982</v>
      </c>
      <c r="DJC4375" s="24">
        <v>72</v>
      </c>
      <c r="DJD4375" s="29" t="s">
        <v>75</v>
      </c>
      <c r="DJE4375" s="84">
        <v>3004158000128</v>
      </c>
      <c r="DJF4375" s="24"/>
      <c r="DJG4375" s="24"/>
      <c r="DJH4375" s="66">
        <v>9615</v>
      </c>
      <c r="DJI4375" s="25">
        <v>45936</v>
      </c>
      <c r="DJJ4375" s="25"/>
      <c r="DJK4375" s="26" t="str">
        <f t="shared" ca="1" si="240"/>
        <v>Descontar Cheque</v>
      </c>
      <c r="DJL4375" s="117"/>
      <c r="DJM4375" s="25">
        <v>45890</v>
      </c>
      <c r="DJN4375" s="28" t="s">
        <v>74</v>
      </c>
      <c r="DJO4375" s="24">
        <v>422</v>
      </c>
      <c r="DJP4375" s="414" t="str">
        <f t="shared" si="241"/>
        <v>Banco não cadastrado</v>
      </c>
      <c r="DJQ4375" s="24">
        <v>207</v>
      </c>
      <c r="DJR4375" s="24">
        <v>5837982</v>
      </c>
      <c r="DJS4375" s="24">
        <v>72</v>
      </c>
      <c r="DJT4375" s="29" t="s">
        <v>75</v>
      </c>
      <c r="DJU4375" s="84">
        <v>3004158000128</v>
      </c>
      <c r="DJV4375" s="24"/>
      <c r="DJW4375" s="24"/>
      <c r="DJX4375" s="66">
        <v>9615</v>
      </c>
      <c r="DJY4375" s="25">
        <v>45936</v>
      </c>
      <c r="DJZ4375" s="25"/>
      <c r="DKA4375" s="26" t="str">
        <f t="shared" ca="1" si="242"/>
        <v>Descontar Cheque</v>
      </c>
      <c r="DKB4375" s="117"/>
      <c r="DKC4375" s="25">
        <v>45890</v>
      </c>
      <c r="DKD4375" s="28" t="s">
        <v>74</v>
      </c>
      <c r="DKE4375" s="24">
        <v>422</v>
      </c>
      <c r="DKF4375" s="414" t="str">
        <f t="shared" si="243"/>
        <v>Banco não cadastrado</v>
      </c>
      <c r="DKG4375" s="24">
        <v>207</v>
      </c>
      <c r="DKH4375" s="24">
        <v>5837982</v>
      </c>
      <c r="DKI4375" s="24">
        <v>72</v>
      </c>
      <c r="DKJ4375" s="29" t="s">
        <v>75</v>
      </c>
      <c r="DKK4375" s="84">
        <v>3004158000128</v>
      </c>
      <c r="DKL4375" s="24"/>
      <c r="DKM4375" s="24"/>
      <c r="DKN4375" s="66">
        <v>9615</v>
      </c>
      <c r="DKO4375" s="25">
        <v>45936</v>
      </c>
      <c r="DKP4375" s="25"/>
      <c r="DKQ4375" s="26" t="str">
        <f t="shared" ca="1" si="244"/>
        <v>Descontar Cheque</v>
      </c>
      <c r="DKR4375" s="117"/>
      <c r="DKS4375" s="25">
        <v>45890</v>
      </c>
      <c r="DKT4375" s="28" t="s">
        <v>74</v>
      </c>
      <c r="DKU4375" s="24">
        <v>422</v>
      </c>
      <c r="DKV4375" s="414" t="str">
        <f t="shared" si="245"/>
        <v>Banco não cadastrado</v>
      </c>
      <c r="DKW4375" s="24">
        <v>207</v>
      </c>
      <c r="DKX4375" s="24">
        <v>5837982</v>
      </c>
      <c r="DKY4375" s="24">
        <v>72</v>
      </c>
      <c r="DKZ4375" s="29" t="s">
        <v>75</v>
      </c>
      <c r="DLA4375" s="84">
        <v>3004158000128</v>
      </c>
      <c r="DLB4375" s="24"/>
      <c r="DLC4375" s="24"/>
      <c r="DLD4375" s="66">
        <v>9615</v>
      </c>
      <c r="DLE4375" s="25">
        <v>45936</v>
      </c>
      <c r="DLF4375" s="25"/>
      <c r="DLG4375" s="26" t="str">
        <f t="shared" ca="1" si="246"/>
        <v>Descontar Cheque</v>
      </c>
      <c r="DLH4375" s="117"/>
      <c r="DLI4375" s="25">
        <v>45890</v>
      </c>
      <c r="DLJ4375" s="28" t="s">
        <v>74</v>
      </c>
      <c r="DLK4375" s="24">
        <v>422</v>
      </c>
      <c r="DLL4375" s="414" t="str">
        <f t="shared" si="247"/>
        <v>Banco não cadastrado</v>
      </c>
      <c r="DLM4375" s="24">
        <v>207</v>
      </c>
      <c r="DLN4375" s="24">
        <v>5837982</v>
      </c>
      <c r="DLO4375" s="24">
        <v>72</v>
      </c>
      <c r="DLP4375" s="29" t="s">
        <v>75</v>
      </c>
      <c r="DLQ4375" s="84">
        <v>3004158000128</v>
      </c>
      <c r="DLR4375" s="24"/>
      <c r="DLS4375" s="24"/>
      <c r="DLT4375" s="66">
        <v>9615</v>
      </c>
      <c r="DLU4375" s="25">
        <v>45936</v>
      </c>
      <c r="DLV4375" s="25"/>
      <c r="DLW4375" s="26" t="str">
        <f t="shared" ca="1" si="248"/>
        <v>Descontar Cheque</v>
      </c>
      <c r="DLX4375" s="117"/>
      <c r="DLY4375" s="25">
        <v>45890</v>
      </c>
      <c r="DLZ4375" s="28" t="s">
        <v>74</v>
      </c>
      <c r="DMA4375" s="24">
        <v>422</v>
      </c>
      <c r="DMB4375" s="414" t="str">
        <f t="shared" si="249"/>
        <v>Banco não cadastrado</v>
      </c>
      <c r="DMC4375" s="24">
        <v>207</v>
      </c>
      <c r="DMD4375" s="24">
        <v>5837982</v>
      </c>
      <c r="DME4375" s="24">
        <v>72</v>
      </c>
      <c r="DMF4375" s="29" t="s">
        <v>75</v>
      </c>
      <c r="DMG4375" s="84">
        <v>3004158000128</v>
      </c>
      <c r="DMH4375" s="24"/>
      <c r="DMI4375" s="24"/>
      <c r="DMJ4375" s="66">
        <v>9615</v>
      </c>
      <c r="DMK4375" s="25">
        <v>45936</v>
      </c>
      <c r="DML4375" s="25"/>
      <c r="DMM4375" s="26" t="str">
        <f t="shared" ca="1" si="250"/>
        <v>Descontar Cheque</v>
      </c>
      <c r="DMN4375" s="117"/>
      <c r="DMO4375" s="25">
        <v>45890</v>
      </c>
      <c r="DMP4375" s="28" t="s">
        <v>74</v>
      </c>
      <c r="DMQ4375" s="24">
        <v>422</v>
      </c>
      <c r="DMR4375" s="414" t="str">
        <f t="shared" si="251"/>
        <v>Banco não cadastrado</v>
      </c>
      <c r="DMS4375" s="24">
        <v>207</v>
      </c>
      <c r="DMT4375" s="24">
        <v>5837982</v>
      </c>
      <c r="DMU4375" s="24">
        <v>72</v>
      </c>
      <c r="DMV4375" s="29" t="s">
        <v>75</v>
      </c>
      <c r="DMW4375" s="84">
        <v>3004158000128</v>
      </c>
      <c r="DMX4375" s="24"/>
      <c r="DMY4375" s="24"/>
      <c r="DMZ4375" s="66">
        <v>9615</v>
      </c>
      <c r="DNA4375" s="25">
        <v>45936</v>
      </c>
      <c r="DNB4375" s="25"/>
      <c r="DNC4375" s="26" t="str">
        <f t="shared" ca="1" si="252"/>
        <v>Descontar Cheque</v>
      </c>
      <c r="DND4375" s="117"/>
      <c r="DNE4375" s="25">
        <v>45890</v>
      </c>
      <c r="DNF4375" s="28" t="s">
        <v>74</v>
      </c>
      <c r="DNG4375" s="24">
        <v>422</v>
      </c>
      <c r="DNH4375" s="414" t="str">
        <f t="shared" si="253"/>
        <v>Banco não cadastrado</v>
      </c>
      <c r="DNI4375" s="24">
        <v>207</v>
      </c>
      <c r="DNJ4375" s="24">
        <v>5837982</v>
      </c>
      <c r="DNK4375" s="24">
        <v>72</v>
      </c>
      <c r="DNL4375" s="29" t="s">
        <v>75</v>
      </c>
      <c r="DNM4375" s="84">
        <v>3004158000128</v>
      </c>
      <c r="DNN4375" s="24"/>
      <c r="DNO4375" s="24"/>
      <c r="DNP4375" s="66">
        <v>9615</v>
      </c>
      <c r="DNQ4375" s="25">
        <v>45936</v>
      </c>
      <c r="DNR4375" s="25"/>
      <c r="DNS4375" s="26" t="str">
        <f t="shared" ca="1" si="254"/>
        <v>Descontar Cheque</v>
      </c>
      <c r="DNT4375" s="117"/>
      <c r="DNU4375" s="25">
        <v>45890</v>
      </c>
      <c r="DNV4375" s="28" t="s">
        <v>74</v>
      </c>
      <c r="DNW4375" s="24">
        <v>422</v>
      </c>
      <c r="DNX4375" s="414" t="str">
        <f t="shared" si="255"/>
        <v>Banco não cadastrado</v>
      </c>
      <c r="DNY4375" s="24">
        <v>207</v>
      </c>
      <c r="DNZ4375" s="24">
        <v>5837982</v>
      </c>
      <c r="DOA4375" s="24">
        <v>72</v>
      </c>
      <c r="DOB4375" s="29" t="s">
        <v>75</v>
      </c>
      <c r="DOC4375" s="84">
        <v>3004158000128</v>
      </c>
      <c r="DOD4375" s="24"/>
      <c r="DOE4375" s="24"/>
      <c r="DOF4375" s="66">
        <v>9615</v>
      </c>
      <c r="DOG4375" s="25">
        <v>45936</v>
      </c>
      <c r="DOH4375" s="25"/>
      <c r="DOI4375" s="26" t="str">
        <f t="shared" ca="1" si="256"/>
        <v>Descontar Cheque</v>
      </c>
      <c r="DOJ4375" s="117"/>
      <c r="DOK4375" s="25">
        <v>45890</v>
      </c>
      <c r="DOL4375" s="28" t="s">
        <v>74</v>
      </c>
      <c r="DOM4375" s="24">
        <v>422</v>
      </c>
      <c r="DON4375" s="414" t="str">
        <f t="shared" si="257"/>
        <v>Banco não cadastrado</v>
      </c>
      <c r="DOO4375" s="24">
        <v>207</v>
      </c>
      <c r="DOP4375" s="24">
        <v>5837982</v>
      </c>
      <c r="DOQ4375" s="24">
        <v>72</v>
      </c>
      <c r="DOR4375" s="29" t="s">
        <v>75</v>
      </c>
      <c r="DOS4375" s="84">
        <v>3004158000128</v>
      </c>
      <c r="DOT4375" s="24"/>
      <c r="DOU4375" s="24"/>
      <c r="DOV4375" s="66">
        <v>9615</v>
      </c>
      <c r="DOW4375" s="25">
        <v>45936</v>
      </c>
      <c r="DOX4375" s="25"/>
      <c r="DOY4375" s="26" t="str">
        <f t="shared" ca="1" si="258"/>
        <v>Descontar Cheque</v>
      </c>
      <c r="DOZ4375" s="117"/>
      <c r="DPA4375" s="25">
        <v>45890</v>
      </c>
      <c r="DPB4375" s="28" t="s">
        <v>74</v>
      </c>
      <c r="DPC4375" s="24">
        <v>422</v>
      </c>
      <c r="DPD4375" s="414" t="str">
        <f t="shared" si="259"/>
        <v>Banco não cadastrado</v>
      </c>
      <c r="DPE4375" s="24">
        <v>207</v>
      </c>
      <c r="DPF4375" s="24">
        <v>5837982</v>
      </c>
      <c r="DPG4375" s="24">
        <v>72</v>
      </c>
      <c r="DPH4375" s="29" t="s">
        <v>75</v>
      </c>
      <c r="DPI4375" s="84">
        <v>3004158000128</v>
      </c>
      <c r="DPJ4375" s="24"/>
      <c r="DPK4375" s="24"/>
      <c r="DPL4375" s="66">
        <v>9615</v>
      </c>
      <c r="DPM4375" s="25">
        <v>45936</v>
      </c>
      <c r="DPN4375" s="25"/>
      <c r="DPO4375" s="26" t="str">
        <f t="shared" ca="1" si="260"/>
        <v>Descontar Cheque</v>
      </c>
      <c r="DPP4375" s="117"/>
      <c r="DPQ4375" s="25">
        <v>45890</v>
      </c>
      <c r="DPR4375" s="28" t="s">
        <v>74</v>
      </c>
      <c r="DPS4375" s="24">
        <v>422</v>
      </c>
      <c r="DPT4375" s="414" t="str">
        <f t="shared" si="261"/>
        <v>Banco não cadastrado</v>
      </c>
      <c r="DPU4375" s="24">
        <v>207</v>
      </c>
      <c r="DPV4375" s="24">
        <v>5837982</v>
      </c>
      <c r="DPW4375" s="24">
        <v>72</v>
      </c>
      <c r="DPX4375" s="29" t="s">
        <v>75</v>
      </c>
      <c r="DPY4375" s="84">
        <v>3004158000128</v>
      </c>
      <c r="DPZ4375" s="24"/>
      <c r="DQA4375" s="24"/>
      <c r="DQB4375" s="66">
        <v>9615</v>
      </c>
      <c r="DQC4375" s="25">
        <v>45936</v>
      </c>
      <c r="DQD4375" s="25"/>
      <c r="DQE4375" s="26" t="str">
        <f t="shared" ca="1" si="262"/>
        <v>Descontar Cheque</v>
      </c>
      <c r="DQF4375" s="117"/>
      <c r="DQG4375" s="25">
        <v>45890</v>
      </c>
      <c r="DQH4375" s="28" t="s">
        <v>74</v>
      </c>
      <c r="DQI4375" s="24">
        <v>422</v>
      </c>
      <c r="DQJ4375" s="414" t="str">
        <f t="shared" si="263"/>
        <v>Banco não cadastrado</v>
      </c>
      <c r="DQK4375" s="24">
        <v>207</v>
      </c>
      <c r="DQL4375" s="24">
        <v>5837982</v>
      </c>
      <c r="DQM4375" s="24">
        <v>72</v>
      </c>
      <c r="DQN4375" s="29" t="s">
        <v>75</v>
      </c>
      <c r="DQO4375" s="84">
        <v>3004158000128</v>
      </c>
      <c r="DQP4375" s="24"/>
      <c r="DQQ4375" s="24"/>
      <c r="DQR4375" s="66">
        <v>9615</v>
      </c>
      <c r="DQS4375" s="25">
        <v>45936</v>
      </c>
      <c r="DQT4375" s="25"/>
      <c r="DQU4375" s="26" t="str">
        <f t="shared" ca="1" si="264"/>
        <v>Descontar Cheque</v>
      </c>
      <c r="DQV4375" s="117"/>
      <c r="DQW4375" s="25">
        <v>45890</v>
      </c>
      <c r="DQX4375" s="28" t="s">
        <v>74</v>
      </c>
      <c r="DQY4375" s="24">
        <v>422</v>
      </c>
      <c r="DQZ4375" s="414" t="str">
        <f t="shared" si="265"/>
        <v>Banco não cadastrado</v>
      </c>
      <c r="DRA4375" s="24">
        <v>207</v>
      </c>
      <c r="DRB4375" s="24">
        <v>5837982</v>
      </c>
      <c r="DRC4375" s="24">
        <v>72</v>
      </c>
      <c r="DRD4375" s="29" t="s">
        <v>75</v>
      </c>
      <c r="DRE4375" s="84">
        <v>3004158000128</v>
      </c>
      <c r="DRF4375" s="24"/>
      <c r="DRG4375" s="24"/>
      <c r="DRH4375" s="66">
        <v>9615</v>
      </c>
      <c r="DRI4375" s="25">
        <v>45936</v>
      </c>
      <c r="DRJ4375" s="25"/>
      <c r="DRK4375" s="26" t="str">
        <f t="shared" ca="1" si="266"/>
        <v>Descontar Cheque</v>
      </c>
      <c r="DRL4375" s="117"/>
      <c r="DRM4375" s="25">
        <v>45890</v>
      </c>
      <c r="DRN4375" s="28" t="s">
        <v>74</v>
      </c>
      <c r="DRO4375" s="24">
        <v>422</v>
      </c>
      <c r="DRP4375" s="414" t="str">
        <f t="shared" si="267"/>
        <v>Banco não cadastrado</v>
      </c>
      <c r="DRQ4375" s="24">
        <v>207</v>
      </c>
      <c r="DRR4375" s="24">
        <v>5837982</v>
      </c>
      <c r="DRS4375" s="24">
        <v>72</v>
      </c>
      <c r="DRT4375" s="29" t="s">
        <v>75</v>
      </c>
      <c r="DRU4375" s="84">
        <v>3004158000128</v>
      </c>
      <c r="DRV4375" s="24"/>
      <c r="DRW4375" s="24"/>
      <c r="DRX4375" s="66">
        <v>9615</v>
      </c>
      <c r="DRY4375" s="25">
        <v>45936</v>
      </c>
      <c r="DRZ4375" s="25"/>
      <c r="DSA4375" s="26" t="str">
        <f t="shared" ca="1" si="268"/>
        <v>Descontar Cheque</v>
      </c>
      <c r="DSB4375" s="117"/>
      <c r="DSC4375" s="25">
        <v>45890</v>
      </c>
      <c r="DSD4375" s="28" t="s">
        <v>74</v>
      </c>
      <c r="DSE4375" s="24">
        <v>422</v>
      </c>
      <c r="DSF4375" s="414" t="str">
        <f t="shared" si="269"/>
        <v>Banco não cadastrado</v>
      </c>
      <c r="DSG4375" s="24">
        <v>207</v>
      </c>
      <c r="DSH4375" s="24">
        <v>5837982</v>
      </c>
      <c r="DSI4375" s="24">
        <v>72</v>
      </c>
      <c r="DSJ4375" s="29" t="s">
        <v>75</v>
      </c>
      <c r="DSK4375" s="84">
        <v>3004158000128</v>
      </c>
      <c r="DSL4375" s="24"/>
      <c r="DSM4375" s="24"/>
      <c r="DSN4375" s="66">
        <v>9615</v>
      </c>
      <c r="DSO4375" s="25">
        <v>45936</v>
      </c>
      <c r="DSP4375" s="25"/>
      <c r="DSQ4375" s="26" t="str">
        <f t="shared" ca="1" si="270"/>
        <v>Descontar Cheque</v>
      </c>
      <c r="DSR4375" s="117"/>
      <c r="DSS4375" s="25">
        <v>45890</v>
      </c>
      <c r="DST4375" s="28" t="s">
        <v>74</v>
      </c>
      <c r="DSU4375" s="24">
        <v>422</v>
      </c>
      <c r="DSV4375" s="414" t="str">
        <f t="shared" si="271"/>
        <v>Banco não cadastrado</v>
      </c>
      <c r="DSW4375" s="24">
        <v>207</v>
      </c>
      <c r="DSX4375" s="24">
        <v>5837982</v>
      </c>
      <c r="DSY4375" s="24">
        <v>72</v>
      </c>
      <c r="DSZ4375" s="29" t="s">
        <v>75</v>
      </c>
      <c r="DTA4375" s="84">
        <v>3004158000128</v>
      </c>
      <c r="DTB4375" s="24"/>
      <c r="DTC4375" s="24"/>
      <c r="DTD4375" s="66">
        <v>9615</v>
      </c>
      <c r="DTE4375" s="25">
        <v>45936</v>
      </c>
      <c r="DTF4375" s="25"/>
      <c r="DTG4375" s="26" t="str">
        <f t="shared" ca="1" si="272"/>
        <v>Descontar Cheque</v>
      </c>
      <c r="DTH4375" s="117"/>
      <c r="DTI4375" s="25">
        <v>45890</v>
      </c>
      <c r="DTJ4375" s="28" t="s">
        <v>74</v>
      </c>
      <c r="DTK4375" s="24">
        <v>422</v>
      </c>
      <c r="DTL4375" s="414" t="str">
        <f t="shared" si="273"/>
        <v>Banco não cadastrado</v>
      </c>
      <c r="DTM4375" s="24">
        <v>207</v>
      </c>
      <c r="DTN4375" s="24">
        <v>5837982</v>
      </c>
      <c r="DTO4375" s="24">
        <v>72</v>
      </c>
      <c r="DTP4375" s="29" t="s">
        <v>75</v>
      </c>
      <c r="DTQ4375" s="84">
        <v>3004158000128</v>
      </c>
      <c r="DTR4375" s="24"/>
      <c r="DTS4375" s="24"/>
      <c r="DTT4375" s="66">
        <v>9615</v>
      </c>
      <c r="DTU4375" s="25">
        <v>45936</v>
      </c>
      <c r="DTV4375" s="25"/>
      <c r="DTW4375" s="26" t="str">
        <f t="shared" ca="1" si="274"/>
        <v>Descontar Cheque</v>
      </c>
      <c r="DTX4375" s="117"/>
      <c r="DTY4375" s="25">
        <v>45890</v>
      </c>
      <c r="DTZ4375" s="28" t="s">
        <v>74</v>
      </c>
      <c r="DUA4375" s="24">
        <v>422</v>
      </c>
      <c r="DUB4375" s="414" t="str">
        <f t="shared" si="275"/>
        <v>Banco não cadastrado</v>
      </c>
      <c r="DUC4375" s="24">
        <v>207</v>
      </c>
      <c r="DUD4375" s="24">
        <v>5837982</v>
      </c>
      <c r="DUE4375" s="24">
        <v>72</v>
      </c>
      <c r="DUF4375" s="29" t="s">
        <v>75</v>
      </c>
      <c r="DUG4375" s="84">
        <v>3004158000128</v>
      </c>
      <c r="DUH4375" s="24"/>
      <c r="DUI4375" s="24"/>
      <c r="DUJ4375" s="66">
        <v>9615</v>
      </c>
      <c r="DUK4375" s="25">
        <v>45936</v>
      </c>
      <c r="DUL4375" s="25"/>
      <c r="DUM4375" s="26" t="str">
        <f t="shared" ca="1" si="276"/>
        <v>Descontar Cheque</v>
      </c>
      <c r="DUN4375" s="117"/>
      <c r="DUO4375" s="25">
        <v>45890</v>
      </c>
      <c r="DUP4375" s="28" t="s">
        <v>74</v>
      </c>
      <c r="DUQ4375" s="24">
        <v>422</v>
      </c>
      <c r="DUR4375" s="414" t="str">
        <f t="shared" si="277"/>
        <v>Banco não cadastrado</v>
      </c>
      <c r="DUS4375" s="24">
        <v>207</v>
      </c>
      <c r="DUT4375" s="24">
        <v>5837982</v>
      </c>
      <c r="DUU4375" s="24">
        <v>72</v>
      </c>
      <c r="DUV4375" s="29" t="s">
        <v>75</v>
      </c>
      <c r="DUW4375" s="84">
        <v>3004158000128</v>
      </c>
      <c r="DUX4375" s="24"/>
      <c r="DUY4375" s="24"/>
      <c r="DUZ4375" s="66">
        <v>9615</v>
      </c>
      <c r="DVA4375" s="25">
        <v>45936</v>
      </c>
      <c r="DVB4375" s="25"/>
      <c r="DVC4375" s="26" t="str">
        <f t="shared" ca="1" si="278"/>
        <v>Descontar Cheque</v>
      </c>
      <c r="DVD4375" s="117"/>
      <c r="DVE4375" s="25">
        <v>45890</v>
      </c>
      <c r="DVF4375" s="28" t="s">
        <v>74</v>
      </c>
      <c r="DVG4375" s="24">
        <v>422</v>
      </c>
      <c r="DVH4375" s="414" t="str">
        <f t="shared" si="279"/>
        <v>Banco não cadastrado</v>
      </c>
      <c r="DVI4375" s="24">
        <v>207</v>
      </c>
      <c r="DVJ4375" s="24">
        <v>5837982</v>
      </c>
      <c r="DVK4375" s="24">
        <v>72</v>
      </c>
      <c r="DVL4375" s="29" t="s">
        <v>75</v>
      </c>
      <c r="DVM4375" s="84">
        <v>3004158000128</v>
      </c>
      <c r="DVN4375" s="24"/>
      <c r="DVO4375" s="24"/>
      <c r="DVP4375" s="66">
        <v>9615</v>
      </c>
      <c r="DVQ4375" s="25">
        <v>45936</v>
      </c>
      <c r="DVR4375" s="25"/>
      <c r="DVS4375" s="26" t="str">
        <f t="shared" ca="1" si="280"/>
        <v>Descontar Cheque</v>
      </c>
      <c r="DVT4375" s="117"/>
      <c r="DVU4375" s="25">
        <v>45890</v>
      </c>
      <c r="DVV4375" s="28" t="s">
        <v>74</v>
      </c>
      <c r="DVW4375" s="24">
        <v>422</v>
      </c>
      <c r="DVX4375" s="414" t="str">
        <f t="shared" si="281"/>
        <v>Banco não cadastrado</v>
      </c>
      <c r="DVY4375" s="24">
        <v>207</v>
      </c>
      <c r="DVZ4375" s="24">
        <v>5837982</v>
      </c>
      <c r="DWA4375" s="24">
        <v>72</v>
      </c>
      <c r="DWB4375" s="29" t="s">
        <v>75</v>
      </c>
      <c r="DWC4375" s="84">
        <v>3004158000128</v>
      </c>
      <c r="DWD4375" s="24"/>
      <c r="DWE4375" s="24"/>
      <c r="DWF4375" s="66">
        <v>9615</v>
      </c>
      <c r="DWG4375" s="25">
        <v>45936</v>
      </c>
      <c r="DWH4375" s="25"/>
      <c r="DWI4375" s="26" t="str">
        <f t="shared" ca="1" si="282"/>
        <v>Descontar Cheque</v>
      </c>
      <c r="DWJ4375" s="117"/>
      <c r="DWK4375" s="25">
        <v>45890</v>
      </c>
      <c r="DWL4375" s="28" t="s">
        <v>74</v>
      </c>
      <c r="DWM4375" s="24">
        <v>422</v>
      </c>
      <c r="DWN4375" s="414" t="str">
        <f t="shared" si="283"/>
        <v>Banco não cadastrado</v>
      </c>
      <c r="DWO4375" s="24">
        <v>207</v>
      </c>
      <c r="DWP4375" s="24">
        <v>5837982</v>
      </c>
      <c r="DWQ4375" s="24">
        <v>72</v>
      </c>
      <c r="DWR4375" s="29" t="s">
        <v>75</v>
      </c>
      <c r="DWS4375" s="84">
        <v>3004158000128</v>
      </c>
      <c r="DWT4375" s="24"/>
      <c r="DWU4375" s="24"/>
      <c r="DWV4375" s="66">
        <v>9615</v>
      </c>
      <c r="DWW4375" s="25">
        <v>45936</v>
      </c>
      <c r="DWX4375" s="25"/>
      <c r="DWY4375" s="26" t="str">
        <f t="shared" ca="1" si="284"/>
        <v>Descontar Cheque</v>
      </c>
      <c r="DWZ4375" s="117"/>
      <c r="DXA4375" s="25">
        <v>45890</v>
      </c>
      <c r="DXB4375" s="28" t="s">
        <v>74</v>
      </c>
      <c r="DXC4375" s="24">
        <v>422</v>
      </c>
      <c r="DXD4375" s="414" t="str">
        <f t="shared" si="285"/>
        <v>Banco não cadastrado</v>
      </c>
      <c r="DXE4375" s="24">
        <v>207</v>
      </c>
      <c r="DXF4375" s="24">
        <v>5837982</v>
      </c>
      <c r="DXG4375" s="24">
        <v>72</v>
      </c>
      <c r="DXH4375" s="29" t="s">
        <v>75</v>
      </c>
      <c r="DXI4375" s="84">
        <v>3004158000128</v>
      </c>
      <c r="DXJ4375" s="24"/>
      <c r="DXK4375" s="24"/>
      <c r="DXL4375" s="66">
        <v>9615</v>
      </c>
      <c r="DXM4375" s="25">
        <v>45936</v>
      </c>
      <c r="DXN4375" s="25"/>
      <c r="DXO4375" s="26" t="str">
        <f t="shared" ca="1" si="286"/>
        <v>Descontar Cheque</v>
      </c>
      <c r="DXP4375" s="117"/>
      <c r="DXQ4375" s="25">
        <v>45890</v>
      </c>
      <c r="DXR4375" s="28" t="s">
        <v>74</v>
      </c>
      <c r="DXS4375" s="24">
        <v>422</v>
      </c>
      <c r="DXT4375" s="414" t="str">
        <f t="shared" si="287"/>
        <v>Banco não cadastrado</v>
      </c>
      <c r="DXU4375" s="24">
        <v>207</v>
      </c>
      <c r="DXV4375" s="24">
        <v>5837982</v>
      </c>
      <c r="DXW4375" s="24">
        <v>72</v>
      </c>
      <c r="DXX4375" s="29" t="s">
        <v>75</v>
      </c>
      <c r="DXY4375" s="84">
        <v>3004158000128</v>
      </c>
      <c r="DXZ4375" s="24"/>
      <c r="DYA4375" s="24"/>
      <c r="DYB4375" s="66">
        <v>9615</v>
      </c>
      <c r="DYC4375" s="25">
        <v>45936</v>
      </c>
      <c r="DYD4375" s="25"/>
      <c r="DYE4375" s="26" t="str">
        <f t="shared" ca="1" si="288"/>
        <v>Descontar Cheque</v>
      </c>
      <c r="DYF4375" s="117"/>
      <c r="DYG4375" s="25">
        <v>45890</v>
      </c>
      <c r="DYH4375" s="28" t="s">
        <v>74</v>
      </c>
      <c r="DYI4375" s="24">
        <v>422</v>
      </c>
      <c r="DYJ4375" s="414" t="str">
        <f t="shared" si="289"/>
        <v>Banco não cadastrado</v>
      </c>
      <c r="DYK4375" s="24">
        <v>207</v>
      </c>
      <c r="DYL4375" s="24">
        <v>5837982</v>
      </c>
      <c r="DYM4375" s="24">
        <v>72</v>
      </c>
      <c r="DYN4375" s="29" t="s">
        <v>75</v>
      </c>
      <c r="DYO4375" s="84">
        <v>3004158000128</v>
      </c>
      <c r="DYP4375" s="24"/>
      <c r="DYQ4375" s="24"/>
      <c r="DYR4375" s="66">
        <v>9615</v>
      </c>
      <c r="DYS4375" s="25">
        <v>45936</v>
      </c>
      <c r="DYT4375" s="25"/>
      <c r="DYU4375" s="26" t="str">
        <f t="shared" ca="1" si="290"/>
        <v>Descontar Cheque</v>
      </c>
      <c r="DYV4375" s="117"/>
      <c r="DYW4375" s="25">
        <v>45890</v>
      </c>
      <c r="DYX4375" s="28" t="s">
        <v>74</v>
      </c>
      <c r="DYY4375" s="24">
        <v>422</v>
      </c>
      <c r="DYZ4375" s="414" t="str">
        <f t="shared" si="291"/>
        <v>Banco não cadastrado</v>
      </c>
      <c r="DZA4375" s="24">
        <v>207</v>
      </c>
      <c r="DZB4375" s="24">
        <v>5837982</v>
      </c>
      <c r="DZC4375" s="24">
        <v>72</v>
      </c>
      <c r="DZD4375" s="29" t="s">
        <v>75</v>
      </c>
      <c r="DZE4375" s="84">
        <v>3004158000128</v>
      </c>
      <c r="DZF4375" s="24"/>
      <c r="DZG4375" s="24"/>
      <c r="DZH4375" s="66">
        <v>9615</v>
      </c>
      <c r="DZI4375" s="25">
        <v>45936</v>
      </c>
      <c r="DZJ4375" s="25"/>
      <c r="DZK4375" s="26" t="str">
        <f t="shared" ca="1" si="292"/>
        <v>Descontar Cheque</v>
      </c>
      <c r="DZL4375" s="117"/>
      <c r="DZM4375" s="25">
        <v>45890</v>
      </c>
      <c r="DZN4375" s="28" t="s">
        <v>74</v>
      </c>
      <c r="DZO4375" s="24">
        <v>422</v>
      </c>
      <c r="DZP4375" s="414" t="str">
        <f t="shared" si="293"/>
        <v>Banco não cadastrado</v>
      </c>
      <c r="DZQ4375" s="24">
        <v>207</v>
      </c>
      <c r="DZR4375" s="24">
        <v>5837982</v>
      </c>
      <c r="DZS4375" s="24">
        <v>72</v>
      </c>
      <c r="DZT4375" s="29" t="s">
        <v>75</v>
      </c>
      <c r="DZU4375" s="84">
        <v>3004158000128</v>
      </c>
      <c r="DZV4375" s="24"/>
      <c r="DZW4375" s="24"/>
      <c r="DZX4375" s="66">
        <v>9615</v>
      </c>
      <c r="DZY4375" s="25">
        <v>45936</v>
      </c>
      <c r="DZZ4375" s="25"/>
      <c r="EAA4375" s="26" t="str">
        <f t="shared" ca="1" si="294"/>
        <v>Descontar Cheque</v>
      </c>
      <c r="EAB4375" s="117"/>
      <c r="EAC4375" s="25">
        <v>45890</v>
      </c>
      <c r="EAD4375" s="28" t="s">
        <v>74</v>
      </c>
      <c r="EAE4375" s="24">
        <v>422</v>
      </c>
      <c r="EAF4375" s="414" t="str">
        <f t="shared" si="295"/>
        <v>Banco não cadastrado</v>
      </c>
      <c r="EAG4375" s="24">
        <v>207</v>
      </c>
      <c r="EAH4375" s="24">
        <v>5837982</v>
      </c>
      <c r="EAI4375" s="24">
        <v>72</v>
      </c>
      <c r="EAJ4375" s="29" t="s">
        <v>75</v>
      </c>
      <c r="EAK4375" s="84">
        <v>3004158000128</v>
      </c>
      <c r="EAL4375" s="24"/>
      <c r="EAM4375" s="24"/>
      <c r="EAN4375" s="66">
        <v>9615</v>
      </c>
      <c r="EAO4375" s="25">
        <v>45936</v>
      </c>
      <c r="EAP4375" s="25"/>
      <c r="EAQ4375" s="26" t="str">
        <f t="shared" ca="1" si="296"/>
        <v>Descontar Cheque</v>
      </c>
      <c r="EAR4375" s="117"/>
      <c r="EAS4375" s="25">
        <v>45890</v>
      </c>
      <c r="EAT4375" s="28" t="s">
        <v>74</v>
      </c>
      <c r="EAU4375" s="24">
        <v>422</v>
      </c>
      <c r="EAV4375" s="414" t="str">
        <f t="shared" si="297"/>
        <v>Banco não cadastrado</v>
      </c>
      <c r="EAW4375" s="24">
        <v>207</v>
      </c>
      <c r="EAX4375" s="24">
        <v>5837982</v>
      </c>
      <c r="EAY4375" s="24">
        <v>72</v>
      </c>
      <c r="EAZ4375" s="29" t="s">
        <v>75</v>
      </c>
      <c r="EBA4375" s="84">
        <v>3004158000128</v>
      </c>
      <c r="EBB4375" s="24"/>
      <c r="EBC4375" s="24"/>
      <c r="EBD4375" s="66">
        <v>9615</v>
      </c>
      <c r="EBE4375" s="25">
        <v>45936</v>
      </c>
      <c r="EBF4375" s="25"/>
      <c r="EBG4375" s="26" t="str">
        <f t="shared" ca="1" si="298"/>
        <v>Descontar Cheque</v>
      </c>
      <c r="EBH4375" s="117"/>
      <c r="EBI4375" s="25">
        <v>45890</v>
      </c>
      <c r="EBJ4375" s="28" t="s">
        <v>74</v>
      </c>
      <c r="EBK4375" s="24">
        <v>422</v>
      </c>
      <c r="EBL4375" s="414" t="str">
        <f t="shared" si="299"/>
        <v>Banco não cadastrado</v>
      </c>
      <c r="EBM4375" s="24">
        <v>207</v>
      </c>
      <c r="EBN4375" s="24">
        <v>5837982</v>
      </c>
      <c r="EBO4375" s="24">
        <v>72</v>
      </c>
      <c r="EBP4375" s="29" t="s">
        <v>75</v>
      </c>
      <c r="EBQ4375" s="84">
        <v>3004158000128</v>
      </c>
      <c r="EBR4375" s="24"/>
      <c r="EBS4375" s="24"/>
      <c r="EBT4375" s="66">
        <v>9615</v>
      </c>
      <c r="EBU4375" s="25">
        <v>45936</v>
      </c>
      <c r="EBV4375" s="25"/>
      <c r="EBW4375" s="26" t="str">
        <f t="shared" ca="1" si="300"/>
        <v>Descontar Cheque</v>
      </c>
      <c r="EBX4375" s="117"/>
      <c r="EBY4375" s="25">
        <v>45890</v>
      </c>
      <c r="EBZ4375" s="28" t="s">
        <v>74</v>
      </c>
      <c r="ECA4375" s="24">
        <v>422</v>
      </c>
      <c r="ECB4375" s="414" t="str">
        <f t="shared" si="301"/>
        <v>Banco não cadastrado</v>
      </c>
      <c r="ECC4375" s="24">
        <v>207</v>
      </c>
      <c r="ECD4375" s="24">
        <v>5837982</v>
      </c>
      <c r="ECE4375" s="24">
        <v>72</v>
      </c>
      <c r="ECF4375" s="29" t="s">
        <v>75</v>
      </c>
      <c r="ECG4375" s="84">
        <v>3004158000128</v>
      </c>
      <c r="ECH4375" s="24"/>
      <c r="ECI4375" s="24"/>
      <c r="ECJ4375" s="66">
        <v>9615</v>
      </c>
      <c r="ECK4375" s="25">
        <v>45936</v>
      </c>
      <c r="ECL4375" s="25"/>
      <c r="ECM4375" s="26" t="str">
        <f t="shared" ca="1" si="302"/>
        <v>Descontar Cheque</v>
      </c>
      <c r="ECN4375" s="117"/>
      <c r="ECO4375" s="25">
        <v>45890</v>
      </c>
      <c r="ECP4375" s="28" t="s">
        <v>74</v>
      </c>
      <c r="ECQ4375" s="24">
        <v>422</v>
      </c>
      <c r="ECR4375" s="414" t="str">
        <f t="shared" si="303"/>
        <v>Banco não cadastrado</v>
      </c>
      <c r="ECS4375" s="24">
        <v>207</v>
      </c>
      <c r="ECT4375" s="24">
        <v>5837982</v>
      </c>
      <c r="ECU4375" s="24">
        <v>72</v>
      </c>
      <c r="ECV4375" s="29" t="s">
        <v>75</v>
      </c>
      <c r="ECW4375" s="84">
        <v>3004158000128</v>
      </c>
      <c r="ECX4375" s="24"/>
      <c r="ECY4375" s="24"/>
      <c r="ECZ4375" s="66">
        <v>9615</v>
      </c>
      <c r="EDA4375" s="25">
        <v>45936</v>
      </c>
      <c r="EDB4375" s="25"/>
      <c r="EDC4375" s="26" t="str">
        <f t="shared" ca="1" si="304"/>
        <v>Descontar Cheque</v>
      </c>
      <c r="EDD4375" s="117"/>
      <c r="EDE4375" s="25">
        <v>45890</v>
      </c>
      <c r="EDF4375" s="28" t="s">
        <v>74</v>
      </c>
      <c r="EDG4375" s="24">
        <v>422</v>
      </c>
      <c r="EDH4375" s="414" t="str">
        <f t="shared" si="305"/>
        <v>Banco não cadastrado</v>
      </c>
      <c r="EDI4375" s="24">
        <v>207</v>
      </c>
      <c r="EDJ4375" s="24">
        <v>5837982</v>
      </c>
      <c r="EDK4375" s="24">
        <v>72</v>
      </c>
      <c r="EDL4375" s="29" t="s">
        <v>75</v>
      </c>
      <c r="EDM4375" s="84">
        <v>3004158000128</v>
      </c>
      <c r="EDN4375" s="24"/>
      <c r="EDO4375" s="24"/>
      <c r="EDP4375" s="66">
        <v>9615</v>
      </c>
      <c r="EDQ4375" s="25">
        <v>45936</v>
      </c>
      <c r="EDR4375" s="25"/>
      <c r="EDS4375" s="26" t="str">
        <f t="shared" ca="1" si="306"/>
        <v>Descontar Cheque</v>
      </c>
      <c r="EDT4375" s="117"/>
      <c r="EDU4375" s="25">
        <v>45890</v>
      </c>
      <c r="EDV4375" s="28" t="s">
        <v>74</v>
      </c>
      <c r="EDW4375" s="24">
        <v>422</v>
      </c>
      <c r="EDX4375" s="414" t="str">
        <f t="shared" si="307"/>
        <v>Banco não cadastrado</v>
      </c>
      <c r="EDY4375" s="24">
        <v>207</v>
      </c>
      <c r="EDZ4375" s="24">
        <v>5837982</v>
      </c>
      <c r="EEA4375" s="24">
        <v>72</v>
      </c>
      <c r="EEB4375" s="29" t="s">
        <v>75</v>
      </c>
      <c r="EEC4375" s="84">
        <v>3004158000128</v>
      </c>
      <c r="EED4375" s="24"/>
      <c r="EEE4375" s="24"/>
      <c r="EEF4375" s="66">
        <v>9615</v>
      </c>
      <c r="EEG4375" s="25">
        <v>45936</v>
      </c>
      <c r="EEH4375" s="25"/>
      <c r="EEI4375" s="26" t="str">
        <f t="shared" ca="1" si="308"/>
        <v>Descontar Cheque</v>
      </c>
      <c r="EEJ4375" s="117"/>
      <c r="EEK4375" s="25">
        <v>45890</v>
      </c>
      <c r="EEL4375" s="28" t="s">
        <v>74</v>
      </c>
      <c r="EEM4375" s="24">
        <v>422</v>
      </c>
      <c r="EEN4375" s="414" t="str">
        <f t="shared" si="309"/>
        <v>Banco não cadastrado</v>
      </c>
      <c r="EEO4375" s="24">
        <v>207</v>
      </c>
      <c r="EEP4375" s="24">
        <v>5837982</v>
      </c>
      <c r="EEQ4375" s="24">
        <v>72</v>
      </c>
      <c r="EER4375" s="29" t="s">
        <v>75</v>
      </c>
      <c r="EES4375" s="84">
        <v>3004158000128</v>
      </c>
      <c r="EET4375" s="24"/>
      <c r="EEU4375" s="24"/>
      <c r="EEV4375" s="66">
        <v>9615</v>
      </c>
      <c r="EEW4375" s="25">
        <v>45936</v>
      </c>
      <c r="EEX4375" s="25"/>
      <c r="EEY4375" s="26" t="str">
        <f t="shared" ca="1" si="310"/>
        <v>Descontar Cheque</v>
      </c>
      <c r="EEZ4375" s="117"/>
      <c r="EFA4375" s="25">
        <v>45890</v>
      </c>
      <c r="EFB4375" s="28" t="s">
        <v>74</v>
      </c>
      <c r="EFC4375" s="24">
        <v>422</v>
      </c>
      <c r="EFD4375" s="414" t="str">
        <f t="shared" si="311"/>
        <v>Banco não cadastrado</v>
      </c>
      <c r="EFE4375" s="24">
        <v>207</v>
      </c>
      <c r="EFF4375" s="24">
        <v>5837982</v>
      </c>
      <c r="EFG4375" s="24">
        <v>72</v>
      </c>
      <c r="EFH4375" s="29" t="s">
        <v>75</v>
      </c>
      <c r="EFI4375" s="84">
        <v>3004158000128</v>
      </c>
      <c r="EFJ4375" s="24"/>
      <c r="EFK4375" s="24"/>
      <c r="EFL4375" s="66">
        <v>9615</v>
      </c>
      <c r="EFM4375" s="25">
        <v>45936</v>
      </c>
      <c r="EFN4375" s="25"/>
      <c r="EFO4375" s="26" t="str">
        <f t="shared" ca="1" si="312"/>
        <v>Descontar Cheque</v>
      </c>
      <c r="EFP4375" s="117"/>
      <c r="EFQ4375" s="25">
        <v>45890</v>
      </c>
      <c r="EFR4375" s="28" t="s">
        <v>74</v>
      </c>
      <c r="EFS4375" s="24">
        <v>422</v>
      </c>
      <c r="EFT4375" s="414" t="str">
        <f t="shared" si="313"/>
        <v>Banco não cadastrado</v>
      </c>
      <c r="EFU4375" s="24">
        <v>207</v>
      </c>
      <c r="EFV4375" s="24">
        <v>5837982</v>
      </c>
      <c r="EFW4375" s="24">
        <v>72</v>
      </c>
      <c r="EFX4375" s="29" t="s">
        <v>75</v>
      </c>
      <c r="EFY4375" s="84">
        <v>3004158000128</v>
      </c>
      <c r="EFZ4375" s="24"/>
      <c r="EGA4375" s="24"/>
      <c r="EGB4375" s="66">
        <v>9615</v>
      </c>
      <c r="EGC4375" s="25">
        <v>45936</v>
      </c>
      <c r="EGD4375" s="25"/>
      <c r="EGE4375" s="26" t="str">
        <f t="shared" ca="1" si="314"/>
        <v>Descontar Cheque</v>
      </c>
      <c r="EGF4375" s="117"/>
      <c r="EGG4375" s="25">
        <v>45890</v>
      </c>
      <c r="EGH4375" s="28" t="s">
        <v>74</v>
      </c>
      <c r="EGI4375" s="24">
        <v>422</v>
      </c>
      <c r="EGJ4375" s="414" t="str">
        <f t="shared" si="315"/>
        <v>Banco não cadastrado</v>
      </c>
      <c r="EGK4375" s="24">
        <v>207</v>
      </c>
      <c r="EGL4375" s="24">
        <v>5837982</v>
      </c>
      <c r="EGM4375" s="24">
        <v>72</v>
      </c>
      <c r="EGN4375" s="29" t="s">
        <v>75</v>
      </c>
      <c r="EGO4375" s="84">
        <v>3004158000128</v>
      </c>
      <c r="EGP4375" s="24"/>
      <c r="EGQ4375" s="24"/>
      <c r="EGR4375" s="66">
        <v>9615</v>
      </c>
      <c r="EGS4375" s="25">
        <v>45936</v>
      </c>
      <c r="EGT4375" s="25"/>
      <c r="EGU4375" s="26" t="str">
        <f t="shared" ca="1" si="316"/>
        <v>Descontar Cheque</v>
      </c>
      <c r="EGV4375" s="117"/>
      <c r="EGW4375" s="25">
        <v>45890</v>
      </c>
      <c r="EGX4375" s="28" t="s">
        <v>74</v>
      </c>
      <c r="EGY4375" s="24">
        <v>422</v>
      </c>
      <c r="EGZ4375" s="414" t="str">
        <f t="shared" si="317"/>
        <v>Banco não cadastrado</v>
      </c>
      <c r="EHA4375" s="24">
        <v>207</v>
      </c>
      <c r="EHB4375" s="24">
        <v>5837982</v>
      </c>
      <c r="EHC4375" s="24">
        <v>72</v>
      </c>
      <c r="EHD4375" s="29" t="s">
        <v>75</v>
      </c>
      <c r="EHE4375" s="84">
        <v>3004158000128</v>
      </c>
      <c r="EHF4375" s="24"/>
      <c r="EHG4375" s="24"/>
      <c r="EHH4375" s="66">
        <v>9615</v>
      </c>
      <c r="EHI4375" s="25">
        <v>45936</v>
      </c>
      <c r="EHJ4375" s="25"/>
      <c r="EHK4375" s="26" t="str">
        <f t="shared" ca="1" si="318"/>
        <v>Descontar Cheque</v>
      </c>
      <c r="EHL4375" s="117"/>
      <c r="EHM4375" s="25">
        <v>45890</v>
      </c>
      <c r="EHN4375" s="28" t="s">
        <v>74</v>
      </c>
      <c r="EHO4375" s="24">
        <v>422</v>
      </c>
      <c r="EHP4375" s="414" t="str">
        <f t="shared" si="319"/>
        <v>Banco não cadastrado</v>
      </c>
      <c r="EHQ4375" s="24">
        <v>207</v>
      </c>
      <c r="EHR4375" s="24">
        <v>5837982</v>
      </c>
      <c r="EHS4375" s="24">
        <v>72</v>
      </c>
      <c r="EHT4375" s="29" t="s">
        <v>75</v>
      </c>
      <c r="EHU4375" s="84">
        <v>3004158000128</v>
      </c>
      <c r="EHV4375" s="24"/>
      <c r="EHW4375" s="24"/>
      <c r="EHX4375" s="66">
        <v>9615</v>
      </c>
      <c r="EHY4375" s="25">
        <v>45936</v>
      </c>
      <c r="EHZ4375" s="25"/>
      <c r="EIA4375" s="26" t="str">
        <f t="shared" ca="1" si="320"/>
        <v>Descontar Cheque</v>
      </c>
      <c r="EIB4375" s="117"/>
      <c r="EIC4375" s="25">
        <v>45890</v>
      </c>
      <c r="EID4375" s="28" t="s">
        <v>74</v>
      </c>
      <c r="EIE4375" s="24">
        <v>422</v>
      </c>
      <c r="EIF4375" s="414" t="str">
        <f t="shared" si="321"/>
        <v>Banco não cadastrado</v>
      </c>
      <c r="EIG4375" s="24">
        <v>207</v>
      </c>
      <c r="EIH4375" s="24">
        <v>5837982</v>
      </c>
      <c r="EII4375" s="24">
        <v>72</v>
      </c>
      <c r="EIJ4375" s="29" t="s">
        <v>75</v>
      </c>
      <c r="EIK4375" s="84">
        <v>3004158000128</v>
      </c>
      <c r="EIL4375" s="24"/>
      <c r="EIM4375" s="24"/>
      <c r="EIN4375" s="66">
        <v>9615</v>
      </c>
      <c r="EIO4375" s="25">
        <v>45936</v>
      </c>
      <c r="EIP4375" s="25"/>
      <c r="EIQ4375" s="26" t="str">
        <f t="shared" ca="1" si="322"/>
        <v>Descontar Cheque</v>
      </c>
      <c r="EIR4375" s="117"/>
      <c r="EIS4375" s="25">
        <v>45890</v>
      </c>
      <c r="EIT4375" s="28" t="s">
        <v>74</v>
      </c>
      <c r="EIU4375" s="24">
        <v>422</v>
      </c>
      <c r="EIV4375" s="414" t="str">
        <f t="shared" si="323"/>
        <v>Banco não cadastrado</v>
      </c>
      <c r="EIW4375" s="24">
        <v>207</v>
      </c>
      <c r="EIX4375" s="24">
        <v>5837982</v>
      </c>
      <c r="EIY4375" s="24">
        <v>72</v>
      </c>
      <c r="EIZ4375" s="29" t="s">
        <v>75</v>
      </c>
      <c r="EJA4375" s="84">
        <v>3004158000128</v>
      </c>
      <c r="EJB4375" s="24"/>
      <c r="EJC4375" s="24"/>
      <c r="EJD4375" s="66">
        <v>9615</v>
      </c>
      <c r="EJE4375" s="25">
        <v>45936</v>
      </c>
      <c r="EJF4375" s="25"/>
      <c r="EJG4375" s="26" t="str">
        <f t="shared" ca="1" si="324"/>
        <v>Descontar Cheque</v>
      </c>
      <c r="EJH4375" s="117"/>
      <c r="EJI4375" s="25">
        <v>45890</v>
      </c>
      <c r="EJJ4375" s="28" t="s">
        <v>74</v>
      </c>
      <c r="EJK4375" s="24">
        <v>422</v>
      </c>
      <c r="EJL4375" s="414" t="str">
        <f t="shared" si="325"/>
        <v>Banco não cadastrado</v>
      </c>
      <c r="EJM4375" s="24">
        <v>207</v>
      </c>
      <c r="EJN4375" s="24">
        <v>5837982</v>
      </c>
      <c r="EJO4375" s="24">
        <v>72</v>
      </c>
      <c r="EJP4375" s="29" t="s">
        <v>75</v>
      </c>
      <c r="EJQ4375" s="84">
        <v>3004158000128</v>
      </c>
      <c r="EJR4375" s="24"/>
      <c r="EJS4375" s="24"/>
      <c r="EJT4375" s="66">
        <v>9615</v>
      </c>
      <c r="EJU4375" s="25">
        <v>45936</v>
      </c>
      <c r="EJV4375" s="25"/>
      <c r="EJW4375" s="26" t="str">
        <f t="shared" ca="1" si="326"/>
        <v>Descontar Cheque</v>
      </c>
      <c r="EJX4375" s="117"/>
      <c r="EJY4375" s="25">
        <v>45890</v>
      </c>
      <c r="EJZ4375" s="28" t="s">
        <v>74</v>
      </c>
      <c r="EKA4375" s="24">
        <v>422</v>
      </c>
      <c r="EKB4375" s="414" t="str">
        <f t="shared" si="327"/>
        <v>Banco não cadastrado</v>
      </c>
      <c r="EKC4375" s="24">
        <v>207</v>
      </c>
      <c r="EKD4375" s="24">
        <v>5837982</v>
      </c>
      <c r="EKE4375" s="24">
        <v>72</v>
      </c>
      <c r="EKF4375" s="29" t="s">
        <v>75</v>
      </c>
      <c r="EKG4375" s="84">
        <v>3004158000128</v>
      </c>
      <c r="EKH4375" s="24"/>
      <c r="EKI4375" s="24"/>
      <c r="EKJ4375" s="66">
        <v>9615</v>
      </c>
      <c r="EKK4375" s="25">
        <v>45936</v>
      </c>
      <c r="EKL4375" s="25"/>
      <c r="EKM4375" s="26" t="str">
        <f t="shared" ca="1" si="328"/>
        <v>Descontar Cheque</v>
      </c>
      <c r="EKN4375" s="117"/>
      <c r="EKO4375" s="25">
        <v>45890</v>
      </c>
      <c r="EKP4375" s="28" t="s">
        <v>74</v>
      </c>
      <c r="EKQ4375" s="24">
        <v>422</v>
      </c>
      <c r="EKR4375" s="414" t="str">
        <f t="shared" si="329"/>
        <v>Banco não cadastrado</v>
      </c>
      <c r="EKS4375" s="24">
        <v>207</v>
      </c>
      <c r="EKT4375" s="24">
        <v>5837982</v>
      </c>
      <c r="EKU4375" s="24">
        <v>72</v>
      </c>
      <c r="EKV4375" s="29" t="s">
        <v>75</v>
      </c>
      <c r="EKW4375" s="84">
        <v>3004158000128</v>
      </c>
      <c r="EKX4375" s="24"/>
      <c r="EKY4375" s="24"/>
      <c r="EKZ4375" s="66">
        <v>9615</v>
      </c>
      <c r="ELA4375" s="25">
        <v>45936</v>
      </c>
      <c r="ELB4375" s="25"/>
      <c r="ELC4375" s="26" t="str">
        <f t="shared" ca="1" si="330"/>
        <v>Descontar Cheque</v>
      </c>
      <c r="ELD4375" s="117"/>
      <c r="ELE4375" s="25">
        <v>45890</v>
      </c>
      <c r="ELF4375" s="28" t="s">
        <v>74</v>
      </c>
      <c r="ELG4375" s="24">
        <v>422</v>
      </c>
      <c r="ELH4375" s="414" t="str">
        <f t="shared" si="331"/>
        <v>Banco não cadastrado</v>
      </c>
      <c r="ELI4375" s="24">
        <v>207</v>
      </c>
      <c r="ELJ4375" s="24">
        <v>5837982</v>
      </c>
      <c r="ELK4375" s="24">
        <v>72</v>
      </c>
      <c r="ELL4375" s="29" t="s">
        <v>75</v>
      </c>
      <c r="ELM4375" s="84">
        <v>3004158000128</v>
      </c>
      <c r="ELN4375" s="24"/>
      <c r="ELO4375" s="24"/>
      <c r="ELP4375" s="66">
        <v>9615</v>
      </c>
      <c r="ELQ4375" s="25">
        <v>45936</v>
      </c>
      <c r="ELR4375" s="25"/>
      <c r="ELS4375" s="26" t="str">
        <f t="shared" ca="1" si="332"/>
        <v>Descontar Cheque</v>
      </c>
      <c r="ELT4375" s="117"/>
      <c r="ELU4375" s="25">
        <v>45890</v>
      </c>
      <c r="ELV4375" s="28" t="s">
        <v>74</v>
      </c>
      <c r="ELW4375" s="24">
        <v>422</v>
      </c>
      <c r="ELX4375" s="414" t="str">
        <f t="shared" si="333"/>
        <v>Banco não cadastrado</v>
      </c>
      <c r="ELY4375" s="24">
        <v>207</v>
      </c>
      <c r="ELZ4375" s="24">
        <v>5837982</v>
      </c>
      <c r="EMA4375" s="24">
        <v>72</v>
      </c>
      <c r="EMB4375" s="29" t="s">
        <v>75</v>
      </c>
      <c r="EMC4375" s="84">
        <v>3004158000128</v>
      </c>
      <c r="EMD4375" s="24"/>
      <c r="EME4375" s="24"/>
      <c r="EMF4375" s="66">
        <v>9615</v>
      </c>
      <c r="EMG4375" s="25">
        <v>45936</v>
      </c>
      <c r="EMH4375" s="25"/>
      <c r="EMI4375" s="26" t="str">
        <f t="shared" ca="1" si="334"/>
        <v>Descontar Cheque</v>
      </c>
      <c r="EMJ4375" s="117"/>
      <c r="EMK4375" s="25">
        <v>45890</v>
      </c>
      <c r="EML4375" s="28" t="s">
        <v>74</v>
      </c>
      <c r="EMM4375" s="24">
        <v>422</v>
      </c>
      <c r="EMN4375" s="414" t="str">
        <f t="shared" si="335"/>
        <v>Banco não cadastrado</v>
      </c>
      <c r="EMO4375" s="24">
        <v>207</v>
      </c>
      <c r="EMP4375" s="24">
        <v>5837982</v>
      </c>
      <c r="EMQ4375" s="24">
        <v>72</v>
      </c>
      <c r="EMR4375" s="29" t="s">
        <v>75</v>
      </c>
      <c r="EMS4375" s="84">
        <v>3004158000128</v>
      </c>
      <c r="EMT4375" s="24"/>
      <c r="EMU4375" s="24"/>
      <c r="EMV4375" s="66">
        <v>9615</v>
      </c>
      <c r="EMW4375" s="25">
        <v>45936</v>
      </c>
      <c r="EMX4375" s="25"/>
      <c r="EMY4375" s="26" t="str">
        <f t="shared" ca="1" si="336"/>
        <v>Descontar Cheque</v>
      </c>
      <c r="EMZ4375" s="117"/>
      <c r="ENA4375" s="25">
        <v>45890</v>
      </c>
      <c r="ENB4375" s="28" t="s">
        <v>74</v>
      </c>
      <c r="ENC4375" s="24">
        <v>422</v>
      </c>
      <c r="END4375" s="414" t="str">
        <f t="shared" si="337"/>
        <v>Banco não cadastrado</v>
      </c>
      <c r="ENE4375" s="24">
        <v>207</v>
      </c>
      <c r="ENF4375" s="24">
        <v>5837982</v>
      </c>
      <c r="ENG4375" s="24">
        <v>72</v>
      </c>
      <c r="ENH4375" s="29" t="s">
        <v>75</v>
      </c>
      <c r="ENI4375" s="84">
        <v>3004158000128</v>
      </c>
      <c r="ENJ4375" s="24"/>
      <c r="ENK4375" s="24"/>
      <c r="ENL4375" s="66">
        <v>9615</v>
      </c>
      <c r="ENM4375" s="25">
        <v>45936</v>
      </c>
      <c r="ENN4375" s="25"/>
      <c r="ENO4375" s="26" t="str">
        <f t="shared" ca="1" si="338"/>
        <v>Descontar Cheque</v>
      </c>
      <c r="ENP4375" s="117"/>
      <c r="ENQ4375" s="25">
        <v>45890</v>
      </c>
      <c r="ENR4375" s="28" t="s">
        <v>74</v>
      </c>
      <c r="ENS4375" s="24">
        <v>422</v>
      </c>
      <c r="ENT4375" s="414" t="str">
        <f t="shared" si="339"/>
        <v>Banco não cadastrado</v>
      </c>
      <c r="ENU4375" s="24">
        <v>207</v>
      </c>
      <c r="ENV4375" s="24">
        <v>5837982</v>
      </c>
      <c r="ENW4375" s="24">
        <v>72</v>
      </c>
      <c r="ENX4375" s="29" t="s">
        <v>75</v>
      </c>
      <c r="ENY4375" s="84">
        <v>3004158000128</v>
      </c>
      <c r="ENZ4375" s="24"/>
      <c r="EOA4375" s="24"/>
      <c r="EOB4375" s="66">
        <v>9615</v>
      </c>
      <c r="EOC4375" s="25">
        <v>45936</v>
      </c>
      <c r="EOD4375" s="25"/>
      <c r="EOE4375" s="26" t="str">
        <f t="shared" ca="1" si="340"/>
        <v>Descontar Cheque</v>
      </c>
      <c r="EOF4375" s="117"/>
      <c r="EOG4375" s="25">
        <v>45890</v>
      </c>
      <c r="EOH4375" s="28" t="s">
        <v>74</v>
      </c>
      <c r="EOI4375" s="24">
        <v>422</v>
      </c>
      <c r="EOJ4375" s="414" t="str">
        <f t="shared" si="341"/>
        <v>Banco não cadastrado</v>
      </c>
      <c r="EOK4375" s="24">
        <v>207</v>
      </c>
      <c r="EOL4375" s="24">
        <v>5837982</v>
      </c>
      <c r="EOM4375" s="24">
        <v>72</v>
      </c>
      <c r="EON4375" s="29" t="s">
        <v>75</v>
      </c>
      <c r="EOO4375" s="84">
        <v>3004158000128</v>
      </c>
      <c r="EOP4375" s="24"/>
      <c r="EOQ4375" s="24"/>
      <c r="EOR4375" s="66">
        <v>9615</v>
      </c>
      <c r="EOS4375" s="25">
        <v>45936</v>
      </c>
      <c r="EOT4375" s="25"/>
      <c r="EOU4375" s="26" t="str">
        <f t="shared" ca="1" si="342"/>
        <v>Descontar Cheque</v>
      </c>
      <c r="EOV4375" s="117"/>
      <c r="EOW4375" s="25">
        <v>45890</v>
      </c>
      <c r="EOX4375" s="28" t="s">
        <v>74</v>
      </c>
      <c r="EOY4375" s="24">
        <v>422</v>
      </c>
      <c r="EOZ4375" s="414" t="str">
        <f t="shared" si="343"/>
        <v>Banco não cadastrado</v>
      </c>
      <c r="EPA4375" s="24">
        <v>207</v>
      </c>
      <c r="EPB4375" s="24">
        <v>5837982</v>
      </c>
      <c r="EPC4375" s="24">
        <v>72</v>
      </c>
      <c r="EPD4375" s="29" t="s">
        <v>75</v>
      </c>
      <c r="EPE4375" s="84">
        <v>3004158000128</v>
      </c>
      <c r="EPF4375" s="24"/>
      <c r="EPG4375" s="24"/>
      <c r="EPH4375" s="66">
        <v>9615</v>
      </c>
      <c r="EPI4375" s="25">
        <v>45936</v>
      </c>
      <c r="EPJ4375" s="25"/>
      <c r="EPK4375" s="26" t="str">
        <f t="shared" ca="1" si="344"/>
        <v>Descontar Cheque</v>
      </c>
      <c r="EPL4375" s="117"/>
      <c r="EPM4375" s="25">
        <v>45890</v>
      </c>
      <c r="EPN4375" s="28" t="s">
        <v>74</v>
      </c>
      <c r="EPO4375" s="24">
        <v>422</v>
      </c>
      <c r="EPP4375" s="414" t="str">
        <f t="shared" si="345"/>
        <v>Banco não cadastrado</v>
      </c>
      <c r="EPQ4375" s="24">
        <v>207</v>
      </c>
      <c r="EPR4375" s="24">
        <v>5837982</v>
      </c>
      <c r="EPS4375" s="24">
        <v>72</v>
      </c>
      <c r="EPT4375" s="29" t="s">
        <v>75</v>
      </c>
      <c r="EPU4375" s="84">
        <v>3004158000128</v>
      </c>
      <c r="EPV4375" s="24"/>
      <c r="EPW4375" s="24"/>
      <c r="EPX4375" s="66">
        <v>9615</v>
      </c>
      <c r="EPY4375" s="25">
        <v>45936</v>
      </c>
      <c r="EPZ4375" s="25"/>
      <c r="EQA4375" s="26" t="str">
        <f t="shared" ca="1" si="346"/>
        <v>Descontar Cheque</v>
      </c>
      <c r="EQB4375" s="117"/>
      <c r="EQC4375" s="25">
        <v>45890</v>
      </c>
      <c r="EQD4375" s="28" t="s">
        <v>74</v>
      </c>
      <c r="EQE4375" s="24">
        <v>422</v>
      </c>
      <c r="EQF4375" s="414" t="str">
        <f t="shared" si="347"/>
        <v>Banco não cadastrado</v>
      </c>
      <c r="EQG4375" s="24">
        <v>207</v>
      </c>
      <c r="EQH4375" s="24">
        <v>5837982</v>
      </c>
      <c r="EQI4375" s="24">
        <v>72</v>
      </c>
      <c r="EQJ4375" s="29" t="s">
        <v>75</v>
      </c>
      <c r="EQK4375" s="84">
        <v>3004158000128</v>
      </c>
      <c r="EQL4375" s="24"/>
      <c r="EQM4375" s="24"/>
      <c r="EQN4375" s="66">
        <v>9615</v>
      </c>
      <c r="EQO4375" s="25">
        <v>45936</v>
      </c>
      <c r="EQP4375" s="25"/>
      <c r="EQQ4375" s="26" t="str">
        <f t="shared" ca="1" si="348"/>
        <v>Descontar Cheque</v>
      </c>
      <c r="EQR4375" s="117"/>
      <c r="EQS4375" s="25">
        <v>45890</v>
      </c>
      <c r="EQT4375" s="28" t="s">
        <v>74</v>
      </c>
      <c r="EQU4375" s="24">
        <v>422</v>
      </c>
      <c r="EQV4375" s="414" t="str">
        <f t="shared" si="349"/>
        <v>Banco não cadastrado</v>
      </c>
      <c r="EQW4375" s="24">
        <v>207</v>
      </c>
      <c r="EQX4375" s="24">
        <v>5837982</v>
      </c>
      <c r="EQY4375" s="24">
        <v>72</v>
      </c>
      <c r="EQZ4375" s="29" t="s">
        <v>75</v>
      </c>
      <c r="ERA4375" s="84">
        <v>3004158000128</v>
      </c>
      <c r="ERB4375" s="24"/>
      <c r="ERC4375" s="24"/>
      <c r="ERD4375" s="66">
        <v>9615</v>
      </c>
      <c r="ERE4375" s="25">
        <v>45936</v>
      </c>
      <c r="ERF4375" s="25"/>
      <c r="ERG4375" s="26" t="str">
        <f t="shared" ca="1" si="350"/>
        <v>Descontar Cheque</v>
      </c>
      <c r="ERH4375" s="117"/>
      <c r="ERI4375" s="25">
        <v>45890</v>
      </c>
      <c r="ERJ4375" s="28" t="s">
        <v>74</v>
      </c>
      <c r="ERK4375" s="24">
        <v>422</v>
      </c>
      <c r="ERL4375" s="414" t="str">
        <f t="shared" si="351"/>
        <v>Banco não cadastrado</v>
      </c>
      <c r="ERM4375" s="24">
        <v>207</v>
      </c>
      <c r="ERN4375" s="24">
        <v>5837982</v>
      </c>
      <c r="ERO4375" s="24">
        <v>72</v>
      </c>
      <c r="ERP4375" s="29" t="s">
        <v>75</v>
      </c>
      <c r="ERQ4375" s="84">
        <v>3004158000128</v>
      </c>
      <c r="ERR4375" s="24"/>
      <c r="ERS4375" s="24"/>
      <c r="ERT4375" s="66">
        <v>9615</v>
      </c>
      <c r="ERU4375" s="25">
        <v>45936</v>
      </c>
      <c r="ERV4375" s="25"/>
      <c r="ERW4375" s="26" t="str">
        <f t="shared" ca="1" si="352"/>
        <v>Descontar Cheque</v>
      </c>
      <c r="ERX4375" s="117"/>
      <c r="ERY4375" s="25">
        <v>45890</v>
      </c>
      <c r="ERZ4375" s="28" t="s">
        <v>74</v>
      </c>
      <c r="ESA4375" s="24">
        <v>422</v>
      </c>
      <c r="ESB4375" s="414" t="str">
        <f t="shared" si="353"/>
        <v>Banco não cadastrado</v>
      </c>
      <c r="ESC4375" s="24">
        <v>207</v>
      </c>
      <c r="ESD4375" s="24">
        <v>5837982</v>
      </c>
      <c r="ESE4375" s="24">
        <v>72</v>
      </c>
      <c r="ESF4375" s="29" t="s">
        <v>75</v>
      </c>
      <c r="ESG4375" s="84">
        <v>3004158000128</v>
      </c>
      <c r="ESH4375" s="24"/>
      <c r="ESI4375" s="24"/>
      <c r="ESJ4375" s="66">
        <v>9615</v>
      </c>
      <c r="ESK4375" s="25">
        <v>45936</v>
      </c>
      <c r="ESL4375" s="25"/>
      <c r="ESM4375" s="26" t="str">
        <f t="shared" ca="1" si="354"/>
        <v>Descontar Cheque</v>
      </c>
      <c r="ESN4375" s="117"/>
      <c r="ESO4375" s="25">
        <v>45890</v>
      </c>
      <c r="ESP4375" s="28" t="s">
        <v>74</v>
      </c>
      <c r="ESQ4375" s="24">
        <v>422</v>
      </c>
      <c r="ESR4375" s="414" t="str">
        <f t="shared" si="355"/>
        <v>Banco não cadastrado</v>
      </c>
      <c r="ESS4375" s="24">
        <v>207</v>
      </c>
      <c r="EST4375" s="24">
        <v>5837982</v>
      </c>
      <c r="ESU4375" s="24">
        <v>72</v>
      </c>
      <c r="ESV4375" s="29" t="s">
        <v>75</v>
      </c>
      <c r="ESW4375" s="84">
        <v>3004158000128</v>
      </c>
      <c r="ESX4375" s="24"/>
      <c r="ESY4375" s="24"/>
      <c r="ESZ4375" s="66">
        <v>9615</v>
      </c>
      <c r="ETA4375" s="25">
        <v>45936</v>
      </c>
      <c r="ETB4375" s="25"/>
      <c r="ETC4375" s="26" t="str">
        <f t="shared" ca="1" si="356"/>
        <v>Descontar Cheque</v>
      </c>
      <c r="ETD4375" s="117"/>
      <c r="ETE4375" s="25">
        <v>45890</v>
      </c>
      <c r="ETF4375" s="28" t="s">
        <v>74</v>
      </c>
      <c r="ETG4375" s="24">
        <v>422</v>
      </c>
      <c r="ETH4375" s="414" t="str">
        <f t="shared" si="357"/>
        <v>Banco não cadastrado</v>
      </c>
      <c r="ETI4375" s="24">
        <v>207</v>
      </c>
      <c r="ETJ4375" s="24">
        <v>5837982</v>
      </c>
      <c r="ETK4375" s="24">
        <v>72</v>
      </c>
      <c r="ETL4375" s="29" t="s">
        <v>75</v>
      </c>
      <c r="ETM4375" s="84">
        <v>3004158000128</v>
      </c>
      <c r="ETN4375" s="24"/>
      <c r="ETO4375" s="24"/>
      <c r="ETP4375" s="66">
        <v>9615</v>
      </c>
      <c r="ETQ4375" s="25">
        <v>45936</v>
      </c>
      <c r="ETR4375" s="25"/>
      <c r="ETS4375" s="26" t="str">
        <f t="shared" ca="1" si="358"/>
        <v>Descontar Cheque</v>
      </c>
      <c r="ETT4375" s="117"/>
      <c r="ETU4375" s="25">
        <v>45890</v>
      </c>
      <c r="ETV4375" s="28" t="s">
        <v>74</v>
      </c>
      <c r="ETW4375" s="24">
        <v>422</v>
      </c>
      <c r="ETX4375" s="414" t="str">
        <f t="shared" si="359"/>
        <v>Banco não cadastrado</v>
      </c>
      <c r="ETY4375" s="24">
        <v>207</v>
      </c>
      <c r="ETZ4375" s="24">
        <v>5837982</v>
      </c>
      <c r="EUA4375" s="24">
        <v>72</v>
      </c>
      <c r="EUB4375" s="29" t="s">
        <v>75</v>
      </c>
      <c r="EUC4375" s="84">
        <v>3004158000128</v>
      </c>
      <c r="EUD4375" s="24"/>
      <c r="EUE4375" s="24"/>
      <c r="EUF4375" s="66">
        <v>9615</v>
      </c>
      <c r="EUG4375" s="25">
        <v>45936</v>
      </c>
      <c r="EUH4375" s="25"/>
      <c r="EUI4375" s="26" t="str">
        <f t="shared" ca="1" si="360"/>
        <v>Descontar Cheque</v>
      </c>
      <c r="EUJ4375" s="117"/>
      <c r="EUK4375" s="25">
        <v>45890</v>
      </c>
      <c r="EUL4375" s="28" t="s">
        <v>74</v>
      </c>
      <c r="EUM4375" s="24">
        <v>422</v>
      </c>
      <c r="EUN4375" s="414" t="str">
        <f t="shared" si="361"/>
        <v>Banco não cadastrado</v>
      </c>
      <c r="EUO4375" s="24">
        <v>207</v>
      </c>
      <c r="EUP4375" s="24">
        <v>5837982</v>
      </c>
      <c r="EUQ4375" s="24">
        <v>72</v>
      </c>
      <c r="EUR4375" s="29" t="s">
        <v>75</v>
      </c>
      <c r="EUS4375" s="84">
        <v>3004158000128</v>
      </c>
      <c r="EUT4375" s="24"/>
      <c r="EUU4375" s="24"/>
      <c r="EUV4375" s="66">
        <v>9615</v>
      </c>
      <c r="EUW4375" s="25">
        <v>45936</v>
      </c>
      <c r="EUX4375" s="25"/>
      <c r="EUY4375" s="26" t="str">
        <f t="shared" ca="1" si="362"/>
        <v>Descontar Cheque</v>
      </c>
      <c r="EUZ4375" s="117"/>
      <c r="EVA4375" s="25">
        <v>45890</v>
      </c>
      <c r="EVB4375" s="28" t="s">
        <v>74</v>
      </c>
      <c r="EVC4375" s="24">
        <v>422</v>
      </c>
      <c r="EVD4375" s="414" t="str">
        <f t="shared" si="363"/>
        <v>Banco não cadastrado</v>
      </c>
      <c r="EVE4375" s="24">
        <v>207</v>
      </c>
      <c r="EVF4375" s="24">
        <v>5837982</v>
      </c>
      <c r="EVG4375" s="24">
        <v>72</v>
      </c>
      <c r="EVH4375" s="29" t="s">
        <v>75</v>
      </c>
      <c r="EVI4375" s="84">
        <v>3004158000128</v>
      </c>
      <c r="EVJ4375" s="24"/>
      <c r="EVK4375" s="24"/>
      <c r="EVL4375" s="66">
        <v>9615</v>
      </c>
      <c r="EVM4375" s="25">
        <v>45936</v>
      </c>
      <c r="EVN4375" s="25"/>
      <c r="EVO4375" s="26" t="str">
        <f t="shared" ca="1" si="364"/>
        <v>Descontar Cheque</v>
      </c>
      <c r="EVP4375" s="117"/>
      <c r="EVQ4375" s="25">
        <v>45890</v>
      </c>
      <c r="EVR4375" s="28" t="s">
        <v>74</v>
      </c>
      <c r="EVS4375" s="24">
        <v>422</v>
      </c>
      <c r="EVT4375" s="414" t="str">
        <f t="shared" si="365"/>
        <v>Banco não cadastrado</v>
      </c>
      <c r="EVU4375" s="24">
        <v>207</v>
      </c>
      <c r="EVV4375" s="24">
        <v>5837982</v>
      </c>
      <c r="EVW4375" s="24">
        <v>72</v>
      </c>
      <c r="EVX4375" s="29" t="s">
        <v>75</v>
      </c>
      <c r="EVY4375" s="84">
        <v>3004158000128</v>
      </c>
      <c r="EVZ4375" s="24"/>
      <c r="EWA4375" s="24"/>
      <c r="EWB4375" s="66">
        <v>9615</v>
      </c>
      <c r="EWC4375" s="25">
        <v>45936</v>
      </c>
      <c r="EWD4375" s="25"/>
      <c r="EWE4375" s="26" t="str">
        <f t="shared" ca="1" si="366"/>
        <v>Descontar Cheque</v>
      </c>
      <c r="EWF4375" s="117"/>
      <c r="EWG4375" s="25">
        <v>45890</v>
      </c>
      <c r="EWH4375" s="28" t="s">
        <v>74</v>
      </c>
      <c r="EWI4375" s="24">
        <v>422</v>
      </c>
      <c r="EWJ4375" s="414" t="str">
        <f t="shared" si="367"/>
        <v>Banco não cadastrado</v>
      </c>
      <c r="EWK4375" s="24">
        <v>207</v>
      </c>
      <c r="EWL4375" s="24">
        <v>5837982</v>
      </c>
      <c r="EWM4375" s="24">
        <v>72</v>
      </c>
      <c r="EWN4375" s="29" t="s">
        <v>75</v>
      </c>
      <c r="EWO4375" s="84">
        <v>3004158000128</v>
      </c>
      <c r="EWP4375" s="24"/>
      <c r="EWQ4375" s="24"/>
      <c r="EWR4375" s="66">
        <v>9615</v>
      </c>
      <c r="EWS4375" s="25">
        <v>45936</v>
      </c>
      <c r="EWT4375" s="25"/>
      <c r="EWU4375" s="26" t="str">
        <f t="shared" ca="1" si="368"/>
        <v>Descontar Cheque</v>
      </c>
      <c r="EWV4375" s="117"/>
      <c r="EWW4375" s="25">
        <v>45890</v>
      </c>
      <c r="EWX4375" s="28" t="s">
        <v>74</v>
      </c>
      <c r="EWY4375" s="24">
        <v>422</v>
      </c>
      <c r="EWZ4375" s="414" t="str">
        <f t="shared" si="369"/>
        <v>Banco não cadastrado</v>
      </c>
      <c r="EXA4375" s="24">
        <v>207</v>
      </c>
      <c r="EXB4375" s="24">
        <v>5837982</v>
      </c>
      <c r="EXC4375" s="24">
        <v>72</v>
      </c>
      <c r="EXD4375" s="29" t="s">
        <v>75</v>
      </c>
      <c r="EXE4375" s="84">
        <v>3004158000128</v>
      </c>
      <c r="EXF4375" s="24"/>
      <c r="EXG4375" s="24"/>
      <c r="EXH4375" s="66">
        <v>9615</v>
      </c>
      <c r="EXI4375" s="25">
        <v>45936</v>
      </c>
      <c r="EXJ4375" s="25"/>
      <c r="EXK4375" s="26" t="str">
        <f t="shared" ca="1" si="370"/>
        <v>Descontar Cheque</v>
      </c>
      <c r="EXL4375" s="117"/>
      <c r="EXM4375" s="25">
        <v>45890</v>
      </c>
      <c r="EXN4375" s="28" t="s">
        <v>74</v>
      </c>
      <c r="EXO4375" s="24">
        <v>422</v>
      </c>
      <c r="EXP4375" s="414" t="str">
        <f t="shared" si="371"/>
        <v>Banco não cadastrado</v>
      </c>
      <c r="EXQ4375" s="24">
        <v>207</v>
      </c>
      <c r="EXR4375" s="24">
        <v>5837982</v>
      </c>
      <c r="EXS4375" s="24">
        <v>72</v>
      </c>
      <c r="EXT4375" s="29" t="s">
        <v>75</v>
      </c>
      <c r="EXU4375" s="84">
        <v>3004158000128</v>
      </c>
      <c r="EXV4375" s="24"/>
      <c r="EXW4375" s="24"/>
      <c r="EXX4375" s="66">
        <v>9615</v>
      </c>
      <c r="EXY4375" s="25">
        <v>45936</v>
      </c>
      <c r="EXZ4375" s="25"/>
      <c r="EYA4375" s="26" t="str">
        <f t="shared" ca="1" si="372"/>
        <v>Descontar Cheque</v>
      </c>
      <c r="EYB4375" s="117"/>
      <c r="EYC4375" s="25">
        <v>45890</v>
      </c>
      <c r="EYD4375" s="28" t="s">
        <v>74</v>
      </c>
      <c r="EYE4375" s="24">
        <v>422</v>
      </c>
      <c r="EYF4375" s="414" t="str">
        <f t="shared" si="373"/>
        <v>Banco não cadastrado</v>
      </c>
      <c r="EYG4375" s="24">
        <v>207</v>
      </c>
      <c r="EYH4375" s="24">
        <v>5837982</v>
      </c>
      <c r="EYI4375" s="24">
        <v>72</v>
      </c>
      <c r="EYJ4375" s="29" t="s">
        <v>75</v>
      </c>
      <c r="EYK4375" s="84">
        <v>3004158000128</v>
      </c>
      <c r="EYL4375" s="24"/>
      <c r="EYM4375" s="24"/>
      <c r="EYN4375" s="66">
        <v>9615</v>
      </c>
      <c r="EYO4375" s="25">
        <v>45936</v>
      </c>
      <c r="EYP4375" s="25"/>
      <c r="EYQ4375" s="26" t="str">
        <f t="shared" ca="1" si="374"/>
        <v>Descontar Cheque</v>
      </c>
      <c r="EYR4375" s="117"/>
      <c r="EYS4375" s="25">
        <v>45890</v>
      </c>
      <c r="EYT4375" s="28" t="s">
        <v>74</v>
      </c>
      <c r="EYU4375" s="24">
        <v>422</v>
      </c>
      <c r="EYV4375" s="414" t="str">
        <f t="shared" si="375"/>
        <v>Banco não cadastrado</v>
      </c>
      <c r="EYW4375" s="24">
        <v>207</v>
      </c>
      <c r="EYX4375" s="24">
        <v>5837982</v>
      </c>
      <c r="EYY4375" s="24">
        <v>72</v>
      </c>
      <c r="EYZ4375" s="29" t="s">
        <v>75</v>
      </c>
      <c r="EZA4375" s="84">
        <v>3004158000128</v>
      </c>
      <c r="EZB4375" s="24"/>
      <c r="EZC4375" s="24"/>
      <c r="EZD4375" s="66">
        <v>9615</v>
      </c>
      <c r="EZE4375" s="25">
        <v>45936</v>
      </c>
      <c r="EZF4375" s="25"/>
      <c r="EZG4375" s="26" t="str">
        <f t="shared" ca="1" si="376"/>
        <v>Descontar Cheque</v>
      </c>
      <c r="EZH4375" s="117"/>
      <c r="EZI4375" s="25">
        <v>45890</v>
      </c>
      <c r="EZJ4375" s="28" t="s">
        <v>74</v>
      </c>
      <c r="EZK4375" s="24">
        <v>422</v>
      </c>
      <c r="EZL4375" s="414" t="str">
        <f t="shared" si="377"/>
        <v>Banco não cadastrado</v>
      </c>
      <c r="EZM4375" s="24">
        <v>207</v>
      </c>
      <c r="EZN4375" s="24">
        <v>5837982</v>
      </c>
      <c r="EZO4375" s="24">
        <v>72</v>
      </c>
      <c r="EZP4375" s="29" t="s">
        <v>75</v>
      </c>
      <c r="EZQ4375" s="84">
        <v>3004158000128</v>
      </c>
      <c r="EZR4375" s="24"/>
      <c r="EZS4375" s="24"/>
      <c r="EZT4375" s="66">
        <v>9615</v>
      </c>
      <c r="EZU4375" s="25">
        <v>45936</v>
      </c>
      <c r="EZV4375" s="25"/>
      <c r="EZW4375" s="26" t="str">
        <f t="shared" ca="1" si="378"/>
        <v>Descontar Cheque</v>
      </c>
      <c r="EZX4375" s="117"/>
      <c r="EZY4375" s="25">
        <v>45890</v>
      </c>
      <c r="EZZ4375" s="28" t="s">
        <v>74</v>
      </c>
      <c r="FAA4375" s="24">
        <v>422</v>
      </c>
      <c r="FAB4375" s="414" t="str">
        <f t="shared" si="379"/>
        <v>Banco não cadastrado</v>
      </c>
      <c r="FAC4375" s="24">
        <v>207</v>
      </c>
      <c r="FAD4375" s="24">
        <v>5837982</v>
      </c>
      <c r="FAE4375" s="24">
        <v>72</v>
      </c>
      <c r="FAF4375" s="29" t="s">
        <v>75</v>
      </c>
      <c r="FAG4375" s="84">
        <v>3004158000128</v>
      </c>
      <c r="FAH4375" s="24"/>
      <c r="FAI4375" s="24"/>
      <c r="FAJ4375" s="66">
        <v>9615</v>
      </c>
      <c r="FAK4375" s="25">
        <v>45936</v>
      </c>
      <c r="FAL4375" s="25"/>
      <c r="FAM4375" s="26" t="str">
        <f t="shared" ca="1" si="380"/>
        <v>Descontar Cheque</v>
      </c>
      <c r="FAN4375" s="117"/>
      <c r="FAO4375" s="25">
        <v>45890</v>
      </c>
      <c r="FAP4375" s="28" t="s">
        <v>74</v>
      </c>
      <c r="FAQ4375" s="24">
        <v>422</v>
      </c>
      <c r="FAR4375" s="414" t="str">
        <f t="shared" si="381"/>
        <v>Banco não cadastrado</v>
      </c>
      <c r="FAS4375" s="24">
        <v>207</v>
      </c>
      <c r="FAT4375" s="24">
        <v>5837982</v>
      </c>
      <c r="FAU4375" s="24">
        <v>72</v>
      </c>
      <c r="FAV4375" s="29" t="s">
        <v>75</v>
      </c>
      <c r="FAW4375" s="84">
        <v>3004158000128</v>
      </c>
      <c r="FAX4375" s="24"/>
      <c r="FAY4375" s="24"/>
      <c r="FAZ4375" s="66">
        <v>9615</v>
      </c>
      <c r="FBA4375" s="25">
        <v>45936</v>
      </c>
      <c r="FBB4375" s="25"/>
      <c r="FBC4375" s="26" t="str">
        <f t="shared" ca="1" si="382"/>
        <v>Descontar Cheque</v>
      </c>
      <c r="FBD4375" s="117"/>
      <c r="FBE4375" s="25">
        <v>45890</v>
      </c>
      <c r="FBF4375" s="28" t="s">
        <v>74</v>
      </c>
      <c r="FBG4375" s="24">
        <v>422</v>
      </c>
      <c r="FBH4375" s="414" t="str">
        <f t="shared" si="383"/>
        <v>Banco não cadastrado</v>
      </c>
      <c r="FBI4375" s="24">
        <v>207</v>
      </c>
      <c r="FBJ4375" s="24">
        <v>5837982</v>
      </c>
      <c r="FBK4375" s="24">
        <v>72</v>
      </c>
      <c r="FBL4375" s="29" t="s">
        <v>75</v>
      </c>
      <c r="FBM4375" s="84">
        <v>3004158000128</v>
      </c>
      <c r="FBN4375" s="24"/>
      <c r="FBO4375" s="24"/>
      <c r="FBP4375" s="66">
        <v>9615</v>
      </c>
      <c r="FBQ4375" s="25">
        <v>45936</v>
      </c>
      <c r="FBR4375" s="25"/>
      <c r="FBS4375" s="26" t="str">
        <f t="shared" ca="1" si="384"/>
        <v>Descontar Cheque</v>
      </c>
      <c r="FBT4375" s="117"/>
      <c r="FBU4375" s="25">
        <v>45890</v>
      </c>
      <c r="FBV4375" s="28" t="s">
        <v>74</v>
      </c>
      <c r="FBW4375" s="24">
        <v>422</v>
      </c>
      <c r="FBX4375" s="414" t="str">
        <f t="shared" si="385"/>
        <v>Banco não cadastrado</v>
      </c>
      <c r="FBY4375" s="24">
        <v>207</v>
      </c>
      <c r="FBZ4375" s="24">
        <v>5837982</v>
      </c>
      <c r="FCA4375" s="24">
        <v>72</v>
      </c>
      <c r="FCB4375" s="29" t="s">
        <v>75</v>
      </c>
      <c r="FCC4375" s="84">
        <v>3004158000128</v>
      </c>
      <c r="FCD4375" s="24"/>
      <c r="FCE4375" s="24"/>
      <c r="FCF4375" s="66">
        <v>9615</v>
      </c>
      <c r="FCG4375" s="25">
        <v>45936</v>
      </c>
      <c r="FCH4375" s="25"/>
      <c r="FCI4375" s="26" t="str">
        <f t="shared" ca="1" si="386"/>
        <v>Descontar Cheque</v>
      </c>
      <c r="FCJ4375" s="117"/>
      <c r="FCK4375" s="25">
        <v>45890</v>
      </c>
      <c r="FCL4375" s="28" t="s">
        <v>74</v>
      </c>
      <c r="FCM4375" s="24">
        <v>422</v>
      </c>
      <c r="FCN4375" s="414" t="str">
        <f t="shared" si="387"/>
        <v>Banco não cadastrado</v>
      </c>
      <c r="FCO4375" s="24">
        <v>207</v>
      </c>
      <c r="FCP4375" s="24">
        <v>5837982</v>
      </c>
      <c r="FCQ4375" s="24">
        <v>72</v>
      </c>
      <c r="FCR4375" s="29" t="s">
        <v>75</v>
      </c>
      <c r="FCS4375" s="84">
        <v>3004158000128</v>
      </c>
      <c r="FCT4375" s="24"/>
      <c r="FCU4375" s="24"/>
      <c r="FCV4375" s="66">
        <v>9615</v>
      </c>
      <c r="FCW4375" s="25">
        <v>45936</v>
      </c>
      <c r="FCX4375" s="25"/>
      <c r="FCY4375" s="26" t="str">
        <f t="shared" ca="1" si="388"/>
        <v>Descontar Cheque</v>
      </c>
      <c r="FCZ4375" s="117"/>
      <c r="FDA4375" s="25">
        <v>45890</v>
      </c>
      <c r="FDB4375" s="28" t="s">
        <v>74</v>
      </c>
      <c r="FDC4375" s="24">
        <v>422</v>
      </c>
      <c r="FDD4375" s="414" t="str">
        <f t="shared" si="389"/>
        <v>Banco não cadastrado</v>
      </c>
      <c r="FDE4375" s="24">
        <v>207</v>
      </c>
      <c r="FDF4375" s="24">
        <v>5837982</v>
      </c>
      <c r="FDG4375" s="24">
        <v>72</v>
      </c>
      <c r="FDH4375" s="29" t="s">
        <v>75</v>
      </c>
      <c r="FDI4375" s="84">
        <v>3004158000128</v>
      </c>
      <c r="FDJ4375" s="24"/>
      <c r="FDK4375" s="24"/>
      <c r="FDL4375" s="66">
        <v>9615</v>
      </c>
      <c r="FDM4375" s="25">
        <v>45936</v>
      </c>
      <c r="FDN4375" s="25"/>
      <c r="FDO4375" s="26" t="str">
        <f t="shared" ca="1" si="390"/>
        <v>Descontar Cheque</v>
      </c>
      <c r="FDP4375" s="117"/>
      <c r="FDQ4375" s="25">
        <v>45890</v>
      </c>
      <c r="FDR4375" s="28" t="s">
        <v>74</v>
      </c>
      <c r="FDS4375" s="24">
        <v>422</v>
      </c>
      <c r="FDT4375" s="414" t="str">
        <f t="shared" si="391"/>
        <v>Banco não cadastrado</v>
      </c>
      <c r="FDU4375" s="24">
        <v>207</v>
      </c>
      <c r="FDV4375" s="24">
        <v>5837982</v>
      </c>
      <c r="FDW4375" s="24">
        <v>72</v>
      </c>
      <c r="FDX4375" s="29" t="s">
        <v>75</v>
      </c>
      <c r="FDY4375" s="84">
        <v>3004158000128</v>
      </c>
      <c r="FDZ4375" s="24"/>
      <c r="FEA4375" s="24"/>
      <c r="FEB4375" s="66">
        <v>9615</v>
      </c>
      <c r="FEC4375" s="25">
        <v>45936</v>
      </c>
      <c r="FED4375" s="25"/>
      <c r="FEE4375" s="26" t="str">
        <f t="shared" ca="1" si="392"/>
        <v>Descontar Cheque</v>
      </c>
      <c r="FEF4375" s="117"/>
      <c r="FEG4375" s="25">
        <v>45890</v>
      </c>
      <c r="FEH4375" s="28" t="s">
        <v>74</v>
      </c>
      <c r="FEI4375" s="24">
        <v>422</v>
      </c>
      <c r="FEJ4375" s="414" t="str">
        <f t="shared" si="393"/>
        <v>Banco não cadastrado</v>
      </c>
      <c r="FEK4375" s="24">
        <v>207</v>
      </c>
      <c r="FEL4375" s="24">
        <v>5837982</v>
      </c>
      <c r="FEM4375" s="24">
        <v>72</v>
      </c>
      <c r="FEN4375" s="29" t="s">
        <v>75</v>
      </c>
      <c r="FEO4375" s="84">
        <v>3004158000128</v>
      </c>
      <c r="FEP4375" s="24"/>
      <c r="FEQ4375" s="24"/>
      <c r="FER4375" s="66">
        <v>9615</v>
      </c>
      <c r="FES4375" s="25">
        <v>45936</v>
      </c>
      <c r="FET4375" s="25"/>
      <c r="FEU4375" s="26" t="str">
        <f t="shared" ca="1" si="394"/>
        <v>Descontar Cheque</v>
      </c>
      <c r="FEV4375" s="117"/>
      <c r="FEW4375" s="25">
        <v>45890</v>
      </c>
      <c r="FEX4375" s="28" t="s">
        <v>74</v>
      </c>
      <c r="FEY4375" s="24">
        <v>422</v>
      </c>
      <c r="FEZ4375" s="414" t="str">
        <f t="shared" si="395"/>
        <v>Banco não cadastrado</v>
      </c>
      <c r="FFA4375" s="24">
        <v>207</v>
      </c>
      <c r="FFB4375" s="24">
        <v>5837982</v>
      </c>
      <c r="FFC4375" s="24">
        <v>72</v>
      </c>
      <c r="FFD4375" s="29" t="s">
        <v>75</v>
      </c>
      <c r="FFE4375" s="84">
        <v>3004158000128</v>
      </c>
      <c r="FFF4375" s="24"/>
      <c r="FFG4375" s="24"/>
      <c r="FFH4375" s="66">
        <v>9615</v>
      </c>
      <c r="FFI4375" s="25">
        <v>45936</v>
      </c>
      <c r="FFJ4375" s="25"/>
      <c r="FFK4375" s="26" t="str">
        <f t="shared" ca="1" si="396"/>
        <v>Descontar Cheque</v>
      </c>
      <c r="FFL4375" s="117"/>
      <c r="FFM4375" s="25">
        <v>45890</v>
      </c>
      <c r="FFN4375" s="28" t="s">
        <v>74</v>
      </c>
      <c r="FFO4375" s="24">
        <v>422</v>
      </c>
      <c r="FFP4375" s="414" t="str">
        <f t="shared" si="397"/>
        <v>Banco não cadastrado</v>
      </c>
      <c r="FFQ4375" s="24">
        <v>207</v>
      </c>
      <c r="FFR4375" s="24">
        <v>5837982</v>
      </c>
      <c r="FFS4375" s="24">
        <v>72</v>
      </c>
      <c r="FFT4375" s="29" t="s">
        <v>75</v>
      </c>
      <c r="FFU4375" s="84">
        <v>3004158000128</v>
      </c>
      <c r="FFV4375" s="24"/>
      <c r="FFW4375" s="24"/>
      <c r="FFX4375" s="66">
        <v>9615</v>
      </c>
      <c r="FFY4375" s="25">
        <v>45936</v>
      </c>
      <c r="FFZ4375" s="25"/>
      <c r="FGA4375" s="26" t="str">
        <f t="shared" ca="1" si="398"/>
        <v>Descontar Cheque</v>
      </c>
      <c r="FGB4375" s="117"/>
      <c r="FGC4375" s="25">
        <v>45890</v>
      </c>
      <c r="FGD4375" s="28" t="s">
        <v>74</v>
      </c>
      <c r="FGE4375" s="24">
        <v>422</v>
      </c>
      <c r="FGF4375" s="414" t="str">
        <f t="shared" si="399"/>
        <v>Banco não cadastrado</v>
      </c>
      <c r="FGG4375" s="24">
        <v>207</v>
      </c>
      <c r="FGH4375" s="24">
        <v>5837982</v>
      </c>
      <c r="FGI4375" s="24">
        <v>72</v>
      </c>
      <c r="FGJ4375" s="29" t="s">
        <v>75</v>
      </c>
      <c r="FGK4375" s="84">
        <v>3004158000128</v>
      </c>
      <c r="FGL4375" s="24"/>
      <c r="FGM4375" s="24"/>
      <c r="FGN4375" s="66">
        <v>9615</v>
      </c>
      <c r="FGO4375" s="25">
        <v>45936</v>
      </c>
      <c r="FGP4375" s="25"/>
      <c r="FGQ4375" s="26" t="str">
        <f t="shared" ca="1" si="400"/>
        <v>Descontar Cheque</v>
      </c>
      <c r="FGR4375" s="117"/>
      <c r="FGS4375" s="25">
        <v>45890</v>
      </c>
      <c r="FGT4375" s="28" t="s">
        <v>74</v>
      </c>
      <c r="FGU4375" s="24">
        <v>422</v>
      </c>
      <c r="FGV4375" s="414" t="str">
        <f t="shared" si="401"/>
        <v>Banco não cadastrado</v>
      </c>
      <c r="FGW4375" s="24">
        <v>207</v>
      </c>
      <c r="FGX4375" s="24">
        <v>5837982</v>
      </c>
      <c r="FGY4375" s="24">
        <v>72</v>
      </c>
      <c r="FGZ4375" s="29" t="s">
        <v>75</v>
      </c>
      <c r="FHA4375" s="84">
        <v>3004158000128</v>
      </c>
      <c r="FHB4375" s="24"/>
      <c r="FHC4375" s="24"/>
      <c r="FHD4375" s="66">
        <v>9615</v>
      </c>
      <c r="FHE4375" s="25">
        <v>45936</v>
      </c>
      <c r="FHF4375" s="25"/>
      <c r="FHG4375" s="26" t="str">
        <f t="shared" ca="1" si="402"/>
        <v>Descontar Cheque</v>
      </c>
      <c r="FHH4375" s="117"/>
      <c r="FHI4375" s="25">
        <v>45890</v>
      </c>
      <c r="FHJ4375" s="28" t="s">
        <v>74</v>
      </c>
      <c r="FHK4375" s="24">
        <v>422</v>
      </c>
      <c r="FHL4375" s="414" t="str">
        <f t="shared" si="403"/>
        <v>Banco não cadastrado</v>
      </c>
      <c r="FHM4375" s="24">
        <v>207</v>
      </c>
      <c r="FHN4375" s="24">
        <v>5837982</v>
      </c>
      <c r="FHO4375" s="24">
        <v>72</v>
      </c>
      <c r="FHP4375" s="29" t="s">
        <v>75</v>
      </c>
      <c r="FHQ4375" s="84">
        <v>3004158000128</v>
      </c>
      <c r="FHR4375" s="24"/>
      <c r="FHS4375" s="24"/>
      <c r="FHT4375" s="66">
        <v>9615</v>
      </c>
      <c r="FHU4375" s="25">
        <v>45936</v>
      </c>
      <c r="FHV4375" s="25"/>
      <c r="FHW4375" s="26" t="str">
        <f t="shared" ca="1" si="404"/>
        <v>Descontar Cheque</v>
      </c>
      <c r="FHX4375" s="117"/>
      <c r="FHY4375" s="25">
        <v>45890</v>
      </c>
      <c r="FHZ4375" s="28" t="s">
        <v>74</v>
      </c>
      <c r="FIA4375" s="24">
        <v>422</v>
      </c>
      <c r="FIB4375" s="414" t="str">
        <f t="shared" si="405"/>
        <v>Banco não cadastrado</v>
      </c>
      <c r="FIC4375" s="24">
        <v>207</v>
      </c>
      <c r="FID4375" s="24">
        <v>5837982</v>
      </c>
      <c r="FIE4375" s="24">
        <v>72</v>
      </c>
      <c r="FIF4375" s="29" t="s">
        <v>75</v>
      </c>
      <c r="FIG4375" s="84">
        <v>3004158000128</v>
      </c>
      <c r="FIH4375" s="24"/>
      <c r="FII4375" s="24"/>
      <c r="FIJ4375" s="66">
        <v>9615</v>
      </c>
      <c r="FIK4375" s="25">
        <v>45936</v>
      </c>
      <c r="FIL4375" s="25"/>
      <c r="FIM4375" s="26" t="str">
        <f t="shared" ca="1" si="406"/>
        <v>Descontar Cheque</v>
      </c>
      <c r="FIN4375" s="117"/>
      <c r="FIO4375" s="25">
        <v>45890</v>
      </c>
      <c r="FIP4375" s="28" t="s">
        <v>74</v>
      </c>
      <c r="FIQ4375" s="24">
        <v>422</v>
      </c>
      <c r="FIR4375" s="414" t="str">
        <f t="shared" si="407"/>
        <v>Banco não cadastrado</v>
      </c>
      <c r="FIS4375" s="24">
        <v>207</v>
      </c>
      <c r="FIT4375" s="24">
        <v>5837982</v>
      </c>
      <c r="FIU4375" s="24">
        <v>72</v>
      </c>
      <c r="FIV4375" s="29" t="s">
        <v>75</v>
      </c>
      <c r="FIW4375" s="84">
        <v>3004158000128</v>
      </c>
      <c r="FIX4375" s="24"/>
      <c r="FIY4375" s="24"/>
      <c r="FIZ4375" s="66">
        <v>9615</v>
      </c>
      <c r="FJA4375" s="25">
        <v>45936</v>
      </c>
      <c r="FJB4375" s="25"/>
      <c r="FJC4375" s="26" t="str">
        <f t="shared" ca="1" si="408"/>
        <v>Descontar Cheque</v>
      </c>
      <c r="FJD4375" s="117"/>
      <c r="FJE4375" s="25">
        <v>45890</v>
      </c>
      <c r="FJF4375" s="28" t="s">
        <v>74</v>
      </c>
      <c r="FJG4375" s="24">
        <v>422</v>
      </c>
      <c r="FJH4375" s="414" t="str">
        <f t="shared" si="409"/>
        <v>Banco não cadastrado</v>
      </c>
      <c r="FJI4375" s="24">
        <v>207</v>
      </c>
      <c r="FJJ4375" s="24">
        <v>5837982</v>
      </c>
      <c r="FJK4375" s="24">
        <v>72</v>
      </c>
      <c r="FJL4375" s="29" t="s">
        <v>75</v>
      </c>
      <c r="FJM4375" s="84">
        <v>3004158000128</v>
      </c>
      <c r="FJN4375" s="24"/>
      <c r="FJO4375" s="24"/>
      <c r="FJP4375" s="66">
        <v>9615</v>
      </c>
      <c r="FJQ4375" s="25">
        <v>45936</v>
      </c>
      <c r="FJR4375" s="25"/>
      <c r="FJS4375" s="26" t="str">
        <f t="shared" ca="1" si="410"/>
        <v>Descontar Cheque</v>
      </c>
      <c r="FJT4375" s="117"/>
      <c r="FJU4375" s="25">
        <v>45890</v>
      </c>
      <c r="FJV4375" s="28" t="s">
        <v>74</v>
      </c>
      <c r="FJW4375" s="24">
        <v>422</v>
      </c>
      <c r="FJX4375" s="414" t="str">
        <f t="shared" si="411"/>
        <v>Banco não cadastrado</v>
      </c>
      <c r="FJY4375" s="24">
        <v>207</v>
      </c>
      <c r="FJZ4375" s="24">
        <v>5837982</v>
      </c>
      <c r="FKA4375" s="24">
        <v>72</v>
      </c>
      <c r="FKB4375" s="29" t="s">
        <v>75</v>
      </c>
      <c r="FKC4375" s="84">
        <v>3004158000128</v>
      </c>
      <c r="FKD4375" s="24"/>
      <c r="FKE4375" s="24"/>
      <c r="FKF4375" s="66">
        <v>9615</v>
      </c>
      <c r="FKG4375" s="25">
        <v>45936</v>
      </c>
      <c r="FKH4375" s="25"/>
      <c r="FKI4375" s="26" t="str">
        <f t="shared" ca="1" si="412"/>
        <v>Descontar Cheque</v>
      </c>
      <c r="FKJ4375" s="117"/>
      <c r="FKK4375" s="25">
        <v>45890</v>
      </c>
      <c r="FKL4375" s="28" t="s">
        <v>74</v>
      </c>
      <c r="FKM4375" s="24">
        <v>422</v>
      </c>
      <c r="FKN4375" s="414" t="str">
        <f t="shared" si="413"/>
        <v>Banco não cadastrado</v>
      </c>
      <c r="FKO4375" s="24">
        <v>207</v>
      </c>
      <c r="FKP4375" s="24">
        <v>5837982</v>
      </c>
      <c r="FKQ4375" s="24">
        <v>72</v>
      </c>
      <c r="FKR4375" s="29" t="s">
        <v>75</v>
      </c>
      <c r="FKS4375" s="84">
        <v>3004158000128</v>
      </c>
      <c r="FKT4375" s="24"/>
      <c r="FKU4375" s="24"/>
      <c r="FKV4375" s="66">
        <v>9615</v>
      </c>
      <c r="FKW4375" s="25">
        <v>45936</v>
      </c>
      <c r="FKX4375" s="25"/>
      <c r="FKY4375" s="26" t="str">
        <f t="shared" ca="1" si="414"/>
        <v>Descontar Cheque</v>
      </c>
      <c r="FKZ4375" s="117"/>
      <c r="FLA4375" s="25">
        <v>45890</v>
      </c>
      <c r="FLB4375" s="28" t="s">
        <v>74</v>
      </c>
      <c r="FLC4375" s="24">
        <v>422</v>
      </c>
      <c r="FLD4375" s="414" t="str">
        <f t="shared" si="415"/>
        <v>Banco não cadastrado</v>
      </c>
      <c r="FLE4375" s="24">
        <v>207</v>
      </c>
      <c r="FLF4375" s="24">
        <v>5837982</v>
      </c>
      <c r="FLG4375" s="24">
        <v>72</v>
      </c>
      <c r="FLH4375" s="29" t="s">
        <v>75</v>
      </c>
      <c r="FLI4375" s="84">
        <v>3004158000128</v>
      </c>
      <c r="FLJ4375" s="24"/>
      <c r="FLK4375" s="24"/>
      <c r="FLL4375" s="66">
        <v>9615</v>
      </c>
      <c r="FLM4375" s="25">
        <v>45936</v>
      </c>
      <c r="FLN4375" s="25"/>
      <c r="FLO4375" s="26" t="str">
        <f t="shared" ca="1" si="416"/>
        <v>Descontar Cheque</v>
      </c>
      <c r="FLP4375" s="117"/>
      <c r="FLQ4375" s="25">
        <v>45890</v>
      </c>
      <c r="FLR4375" s="28" t="s">
        <v>74</v>
      </c>
      <c r="FLS4375" s="24">
        <v>422</v>
      </c>
      <c r="FLT4375" s="414" t="str">
        <f t="shared" si="417"/>
        <v>Banco não cadastrado</v>
      </c>
      <c r="FLU4375" s="24">
        <v>207</v>
      </c>
      <c r="FLV4375" s="24">
        <v>5837982</v>
      </c>
      <c r="FLW4375" s="24">
        <v>72</v>
      </c>
      <c r="FLX4375" s="29" t="s">
        <v>75</v>
      </c>
      <c r="FLY4375" s="84">
        <v>3004158000128</v>
      </c>
      <c r="FLZ4375" s="24"/>
      <c r="FMA4375" s="24"/>
      <c r="FMB4375" s="66">
        <v>9615</v>
      </c>
      <c r="FMC4375" s="25">
        <v>45936</v>
      </c>
      <c r="FMD4375" s="25"/>
      <c r="FME4375" s="26" t="str">
        <f t="shared" ca="1" si="418"/>
        <v>Descontar Cheque</v>
      </c>
      <c r="FMF4375" s="117"/>
      <c r="FMG4375" s="25">
        <v>45890</v>
      </c>
      <c r="FMH4375" s="28" t="s">
        <v>74</v>
      </c>
      <c r="FMI4375" s="24">
        <v>422</v>
      </c>
      <c r="FMJ4375" s="414" t="str">
        <f t="shared" si="419"/>
        <v>Banco não cadastrado</v>
      </c>
      <c r="FMK4375" s="24">
        <v>207</v>
      </c>
      <c r="FML4375" s="24">
        <v>5837982</v>
      </c>
      <c r="FMM4375" s="24">
        <v>72</v>
      </c>
      <c r="FMN4375" s="29" t="s">
        <v>75</v>
      </c>
      <c r="FMO4375" s="84">
        <v>3004158000128</v>
      </c>
      <c r="FMP4375" s="24"/>
      <c r="FMQ4375" s="24"/>
      <c r="FMR4375" s="66">
        <v>9615</v>
      </c>
      <c r="FMS4375" s="25">
        <v>45936</v>
      </c>
      <c r="FMT4375" s="25"/>
      <c r="FMU4375" s="26" t="str">
        <f t="shared" ca="1" si="420"/>
        <v>Descontar Cheque</v>
      </c>
      <c r="FMV4375" s="117"/>
      <c r="FMW4375" s="25">
        <v>45890</v>
      </c>
      <c r="FMX4375" s="28" t="s">
        <v>74</v>
      </c>
      <c r="FMY4375" s="24">
        <v>422</v>
      </c>
      <c r="FMZ4375" s="414" t="str">
        <f t="shared" si="421"/>
        <v>Banco não cadastrado</v>
      </c>
      <c r="FNA4375" s="24">
        <v>207</v>
      </c>
      <c r="FNB4375" s="24">
        <v>5837982</v>
      </c>
      <c r="FNC4375" s="24">
        <v>72</v>
      </c>
      <c r="FND4375" s="29" t="s">
        <v>75</v>
      </c>
      <c r="FNE4375" s="84">
        <v>3004158000128</v>
      </c>
      <c r="FNF4375" s="24"/>
      <c r="FNG4375" s="24"/>
      <c r="FNH4375" s="66">
        <v>9615</v>
      </c>
      <c r="FNI4375" s="25">
        <v>45936</v>
      </c>
      <c r="FNJ4375" s="25"/>
      <c r="FNK4375" s="26" t="str">
        <f t="shared" ca="1" si="422"/>
        <v>Descontar Cheque</v>
      </c>
      <c r="FNL4375" s="117"/>
      <c r="FNM4375" s="25">
        <v>45890</v>
      </c>
      <c r="FNN4375" s="28" t="s">
        <v>74</v>
      </c>
      <c r="FNO4375" s="24">
        <v>422</v>
      </c>
      <c r="FNP4375" s="414" t="str">
        <f t="shared" si="423"/>
        <v>Banco não cadastrado</v>
      </c>
      <c r="FNQ4375" s="24">
        <v>207</v>
      </c>
      <c r="FNR4375" s="24">
        <v>5837982</v>
      </c>
      <c r="FNS4375" s="24">
        <v>72</v>
      </c>
      <c r="FNT4375" s="29" t="s">
        <v>75</v>
      </c>
      <c r="FNU4375" s="84">
        <v>3004158000128</v>
      </c>
      <c r="FNV4375" s="24"/>
      <c r="FNW4375" s="24"/>
      <c r="FNX4375" s="66">
        <v>9615</v>
      </c>
      <c r="FNY4375" s="25">
        <v>45936</v>
      </c>
      <c r="FNZ4375" s="25"/>
      <c r="FOA4375" s="26" t="str">
        <f t="shared" ca="1" si="424"/>
        <v>Descontar Cheque</v>
      </c>
      <c r="FOB4375" s="117"/>
      <c r="FOC4375" s="25">
        <v>45890</v>
      </c>
      <c r="FOD4375" s="28" t="s">
        <v>74</v>
      </c>
      <c r="FOE4375" s="24">
        <v>422</v>
      </c>
      <c r="FOF4375" s="414" t="str">
        <f t="shared" si="425"/>
        <v>Banco não cadastrado</v>
      </c>
      <c r="FOG4375" s="24">
        <v>207</v>
      </c>
      <c r="FOH4375" s="24">
        <v>5837982</v>
      </c>
      <c r="FOI4375" s="24">
        <v>72</v>
      </c>
      <c r="FOJ4375" s="29" t="s">
        <v>75</v>
      </c>
      <c r="FOK4375" s="84">
        <v>3004158000128</v>
      </c>
      <c r="FOL4375" s="24"/>
      <c r="FOM4375" s="24"/>
      <c r="FON4375" s="66">
        <v>9615</v>
      </c>
      <c r="FOO4375" s="25">
        <v>45936</v>
      </c>
      <c r="FOP4375" s="25"/>
      <c r="FOQ4375" s="26" t="str">
        <f t="shared" ca="1" si="426"/>
        <v>Descontar Cheque</v>
      </c>
      <c r="FOR4375" s="117"/>
      <c r="FOS4375" s="25">
        <v>45890</v>
      </c>
      <c r="FOT4375" s="28" t="s">
        <v>74</v>
      </c>
      <c r="FOU4375" s="24">
        <v>422</v>
      </c>
      <c r="FOV4375" s="414" t="str">
        <f t="shared" si="427"/>
        <v>Banco não cadastrado</v>
      </c>
      <c r="FOW4375" s="24">
        <v>207</v>
      </c>
      <c r="FOX4375" s="24">
        <v>5837982</v>
      </c>
      <c r="FOY4375" s="24">
        <v>72</v>
      </c>
      <c r="FOZ4375" s="29" t="s">
        <v>75</v>
      </c>
      <c r="FPA4375" s="84">
        <v>3004158000128</v>
      </c>
      <c r="FPB4375" s="24"/>
      <c r="FPC4375" s="24"/>
      <c r="FPD4375" s="66">
        <v>9615</v>
      </c>
      <c r="FPE4375" s="25">
        <v>45936</v>
      </c>
      <c r="FPF4375" s="25"/>
      <c r="FPG4375" s="26" t="str">
        <f t="shared" ca="1" si="428"/>
        <v>Descontar Cheque</v>
      </c>
      <c r="FPH4375" s="117"/>
      <c r="FPI4375" s="25">
        <v>45890</v>
      </c>
      <c r="FPJ4375" s="28" t="s">
        <v>74</v>
      </c>
      <c r="FPK4375" s="24">
        <v>422</v>
      </c>
      <c r="FPL4375" s="414" t="str">
        <f t="shared" si="429"/>
        <v>Banco não cadastrado</v>
      </c>
      <c r="FPM4375" s="24">
        <v>207</v>
      </c>
      <c r="FPN4375" s="24">
        <v>5837982</v>
      </c>
      <c r="FPO4375" s="24">
        <v>72</v>
      </c>
      <c r="FPP4375" s="29" t="s">
        <v>75</v>
      </c>
      <c r="FPQ4375" s="84">
        <v>3004158000128</v>
      </c>
      <c r="FPR4375" s="24"/>
      <c r="FPS4375" s="24"/>
      <c r="FPT4375" s="66">
        <v>9615</v>
      </c>
      <c r="FPU4375" s="25">
        <v>45936</v>
      </c>
      <c r="FPV4375" s="25"/>
      <c r="FPW4375" s="26" t="str">
        <f t="shared" ca="1" si="430"/>
        <v>Descontar Cheque</v>
      </c>
      <c r="FPX4375" s="117"/>
      <c r="FPY4375" s="25">
        <v>45890</v>
      </c>
      <c r="FPZ4375" s="28" t="s">
        <v>74</v>
      </c>
      <c r="FQA4375" s="24">
        <v>422</v>
      </c>
      <c r="FQB4375" s="414" t="str">
        <f t="shared" si="431"/>
        <v>Banco não cadastrado</v>
      </c>
      <c r="FQC4375" s="24">
        <v>207</v>
      </c>
      <c r="FQD4375" s="24">
        <v>5837982</v>
      </c>
      <c r="FQE4375" s="24">
        <v>72</v>
      </c>
      <c r="FQF4375" s="29" t="s">
        <v>75</v>
      </c>
      <c r="FQG4375" s="84">
        <v>3004158000128</v>
      </c>
      <c r="FQH4375" s="24"/>
      <c r="FQI4375" s="24"/>
      <c r="FQJ4375" s="66">
        <v>9615</v>
      </c>
      <c r="FQK4375" s="25">
        <v>45936</v>
      </c>
      <c r="FQL4375" s="25"/>
      <c r="FQM4375" s="26" t="str">
        <f t="shared" ca="1" si="432"/>
        <v>Descontar Cheque</v>
      </c>
      <c r="FQN4375" s="117"/>
      <c r="FQO4375" s="25">
        <v>45890</v>
      </c>
      <c r="FQP4375" s="28" t="s">
        <v>74</v>
      </c>
      <c r="FQQ4375" s="24">
        <v>422</v>
      </c>
      <c r="FQR4375" s="414" t="str">
        <f t="shared" si="433"/>
        <v>Banco não cadastrado</v>
      </c>
      <c r="FQS4375" s="24">
        <v>207</v>
      </c>
      <c r="FQT4375" s="24">
        <v>5837982</v>
      </c>
      <c r="FQU4375" s="24">
        <v>72</v>
      </c>
      <c r="FQV4375" s="29" t="s">
        <v>75</v>
      </c>
      <c r="FQW4375" s="84">
        <v>3004158000128</v>
      </c>
      <c r="FQX4375" s="24"/>
      <c r="FQY4375" s="24"/>
      <c r="FQZ4375" s="66">
        <v>9615</v>
      </c>
      <c r="FRA4375" s="25">
        <v>45936</v>
      </c>
      <c r="FRB4375" s="25"/>
      <c r="FRC4375" s="26" t="str">
        <f t="shared" ca="1" si="434"/>
        <v>Descontar Cheque</v>
      </c>
      <c r="FRD4375" s="117"/>
      <c r="FRE4375" s="25">
        <v>45890</v>
      </c>
      <c r="FRF4375" s="28" t="s">
        <v>74</v>
      </c>
      <c r="FRG4375" s="24">
        <v>422</v>
      </c>
      <c r="FRH4375" s="414" t="str">
        <f t="shared" si="435"/>
        <v>Banco não cadastrado</v>
      </c>
      <c r="FRI4375" s="24">
        <v>207</v>
      </c>
      <c r="FRJ4375" s="24">
        <v>5837982</v>
      </c>
      <c r="FRK4375" s="24">
        <v>72</v>
      </c>
      <c r="FRL4375" s="29" t="s">
        <v>75</v>
      </c>
      <c r="FRM4375" s="84">
        <v>3004158000128</v>
      </c>
      <c r="FRN4375" s="24"/>
      <c r="FRO4375" s="24"/>
      <c r="FRP4375" s="66">
        <v>9615</v>
      </c>
      <c r="FRQ4375" s="25">
        <v>45936</v>
      </c>
      <c r="FRR4375" s="25"/>
      <c r="FRS4375" s="26" t="str">
        <f t="shared" ca="1" si="436"/>
        <v>Descontar Cheque</v>
      </c>
      <c r="FRT4375" s="117"/>
      <c r="FRU4375" s="25">
        <v>45890</v>
      </c>
      <c r="FRV4375" s="28" t="s">
        <v>74</v>
      </c>
      <c r="FRW4375" s="24">
        <v>422</v>
      </c>
      <c r="FRX4375" s="414" t="str">
        <f t="shared" si="437"/>
        <v>Banco não cadastrado</v>
      </c>
      <c r="FRY4375" s="24">
        <v>207</v>
      </c>
      <c r="FRZ4375" s="24">
        <v>5837982</v>
      </c>
      <c r="FSA4375" s="24">
        <v>72</v>
      </c>
      <c r="FSB4375" s="29" t="s">
        <v>75</v>
      </c>
      <c r="FSC4375" s="84">
        <v>3004158000128</v>
      </c>
      <c r="FSD4375" s="24"/>
      <c r="FSE4375" s="24"/>
      <c r="FSF4375" s="66">
        <v>9615</v>
      </c>
      <c r="FSG4375" s="25">
        <v>45936</v>
      </c>
      <c r="FSH4375" s="25"/>
      <c r="FSI4375" s="26" t="str">
        <f t="shared" ca="1" si="438"/>
        <v>Descontar Cheque</v>
      </c>
      <c r="FSJ4375" s="117"/>
      <c r="FSK4375" s="25">
        <v>45890</v>
      </c>
      <c r="FSL4375" s="28" t="s">
        <v>74</v>
      </c>
      <c r="FSM4375" s="24">
        <v>422</v>
      </c>
      <c r="FSN4375" s="414" t="str">
        <f t="shared" si="439"/>
        <v>Banco não cadastrado</v>
      </c>
      <c r="FSO4375" s="24">
        <v>207</v>
      </c>
      <c r="FSP4375" s="24">
        <v>5837982</v>
      </c>
      <c r="FSQ4375" s="24">
        <v>72</v>
      </c>
      <c r="FSR4375" s="29" t="s">
        <v>75</v>
      </c>
      <c r="FSS4375" s="84">
        <v>3004158000128</v>
      </c>
      <c r="FST4375" s="24"/>
      <c r="FSU4375" s="24"/>
      <c r="FSV4375" s="66">
        <v>9615</v>
      </c>
      <c r="FSW4375" s="25">
        <v>45936</v>
      </c>
      <c r="FSX4375" s="25"/>
      <c r="FSY4375" s="26" t="str">
        <f t="shared" ca="1" si="440"/>
        <v>Descontar Cheque</v>
      </c>
      <c r="FSZ4375" s="117"/>
      <c r="FTA4375" s="25">
        <v>45890</v>
      </c>
      <c r="FTB4375" s="28" t="s">
        <v>74</v>
      </c>
      <c r="FTC4375" s="24">
        <v>422</v>
      </c>
      <c r="FTD4375" s="414" t="str">
        <f t="shared" si="441"/>
        <v>Banco não cadastrado</v>
      </c>
      <c r="FTE4375" s="24">
        <v>207</v>
      </c>
      <c r="FTF4375" s="24">
        <v>5837982</v>
      </c>
      <c r="FTG4375" s="24">
        <v>72</v>
      </c>
      <c r="FTH4375" s="29" t="s">
        <v>75</v>
      </c>
      <c r="FTI4375" s="84">
        <v>3004158000128</v>
      </c>
      <c r="FTJ4375" s="24"/>
      <c r="FTK4375" s="24"/>
      <c r="FTL4375" s="66">
        <v>9615</v>
      </c>
      <c r="FTM4375" s="25">
        <v>45936</v>
      </c>
      <c r="FTN4375" s="25"/>
      <c r="FTO4375" s="26" t="str">
        <f t="shared" ca="1" si="442"/>
        <v>Descontar Cheque</v>
      </c>
      <c r="FTP4375" s="117"/>
      <c r="FTQ4375" s="25">
        <v>45890</v>
      </c>
      <c r="FTR4375" s="28" t="s">
        <v>74</v>
      </c>
      <c r="FTS4375" s="24">
        <v>422</v>
      </c>
      <c r="FTT4375" s="414" t="str">
        <f t="shared" si="443"/>
        <v>Banco não cadastrado</v>
      </c>
      <c r="FTU4375" s="24">
        <v>207</v>
      </c>
      <c r="FTV4375" s="24">
        <v>5837982</v>
      </c>
      <c r="FTW4375" s="24">
        <v>72</v>
      </c>
      <c r="FTX4375" s="29" t="s">
        <v>75</v>
      </c>
      <c r="FTY4375" s="84">
        <v>3004158000128</v>
      </c>
      <c r="FTZ4375" s="24"/>
      <c r="FUA4375" s="24"/>
      <c r="FUB4375" s="66">
        <v>9615</v>
      </c>
      <c r="FUC4375" s="25">
        <v>45936</v>
      </c>
      <c r="FUD4375" s="25"/>
      <c r="FUE4375" s="26" t="str">
        <f t="shared" ca="1" si="444"/>
        <v>Descontar Cheque</v>
      </c>
      <c r="FUF4375" s="117"/>
      <c r="FUG4375" s="25">
        <v>45890</v>
      </c>
      <c r="FUH4375" s="28" t="s">
        <v>74</v>
      </c>
      <c r="FUI4375" s="24">
        <v>422</v>
      </c>
      <c r="FUJ4375" s="414" t="str">
        <f t="shared" si="445"/>
        <v>Banco não cadastrado</v>
      </c>
      <c r="FUK4375" s="24">
        <v>207</v>
      </c>
      <c r="FUL4375" s="24">
        <v>5837982</v>
      </c>
      <c r="FUM4375" s="24">
        <v>72</v>
      </c>
      <c r="FUN4375" s="29" t="s">
        <v>75</v>
      </c>
      <c r="FUO4375" s="84">
        <v>3004158000128</v>
      </c>
      <c r="FUP4375" s="24"/>
      <c r="FUQ4375" s="24"/>
      <c r="FUR4375" s="66">
        <v>9615</v>
      </c>
      <c r="FUS4375" s="25">
        <v>45936</v>
      </c>
      <c r="FUT4375" s="25"/>
      <c r="FUU4375" s="26" t="str">
        <f t="shared" ca="1" si="446"/>
        <v>Descontar Cheque</v>
      </c>
      <c r="FUV4375" s="117"/>
      <c r="FUW4375" s="25">
        <v>45890</v>
      </c>
      <c r="FUX4375" s="28" t="s">
        <v>74</v>
      </c>
      <c r="FUY4375" s="24">
        <v>422</v>
      </c>
      <c r="FUZ4375" s="414" t="str">
        <f t="shared" si="447"/>
        <v>Banco não cadastrado</v>
      </c>
      <c r="FVA4375" s="24">
        <v>207</v>
      </c>
      <c r="FVB4375" s="24">
        <v>5837982</v>
      </c>
      <c r="FVC4375" s="24">
        <v>72</v>
      </c>
      <c r="FVD4375" s="29" t="s">
        <v>75</v>
      </c>
      <c r="FVE4375" s="84">
        <v>3004158000128</v>
      </c>
      <c r="FVF4375" s="24"/>
      <c r="FVG4375" s="24"/>
      <c r="FVH4375" s="66">
        <v>9615</v>
      </c>
      <c r="FVI4375" s="25">
        <v>45936</v>
      </c>
      <c r="FVJ4375" s="25"/>
      <c r="FVK4375" s="26" t="str">
        <f t="shared" ca="1" si="448"/>
        <v>Descontar Cheque</v>
      </c>
      <c r="FVL4375" s="117"/>
      <c r="FVM4375" s="25">
        <v>45890</v>
      </c>
      <c r="FVN4375" s="28" t="s">
        <v>74</v>
      </c>
      <c r="FVO4375" s="24">
        <v>422</v>
      </c>
      <c r="FVP4375" s="414" t="str">
        <f t="shared" si="449"/>
        <v>Banco não cadastrado</v>
      </c>
      <c r="FVQ4375" s="24">
        <v>207</v>
      </c>
      <c r="FVR4375" s="24">
        <v>5837982</v>
      </c>
      <c r="FVS4375" s="24">
        <v>72</v>
      </c>
      <c r="FVT4375" s="29" t="s">
        <v>75</v>
      </c>
      <c r="FVU4375" s="84">
        <v>3004158000128</v>
      </c>
      <c r="FVV4375" s="24"/>
      <c r="FVW4375" s="24"/>
      <c r="FVX4375" s="66">
        <v>9615</v>
      </c>
      <c r="FVY4375" s="25">
        <v>45936</v>
      </c>
      <c r="FVZ4375" s="25"/>
      <c r="FWA4375" s="26" t="str">
        <f t="shared" ca="1" si="450"/>
        <v>Descontar Cheque</v>
      </c>
      <c r="FWB4375" s="117"/>
      <c r="FWC4375" s="25">
        <v>45890</v>
      </c>
      <c r="FWD4375" s="28" t="s">
        <v>74</v>
      </c>
      <c r="FWE4375" s="24">
        <v>422</v>
      </c>
      <c r="FWF4375" s="414" t="str">
        <f t="shared" si="451"/>
        <v>Banco não cadastrado</v>
      </c>
      <c r="FWG4375" s="24">
        <v>207</v>
      </c>
      <c r="FWH4375" s="24">
        <v>5837982</v>
      </c>
      <c r="FWI4375" s="24">
        <v>72</v>
      </c>
      <c r="FWJ4375" s="29" t="s">
        <v>75</v>
      </c>
      <c r="FWK4375" s="84">
        <v>3004158000128</v>
      </c>
      <c r="FWL4375" s="24"/>
      <c r="FWM4375" s="24"/>
      <c r="FWN4375" s="66">
        <v>9615</v>
      </c>
      <c r="FWO4375" s="25">
        <v>45936</v>
      </c>
      <c r="FWP4375" s="25"/>
      <c r="FWQ4375" s="26" t="str">
        <f t="shared" ca="1" si="452"/>
        <v>Descontar Cheque</v>
      </c>
      <c r="FWR4375" s="117"/>
      <c r="FWS4375" s="25">
        <v>45890</v>
      </c>
      <c r="FWT4375" s="28" t="s">
        <v>74</v>
      </c>
      <c r="FWU4375" s="24">
        <v>422</v>
      </c>
      <c r="FWV4375" s="414" t="str">
        <f t="shared" si="453"/>
        <v>Banco não cadastrado</v>
      </c>
      <c r="FWW4375" s="24">
        <v>207</v>
      </c>
      <c r="FWX4375" s="24">
        <v>5837982</v>
      </c>
      <c r="FWY4375" s="24">
        <v>72</v>
      </c>
      <c r="FWZ4375" s="29" t="s">
        <v>75</v>
      </c>
      <c r="FXA4375" s="84">
        <v>3004158000128</v>
      </c>
      <c r="FXB4375" s="24"/>
      <c r="FXC4375" s="24"/>
      <c r="FXD4375" s="66">
        <v>9615</v>
      </c>
      <c r="FXE4375" s="25">
        <v>45936</v>
      </c>
      <c r="FXF4375" s="25"/>
      <c r="FXG4375" s="26" t="str">
        <f t="shared" ca="1" si="454"/>
        <v>Descontar Cheque</v>
      </c>
      <c r="FXH4375" s="117"/>
      <c r="FXI4375" s="25">
        <v>45890</v>
      </c>
      <c r="FXJ4375" s="28" t="s">
        <v>74</v>
      </c>
      <c r="FXK4375" s="24">
        <v>422</v>
      </c>
      <c r="FXL4375" s="414" t="str">
        <f t="shared" si="455"/>
        <v>Banco não cadastrado</v>
      </c>
      <c r="FXM4375" s="24">
        <v>207</v>
      </c>
      <c r="FXN4375" s="24">
        <v>5837982</v>
      </c>
      <c r="FXO4375" s="24">
        <v>72</v>
      </c>
      <c r="FXP4375" s="29" t="s">
        <v>75</v>
      </c>
      <c r="FXQ4375" s="84">
        <v>3004158000128</v>
      </c>
      <c r="FXR4375" s="24"/>
      <c r="FXS4375" s="24"/>
      <c r="FXT4375" s="66">
        <v>9615</v>
      </c>
      <c r="FXU4375" s="25">
        <v>45936</v>
      </c>
      <c r="FXV4375" s="25"/>
      <c r="FXW4375" s="26" t="str">
        <f t="shared" ca="1" si="456"/>
        <v>Descontar Cheque</v>
      </c>
      <c r="FXX4375" s="117"/>
      <c r="FXY4375" s="25">
        <v>45890</v>
      </c>
      <c r="FXZ4375" s="28" t="s">
        <v>74</v>
      </c>
      <c r="FYA4375" s="24">
        <v>422</v>
      </c>
      <c r="FYB4375" s="414" t="str">
        <f t="shared" si="457"/>
        <v>Banco não cadastrado</v>
      </c>
      <c r="FYC4375" s="24">
        <v>207</v>
      </c>
      <c r="FYD4375" s="24">
        <v>5837982</v>
      </c>
      <c r="FYE4375" s="24">
        <v>72</v>
      </c>
      <c r="FYF4375" s="29" t="s">
        <v>75</v>
      </c>
      <c r="FYG4375" s="84">
        <v>3004158000128</v>
      </c>
      <c r="FYH4375" s="24"/>
      <c r="FYI4375" s="24"/>
      <c r="FYJ4375" s="66">
        <v>9615</v>
      </c>
      <c r="FYK4375" s="25">
        <v>45936</v>
      </c>
      <c r="FYL4375" s="25"/>
      <c r="FYM4375" s="26" t="str">
        <f t="shared" ca="1" si="458"/>
        <v>Descontar Cheque</v>
      </c>
      <c r="FYN4375" s="117"/>
      <c r="FYO4375" s="25">
        <v>45890</v>
      </c>
      <c r="FYP4375" s="28" t="s">
        <v>74</v>
      </c>
      <c r="FYQ4375" s="24">
        <v>422</v>
      </c>
      <c r="FYR4375" s="414" t="str">
        <f t="shared" si="459"/>
        <v>Banco não cadastrado</v>
      </c>
      <c r="FYS4375" s="24">
        <v>207</v>
      </c>
      <c r="FYT4375" s="24">
        <v>5837982</v>
      </c>
      <c r="FYU4375" s="24">
        <v>72</v>
      </c>
      <c r="FYV4375" s="29" t="s">
        <v>75</v>
      </c>
      <c r="FYW4375" s="84">
        <v>3004158000128</v>
      </c>
      <c r="FYX4375" s="24"/>
      <c r="FYY4375" s="24"/>
      <c r="FYZ4375" s="66">
        <v>9615</v>
      </c>
      <c r="FZA4375" s="25">
        <v>45936</v>
      </c>
      <c r="FZB4375" s="25"/>
      <c r="FZC4375" s="26" t="str">
        <f t="shared" ca="1" si="460"/>
        <v>Descontar Cheque</v>
      </c>
      <c r="FZD4375" s="117"/>
      <c r="FZE4375" s="25">
        <v>45890</v>
      </c>
      <c r="FZF4375" s="28" t="s">
        <v>74</v>
      </c>
      <c r="FZG4375" s="24">
        <v>422</v>
      </c>
      <c r="FZH4375" s="414" t="str">
        <f t="shared" si="461"/>
        <v>Banco não cadastrado</v>
      </c>
      <c r="FZI4375" s="24">
        <v>207</v>
      </c>
      <c r="FZJ4375" s="24">
        <v>5837982</v>
      </c>
      <c r="FZK4375" s="24">
        <v>72</v>
      </c>
      <c r="FZL4375" s="29" t="s">
        <v>75</v>
      </c>
      <c r="FZM4375" s="84">
        <v>3004158000128</v>
      </c>
      <c r="FZN4375" s="24"/>
      <c r="FZO4375" s="24"/>
      <c r="FZP4375" s="66">
        <v>9615</v>
      </c>
      <c r="FZQ4375" s="25">
        <v>45936</v>
      </c>
      <c r="FZR4375" s="25"/>
      <c r="FZS4375" s="26" t="str">
        <f t="shared" ca="1" si="462"/>
        <v>Descontar Cheque</v>
      </c>
      <c r="FZT4375" s="117"/>
      <c r="FZU4375" s="25">
        <v>45890</v>
      </c>
      <c r="FZV4375" s="28" t="s">
        <v>74</v>
      </c>
      <c r="FZW4375" s="24">
        <v>422</v>
      </c>
      <c r="FZX4375" s="414" t="str">
        <f t="shared" si="463"/>
        <v>Banco não cadastrado</v>
      </c>
      <c r="FZY4375" s="24">
        <v>207</v>
      </c>
      <c r="FZZ4375" s="24">
        <v>5837982</v>
      </c>
      <c r="GAA4375" s="24">
        <v>72</v>
      </c>
      <c r="GAB4375" s="29" t="s">
        <v>75</v>
      </c>
      <c r="GAC4375" s="84">
        <v>3004158000128</v>
      </c>
      <c r="GAD4375" s="24"/>
      <c r="GAE4375" s="24"/>
      <c r="GAF4375" s="66">
        <v>9615</v>
      </c>
      <c r="GAG4375" s="25">
        <v>45936</v>
      </c>
      <c r="GAH4375" s="25"/>
      <c r="GAI4375" s="26" t="str">
        <f t="shared" ca="1" si="464"/>
        <v>Descontar Cheque</v>
      </c>
      <c r="GAJ4375" s="117"/>
      <c r="GAK4375" s="25">
        <v>45890</v>
      </c>
      <c r="GAL4375" s="28" t="s">
        <v>74</v>
      </c>
      <c r="GAM4375" s="24">
        <v>422</v>
      </c>
      <c r="GAN4375" s="414" t="str">
        <f t="shared" si="465"/>
        <v>Banco não cadastrado</v>
      </c>
      <c r="GAO4375" s="24">
        <v>207</v>
      </c>
      <c r="GAP4375" s="24">
        <v>5837982</v>
      </c>
      <c r="GAQ4375" s="24">
        <v>72</v>
      </c>
      <c r="GAR4375" s="29" t="s">
        <v>75</v>
      </c>
      <c r="GAS4375" s="84">
        <v>3004158000128</v>
      </c>
      <c r="GAT4375" s="24"/>
      <c r="GAU4375" s="24"/>
      <c r="GAV4375" s="66">
        <v>9615</v>
      </c>
      <c r="GAW4375" s="25">
        <v>45936</v>
      </c>
      <c r="GAX4375" s="25"/>
      <c r="GAY4375" s="26" t="str">
        <f t="shared" ca="1" si="466"/>
        <v>Descontar Cheque</v>
      </c>
      <c r="GAZ4375" s="117"/>
      <c r="GBA4375" s="25">
        <v>45890</v>
      </c>
      <c r="GBB4375" s="28" t="s">
        <v>74</v>
      </c>
      <c r="GBC4375" s="24">
        <v>422</v>
      </c>
      <c r="GBD4375" s="414" t="str">
        <f t="shared" si="467"/>
        <v>Banco não cadastrado</v>
      </c>
      <c r="GBE4375" s="24">
        <v>207</v>
      </c>
      <c r="GBF4375" s="24">
        <v>5837982</v>
      </c>
      <c r="GBG4375" s="24">
        <v>72</v>
      </c>
      <c r="GBH4375" s="29" t="s">
        <v>75</v>
      </c>
      <c r="GBI4375" s="84">
        <v>3004158000128</v>
      </c>
      <c r="GBJ4375" s="24"/>
      <c r="GBK4375" s="24"/>
      <c r="GBL4375" s="66">
        <v>9615</v>
      </c>
      <c r="GBM4375" s="25">
        <v>45936</v>
      </c>
      <c r="GBN4375" s="25"/>
      <c r="GBO4375" s="26" t="str">
        <f t="shared" ca="1" si="468"/>
        <v>Descontar Cheque</v>
      </c>
      <c r="GBP4375" s="117"/>
      <c r="GBQ4375" s="25">
        <v>45890</v>
      </c>
      <c r="GBR4375" s="28" t="s">
        <v>74</v>
      </c>
      <c r="GBS4375" s="24">
        <v>422</v>
      </c>
      <c r="GBT4375" s="414" t="str">
        <f t="shared" si="469"/>
        <v>Banco não cadastrado</v>
      </c>
      <c r="GBU4375" s="24">
        <v>207</v>
      </c>
      <c r="GBV4375" s="24">
        <v>5837982</v>
      </c>
      <c r="GBW4375" s="24">
        <v>72</v>
      </c>
      <c r="GBX4375" s="29" t="s">
        <v>75</v>
      </c>
      <c r="GBY4375" s="84">
        <v>3004158000128</v>
      </c>
      <c r="GBZ4375" s="24"/>
      <c r="GCA4375" s="24"/>
      <c r="GCB4375" s="66">
        <v>9615</v>
      </c>
      <c r="GCC4375" s="25">
        <v>45936</v>
      </c>
      <c r="GCD4375" s="25"/>
      <c r="GCE4375" s="26" t="str">
        <f t="shared" ca="1" si="470"/>
        <v>Descontar Cheque</v>
      </c>
      <c r="GCF4375" s="117"/>
      <c r="GCG4375" s="25">
        <v>45890</v>
      </c>
      <c r="GCH4375" s="28" t="s">
        <v>74</v>
      </c>
      <c r="GCI4375" s="24">
        <v>422</v>
      </c>
      <c r="GCJ4375" s="414" t="str">
        <f t="shared" si="471"/>
        <v>Banco não cadastrado</v>
      </c>
      <c r="GCK4375" s="24">
        <v>207</v>
      </c>
      <c r="GCL4375" s="24">
        <v>5837982</v>
      </c>
      <c r="GCM4375" s="24">
        <v>72</v>
      </c>
      <c r="GCN4375" s="29" t="s">
        <v>75</v>
      </c>
      <c r="GCO4375" s="84">
        <v>3004158000128</v>
      </c>
      <c r="GCP4375" s="24"/>
      <c r="GCQ4375" s="24"/>
      <c r="GCR4375" s="66">
        <v>9615</v>
      </c>
      <c r="GCS4375" s="25">
        <v>45936</v>
      </c>
      <c r="GCT4375" s="25"/>
      <c r="GCU4375" s="26" t="str">
        <f t="shared" ca="1" si="472"/>
        <v>Descontar Cheque</v>
      </c>
      <c r="GCV4375" s="117"/>
      <c r="GCW4375" s="25">
        <v>45890</v>
      </c>
      <c r="GCX4375" s="28" t="s">
        <v>74</v>
      </c>
      <c r="GCY4375" s="24">
        <v>422</v>
      </c>
      <c r="GCZ4375" s="414" t="str">
        <f t="shared" si="473"/>
        <v>Banco não cadastrado</v>
      </c>
      <c r="GDA4375" s="24">
        <v>207</v>
      </c>
      <c r="GDB4375" s="24">
        <v>5837982</v>
      </c>
      <c r="GDC4375" s="24">
        <v>72</v>
      </c>
      <c r="GDD4375" s="29" t="s">
        <v>75</v>
      </c>
      <c r="GDE4375" s="84">
        <v>3004158000128</v>
      </c>
      <c r="GDF4375" s="24"/>
      <c r="GDG4375" s="24"/>
      <c r="GDH4375" s="66">
        <v>9615</v>
      </c>
      <c r="GDI4375" s="25">
        <v>45936</v>
      </c>
      <c r="GDJ4375" s="25"/>
      <c r="GDK4375" s="26" t="str">
        <f t="shared" ca="1" si="474"/>
        <v>Descontar Cheque</v>
      </c>
      <c r="GDL4375" s="117"/>
      <c r="GDM4375" s="25">
        <v>45890</v>
      </c>
      <c r="GDN4375" s="28" t="s">
        <v>74</v>
      </c>
      <c r="GDO4375" s="24">
        <v>422</v>
      </c>
      <c r="GDP4375" s="414" t="str">
        <f t="shared" si="475"/>
        <v>Banco não cadastrado</v>
      </c>
      <c r="GDQ4375" s="24">
        <v>207</v>
      </c>
      <c r="GDR4375" s="24">
        <v>5837982</v>
      </c>
      <c r="GDS4375" s="24">
        <v>72</v>
      </c>
      <c r="GDT4375" s="29" t="s">
        <v>75</v>
      </c>
      <c r="GDU4375" s="84">
        <v>3004158000128</v>
      </c>
      <c r="GDV4375" s="24"/>
      <c r="GDW4375" s="24"/>
      <c r="GDX4375" s="66">
        <v>9615</v>
      </c>
      <c r="GDY4375" s="25">
        <v>45936</v>
      </c>
      <c r="GDZ4375" s="25"/>
      <c r="GEA4375" s="26" t="str">
        <f t="shared" ca="1" si="476"/>
        <v>Descontar Cheque</v>
      </c>
      <c r="GEB4375" s="117"/>
      <c r="GEC4375" s="25">
        <v>45890</v>
      </c>
      <c r="GED4375" s="28" t="s">
        <v>74</v>
      </c>
      <c r="GEE4375" s="24">
        <v>422</v>
      </c>
      <c r="GEF4375" s="414" t="str">
        <f t="shared" si="477"/>
        <v>Banco não cadastrado</v>
      </c>
      <c r="GEG4375" s="24">
        <v>207</v>
      </c>
      <c r="GEH4375" s="24">
        <v>5837982</v>
      </c>
      <c r="GEI4375" s="24">
        <v>72</v>
      </c>
      <c r="GEJ4375" s="29" t="s">
        <v>75</v>
      </c>
      <c r="GEK4375" s="84">
        <v>3004158000128</v>
      </c>
      <c r="GEL4375" s="24"/>
      <c r="GEM4375" s="24"/>
      <c r="GEN4375" s="66">
        <v>9615</v>
      </c>
      <c r="GEO4375" s="25">
        <v>45936</v>
      </c>
      <c r="GEP4375" s="25"/>
      <c r="GEQ4375" s="26" t="str">
        <f t="shared" ca="1" si="478"/>
        <v>Descontar Cheque</v>
      </c>
      <c r="GER4375" s="117"/>
      <c r="GES4375" s="25">
        <v>45890</v>
      </c>
      <c r="GET4375" s="28" t="s">
        <v>74</v>
      </c>
      <c r="GEU4375" s="24">
        <v>422</v>
      </c>
      <c r="GEV4375" s="414" t="str">
        <f t="shared" si="479"/>
        <v>Banco não cadastrado</v>
      </c>
      <c r="GEW4375" s="24">
        <v>207</v>
      </c>
      <c r="GEX4375" s="24">
        <v>5837982</v>
      </c>
      <c r="GEY4375" s="24">
        <v>72</v>
      </c>
      <c r="GEZ4375" s="29" t="s">
        <v>75</v>
      </c>
      <c r="GFA4375" s="84">
        <v>3004158000128</v>
      </c>
      <c r="GFB4375" s="24"/>
      <c r="GFC4375" s="24"/>
      <c r="GFD4375" s="66">
        <v>9615</v>
      </c>
      <c r="GFE4375" s="25">
        <v>45936</v>
      </c>
      <c r="GFF4375" s="25"/>
      <c r="GFG4375" s="26" t="str">
        <f t="shared" ca="1" si="480"/>
        <v>Descontar Cheque</v>
      </c>
      <c r="GFH4375" s="117"/>
      <c r="GFI4375" s="25">
        <v>45890</v>
      </c>
      <c r="GFJ4375" s="28" t="s">
        <v>74</v>
      </c>
      <c r="GFK4375" s="24">
        <v>422</v>
      </c>
      <c r="GFL4375" s="414" t="str">
        <f t="shared" si="481"/>
        <v>Banco não cadastrado</v>
      </c>
      <c r="GFM4375" s="24">
        <v>207</v>
      </c>
      <c r="GFN4375" s="24">
        <v>5837982</v>
      </c>
      <c r="GFO4375" s="24">
        <v>72</v>
      </c>
      <c r="GFP4375" s="29" t="s">
        <v>75</v>
      </c>
      <c r="GFQ4375" s="84">
        <v>3004158000128</v>
      </c>
      <c r="GFR4375" s="24"/>
      <c r="GFS4375" s="24"/>
      <c r="GFT4375" s="66">
        <v>9615</v>
      </c>
      <c r="GFU4375" s="25">
        <v>45936</v>
      </c>
      <c r="GFV4375" s="25"/>
      <c r="GFW4375" s="26" t="str">
        <f t="shared" ca="1" si="482"/>
        <v>Descontar Cheque</v>
      </c>
      <c r="GFX4375" s="117"/>
      <c r="GFY4375" s="25">
        <v>45890</v>
      </c>
      <c r="GFZ4375" s="28" t="s">
        <v>74</v>
      </c>
      <c r="GGA4375" s="24">
        <v>422</v>
      </c>
      <c r="GGB4375" s="414" t="str">
        <f t="shared" si="483"/>
        <v>Banco não cadastrado</v>
      </c>
      <c r="GGC4375" s="24">
        <v>207</v>
      </c>
      <c r="GGD4375" s="24">
        <v>5837982</v>
      </c>
      <c r="GGE4375" s="24">
        <v>72</v>
      </c>
      <c r="GGF4375" s="29" t="s">
        <v>75</v>
      </c>
      <c r="GGG4375" s="84">
        <v>3004158000128</v>
      </c>
      <c r="GGH4375" s="24"/>
      <c r="GGI4375" s="24"/>
      <c r="GGJ4375" s="66">
        <v>9615</v>
      </c>
      <c r="GGK4375" s="25">
        <v>45936</v>
      </c>
      <c r="GGL4375" s="25"/>
      <c r="GGM4375" s="26" t="str">
        <f t="shared" ca="1" si="484"/>
        <v>Descontar Cheque</v>
      </c>
      <c r="GGN4375" s="117"/>
      <c r="GGO4375" s="25">
        <v>45890</v>
      </c>
      <c r="GGP4375" s="28" t="s">
        <v>74</v>
      </c>
      <c r="GGQ4375" s="24">
        <v>422</v>
      </c>
      <c r="GGR4375" s="414" t="str">
        <f t="shared" si="485"/>
        <v>Banco não cadastrado</v>
      </c>
      <c r="GGS4375" s="24">
        <v>207</v>
      </c>
      <c r="GGT4375" s="24">
        <v>5837982</v>
      </c>
      <c r="GGU4375" s="24">
        <v>72</v>
      </c>
      <c r="GGV4375" s="29" t="s">
        <v>75</v>
      </c>
      <c r="GGW4375" s="84">
        <v>3004158000128</v>
      </c>
      <c r="GGX4375" s="24"/>
      <c r="GGY4375" s="24"/>
      <c r="GGZ4375" s="66">
        <v>9615</v>
      </c>
      <c r="GHA4375" s="25">
        <v>45936</v>
      </c>
      <c r="GHB4375" s="25"/>
      <c r="GHC4375" s="26" t="str">
        <f t="shared" ca="1" si="486"/>
        <v>Descontar Cheque</v>
      </c>
      <c r="GHD4375" s="117"/>
      <c r="GHE4375" s="25">
        <v>45890</v>
      </c>
      <c r="GHF4375" s="28" t="s">
        <v>74</v>
      </c>
      <c r="GHG4375" s="24">
        <v>422</v>
      </c>
      <c r="GHH4375" s="414" t="str">
        <f t="shared" si="487"/>
        <v>Banco não cadastrado</v>
      </c>
      <c r="GHI4375" s="24">
        <v>207</v>
      </c>
      <c r="GHJ4375" s="24">
        <v>5837982</v>
      </c>
      <c r="GHK4375" s="24">
        <v>72</v>
      </c>
      <c r="GHL4375" s="29" t="s">
        <v>75</v>
      </c>
      <c r="GHM4375" s="84">
        <v>3004158000128</v>
      </c>
      <c r="GHN4375" s="24"/>
      <c r="GHO4375" s="24"/>
      <c r="GHP4375" s="66">
        <v>9615</v>
      </c>
      <c r="GHQ4375" s="25">
        <v>45936</v>
      </c>
      <c r="GHR4375" s="25"/>
      <c r="GHS4375" s="26" t="str">
        <f t="shared" ca="1" si="488"/>
        <v>Descontar Cheque</v>
      </c>
      <c r="GHT4375" s="117"/>
      <c r="GHU4375" s="25">
        <v>45890</v>
      </c>
      <c r="GHV4375" s="28" t="s">
        <v>74</v>
      </c>
      <c r="GHW4375" s="24">
        <v>422</v>
      </c>
      <c r="GHX4375" s="414" t="str">
        <f t="shared" si="489"/>
        <v>Banco não cadastrado</v>
      </c>
      <c r="GHY4375" s="24">
        <v>207</v>
      </c>
      <c r="GHZ4375" s="24">
        <v>5837982</v>
      </c>
      <c r="GIA4375" s="24">
        <v>72</v>
      </c>
      <c r="GIB4375" s="29" t="s">
        <v>75</v>
      </c>
      <c r="GIC4375" s="84">
        <v>3004158000128</v>
      </c>
      <c r="GID4375" s="24"/>
      <c r="GIE4375" s="24"/>
      <c r="GIF4375" s="66">
        <v>9615</v>
      </c>
      <c r="GIG4375" s="25">
        <v>45936</v>
      </c>
      <c r="GIH4375" s="25"/>
      <c r="GII4375" s="26" t="str">
        <f t="shared" ca="1" si="490"/>
        <v>Descontar Cheque</v>
      </c>
      <c r="GIJ4375" s="117"/>
      <c r="GIK4375" s="25">
        <v>45890</v>
      </c>
      <c r="GIL4375" s="28" t="s">
        <v>74</v>
      </c>
      <c r="GIM4375" s="24">
        <v>422</v>
      </c>
      <c r="GIN4375" s="414" t="str">
        <f t="shared" si="491"/>
        <v>Banco não cadastrado</v>
      </c>
      <c r="GIO4375" s="24">
        <v>207</v>
      </c>
      <c r="GIP4375" s="24">
        <v>5837982</v>
      </c>
      <c r="GIQ4375" s="24">
        <v>72</v>
      </c>
      <c r="GIR4375" s="29" t="s">
        <v>75</v>
      </c>
      <c r="GIS4375" s="84">
        <v>3004158000128</v>
      </c>
      <c r="GIT4375" s="24"/>
      <c r="GIU4375" s="24"/>
      <c r="GIV4375" s="66">
        <v>9615</v>
      </c>
      <c r="GIW4375" s="25">
        <v>45936</v>
      </c>
      <c r="GIX4375" s="25"/>
      <c r="GIY4375" s="26" t="str">
        <f t="shared" ca="1" si="492"/>
        <v>Descontar Cheque</v>
      </c>
      <c r="GIZ4375" s="117"/>
      <c r="GJA4375" s="25">
        <v>45890</v>
      </c>
      <c r="GJB4375" s="28" t="s">
        <v>74</v>
      </c>
      <c r="GJC4375" s="24">
        <v>422</v>
      </c>
      <c r="GJD4375" s="414" t="str">
        <f t="shared" si="493"/>
        <v>Banco não cadastrado</v>
      </c>
      <c r="GJE4375" s="24">
        <v>207</v>
      </c>
      <c r="GJF4375" s="24">
        <v>5837982</v>
      </c>
      <c r="GJG4375" s="24">
        <v>72</v>
      </c>
      <c r="GJH4375" s="29" t="s">
        <v>75</v>
      </c>
      <c r="GJI4375" s="84">
        <v>3004158000128</v>
      </c>
      <c r="GJJ4375" s="24"/>
      <c r="GJK4375" s="24"/>
      <c r="GJL4375" s="66">
        <v>9615</v>
      </c>
      <c r="GJM4375" s="25">
        <v>45936</v>
      </c>
      <c r="GJN4375" s="25"/>
      <c r="GJO4375" s="26" t="str">
        <f t="shared" ca="1" si="494"/>
        <v>Descontar Cheque</v>
      </c>
      <c r="GJP4375" s="117"/>
      <c r="GJQ4375" s="25">
        <v>45890</v>
      </c>
      <c r="GJR4375" s="28" t="s">
        <v>74</v>
      </c>
      <c r="GJS4375" s="24">
        <v>422</v>
      </c>
      <c r="GJT4375" s="414" t="str">
        <f t="shared" si="495"/>
        <v>Banco não cadastrado</v>
      </c>
      <c r="GJU4375" s="24">
        <v>207</v>
      </c>
      <c r="GJV4375" s="24">
        <v>5837982</v>
      </c>
      <c r="GJW4375" s="24">
        <v>72</v>
      </c>
      <c r="GJX4375" s="29" t="s">
        <v>75</v>
      </c>
      <c r="GJY4375" s="84">
        <v>3004158000128</v>
      </c>
      <c r="GJZ4375" s="24"/>
      <c r="GKA4375" s="24"/>
      <c r="GKB4375" s="66">
        <v>9615</v>
      </c>
      <c r="GKC4375" s="25">
        <v>45936</v>
      </c>
      <c r="GKD4375" s="25"/>
      <c r="GKE4375" s="26" t="str">
        <f t="shared" ca="1" si="496"/>
        <v>Descontar Cheque</v>
      </c>
      <c r="GKF4375" s="117"/>
      <c r="GKG4375" s="25">
        <v>45890</v>
      </c>
      <c r="GKH4375" s="28" t="s">
        <v>74</v>
      </c>
      <c r="GKI4375" s="24">
        <v>422</v>
      </c>
      <c r="GKJ4375" s="414" t="str">
        <f t="shared" si="497"/>
        <v>Banco não cadastrado</v>
      </c>
      <c r="GKK4375" s="24">
        <v>207</v>
      </c>
      <c r="GKL4375" s="24">
        <v>5837982</v>
      </c>
      <c r="GKM4375" s="24">
        <v>72</v>
      </c>
      <c r="GKN4375" s="29" t="s">
        <v>75</v>
      </c>
      <c r="GKO4375" s="84">
        <v>3004158000128</v>
      </c>
      <c r="GKP4375" s="24"/>
      <c r="GKQ4375" s="24"/>
      <c r="GKR4375" s="66">
        <v>9615</v>
      </c>
      <c r="GKS4375" s="25">
        <v>45936</v>
      </c>
      <c r="GKT4375" s="25"/>
      <c r="GKU4375" s="26" t="str">
        <f t="shared" ca="1" si="498"/>
        <v>Descontar Cheque</v>
      </c>
      <c r="GKV4375" s="117"/>
      <c r="GKW4375" s="25">
        <v>45890</v>
      </c>
      <c r="GKX4375" s="28" t="s">
        <v>74</v>
      </c>
      <c r="GKY4375" s="24">
        <v>422</v>
      </c>
      <c r="GKZ4375" s="414" t="str">
        <f t="shared" si="499"/>
        <v>Banco não cadastrado</v>
      </c>
      <c r="GLA4375" s="24">
        <v>207</v>
      </c>
      <c r="GLB4375" s="24">
        <v>5837982</v>
      </c>
      <c r="GLC4375" s="24">
        <v>72</v>
      </c>
      <c r="GLD4375" s="29" t="s">
        <v>75</v>
      </c>
      <c r="GLE4375" s="84">
        <v>3004158000128</v>
      </c>
      <c r="GLF4375" s="24"/>
      <c r="GLG4375" s="24"/>
      <c r="GLH4375" s="66">
        <v>9615</v>
      </c>
      <c r="GLI4375" s="25">
        <v>45936</v>
      </c>
      <c r="GLJ4375" s="25"/>
      <c r="GLK4375" s="26" t="str">
        <f t="shared" ca="1" si="500"/>
        <v>Descontar Cheque</v>
      </c>
      <c r="GLL4375" s="117"/>
      <c r="GLM4375" s="25">
        <v>45890</v>
      </c>
      <c r="GLN4375" s="28" t="s">
        <v>74</v>
      </c>
      <c r="GLO4375" s="24">
        <v>422</v>
      </c>
      <c r="GLP4375" s="414" t="str">
        <f t="shared" si="501"/>
        <v>Banco não cadastrado</v>
      </c>
      <c r="GLQ4375" s="24">
        <v>207</v>
      </c>
      <c r="GLR4375" s="24">
        <v>5837982</v>
      </c>
      <c r="GLS4375" s="24">
        <v>72</v>
      </c>
      <c r="GLT4375" s="29" t="s">
        <v>75</v>
      </c>
      <c r="GLU4375" s="84">
        <v>3004158000128</v>
      </c>
      <c r="GLV4375" s="24"/>
      <c r="GLW4375" s="24"/>
      <c r="GLX4375" s="66">
        <v>9615</v>
      </c>
      <c r="GLY4375" s="25">
        <v>45936</v>
      </c>
      <c r="GLZ4375" s="25"/>
      <c r="GMA4375" s="26" t="str">
        <f t="shared" ca="1" si="502"/>
        <v>Descontar Cheque</v>
      </c>
      <c r="GMB4375" s="117"/>
      <c r="GMC4375" s="25">
        <v>45890</v>
      </c>
      <c r="GMD4375" s="28" t="s">
        <v>74</v>
      </c>
      <c r="GME4375" s="24">
        <v>422</v>
      </c>
      <c r="GMF4375" s="414" t="str">
        <f t="shared" si="503"/>
        <v>Banco não cadastrado</v>
      </c>
      <c r="GMG4375" s="24">
        <v>207</v>
      </c>
      <c r="GMH4375" s="24">
        <v>5837982</v>
      </c>
      <c r="GMI4375" s="24">
        <v>72</v>
      </c>
      <c r="GMJ4375" s="29" t="s">
        <v>75</v>
      </c>
      <c r="GMK4375" s="84">
        <v>3004158000128</v>
      </c>
      <c r="GML4375" s="24"/>
      <c r="GMM4375" s="24"/>
      <c r="GMN4375" s="66">
        <v>9615</v>
      </c>
      <c r="GMO4375" s="25">
        <v>45936</v>
      </c>
      <c r="GMP4375" s="25"/>
      <c r="GMQ4375" s="26" t="str">
        <f t="shared" ca="1" si="504"/>
        <v>Descontar Cheque</v>
      </c>
      <c r="GMR4375" s="117"/>
      <c r="GMS4375" s="25">
        <v>45890</v>
      </c>
      <c r="GMT4375" s="28" t="s">
        <v>74</v>
      </c>
      <c r="GMU4375" s="24">
        <v>422</v>
      </c>
      <c r="GMV4375" s="414" t="str">
        <f t="shared" si="505"/>
        <v>Banco não cadastrado</v>
      </c>
      <c r="GMW4375" s="24">
        <v>207</v>
      </c>
      <c r="GMX4375" s="24">
        <v>5837982</v>
      </c>
      <c r="GMY4375" s="24">
        <v>72</v>
      </c>
      <c r="GMZ4375" s="29" t="s">
        <v>75</v>
      </c>
      <c r="GNA4375" s="84">
        <v>3004158000128</v>
      </c>
      <c r="GNB4375" s="24"/>
      <c r="GNC4375" s="24"/>
      <c r="GND4375" s="66">
        <v>9615</v>
      </c>
      <c r="GNE4375" s="25">
        <v>45936</v>
      </c>
      <c r="GNF4375" s="25"/>
      <c r="GNG4375" s="26" t="str">
        <f t="shared" ca="1" si="506"/>
        <v>Descontar Cheque</v>
      </c>
      <c r="GNH4375" s="117"/>
      <c r="GNI4375" s="25">
        <v>45890</v>
      </c>
      <c r="GNJ4375" s="28" t="s">
        <v>74</v>
      </c>
      <c r="GNK4375" s="24">
        <v>422</v>
      </c>
      <c r="GNL4375" s="414" t="str">
        <f t="shared" si="507"/>
        <v>Banco não cadastrado</v>
      </c>
      <c r="GNM4375" s="24">
        <v>207</v>
      </c>
      <c r="GNN4375" s="24">
        <v>5837982</v>
      </c>
      <c r="GNO4375" s="24">
        <v>72</v>
      </c>
      <c r="GNP4375" s="29" t="s">
        <v>75</v>
      </c>
      <c r="GNQ4375" s="84">
        <v>3004158000128</v>
      </c>
      <c r="GNR4375" s="24"/>
      <c r="GNS4375" s="24"/>
      <c r="GNT4375" s="66">
        <v>9615</v>
      </c>
      <c r="GNU4375" s="25">
        <v>45936</v>
      </c>
      <c r="GNV4375" s="25"/>
      <c r="GNW4375" s="26" t="str">
        <f t="shared" ca="1" si="508"/>
        <v>Descontar Cheque</v>
      </c>
      <c r="GNX4375" s="117"/>
      <c r="GNY4375" s="25">
        <v>45890</v>
      </c>
      <c r="GNZ4375" s="28" t="s">
        <v>74</v>
      </c>
      <c r="GOA4375" s="24">
        <v>422</v>
      </c>
      <c r="GOB4375" s="414" t="str">
        <f t="shared" si="509"/>
        <v>Banco não cadastrado</v>
      </c>
      <c r="GOC4375" s="24">
        <v>207</v>
      </c>
      <c r="GOD4375" s="24">
        <v>5837982</v>
      </c>
      <c r="GOE4375" s="24">
        <v>72</v>
      </c>
      <c r="GOF4375" s="29" t="s">
        <v>75</v>
      </c>
      <c r="GOG4375" s="84">
        <v>3004158000128</v>
      </c>
      <c r="GOH4375" s="24"/>
      <c r="GOI4375" s="24"/>
      <c r="GOJ4375" s="66">
        <v>9615</v>
      </c>
      <c r="GOK4375" s="25">
        <v>45936</v>
      </c>
      <c r="GOL4375" s="25"/>
      <c r="GOM4375" s="26" t="str">
        <f t="shared" ca="1" si="510"/>
        <v>Descontar Cheque</v>
      </c>
      <c r="GON4375" s="117"/>
      <c r="GOO4375" s="25">
        <v>45890</v>
      </c>
      <c r="GOP4375" s="28" t="s">
        <v>74</v>
      </c>
      <c r="GOQ4375" s="24">
        <v>422</v>
      </c>
      <c r="GOR4375" s="414" t="str">
        <f t="shared" si="511"/>
        <v>Banco não cadastrado</v>
      </c>
      <c r="GOS4375" s="24">
        <v>207</v>
      </c>
      <c r="GOT4375" s="24">
        <v>5837982</v>
      </c>
      <c r="GOU4375" s="24">
        <v>72</v>
      </c>
      <c r="GOV4375" s="29" t="s">
        <v>75</v>
      </c>
      <c r="GOW4375" s="84">
        <v>3004158000128</v>
      </c>
      <c r="GOX4375" s="24"/>
      <c r="GOY4375" s="24"/>
      <c r="GOZ4375" s="66">
        <v>9615</v>
      </c>
      <c r="GPA4375" s="25">
        <v>45936</v>
      </c>
      <c r="GPB4375" s="25"/>
      <c r="GPC4375" s="26" t="str">
        <f t="shared" ca="1" si="512"/>
        <v>Descontar Cheque</v>
      </c>
      <c r="GPD4375" s="117"/>
      <c r="GPE4375" s="25">
        <v>45890</v>
      </c>
      <c r="GPF4375" s="28" t="s">
        <v>74</v>
      </c>
      <c r="GPG4375" s="24">
        <v>422</v>
      </c>
      <c r="GPH4375" s="414" t="str">
        <f t="shared" si="513"/>
        <v>Banco não cadastrado</v>
      </c>
      <c r="GPI4375" s="24">
        <v>207</v>
      </c>
      <c r="GPJ4375" s="24">
        <v>5837982</v>
      </c>
      <c r="GPK4375" s="24">
        <v>72</v>
      </c>
      <c r="GPL4375" s="29" t="s">
        <v>75</v>
      </c>
      <c r="GPM4375" s="84">
        <v>3004158000128</v>
      </c>
      <c r="GPN4375" s="24"/>
      <c r="GPO4375" s="24"/>
      <c r="GPP4375" s="66">
        <v>9615</v>
      </c>
      <c r="GPQ4375" s="25">
        <v>45936</v>
      </c>
      <c r="GPR4375" s="25"/>
      <c r="GPS4375" s="26" t="str">
        <f t="shared" ca="1" si="514"/>
        <v>Descontar Cheque</v>
      </c>
      <c r="GPT4375" s="117"/>
      <c r="GPU4375" s="25">
        <v>45890</v>
      </c>
      <c r="GPV4375" s="28" t="s">
        <v>74</v>
      </c>
      <c r="GPW4375" s="24">
        <v>422</v>
      </c>
      <c r="GPX4375" s="414" t="str">
        <f t="shared" si="515"/>
        <v>Banco não cadastrado</v>
      </c>
      <c r="GPY4375" s="24">
        <v>207</v>
      </c>
      <c r="GPZ4375" s="24">
        <v>5837982</v>
      </c>
      <c r="GQA4375" s="24">
        <v>72</v>
      </c>
      <c r="GQB4375" s="29" t="s">
        <v>75</v>
      </c>
      <c r="GQC4375" s="84">
        <v>3004158000128</v>
      </c>
      <c r="GQD4375" s="24"/>
      <c r="GQE4375" s="24"/>
      <c r="GQF4375" s="66">
        <v>9615</v>
      </c>
      <c r="GQG4375" s="25">
        <v>45936</v>
      </c>
      <c r="GQH4375" s="25"/>
      <c r="GQI4375" s="26" t="str">
        <f t="shared" ca="1" si="516"/>
        <v>Descontar Cheque</v>
      </c>
      <c r="GQJ4375" s="117"/>
      <c r="GQK4375" s="25">
        <v>45890</v>
      </c>
      <c r="GQL4375" s="28" t="s">
        <v>74</v>
      </c>
      <c r="GQM4375" s="24">
        <v>422</v>
      </c>
      <c r="GQN4375" s="414" t="str">
        <f t="shared" si="517"/>
        <v>Banco não cadastrado</v>
      </c>
      <c r="GQO4375" s="24">
        <v>207</v>
      </c>
      <c r="GQP4375" s="24">
        <v>5837982</v>
      </c>
      <c r="GQQ4375" s="24">
        <v>72</v>
      </c>
      <c r="GQR4375" s="29" t="s">
        <v>75</v>
      </c>
      <c r="GQS4375" s="84">
        <v>3004158000128</v>
      </c>
      <c r="GQT4375" s="24"/>
      <c r="GQU4375" s="24"/>
      <c r="GQV4375" s="66">
        <v>9615</v>
      </c>
      <c r="GQW4375" s="25">
        <v>45936</v>
      </c>
      <c r="GQX4375" s="25"/>
      <c r="GQY4375" s="26" t="str">
        <f t="shared" ca="1" si="518"/>
        <v>Descontar Cheque</v>
      </c>
      <c r="GQZ4375" s="117"/>
      <c r="GRA4375" s="25">
        <v>45890</v>
      </c>
      <c r="GRB4375" s="28" t="s">
        <v>74</v>
      </c>
      <c r="GRC4375" s="24">
        <v>422</v>
      </c>
      <c r="GRD4375" s="414" t="str">
        <f t="shared" si="519"/>
        <v>Banco não cadastrado</v>
      </c>
      <c r="GRE4375" s="24">
        <v>207</v>
      </c>
      <c r="GRF4375" s="24">
        <v>5837982</v>
      </c>
      <c r="GRG4375" s="24">
        <v>72</v>
      </c>
      <c r="GRH4375" s="29" t="s">
        <v>75</v>
      </c>
      <c r="GRI4375" s="84">
        <v>3004158000128</v>
      </c>
      <c r="GRJ4375" s="24"/>
      <c r="GRK4375" s="24"/>
      <c r="GRL4375" s="66">
        <v>9615</v>
      </c>
      <c r="GRM4375" s="25">
        <v>45936</v>
      </c>
      <c r="GRN4375" s="25"/>
      <c r="GRO4375" s="26" t="str">
        <f t="shared" ca="1" si="520"/>
        <v>Descontar Cheque</v>
      </c>
      <c r="GRP4375" s="117"/>
      <c r="GRQ4375" s="25">
        <v>45890</v>
      </c>
      <c r="GRR4375" s="28" t="s">
        <v>74</v>
      </c>
      <c r="GRS4375" s="24">
        <v>422</v>
      </c>
      <c r="GRT4375" s="414" t="str">
        <f t="shared" si="521"/>
        <v>Banco não cadastrado</v>
      </c>
      <c r="GRU4375" s="24">
        <v>207</v>
      </c>
      <c r="GRV4375" s="24">
        <v>5837982</v>
      </c>
      <c r="GRW4375" s="24">
        <v>72</v>
      </c>
      <c r="GRX4375" s="29" t="s">
        <v>75</v>
      </c>
      <c r="GRY4375" s="84">
        <v>3004158000128</v>
      </c>
      <c r="GRZ4375" s="24"/>
      <c r="GSA4375" s="24"/>
      <c r="GSB4375" s="66">
        <v>9615</v>
      </c>
      <c r="GSC4375" s="25">
        <v>45936</v>
      </c>
      <c r="GSD4375" s="25"/>
      <c r="GSE4375" s="26" t="str">
        <f t="shared" ca="1" si="522"/>
        <v>Descontar Cheque</v>
      </c>
      <c r="GSF4375" s="117"/>
      <c r="GSG4375" s="25">
        <v>45890</v>
      </c>
      <c r="GSH4375" s="28" t="s">
        <v>74</v>
      </c>
      <c r="GSI4375" s="24">
        <v>422</v>
      </c>
      <c r="GSJ4375" s="414" t="str">
        <f t="shared" si="523"/>
        <v>Banco não cadastrado</v>
      </c>
      <c r="GSK4375" s="24">
        <v>207</v>
      </c>
      <c r="GSL4375" s="24">
        <v>5837982</v>
      </c>
      <c r="GSM4375" s="24">
        <v>72</v>
      </c>
      <c r="GSN4375" s="29" t="s">
        <v>75</v>
      </c>
      <c r="GSO4375" s="84">
        <v>3004158000128</v>
      </c>
      <c r="GSP4375" s="24"/>
      <c r="GSQ4375" s="24"/>
      <c r="GSR4375" s="66">
        <v>9615</v>
      </c>
      <c r="GSS4375" s="25">
        <v>45936</v>
      </c>
      <c r="GST4375" s="25"/>
      <c r="GSU4375" s="26" t="str">
        <f t="shared" ca="1" si="524"/>
        <v>Descontar Cheque</v>
      </c>
      <c r="GSV4375" s="117"/>
      <c r="GSW4375" s="25">
        <v>45890</v>
      </c>
      <c r="GSX4375" s="28" t="s">
        <v>74</v>
      </c>
      <c r="GSY4375" s="24">
        <v>422</v>
      </c>
      <c r="GSZ4375" s="414" t="str">
        <f t="shared" si="525"/>
        <v>Banco não cadastrado</v>
      </c>
      <c r="GTA4375" s="24">
        <v>207</v>
      </c>
      <c r="GTB4375" s="24">
        <v>5837982</v>
      </c>
      <c r="GTC4375" s="24">
        <v>72</v>
      </c>
      <c r="GTD4375" s="29" t="s">
        <v>75</v>
      </c>
      <c r="GTE4375" s="84">
        <v>3004158000128</v>
      </c>
      <c r="GTF4375" s="24"/>
      <c r="GTG4375" s="24"/>
      <c r="GTH4375" s="66">
        <v>9615</v>
      </c>
      <c r="GTI4375" s="25">
        <v>45936</v>
      </c>
      <c r="GTJ4375" s="25"/>
      <c r="GTK4375" s="26" t="str">
        <f t="shared" ca="1" si="526"/>
        <v>Descontar Cheque</v>
      </c>
      <c r="GTL4375" s="117"/>
      <c r="GTM4375" s="25">
        <v>45890</v>
      </c>
      <c r="GTN4375" s="28" t="s">
        <v>74</v>
      </c>
      <c r="GTO4375" s="24">
        <v>422</v>
      </c>
      <c r="GTP4375" s="414" t="str">
        <f t="shared" si="527"/>
        <v>Banco não cadastrado</v>
      </c>
      <c r="GTQ4375" s="24">
        <v>207</v>
      </c>
      <c r="GTR4375" s="24">
        <v>5837982</v>
      </c>
      <c r="GTS4375" s="24">
        <v>72</v>
      </c>
      <c r="GTT4375" s="29" t="s">
        <v>75</v>
      </c>
      <c r="GTU4375" s="84">
        <v>3004158000128</v>
      </c>
      <c r="GTV4375" s="24"/>
      <c r="GTW4375" s="24"/>
      <c r="GTX4375" s="66">
        <v>9615</v>
      </c>
      <c r="GTY4375" s="25">
        <v>45936</v>
      </c>
      <c r="GTZ4375" s="25"/>
      <c r="GUA4375" s="26" t="str">
        <f t="shared" ca="1" si="528"/>
        <v>Descontar Cheque</v>
      </c>
      <c r="GUB4375" s="117"/>
      <c r="GUC4375" s="25">
        <v>45890</v>
      </c>
      <c r="GUD4375" s="28" t="s">
        <v>74</v>
      </c>
      <c r="GUE4375" s="24">
        <v>422</v>
      </c>
      <c r="GUF4375" s="414" t="str">
        <f t="shared" si="529"/>
        <v>Banco não cadastrado</v>
      </c>
      <c r="GUG4375" s="24">
        <v>207</v>
      </c>
      <c r="GUH4375" s="24">
        <v>5837982</v>
      </c>
      <c r="GUI4375" s="24">
        <v>72</v>
      </c>
      <c r="GUJ4375" s="29" t="s">
        <v>75</v>
      </c>
      <c r="GUK4375" s="84">
        <v>3004158000128</v>
      </c>
      <c r="GUL4375" s="24"/>
      <c r="GUM4375" s="24"/>
      <c r="GUN4375" s="66">
        <v>9615</v>
      </c>
      <c r="GUO4375" s="25">
        <v>45936</v>
      </c>
      <c r="GUP4375" s="25"/>
      <c r="GUQ4375" s="26" t="str">
        <f t="shared" ca="1" si="530"/>
        <v>Descontar Cheque</v>
      </c>
      <c r="GUR4375" s="117"/>
      <c r="GUS4375" s="25">
        <v>45890</v>
      </c>
      <c r="GUT4375" s="28" t="s">
        <v>74</v>
      </c>
      <c r="GUU4375" s="24">
        <v>422</v>
      </c>
      <c r="GUV4375" s="414" t="str">
        <f t="shared" si="531"/>
        <v>Banco não cadastrado</v>
      </c>
      <c r="GUW4375" s="24">
        <v>207</v>
      </c>
      <c r="GUX4375" s="24">
        <v>5837982</v>
      </c>
      <c r="GUY4375" s="24">
        <v>72</v>
      </c>
      <c r="GUZ4375" s="29" t="s">
        <v>75</v>
      </c>
      <c r="GVA4375" s="84">
        <v>3004158000128</v>
      </c>
      <c r="GVB4375" s="24"/>
      <c r="GVC4375" s="24"/>
      <c r="GVD4375" s="66">
        <v>9615</v>
      </c>
      <c r="GVE4375" s="25">
        <v>45936</v>
      </c>
      <c r="GVF4375" s="25"/>
      <c r="GVG4375" s="26" t="str">
        <f t="shared" ca="1" si="532"/>
        <v>Descontar Cheque</v>
      </c>
      <c r="GVH4375" s="117"/>
      <c r="GVI4375" s="25">
        <v>45890</v>
      </c>
      <c r="GVJ4375" s="28" t="s">
        <v>74</v>
      </c>
      <c r="GVK4375" s="24">
        <v>422</v>
      </c>
      <c r="GVL4375" s="414" t="str">
        <f t="shared" si="533"/>
        <v>Banco não cadastrado</v>
      </c>
      <c r="GVM4375" s="24">
        <v>207</v>
      </c>
      <c r="GVN4375" s="24">
        <v>5837982</v>
      </c>
      <c r="GVO4375" s="24">
        <v>72</v>
      </c>
      <c r="GVP4375" s="29" t="s">
        <v>75</v>
      </c>
      <c r="GVQ4375" s="84">
        <v>3004158000128</v>
      </c>
      <c r="GVR4375" s="24"/>
      <c r="GVS4375" s="24"/>
      <c r="GVT4375" s="66">
        <v>9615</v>
      </c>
      <c r="GVU4375" s="25">
        <v>45936</v>
      </c>
      <c r="GVV4375" s="25"/>
      <c r="GVW4375" s="26" t="str">
        <f t="shared" ca="1" si="534"/>
        <v>Descontar Cheque</v>
      </c>
      <c r="GVX4375" s="117"/>
      <c r="GVY4375" s="25">
        <v>45890</v>
      </c>
      <c r="GVZ4375" s="28" t="s">
        <v>74</v>
      </c>
      <c r="GWA4375" s="24">
        <v>422</v>
      </c>
      <c r="GWB4375" s="414" t="str">
        <f t="shared" si="535"/>
        <v>Banco não cadastrado</v>
      </c>
      <c r="GWC4375" s="24">
        <v>207</v>
      </c>
      <c r="GWD4375" s="24">
        <v>5837982</v>
      </c>
      <c r="GWE4375" s="24">
        <v>72</v>
      </c>
      <c r="GWF4375" s="29" t="s">
        <v>75</v>
      </c>
      <c r="GWG4375" s="84">
        <v>3004158000128</v>
      </c>
      <c r="GWH4375" s="24"/>
      <c r="GWI4375" s="24"/>
      <c r="GWJ4375" s="66">
        <v>9615</v>
      </c>
      <c r="GWK4375" s="25">
        <v>45936</v>
      </c>
      <c r="GWL4375" s="25"/>
      <c r="GWM4375" s="26" t="str">
        <f t="shared" ca="1" si="536"/>
        <v>Descontar Cheque</v>
      </c>
      <c r="GWN4375" s="117"/>
      <c r="GWO4375" s="25">
        <v>45890</v>
      </c>
      <c r="GWP4375" s="28" t="s">
        <v>74</v>
      </c>
      <c r="GWQ4375" s="24">
        <v>422</v>
      </c>
      <c r="GWR4375" s="414" t="str">
        <f t="shared" si="537"/>
        <v>Banco não cadastrado</v>
      </c>
      <c r="GWS4375" s="24">
        <v>207</v>
      </c>
      <c r="GWT4375" s="24">
        <v>5837982</v>
      </c>
      <c r="GWU4375" s="24">
        <v>72</v>
      </c>
      <c r="GWV4375" s="29" t="s">
        <v>75</v>
      </c>
      <c r="GWW4375" s="84">
        <v>3004158000128</v>
      </c>
      <c r="GWX4375" s="24"/>
      <c r="GWY4375" s="24"/>
      <c r="GWZ4375" s="66">
        <v>9615</v>
      </c>
      <c r="GXA4375" s="25">
        <v>45936</v>
      </c>
      <c r="GXB4375" s="25"/>
      <c r="GXC4375" s="26" t="str">
        <f t="shared" ca="1" si="538"/>
        <v>Descontar Cheque</v>
      </c>
      <c r="GXD4375" s="117"/>
      <c r="GXE4375" s="25">
        <v>45890</v>
      </c>
      <c r="GXF4375" s="28" t="s">
        <v>74</v>
      </c>
      <c r="GXG4375" s="24">
        <v>422</v>
      </c>
      <c r="GXH4375" s="414" t="str">
        <f t="shared" si="539"/>
        <v>Banco não cadastrado</v>
      </c>
      <c r="GXI4375" s="24">
        <v>207</v>
      </c>
      <c r="GXJ4375" s="24">
        <v>5837982</v>
      </c>
      <c r="GXK4375" s="24">
        <v>72</v>
      </c>
      <c r="GXL4375" s="29" t="s">
        <v>75</v>
      </c>
      <c r="GXM4375" s="84">
        <v>3004158000128</v>
      </c>
      <c r="GXN4375" s="24"/>
      <c r="GXO4375" s="24"/>
      <c r="GXP4375" s="66">
        <v>9615</v>
      </c>
      <c r="GXQ4375" s="25">
        <v>45936</v>
      </c>
      <c r="GXR4375" s="25"/>
      <c r="GXS4375" s="26" t="str">
        <f t="shared" ca="1" si="540"/>
        <v>Descontar Cheque</v>
      </c>
      <c r="GXT4375" s="117"/>
      <c r="GXU4375" s="25">
        <v>45890</v>
      </c>
      <c r="GXV4375" s="28" t="s">
        <v>74</v>
      </c>
      <c r="GXW4375" s="24">
        <v>422</v>
      </c>
      <c r="GXX4375" s="414" t="str">
        <f t="shared" si="541"/>
        <v>Banco não cadastrado</v>
      </c>
      <c r="GXY4375" s="24">
        <v>207</v>
      </c>
      <c r="GXZ4375" s="24">
        <v>5837982</v>
      </c>
      <c r="GYA4375" s="24">
        <v>72</v>
      </c>
      <c r="GYB4375" s="29" t="s">
        <v>75</v>
      </c>
      <c r="GYC4375" s="84">
        <v>3004158000128</v>
      </c>
      <c r="GYD4375" s="24"/>
      <c r="GYE4375" s="24"/>
      <c r="GYF4375" s="66">
        <v>9615</v>
      </c>
      <c r="GYG4375" s="25">
        <v>45936</v>
      </c>
      <c r="GYH4375" s="25"/>
      <c r="GYI4375" s="26" t="str">
        <f t="shared" ca="1" si="542"/>
        <v>Descontar Cheque</v>
      </c>
      <c r="GYJ4375" s="117"/>
      <c r="GYK4375" s="25">
        <v>45890</v>
      </c>
      <c r="GYL4375" s="28" t="s">
        <v>74</v>
      </c>
      <c r="GYM4375" s="24">
        <v>422</v>
      </c>
      <c r="GYN4375" s="414" t="str">
        <f t="shared" si="543"/>
        <v>Banco não cadastrado</v>
      </c>
      <c r="GYO4375" s="24">
        <v>207</v>
      </c>
      <c r="GYP4375" s="24">
        <v>5837982</v>
      </c>
      <c r="GYQ4375" s="24">
        <v>72</v>
      </c>
      <c r="GYR4375" s="29" t="s">
        <v>75</v>
      </c>
      <c r="GYS4375" s="84">
        <v>3004158000128</v>
      </c>
      <c r="GYT4375" s="24"/>
      <c r="GYU4375" s="24"/>
      <c r="GYV4375" s="66">
        <v>9615</v>
      </c>
      <c r="GYW4375" s="25">
        <v>45936</v>
      </c>
      <c r="GYX4375" s="25"/>
      <c r="GYY4375" s="26" t="str">
        <f t="shared" ca="1" si="544"/>
        <v>Descontar Cheque</v>
      </c>
      <c r="GYZ4375" s="117"/>
      <c r="GZA4375" s="25">
        <v>45890</v>
      </c>
      <c r="GZB4375" s="28" t="s">
        <v>74</v>
      </c>
      <c r="GZC4375" s="24">
        <v>422</v>
      </c>
      <c r="GZD4375" s="414" t="str">
        <f t="shared" si="545"/>
        <v>Banco não cadastrado</v>
      </c>
      <c r="GZE4375" s="24">
        <v>207</v>
      </c>
      <c r="GZF4375" s="24">
        <v>5837982</v>
      </c>
      <c r="GZG4375" s="24">
        <v>72</v>
      </c>
      <c r="GZH4375" s="29" t="s">
        <v>75</v>
      </c>
      <c r="GZI4375" s="84">
        <v>3004158000128</v>
      </c>
      <c r="GZJ4375" s="24"/>
      <c r="GZK4375" s="24"/>
      <c r="GZL4375" s="66">
        <v>9615</v>
      </c>
      <c r="GZM4375" s="25">
        <v>45936</v>
      </c>
      <c r="GZN4375" s="25"/>
      <c r="GZO4375" s="26" t="str">
        <f t="shared" ca="1" si="546"/>
        <v>Descontar Cheque</v>
      </c>
      <c r="GZP4375" s="117"/>
      <c r="GZQ4375" s="25">
        <v>45890</v>
      </c>
      <c r="GZR4375" s="28" t="s">
        <v>74</v>
      </c>
      <c r="GZS4375" s="24">
        <v>422</v>
      </c>
      <c r="GZT4375" s="414" t="str">
        <f t="shared" si="547"/>
        <v>Banco não cadastrado</v>
      </c>
      <c r="GZU4375" s="24">
        <v>207</v>
      </c>
      <c r="GZV4375" s="24">
        <v>5837982</v>
      </c>
      <c r="GZW4375" s="24">
        <v>72</v>
      </c>
      <c r="GZX4375" s="29" t="s">
        <v>75</v>
      </c>
      <c r="GZY4375" s="84">
        <v>3004158000128</v>
      </c>
      <c r="GZZ4375" s="24"/>
      <c r="HAA4375" s="24"/>
      <c r="HAB4375" s="66">
        <v>9615</v>
      </c>
      <c r="HAC4375" s="25">
        <v>45936</v>
      </c>
      <c r="HAD4375" s="25"/>
      <c r="HAE4375" s="26" t="str">
        <f t="shared" ca="1" si="548"/>
        <v>Descontar Cheque</v>
      </c>
      <c r="HAF4375" s="117"/>
      <c r="HAG4375" s="25">
        <v>45890</v>
      </c>
      <c r="HAH4375" s="28" t="s">
        <v>74</v>
      </c>
      <c r="HAI4375" s="24">
        <v>422</v>
      </c>
      <c r="HAJ4375" s="414" t="str">
        <f t="shared" si="549"/>
        <v>Banco não cadastrado</v>
      </c>
      <c r="HAK4375" s="24">
        <v>207</v>
      </c>
      <c r="HAL4375" s="24">
        <v>5837982</v>
      </c>
      <c r="HAM4375" s="24">
        <v>72</v>
      </c>
      <c r="HAN4375" s="29" t="s">
        <v>75</v>
      </c>
      <c r="HAO4375" s="84">
        <v>3004158000128</v>
      </c>
      <c r="HAP4375" s="24"/>
      <c r="HAQ4375" s="24"/>
      <c r="HAR4375" s="66">
        <v>9615</v>
      </c>
      <c r="HAS4375" s="25">
        <v>45936</v>
      </c>
      <c r="HAT4375" s="25"/>
      <c r="HAU4375" s="26" t="str">
        <f t="shared" ca="1" si="550"/>
        <v>Descontar Cheque</v>
      </c>
      <c r="HAV4375" s="117"/>
      <c r="HAW4375" s="25">
        <v>45890</v>
      </c>
      <c r="HAX4375" s="28" t="s">
        <v>74</v>
      </c>
      <c r="HAY4375" s="24">
        <v>422</v>
      </c>
      <c r="HAZ4375" s="414" t="str">
        <f t="shared" si="551"/>
        <v>Banco não cadastrado</v>
      </c>
      <c r="HBA4375" s="24">
        <v>207</v>
      </c>
      <c r="HBB4375" s="24">
        <v>5837982</v>
      </c>
      <c r="HBC4375" s="24">
        <v>72</v>
      </c>
      <c r="HBD4375" s="29" t="s">
        <v>75</v>
      </c>
      <c r="HBE4375" s="84">
        <v>3004158000128</v>
      </c>
      <c r="HBF4375" s="24"/>
      <c r="HBG4375" s="24"/>
      <c r="HBH4375" s="66">
        <v>9615</v>
      </c>
      <c r="HBI4375" s="25">
        <v>45936</v>
      </c>
      <c r="HBJ4375" s="25"/>
      <c r="HBK4375" s="26" t="str">
        <f t="shared" ca="1" si="552"/>
        <v>Descontar Cheque</v>
      </c>
      <c r="HBL4375" s="117"/>
      <c r="HBM4375" s="25">
        <v>45890</v>
      </c>
      <c r="HBN4375" s="28" t="s">
        <v>74</v>
      </c>
      <c r="HBO4375" s="24">
        <v>422</v>
      </c>
      <c r="HBP4375" s="414" t="str">
        <f t="shared" si="553"/>
        <v>Banco não cadastrado</v>
      </c>
      <c r="HBQ4375" s="24">
        <v>207</v>
      </c>
      <c r="HBR4375" s="24">
        <v>5837982</v>
      </c>
      <c r="HBS4375" s="24">
        <v>72</v>
      </c>
      <c r="HBT4375" s="29" t="s">
        <v>75</v>
      </c>
      <c r="HBU4375" s="84">
        <v>3004158000128</v>
      </c>
      <c r="HBV4375" s="24"/>
      <c r="HBW4375" s="24"/>
      <c r="HBX4375" s="66">
        <v>9615</v>
      </c>
      <c r="HBY4375" s="25">
        <v>45936</v>
      </c>
      <c r="HBZ4375" s="25"/>
      <c r="HCA4375" s="26" t="str">
        <f t="shared" ca="1" si="554"/>
        <v>Descontar Cheque</v>
      </c>
      <c r="HCB4375" s="117"/>
      <c r="HCC4375" s="25">
        <v>45890</v>
      </c>
      <c r="HCD4375" s="28" t="s">
        <v>74</v>
      </c>
      <c r="HCE4375" s="24">
        <v>422</v>
      </c>
      <c r="HCF4375" s="414" t="str">
        <f t="shared" si="555"/>
        <v>Banco não cadastrado</v>
      </c>
      <c r="HCG4375" s="24">
        <v>207</v>
      </c>
      <c r="HCH4375" s="24">
        <v>5837982</v>
      </c>
      <c r="HCI4375" s="24">
        <v>72</v>
      </c>
      <c r="HCJ4375" s="29" t="s">
        <v>75</v>
      </c>
      <c r="HCK4375" s="84">
        <v>3004158000128</v>
      </c>
      <c r="HCL4375" s="24"/>
      <c r="HCM4375" s="24"/>
      <c r="HCN4375" s="66">
        <v>9615</v>
      </c>
      <c r="HCO4375" s="25">
        <v>45936</v>
      </c>
      <c r="HCP4375" s="25"/>
      <c r="HCQ4375" s="26" t="str">
        <f t="shared" ca="1" si="556"/>
        <v>Descontar Cheque</v>
      </c>
      <c r="HCR4375" s="117"/>
      <c r="HCS4375" s="25">
        <v>45890</v>
      </c>
      <c r="HCT4375" s="28" t="s">
        <v>74</v>
      </c>
      <c r="HCU4375" s="24">
        <v>422</v>
      </c>
      <c r="HCV4375" s="414" t="str">
        <f t="shared" si="557"/>
        <v>Banco não cadastrado</v>
      </c>
      <c r="HCW4375" s="24">
        <v>207</v>
      </c>
      <c r="HCX4375" s="24">
        <v>5837982</v>
      </c>
      <c r="HCY4375" s="24">
        <v>72</v>
      </c>
      <c r="HCZ4375" s="29" t="s">
        <v>75</v>
      </c>
      <c r="HDA4375" s="84">
        <v>3004158000128</v>
      </c>
      <c r="HDB4375" s="24"/>
      <c r="HDC4375" s="24"/>
      <c r="HDD4375" s="66">
        <v>9615</v>
      </c>
      <c r="HDE4375" s="25">
        <v>45936</v>
      </c>
      <c r="HDF4375" s="25"/>
      <c r="HDG4375" s="26" t="str">
        <f t="shared" ca="1" si="558"/>
        <v>Descontar Cheque</v>
      </c>
      <c r="HDH4375" s="117"/>
      <c r="HDI4375" s="25">
        <v>45890</v>
      </c>
      <c r="HDJ4375" s="28" t="s">
        <v>74</v>
      </c>
      <c r="HDK4375" s="24">
        <v>422</v>
      </c>
      <c r="HDL4375" s="414" t="str">
        <f t="shared" si="559"/>
        <v>Banco não cadastrado</v>
      </c>
      <c r="HDM4375" s="24">
        <v>207</v>
      </c>
      <c r="HDN4375" s="24">
        <v>5837982</v>
      </c>
      <c r="HDO4375" s="24">
        <v>72</v>
      </c>
      <c r="HDP4375" s="29" t="s">
        <v>75</v>
      </c>
      <c r="HDQ4375" s="84">
        <v>3004158000128</v>
      </c>
      <c r="HDR4375" s="24"/>
      <c r="HDS4375" s="24"/>
      <c r="HDT4375" s="66">
        <v>9615</v>
      </c>
      <c r="HDU4375" s="25">
        <v>45936</v>
      </c>
      <c r="HDV4375" s="25"/>
      <c r="HDW4375" s="26" t="str">
        <f t="shared" ca="1" si="560"/>
        <v>Descontar Cheque</v>
      </c>
      <c r="HDX4375" s="117"/>
      <c r="HDY4375" s="25">
        <v>45890</v>
      </c>
      <c r="HDZ4375" s="28" t="s">
        <v>74</v>
      </c>
      <c r="HEA4375" s="24">
        <v>422</v>
      </c>
      <c r="HEB4375" s="414" t="str">
        <f t="shared" si="561"/>
        <v>Banco não cadastrado</v>
      </c>
      <c r="HEC4375" s="24">
        <v>207</v>
      </c>
      <c r="HED4375" s="24">
        <v>5837982</v>
      </c>
      <c r="HEE4375" s="24">
        <v>72</v>
      </c>
      <c r="HEF4375" s="29" t="s">
        <v>75</v>
      </c>
      <c r="HEG4375" s="84">
        <v>3004158000128</v>
      </c>
      <c r="HEH4375" s="24"/>
      <c r="HEI4375" s="24"/>
      <c r="HEJ4375" s="66">
        <v>9615</v>
      </c>
      <c r="HEK4375" s="25">
        <v>45936</v>
      </c>
      <c r="HEL4375" s="25"/>
      <c r="HEM4375" s="26" t="str">
        <f t="shared" ca="1" si="562"/>
        <v>Descontar Cheque</v>
      </c>
      <c r="HEN4375" s="117"/>
      <c r="HEO4375" s="25">
        <v>45890</v>
      </c>
      <c r="HEP4375" s="28" t="s">
        <v>74</v>
      </c>
      <c r="HEQ4375" s="24">
        <v>422</v>
      </c>
      <c r="HER4375" s="414" t="str">
        <f t="shared" si="563"/>
        <v>Banco não cadastrado</v>
      </c>
      <c r="HES4375" s="24">
        <v>207</v>
      </c>
      <c r="HET4375" s="24">
        <v>5837982</v>
      </c>
      <c r="HEU4375" s="24">
        <v>72</v>
      </c>
      <c r="HEV4375" s="29" t="s">
        <v>75</v>
      </c>
      <c r="HEW4375" s="84">
        <v>3004158000128</v>
      </c>
      <c r="HEX4375" s="24"/>
      <c r="HEY4375" s="24"/>
      <c r="HEZ4375" s="66">
        <v>9615</v>
      </c>
      <c r="HFA4375" s="25">
        <v>45936</v>
      </c>
      <c r="HFB4375" s="25"/>
      <c r="HFC4375" s="26" t="str">
        <f t="shared" ca="1" si="564"/>
        <v>Descontar Cheque</v>
      </c>
      <c r="HFD4375" s="117"/>
      <c r="HFE4375" s="25">
        <v>45890</v>
      </c>
      <c r="HFF4375" s="28" t="s">
        <v>74</v>
      </c>
      <c r="HFG4375" s="24">
        <v>422</v>
      </c>
      <c r="HFH4375" s="414" t="str">
        <f t="shared" si="565"/>
        <v>Banco não cadastrado</v>
      </c>
      <c r="HFI4375" s="24">
        <v>207</v>
      </c>
      <c r="HFJ4375" s="24">
        <v>5837982</v>
      </c>
      <c r="HFK4375" s="24">
        <v>72</v>
      </c>
      <c r="HFL4375" s="29" t="s">
        <v>75</v>
      </c>
      <c r="HFM4375" s="84">
        <v>3004158000128</v>
      </c>
      <c r="HFN4375" s="24"/>
      <c r="HFO4375" s="24"/>
      <c r="HFP4375" s="66">
        <v>9615</v>
      </c>
      <c r="HFQ4375" s="25">
        <v>45936</v>
      </c>
      <c r="HFR4375" s="25"/>
      <c r="HFS4375" s="26" t="str">
        <f t="shared" ca="1" si="566"/>
        <v>Descontar Cheque</v>
      </c>
      <c r="HFT4375" s="117"/>
      <c r="HFU4375" s="25">
        <v>45890</v>
      </c>
      <c r="HFV4375" s="28" t="s">
        <v>74</v>
      </c>
      <c r="HFW4375" s="24">
        <v>422</v>
      </c>
      <c r="HFX4375" s="414" t="str">
        <f t="shared" si="567"/>
        <v>Banco não cadastrado</v>
      </c>
      <c r="HFY4375" s="24">
        <v>207</v>
      </c>
      <c r="HFZ4375" s="24">
        <v>5837982</v>
      </c>
      <c r="HGA4375" s="24">
        <v>72</v>
      </c>
      <c r="HGB4375" s="29" t="s">
        <v>75</v>
      </c>
      <c r="HGC4375" s="84">
        <v>3004158000128</v>
      </c>
      <c r="HGD4375" s="24"/>
      <c r="HGE4375" s="24"/>
      <c r="HGF4375" s="66">
        <v>9615</v>
      </c>
      <c r="HGG4375" s="25">
        <v>45936</v>
      </c>
      <c r="HGH4375" s="25"/>
      <c r="HGI4375" s="26" t="str">
        <f t="shared" ca="1" si="568"/>
        <v>Descontar Cheque</v>
      </c>
      <c r="HGJ4375" s="117"/>
      <c r="HGK4375" s="25">
        <v>45890</v>
      </c>
      <c r="HGL4375" s="28" t="s">
        <v>74</v>
      </c>
      <c r="HGM4375" s="24">
        <v>422</v>
      </c>
      <c r="HGN4375" s="414" t="str">
        <f t="shared" si="569"/>
        <v>Banco não cadastrado</v>
      </c>
      <c r="HGO4375" s="24">
        <v>207</v>
      </c>
      <c r="HGP4375" s="24">
        <v>5837982</v>
      </c>
      <c r="HGQ4375" s="24">
        <v>72</v>
      </c>
      <c r="HGR4375" s="29" t="s">
        <v>75</v>
      </c>
      <c r="HGS4375" s="84">
        <v>3004158000128</v>
      </c>
      <c r="HGT4375" s="24"/>
      <c r="HGU4375" s="24"/>
      <c r="HGV4375" s="66">
        <v>9615</v>
      </c>
      <c r="HGW4375" s="25">
        <v>45936</v>
      </c>
      <c r="HGX4375" s="25"/>
      <c r="HGY4375" s="26" t="str">
        <f t="shared" ca="1" si="570"/>
        <v>Descontar Cheque</v>
      </c>
      <c r="HGZ4375" s="117"/>
      <c r="HHA4375" s="25">
        <v>45890</v>
      </c>
      <c r="HHB4375" s="28" t="s">
        <v>74</v>
      </c>
      <c r="HHC4375" s="24">
        <v>422</v>
      </c>
      <c r="HHD4375" s="414" t="str">
        <f t="shared" si="571"/>
        <v>Banco não cadastrado</v>
      </c>
      <c r="HHE4375" s="24">
        <v>207</v>
      </c>
      <c r="HHF4375" s="24">
        <v>5837982</v>
      </c>
      <c r="HHG4375" s="24">
        <v>72</v>
      </c>
      <c r="HHH4375" s="29" t="s">
        <v>75</v>
      </c>
      <c r="HHI4375" s="84">
        <v>3004158000128</v>
      </c>
      <c r="HHJ4375" s="24"/>
      <c r="HHK4375" s="24"/>
      <c r="HHL4375" s="66">
        <v>9615</v>
      </c>
      <c r="HHM4375" s="25">
        <v>45936</v>
      </c>
      <c r="HHN4375" s="25"/>
      <c r="HHO4375" s="26" t="str">
        <f t="shared" ca="1" si="572"/>
        <v>Descontar Cheque</v>
      </c>
      <c r="HHP4375" s="117"/>
      <c r="HHQ4375" s="25">
        <v>45890</v>
      </c>
      <c r="HHR4375" s="28" t="s">
        <v>74</v>
      </c>
      <c r="HHS4375" s="24">
        <v>422</v>
      </c>
      <c r="HHT4375" s="414" t="str">
        <f t="shared" si="573"/>
        <v>Banco não cadastrado</v>
      </c>
      <c r="HHU4375" s="24">
        <v>207</v>
      </c>
      <c r="HHV4375" s="24">
        <v>5837982</v>
      </c>
      <c r="HHW4375" s="24">
        <v>72</v>
      </c>
      <c r="HHX4375" s="29" t="s">
        <v>75</v>
      </c>
      <c r="HHY4375" s="84">
        <v>3004158000128</v>
      </c>
      <c r="HHZ4375" s="24"/>
      <c r="HIA4375" s="24"/>
      <c r="HIB4375" s="66">
        <v>9615</v>
      </c>
      <c r="HIC4375" s="25">
        <v>45936</v>
      </c>
      <c r="HID4375" s="25"/>
      <c r="HIE4375" s="26" t="str">
        <f t="shared" ca="1" si="574"/>
        <v>Descontar Cheque</v>
      </c>
      <c r="HIF4375" s="117"/>
      <c r="HIG4375" s="25">
        <v>45890</v>
      </c>
      <c r="HIH4375" s="28" t="s">
        <v>74</v>
      </c>
      <c r="HII4375" s="24">
        <v>422</v>
      </c>
      <c r="HIJ4375" s="414" t="str">
        <f t="shared" si="575"/>
        <v>Banco não cadastrado</v>
      </c>
      <c r="HIK4375" s="24">
        <v>207</v>
      </c>
      <c r="HIL4375" s="24">
        <v>5837982</v>
      </c>
      <c r="HIM4375" s="24">
        <v>72</v>
      </c>
      <c r="HIN4375" s="29" t="s">
        <v>75</v>
      </c>
      <c r="HIO4375" s="84">
        <v>3004158000128</v>
      </c>
      <c r="HIP4375" s="24"/>
      <c r="HIQ4375" s="24"/>
      <c r="HIR4375" s="66">
        <v>9615</v>
      </c>
      <c r="HIS4375" s="25">
        <v>45936</v>
      </c>
      <c r="HIT4375" s="25"/>
      <c r="HIU4375" s="26" t="str">
        <f t="shared" ca="1" si="576"/>
        <v>Descontar Cheque</v>
      </c>
      <c r="HIV4375" s="117"/>
      <c r="HIW4375" s="25">
        <v>45890</v>
      </c>
      <c r="HIX4375" s="28" t="s">
        <v>74</v>
      </c>
      <c r="HIY4375" s="24">
        <v>422</v>
      </c>
      <c r="HIZ4375" s="414" t="str">
        <f t="shared" si="577"/>
        <v>Banco não cadastrado</v>
      </c>
      <c r="HJA4375" s="24">
        <v>207</v>
      </c>
      <c r="HJB4375" s="24">
        <v>5837982</v>
      </c>
      <c r="HJC4375" s="24">
        <v>72</v>
      </c>
      <c r="HJD4375" s="29" t="s">
        <v>75</v>
      </c>
      <c r="HJE4375" s="84">
        <v>3004158000128</v>
      </c>
      <c r="HJF4375" s="24"/>
      <c r="HJG4375" s="24"/>
      <c r="HJH4375" s="66">
        <v>9615</v>
      </c>
      <c r="HJI4375" s="25">
        <v>45936</v>
      </c>
      <c r="HJJ4375" s="25"/>
      <c r="HJK4375" s="26" t="str">
        <f t="shared" ca="1" si="578"/>
        <v>Descontar Cheque</v>
      </c>
      <c r="HJL4375" s="117"/>
      <c r="HJM4375" s="25">
        <v>45890</v>
      </c>
      <c r="HJN4375" s="28" t="s">
        <v>74</v>
      </c>
      <c r="HJO4375" s="24">
        <v>422</v>
      </c>
      <c r="HJP4375" s="414" t="str">
        <f t="shared" si="579"/>
        <v>Banco não cadastrado</v>
      </c>
      <c r="HJQ4375" s="24">
        <v>207</v>
      </c>
      <c r="HJR4375" s="24">
        <v>5837982</v>
      </c>
      <c r="HJS4375" s="24">
        <v>72</v>
      </c>
      <c r="HJT4375" s="29" t="s">
        <v>75</v>
      </c>
      <c r="HJU4375" s="84">
        <v>3004158000128</v>
      </c>
      <c r="HJV4375" s="24"/>
      <c r="HJW4375" s="24"/>
      <c r="HJX4375" s="66">
        <v>9615</v>
      </c>
      <c r="HJY4375" s="25">
        <v>45936</v>
      </c>
      <c r="HJZ4375" s="25"/>
      <c r="HKA4375" s="26" t="str">
        <f t="shared" ca="1" si="580"/>
        <v>Descontar Cheque</v>
      </c>
      <c r="HKB4375" s="117"/>
      <c r="HKC4375" s="25">
        <v>45890</v>
      </c>
      <c r="HKD4375" s="28" t="s">
        <v>74</v>
      </c>
      <c r="HKE4375" s="24">
        <v>422</v>
      </c>
      <c r="HKF4375" s="414" t="str">
        <f t="shared" si="581"/>
        <v>Banco não cadastrado</v>
      </c>
      <c r="HKG4375" s="24">
        <v>207</v>
      </c>
      <c r="HKH4375" s="24">
        <v>5837982</v>
      </c>
      <c r="HKI4375" s="24">
        <v>72</v>
      </c>
      <c r="HKJ4375" s="29" t="s">
        <v>75</v>
      </c>
      <c r="HKK4375" s="84">
        <v>3004158000128</v>
      </c>
      <c r="HKL4375" s="24"/>
      <c r="HKM4375" s="24"/>
      <c r="HKN4375" s="66">
        <v>9615</v>
      </c>
      <c r="HKO4375" s="25">
        <v>45936</v>
      </c>
      <c r="HKP4375" s="25"/>
      <c r="HKQ4375" s="26" t="str">
        <f t="shared" ca="1" si="582"/>
        <v>Descontar Cheque</v>
      </c>
      <c r="HKR4375" s="117"/>
      <c r="HKS4375" s="25">
        <v>45890</v>
      </c>
      <c r="HKT4375" s="28" t="s">
        <v>74</v>
      </c>
      <c r="HKU4375" s="24">
        <v>422</v>
      </c>
      <c r="HKV4375" s="414" t="str">
        <f t="shared" si="583"/>
        <v>Banco não cadastrado</v>
      </c>
      <c r="HKW4375" s="24">
        <v>207</v>
      </c>
      <c r="HKX4375" s="24">
        <v>5837982</v>
      </c>
      <c r="HKY4375" s="24">
        <v>72</v>
      </c>
      <c r="HKZ4375" s="29" t="s">
        <v>75</v>
      </c>
      <c r="HLA4375" s="84">
        <v>3004158000128</v>
      </c>
      <c r="HLB4375" s="24"/>
      <c r="HLC4375" s="24"/>
      <c r="HLD4375" s="66">
        <v>9615</v>
      </c>
      <c r="HLE4375" s="25">
        <v>45936</v>
      </c>
      <c r="HLF4375" s="25"/>
      <c r="HLG4375" s="26" t="str">
        <f t="shared" ca="1" si="584"/>
        <v>Descontar Cheque</v>
      </c>
      <c r="HLH4375" s="117"/>
      <c r="HLI4375" s="25">
        <v>45890</v>
      </c>
      <c r="HLJ4375" s="28" t="s">
        <v>74</v>
      </c>
      <c r="HLK4375" s="24">
        <v>422</v>
      </c>
      <c r="HLL4375" s="414" t="str">
        <f t="shared" si="585"/>
        <v>Banco não cadastrado</v>
      </c>
      <c r="HLM4375" s="24">
        <v>207</v>
      </c>
      <c r="HLN4375" s="24">
        <v>5837982</v>
      </c>
      <c r="HLO4375" s="24">
        <v>72</v>
      </c>
      <c r="HLP4375" s="29" t="s">
        <v>75</v>
      </c>
      <c r="HLQ4375" s="84">
        <v>3004158000128</v>
      </c>
      <c r="HLR4375" s="24"/>
      <c r="HLS4375" s="24"/>
      <c r="HLT4375" s="66">
        <v>9615</v>
      </c>
      <c r="HLU4375" s="25">
        <v>45936</v>
      </c>
      <c r="HLV4375" s="25"/>
      <c r="HLW4375" s="26" t="str">
        <f t="shared" ca="1" si="586"/>
        <v>Descontar Cheque</v>
      </c>
      <c r="HLX4375" s="117"/>
      <c r="HLY4375" s="25">
        <v>45890</v>
      </c>
      <c r="HLZ4375" s="28" t="s">
        <v>74</v>
      </c>
      <c r="HMA4375" s="24">
        <v>422</v>
      </c>
      <c r="HMB4375" s="414" t="str">
        <f t="shared" si="587"/>
        <v>Banco não cadastrado</v>
      </c>
      <c r="HMC4375" s="24">
        <v>207</v>
      </c>
      <c r="HMD4375" s="24">
        <v>5837982</v>
      </c>
      <c r="HME4375" s="24">
        <v>72</v>
      </c>
      <c r="HMF4375" s="29" t="s">
        <v>75</v>
      </c>
      <c r="HMG4375" s="84">
        <v>3004158000128</v>
      </c>
      <c r="HMH4375" s="24"/>
      <c r="HMI4375" s="24"/>
      <c r="HMJ4375" s="66">
        <v>9615</v>
      </c>
      <c r="HMK4375" s="25">
        <v>45936</v>
      </c>
      <c r="HML4375" s="25"/>
      <c r="HMM4375" s="26" t="str">
        <f t="shared" ca="1" si="588"/>
        <v>Descontar Cheque</v>
      </c>
      <c r="HMN4375" s="117"/>
      <c r="HMO4375" s="25">
        <v>45890</v>
      </c>
      <c r="HMP4375" s="28" t="s">
        <v>74</v>
      </c>
      <c r="HMQ4375" s="24">
        <v>422</v>
      </c>
      <c r="HMR4375" s="414" t="str">
        <f t="shared" si="589"/>
        <v>Banco não cadastrado</v>
      </c>
      <c r="HMS4375" s="24">
        <v>207</v>
      </c>
      <c r="HMT4375" s="24">
        <v>5837982</v>
      </c>
      <c r="HMU4375" s="24">
        <v>72</v>
      </c>
      <c r="HMV4375" s="29" t="s">
        <v>75</v>
      </c>
      <c r="HMW4375" s="84">
        <v>3004158000128</v>
      </c>
      <c r="HMX4375" s="24"/>
      <c r="HMY4375" s="24"/>
      <c r="HMZ4375" s="66">
        <v>9615</v>
      </c>
      <c r="HNA4375" s="25">
        <v>45936</v>
      </c>
      <c r="HNB4375" s="25"/>
      <c r="HNC4375" s="26" t="str">
        <f t="shared" ca="1" si="590"/>
        <v>Descontar Cheque</v>
      </c>
      <c r="HND4375" s="117"/>
      <c r="HNE4375" s="25">
        <v>45890</v>
      </c>
      <c r="HNF4375" s="28" t="s">
        <v>74</v>
      </c>
      <c r="HNG4375" s="24">
        <v>422</v>
      </c>
      <c r="HNH4375" s="414" t="str">
        <f t="shared" si="591"/>
        <v>Banco não cadastrado</v>
      </c>
      <c r="HNI4375" s="24">
        <v>207</v>
      </c>
      <c r="HNJ4375" s="24">
        <v>5837982</v>
      </c>
      <c r="HNK4375" s="24">
        <v>72</v>
      </c>
      <c r="HNL4375" s="29" t="s">
        <v>75</v>
      </c>
      <c r="HNM4375" s="84">
        <v>3004158000128</v>
      </c>
      <c r="HNN4375" s="24"/>
      <c r="HNO4375" s="24"/>
      <c r="HNP4375" s="66">
        <v>9615</v>
      </c>
      <c r="HNQ4375" s="25">
        <v>45936</v>
      </c>
      <c r="HNR4375" s="25"/>
      <c r="HNS4375" s="26" t="str">
        <f t="shared" ca="1" si="592"/>
        <v>Descontar Cheque</v>
      </c>
      <c r="HNT4375" s="117"/>
      <c r="HNU4375" s="25">
        <v>45890</v>
      </c>
      <c r="HNV4375" s="28" t="s">
        <v>74</v>
      </c>
      <c r="HNW4375" s="24">
        <v>422</v>
      </c>
      <c r="HNX4375" s="414" t="str">
        <f t="shared" si="593"/>
        <v>Banco não cadastrado</v>
      </c>
      <c r="HNY4375" s="24">
        <v>207</v>
      </c>
      <c r="HNZ4375" s="24">
        <v>5837982</v>
      </c>
      <c r="HOA4375" s="24">
        <v>72</v>
      </c>
      <c r="HOB4375" s="29" t="s">
        <v>75</v>
      </c>
      <c r="HOC4375" s="84">
        <v>3004158000128</v>
      </c>
      <c r="HOD4375" s="24"/>
      <c r="HOE4375" s="24"/>
      <c r="HOF4375" s="66">
        <v>9615</v>
      </c>
      <c r="HOG4375" s="25">
        <v>45936</v>
      </c>
      <c r="HOH4375" s="25"/>
      <c r="HOI4375" s="26" t="str">
        <f t="shared" ca="1" si="594"/>
        <v>Descontar Cheque</v>
      </c>
      <c r="HOJ4375" s="117"/>
      <c r="HOK4375" s="25">
        <v>45890</v>
      </c>
      <c r="HOL4375" s="28" t="s">
        <v>74</v>
      </c>
      <c r="HOM4375" s="24">
        <v>422</v>
      </c>
      <c r="HON4375" s="414" t="str">
        <f t="shared" si="595"/>
        <v>Banco não cadastrado</v>
      </c>
      <c r="HOO4375" s="24">
        <v>207</v>
      </c>
      <c r="HOP4375" s="24">
        <v>5837982</v>
      </c>
      <c r="HOQ4375" s="24">
        <v>72</v>
      </c>
      <c r="HOR4375" s="29" t="s">
        <v>75</v>
      </c>
      <c r="HOS4375" s="84">
        <v>3004158000128</v>
      </c>
      <c r="HOT4375" s="24"/>
      <c r="HOU4375" s="24"/>
      <c r="HOV4375" s="66">
        <v>9615</v>
      </c>
      <c r="HOW4375" s="25">
        <v>45936</v>
      </c>
      <c r="HOX4375" s="25"/>
      <c r="HOY4375" s="26" t="str">
        <f t="shared" ca="1" si="596"/>
        <v>Descontar Cheque</v>
      </c>
      <c r="HOZ4375" s="117"/>
      <c r="HPA4375" s="25">
        <v>45890</v>
      </c>
      <c r="HPB4375" s="28" t="s">
        <v>74</v>
      </c>
      <c r="HPC4375" s="24">
        <v>422</v>
      </c>
      <c r="HPD4375" s="414" t="str">
        <f t="shared" si="597"/>
        <v>Banco não cadastrado</v>
      </c>
      <c r="HPE4375" s="24">
        <v>207</v>
      </c>
      <c r="HPF4375" s="24">
        <v>5837982</v>
      </c>
      <c r="HPG4375" s="24">
        <v>72</v>
      </c>
      <c r="HPH4375" s="29" t="s">
        <v>75</v>
      </c>
      <c r="HPI4375" s="84">
        <v>3004158000128</v>
      </c>
      <c r="HPJ4375" s="24"/>
      <c r="HPK4375" s="24"/>
      <c r="HPL4375" s="66">
        <v>9615</v>
      </c>
      <c r="HPM4375" s="25">
        <v>45936</v>
      </c>
      <c r="HPN4375" s="25"/>
      <c r="HPO4375" s="26" t="str">
        <f t="shared" ca="1" si="598"/>
        <v>Descontar Cheque</v>
      </c>
      <c r="HPP4375" s="117"/>
      <c r="HPQ4375" s="25">
        <v>45890</v>
      </c>
      <c r="HPR4375" s="28" t="s">
        <v>74</v>
      </c>
      <c r="HPS4375" s="24">
        <v>422</v>
      </c>
      <c r="HPT4375" s="414" t="str">
        <f t="shared" si="599"/>
        <v>Banco não cadastrado</v>
      </c>
      <c r="HPU4375" s="24">
        <v>207</v>
      </c>
      <c r="HPV4375" s="24">
        <v>5837982</v>
      </c>
      <c r="HPW4375" s="24">
        <v>72</v>
      </c>
      <c r="HPX4375" s="29" t="s">
        <v>75</v>
      </c>
      <c r="HPY4375" s="84">
        <v>3004158000128</v>
      </c>
      <c r="HPZ4375" s="24"/>
      <c r="HQA4375" s="24"/>
      <c r="HQB4375" s="66">
        <v>9615</v>
      </c>
      <c r="HQC4375" s="25">
        <v>45936</v>
      </c>
      <c r="HQD4375" s="25"/>
      <c r="HQE4375" s="26" t="str">
        <f t="shared" ca="1" si="600"/>
        <v>Descontar Cheque</v>
      </c>
      <c r="HQF4375" s="117"/>
      <c r="HQG4375" s="25">
        <v>45890</v>
      </c>
      <c r="HQH4375" s="28" t="s">
        <v>74</v>
      </c>
      <c r="HQI4375" s="24">
        <v>422</v>
      </c>
      <c r="HQJ4375" s="414" t="str">
        <f t="shared" si="601"/>
        <v>Banco não cadastrado</v>
      </c>
      <c r="HQK4375" s="24">
        <v>207</v>
      </c>
      <c r="HQL4375" s="24">
        <v>5837982</v>
      </c>
      <c r="HQM4375" s="24">
        <v>72</v>
      </c>
      <c r="HQN4375" s="29" t="s">
        <v>75</v>
      </c>
      <c r="HQO4375" s="84">
        <v>3004158000128</v>
      </c>
      <c r="HQP4375" s="24"/>
      <c r="HQQ4375" s="24"/>
      <c r="HQR4375" s="66">
        <v>9615</v>
      </c>
      <c r="HQS4375" s="25">
        <v>45936</v>
      </c>
      <c r="HQT4375" s="25"/>
      <c r="HQU4375" s="26" t="str">
        <f t="shared" ca="1" si="602"/>
        <v>Descontar Cheque</v>
      </c>
      <c r="HQV4375" s="117"/>
      <c r="HQW4375" s="25">
        <v>45890</v>
      </c>
      <c r="HQX4375" s="28" t="s">
        <v>74</v>
      </c>
      <c r="HQY4375" s="24">
        <v>422</v>
      </c>
      <c r="HQZ4375" s="414" t="str">
        <f t="shared" si="603"/>
        <v>Banco não cadastrado</v>
      </c>
      <c r="HRA4375" s="24">
        <v>207</v>
      </c>
      <c r="HRB4375" s="24">
        <v>5837982</v>
      </c>
      <c r="HRC4375" s="24">
        <v>72</v>
      </c>
      <c r="HRD4375" s="29" t="s">
        <v>75</v>
      </c>
      <c r="HRE4375" s="84">
        <v>3004158000128</v>
      </c>
      <c r="HRF4375" s="24"/>
      <c r="HRG4375" s="24"/>
      <c r="HRH4375" s="66">
        <v>9615</v>
      </c>
      <c r="HRI4375" s="25">
        <v>45936</v>
      </c>
      <c r="HRJ4375" s="25"/>
      <c r="HRK4375" s="26" t="str">
        <f t="shared" ca="1" si="604"/>
        <v>Descontar Cheque</v>
      </c>
      <c r="HRL4375" s="117"/>
      <c r="HRM4375" s="25">
        <v>45890</v>
      </c>
      <c r="HRN4375" s="28" t="s">
        <v>74</v>
      </c>
      <c r="HRO4375" s="24">
        <v>422</v>
      </c>
      <c r="HRP4375" s="414" t="str">
        <f t="shared" si="605"/>
        <v>Banco não cadastrado</v>
      </c>
      <c r="HRQ4375" s="24">
        <v>207</v>
      </c>
      <c r="HRR4375" s="24">
        <v>5837982</v>
      </c>
      <c r="HRS4375" s="24">
        <v>72</v>
      </c>
      <c r="HRT4375" s="29" t="s">
        <v>75</v>
      </c>
      <c r="HRU4375" s="84">
        <v>3004158000128</v>
      </c>
      <c r="HRV4375" s="24"/>
      <c r="HRW4375" s="24"/>
      <c r="HRX4375" s="66">
        <v>9615</v>
      </c>
      <c r="HRY4375" s="25">
        <v>45936</v>
      </c>
      <c r="HRZ4375" s="25"/>
      <c r="HSA4375" s="26" t="str">
        <f t="shared" ca="1" si="606"/>
        <v>Descontar Cheque</v>
      </c>
      <c r="HSB4375" s="117"/>
      <c r="HSC4375" s="25">
        <v>45890</v>
      </c>
      <c r="HSD4375" s="28" t="s">
        <v>74</v>
      </c>
      <c r="HSE4375" s="24">
        <v>422</v>
      </c>
      <c r="HSF4375" s="414" t="str">
        <f t="shared" si="607"/>
        <v>Banco não cadastrado</v>
      </c>
      <c r="HSG4375" s="24">
        <v>207</v>
      </c>
      <c r="HSH4375" s="24">
        <v>5837982</v>
      </c>
      <c r="HSI4375" s="24">
        <v>72</v>
      </c>
      <c r="HSJ4375" s="29" t="s">
        <v>75</v>
      </c>
      <c r="HSK4375" s="84">
        <v>3004158000128</v>
      </c>
      <c r="HSL4375" s="24"/>
      <c r="HSM4375" s="24"/>
      <c r="HSN4375" s="66">
        <v>9615</v>
      </c>
      <c r="HSO4375" s="25">
        <v>45936</v>
      </c>
      <c r="HSP4375" s="25"/>
      <c r="HSQ4375" s="26" t="str">
        <f t="shared" ca="1" si="608"/>
        <v>Descontar Cheque</v>
      </c>
      <c r="HSR4375" s="117"/>
      <c r="HSS4375" s="25">
        <v>45890</v>
      </c>
      <c r="HST4375" s="28" t="s">
        <v>74</v>
      </c>
      <c r="HSU4375" s="24">
        <v>422</v>
      </c>
      <c r="HSV4375" s="414" t="str">
        <f t="shared" si="609"/>
        <v>Banco não cadastrado</v>
      </c>
      <c r="HSW4375" s="24">
        <v>207</v>
      </c>
      <c r="HSX4375" s="24">
        <v>5837982</v>
      </c>
      <c r="HSY4375" s="24">
        <v>72</v>
      </c>
      <c r="HSZ4375" s="29" t="s">
        <v>75</v>
      </c>
      <c r="HTA4375" s="84">
        <v>3004158000128</v>
      </c>
      <c r="HTB4375" s="24"/>
      <c r="HTC4375" s="24"/>
      <c r="HTD4375" s="66">
        <v>9615</v>
      </c>
      <c r="HTE4375" s="25">
        <v>45936</v>
      </c>
      <c r="HTF4375" s="25"/>
      <c r="HTG4375" s="26" t="str">
        <f t="shared" ca="1" si="610"/>
        <v>Descontar Cheque</v>
      </c>
      <c r="HTH4375" s="117"/>
      <c r="HTI4375" s="25">
        <v>45890</v>
      </c>
      <c r="HTJ4375" s="28" t="s">
        <v>74</v>
      </c>
      <c r="HTK4375" s="24">
        <v>422</v>
      </c>
      <c r="HTL4375" s="414" t="str">
        <f t="shared" si="611"/>
        <v>Banco não cadastrado</v>
      </c>
      <c r="HTM4375" s="24">
        <v>207</v>
      </c>
      <c r="HTN4375" s="24">
        <v>5837982</v>
      </c>
      <c r="HTO4375" s="24">
        <v>72</v>
      </c>
      <c r="HTP4375" s="29" t="s">
        <v>75</v>
      </c>
      <c r="HTQ4375" s="84">
        <v>3004158000128</v>
      </c>
      <c r="HTR4375" s="24"/>
      <c r="HTS4375" s="24"/>
      <c r="HTT4375" s="66">
        <v>9615</v>
      </c>
      <c r="HTU4375" s="25">
        <v>45936</v>
      </c>
      <c r="HTV4375" s="25"/>
      <c r="HTW4375" s="26" t="str">
        <f t="shared" ca="1" si="612"/>
        <v>Descontar Cheque</v>
      </c>
      <c r="HTX4375" s="117"/>
      <c r="HTY4375" s="25">
        <v>45890</v>
      </c>
      <c r="HTZ4375" s="28" t="s">
        <v>74</v>
      </c>
      <c r="HUA4375" s="24">
        <v>422</v>
      </c>
      <c r="HUB4375" s="414" t="str">
        <f t="shared" si="613"/>
        <v>Banco não cadastrado</v>
      </c>
      <c r="HUC4375" s="24">
        <v>207</v>
      </c>
      <c r="HUD4375" s="24">
        <v>5837982</v>
      </c>
      <c r="HUE4375" s="24">
        <v>72</v>
      </c>
      <c r="HUF4375" s="29" t="s">
        <v>75</v>
      </c>
      <c r="HUG4375" s="84">
        <v>3004158000128</v>
      </c>
      <c r="HUH4375" s="24"/>
      <c r="HUI4375" s="24"/>
      <c r="HUJ4375" s="66">
        <v>9615</v>
      </c>
      <c r="HUK4375" s="25">
        <v>45936</v>
      </c>
      <c r="HUL4375" s="25"/>
      <c r="HUM4375" s="26" t="str">
        <f t="shared" ca="1" si="614"/>
        <v>Descontar Cheque</v>
      </c>
      <c r="HUN4375" s="117"/>
      <c r="HUO4375" s="25">
        <v>45890</v>
      </c>
      <c r="HUP4375" s="28" t="s">
        <v>74</v>
      </c>
      <c r="HUQ4375" s="24">
        <v>422</v>
      </c>
      <c r="HUR4375" s="414" t="str">
        <f t="shared" si="615"/>
        <v>Banco não cadastrado</v>
      </c>
      <c r="HUS4375" s="24">
        <v>207</v>
      </c>
      <c r="HUT4375" s="24">
        <v>5837982</v>
      </c>
      <c r="HUU4375" s="24">
        <v>72</v>
      </c>
      <c r="HUV4375" s="29" t="s">
        <v>75</v>
      </c>
      <c r="HUW4375" s="84">
        <v>3004158000128</v>
      </c>
      <c r="HUX4375" s="24"/>
      <c r="HUY4375" s="24"/>
      <c r="HUZ4375" s="66">
        <v>9615</v>
      </c>
      <c r="HVA4375" s="25">
        <v>45936</v>
      </c>
      <c r="HVB4375" s="25"/>
      <c r="HVC4375" s="26" t="str">
        <f t="shared" ca="1" si="616"/>
        <v>Descontar Cheque</v>
      </c>
      <c r="HVD4375" s="117"/>
      <c r="HVE4375" s="25">
        <v>45890</v>
      </c>
      <c r="HVF4375" s="28" t="s">
        <v>74</v>
      </c>
      <c r="HVG4375" s="24">
        <v>422</v>
      </c>
      <c r="HVH4375" s="414" t="str">
        <f t="shared" si="617"/>
        <v>Banco não cadastrado</v>
      </c>
      <c r="HVI4375" s="24">
        <v>207</v>
      </c>
      <c r="HVJ4375" s="24">
        <v>5837982</v>
      </c>
      <c r="HVK4375" s="24">
        <v>72</v>
      </c>
      <c r="HVL4375" s="29" t="s">
        <v>75</v>
      </c>
      <c r="HVM4375" s="84">
        <v>3004158000128</v>
      </c>
      <c r="HVN4375" s="24"/>
      <c r="HVO4375" s="24"/>
      <c r="HVP4375" s="66">
        <v>9615</v>
      </c>
      <c r="HVQ4375" s="25">
        <v>45936</v>
      </c>
      <c r="HVR4375" s="25"/>
      <c r="HVS4375" s="26" t="str">
        <f t="shared" ca="1" si="618"/>
        <v>Descontar Cheque</v>
      </c>
      <c r="HVT4375" s="117"/>
      <c r="HVU4375" s="25">
        <v>45890</v>
      </c>
      <c r="HVV4375" s="28" t="s">
        <v>74</v>
      </c>
      <c r="HVW4375" s="24">
        <v>422</v>
      </c>
      <c r="HVX4375" s="414" t="str">
        <f t="shared" si="619"/>
        <v>Banco não cadastrado</v>
      </c>
      <c r="HVY4375" s="24">
        <v>207</v>
      </c>
      <c r="HVZ4375" s="24">
        <v>5837982</v>
      </c>
      <c r="HWA4375" s="24">
        <v>72</v>
      </c>
      <c r="HWB4375" s="29" t="s">
        <v>75</v>
      </c>
      <c r="HWC4375" s="84">
        <v>3004158000128</v>
      </c>
      <c r="HWD4375" s="24"/>
      <c r="HWE4375" s="24"/>
      <c r="HWF4375" s="66">
        <v>9615</v>
      </c>
      <c r="HWG4375" s="25">
        <v>45936</v>
      </c>
      <c r="HWH4375" s="25"/>
      <c r="HWI4375" s="26" t="str">
        <f t="shared" ca="1" si="620"/>
        <v>Descontar Cheque</v>
      </c>
      <c r="HWJ4375" s="117"/>
      <c r="HWK4375" s="25">
        <v>45890</v>
      </c>
      <c r="HWL4375" s="28" t="s">
        <v>74</v>
      </c>
      <c r="HWM4375" s="24">
        <v>422</v>
      </c>
      <c r="HWN4375" s="414" t="str">
        <f t="shared" si="621"/>
        <v>Banco não cadastrado</v>
      </c>
      <c r="HWO4375" s="24">
        <v>207</v>
      </c>
      <c r="HWP4375" s="24">
        <v>5837982</v>
      </c>
      <c r="HWQ4375" s="24">
        <v>72</v>
      </c>
      <c r="HWR4375" s="29" t="s">
        <v>75</v>
      </c>
      <c r="HWS4375" s="84">
        <v>3004158000128</v>
      </c>
      <c r="HWT4375" s="24"/>
      <c r="HWU4375" s="24"/>
      <c r="HWV4375" s="66">
        <v>9615</v>
      </c>
      <c r="HWW4375" s="25">
        <v>45936</v>
      </c>
      <c r="HWX4375" s="25"/>
      <c r="HWY4375" s="26" t="str">
        <f t="shared" ca="1" si="622"/>
        <v>Descontar Cheque</v>
      </c>
      <c r="HWZ4375" s="117"/>
      <c r="HXA4375" s="25">
        <v>45890</v>
      </c>
      <c r="HXB4375" s="28" t="s">
        <v>74</v>
      </c>
      <c r="HXC4375" s="24">
        <v>422</v>
      </c>
      <c r="HXD4375" s="414" t="str">
        <f t="shared" si="623"/>
        <v>Banco não cadastrado</v>
      </c>
      <c r="HXE4375" s="24">
        <v>207</v>
      </c>
      <c r="HXF4375" s="24">
        <v>5837982</v>
      </c>
      <c r="HXG4375" s="24">
        <v>72</v>
      </c>
      <c r="HXH4375" s="29" t="s">
        <v>75</v>
      </c>
      <c r="HXI4375" s="84">
        <v>3004158000128</v>
      </c>
      <c r="HXJ4375" s="24"/>
      <c r="HXK4375" s="24"/>
      <c r="HXL4375" s="66">
        <v>9615</v>
      </c>
      <c r="HXM4375" s="25">
        <v>45936</v>
      </c>
      <c r="HXN4375" s="25"/>
      <c r="HXO4375" s="26" t="str">
        <f t="shared" ca="1" si="624"/>
        <v>Descontar Cheque</v>
      </c>
      <c r="HXP4375" s="117"/>
      <c r="HXQ4375" s="25">
        <v>45890</v>
      </c>
      <c r="HXR4375" s="28" t="s">
        <v>74</v>
      </c>
      <c r="HXS4375" s="24">
        <v>422</v>
      </c>
      <c r="HXT4375" s="414" t="str">
        <f t="shared" si="625"/>
        <v>Banco não cadastrado</v>
      </c>
      <c r="HXU4375" s="24">
        <v>207</v>
      </c>
      <c r="HXV4375" s="24">
        <v>5837982</v>
      </c>
      <c r="HXW4375" s="24">
        <v>72</v>
      </c>
      <c r="HXX4375" s="29" t="s">
        <v>75</v>
      </c>
      <c r="HXY4375" s="84">
        <v>3004158000128</v>
      </c>
      <c r="HXZ4375" s="24"/>
      <c r="HYA4375" s="24"/>
      <c r="HYB4375" s="66">
        <v>9615</v>
      </c>
      <c r="HYC4375" s="25">
        <v>45936</v>
      </c>
      <c r="HYD4375" s="25"/>
      <c r="HYE4375" s="26" t="str">
        <f t="shared" ca="1" si="626"/>
        <v>Descontar Cheque</v>
      </c>
      <c r="HYF4375" s="117"/>
      <c r="HYG4375" s="25">
        <v>45890</v>
      </c>
      <c r="HYH4375" s="28" t="s">
        <v>74</v>
      </c>
      <c r="HYI4375" s="24">
        <v>422</v>
      </c>
      <c r="HYJ4375" s="414" t="str">
        <f t="shared" si="627"/>
        <v>Banco não cadastrado</v>
      </c>
      <c r="HYK4375" s="24">
        <v>207</v>
      </c>
      <c r="HYL4375" s="24">
        <v>5837982</v>
      </c>
      <c r="HYM4375" s="24">
        <v>72</v>
      </c>
      <c r="HYN4375" s="29" t="s">
        <v>75</v>
      </c>
      <c r="HYO4375" s="84">
        <v>3004158000128</v>
      </c>
      <c r="HYP4375" s="24"/>
      <c r="HYQ4375" s="24"/>
      <c r="HYR4375" s="66">
        <v>9615</v>
      </c>
      <c r="HYS4375" s="25">
        <v>45936</v>
      </c>
      <c r="HYT4375" s="25"/>
      <c r="HYU4375" s="26" t="str">
        <f t="shared" ca="1" si="628"/>
        <v>Descontar Cheque</v>
      </c>
      <c r="HYV4375" s="117"/>
      <c r="HYW4375" s="25">
        <v>45890</v>
      </c>
      <c r="HYX4375" s="28" t="s">
        <v>74</v>
      </c>
      <c r="HYY4375" s="24">
        <v>422</v>
      </c>
      <c r="HYZ4375" s="414" t="str">
        <f t="shared" si="629"/>
        <v>Banco não cadastrado</v>
      </c>
      <c r="HZA4375" s="24">
        <v>207</v>
      </c>
      <c r="HZB4375" s="24">
        <v>5837982</v>
      </c>
      <c r="HZC4375" s="24">
        <v>72</v>
      </c>
      <c r="HZD4375" s="29" t="s">
        <v>75</v>
      </c>
      <c r="HZE4375" s="84">
        <v>3004158000128</v>
      </c>
      <c r="HZF4375" s="24"/>
      <c r="HZG4375" s="24"/>
      <c r="HZH4375" s="66">
        <v>9615</v>
      </c>
      <c r="HZI4375" s="25">
        <v>45936</v>
      </c>
      <c r="HZJ4375" s="25"/>
      <c r="HZK4375" s="26" t="str">
        <f t="shared" ca="1" si="630"/>
        <v>Descontar Cheque</v>
      </c>
      <c r="HZL4375" s="117"/>
      <c r="HZM4375" s="25">
        <v>45890</v>
      </c>
      <c r="HZN4375" s="28" t="s">
        <v>74</v>
      </c>
      <c r="HZO4375" s="24">
        <v>422</v>
      </c>
      <c r="HZP4375" s="414" t="str">
        <f t="shared" si="631"/>
        <v>Banco não cadastrado</v>
      </c>
      <c r="HZQ4375" s="24">
        <v>207</v>
      </c>
      <c r="HZR4375" s="24">
        <v>5837982</v>
      </c>
      <c r="HZS4375" s="24">
        <v>72</v>
      </c>
      <c r="HZT4375" s="29" t="s">
        <v>75</v>
      </c>
      <c r="HZU4375" s="84">
        <v>3004158000128</v>
      </c>
      <c r="HZV4375" s="24"/>
      <c r="HZW4375" s="24"/>
      <c r="HZX4375" s="66">
        <v>9615</v>
      </c>
      <c r="HZY4375" s="25">
        <v>45936</v>
      </c>
      <c r="HZZ4375" s="25"/>
      <c r="IAA4375" s="26" t="str">
        <f t="shared" ca="1" si="632"/>
        <v>Descontar Cheque</v>
      </c>
      <c r="IAB4375" s="117"/>
      <c r="IAC4375" s="25">
        <v>45890</v>
      </c>
      <c r="IAD4375" s="28" t="s">
        <v>74</v>
      </c>
      <c r="IAE4375" s="24">
        <v>422</v>
      </c>
      <c r="IAF4375" s="414" t="str">
        <f t="shared" si="633"/>
        <v>Banco não cadastrado</v>
      </c>
      <c r="IAG4375" s="24">
        <v>207</v>
      </c>
      <c r="IAH4375" s="24">
        <v>5837982</v>
      </c>
      <c r="IAI4375" s="24">
        <v>72</v>
      </c>
      <c r="IAJ4375" s="29" t="s">
        <v>75</v>
      </c>
      <c r="IAK4375" s="84">
        <v>3004158000128</v>
      </c>
      <c r="IAL4375" s="24"/>
      <c r="IAM4375" s="24"/>
      <c r="IAN4375" s="66">
        <v>9615</v>
      </c>
      <c r="IAO4375" s="25">
        <v>45936</v>
      </c>
      <c r="IAP4375" s="25"/>
      <c r="IAQ4375" s="26" t="str">
        <f t="shared" ca="1" si="634"/>
        <v>Descontar Cheque</v>
      </c>
      <c r="IAR4375" s="117"/>
      <c r="IAS4375" s="25">
        <v>45890</v>
      </c>
      <c r="IAT4375" s="28" t="s">
        <v>74</v>
      </c>
      <c r="IAU4375" s="24">
        <v>422</v>
      </c>
      <c r="IAV4375" s="414" t="str">
        <f t="shared" si="635"/>
        <v>Banco não cadastrado</v>
      </c>
      <c r="IAW4375" s="24">
        <v>207</v>
      </c>
      <c r="IAX4375" s="24">
        <v>5837982</v>
      </c>
      <c r="IAY4375" s="24">
        <v>72</v>
      </c>
      <c r="IAZ4375" s="29" t="s">
        <v>75</v>
      </c>
      <c r="IBA4375" s="84">
        <v>3004158000128</v>
      </c>
      <c r="IBB4375" s="24"/>
      <c r="IBC4375" s="24"/>
      <c r="IBD4375" s="66">
        <v>9615</v>
      </c>
      <c r="IBE4375" s="25">
        <v>45936</v>
      </c>
      <c r="IBF4375" s="25"/>
      <c r="IBG4375" s="26" t="str">
        <f t="shared" ca="1" si="636"/>
        <v>Descontar Cheque</v>
      </c>
      <c r="IBH4375" s="117"/>
      <c r="IBI4375" s="25">
        <v>45890</v>
      </c>
      <c r="IBJ4375" s="28" t="s">
        <v>74</v>
      </c>
      <c r="IBK4375" s="24">
        <v>422</v>
      </c>
      <c r="IBL4375" s="414" t="str">
        <f t="shared" si="637"/>
        <v>Banco não cadastrado</v>
      </c>
      <c r="IBM4375" s="24">
        <v>207</v>
      </c>
      <c r="IBN4375" s="24">
        <v>5837982</v>
      </c>
      <c r="IBO4375" s="24">
        <v>72</v>
      </c>
      <c r="IBP4375" s="29" t="s">
        <v>75</v>
      </c>
      <c r="IBQ4375" s="84">
        <v>3004158000128</v>
      </c>
      <c r="IBR4375" s="24"/>
      <c r="IBS4375" s="24"/>
      <c r="IBT4375" s="66">
        <v>9615</v>
      </c>
      <c r="IBU4375" s="25">
        <v>45936</v>
      </c>
      <c r="IBV4375" s="25"/>
      <c r="IBW4375" s="26" t="str">
        <f t="shared" ca="1" si="638"/>
        <v>Descontar Cheque</v>
      </c>
      <c r="IBX4375" s="117"/>
      <c r="IBY4375" s="25">
        <v>45890</v>
      </c>
      <c r="IBZ4375" s="28" t="s">
        <v>74</v>
      </c>
      <c r="ICA4375" s="24">
        <v>422</v>
      </c>
      <c r="ICB4375" s="414" t="str">
        <f t="shared" si="639"/>
        <v>Banco não cadastrado</v>
      </c>
      <c r="ICC4375" s="24">
        <v>207</v>
      </c>
      <c r="ICD4375" s="24">
        <v>5837982</v>
      </c>
      <c r="ICE4375" s="24">
        <v>72</v>
      </c>
      <c r="ICF4375" s="29" t="s">
        <v>75</v>
      </c>
      <c r="ICG4375" s="84">
        <v>3004158000128</v>
      </c>
      <c r="ICH4375" s="24"/>
      <c r="ICI4375" s="24"/>
      <c r="ICJ4375" s="66">
        <v>9615</v>
      </c>
      <c r="ICK4375" s="25">
        <v>45936</v>
      </c>
      <c r="ICL4375" s="25"/>
      <c r="ICM4375" s="26" t="str">
        <f t="shared" ca="1" si="640"/>
        <v>Descontar Cheque</v>
      </c>
      <c r="ICN4375" s="117"/>
      <c r="ICO4375" s="25">
        <v>45890</v>
      </c>
      <c r="ICP4375" s="28" t="s">
        <v>74</v>
      </c>
      <c r="ICQ4375" s="24">
        <v>422</v>
      </c>
      <c r="ICR4375" s="414" t="str">
        <f t="shared" si="641"/>
        <v>Banco não cadastrado</v>
      </c>
      <c r="ICS4375" s="24">
        <v>207</v>
      </c>
      <c r="ICT4375" s="24">
        <v>5837982</v>
      </c>
      <c r="ICU4375" s="24">
        <v>72</v>
      </c>
      <c r="ICV4375" s="29" t="s">
        <v>75</v>
      </c>
      <c r="ICW4375" s="84">
        <v>3004158000128</v>
      </c>
      <c r="ICX4375" s="24"/>
      <c r="ICY4375" s="24"/>
      <c r="ICZ4375" s="66">
        <v>9615</v>
      </c>
      <c r="IDA4375" s="25">
        <v>45936</v>
      </c>
      <c r="IDB4375" s="25"/>
      <c r="IDC4375" s="26" t="str">
        <f t="shared" ca="1" si="642"/>
        <v>Descontar Cheque</v>
      </c>
      <c r="IDD4375" s="117"/>
      <c r="IDE4375" s="25">
        <v>45890</v>
      </c>
      <c r="IDF4375" s="28" t="s">
        <v>74</v>
      </c>
      <c r="IDG4375" s="24">
        <v>422</v>
      </c>
      <c r="IDH4375" s="414" t="str">
        <f t="shared" si="643"/>
        <v>Banco não cadastrado</v>
      </c>
      <c r="IDI4375" s="24">
        <v>207</v>
      </c>
      <c r="IDJ4375" s="24">
        <v>5837982</v>
      </c>
      <c r="IDK4375" s="24">
        <v>72</v>
      </c>
      <c r="IDL4375" s="29" t="s">
        <v>75</v>
      </c>
      <c r="IDM4375" s="84">
        <v>3004158000128</v>
      </c>
      <c r="IDN4375" s="24"/>
      <c r="IDO4375" s="24"/>
      <c r="IDP4375" s="66">
        <v>9615</v>
      </c>
      <c r="IDQ4375" s="25">
        <v>45936</v>
      </c>
      <c r="IDR4375" s="25"/>
      <c r="IDS4375" s="26" t="str">
        <f t="shared" ca="1" si="644"/>
        <v>Descontar Cheque</v>
      </c>
      <c r="IDT4375" s="117"/>
      <c r="IDU4375" s="25">
        <v>45890</v>
      </c>
      <c r="IDV4375" s="28" t="s">
        <v>74</v>
      </c>
      <c r="IDW4375" s="24">
        <v>422</v>
      </c>
      <c r="IDX4375" s="414" t="str">
        <f t="shared" si="645"/>
        <v>Banco não cadastrado</v>
      </c>
      <c r="IDY4375" s="24">
        <v>207</v>
      </c>
      <c r="IDZ4375" s="24">
        <v>5837982</v>
      </c>
      <c r="IEA4375" s="24">
        <v>72</v>
      </c>
      <c r="IEB4375" s="29" t="s">
        <v>75</v>
      </c>
      <c r="IEC4375" s="84">
        <v>3004158000128</v>
      </c>
      <c r="IED4375" s="24"/>
      <c r="IEE4375" s="24"/>
      <c r="IEF4375" s="66">
        <v>9615</v>
      </c>
      <c r="IEG4375" s="25">
        <v>45936</v>
      </c>
      <c r="IEH4375" s="25"/>
      <c r="IEI4375" s="26" t="str">
        <f t="shared" ca="1" si="646"/>
        <v>Descontar Cheque</v>
      </c>
      <c r="IEJ4375" s="117"/>
      <c r="IEK4375" s="25">
        <v>45890</v>
      </c>
      <c r="IEL4375" s="28" t="s">
        <v>74</v>
      </c>
      <c r="IEM4375" s="24">
        <v>422</v>
      </c>
      <c r="IEN4375" s="414" t="str">
        <f t="shared" si="647"/>
        <v>Banco não cadastrado</v>
      </c>
      <c r="IEO4375" s="24">
        <v>207</v>
      </c>
      <c r="IEP4375" s="24">
        <v>5837982</v>
      </c>
      <c r="IEQ4375" s="24">
        <v>72</v>
      </c>
      <c r="IER4375" s="29" t="s">
        <v>75</v>
      </c>
      <c r="IES4375" s="84">
        <v>3004158000128</v>
      </c>
      <c r="IET4375" s="24"/>
      <c r="IEU4375" s="24"/>
      <c r="IEV4375" s="66">
        <v>9615</v>
      </c>
      <c r="IEW4375" s="25">
        <v>45936</v>
      </c>
      <c r="IEX4375" s="25"/>
      <c r="IEY4375" s="26" t="str">
        <f t="shared" ca="1" si="648"/>
        <v>Descontar Cheque</v>
      </c>
      <c r="IEZ4375" s="117"/>
      <c r="IFA4375" s="25">
        <v>45890</v>
      </c>
      <c r="IFB4375" s="28" t="s">
        <v>74</v>
      </c>
      <c r="IFC4375" s="24">
        <v>422</v>
      </c>
      <c r="IFD4375" s="414" t="str">
        <f t="shared" si="649"/>
        <v>Banco não cadastrado</v>
      </c>
      <c r="IFE4375" s="24">
        <v>207</v>
      </c>
      <c r="IFF4375" s="24">
        <v>5837982</v>
      </c>
      <c r="IFG4375" s="24">
        <v>72</v>
      </c>
      <c r="IFH4375" s="29" t="s">
        <v>75</v>
      </c>
      <c r="IFI4375" s="84">
        <v>3004158000128</v>
      </c>
      <c r="IFJ4375" s="24"/>
      <c r="IFK4375" s="24"/>
      <c r="IFL4375" s="66">
        <v>9615</v>
      </c>
      <c r="IFM4375" s="25">
        <v>45936</v>
      </c>
      <c r="IFN4375" s="25"/>
      <c r="IFO4375" s="26" t="str">
        <f t="shared" ca="1" si="650"/>
        <v>Descontar Cheque</v>
      </c>
      <c r="IFP4375" s="117"/>
      <c r="IFQ4375" s="25">
        <v>45890</v>
      </c>
      <c r="IFR4375" s="28" t="s">
        <v>74</v>
      </c>
      <c r="IFS4375" s="24">
        <v>422</v>
      </c>
      <c r="IFT4375" s="414" t="str">
        <f t="shared" si="651"/>
        <v>Banco não cadastrado</v>
      </c>
      <c r="IFU4375" s="24">
        <v>207</v>
      </c>
      <c r="IFV4375" s="24">
        <v>5837982</v>
      </c>
      <c r="IFW4375" s="24">
        <v>72</v>
      </c>
      <c r="IFX4375" s="29" t="s">
        <v>75</v>
      </c>
      <c r="IFY4375" s="84">
        <v>3004158000128</v>
      </c>
      <c r="IFZ4375" s="24"/>
      <c r="IGA4375" s="24"/>
      <c r="IGB4375" s="66">
        <v>9615</v>
      </c>
      <c r="IGC4375" s="25">
        <v>45936</v>
      </c>
      <c r="IGD4375" s="25"/>
      <c r="IGE4375" s="26" t="str">
        <f t="shared" ca="1" si="652"/>
        <v>Descontar Cheque</v>
      </c>
      <c r="IGF4375" s="117"/>
      <c r="IGG4375" s="25">
        <v>45890</v>
      </c>
      <c r="IGH4375" s="28" t="s">
        <v>74</v>
      </c>
      <c r="IGI4375" s="24">
        <v>422</v>
      </c>
      <c r="IGJ4375" s="414" t="str">
        <f t="shared" si="653"/>
        <v>Banco não cadastrado</v>
      </c>
      <c r="IGK4375" s="24">
        <v>207</v>
      </c>
      <c r="IGL4375" s="24">
        <v>5837982</v>
      </c>
      <c r="IGM4375" s="24">
        <v>72</v>
      </c>
      <c r="IGN4375" s="29" t="s">
        <v>75</v>
      </c>
      <c r="IGO4375" s="84">
        <v>3004158000128</v>
      </c>
      <c r="IGP4375" s="24"/>
      <c r="IGQ4375" s="24"/>
      <c r="IGR4375" s="66">
        <v>9615</v>
      </c>
      <c r="IGS4375" s="25">
        <v>45936</v>
      </c>
      <c r="IGT4375" s="25"/>
      <c r="IGU4375" s="26" t="str">
        <f t="shared" ca="1" si="654"/>
        <v>Descontar Cheque</v>
      </c>
      <c r="IGV4375" s="117"/>
      <c r="IGW4375" s="25">
        <v>45890</v>
      </c>
      <c r="IGX4375" s="28" t="s">
        <v>74</v>
      </c>
      <c r="IGY4375" s="24">
        <v>422</v>
      </c>
      <c r="IGZ4375" s="414" t="str">
        <f t="shared" si="655"/>
        <v>Banco não cadastrado</v>
      </c>
      <c r="IHA4375" s="24">
        <v>207</v>
      </c>
      <c r="IHB4375" s="24">
        <v>5837982</v>
      </c>
      <c r="IHC4375" s="24">
        <v>72</v>
      </c>
      <c r="IHD4375" s="29" t="s">
        <v>75</v>
      </c>
      <c r="IHE4375" s="84">
        <v>3004158000128</v>
      </c>
      <c r="IHF4375" s="24"/>
      <c r="IHG4375" s="24"/>
      <c r="IHH4375" s="66">
        <v>9615</v>
      </c>
      <c r="IHI4375" s="25">
        <v>45936</v>
      </c>
      <c r="IHJ4375" s="25"/>
      <c r="IHK4375" s="26" t="str">
        <f t="shared" ca="1" si="656"/>
        <v>Descontar Cheque</v>
      </c>
      <c r="IHL4375" s="117"/>
      <c r="IHM4375" s="25">
        <v>45890</v>
      </c>
      <c r="IHN4375" s="28" t="s">
        <v>74</v>
      </c>
      <c r="IHO4375" s="24">
        <v>422</v>
      </c>
      <c r="IHP4375" s="414" t="str">
        <f t="shared" si="657"/>
        <v>Banco não cadastrado</v>
      </c>
      <c r="IHQ4375" s="24">
        <v>207</v>
      </c>
      <c r="IHR4375" s="24">
        <v>5837982</v>
      </c>
      <c r="IHS4375" s="24">
        <v>72</v>
      </c>
      <c r="IHT4375" s="29" t="s">
        <v>75</v>
      </c>
      <c r="IHU4375" s="84">
        <v>3004158000128</v>
      </c>
      <c r="IHV4375" s="24"/>
      <c r="IHW4375" s="24"/>
      <c r="IHX4375" s="66">
        <v>9615</v>
      </c>
      <c r="IHY4375" s="25">
        <v>45936</v>
      </c>
      <c r="IHZ4375" s="25"/>
      <c r="IIA4375" s="26" t="str">
        <f t="shared" ca="1" si="658"/>
        <v>Descontar Cheque</v>
      </c>
      <c r="IIB4375" s="117"/>
      <c r="IIC4375" s="25">
        <v>45890</v>
      </c>
      <c r="IID4375" s="28" t="s">
        <v>74</v>
      </c>
      <c r="IIE4375" s="24">
        <v>422</v>
      </c>
      <c r="IIF4375" s="414" t="str">
        <f t="shared" si="659"/>
        <v>Banco não cadastrado</v>
      </c>
      <c r="IIG4375" s="24">
        <v>207</v>
      </c>
      <c r="IIH4375" s="24">
        <v>5837982</v>
      </c>
      <c r="III4375" s="24">
        <v>72</v>
      </c>
      <c r="IIJ4375" s="29" t="s">
        <v>75</v>
      </c>
      <c r="IIK4375" s="84">
        <v>3004158000128</v>
      </c>
      <c r="IIL4375" s="24"/>
      <c r="IIM4375" s="24"/>
      <c r="IIN4375" s="66">
        <v>9615</v>
      </c>
      <c r="IIO4375" s="25">
        <v>45936</v>
      </c>
      <c r="IIP4375" s="25"/>
      <c r="IIQ4375" s="26" t="str">
        <f t="shared" ca="1" si="660"/>
        <v>Descontar Cheque</v>
      </c>
      <c r="IIR4375" s="117"/>
      <c r="IIS4375" s="25">
        <v>45890</v>
      </c>
      <c r="IIT4375" s="28" t="s">
        <v>74</v>
      </c>
      <c r="IIU4375" s="24">
        <v>422</v>
      </c>
      <c r="IIV4375" s="414" t="str">
        <f t="shared" si="661"/>
        <v>Banco não cadastrado</v>
      </c>
      <c r="IIW4375" s="24">
        <v>207</v>
      </c>
      <c r="IIX4375" s="24">
        <v>5837982</v>
      </c>
      <c r="IIY4375" s="24">
        <v>72</v>
      </c>
      <c r="IIZ4375" s="29" t="s">
        <v>75</v>
      </c>
      <c r="IJA4375" s="84">
        <v>3004158000128</v>
      </c>
      <c r="IJB4375" s="24"/>
      <c r="IJC4375" s="24"/>
      <c r="IJD4375" s="66">
        <v>9615</v>
      </c>
      <c r="IJE4375" s="25">
        <v>45936</v>
      </c>
      <c r="IJF4375" s="25"/>
      <c r="IJG4375" s="26" t="str">
        <f t="shared" ca="1" si="662"/>
        <v>Descontar Cheque</v>
      </c>
      <c r="IJH4375" s="117"/>
      <c r="IJI4375" s="25">
        <v>45890</v>
      </c>
      <c r="IJJ4375" s="28" t="s">
        <v>74</v>
      </c>
      <c r="IJK4375" s="24">
        <v>422</v>
      </c>
      <c r="IJL4375" s="414" t="str">
        <f t="shared" si="663"/>
        <v>Banco não cadastrado</v>
      </c>
      <c r="IJM4375" s="24">
        <v>207</v>
      </c>
      <c r="IJN4375" s="24">
        <v>5837982</v>
      </c>
      <c r="IJO4375" s="24">
        <v>72</v>
      </c>
      <c r="IJP4375" s="29" t="s">
        <v>75</v>
      </c>
      <c r="IJQ4375" s="84">
        <v>3004158000128</v>
      </c>
      <c r="IJR4375" s="24"/>
      <c r="IJS4375" s="24"/>
      <c r="IJT4375" s="66">
        <v>9615</v>
      </c>
      <c r="IJU4375" s="25">
        <v>45936</v>
      </c>
      <c r="IJV4375" s="25"/>
      <c r="IJW4375" s="26" t="str">
        <f t="shared" ca="1" si="664"/>
        <v>Descontar Cheque</v>
      </c>
      <c r="IJX4375" s="117"/>
      <c r="IJY4375" s="25">
        <v>45890</v>
      </c>
      <c r="IJZ4375" s="28" t="s">
        <v>74</v>
      </c>
      <c r="IKA4375" s="24">
        <v>422</v>
      </c>
      <c r="IKB4375" s="414" t="str">
        <f t="shared" si="665"/>
        <v>Banco não cadastrado</v>
      </c>
      <c r="IKC4375" s="24">
        <v>207</v>
      </c>
      <c r="IKD4375" s="24">
        <v>5837982</v>
      </c>
      <c r="IKE4375" s="24">
        <v>72</v>
      </c>
      <c r="IKF4375" s="29" t="s">
        <v>75</v>
      </c>
      <c r="IKG4375" s="84">
        <v>3004158000128</v>
      </c>
      <c r="IKH4375" s="24"/>
      <c r="IKI4375" s="24"/>
      <c r="IKJ4375" s="66">
        <v>9615</v>
      </c>
      <c r="IKK4375" s="25">
        <v>45936</v>
      </c>
      <c r="IKL4375" s="25"/>
      <c r="IKM4375" s="26" t="str">
        <f t="shared" ca="1" si="666"/>
        <v>Descontar Cheque</v>
      </c>
      <c r="IKN4375" s="117"/>
      <c r="IKO4375" s="25">
        <v>45890</v>
      </c>
      <c r="IKP4375" s="28" t="s">
        <v>74</v>
      </c>
      <c r="IKQ4375" s="24">
        <v>422</v>
      </c>
      <c r="IKR4375" s="414" t="str">
        <f t="shared" si="667"/>
        <v>Banco não cadastrado</v>
      </c>
      <c r="IKS4375" s="24">
        <v>207</v>
      </c>
      <c r="IKT4375" s="24">
        <v>5837982</v>
      </c>
      <c r="IKU4375" s="24">
        <v>72</v>
      </c>
      <c r="IKV4375" s="29" t="s">
        <v>75</v>
      </c>
      <c r="IKW4375" s="84">
        <v>3004158000128</v>
      </c>
      <c r="IKX4375" s="24"/>
      <c r="IKY4375" s="24"/>
      <c r="IKZ4375" s="66">
        <v>9615</v>
      </c>
      <c r="ILA4375" s="25">
        <v>45936</v>
      </c>
      <c r="ILB4375" s="25"/>
      <c r="ILC4375" s="26" t="str">
        <f t="shared" ca="1" si="668"/>
        <v>Descontar Cheque</v>
      </c>
      <c r="ILD4375" s="117"/>
      <c r="ILE4375" s="25">
        <v>45890</v>
      </c>
      <c r="ILF4375" s="28" t="s">
        <v>74</v>
      </c>
      <c r="ILG4375" s="24">
        <v>422</v>
      </c>
      <c r="ILH4375" s="414" t="str">
        <f t="shared" si="669"/>
        <v>Banco não cadastrado</v>
      </c>
      <c r="ILI4375" s="24">
        <v>207</v>
      </c>
      <c r="ILJ4375" s="24">
        <v>5837982</v>
      </c>
      <c r="ILK4375" s="24">
        <v>72</v>
      </c>
      <c r="ILL4375" s="29" t="s">
        <v>75</v>
      </c>
      <c r="ILM4375" s="84">
        <v>3004158000128</v>
      </c>
      <c r="ILN4375" s="24"/>
      <c r="ILO4375" s="24"/>
      <c r="ILP4375" s="66">
        <v>9615</v>
      </c>
      <c r="ILQ4375" s="25">
        <v>45936</v>
      </c>
      <c r="ILR4375" s="25"/>
      <c r="ILS4375" s="26" t="str">
        <f t="shared" ca="1" si="670"/>
        <v>Descontar Cheque</v>
      </c>
      <c r="ILT4375" s="117"/>
      <c r="ILU4375" s="25">
        <v>45890</v>
      </c>
      <c r="ILV4375" s="28" t="s">
        <v>74</v>
      </c>
      <c r="ILW4375" s="24">
        <v>422</v>
      </c>
      <c r="ILX4375" s="414" t="str">
        <f t="shared" si="671"/>
        <v>Banco não cadastrado</v>
      </c>
      <c r="ILY4375" s="24">
        <v>207</v>
      </c>
      <c r="ILZ4375" s="24">
        <v>5837982</v>
      </c>
      <c r="IMA4375" s="24">
        <v>72</v>
      </c>
      <c r="IMB4375" s="29" t="s">
        <v>75</v>
      </c>
      <c r="IMC4375" s="84">
        <v>3004158000128</v>
      </c>
      <c r="IMD4375" s="24"/>
      <c r="IME4375" s="24"/>
      <c r="IMF4375" s="66">
        <v>9615</v>
      </c>
      <c r="IMG4375" s="25">
        <v>45936</v>
      </c>
      <c r="IMH4375" s="25"/>
      <c r="IMI4375" s="26" t="str">
        <f t="shared" ca="1" si="672"/>
        <v>Descontar Cheque</v>
      </c>
      <c r="IMJ4375" s="117"/>
      <c r="IMK4375" s="25">
        <v>45890</v>
      </c>
      <c r="IML4375" s="28" t="s">
        <v>74</v>
      </c>
      <c r="IMM4375" s="24">
        <v>422</v>
      </c>
      <c r="IMN4375" s="414" t="str">
        <f t="shared" si="673"/>
        <v>Banco não cadastrado</v>
      </c>
      <c r="IMO4375" s="24">
        <v>207</v>
      </c>
      <c r="IMP4375" s="24">
        <v>5837982</v>
      </c>
      <c r="IMQ4375" s="24">
        <v>72</v>
      </c>
      <c r="IMR4375" s="29" t="s">
        <v>75</v>
      </c>
      <c r="IMS4375" s="84">
        <v>3004158000128</v>
      </c>
      <c r="IMT4375" s="24"/>
      <c r="IMU4375" s="24"/>
      <c r="IMV4375" s="66">
        <v>9615</v>
      </c>
      <c r="IMW4375" s="25">
        <v>45936</v>
      </c>
      <c r="IMX4375" s="25"/>
      <c r="IMY4375" s="26" t="str">
        <f t="shared" ca="1" si="674"/>
        <v>Descontar Cheque</v>
      </c>
      <c r="IMZ4375" s="117"/>
      <c r="INA4375" s="25">
        <v>45890</v>
      </c>
      <c r="INB4375" s="28" t="s">
        <v>74</v>
      </c>
      <c r="INC4375" s="24">
        <v>422</v>
      </c>
      <c r="IND4375" s="414" t="str">
        <f t="shared" si="675"/>
        <v>Banco não cadastrado</v>
      </c>
      <c r="INE4375" s="24">
        <v>207</v>
      </c>
      <c r="INF4375" s="24">
        <v>5837982</v>
      </c>
      <c r="ING4375" s="24">
        <v>72</v>
      </c>
      <c r="INH4375" s="29" t="s">
        <v>75</v>
      </c>
      <c r="INI4375" s="84">
        <v>3004158000128</v>
      </c>
      <c r="INJ4375" s="24"/>
      <c r="INK4375" s="24"/>
      <c r="INL4375" s="66">
        <v>9615</v>
      </c>
      <c r="INM4375" s="25">
        <v>45936</v>
      </c>
      <c r="INN4375" s="25"/>
      <c r="INO4375" s="26" t="str">
        <f t="shared" ca="1" si="676"/>
        <v>Descontar Cheque</v>
      </c>
      <c r="INP4375" s="117"/>
      <c r="INQ4375" s="25">
        <v>45890</v>
      </c>
      <c r="INR4375" s="28" t="s">
        <v>74</v>
      </c>
      <c r="INS4375" s="24">
        <v>422</v>
      </c>
      <c r="INT4375" s="414" t="str">
        <f t="shared" si="677"/>
        <v>Banco não cadastrado</v>
      </c>
      <c r="INU4375" s="24">
        <v>207</v>
      </c>
      <c r="INV4375" s="24">
        <v>5837982</v>
      </c>
      <c r="INW4375" s="24">
        <v>72</v>
      </c>
      <c r="INX4375" s="29" t="s">
        <v>75</v>
      </c>
      <c r="INY4375" s="84">
        <v>3004158000128</v>
      </c>
      <c r="INZ4375" s="24"/>
      <c r="IOA4375" s="24"/>
      <c r="IOB4375" s="66">
        <v>9615</v>
      </c>
      <c r="IOC4375" s="25">
        <v>45936</v>
      </c>
      <c r="IOD4375" s="25"/>
      <c r="IOE4375" s="26" t="str">
        <f t="shared" ca="1" si="678"/>
        <v>Descontar Cheque</v>
      </c>
      <c r="IOF4375" s="117"/>
      <c r="IOG4375" s="25">
        <v>45890</v>
      </c>
      <c r="IOH4375" s="28" t="s">
        <v>74</v>
      </c>
      <c r="IOI4375" s="24">
        <v>422</v>
      </c>
      <c r="IOJ4375" s="414" t="str">
        <f t="shared" si="679"/>
        <v>Banco não cadastrado</v>
      </c>
      <c r="IOK4375" s="24">
        <v>207</v>
      </c>
      <c r="IOL4375" s="24">
        <v>5837982</v>
      </c>
      <c r="IOM4375" s="24">
        <v>72</v>
      </c>
      <c r="ION4375" s="29" t="s">
        <v>75</v>
      </c>
      <c r="IOO4375" s="84">
        <v>3004158000128</v>
      </c>
      <c r="IOP4375" s="24"/>
      <c r="IOQ4375" s="24"/>
      <c r="IOR4375" s="66">
        <v>9615</v>
      </c>
      <c r="IOS4375" s="25">
        <v>45936</v>
      </c>
      <c r="IOT4375" s="25"/>
      <c r="IOU4375" s="26" t="str">
        <f t="shared" ca="1" si="680"/>
        <v>Descontar Cheque</v>
      </c>
      <c r="IOV4375" s="117"/>
      <c r="IOW4375" s="25">
        <v>45890</v>
      </c>
      <c r="IOX4375" s="28" t="s">
        <v>74</v>
      </c>
      <c r="IOY4375" s="24">
        <v>422</v>
      </c>
      <c r="IOZ4375" s="414" t="str">
        <f t="shared" si="681"/>
        <v>Banco não cadastrado</v>
      </c>
      <c r="IPA4375" s="24">
        <v>207</v>
      </c>
      <c r="IPB4375" s="24">
        <v>5837982</v>
      </c>
      <c r="IPC4375" s="24">
        <v>72</v>
      </c>
      <c r="IPD4375" s="29" t="s">
        <v>75</v>
      </c>
      <c r="IPE4375" s="84">
        <v>3004158000128</v>
      </c>
      <c r="IPF4375" s="24"/>
      <c r="IPG4375" s="24"/>
      <c r="IPH4375" s="66">
        <v>9615</v>
      </c>
      <c r="IPI4375" s="25">
        <v>45936</v>
      </c>
      <c r="IPJ4375" s="25"/>
      <c r="IPK4375" s="26" t="str">
        <f t="shared" ca="1" si="682"/>
        <v>Descontar Cheque</v>
      </c>
      <c r="IPL4375" s="117"/>
      <c r="IPM4375" s="25">
        <v>45890</v>
      </c>
      <c r="IPN4375" s="28" t="s">
        <v>74</v>
      </c>
      <c r="IPO4375" s="24">
        <v>422</v>
      </c>
      <c r="IPP4375" s="414" t="str">
        <f t="shared" si="683"/>
        <v>Banco não cadastrado</v>
      </c>
      <c r="IPQ4375" s="24">
        <v>207</v>
      </c>
      <c r="IPR4375" s="24">
        <v>5837982</v>
      </c>
      <c r="IPS4375" s="24">
        <v>72</v>
      </c>
      <c r="IPT4375" s="29" t="s">
        <v>75</v>
      </c>
      <c r="IPU4375" s="84">
        <v>3004158000128</v>
      </c>
      <c r="IPV4375" s="24"/>
      <c r="IPW4375" s="24"/>
      <c r="IPX4375" s="66">
        <v>9615</v>
      </c>
      <c r="IPY4375" s="25">
        <v>45936</v>
      </c>
      <c r="IPZ4375" s="25"/>
      <c r="IQA4375" s="26" t="str">
        <f t="shared" ca="1" si="684"/>
        <v>Descontar Cheque</v>
      </c>
      <c r="IQB4375" s="117"/>
      <c r="IQC4375" s="25">
        <v>45890</v>
      </c>
      <c r="IQD4375" s="28" t="s">
        <v>74</v>
      </c>
      <c r="IQE4375" s="24">
        <v>422</v>
      </c>
      <c r="IQF4375" s="414" t="str">
        <f t="shared" si="685"/>
        <v>Banco não cadastrado</v>
      </c>
      <c r="IQG4375" s="24">
        <v>207</v>
      </c>
      <c r="IQH4375" s="24">
        <v>5837982</v>
      </c>
      <c r="IQI4375" s="24">
        <v>72</v>
      </c>
      <c r="IQJ4375" s="29" t="s">
        <v>75</v>
      </c>
      <c r="IQK4375" s="84">
        <v>3004158000128</v>
      </c>
      <c r="IQL4375" s="24"/>
      <c r="IQM4375" s="24"/>
      <c r="IQN4375" s="66">
        <v>9615</v>
      </c>
      <c r="IQO4375" s="25">
        <v>45936</v>
      </c>
      <c r="IQP4375" s="25"/>
      <c r="IQQ4375" s="26" t="str">
        <f t="shared" ca="1" si="686"/>
        <v>Descontar Cheque</v>
      </c>
      <c r="IQR4375" s="117"/>
      <c r="IQS4375" s="25">
        <v>45890</v>
      </c>
      <c r="IQT4375" s="28" t="s">
        <v>74</v>
      </c>
      <c r="IQU4375" s="24">
        <v>422</v>
      </c>
      <c r="IQV4375" s="414" t="str">
        <f t="shared" si="687"/>
        <v>Banco não cadastrado</v>
      </c>
      <c r="IQW4375" s="24">
        <v>207</v>
      </c>
      <c r="IQX4375" s="24">
        <v>5837982</v>
      </c>
      <c r="IQY4375" s="24">
        <v>72</v>
      </c>
      <c r="IQZ4375" s="29" t="s">
        <v>75</v>
      </c>
      <c r="IRA4375" s="84">
        <v>3004158000128</v>
      </c>
      <c r="IRB4375" s="24"/>
      <c r="IRC4375" s="24"/>
      <c r="IRD4375" s="66">
        <v>9615</v>
      </c>
      <c r="IRE4375" s="25">
        <v>45936</v>
      </c>
      <c r="IRF4375" s="25"/>
      <c r="IRG4375" s="26" t="str">
        <f t="shared" ca="1" si="688"/>
        <v>Descontar Cheque</v>
      </c>
      <c r="IRH4375" s="117"/>
      <c r="IRI4375" s="25">
        <v>45890</v>
      </c>
      <c r="IRJ4375" s="28" t="s">
        <v>74</v>
      </c>
      <c r="IRK4375" s="24">
        <v>422</v>
      </c>
      <c r="IRL4375" s="414" t="str">
        <f t="shared" si="689"/>
        <v>Banco não cadastrado</v>
      </c>
      <c r="IRM4375" s="24">
        <v>207</v>
      </c>
      <c r="IRN4375" s="24">
        <v>5837982</v>
      </c>
      <c r="IRO4375" s="24">
        <v>72</v>
      </c>
      <c r="IRP4375" s="29" t="s">
        <v>75</v>
      </c>
      <c r="IRQ4375" s="84">
        <v>3004158000128</v>
      </c>
      <c r="IRR4375" s="24"/>
      <c r="IRS4375" s="24"/>
      <c r="IRT4375" s="66">
        <v>9615</v>
      </c>
      <c r="IRU4375" s="25">
        <v>45936</v>
      </c>
      <c r="IRV4375" s="25"/>
      <c r="IRW4375" s="26" t="str">
        <f t="shared" ca="1" si="690"/>
        <v>Descontar Cheque</v>
      </c>
      <c r="IRX4375" s="117"/>
      <c r="IRY4375" s="25">
        <v>45890</v>
      </c>
      <c r="IRZ4375" s="28" t="s">
        <v>74</v>
      </c>
      <c r="ISA4375" s="24">
        <v>422</v>
      </c>
      <c r="ISB4375" s="414" t="str">
        <f t="shared" si="691"/>
        <v>Banco não cadastrado</v>
      </c>
      <c r="ISC4375" s="24">
        <v>207</v>
      </c>
      <c r="ISD4375" s="24">
        <v>5837982</v>
      </c>
      <c r="ISE4375" s="24">
        <v>72</v>
      </c>
      <c r="ISF4375" s="29" t="s">
        <v>75</v>
      </c>
      <c r="ISG4375" s="84">
        <v>3004158000128</v>
      </c>
      <c r="ISH4375" s="24"/>
      <c r="ISI4375" s="24"/>
      <c r="ISJ4375" s="66">
        <v>9615</v>
      </c>
      <c r="ISK4375" s="25">
        <v>45936</v>
      </c>
      <c r="ISL4375" s="25"/>
      <c r="ISM4375" s="26" t="str">
        <f t="shared" ca="1" si="692"/>
        <v>Descontar Cheque</v>
      </c>
      <c r="ISN4375" s="117"/>
      <c r="ISO4375" s="25">
        <v>45890</v>
      </c>
      <c r="ISP4375" s="28" t="s">
        <v>74</v>
      </c>
      <c r="ISQ4375" s="24">
        <v>422</v>
      </c>
      <c r="ISR4375" s="414" t="str">
        <f t="shared" si="693"/>
        <v>Banco não cadastrado</v>
      </c>
      <c r="ISS4375" s="24">
        <v>207</v>
      </c>
      <c r="IST4375" s="24">
        <v>5837982</v>
      </c>
      <c r="ISU4375" s="24">
        <v>72</v>
      </c>
      <c r="ISV4375" s="29" t="s">
        <v>75</v>
      </c>
      <c r="ISW4375" s="84">
        <v>3004158000128</v>
      </c>
      <c r="ISX4375" s="24"/>
      <c r="ISY4375" s="24"/>
      <c r="ISZ4375" s="66">
        <v>9615</v>
      </c>
      <c r="ITA4375" s="25">
        <v>45936</v>
      </c>
      <c r="ITB4375" s="25"/>
      <c r="ITC4375" s="26" t="str">
        <f t="shared" ca="1" si="694"/>
        <v>Descontar Cheque</v>
      </c>
      <c r="ITD4375" s="117"/>
      <c r="ITE4375" s="25">
        <v>45890</v>
      </c>
      <c r="ITF4375" s="28" t="s">
        <v>74</v>
      </c>
      <c r="ITG4375" s="24">
        <v>422</v>
      </c>
      <c r="ITH4375" s="414" t="str">
        <f t="shared" si="695"/>
        <v>Banco não cadastrado</v>
      </c>
      <c r="ITI4375" s="24">
        <v>207</v>
      </c>
      <c r="ITJ4375" s="24">
        <v>5837982</v>
      </c>
      <c r="ITK4375" s="24">
        <v>72</v>
      </c>
      <c r="ITL4375" s="29" t="s">
        <v>75</v>
      </c>
      <c r="ITM4375" s="84">
        <v>3004158000128</v>
      </c>
      <c r="ITN4375" s="24"/>
      <c r="ITO4375" s="24"/>
      <c r="ITP4375" s="66">
        <v>9615</v>
      </c>
      <c r="ITQ4375" s="25">
        <v>45936</v>
      </c>
      <c r="ITR4375" s="25"/>
      <c r="ITS4375" s="26" t="str">
        <f t="shared" ca="1" si="696"/>
        <v>Descontar Cheque</v>
      </c>
      <c r="ITT4375" s="117"/>
      <c r="ITU4375" s="25">
        <v>45890</v>
      </c>
      <c r="ITV4375" s="28" t="s">
        <v>74</v>
      </c>
      <c r="ITW4375" s="24">
        <v>422</v>
      </c>
      <c r="ITX4375" s="414" t="str">
        <f t="shared" si="697"/>
        <v>Banco não cadastrado</v>
      </c>
      <c r="ITY4375" s="24">
        <v>207</v>
      </c>
      <c r="ITZ4375" s="24">
        <v>5837982</v>
      </c>
      <c r="IUA4375" s="24">
        <v>72</v>
      </c>
      <c r="IUB4375" s="29" t="s">
        <v>75</v>
      </c>
      <c r="IUC4375" s="84">
        <v>3004158000128</v>
      </c>
      <c r="IUD4375" s="24"/>
      <c r="IUE4375" s="24"/>
      <c r="IUF4375" s="66">
        <v>9615</v>
      </c>
      <c r="IUG4375" s="25">
        <v>45936</v>
      </c>
      <c r="IUH4375" s="25"/>
      <c r="IUI4375" s="26" t="str">
        <f t="shared" ca="1" si="698"/>
        <v>Descontar Cheque</v>
      </c>
      <c r="IUJ4375" s="117"/>
      <c r="IUK4375" s="25">
        <v>45890</v>
      </c>
      <c r="IUL4375" s="28" t="s">
        <v>74</v>
      </c>
      <c r="IUM4375" s="24">
        <v>422</v>
      </c>
      <c r="IUN4375" s="414" t="str">
        <f t="shared" si="699"/>
        <v>Banco não cadastrado</v>
      </c>
      <c r="IUO4375" s="24">
        <v>207</v>
      </c>
      <c r="IUP4375" s="24">
        <v>5837982</v>
      </c>
      <c r="IUQ4375" s="24">
        <v>72</v>
      </c>
      <c r="IUR4375" s="29" t="s">
        <v>75</v>
      </c>
      <c r="IUS4375" s="84">
        <v>3004158000128</v>
      </c>
      <c r="IUT4375" s="24"/>
      <c r="IUU4375" s="24"/>
      <c r="IUV4375" s="66">
        <v>9615</v>
      </c>
      <c r="IUW4375" s="25">
        <v>45936</v>
      </c>
      <c r="IUX4375" s="25"/>
      <c r="IUY4375" s="26" t="str">
        <f t="shared" ca="1" si="700"/>
        <v>Descontar Cheque</v>
      </c>
      <c r="IUZ4375" s="117"/>
      <c r="IVA4375" s="25">
        <v>45890</v>
      </c>
      <c r="IVB4375" s="28" t="s">
        <v>74</v>
      </c>
      <c r="IVC4375" s="24">
        <v>422</v>
      </c>
      <c r="IVD4375" s="414" t="str">
        <f t="shared" si="701"/>
        <v>Banco não cadastrado</v>
      </c>
      <c r="IVE4375" s="24">
        <v>207</v>
      </c>
      <c r="IVF4375" s="24">
        <v>5837982</v>
      </c>
      <c r="IVG4375" s="24">
        <v>72</v>
      </c>
      <c r="IVH4375" s="29" t="s">
        <v>75</v>
      </c>
      <c r="IVI4375" s="84">
        <v>3004158000128</v>
      </c>
      <c r="IVJ4375" s="24"/>
      <c r="IVK4375" s="24"/>
      <c r="IVL4375" s="66">
        <v>9615</v>
      </c>
      <c r="IVM4375" s="25">
        <v>45936</v>
      </c>
      <c r="IVN4375" s="25"/>
      <c r="IVO4375" s="26" t="str">
        <f t="shared" ca="1" si="702"/>
        <v>Descontar Cheque</v>
      </c>
      <c r="IVP4375" s="117"/>
      <c r="IVQ4375" s="25">
        <v>45890</v>
      </c>
      <c r="IVR4375" s="28" t="s">
        <v>74</v>
      </c>
      <c r="IVS4375" s="24">
        <v>422</v>
      </c>
      <c r="IVT4375" s="414" t="str">
        <f t="shared" si="703"/>
        <v>Banco não cadastrado</v>
      </c>
      <c r="IVU4375" s="24">
        <v>207</v>
      </c>
      <c r="IVV4375" s="24">
        <v>5837982</v>
      </c>
      <c r="IVW4375" s="24">
        <v>72</v>
      </c>
      <c r="IVX4375" s="29" t="s">
        <v>75</v>
      </c>
      <c r="IVY4375" s="84">
        <v>3004158000128</v>
      </c>
      <c r="IVZ4375" s="24"/>
      <c r="IWA4375" s="24"/>
      <c r="IWB4375" s="66">
        <v>9615</v>
      </c>
      <c r="IWC4375" s="25">
        <v>45936</v>
      </c>
      <c r="IWD4375" s="25"/>
      <c r="IWE4375" s="26" t="str">
        <f t="shared" ca="1" si="704"/>
        <v>Descontar Cheque</v>
      </c>
      <c r="IWF4375" s="117"/>
      <c r="IWG4375" s="25">
        <v>45890</v>
      </c>
      <c r="IWH4375" s="28" t="s">
        <v>74</v>
      </c>
      <c r="IWI4375" s="24">
        <v>422</v>
      </c>
      <c r="IWJ4375" s="414" t="str">
        <f t="shared" si="705"/>
        <v>Banco não cadastrado</v>
      </c>
      <c r="IWK4375" s="24">
        <v>207</v>
      </c>
      <c r="IWL4375" s="24">
        <v>5837982</v>
      </c>
      <c r="IWM4375" s="24">
        <v>72</v>
      </c>
      <c r="IWN4375" s="29" t="s">
        <v>75</v>
      </c>
      <c r="IWO4375" s="84">
        <v>3004158000128</v>
      </c>
      <c r="IWP4375" s="24"/>
      <c r="IWQ4375" s="24"/>
      <c r="IWR4375" s="66">
        <v>9615</v>
      </c>
      <c r="IWS4375" s="25">
        <v>45936</v>
      </c>
      <c r="IWT4375" s="25"/>
      <c r="IWU4375" s="26" t="str">
        <f t="shared" ca="1" si="706"/>
        <v>Descontar Cheque</v>
      </c>
      <c r="IWV4375" s="117"/>
      <c r="IWW4375" s="25">
        <v>45890</v>
      </c>
      <c r="IWX4375" s="28" t="s">
        <v>74</v>
      </c>
      <c r="IWY4375" s="24">
        <v>422</v>
      </c>
      <c r="IWZ4375" s="414" t="str">
        <f t="shared" si="707"/>
        <v>Banco não cadastrado</v>
      </c>
      <c r="IXA4375" s="24">
        <v>207</v>
      </c>
      <c r="IXB4375" s="24">
        <v>5837982</v>
      </c>
      <c r="IXC4375" s="24">
        <v>72</v>
      </c>
      <c r="IXD4375" s="29" t="s">
        <v>75</v>
      </c>
      <c r="IXE4375" s="84">
        <v>3004158000128</v>
      </c>
      <c r="IXF4375" s="24"/>
      <c r="IXG4375" s="24"/>
      <c r="IXH4375" s="66">
        <v>9615</v>
      </c>
      <c r="IXI4375" s="25">
        <v>45936</v>
      </c>
      <c r="IXJ4375" s="25"/>
      <c r="IXK4375" s="26" t="str">
        <f t="shared" ca="1" si="708"/>
        <v>Descontar Cheque</v>
      </c>
      <c r="IXL4375" s="117"/>
      <c r="IXM4375" s="25">
        <v>45890</v>
      </c>
      <c r="IXN4375" s="28" t="s">
        <v>74</v>
      </c>
      <c r="IXO4375" s="24">
        <v>422</v>
      </c>
      <c r="IXP4375" s="414" t="str">
        <f t="shared" si="709"/>
        <v>Banco não cadastrado</v>
      </c>
      <c r="IXQ4375" s="24">
        <v>207</v>
      </c>
      <c r="IXR4375" s="24">
        <v>5837982</v>
      </c>
      <c r="IXS4375" s="24">
        <v>72</v>
      </c>
      <c r="IXT4375" s="29" t="s">
        <v>75</v>
      </c>
      <c r="IXU4375" s="84">
        <v>3004158000128</v>
      </c>
      <c r="IXV4375" s="24"/>
      <c r="IXW4375" s="24"/>
      <c r="IXX4375" s="66">
        <v>9615</v>
      </c>
      <c r="IXY4375" s="25">
        <v>45936</v>
      </c>
      <c r="IXZ4375" s="25"/>
      <c r="IYA4375" s="26" t="str">
        <f t="shared" ca="1" si="710"/>
        <v>Descontar Cheque</v>
      </c>
      <c r="IYB4375" s="117"/>
      <c r="IYC4375" s="25">
        <v>45890</v>
      </c>
      <c r="IYD4375" s="28" t="s">
        <v>74</v>
      </c>
      <c r="IYE4375" s="24">
        <v>422</v>
      </c>
      <c r="IYF4375" s="414" t="str">
        <f t="shared" si="711"/>
        <v>Banco não cadastrado</v>
      </c>
      <c r="IYG4375" s="24">
        <v>207</v>
      </c>
      <c r="IYH4375" s="24">
        <v>5837982</v>
      </c>
      <c r="IYI4375" s="24">
        <v>72</v>
      </c>
      <c r="IYJ4375" s="29" t="s">
        <v>75</v>
      </c>
      <c r="IYK4375" s="84">
        <v>3004158000128</v>
      </c>
      <c r="IYL4375" s="24"/>
      <c r="IYM4375" s="24"/>
      <c r="IYN4375" s="66">
        <v>9615</v>
      </c>
      <c r="IYO4375" s="25">
        <v>45936</v>
      </c>
      <c r="IYP4375" s="25"/>
      <c r="IYQ4375" s="26" t="str">
        <f t="shared" ca="1" si="712"/>
        <v>Descontar Cheque</v>
      </c>
      <c r="IYR4375" s="117"/>
      <c r="IYS4375" s="25">
        <v>45890</v>
      </c>
      <c r="IYT4375" s="28" t="s">
        <v>74</v>
      </c>
      <c r="IYU4375" s="24">
        <v>422</v>
      </c>
      <c r="IYV4375" s="414" t="str">
        <f t="shared" si="713"/>
        <v>Banco não cadastrado</v>
      </c>
      <c r="IYW4375" s="24">
        <v>207</v>
      </c>
      <c r="IYX4375" s="24">
        <v>5837982</v>
      </c>
      <c r="IYY4375" s="24">
        <v>72</v>
      </c>
      <c r="IYZ4375" s="29" t="s">
        <v>75</v>
      </c>
      <c r="IZA4375" s="84">
        <v>3004158000128</v>
      </c>
      <c r="IZB4375" s="24"/>
      <c r="IZC4375" s="24"/>
      <c r="IZD4375" s="66">
        <v>9615</v>
      </c>
      <c r="IZE4375" s="25">
        <v>45936</v>
      </c>
      <c r="IZF4375" s="25"/>
      <c r="IZG4375" s="26" t="str">
        <f t="shared" ca="1" si="714"/>
        <v>Descontar Cheque</v>
      </c>
      <c r="IZH4375" s="117"/>
      <c r="IZI4375" s="25">
        <v>45890</v>
      </c>
      <c r="IZJ4375" s="28" t="s">
        <v>74</v>
      </c>
      <c r="IZK4375" s="24">
        <v>422</v>
      </c>
      <c r="IZL4375" s="414" t="str">
        <f t="shared" si="715"/>
        <v>Banco não cadastrado</v>
      </c>
      <c r="IZM4375" s="24">
        <v>207</v>
      </c>
      <c r="IZN4375" s="24">
        <v>5837982</v>
      </c>
      <c r="IZO4375" s="24">
        <v>72</v>
      </c>
      <c r="IZP4375" s="29" t="s">
        <v>75</v>
      </c>
      <c r="IZQ4375" s="84">
        <v>3004158000128</v>
      </c>
      <c r="IZR4375" s="24"/>
      <c r="IZS4375" s="24"/>
      <c r="IZT4375" s="66">
        <v>9615</v>
      </c>
      <c r="IZU4375" s="25">
        <v>45936</v>
      </c>
      <c r="IZV4375" s="25"/>
      <c r="IZW4375" s="26" t="str">
        <f t="shared" ca="1" si="716"/>
        <v>Descontar Cheque</v>
      </c>
      <c r="IZX4375" s="117"/>
      <c r="IZY4375" s="25">
        <v>45890</v>
      </c>
      <c r="IZZ4375" s="28" t="s">
        <v>74</v>
      </c>
      <c r="JAA4375" s="24">
        <v>422</v>
      </c>
      <c r="JAB4375" s="414" t="str">
        <f t="shared" si="717"/>
        <v>Banco não cadastrado</v>
      </c>
      <c r="JAC4375" s="24">
        <v>207</v>
      </c>
      <c r="JAD4375" s="24">
        <v>5837982</v>
      </c>
      <c r="JAE4375" s="24">
        <v>72</v>
      </c>
      <c r="JAF4375" s="29" t="s">
        <v>75</v>
      </c>
      <c r="JAG4375" s="84">
        <v>3004158000128</v>
      </c>
      <c r="JAH4375" s="24"/>
      <c r="JAI4375" s="24"/>
      <c r="JAJ4375" s="66">
        <v>9615</v>
      </c>
      <c r="JAK4375" s="25">
        <v>45936</v>
      </c>
      <c r="JAL4375" s="25"/>
      <c r="JAM4375" s="26" t="str">
        <f t="shared" ca="1" si="718"/>
        <v>Descontar Cheque</v>
      </c>
      <c r="JAN4375" s="117"/>
      <c r="JAO4375" s="25">
        <v>45890</v>
      </c>
      <c r="JAP4375" s="28" t="s">
        <v>74</v>
      </c>
      <c r="JAQ4375" s="24">
        <v>422</v>
      </c>
      <c r="JAR4375" s="414" t="str">
        <f t="shared" si="719"/>
        <v>Banco não cadastrado</v>
      </c>
      <c r="JAS4375" s="24">
        <v>207</v>
      </c>
      <c r="JAT4375" s="24">
        <v>5837982</v>
      </c>
      <c r="JAU4375" s="24">
        <v>72</v>
      </c>
      <c r="JAV4375" s="29" t="s">
        <v>75</v>
      </c>
      <c r="JAW4375" s="84">
        <v>3004158000128</v>
      </c>
      <c r="JAX4375" s="24"/>
      <c r="JAY4375" s="24"/>
      <c r="JAZ4375" s="66">
        <v>9615</v>
      </c>
      <c r="JBA4375" s="25">
        <v>45936</v>
      </c>
      <c r="JBB4375" s="25"/>
      <c r="JBC4375" s="26" t="str">
        <f t="shared" ca="1" si="720"/>
        <v>Descontar Cheque</v>
      </c>
      <c r="JBD4375" s="117"/>
      <c r="JBE4375" s="25">
        <v>45890</v>
      </c>
      <c r="JBF4375" s="28" t="s">
        <v>74</v>
      </c>
      <c r="JBG4375" s="24">
        <v>422</v>
      </c>
      <c r="JBH4375" s="414" t="str">
        <f t="shared" si="721"/>
        <v>Banco não cadastrado</v>
      </c>
      <c r="JBI4375" s="24">
        <v>207</v>
      </c>
      <c r="JBJ4375" s="24">
        <v>5837982</v>
      </c>
      <c r="JBK4375" s="24">
        <v>72</v>
      </c>
      <c r="JBL4375" s="29" t="s">
        <v>75</v>
      </c>
      <c r="JBM4375" s="84">
        <v>3004158000128</v>
      </c>
      <c r="JBN4375" s="24"/>
      <c r="JBO4375" s="24"/>
      <c r="JBP4375" s="66">
        <v>9615</v>
      </c>
      <c r="JBQ4375" s="25">
        <v>45936</v>
      </c>
      <c r="JBR4375" s="25"/>
      <c r="JBS4375" s="26" t="str">
        <f t="shared" ca="1" si="722"/>
        <v>Descontar Cheque</v>
      </c>
      <c r="JBT4375" s="117"/>
      <c r="JBU4375" s="25">
        <v>45890</v>
      </c>
      <c r="JBV4375" s="28" t="s">
        <v>74</v>
      </c>
      <c r="JBW4375" s="24">
        <v>422</v>
      </c>
      <c r="JBX4375" s="414" t="str">
        <f t="shared" si="723"/>
        <v>Banco não cadastrado</v>
      </c>
      <c r="JBY4375" s="24">
        <v>207</v>
      </c>
      <c r="JBZ4375" s="24">
        <v>5837982</v>
      </c>
      <c r="JCA4375" s="24">
        <v>72</v>
      </c>
      <c r="JCB4375" s="29" t="s">
        <v>75</v>
      </c>
      <c r="JCC4375" s="84">
        <v>3004158000128</v>
      </c>
      <c r="JCD4375" s="24"/>
      <c r="JCE4375" s="24"/>
      <c r="JCF4375" s="66">
        <v>9615</v>
      </c>
      <c r="JCG4375" s="25">
        <v>45936</v>
      </c>
      <c r="JCH4375" s="25"/>
      <c r="JCI4375" s="26" t="str">
        <f t="shared" ca="1" si="724"/>
        <v>Descontar Cheque</v>
      </c>
      <c r="JCJ4375" s="117"/>
      <c r="JCK4375" s="25">
        <v>45890</v>
      </c>
      <c r="JCL4375" s="28" t="s">
        <v>74</v>
      </c>
      <c r="JCM4375" s="24">
        <v>422</v>
      </c>
      <c r="JCN4375" s="414" t="str">
        <f t="shared" si="725"/>
        <v>Banco não cadastrado</v>
      </c>
      <c r="JCO4375" s="24">
        <v>207</v>
      </c>
      <c r="JCP4375" s="24">
        <v>5837982</v>
      </c>
      <c r="JCQ4375" s="24">
        <v>72</v>
      </c>
      <c r="JCR4375" s="29" t="s">
        <v>75</v>
      </c>
      <c r="JCS4375" s="84">
        <v>3004158000128</v>
      </c>
      <c r="JCT4375" s="24"/>
      <c r="JCU4375" s="24"/>
      <c r="JCV4375" s="66">
        <v>9615</v>
      </c>
      <c r="JCW4375" s="25">
        <v>45936</v>
      </c>
      <c r="JCX4375" s="25"/>
      <c r="JCY4375" s="26" t="str">
        <f t="shared" ca="1" si="726"/>
        <v>Descontar Cheque</v>
      </c>
      <c r="JCZ4375" s="117"/>
      <c r="JDA4375" s="25">
        <v>45890</v>
      </c>
      <c r="JDB4375" s="28" t="s">
        <v>74</v>
      </c>
      <c r="JDC4375" s="24">
        <v>422</v>
      </c>
      <c r="JDD4375" s="414" t="str">
        <f t="shared" si="727"/>
        <v>Banco não cadastrado</v>
      </c>
      <c r="JDE4375" s="24">
        <v>207</v>
      </c>
      <c r="JDF4375" s="24">
        <v>5837982</v>
      </c>
      <c r="JDG4375" s="24">
        <v>72</v>
      </c>
      <c r="JDH4375" s="29" t="s">
        <v>75</v>
      </c>
      <c r="JDI4375" s="84">
        <v>3004158000128</v>
      </c>
      <c r="JDJ4375" s="24"/>
      <c r="JDK4375" s="24"/>
      <c r="JDL4375" s="66">
        <v>9615</v>
      </c>
      <c r="JDM4375" s="25">
        <v>45936</v>
      </c>
      <c r="JDN4375" s="25"/>
      <c r="JDO4375" s="26" t="str">
        <f t="shared" ca="1" si="728"/>
        <v>Descontar Cheque</v>
      </c>
      <c r="JDP4375" s="117"/>
      <c r="JDQ4375" s="25">
        <v>45890</v>
      </c>
      <c r="JDR4375" s="28" t="s">
        <v>74</v>
      </c>
      <c r="JDS4375" s="24">
        <v>422</v>
      </c>
      <c r="JDT4375" s="414" t="str">
        <f t="shared" si="729"/>
        <v>Banco não cadastrado</v>
      </c>
      <c r="JDU4375" s="24">
        <v>207</v>
      </c>
      <c r="JDV4375" s="24">
        <v>5837982</v>
      </c>
      <c r="JDW4375" s="24">
        <v>72</v>
      </c>
      <c r="JDX4375" s="29" t="s">
        <v>75</v>
      </c>
      <c r="JDY4375" s="84">
        <v>3004158000128</v>
      </c>
      <c r="JDZ4375" s="24"/>
      <c r="JEA4375" s="24"/>
      <c r="JEB4375" s="66">
        <v>9615</v>
      </c>
      <c r="JEC4375" s="25">
        <v>45936</v>
      </c>
      <c r="JED4375" s="25"/>
      <c r="JEE4375" s="26" t="str">
        <f t="shared" ca="1" si="730"/>
        <v>Descontar Cheque</v>
      </c>
      <c r="JEF4375" s="117"/>
      <c r="JEG4375" s="25">
        <v>45890</v>
      </c>
      <c r="JEH4375" s="28" t="s">
        <v>74</v>
      </c>
      <c r="JEI4375" s="24">
        <v>422</v>
      </c>
      <c r="JEJ4375" s="414" t="str">
        <f t="shared" si="731"/>
        <v>Banco não cadastrado</v>
      </c>
      <c r="JEK4375" s="24">
        <v>207</v>
      </c>
      <c r="JEL4375" s="24">
        <v>5837982</v>
      </c>
      <c r="JEM4375" s="24">
        <v>72</v>
      </c>
      <c r="JEN4375" s="29" t="s">
        <v>75</v>
      </c>
      <c r="JEO4375" s="84">
        <v>3004158000128</v>
      </c>
      <c r="JEP4375" s="24"/>
      <c r="JEQ4375" s="24"/>
      <c r="JER4375" s="66">
        <v>9615</v>
      </c>
      <c r="JES4375" s="25">
        <v>45936</v>
      </c>
      <c r="JET4375" s="25"/>
      <c r="JEU4375" s="26" t="str">
        <f t="shared" ca="1" si="732"/>
        <v>Descontar Cheque</v>
      </c>
      <c r="JEV4375" s="117"/>
      <c r="JEW4375" s="25">
        <v>45890</v>
      </c>
      <c r="JEX4375" s="28" t="s">
        <v>74</v>
      </c>
      <c r="JEY4375" s="24">
        <v>422</v>
      </c>
      <c r="JEZ4375" s="414" t="str">
        <f t="shared" si="733"/>
        <v>Banco não cadastrado</v>
      </c>
      <c r="JFA4375" s="24">
        <v>207</v>
      </c>
      <c r="JFB4375" s="24">
        <v>5837982</v>
      </c>
      <c r="JFC4375" s="24">
        <v>72</v>
      </c>
      <c r="JFD4375" s="29" t="s">
        <v>75</v>
      </c>
      <c r="JFE4375" s="84">
        <v>3004158000128</v>
      </c>
      <c r="JFF4375" s="24"/>
      <c r="JFG4375" s="24"/>
      <c r="JFH4375" s="66">
        <v>9615</v>
      </c>
      <c r="JFI4375" s="25">
        <v>45936</v>
      </c>
      <c r="JFJ4375" s="25"/>
      <c r="JFK4375" s="26" t="str">
        <f t="shared" ca="1" si="734"/>
        <v>Descontar Cheque</v>
      </c>
      <c r="JFL4375" s="117"/>
      <c r="JFM4375" s="25">
        <v>45890</v>
      </c>
      <c r="JFN4375" s="28" t="s">
        <v>74</v>
      </c>
      <c r="JFO4375" s="24">
        <v>422</v>
      </c>
      <c r="JFP4375" s="414" t="str">
        <f t="shared" si="735"/>
        <v>Banco não cadastrado</v>
      </c>
      <c r="JFQ4375" s="24">
        <v>207</v>
      </c>
      <c r="JFR4375" s="24">
        <v>5837982</v>
      </c>
      <c r="JFS4375" s="24">
        <v>72</v>
      </c>
      <c r="JFT4375" s="29" t="s">
        <v>75</v>
      </c>
      <c r="JFU4375" s="84">
        <v>3004158000128</v>
      </c>
      <c r="JFV4375" s="24"/>
      <c r="JFW4375" s="24"/>
      <c r="JFX4375" s="66">
        <v>9615</v>
      </c>
      <c r="JFY4375" s="25">
        <v>45936</v>
      </c>
      <c r="JFZ4375" s="25"/>
      <c r="JGA4375" s="26" t="str">
        <f t="shared" ca="1" si="736"/>
        <v>Descontar Cheque</v>
      </c>
      <c r="JGB4375" s="117"/>
      <c r="JGC4375" s="25">
        <v>45890</v>
      </c>
      <c r="JGD4375" s="28" t="s">
        <v>74</v>
      </c>
      <c r="JGE4375" s="24">
        <v>422</v>
      </c>
      <c r="JGF4375" s="414" t="str">
        <f t="shared" si="737"/>
        <v>Banco não cadastrado</v>
      </c>
      <c r="JGG4375" s="24">
        <v>207</v>
      </c>
      <c r="JGH4375" s="24">
        <v>5837982</v>
      </c>
      <c r="JGI4375" s="24">
        <v>72</v>
      </c>
      <c r="JGJ4375" s="29" t="s">
        <v>75</v>
      </c>
      <c r="JGK4375" s="84">
        <v>3004158000128</v>
      </c>
      <c r="JGL4375" s="24"/>
      <c r="JGM4375" s="24"/>
      <c r="JGN4375" s="66">
        <v>9615</v>
      </c>
      <c r="JGO4375" s="25">
        <v>45936</v>
      </c>
      <c r="JGP4375" s="25"/>
      <c r="JGQ4375" s="26" t="str">
        <f t="shared" ca="1" si="738"/>
        <v>Descontar Cheque</v>
      </c>
      <c r="JGR4375" s="117"/>
      <c r="JGS4375" s="25">
        <v>45890</v>
      </c>
      <c r="JGT4375" s="28" t="s">
        <v>74</v>
      </c>
      <c r="JGU4375" s="24">
        <v>422</v>
      </c>
      <c r="JGV4375" s="414" t="str">
        <f t="shared" si="739"/>
        <v>Banco não cadastrado</v>
      </c>
      <c r="JGW4375" s="24">
        <v>207</v>
      </c>
      <c r="JGX4375" s="24">
        <v>5837982</v>
      </c>
      <c r="JGY4375" s="24">
        <v>72</v>
      </c>
      <c r="JGZ4375" s="29" t="s">
        <v>75</v>
      </c>
      <c r="JHA4375" s="84">
        <v>3004158000128</v>
      </c>
      <c r="JHB4375" s="24"/>
      <c r="JHC4375" s="24"/>
      <c r="JHD4375" s="66">
        <v>9615</v>
      </c>
      <c r="JHE4375" s="25">
        <v>45936</v>
      </c>
      <c r="JHF4375" s="25"/>
      <c r="JHG4375" s="26" t="str">
        <f t="shared" ca="1" si="740"/>
        <v>Descontar Cheque</v>
      </c>
      <c r="JHH4375" s="117"/>
      <c r="JHI4375" s="25">
        <v>45890</v>
      </c>
      <c r="JHJ4375" s="28" t="s">
        <v>74</v>
      </c>
      <c r="JHK4375" s="24">
        <v>422</v>
      </c>
      <c r="JHL4375" s="414" t="str">
        <f t="shared" si="741"/>
        <v>Banco não cadastrado</v>
      </c>
      <c r="JHM4375" s="24">
        <v>207</v>
      </c>
      <c r="JHN4375" s="24">
        <v>5837982</v>
      </c>
      <c r="JHO4375" s="24">
        <v>72</v>
      </c>
      <c r="JHP4375" s="29" t="s">
        <v>75</v>
      </c>
      <c r="JHQ4375" s="84">
        <v>3004158000128</v>
      </c>
      <c r="JHR4375" s="24"/>
      <c r="JHS4375" s="24"/>
      <c r="JHT4375" s="66">
        <v>9615</v>
      </c>
      <c r="JHU4375" s="25">
        <v>45936</v>
      </c>
      <c r="JHV4375" s="25"/>
      <c r="JHW4375" s="26" t="str">
        <f t="shared" ca="1" si="742"/>
        <v>Descontar Cheque</v>
      </c>
      <c r="JHX4375" s="117"/>
      <c r="JHY4375" s="25">
        <v>45890</v>
      </c>
      <c r="JHZ4375" s="28" t="s">
        <v>74</v>
      </c>
      <c r="JIA4375" s="24">
        <v>422</v>
      </c>
      <c r="JIB4375" s="414" t="str">
        <f t="shared" si="743"/>
        <v>Banco não cadastrado</v>
      </c>
      <c r="JIC4375" s="24">
        <v>207</v>
      </c>
      <c r="JID4375" s="24">
        <v>5837982</v>
      </c>
      <c r="JIE4375" s="24">
        <v>72</v>
      </c>
      <c r="JIF4375" s="29" t="s">
        <v>75</v>
      </c>
      <c r="JIG4375" s="84">
        <v>3004158000128</v>
      </c>
      <c r="JIH4375" s="24"/>
      <c r="JII4375" s="24"/>
      <c r="JIJ4375" s="66">
        <v>9615</v>
      </c>
      <c r="JIK4375" s="25">
        <v>45936</v>
      </c>
      <c r="JIL4375" s="25"/>
      <c r="JIM4375" s="26" t="str">
        <f t="shared" ca="1" si="744"/>
        <v>Descontar Cheque</v>
      </c>
      <c r="JIN4375" s="117"/>
      <c r="JIO4375" s="25">
        <v>45890</v>
      </c>
      <c r="JIP4375" s="28" t="s">
        <v>74</v>
      </c>
      <c r="JIQ4375" s="24">
        <v>422</v>
      </c>
      <c r="JIR4375" s="414" t="str">
        <f t="shared" si="745"/>
        <v>Banco não cadastrado</v>
      </c>
      <c r="JIS4375" s="24">
        <v>207</v>
      </c>
      <c r="JIT4375" s="24">
        <v>5837982</v>
      </c>
      <c r="JIU4375" s="24">
        <v>72</v>
      </c>
      <c r="JIV4375" s="29" t="s">
        <v>75</v>
      </c>
      <c r="JIW4375" s="84">
        <v>3004158000128</v>
      </c>
      <c r="JIX4375" s="24"/>
      <c r="JIY4375" s="24"/>
      <c r="JIZ4375" s="66">
        <v>9615</v>
      </c>
      <c r="JJA4375" s="25">
        <v>45936</v>
      </c>
      <c r="JJB4375" s="25"/>
      <c r="JJC4375" s="26" t="str">
        <f t="shared" ca="1" si="746"/>
        <v>Descontar Cheque</v>
      </c>
      <c r="JJD4375" s="117"/>
      <c r="JJE4375" s="25">
        <v>45890</v>
      </c>
      <c r="JJF4375" s="28" t="s">
        <v>74</v>
      </c>
      <c r="JJG4375" s="24">
        <v>422</v>
      </c>
      <c r="JJH4375" s="414" t="str">
        <f t="shared" si="747"/>
        <v>Banco não cadastrado</v>
      </c>
      <c r="JJI4375" s="24">
        <v>207</v>
      </c>
      <c r="JJJ4375" s="24">
        <v>5837982</v>
      </c>
      <c r="JJK4375" s="24">
        <v>72</v>
      </c>
      <c r="JJL4375" s="29" t="s">
        <v>75</v>
      </c>
      <c r="JJM4375" s="84">
        <v>3004158000128</v>
      </c>
      <c r="JJN4375" s="24"/>
      <c r="JJO4375" s="24"/>
      <c r="JJP4375" s="66">
        <v>9615</v>
      </c>
      <c r="JJQ4375" s="25">
        <v>45936</v>
      </c>
      <c r="JJR4375" s="25"/>
      <c r="JJS4375" s="26" t="str">
        <f t="shared" ca="1" si="748"/>
        <v>Descontar Cheque</v>
      </c>
      <c r="JJT4375" s="117"/>
      <c r="JJU4375" s="25">
        <v>45890</v>
      </c>
      <c r="JJV4375" s="28" t="s">
        <v>74</v>
      </c>
      <c r="JJW4375" s="24">
        <v>422</v>
      </c>
      <c r="JJX4375" s="414" t="str">
        <f t="shared" si="749"/>
        <v>Banco não cadastrado</v>
      </c>
      <c r="JJY4375" s="24">
        <v>207</v>
      </c>
      <c r="JJZ4375" s="24">
        <v>5837982</v>
      </c>
      <c r="JKA4375" s="24">
        <v>72</v>
      </c>
      <c r="JKB4375" s="29" t="s">
        <v>75</v>
      </c>
      <c r="JKC4375" s="84">
        <v>3004158000128</v>
      </c>
      <c r="JKD4375" s="24"/>
      <c r="JKE4375" s="24"/>
      <c r="JKF4375" s="66">
        <v>9615</v>
      </c>
      <c r="JKG4375" s="25">
        <v>45936</v>
      </c>
      <c r="JKH4375" s="25"/>
      <c r="JKI4375" s="26" t="str">
        <f t="shared" ca="1" si="750"/>
        <v>Descontar Cheque</v>
      </c>
      <c r="JKJ4375" s="117"/>
      <c r="JKK4375" s="25">
        <v>45890</v>
      </c>
      <c r="JKL4375" s="28" t="s">
        <v>74</v>
      </c>
      <c r="JKM4375" s="24">
        <v>422</v>
      </c>
      <c r="JKN4375" s="414" t="str">
        <f t="shared" si="751"/>
        <v>Banco não cadastrado</v>
      </c>
      <c r="JKO4375" s="24">
        <v>207</v>
      </c>
      <c r="JKP4375" s="24">
        <v>5837982</v>
      </c>
      <c r="JKQ4375" s="24">
        <v>72</v>
      </c>
      <c r="JKR4375" s="29" t="s">
        <v>75</v>
      </c>
      <c r="JKS4375" s="84">
        <v>3004158000128</v>
      </c>
      <c r="JKT4375" s="24"/>
      <c r="JKU4375" s="24"/>
      <c r="JKV4375" s="66">
        <v>9615</v>
      </c>
      <c r="JKW4375" s="25">
        <v>45936</v>
      </c>
      <c r="JKX4375" s="25"/>
      <c r="JKY4375" s="26" t="str">
        <f t="shared" ca="1" si="752"/>
        <v>Descontar Cheque</v>
      </c>
      <c r="JKZ4375" s="117"/>
      <c r="JLA4375" s="25">
        <v>45890</v>
      </c>
      <c r="JLB4375" s="28" t="s">
        <v>74</v>
      </c>
      <c r="JLC4375" s="24">
        <v>422</v>
      </c>
      <c r="JLD4375" s="414" t="str">
        <f t="shared" si="753"/>
        <v>Banco não cadastrado</v>
      </c>
      <c r="JLE4375" s="24">
        <v>207</v>
      </c>
      <c r="JLF4375" s="24">
        <v>5837982</v>
      </c>
      <c r="JLG4375" s="24">
        <v>72</v>
      </c>
      <c r="JLH4375" s="29" t="s">
        <v>75</v>
      </c>
      <c r="JLI4375" s="84">
        <v>3004158000128</v>
      </c>
      <c r="JLJ4375" s="24"/>
      <c r="JLK4375" s="24"/>
      <c r="JLL4375" s="66">
        <v>9615</v>
      </c>
      <c r="JLM4375" s="25">
        <v>45936</v>
      </c>
      <c r="JLN4375" s="25"/>
      <c r="JLO4375" s="26" t="str">
        <f t="shared" ca="1" si="754"/>
        <v>Descontar Cheque</v>
      </c>
      <c r="JLP4375" s="117"/>
      <c r="JLQ4375" s="25">
        <v>45890</v>
      </c>
      <c r="JLR4375" s="28" t="s">
        <v>74</v>
      </c>
      <c r="JLS4375" s="24">
        <v>422</v>
      </c>
      <c r="JLT4375" s="414" t="str">
        <f t="shared" si="755"/>
        <v>Banco não cadastrado</v>
      </c>
      <c r="JLU4375" s="24">
        <v>207</v>
      </c>
      <c r="JLV4375" s="24">
        <v>5837982</v>
      </c>
      <c r="JLW4375" s="24">
        <v>72</v>
      </c>
      <c r="JLX4375" s="29" t="s">
        <v>75</v>
      </c>
      <c r="JLY4375" s="84">
        <v>3004158000128</v>
      </c>
      <c r="JLZ4375" s="24"/>
      <c r="JMA4375" s="24"/>
      <c r="JMB4375" s="66">
        <v>9615</v>
      </c>
      <c r="JMC4375" s="25">
        <v>45936</v>
      </c>
      <c r="JMD4375" s="25"/>
      <c r="JME4375" s="26" t="str">
        <f t="shared" ca="1" si="756"/>
        <v>Descontar Cheque</v>
      </c>
      <c r="JMF4375" s="117"/>
      <c r="JMG4375" s="25">
        <v>45890</v>
      </c>
      <c r="JMH4375" s="28" t="s">
        <v>74</v>
      </c>
      <c r="JMI4375" s="24">
        <v>422</v>
      </c>
      <c r="JMJ4375" s="414" t="str">
        <f t="shared" si="757"/>
        <v>Banco não cadastrado</v>
      </c>
      <c r="JMK4375" s="24">
        <v>207</v>
      </c>
      <c r="JML4375" s="24">
        <v>5837982</v>
      </c>
      <c r="JMM4375" s="24">
        <v>72</v>
      </c>
      <c r="JMN4375" s="29" t="s">
        <v>75</v>
      </c>
      <c r="JMO4375" s="84">
        <v>3004158000128</v>
      </c>
      <c r="JMP4375" s="24"/>
      <c r="JMQ4375" s="24"/>
      <c r="JMR4375" s="66">
        <v>9615</v>
      </c>
      <c r="JMS4375" s="25">
        <v>45936</v>
      </c>
      <c r="JMT4375" s="25"/>
      <c r="JMU4375" s="26" t="str">
        <f t="shared" ca="1" si="758"/>
        <v>Descontar Cheque</v>
      </c>
      <c r="JMV4375" s="117"/>
      <c r="JMW4375" s="25">
        <v>45890</v>
      </c>
      <c r="JMX4375" s="28" t="s">
        <v>74</v>
      </c>
      <c r="JMY4375" s="24">
        <v>422</v>
      </c>
      <c r="JMZ4375" s="414" t="str">
        <f t="shared" si="759"/>
        <v>Banco não cadastrado</v>
      </c>
      <c r="JNA4375" s="24">
        <v>207</v>
      </c>
      <c r="JNB4375" s="24">
        <v>5837982</v>
      </c>
      <c r="JNC4375" s="24">
        <v>72</v>
      </c>
      <c r="JND4375" s="29" t="s">
        <v>75</v>
      </c>
      <c r="JNE4375" s="84">
        <v>3004158000128</v>
      </c>
      <c r="JNF4375" s="24"/>
      <c r="JNG4375" s="24"/>
      <c r="JNH4375" s="66">
        <v>9615</v>
      </c>
      <c r="JNI4375" s="25">
        <v>45936</v>
      </c>
      <c r="JNJ4375" s="25"/>
      <c r="JNK4375" s="26" t="str">
        <f t="shared" ca="1" si="760"/>
        <v>Descontar Cheque</v>
      </c>
      <c r="JNL4375" s="117"/>
      <c r="JNM4375" s="25">
        <v>45890</v>
      </c>
      <c r="JNN4375" s="28" t="s">
        <v>74</v>
      </c>
      <c r="JNO4375" s="24">
        <v>422</v>
      </c>
      <c r="JNP4375" s="414" t="str">
        <f t="shared" si="761"/>
        <v>Banco não cadastrado</v>
      </c>
      <c r="JNQ4375" s="24">
        <v>207</v>
      </c>
      <c r="JNR4375" s="24">
        <v>5837982</v>
      </c>
      <c r="JNS4375" s="24">
        <v>72</v>
      </c>
      <c r="JNT4375" s="29" t="s">
        <v>75</v>
      </c>
      <c r="JNU4375" s="84">
        <v>3004158000128</v>
      </c>
      <c r="JNV4375" s="24"/>
      <c r="JNW4375" s="24"/>
      <c r="JNX4375" s="66">
        <v>9615</v>
      </c>
      <c r="JNY4375" s="25">
        <v>45936</v>
      </c>
      <c r="JNZ4375" s="25"/>
      <c r="JOA4375" s="26" t="str">
        <f t="shared" ca="1" si="762"/>
        <v>Descontar Cheque</v>
      </c>
      <c r="JOB4375" s="117"/>
      <c r="JOC4375" s="25">
        <v>45890</v>
      </c>
      <c r="JOD4375" s="28" t="s">
        <v>74</v>
      </c>
      <c r="JOE4375" s="24">
        <v>422</v>
      </c>
      <c r="JOF4375" s="414" t="str">
        <f t="shared" si="763"/>
        <v>Banco não cadastrado</v>
      </c>
      <c r="JOG4375" s="24">
        <v>207</v>
      </c>
      <c r="JOH4375" s="24">
        <v>5837982</v>
      </c>
      <c r="JOI4375" s="24">
        <v>72</v>
      </c>
      <c r="JOJ4375" s="29" t="s">
        <v>75</v>
      </c>
      <c r="JOK4375" s="84">
        <v>3004158000128</v>
      </c>
      <c r="JOL4375" s="24"/>
      <c r="JOM4375" s="24"/>
      <c r="JON4375" s="66">
        <v>9615</v>
      </c>
      <c r="JOO4375" s="25">
        <v>45936</v>
      </c>
      <c r="JOP4375" s="25"/>
      <c r="JOQ4375" s="26" t="str">
        <f t="shared" ca="1" si="764"/>
        <v>Descontar Cheque</v>
      </c>
      <c r="JOR4375" s="117"/>
      <c r="JOS4375" s="25">
        <v>45890</v>
      </c>
      <c r="JOT4375" s="28" t="s">
        <v>74</v>
      </c>
      <c r="JOU4375" s="24">
        <v>422</v>
      </c>
      <c r="JOV4375" s="414" t="str">
        <f t="shared" si="765"/>
        <v>Banco não cadastrado</v>
      </c>
      <c r="JOW4375" s="24">
        <v>207</v>
      </c>
      <c r="JOX4375" s="24">
        <v>5837982</v>
      </c>
      <c r="JOY4375" s="24">
        <v>72</v>
      </c>
      <c r="JOZ4375" s="29" t="s">
        <v>75</v>
      </c>
      <c r="JPA4375" s="84">
        <v>3004158000128</v>
      </c>
      <c r="JPB4375" s="24"/>
      <c r="JPC4375" s="24"/>
      <c r="JPD4375" s="66">
        <v>9615</v>
      </c>
      <c r="JPE4375" s="25">
        <v>45936</v>
      </c>
      <c r="JPF4375" s="25"/>
      <c r="JPG4375" s="26" t="str">
        <f t="shared" ca="1" si="766"/>
        <v>Descontar Cheque</v>
      </c>
      <c r="JPH4375" s="117"/>
      <c r="JPI4375" s="25">
        <v>45890</v>
      </c>
      <c r="JPJ4375" s="28" t="s">
        <v>74</v>
      </c>
      <c r="JPK4375" s="24">
        <v>422</v>
      </c>
      <c r="JPL4375" s="414" t="str">
        <f t="shared" si="767"/>
        <v>Banco não cadastrado</v>
      </c>
      <c r="JPM4375" s="24">
        <v>207</v>
      </c>
      <c r="JPN4375" s="24">
        <v>5837982</v>
      </c>
      <c r="JPO4375" s="24">
        <v>72</v>
      </c>
      <c r="JPP4375" s="29" t="s">
        <v>75</v>
      </c>
      <c r="JPQ4375" s="84">
        <v>3004158000128</v>
      </c>
      <c r="JPR4375" s="24"/>
      <c r="JPS4375" s="24"/>
      <c r="JPT4375" s="66">
        <v>9615</v>
      </c>
      <c r="JPU4375" s="25">
        <v>45936</v>
      </c>
      <c r="JPV4375" s="25"/>
      <c r="JPW4375" s="26" t="str">
        <f t="shared" ca="1" si="768"/>
        <v>Descontar Cheque</v>
      </c>
      <c r="JPX4375" s="117"/>
      <c r="JPY4375" s="25">
        <v>45890</v>
      </c>
      <c r="JPZ4375" s="28" t="s">
        <v>74</v>
      </c>
      <c r="JQA4375" s="24">
        <v>422</v>
      </c>
      <c r="JQB4375" s="414" t="str">
        <f t="shared" si="769"/>
        <v>Banco não cadastrado</v>
      </c>
      <c r="JQC4375" s="24">
        <v>207</v>
      </c>
      <c r="JQD4375" s="24">
        <v>5837982</v>
      </c>
      <c r="JQE4375" s="24">
        <v>72</v>
      </c>
      <c r="JQF4375" s="29" t="s">
        <v>75</v>
      </c>
      <c r="JQG4375" s="84">
        <v>3004158000128</v>
      </c>
      <c r="JQH4375" s="24"/>
      <c r="JQI4375" s="24"/>
      <c r="JQJ4375" s="66">
        <v>9615</v>
      </c>
      <c r="JQK4375" s="25">
        <v>45936</v>
      </c>
      <c r="JQL4375" s="25"/>
      <c r="JQM4375" s="26" t="str">
        <f t="shared" ca="1" si="770"/>
        <v>Descontar Cheque</v>
      </c>
      <c r="JQN4375" s="117"/>
      <c r="JQO4375" s="25">
        <v>45890</v>
      </c>
      <c r="JQP4375" s="28" t="s">
        <v>74</v>
      </c>
      <c r="JQQ4375" s="24">
        <v>422</v>
      </c>
      <c r="JQR4375" s="414" t="str">
        <f t="shared" si="771"/>
        <v>Banco não cadastrado</v>
      </c>
      <c r="JQS4375" s="24">
        <v>207</v>
      </c>
      <c r="JQT4375" s="24">
        <v>5837982</v>
      </c>
      <c r="JQU4375" s="24">
        <v>72</v>
      </c>
      <c r="JQV4375" s="29" t="s">
        <v>75</v>
      </c>
      <c r="JQW4375" s="84">
        <v>3004158000128</v>
      </c>
      <c r="JQX4375" s="24"/>
      <c r="JQY4375" s="24"/>
      <c r="JQZ4375" s="66">
        <v>9615</v>
      </c>
      <c r="JRA4375" s="25">
        <v>45936</v>
      </c>
      <c r="JRB4375" s="25"/>
      <c r="JRC4375" s="26" t="str">
        <f t="shared" ca="1" si="772"/>
        <v>Descontar Cheque</v>
      </c>
      <c r="JRD4375" s="117"/>
      <c r="JRE4375" s="25">
        <v>45890</v>
      </c>
      <c r="JRF4375" s="28" t="s">
        <v>74</v>
      </c>
      <c r="JRG4375" s="24">
        <v>422</v>
      </c>
      <c r="JRH4375" s="414" t="str">
        <f t="shared" si="773"/>
        <v>Banco não cadastrado</v>
      </c>
      <c r="JRI4375" s="24">
        <v>207</v>
      </c>
      <c r="JRJ4375" s="24">
        <v>5837982</v>
      </c>
      <c r="JRK4375" s="24">
        <v>72</v>
      </c>
      <c r="JRL4375" s="29" t="s">
        <v>75</v>
      </c>
      <c r="JRM4375" s="84">
        <v>3004158000128</v>
      </c>
      <c r="JRN4375" s="24"/>
      <c r="JRO4375" s="24"/>
      <c r="JRP4375" s="66">
        <v>9615</v>
      </c>
      <c r="JRQ4375" s="25">
        <v>45936</v>
      </c>
      <c r="JRR4375" s="25"/>
      <c r="JRS4375" s="26" t="str">
        <f t="shared" ca="1" si="774"/>
        <v>Descontar Cheque</v>
      </c>
      <c r="JRT4375" s="117"/>
      <c r="JRU4375" s="25">
        <v>45890</v>
      </c>
      <c r="JRV4375" s="28" t="s">
        <v>74</v>
      </c>
      <c r="JRW4375" s="24">
        <v>422</v>
      </c>
      <c r="JRX4375" s="414" t="str">
        <f t="shared" si="775"/>
        <v>Banco não cadastrado</v>
      </c>
      <c r="JRY4375" s="24">
        <v>207</v>
      </c>
      <c r="JRZ4375" s="24">
        <v>5837982</v>
      </c>
      <c r="JSA4375" s="24">
        <v>72</v>
      </c>
      <c r="JSB4375" s="29" t="s">
        <v>75</v>
      </c>
      <c r="JSC4375" s="84">
        <v>3004158000128</v>
      </c>
      <c r="JSD4375" s="24"/>
      <c r="JSE4375" s="24"/>
      <c r="JSF4375" s="66">
        <v>9615</v>
      </c>
      <c r="JSG4375" s="25">
        <v>45936</v>
      </c>
      <c r="JSH4375" s="25"/>
      <c r="JSI4375" s="26" t="str">
        <f t="shared" ca="1" si="776"/>
        <v>Descontar Cheque</v>
      </c>
      <c r="JSJ4375" s="117"/>
      <c r="JSK4375" s="25">
        <v>45890</v>
      </c>
      <c r="JSL4375" s="28" t="s">
        <v>74</v>
      </c>
      <c r="JSM4375" s="24">
        <v>422</v>
      </c>
      <c r="JSN4375" s="414" t="str">
        <f t="shared" si="777"/>
        <v>Banco não cadastrado</v>
      </c>
      <c r="JSO4375" s="24">
        <v>207</v>
      </c>
      <c r="JSP4375" s="24">
        <v>5837982</v>
      </c>
      <c r="JSQ4375" s="24">
        <v>72</v>
      </c>
      <c r="JSR4375" s="29" t="s">
        <v>75</v>
      </c>
      <c r="JSS4375" s="84">
        <v>3004158000128</v>
      </c>
      <c r="JST4375" s="24"/>
      <c r="JSU4375" s="24"/>
      <c r="JSV4375" s="66">
        <v>9615</v>
      </c>
      <c r="JSW4375" s="25">
        <v>45936</v>
      </c>
      <c r="JSX4375" s="25"/>
      <c r="JSY4375" s="26" t="str">
        <f t="shared" ca="1" si="778"/>
        <v>Descontar Cheque</v>
      </c>
      <c r="JSZ4375" s="117"/>
      <c r="JTA4375" s="25">
        <v>45890</v>
      </c>
      <c r="JTB4375" s="28" t="s">
        <v>74</v>
      </c>
      <c r="JTC4375" s="24">
        <v>422</v>
      </c>
      <c r="JTD4375" s="414" t="str">
        <f t="shared" si="779"/>
        <v>Banco não cadastrado</v>
      </c>
      <c r="JTE4375" s="24">
        <v>207</v>
      </c>
      <c r="JTF4375" s="24">
        <v>5837982</v>
      </c>
      <c r="JTG4375" s="24">
        <v>72</v>
      </c>
      <c r="JTH4375" s="29" t="s">
        <v>75</v>
      </c>
      <c r="JTI4375" s="84">
        <v>3004158000128</v>
      </c>
      <c r="JTJ4375" s="24"/>
      <c r="JTK4375" s="24"/>
      <c r="JTL4375" s="66">
        <v>9615</v>
      </c>
      <c r="JTM4375" s="25">
        <v>45936</v>
      </c>
      <c r="JTN4375" s="25"/>
      <c r="JTO4375" s="26" t="str">
        <f t="shared" ca="1" si="780"/>
        <v>Descontar Cheque</v>
      </c>
      <c r="JTP4375" s="117"/>
      <c r="JTQ4375" s="25">
        <v>45890</v>
      </c>
      <c r="JTR4375" s="28" t="s">
        <v>74</v>
      </c>
      <c r="JTS4375" s="24">
        <v>422</v>
      </c>
      <c r="JTT4375" s="414" t="str">
        <f t="shared" si="781"/>
        <v>Banco não cadastrado</v>
      </c>
      <c r="JTU4375" s="24">
        <v>207</v>
      </c>
      <c r="JTV4375" s="24">
        <v>5837982</v>
      </c>
      <c r="JTW4375" s="24">
        <v>72</v>
      </c>
      <c r="JTX4375" s="29" t="s">
        <v>75</v>
      </c>
      <c r="JTY4375" s="84">
        <v>3004158000128</v>
      </c>
      <c r="JTZ4375" s="24"/>
      <c r="JUA4375" s="24"/>
      <c r="JUB4375" s="66">
        <v>9615</v>
      </c>
      <c r="JUC4375" s="25">
        <v>45936</v>
      </c>
      <c r="JUD4375" s="25"/>
      <c r="JUE4375" s="26" t="str">
        <f t="shared" ca="1" si="782"/>
        <v>Descontar Cheque</v>
      </c>
      <c r="JUF4375" s="117"/>
      <c r="JUG4375" s="25">
        <v>45890</v>
      </c>
      <c r="JUH4375" s="28" t="s">
        <v>74</v>
      </c>
      <c r="JUI4375" s="24">
        <v>422</v>
      </c>
      <c r="JUJ4375" s="414" t="str">
        <f t="shared" si="783"/>
        <v>Banco não cadastrado</v>
      </c>
      <c r="JUK4375" s="24">
        <v>207</v>
      </c>
      <c r="JUL4375" s="24">
        <v>5837982</v>
      </c>
      <c r="JUM4375" s="24">
        <v>72</v>
      </c>
      <c r="JUN4375" s="29" t="s">
        <v>75</v>
      </c>
      <c r="JUO4375" s="84">
        <v>3004158000128</v>
      </c>
      <c r="JUP4375" s="24"/>
      <c r="JUQ4375" s="24"/>
      <c r="JUR4375" s="66">
        <v>9615</v>
      </c>
      <c r="JUS4375" s="25">
        <v>45936</v>
      </c>
      <c r="JUT4375" s="25"/>
      <c r="JUU4375" s="26" t="str">
        <f t="shared" ca="1" si="784"/>
        <v>Descontar Cheque</v>
      </c>
      <c r="JUV4375" s="117"/>
      <c r="JUW4375" s="25">
        <v>45890</v>
      </c>
      <c r="JUX4375" s="28" t="s">
        <v>74</v>
      </c>
      <c r="JUY4375" s="24">
        <v>422</v>
      </c>
      <c r="JUZ4375" s="414" t="str">
        <f t="shared" si="785"/>
        <v>Banco não cadastrado</v>
      </c>
      <c r="JVA4375" s="24">
        <v>207</v>
      </c>
      <c r="JVB4375" s="24">
        <v>5837982</v>
      </c>
      <c r="JVC4375" s="24">
        <v>72</v>
      </c>
      <c r="JVD4375" s="29" t="s">
        <v>75</v>
      </c>
      <c r="JVE4375" s="84">
        <v>3004158000128</v>
      </c>
      <c r="JVF4375" s="24"/>
      <c r="JVG4375" s="24"/>
      <c r="JVH4375" s="66">
        <v>9615</v>
      </c>
      <c r="JVI4375" s="25">
        <v>45936</v>
      </c>
      <c r="JVJ4375" s="25"/>
      <c r="JVK4375" s="26" t="str">
        <f t="shared" ca="1" si="786"/>
        <v>Descontar Cheque</v>
      </c>
      <c r="JVL4375" s="117"/>
      <c r="JVM4375" s="25">
        <v>45890</v>
      </c>
      <c r="JVN4375" s="28" t="s">
        <v>74</v>
      </c>
      <c r="JVO4375" s="24">
        <v>422</v>
      </c>
      <c r="JVP4375" s="414" t="str">
        <f t="shared" si="787"/>
        <v>Banco não cadastrado</v>
      </c>
      <c r="JVQ4375" s="24">
        <v>207</v>
      </c>
      <c r="JVR4375" s="24">
        <v>5837982</v>
      </c>
      <c r="JVS4375" s="24">
        <v>72</v>
      </c>
      <c r="JVT4375" s="29" t="s">
        <v>75</v>
      </c>
      <c r="JVU4375" s="84">
        <v>3004158000128</v>
      </c>
      <c r="JVV4375" s="24"/>
      <c r="JVW4375" s="24"/>
      <c r="JVX4375" s="66">
        <v>9615</v>
      </c>
      <c r="JVY4375" s="25">
        <v>45936</v>
      </c>
      <c r="JVZ4375" s="25"/>
      <c r="JWA4375" s="26" t="str">
        <f t="shared" ca="1" si="788"/>
        <v>Descontar Cheque</v>
      </c>
      <c r="JWB4375" s="117"/>
      <c r="JWC4375" s="25">
        <v>45890</v>
      </c>
      <c r="JWD4375" s="28" t="s">
        <v>74</v>
      </c>
      <c r="JWE4375" s="24">
        <v>422</v>
      </c>
      <c r="JWF4375" s="414" t="str">
        <f t="shared" si="789"/>
        <v>Banco não cadastrado</v>
      </c>
      <c r="JWG4375" s="24">
        <v>207</v>
      </c>
      <c r="JWH4375" s="24">
        <v>5837982</v>
      </c>
      <c r="JWI4375" s="24">
        <v>72</v>
      </c>
      <c r="JWJ4375" s="29" t="s">
        <v>75</v>
      </c>
      <c r="JWK4375" s="84">
        <v>3004158000128</v>
      </c>
      <c r="JWL4375" s="24"/>
      <c r="JWM4375" s="24"/>
      <c r="JWN4375" s="66">
        <v>9615</v>
      </c>
      <c r="JWO4375" s="25">
        <v>45936</v>
      </c>
      <c r="JWP4375" s="25"/>
      <c r="JWQ4375" s="26" t="str">
        <f t="shared" ca="1" si="790"/>
        <v>Descontar Cheque</v>
      </c>
      <c r="JWR4375" s="117"/>
      <c r="JWS4375" s="25">
        <v>45890</v>
      </c>
      <c r="JWT4375" s="28" t="s">
        <v>74</v>
      </c>
      <c r="JWU4375" s="24">
        <v>422</v>
      </c>
      <c r="JWV4375" s="414" t="str">
        <f t="shared" si="791"/>
        <v>Banco não cadastrado</v>
      </c>
      <c r="JWW4375" s="24">
        <v>207</v>
      </c>
      <c r="JWX4375" s="24">
        <v>5837982</v>
      </c>
      <c r="JWY4375" s="24">
        <v>72</v>
      </c>
      <c r="JWZ4375" s="29" t="s">
        <v>75</v>
      </c>
      <c r="JXA4375" s="84">
        <v>3004158000128</v>
      </c>
      <c r="JXB4375" s="24"/>
      <c r="JXC4375" s="24"/>
      <c r="JXD4375" s="66">
        <v>9615</v>
      </c>
      <c r="JXE4375" s="25">
        <v>45936</v>
      </c>
      <c r="JXF4375" s="25"/>
      <c r="JXG4375" s="26" t="str">
        <f t="shared" ca="1" si="792"/>
        <v>Descontar Cheque</v>
      </c>
      <c r="JXH4375" s="117"/>
      <c r="JXI4375" s="25">
        <v>45890</v>
      </c>
      <c r="JXJ4375" s="28" t="s">
        <v>74</v>
      </c>
      <c r="JXK4375" s="24">
        <v>422</v>
      </c>
      <c r="JXL4375" s="414" t="str">
        <f t="shared" si="793"/>
        <v>Banco não cadastrado</v>
      </c>
      <c r="JXM4375" s="24">
        <v>207</v>
      </c>
      <c r="JXN4375" s="24">
        <v>5837982</v>
      </c>
      <c r="JXO4375" s="24">
        <v>72</v>
      </c>
      <c r="JXP4375" s="29" t="s">
        <v>75</v>
      </c>
      <c r="JXQ4375" s="84">
        <v>3004158000128</v>
      </c>
      <c r="JXR4375" s="24"/>
      <c r="JXS4375" s="24"/>
      <c r="JXT4375" s="66">
        <v>9615</v>
      </c>
      <c r="JXU4375" s="25">
        <v>45936</v>
      </c>
      <c r="JXV4375" s="25"/>
      <c r="JXW4375" s="26" t="str">
        <f t="shared" ca="1" si="794"/>
        <v>Descontar Cheque</v>
      </c>
      <c r="JXX4375" s="117"/>
      <c r="JXY4375" s="25">
        <v>45890</v>
      </c>
      <c r="JXZ4375" s="28" t="s">
        <v>74</v>
      </c>
      <c r="JYA4375" s="24">
        <v>422</v>
      </c>
      <c r="JYB4375" s="414" t="str">
        <f t="shared" si="795"/>
        <v>Banco não cadastrado</v>
      </c>
      <c r="JYC4375" s="24">
        <v>207</v>
      </c>
      <c r="JYD4375" s="24">
        <v>5837982</v>
      </c>
      <c r="JYE4375" s="24">
        <v>72</v>
      </c>
      <c r="JYF4375" s="29" t="s">
        <v>75</v>
      </c>
      <c r="JYG4375" s="84">
        <v>3004158000128</v>
      </c>
      <c r="JYH4375" s="24"/>
      <c r="JYI4375" s="24"/>
      <c r="JYJ4375" s="66">
        <v>9615</v>
      </c>
      <c r="JYK4375" s="25">
        <v>45936</v>
      </c>
      <c r="JYL4375" s="25"/>
      <c r="JYM4375" s="26" t="str">
        <f t="shared" ca="1" si="796"/>
        <v>Descontar Cheque</v>
      </c>
      <c r="JYN4375" s="117"/>
      <c r="JYO4375" s="25">
        <v>45890</v>
      </c>
      <c r="JYP4375" s="28" t="s">
        <v>74</v>
      </c>
      <c r="JYQ4375" s="24">
        <v>422</v>
      </c>
      <c r="JYR4375" s="414" t="str">
        <f t="shared" si="797"/>
        <v>Banco não cadastrado</v>
      </c>
      <c r="JYS4375" s="24">
        <v>207</v>
      </c>
      <c r="JYT4375" s="24">
        <v>5837982</v>
      </c>
      <c r="JYU4375" s="24">
        <v>72</v>
      </c>
      <c r="JYV4375" s="29" t="s">
        <v>75</v>
      </c>
      <c r="JYW4375" s="84">
        <v>3004158000128</v>
      </c>
      <c r="JYX4375" s="24"/>
      <c r="JYY4375" s="24"/>
      <c r="JYZ4375" s="66">
        <v>9615</v>
      </c>
      <c r="JZA4375" s="25">
        <v>45936</v>
      </c>
      <c r="JZB4375" s="25"/>
      <c r="JZC4375" s="26" t="str">
        <f t="shared" ca="1" si="798"/>
        <v>Descontar Cheque</v>
      </c>
      <c r="JZD4375" s="117"/>
      <c r="JZE4375" s="25">
        <v>45890</v>
      </c>
      <c r="JZF4375" s="28" t="s">
        <v>74</v>
      </c>
      <c r="JZG4375" s="24">
        <v>422</v>
      </c>
      <c r="JZH4375" s="414" t="str">
        <f t="shared" si="799"/>
        <v>Banco não cadastrado</v>
      </c>
      <c r="JZI4375" s="24">
        <v>207</v>
      </c>
      <c r="JZJ4375" s="24">
        <v>5837982</v>
      </c>
      <c r="JZK4375" s="24">
        <v>72</v>
      </c>
      <c r="JZL4375" s="29" t="s">
        <v>75</v>
      </c>
      <c r="JZM4375" s="84">
        <v>3004158000128</v>
      </c>
      <c r="JZN4375" s="24"/>
      <c r="JZO4375" s="24"/>
      <c r="JZP4375" s="66">
        <v>9615</v>
      </c>
      <c r="JZQ4375" s="25">
        <v>45936</v>
      </c>
      <c r="JZR4375" s="25"/>
      <c r="JZS4375" s="26" t="str">
        <f t="shared" ca="1" si="800"/>
        <v>Descontar Cheque</v>
      </c>
      <c r="JZT4375" s="117"/>
      <c r="JZU4375" s="25">
        <v>45890</v>
      </c>
      <c r="JZV4375" s="28" t="s">
        <v>74</v>
      </c>
      <c r="JZW4375" s="24">
        <v>422</v>
      </c>
      <c r="JZX4375" s="414" t="str">
        <f t="shared" si="801"/>
        <v>Banco não cadastrado</v>
      </c>
      <c r="JZY4375" s="24">
        <v>207</v>
      </c>
      <c r="JZZ4375" s="24">
        <v>5837982</v>
      </c>
      <c r="KAA4375" s="24">
        <v>72</v>
      </c>
      <c r="KAB4375" s="29" t="s">
        <v>75</v>
      </c>
      <c r="KAC4375" s="84">
        <v>3004158000128</v>
      </c>
      <c r="KAD4375" s="24"/>
      <c r="KAE4375" s="24"/>
      <c r="KAF4375" s="66">
        <v>9615</v>
      </c>
      <c r="KAG4375" s="25">
        <v>45936</v>
      </c>
      <c r="KAH4375" s="25"/>
      <c r="KAI4375" s="26" t="str">
        <f t="shared" ca="1" si="802"/>
        <v>Descontar Cheque</v>
      </c>
      <c r="KAJ4375" s="117"/>
      <c r="KAK4375" s="25">
        <v>45890</v>
      </c>
      <c r="KAL4375" s="28" t="s">
        <v>74</v>
      </c>
      <c r="KAM4375" s="24">
        <v>422</v>
      </c>
      <c r="KAN4375" s="414" t="str">
        <f t="shared" si="803"/>
        <v>Banco não cadastrado</v>
      </c>
      <c r="KAO4375" s="24">
        <v>207</v>
      </c>
      <c r="KAP4375" s="24">
        <v>5837982</v>
      </c>
      <c r="KAQ4375" s="24">
        <v>72</v>
      </c>
      <c r="KAR4375" s="29" t="s">
        <v>75</v>
      </c>
      <c r="KAS4375" s="84">
        <v>3004158000128</v>
      </c>
      <c r="KAT4375" s="24"/>
      <c r="KAU4375" s="24"/>
      <c r="KAV4375" s="66">
        <v>9615</v>
      </c>
      <c r="KAW4375" s="25">
        <v>45936</v>
      </c>
      <c r="KAX4375" s="25"/>
      <c r="KAY4375" s="26" t="str">
        <f t="shared" ca="1" si="804"/>
        <v>Descontar Cheque</v>
      </c>
      <c r="KAZ4375" s="117"/>
      <c r="KBA4375" s="25">
        <v>45890</v>
      </c>
      <c r="KBB4375" s="28" t="s">
        <v>74</v>
      </c>
      <c r="KBC4375" s="24">
        <v>422</v>
      </c>
      <c r="KBD4375" s="414" t="str">
        <f t="shared" si="805"/>
        <v>Banco não cadastrado</v>
      </c>
      <c r="KBE4375" s="24">
        <v>207</v>
      </c>
      <c r="KBF4375" s="24">
        <v>5837982</v>
      </c>
      <c r="KBG4375" s="24">
        <v>72</v>
      </c>
      <c r="KBH4375" s="29" t="s">
        <v>75</v>
      </c>
      <c r="KBI4375" s="84">
        <v>3004158000128</v>
      </c>
      <c r="KBJ4375" s="24"/>
      <c r="KBK4375" s="24"/>
      <c r="KBL4375" s="66">
        <v>9615</v>
      </c>
      <c r="KBM4375" s="25">
        <v>45936</v>
      </c>
      <c r="KBN4375" s="25"/>
      <c r="KBO4375" s="26" t="str">
        <f t="shared" ca="1" si="806"/>
        <v>Descontar Cheque</v>
      </c>
      <c r="KBP4375" s="117"/>
      <c r="KBQ4375" s="25">
        <v>45890</v>
      </c>
      <c r="KBR4375" s="28" t="s">
        <v>74</v>
      </c>
      <c r="KBS4375" s="24">
        <v>422</v>
      </c>
      <c r="KBT4375" s="414" t="str">
        <f t="shared" si="807"/>
        <v>Banco não cadastrado</v>
      </c>
      <c r="KBU4375" s="24">
        <v>207</v>
      </c>
      <c r="KBV4375" s="24">
        <v>5837982</v>
      </c>
      <c r="KBW4375" s="24">
        <v>72</v>
      </c>
      <c r="KBX4375" s="29" t="s">
        <v>75</v>
      </c>
      <c r="KBY4375" s="84">
        <v>3004158000128</v>
      </c>
      <c r="KBZ4375" s="24"/>
      <c r="KCA4375" s="24"/>
      <c r="KCB4375" s="66">
        <v>9615</v>
      </c>
      <c r="KCC4375" s="25">
        <v>45936</v>
      </c>
      <c r="KCD4375" s="25"/>
      <c r="KCE4375" s="26" t="str">
        <f t="shared" ca="1" si="808"/>
        <v>Descontar Cheque</v>
      </c>
      <c r="KCF4375" s="117"/>
      <c r="KCG4375" s="25">
        <v>45890</v>
      </c>
      <c r="KCH4375" s="28" t="s">
        <v>74</v>
      </c>
      <c r="KCI4375" s="24">
        <v>422</v>
      </c>
      <c r="KCJ4375" s="414" t="str">
        <f t="shared" si="809"/>
        <v>Banco não cadastrado</v>
      </c>
      <c r="KCK4375" s="24">
        <v>207</v>
      </c>
      <c r="KCL4375" s="24">
        <v>5837982</v>
      </c>
      <c r="KCM4375" s="24">
        <v>72</v>
      </c>
      <c r="KCN4375" s="29" t="s">
        <v>75</v>
      </c>
      <c r="KCO4375" s="84">
        <v>3004158000128</v>
      </c>
      <c r="KCP4375" s="24"/>
      <c r="KCQ4375" s="24"/>
      <c r="KCR4375" s="66">
        <v>9615</v>
      </c>
      <c r="KCS4375" s="25">
        <v>45936</v>
      </c>
      <c r="KCT4375" s="25"/>
      <c r="KCU4375" s="26" t="str">
        <f t="shared" ca="1" si="810"/>
        <v>Descontar Cheque</v>
      </c>
      <c r="KCV4375" s="117"/>
      <c r="KCW4375" s="25">
        <v>45890</v>
      </c>
      <c r="KCX4375" s="28" t="s">
        <v>74</v>
      </c>
      <c r="KCY4375" s="24">
        <v>422</v>
      </c>
      <c r="KCZ4375" s="414" t="str">
        <f t="shared" si="811"/>
        <v>Banco não cadastrado</v>
      </c>
      <c r="KDA4375" s="24">
        <v>207</v>
      </c>
      <c r="KDB4375" s="24">
        <v>5837982</v>
      </c>
      <c r="KDC4375" s="24">
        <v>72</v>
      </c>
      <c r="KDD4375" s="29" t="s">
        <v>75</v>
      </c>
      <c r="KDE4375" s="84">
        <v>3004158000128</v>
      </c>
      <c r="KDF4375" s="24"/>
      <c r="KDG4375" s="24"/>
      <c r="KDH4375" s="66">
        <v>9615</v>
      </c>
      <c r="KDI4375" s="25">
        <v>45936</v>
      </c>
      <c r="KDJ4375" s="25"/>
      <c r="KDK4375" s="26" t="str">
        <f t="shared" ca="1" si="812"/>
        <v>Descontar Cheque</v>
      </c>
      <c r="KDL4375" s="117"/>
      <c r="KDM4375" s="25">
        <v>45890</v>
      </c>
      <c r="KDN4375" s="28" t="s">
        <v>74</v>
      </c>
      <c r="KDO4375" s="24">
        <v>422</v>
      </c>
      <c r="KDP4375" s="414" t="str">
        <f t="shared" si="813"/>
        <v>Banco não cadastrado</v>
      </c>
      <c r="KDQ4375" s="24">
        <v>207</v>
      </c>
      <c r="KDR4375" s="24">
        <v>5837982</v>
      </c>
      <c r="KDS4375" s="24">
        <v>72</v>
      </c>
      <c r="KDT4375" s="29" t="s">
        <v>75</v>
      </c>
      <c r="KDU4375" s="84">
        <v>3004158000128</v>
      </c>
      <c r="KDV4375" s="24"/>
      <c r="KDW4375" s="24"/>
      <c r="KDX4375" s="66">
        <v>9615</v>
      </c>
      <c r="KDY4375" s="25">
        <v>45936</v>
      </c>
      <c r="KDZ4375" s="25"/>
      <c r="KEA4375" s="26" t="str">
        <f t="shared" ca="1" si="814"/>
        <v>Descontar Cheque</v>
      </c>
      <c r="KEB4375" s="117"/>
      <c r="KEC4375" s="25">
        <v>45890</v>
      </c>
      <c r="KED4375" s="28" t="s">
        <v>74</v>
      </c>
      <c r="KEE4375" s="24">
        <v>422</v>
      </c>
      <c r="KEF4375" s="414" t="str">
        <f t="shared" si="815"/>
        <v>Banco não cadastrado</v>
      </c>
      <c r="KEG4375" s="24">
        <v>207</v>
      </c>
      <c r="KEH4375" s="24">
        <v>5837982</v>
      </c>
      <c r="KEI4375" s="24">
        <v>72</v>
      </c>
      <c r="KEJ4375" s="29" t="s">
        <v>75</v>
      </c>
      <c r="KEK4375" s="84">
        <v>3004158000128</v>
      </c>
      <c r="KEL4375" s="24"/>
      <c r="KEM4375" s="24"/>
      <c r="KEN4375" s="66">
        <v>9615</v>
      </c>
      <c r="KEO4375" s="25">
        <v>45936</v>
      </c>
      <c r="KEP4375" s="25"/>
      <c r="KEQ4375" s="26" t="str">
        <f t="shared" ca="1" si="816"/>
        <v>Descontar Cheque</v>
      </c>
      <c r="KER4375" s="117"/>
      <c r="KES4375" s="25">
        <v>45890</v>
      </c>
      <c r="KET4375" s="28" t="s">
        <v>74</v>
      </c>
      <c r="KEU4375" s="24">
        <v>422</v>
      </c>
      <c r="KEV4375" s="414" t="str">
        <f t="shared" si="817"/>
        <v>Banco não cadastrado</v>
      </c>
      <c r="KEW4375" s="24">
        <v>207</v>
      </c>
      <c r="KEX4375" s="24">
        <v>5837982</v>
      </c>
      <c r="KEY4375" s="24">
        <v>72</v>
      </c>
      <c r="KEZ4375" s="29" t="s">
        <v>75</v>
      </c>
      <c r="KFA4375" s="84">
        <v>3004158000128</v>
      </c>
      <c r="KFB4375" s="24"/>
      <c r="KFC4375" s="24"/>
      <c r="KFD4375" s="66">
        <v>9615</v>
      </c>
      <c r="KFE4375" s="25">
        <v>45936</v>
      </c>
      <c r="KFF4375" s="25"/>
      <c r="KFG4375" s="26" t="str">
        <f t="shared" ca="1" si="818"/>
        <v>Descontar Cheque</v>
      </c>
      <c r="KFH4375" s="117"/>
      <c r="KFI4375" s="25">
        <v>45890</v>
      </c>
      <c r="KFJ4375" s="28" t="s">
        <v>74</v>
      </c>
      <c r="KFK4375" s="24">
        <v>422</v>
      </c>
      <c r="KFL4375" s="414" t="str">
        <f t="shared" si="819"/>
        <v>Banco não cadastrado</v>
      </c>
      <c r="KFM4375" s="24">
        <v>207</v>
      </c>
      <c r="KFN4375" s="24">
        <v>5837982</v>
      </c>
      <c r="KFO4375" s="24">
        <v>72</v>
      </c>
      <c r="KFP4375" s="29" t="s">
        <v>75</v>
      </c>
      <c r="KFQ4375" s="84">
        <v>3004158000128</v>
      </c>
      <c r="KFR4375" s="24"/>
      <c r="KFS4375" s="24"/>
      <c r="KFT4375" s="66">
        <v>9615</v>
      </c>
      <c r="KFU4375" s="25">
        <v>45936</v>
      </c>
      <c r="KFV4375" s="25"/>
      <c r="KFW4375" s="26" t="str">
        <f t="shared" ca="1" si="820"/>
        <v>Descontar Cheque</v>
      </c>
      <c r="KFX4375" s="117"/>
      <c r="KFY4375" s="25">
        <v>45890</v>
      </c>
      <c r="KFZ4375" s="28" t="s">
        <v>74</v>
      </c>
      <c r="KGA4375" s="24">
        <v>422</v>
      </c>
      <c r="KGB4375" s="414" t="str">
        <f t="shared" si="821"/>
        <v>Banco não cadastrado</v>
      </c>
      <c r="KGC4375" s="24">
        <v>207</v>
      </c>
      <c r="KGD4375" s="24">
        <v>5837982</v>
      </c>
      <c r="KGE4375" s="24">
        <v>72</v>
      </c>
      <c r="KGF4375" s="29" t="s">
        <v>75</v>
      </c>
      <c r="KGG4375" s="84">
        <v>3004158000128</v>
      </c>
      <c r="KGH4375" s="24"/>
      <c r="KGI4375" s="24"/>
      <c r="KGJ4375" s="66">
        <v>9615</v>
      </c>
      <c r="KGK4375" s="25">
        <v>45936</v>
      </c>
      <c r="KGL4375" s="25"/>
      <c r="KGM4375" s="26" t="str">
        <f t="shared" ca="1" si="822"/>
        <v>Descontar Cheque</v>
      </c>
      <c r="KGN4375" s="117"/>
      <c r="KGO4375" s="25">
        <v>45890</v>
      </c>
      <c r="KGP4375" s="28" t="s">
        <v>74</v>
      </c>
      <c r="KGQ4375" s="24">
        <v>422</v>
      </c>
      <c r="KGR4375" s="414" t="str">
        <f t="shared" si="823"/>
        <v>Banco não cadastrado</v>
      </c>
      <c r="KGS4375" s="24">
        <v>207</v>
      </c>
      <c r="KGT4375" s="24">
        <v>5837982</v>
      </c>
      <c r="KGU4375" s="24">
        <v>72</v>
      </c>
      <c r="KGV4375" s="29" t="s">
        <v>75</v>
      </c>
      <c r="KGW4375" s="84">
        <v>3004158000128</v>
      </c>
      <c r="KGX4375" s="24"/>
      <c r="KGY4375" s="24"/>
      <c r="KGZ4375" s="66">
        <v>9615</v>
      </c>
      <c r="KHA4375" s="25">
        <v>45936</v>
      </c>
      <c r="KHB4375" s="25"/>
      <c r="KHC4375" s="26" t="str">
        <f t="shared" ca="1" si="824"/>
        <v>Descontar Cheque</v>
      </c>
      <c r="KHD4375" s="117"/>
      <c r="KHE4375" s="25">
        <v>45890</v>
      </c>
      <c r="KHF4375" s="28" t="s">
        <v>74</v>
      </c>
      <c r="KHG4375" s="24">
        <v>422</v>
      </c>
      <c r="KHH4375" s="414" t="str">
        <f t="shared" si="825"/>
        <v>Banco não cadastrado</v>
      </c>
      <c r="KHI4375" s="24">
        <v>207</v>
      </c>
      <c r="KHJ4375" s="24">
        <v>5837982</v>
      </c>
      <c r="KHK4375" s="24">
        <v>72</v>
      </c>
      <c r="KHL4375" s="29" t="s">
        <v>75</v>
      </c>
      <c r="KHM4375" s="84">
        <v>3004158000128</v>
      </c>
      <c r="KHN4375" s="24"/>
      <c r="KHO4375" s="24"/>
      <c r="KHP4375" s="66">
        <v>9615</v>
      </c>
      <c r="KHQ4375" s="25">
        <v>45936</v>
      </c>
      <c r="KHR4375" s="25"/>
      <c r="KHS4375" s="26" t="str">
        <f t="shared" ca="1" si="826"/>
        <v>Descontar Cheque</v>
      </c>
      <c r="KHT4375" s="117"/>
      <c r="KHU4375" s="25">
        <v>45890</v>
      </c>
      <c r="KHV4375" s="28" t="s">
        <v>74</v>
      </c>
      <c r="KHW4375" s="24">
        <v>422</v>
      </c>
      <c r="KHX4375" s="414" t="str">
        <f t="shared" si="827"/>
        <v>Banco não cadastrado</v>
      </c>
      <c r="KHY4375" s="24">
        <v>207</v>
      </c>
      <c r="KHZ4375" s="24">
        <v>5837982</v>
      </c>
      <c r="KIA4375" s="24">
        <v>72</v>
      </c>
      <c r="KIB4375" s="29" t="s">
        <v>75</v>
      </c>
      <c r="KIC4375" s="84">
        <v>3004158000128</v>
      </c>
      <c r="KID4375" s="24"/>
      <c r="KIE4375" s="24"/>
      <c r="KIF4375" s="66">
        <v>9615</v>
      </c>
      <c r="KIG4375" s="25">
        <v>45936</v>
      </c>
      <c r="KIH4375" s="25"/>
      <c r="KII4375" s="26" t="str">
        <f t="shared" ca="1" si="828"/>
        <v>Descontar Cheque</v>
      </c>
      <c r="KIJ4375" s="117"/>
      <c r="KIK4375" s="25">
        <v>45890</v>
      </c>
      <c r="KIL4375" s="28" t="s">
        <v>74</v>
      </c>
      <c r="KIM4375" s="24">
        <v>422</v>
      </c>
      <c r="KIN4375" s="414" t="str">
        <f t="shared" si="829"/>
        <v>Banco não cadastrado</v>
      </c>
      <c r="KIO4375" s="24">
        <v>207</v>
      </c>
      <c r="KIP4375" s="24">
        <v>5837982</v>
      </c>
      <c r="KIQ4375" s="24">
        <v>72</v>
      </c>
      <c r="KIR4375" s="29" t="s">
        <v>75</v>
      </c>
      <c r="KIS4375" s="84">
        <v>3004158000128</v>
      </c>
      <c r="KIT4375" s="24"/>
      <c r="KIU4375" s="24"/>
      <c r="KIV4375" s="66">
        <v>9615</v>
      </c>
      <c r="KIW4375" s="25">
        <v>45936</v>
      </c>
      <c r="KIX4375" s="25"/>
      <c r="KIY4375" s="26" t="str">
        <f t="shared" ca="1" si="830"/>
        <v>Descontar Cheque</v>
      </c>
      <c r="KIZ4375" s="117"/>
      <c r="KJA4375" s="25">
        <v>45890</v>
      </c>
      <c r="KJB4375" s="28" t="s">
        <v>74</v>
      </c>
      <c r="KJC4375" s="24">
        <v>422</v>
      </c>
      <c r="KJD4375" s="414" t="str">
        <f t="shared" si="831"/>
        <v>Banco não cadastrado</v>
      </c>
      <c r="KJE4375" s="24">
        <v>207</v>
      </c>
      <c r="KJF4375" s="24">
        <v>5837982</v>
      </c>
      <c r="KJG4375" s="24">
        <v>72</v>
      </c>
      <c r="KJH4375" s="29" t="s">
        <v>75</v>
      </c>
      <c r="KJI4375" s="84">
        <v>3004158000128</v>
      </c>
      <c r="KJJ4375" s="24"/>
      <c r="KJK4375" s="24"/>
      <c r="KJL4375" s="66">
        <v>9615</v>
      </c>
      <c r="KJM4375" s="25">
        <v>45936</v>
      </c>
      <c r="KJN4375" s="25"/>
      <c r="KJO4375" s="26" t="str">
        <f t="shared" ca="1" si="832"/>
        <v>Descontar Cheque</v>
      </c>
      <c r="KJP4375" s="117"/>
      <c r="KJQ4375" s="25">
        <v>45890</v>
      </c>
      <c r="KJR4375" s="28" t="s">
        <v>74</v>
      </c>
      <c r="KJS4375" s="24">
        <v>422</v>
      </c>
      <c r="KJT4375" s="414" t="str">
        <f t="shared" si="833"/>
        <v>Banco não cadastrado</v>
      </c>
      <c r="KJU4375" s="24">
        <v>207</v>
      </c>
      <c r="KJV4375" s="24">
        <v>5837982</v>
      </c>
      <c r="KJW4375" s="24">
        <v>72</v>
      </c>
      <c r="KJX4375" s="29" t="s">
        <v>75</v>
      </c>
      <c r="KJY4375" s="84">
        <v>3004158000128</v>
      </c>
      <c r="KJZ4375" s="24"/>
      <c r="KKA4375" s="24"/>
      <c r="KKB4375" s="66">
        <v>9615</v>
      </c>
      <c r="KKC4375" s="25">
        <v>45936</v>
      </c>
      <c r="KKD4375" s="25"/>
      <c r="KKE4375" s="26" t="str">
        <f t="shared" ca="1" si="834"/>
        <v>Descontar Cheque</v>
      </c>
      <c r="KKF4375" s="117"/>
      <c r="KKG4375" s="25">
        <v>45890</v>
      </c>
      <c r="KKH4375" s="28" t="s">
        <v>74</v>
      </c>
      <c r="KKI4375" s="24">
        <v>422</v>
      </c>
      <c r="KKJ4375" s="414" t="str">
        <f t="shared" si="835"/>
        <v>Banco não cadastrado</v>
      </c>
      <c r="KKK4375" s="24">
        <v>207</v>
      </c>
      <c r="KKL4375" s="24">
        <v>5837982</v>
      </c>
      <c r="KKM4375" s="24">
        <v>72</v>
      </c>
      <c r="KKN4375" s="29" t="s">
        <v>75</v>
      </c>
      <c r="KKO4375" s="84">
        <v>3004158000128</v>
      </c>
      <c r="KKP4375" s="24"/>
      <c r="KKQ4375" s="24"/>
      <c r="KKR4375" s="66">
        <v>9615</v>
      </c>
      <c r="KKS4375" s="25">
        <v>45936</v>
      </c>
      <c r="KKT4375" s="25"/>
      <c r="KKU4375" s="26" t="str">
        <f t="shared" ca="1" si="836"/>
        <v>Descontar Cheque</v>
      </c>
      <c r="KKV4375" s="117"/>
      <c r="KKW4375" s="25">
        <v>45890</v>
      </c>
      <c r="KKX4375" s="28" t="s">
        <v>74</v>
      </c>
      <c r="KKY4375" s="24">
        <v>422</v>
      </c>
      <c r="KKZ4375" s="414" t="str">
        <f t="shared" si="837"/>
        <v>Banco não cadastrado</v>
      </c>
      <c r="KLA4375" s="24">
        <v>207</v>
      </c>
      <c r="KLB4375" s="24">
        <v>5837982</v>
      </c>
      <c r="KLC4375" s="24">
        <v>72</v>
      </c>
      <c r="KLD4375" s="29" t="s">
        <v>75</v>
      </c>
      <c r="KLE4375" s="84">
        <v>3004158000128</v>
      </c>
      <c r="KLF4375" s="24"/>
      <c r="KLG4375" s="24"/>
      <c r="KLH4375" s="66">
        <v>9615</v>
      </c>
      <c r="KLI4375" s="25">
        <v>45936</v>
      </c>
      <c r="KLJ4375" s="25"/>
      <c r="KLK4375" s="26" t="str">
        <f t="shared" ca="1" si="838"/>
        <v>Descontar Cheque</v>
      </c>
      <c r="KLL4375" s="117"/>
      <c r="KLM4375" s="25">
        <v>45890</v>
      </c>
      <c r="KLN4375" s="28" t="s">
        <v>74</v>
      </c>
      <c r="KLO4375" s="24">
        <v>422</v>
      </c>
      <c r="KLP4375" s="414" t="str">
        <f t="shared" si="839"/>
        <v>Banco não cadastrado</v>
      </c>
      <c r="KLQ4375" s="24">
        <v>207</v>
      </c>
      <c r="KLR4375" s="24">
        <v>5837982</v>
      </c>
      <c r="KLS4375" s="24">
        <v>72</v>
      </c>
      <c r="KLT4375" s="29" t="s">
        <v>75</v>
      </c>
      <c r="KLU4375" s="84">
        <v>3004158000128</v>
      </c>
      <c r="KLV4375" s="24"/>
      <c r="KLW4375" s="24"/>
      <c r="KLX4375" s="66">
        <v>9615</v>
      </c>
      <c r="KLY4375" s="25">
        <v>45936</v>
      </c>
      <c r="KLZ4375" s="25"/>
      <c r="KMA4375" s="26" t="str">
        <f t="shared" ca="1" si="840"/>
        <v>Descontar Cheque</v>
      </c>
      <c r="KMB4375" s="117"/>
      <c r="KMC4375" s="25">
        <v>45890</v>
      </c>
      <c r="KMD4375" s="28" t="s">
        <v>74</v>
      </c>
      <c r="KME4375" s="24">
        <v>422</v>
      </c>
      <c r="KMF4375" s="414" t="str">
        <f t="shared" si="841"/>
        <v>Banco não cadastrado</v>
      </c>
      <c r="KMG4375" s="24">
        <v>207</v>
      </c>
      <c r="KMH4375" s="24">
        <v>5837982</v>
      </c>
      <c r="KMI4375" s="24">
        <v>72</v>
      </c>
      <c r="KMJ4375" s="29" t="s">
        <v>75</v>
      </c>
      <c r="KMK4375" s="84">
        <v>3004158000128</v>
      </c>
      <c r="KML4375" s="24"/>
      <c r="KMM4375" s="24"/>
      <c r="KMN4375" s="66">
        <v>9615</v>
      </c>
      <c r="KMO4375" s="25">
        <v>45936</v>
      </c>
      <c r="KMP4375" s="25"/>
      <c r="KMQ4375" s="26" t="str">
        <f t="shared" ca="1" si="842"/>
        <v>Descontar Cheque</v>
      </c>
      <c r="KMR4375" s="117"/>
      <c r="KMS4375" s="25">
        <v>45890</v>
      </c>
      <c r="KMT4375" s="28" t="s">
        <v>74</v>
      </c>
      <c r="KMU4375" s="24">
        <v>422</v>
      </c>
      <c r="KMV4375" s="414" t="str">
        <f t="shared" si="843"/>
        <v>Banco não cadastrado</v>
      </c>
      <c r="KMW4375" s="24">
        <v>207</v>
      </c>
      <c r="KMX4375" s="24">
        <v>5837982</v>
      </c>
      <c r="KMY4375" s="24">
        <v>72</v>
      </c>
      <c r="KMZ4375" s="29" t="s">
        <v>75</v>
      </c>
      <c r="KNA4375" s="84">
        <v>3004158000128</v>
      </c>
      <c r="KNB4375" s="24"/>
      <c r="KNC4375" s="24"/>
      <c r="KND4375" s="66">
        <v>9615</v>
      </c>
      <c r="KNE4375" s="25">
        <v>45936</v>
      </c>
      <c r="KNF4375" s="25"/>
      <c r="KNG4375" s="26" t="str">
        <f t="shared" ca="1" si="844"/>
        <v>Descontar Cheque</v>
      </c>
      <c r="KNH4375" s="117"/>
      <c r="KNI4375" s="25">
        <v>45890</v>
      </c>
      <c r="KNJ4375" s="28" t="s">
        <v>74</v>
      </c>
      <c r="KNK4375" s="24">
        <v>422</v>
      </c>
      <c r="KNL4375" s="414" t="str">
        <f t="shared" si="845"/>
        <v>Banco não cadastrado</v>
      </c>
      <c r="KNM4375" s="24">
        <v>207</v>
      </c>
      <c r="KNN4375" s="24">
        <v>5837982</v>
      </c>
      <c r="KNO4375" s="24">
        <v>72</v>
      </c>
      <c r="KNP4375" s="29" t="s">
        <v>75</v>
      </c>
      <c r="KNQ4375" s="84">
        <v>3004158000128</v>
      </c>
      <c r="KNR4375" s="24"/>
      <c r="KNS4375" s="24"/>
      <c r="KNT4375" s="66">
        <v>9615</v>
      </c>
      <c r="KNU4375" s="25">
        <v>45936</v>
      </c>
      <c r="KNV4375" s="25"/>
      <c r="KNW4375" s="26" t="str">
        <f t="shared" ca="1" si="846"/>
        <v>Descontar Cheque</v>
      </c>
      <c r="KNX4375" s="117"/>
      <c r="KNY4375" s="25">
        <v>45890</v>
      </c>
      <c r="KNZ4375" s="28" t="s">
        <v>74</v>
      </c>
      <c r="KOA4375" s="24">
        <v>422</v>
      </c>
      <c r="KOB4375" s="414" t="str">
        <f t="shared" si="847"/>
        <v>Banco não cadastrado</v>
      </c>
      <c r="KOC4375" s="24">
        <v>207</v>
      </c>
      <c r="KOD4375" s="24">
        <v>5837982</v>
      </c>
      <c r="KOE4375" s="24">
        <v>72</v>
      </c>
      <c r="KOF4375" s="29" t="s">
        <v>75</v>
      </c>
      <c r="KOG4375" s="84">
        <v>3004158000128</v>
      </c>
      <c r="KOH4375" s="24"/>
      <c r="KOI4375" s="24"/>
      <c r="KOJ4375" s="66">
        <v>9615</v>
      </c>
      <c r="KOK4375" s="25">
        <v>45936</v>
      </c>
      <c r="KOL4375" s="25"/>
      <c r="KOM4375" s="26" t="str">
        <f t="shared" ca="1" si="848"/>
        <v>Descontar Cheque</v>
      </c>
      <c r="KON4375" s="117"/>
      <c r="KOO4375" s="25">
        <v>45890</v>
      </c>
      <c r="KOP4375" s="28" t="s">
        <v>74</v>
      </c>
      <c r="KOQ4375" s="24">
        <v>422</v>
      </c>
      <c r="KOR4375" s="414" t="str">
        <f t="shared" si="849"/>
        <v>Banco não cadastrado</v>
      </c>
      <c r="KOS4375" s="24">
        <v>207</v>
      </c>
      <c r="KOT4375" s="24">
        <v>5837982</v>
      </c>
      <c r="KOU4375" s="24">
        <v>72</v>
      </c>
      <c r="KOV4375" s="29" t="s">
        <v>75</v>
      </c>
      <c r="KOW4375" s="84">
        <v>3004158000128</v>
      </c>
      <c r="KOX4375" s="24"/>
      <c r="KOY4375" s="24"/>
      <c r="KOZ4375" s="66">
        <v>9615</v>
      </c>
      <c r="KPA4375" s="25">
        <v>45936</v>
      </c>
      <c r="KPB4375" s="25"/>
      <c r="KPC4375" s="26" t="str">
        <f t="shared" ca="1" si="850"/>
        <v>Descontar Cheque</v>
      </c>
      <c r="KPD4375" s="117"/>
      <c r="KPE4375" s="25">
        <v>45890</v>
      </c>
      <c r="KPF4375" s="28" t="s">
        <v>74</v>
      </c>
      <c r="KPG4375" s="24">
        <v>422</v>
      </c>
      <c r="KPH4375" s="414" t="str">
        <f t="shared" si="851"/>
        <v>Banco não cadastrado</v>
      </c>
      <c r="KPI4375" s="24">
        <v>207</v>
      </c>
      <c r="KPJ4375" s="24">
        <v>5837982</v>
      </c>
      <c r="KPK4375" s="24">
        <v>72</v>
      </c>
      <c r="KPL4375" s="29" t="s">
        <v>75</v>
      </c>
      <c r="KPM4375" s="84">
        <v>3004158000128</v>
      </c>
      <c r="KPN4375" s="24"/>
      <c r="KPO4375" s="24"/>
      <c r="KPP4375" s="66">
        <v>9615</v>
      </c>
      <c r="KPQ4375" s="25">
        <v>45936</v>
      </c>
      <c r="KPR4375" s="25"/>
      <c r="KPS4375" s="26" t="str">
        <f t="shared" ca="1" si="852"/>
        <v>Descontar Cheque</v>
      </c>
      <c r="KPT4375" s="117"/>
      <c r="KPU4375" s="25">
        <v>45890</v>
      </c>
      <c r="KPV4375" s="28" t="s">
        <v>74</v>
      </c>
      <c r="KPW4375" s="24">
        <v>422</v>
      </c>
      <c r="KPX4375" s="414" t="str">
        <f t="shared" si="853"/>
        <v>Banco não cadastrado</v>
      </c>
      <c r="KPY4375" s="24">
        <v>207</v>
      </c>
      <c r="KPZ4375" s="24">
        <v>5837982</v>
      </c>
      <c r="KQA4375" s="24">
        <v>72</v>
      </c>
      <c r="KQB4375" s="29" t="s">
        <v>75</v>
      </c>
      <c r="KQC4375" s="84">
        <v>3004158000128</v>
      </c>
      <c r="KQD4375" s="24"/>
      <c r="KQE4375" s="24"/>
      <c r="KQF4375" s="66">
        <v>9615</v>
      </c>
      <c r="KQG4375" s="25">
        <v>45936</v>
      </c>
      <c r="KQH4375" s="25"/>
      <c r="KQI4375" s="26" t="str">
        <f t="shared" ca="1" si="854"/>
        <v>Descontar Cheque</v>
      </c>
      <c r="KQJ4375" s="117"/>
      <c r="KQK4375" s="25">
        <v>45890</v>
      </c>
      <c r="KQL4375" s="28" t="s">
        <v>74</v>
      </c>
      <c r="KQM4375" s="24">
        <v>422</v>
      </c>
      <c r="KQN4375" s="414" t="str">
        <f t="shared" si="855"/>
        <v>Banco não cadastrado</v>
      </c>
      <c r="KQO4375" s="24">
        <v>207</v>
      </c>
      <c r="KQP4375" s="24">
        <v>5837982</v>
      </c>
      <c r="KQQ4375" s="24">
        <v>72</v>
      </c>
      <c r="KQR4375" s="29" t="s">
        <v>75</v>
      </c>
      <c r="KQS4375" s="84">
        <v>3004158000128</v>
      </c>
      <c r="KQT4375" s="24"/>
      <c r="KQU4375" s="24"/>
      <c r="KQV4375" s="66">
        <v>9615</v>
      </c>
      <c r="KQW4375" s="25">
        <v>45936</v>
      </c>
      <c r="KQX4375" s="25"/>
      <c r="KQY4375" s="26" t="str">
        <f t="shared" ca="1" si="856"/>
        <v>Descontar Cheque</v>
      </c>
      <c r="KQZ4375" s="117"/>
      <c r="KRA4375" s="25">
        <v>45890</v>
      </c>
      <c r="KRB4375" s="28" t="s">
        <v>74</v>
      </c>
      <c r="KRC4375" s="24">
        <v>422</v>
      </c>
      <c r="KRD4375" s="414" t="str">
        <f t="shared" si="857"/>
        <v>Banco não cadastrado</v>
      </c>
      <c r="KRE4375" s="24">
        <v>207</v>
      </c>
      <c r="KRF4375" s="24">
        <v>5837982</v>
      </c>
      <c r="KRG4375" s="24">
        <v>72</v>
      </c>
      <c r="KRH4375" s="29" t="s">
        <v>75</v>
      </c>
      <c r="KRI4375" s="84">
        <v>3004158000128</v>
      </c>
      <c r="KRJ4375" s="24"/>
      <c r="KRK4375" s="24"/>
      <c r="KRL4375" s="66">
        <v>9615</v>
      </c>
      <c r="KRM4375" s="25">
        <v>45936</v>
      </c>
      <c r="KRN4375" s="25"/>
      <c r="KRO4375" s="26" t="str">
        <f t="shared" ca="1" si="858"/>
        <v>Descontar Cheque</v>
      </c>
      <c r="KRP4375" s="117"/>
      <c r="KRQ4375" s="25">
        <v>45890</v>
      </c>
      <c r="KRR4375" s="28" t="s">
        <v>74</v>
      </c>
      <c r="KRS4375" s="24">
        <v>422</v>
      </c>
      <c r="KRT4375" s="414" t="str">
        <f t="shared" si="859"/>
        <v>Banco não cadastrado</v>
      </c>
      <c r="KRU4375" s="24">
        <v>207</v>
      </c>
      <c r="KRV4375" s="24">
        <v>5837982</v>
      </c>
      <c r="KRW4375" s="24">
        <v>72</v>
      </c>
      <c r="KRX4375" s="29" t="s">
        <v>75</v>
      </c>
      <c r="KRY4375" s="84">
        <v>3004158000128</v>
      </c>
      <c r="KRZ4375" s="24"/>
      <c r="KSA4375" s="24"/>
      <c r="KSB4375" s="66">
        <v>9615</v>
      </c>
      <c r="KSC4375" s="25">
        <v>45936</v>
      </c>
      <c r="KSD4375" s="25"/>
      <c r="KSE4375" s="26" t="str">
        <f t="shared" ca="1" si="860"/>
        <v>Descontar Cheque</v>
      </c>
      <c r="KSF4375" s="117"/>
      <c r="KSG4375" s="25">
        <v>45890</v>
      </c>
      <c r="KSH4375" s="28" t="s">
        <v>74</v>
      </c>
      <c r="KSI4375" s="24">
        <v>422</v>
      </c>
      <c r="KSJ4375" s="414" t="str">
        <f t="shared" si="861"/>
        <v>Banco não cadastrado</v>
      </c>
      <c r="KSK4375" s="24">
        <v>207</v>
      </c>
      <c r="KSL4375" s="24">
        <v>5837982</v>
      </c>
      <c r="KSM4375" s="24">
        <v>72</v>
      </c>
      <c r="KSN4375" s="29" t="s">
        <v>75</v>
      </c>
      <c r="KSO4375" s="84">
        <v>3004158000128</v>
      </c>
      <c r="KSP4375" s="24"/>
      <c r="KSQ4375" s="24"/>
      <c r="KSR4375" s="66">
        <v>9615</v>
      </c>
      <c r="KSS4375" s="25">
        <v>45936</v>
      </c>
      <c r="KST4375" s="25"/>
      <c r="KSU4375" s="26" t="str">
        <f t="shared" ca="1" si="862"/>
        <v>Descontar Cheque</v>
      </c>
      <c r="KSV4375" s="117"/>
      <c r="KSW4375" s="25">
        <v>45890</v>
      </c>
      <c r="KSX4375" s="28" t="s">
        <v>74</v>
      </c>
      <c r="KSY4375" s="24">
        <v>422</v>
      </c>
      <c r="KSZ4375" s="414" t="str">
        <f t="shared" si="863"/>
        <v>Banco não cadastrado</v>
      </c>
      <c r="KTA4375" s="24">
        <v>207</v>
      </c>
      <c r="KTB4375" s="24">
        <v>5837982</v>
      </c>
      <c r="KTC4375" s="24">
        <v>72</v>
      </c>
      <c r="KTD4375" s="29" t="s">
        <v>75</v>
      </c>
      <c r="KTE4375" s="84">
        <v>3004158000128</v>
      </c>
      <c r="KTF4375" s="24"/>
      <c r="KTG4375" s="24"/>
      <c r="KTH4375" s="66">
        <v>9615</v>
      </c>
      <c r="KTI4375" s="25">
        <v>45936</v>
      </c>
      <c r="KTJ4375" s="25"/>
      <c r="KTK4375" s="26" t="str">
        <f t="shared" ca="1" si="864"/>
        <v>Descontar Cheque</v>
      </c>
      <c r="KTL4375" s="117"/>
      <c r="KTM4375" s="25">
        <v>45890</v>
      </c>
      <c r="KTN4375" s="28" t="s">
        <v>74</v>
      </c>
      <c r="KTO4375" s="24">
        <v>422</v>
      </c>
      <c r="KTP4375" s="414" t="str">
        <f t="shared" si="865"/>
        <v>Banco não cadastrado</v>
      </c>
      <c r="KTQ4375" s="24">
        <v>207</v>
      </c>
      <c r="KTR4375" s="24">
        <v>5837982</v>
      </c>
      <c r="KTS4375" s="24">
        <v>72</v>
      </c>
      <c r="KTT4375" s="29" t="s">
        <v>75</v>
      </c>
      <c r="KTU4375" s="84">
        <v>3004158000128</v>
      </c>
      <c r="KTV4375" s="24"/>
      <c r="KTW4375" s="24"/>
      <c r="KTX4375" s="66">
        <v>9615</v>
      </c>
      <c r="KTY4375" s="25">
        <v>45936</v>
      </c>
      <c r="KTZ4375" s="25"/>
      <c r="KUA4375" s="26" t="str">
        <f t="shared" ca="1" si="866"/>
        <v>Descontar Cheque</v>
      </c>
      <c r="KUB4375" s="117"/>
      <c r="KUC4375" s="25">
        <v>45890</v>
      </c>
      <c r="KUD4375" s="28" t="s">
        <v>74</v>
      </c>
      <c r="KUE4375" s="24">
        <v>422</v>
      </c>
      <c r="KUF4375" s="414" t="str">
        <f t="shared" si="867"/>
        <v>Banco não cadastrado</v>
      </c>
      <c r="KUG4375" s="24">
        <v>207</v>
      </c>
      <c r="KUH4375" s="24">
        <v>5837982</v>
      </c>
      <c r="KUI4375" s="24">
        <v>72</v>
      </c>
      <c r="KUJ4375" s="29" t="s">
        <v>75</v>
      </c>
      <c r="KUK4375" s="84">
        <v>3004158000128</v>
      </c>
      <c r="KUL4375" s="24"/>
      <c r="KUM4375" s="24"/>
      <c r="KUN4375" s="66">
        <v>9615</v>
      </c>
      <c r="KUO4375" s="25">
        <v>45936</v>
      </c>
      <c r="KUP4375" s="25"/>
      <c r="KUQ4375" s="26" t="str">
        <f t="shared" ca="1" si="868"/>
        <v>Descontar Cheque</v>
      </c>
      <c r="KUR4375" s="117"/>
      <c r="KUS4375" s="25">
        <v>45890</v>
      </c>
      <c r="KUT4375" s="28" t="s">
        <v>74</v>
      </c>
      <c r="KUU4375" s="24">
        <v>422</v>
      </c>
      <c r="KUV4375" s="414" t="str">
        <f t="shared" si="869"/>
        <v>Banco não cadastrado</v>
      </c>
      <c r="KUW4375" s="24">
        <v>207</v>
      </c>
      <c r="KUX4375" s="24">
        <v>5837982</v>
      </c>
      <c r="KUY4375" s="24">
        <v>72</v>
      </c>
      <c r="KUZ4375" s="29" t="s">
        <v>75</v>
      </c>
      <c r="KVA4375" s="84">
        <v>3004158000128</v>
      </c>
      <c r="KVB4375" s="24"/>
      <c r="KVC4375" s="24"/>
      <c r="KVD4375" s="66">
        <v>9615</v>
      </c>
      <c r="KVE4375" s="25">
        <v>45936</v>
      </c>
      <c r="KVF4375" s="25"/>
      <c r="KVG4375" s="26" t="str">
        <f t="shared" ca="1" si="870"/>
        <v>Descontar Cheque</v>
      </c>
      <c r="KVH4375" s="117"/>
      <c r="KVI4375" s="25">
        <v>45890</v>
      </c>
      <c r="KVJ4375" s="28" t="s">
        <v>74</v>
      </c>
      <c r="KVK4375" s="24">
        <v>422</v>
      </c>
      <c r="KVL4375" s="414" t="str">
        <f t="shared" si="871"/>
        <v>Banco não cadastrado</v>
      </c>
      <c r="KVM4375" s="24">
        <v>207</v>
      </c>
      <c r="KVN4375" s="24">
        <v>5837982</v>
      </c>
      <c r="KVO4375" s="24">
        <v>72</v>
      </c>
      <c r="KVP4375" s="29" t="s">
        <v>75</v>
      </c>
      <c r="KVQ4375" s="84">
        <v>3004158000128</v>
      </c>
      <c r="KVR4375" s="24"/>
      <c r="KVS4375" s="24"/>
      <c r="KVT4375" s="66">
        <v>9615</v>
      </c>
      <c r="KVU4375" s="25">
        <v>45936</v>
      </c>
      <c r="KVV4375" s="25"/>
      <c r="KVW4375" s="26" t="str">
        <f t="shared" ca="1" si="872"/>
        <v>Descontar Cheque</v>
      </c>
      <c r="KVX4375" s="117"/>
      <c r="KVY4375" s="25">
        <v>45890</v>
      </c>
      <c r="KVZ4375" s="28" t="s">
        <v>74</v>
      </c>
      <c r="KWA4375" s="24">
        <v>422</v>
      </c>
      <c r="KWB4375" s="414" t="str">
        <f t="shared" si="873"/>
        <v>Banco não cadastrado</v>
      </c>
      <c r="KWC4375" s="24">
        <v>207</v>
      </c>
      <c r="KWD4375" s="24">
        <v>5837982</v>
      </c>
      <c r="KWE4375" s="24">
        <v>72</v>
      </c>
      <c r="KWF4375" s="29" t="s">
        <v>75</v>
      </c>
      <c r="KWG4375" s="84">
        <v>3004158000128</v>
      </c>
      <c r="KWH4375" s="24"/>
      <c r="KWI4375" s="24"/>
      <c r="KWJ4375" s="66">
        <v>9615</v>
      </c>
      <c r="KWK4375" s="25">
        <v>45936</v>
      </c>
      <c r="KWL4375" s="25"/>
      <c r="KWM4375" s="26" t="str">
        <f t="shared" ca="1" si="874"/>
        <v>Descontar Cheque</v>
      </c>
      <c r="KWN4375" s="117"/>
      <c r="KWO4375" s="25">
        <v>45890</v>
      </c>
      <c r="KWP4375" s="28" t="s">
        <v>74</v>
      </c>
      <c r="KWQ4375" s="24">
        <v>422</v>
      </c>
      <c r="KWR4375" s="414" t="str">
        <f t="shared" si="875"/>
        <v>Banco não cadastrado</v>
      </c>
      <c r="KWS4375" s="24">
        <v>207</v>
      </c>
      <c r="KWT4375" s="24">
        <v>5837982</v>
      </c>
      <c r="KWU4375" s="24">
        <v>72</v>
      </c>
      <c r="KWV4375" s="29" t="s">
        <v>75</v>
      </c>
      <c r="KWW4375" s="84">
        <v>3004158000128</v>
      </c>
      <c r="KWX4375" s="24"/>
      <c r="KWY4375" s="24"/>
      <c r="KWZ4375" s="66">
        <v>9615</v>
      </c>
      <c r="KXA4375" s="25">
        <v>45936</v>
      </c>
      <c r="KXB4375" s="25"/>
      <c r="KXC4375" s="26" t="str">
        <f t="shared" ca="1" si="876"/>
        <v>Descontar Cheque</v>
      </c>
      <c r="KXD4375" s="117"/>
      <c r="KXE4375" s="25">
        <v>45890</v>
      </c>
      <c r="KXF4375" s="28" t="s">
        <v>74</v>
      </c>
      <c r="KXG4375" s="24">
        <v>422</v>
      </c>
      <c r="KXH4375" s="414" t="str">
        <f t="shared" si="877"/>
        <v>Banco não cadastrado</v>
      </c>
      <c r="KXI4375" s="24">
        <v>207</v>
      </c>
      <c r="KXJ4375" s="24">
        <v>5837982</v>
      </c>
      <c r="KXK4375" s="24">
        <v>72</v>
      </c>
      <c r="KXL4375" s="29" t="s">
        <v>75</v>
      </c>
      <c r="KXM4375" s="84">
        <v>3004158000128</v>
      </c>
      <c r="KXN4375" s="24"/>
      <c r="KXO4375" s="24"/>
      <c r="KXP4375" s="66">
        <v>9615</v>
      </c>
      <c r="KXQ4375" s="25">
        <v>45936</v>
      </c>
      <c r="KXR4375" s="25"/>
      <c r="KXS4375" s="26" t="str">
        <f t="shared" ca="1" si="878"/>
        <v>Descontar Cheque</v>
      </c>
      <c r="KXT4375" s="117"/>
      <c r="KXU4375" s="25">
        <v>45890</v>
      </c>
      <c r="KXV4375" s="28" t="s">
        <v>74</v>
      </c>
      <c r="KXW4375" s="24">
        <v>422</v>
      </c>
      <c r="KXX4375" s="414" t="str">
        <f t="shared" si="879"/>
        <v>Banco não cadastrado</v>
      </c>
      <c r="KXY4375" s="24">
        <v>207</v>
      </c>
      <c r="KXZ4375" s="24">
        <v>5837982</v>
      </c>
      <c r="KYA4375" s="24">
        <v>72</v>
      </c>
      <c r="KYB4375" s="29" t="s">
        <v>75</v>
      </c>
      <c r="KYC4375" s="84">
        <v>3004158000128</v>
      </c>
      <c r="KYD4375" s="24"/>
      <c r="KYE4375" s="24"/>
      <c r="KYF4375" s="66">
        <v>9615</v>
      </c>
      <c r="KYG4375" s="25">
        <v>45936</v>
      </c>
      <c r="KYH4375" s="25"/>
      <c r="KYI4375" s="26" t="str">
        <f t="shared" ca="1" si="880"/>
        <v>Descontar Cheque</v>
      </c>
      <c r="KYJ4375" s="117"/>
      <c r="KYK4375" s="25">
        <v>45890</v>
      </c>
      <c r="KYL4375" s="28" t="s">
        <v>74</v>
      </c>
      <c r="KYM4375" s="24">
        <v>422</v>
      </c>
      <c r="KYN4375" s="414" t="str">
        <f t="shared" si="881"/>
        <v>Banco não cadastrado</v>
      </c>
      <c r="KYO4375" s="24">
        <v>207</v>
      </c>
      <c r="KYP4375" s="24">
        <v>5837982</v>
      </c>
      <c r="KYQ4375" s="24">
        <v>72</v>
      </c>
      <c r="KYR4375" s="29" t="s">
        <v>75</v>
      </c>
      <c r="KYS4375" s="84">
        <v>3004158000128</v>
      </c>
      <c r="KYT4375" s="24"/>
      <c r="KYU4375" s="24"/>
      <c r="KYV4375" s="66">
        <v>9615</v>
      </c>
      <c r="KYW4375" s="25">
        <v>45936</v>
      </c>
      <c r="KYX4375" s="25"/>
      <c r="KYY4375" s="26" t="str">
        <f t="shared" ca="1" si="882"/>
        <v>Descontar Cheque</v>
      </c>
      <c r="KYZ4375" s="117"/>
      <c r="KZA4375" s="25">
        <v>45890</v>
      </c>
      <c r="KZB4375" s="28" t="s">
        <v>74</v>
      </c>
      <c r="KZC4375" s="24">
        <v>422</v>
      </c>
      <c r="KZD4375" s="414" t="str">
        <f t="shared" si="883"/>
        <v>Banco não cadastrado</v>
      </c>
      <c r="KZE4375" s="24">
        <v>207</v>
      </c>
      <c r="KZF4375" s="24">
        <v>5837982</v>
      </c>
      <c r="KZG4375" s="24">
        <v>72</v>
      </c>
      <c r="KZH4375" s="29" t="s">
        <v>75</v>
      </c>
      <c r="KZI4375" s="84">
        <v>3004158000128</v>
      </c>
      <c r="KZJ4375" s="24"/>
      <c r="KZK4375" s="24"/>
      <c r="KZL4375" s="66">
        <v>9615</v>
      </c>
      <c r="KZM4375" s="25">
        <v>45936</v>
      </c>
      <c r="KZN4375" s="25"/>
      <c r="KZO4375" s="26" t="str">
        <f t="shared" ca="1" si="884"/>
        <v>Descontar Cheque</v>
      </c>
      <c r="KZP4375" s="117"/>
      <c r="KZQ4375" s="25">
        <v>45890</v>
      </c>
      <c r="KZR4375" s="28" t="s">
        <v>74</v>
      </c>
      <c r="KZS4375" s="24">
        <v>422</v>
      </c>
      <c r="KZT4375" s="414" t="str">
        <f t="shared" si="885"/>
        <v>Banco não cadastrado</v>
      </c>
      <c r="KZU4375" s="24">
        <v>207</v>
      </c>
      <c r="KZV4375" s="24">
        <v>5837982</v>
      </c>
      <c r="KZW4375" s="24">
        <v>72</v>
      </c>
      <c r="KZX4375" s="29" t="s">
        <v>75</v>
      </c>
      <c r="KZY4375" s="84">
        <v>3004158000128</v>
      </c>
      <c r="KZZ4375" s="24"/>
      <c r="LAA4375" s="24"/>
      <c r="LAB4375" s="66">
        <v>9615</v>
      </c>
      <c r="LAC4375" s="25">
        <v>45936</v>
      </c>
      <c r="LAD4375" s="25"/>
      <c r="LAE4375" s="26" t="str">
        <f t="shared" ca="1" si="886"/>
        <v>Descontar Cheque</v>
      </c>
      <c r="LAF4375" s="117"/>
      <c r="LAG4375" s="25">
        <v>45890</v>
      </c>
      <c r="LAH4375" s="28" t="s">
        <v>74</v>
      </c>
      <c r="LAI4375" s="24">
        <v>422</v>
      </c>
      <c r="LAJ4375" s="414" t="str">
        <f t="shared" si="887"/>
        <v>Banco não cadastrado</v>
      </c>
      <c r="LAK4375" s="24">
        <v>207</v>
      </c>
      <c r="LAL4375" s="24">
        <v>5837982</v>
      </c>
      <c r="LAM4375" s="24">
        <v>72</v>
      </c>
      <c r="LAN4375" s="29" t="s">
        <v>75</v>
      </c>
      <c r="LAO4375" s="84">
        <v>3004158000128</v>
      </c>
      <c r="LAP4375" s="24"/>
      <c r="LAQ4375" s="24"/>
      <c r="LAR4375" s="66">
        <v>9615</v>
      </c>
      <c r="LAS4375" s="25">
        <v>45936</v>
      </c>
      <c r="LAT4375" s="25"/>
      <c r="LAU4375" s="26" t="str">
        <f t="shared" ca="1" si="888"/>
        <v>Descontar Cheque</v>
      </c>
      <c r="LAV4375" s="117"/>
      <c r="LAW4375" s="25">
        <v>45890</v>
      </c>
      <c r="LAX4375" s="28" t="s">
        <v>74</v>
      </c>
      <c r="LAY4375" s="24">
        <v>422</v>
      </c>
      <c r="LAZ4375" s="414" t="str">
        <f t="shared" si="889"/>
        <v>Banco não cadastrado</v>
      </c>
      <c r="LBA4375" s="24">
        <v>207</v>
      </c>
      <c r="LBB4375" s="24">
        <v>5837982</v>
      </c>
      <c r="LBC4375" s="24">
        <v>72</v>
      </c>
      <c r="LBD4375" s="29" t="s">
        <v>75</v>
      </c>
      <c r="LBE4375" s="84">
        <v>3004158000128</v>
      </c>
      <c r="LBF4375" s="24"/>
      <c r="LBG4375" s="24"/>
      <c r="LBH4375" s="66">
        <v>9615</v>
      </c>
      <c r="LBI4375" s="25">
        <v>45936</v>
      </c>
      <c r="LBJ4375" s="25"/>
      <c r="LBK4375" s="26" t="str">
        <f t="shared" ca="1" si="890"/>
        <v>Descontar Cheque</v>
      </c>
      <c r="LBL4375" s="117"/>
      <c r="LBM4375" s="25">
        <v>45890</v>
      </c>
      <c r="LBN4375" s="28" t="s">
        <v>74</v>
      </c>
      <c r="LBO4375" s="24">
        <v>422</v>
      </c>
      <c r="LBP4375" s="414" t="str">
        <f t="shared" si="891"/>
        <v>Banco não cadastrado</v>
      </c>
      <c r="LBQ4375" s="24">
        <v>207</v>
      </c>
      <c r="LBR4375" s="24">
        <v>5837982</v>
      </c>
      <c r="LBS4375" s="24">
        <v>72</v>
      </c>
      <c r="LBT4375" s="29" t="s">
        <v>75</v>
      </c>
      <c r="LBU4375" s="84">
        <v>3004158000128</v>
      </c>
      <c r="LBV4375" s="24"/>
      <c r="LBW4375" s="24"/>
      <c r="LBX4375" s="66">
        <v>9615</v>
      </c>
      <c r="LBY4375" s="25">
        <v>45936</v>
      </c>
      <c r="LBZ4375" s="25"/>
      <c r="LCA4375" s="26" t="str">
        <f t="shared" ca="1" si="892"/>
        <v>Descontar Cheque</v>
      </c>
      <c r="LCB4375" s="117"/>
      <c r="LCC4375" s="25">
        <v>45890</v>
      </c>
      <c r="LCD4375" s="28" t="s">
        <v>74</v>
      </c>
      <c r="LCE4375" s="24">
        <v>422</v>
      </c>
      <c r="LCF4375" s="414" t="str">
        <f t="shared" si="893"/>
        <v>Banco não cadastrado</v>
      </c>
      <c r="LCG4375" s="24">
        <v>207</v>
      </c>
      <c r="LCH4375" s="24">
        <v>5837982</v>
      </c>
      <c r="LCI4375" s="24">
        <v>72</v>
      </c>
      <c r="LCJ4375" s="29" t="s">
        <v>75</v>
      </c>
      <c r="LCK4375" s="84">
        <v>3004158000128</v>
      </c>
      <c r="LCL4375" s="24"/>
      <c r="LCM4375" s="24"/>
      <c r="LCN4375" s="66">
        <v>9615</v>
      </c>
      <c r="LCO4375" s="25">
        <v>45936</v>
      </c>
      <c r="LCP4375" s="25"/>
      <c r="LCQ4375" s="26" t="str">
        <f t="shared" ca="1" si="894"/>
        <v>Descontar Cheque</v>
      </c>
      <c r="LCR4375" s="117"/>
      <c r="LCS4375" s="25">
        <v>45890</v>
      </c>
      <c r="LCT4375" s="28" t="s">
        <v>74</v>
      </c>
      <c r="LCU4375" s="24">
        <v>422</v>
      </c>
      <c r="LCV4375" s="414" t="str">
        <f t="shared" si="895"/>
        <v>Banco não cadastrado</v>
      </c>
      <c r="LCW4375" s="24">
        <v>207</v>
      </c>
      <c r="LCX4375" s="24">
        <v>5837982</v>
      </c>
      <c r="LCY4375" s="24">
        <v>72</v>
      </c>
      <c r="LCZ4375" s="29" t="s">
        <v>75</v>
      </c>
      <c r="LDA4375" s="84">
        <v>3004158000128</v>
      </c>
      <c r="LDB4375" s="24"/>
      <c r="LDC4375" s="24"/>
      <c r="LDD4375" s="66">
        <v>9615</v>
      </c>
      <c r="LDE4375" s="25">
        <v>45936</v>
      </c>
      <c r="LDF4375" s="25"/>
      <c r="LDG4375" s="26" t="str">
        <f t="shared" ca="1" si="896"/>
        <v>Descontar Cheque</v>
      </c>
      <c r="LDH4375" s="117"/>
      <c r="LDI4375" s="25">
        <v>45890</v>
      </c>
      <c r="LDJ4375" s="28" t="s">
        <v>74</v>
      </c>
      <c r="LDK4375" s="24">
        <v>422</v>
      </c>
      <c r="LDL4375" s="414" t="str">
        <f t="shared" si="897"/>
        <v>Banco não cadastrado</v>
      </c>
      <c r="LDM4375" s="24">
        <v>207</v>
      </c>
      <c r="LDN4375" s="24">
        <v>5837982</v>
      </c>
      <c r="LDO4375" s="24">
        <v>72</v>
      </c>
      <c r="LDP4375" s="29" t="s">
        <v>75</v>
      </c>
      <c r="LDQ4375" s="84">
        <v>3004158000128</v>
      </c>
      <c r="LDR4375" s="24"/>
      <c r="LDS4375" s="24"/>
      <c r="LDT4375" s="66">
        <v>9615</v>
      </c>
      <c r="LDU4375" s="25">
        <v>45936</v>
      </c>
      <c r="LDV4375" s="25"/>
      <c r="LDW4375" s="26" t="str">
        <f t="shared" ca="1" si="898"/>
        <v>Descontar Cheque</v>
      </c>
      <c r="LDX4375" s="117"/>
      <c r="LDY4375" s="25">
        <v>45890</v>
      </c>
      <c r="LDZ4375" s="28" t="s">
        <v>74</v>
      </c>
      <c r="LEA4375" s="24">
        <v>422</v>
      </c>
      <c r="LEB4375" s="414" t="str">
        <f t="shared" si="899"/>
        <v>Banco não cadastrado</v>
      </c>
      <c r="LEC4375" s="24">
        <v>207</v>
      </c>
      <c r="LED4375" s="24">
        <v>5837982</v>
      </c>
      <c r="LEE4375" s="24">
        <v>72</v>
      </c>
      <c r="LEF4375" s="29" t="s">
        <v>75</v>
      </c>
      <c r="LEG4375" s="84">
        <v>3004158000128</v>
      </c>
      <c r="LEH4375" s="24"/>
      <c r="LEI4375" s="24"/>
      <c r="LEJ4375" s="66">
        <v>9615</v>
      </c>
      <c r="LEK4375" s="25">
        <v>45936</v>
      </c>
      <c r="LEL4375" s="25"/>
      <c r="LEM4375" s="26" t="str">
        <f t="shared" ca="1" si="900"/>
        <v>Descontar Cheque</v>
      </c>
      <c r="LEN4375" s="117"/>
      <c r="LEO4375" s="25">
        <v>45890</v>
      </c>
      <c r="LEP4375" s="28" t="s">
        <v>74</v>
      </c>
      <c r="LEQ4375" s="24">
        <v>422</v>
      </c>
      <c r="LER4375" s="414" t="str">
        <f t="shared" si="901"/>
        <v>Banco não cadastrado</v>
      </c>
      <c r="LES4375" s="24">
        <v>207</v>
      </c>
      <c r="LET4375" s="24">
        <v>5837982</v>
      </c>
      <c r="LEU4375" s="24">
        <v>72</v>
      </c>
      <c r="LEV4375" s="29" t="s">
        <v>75</v>
      </c>
      <c r="LEW4375" s="84">
        <v>3004158000128</v>
      </c>
      <c r="LEX4375" s="24"/>
      <c r="LEY4375" s="24"/>
      <c r="LEZ4375" s="66">
        <v>9615</v>
      </c>
      <c r="LFA4375" s="25">
        <v>45936</v>
      </c>
      <c r="LFB4375" s="25"/>
      <c r="LFC4375" s="26" t="str">
        <f t="shared" ca="1" si="902"/>
        <v>Descontar Cheque</v>
      </c>
      <c r="LFD4375" s="117"/>
      <c r="LFE4375" s="25">
        <v>45890</v>
      </c>
      <c r="LFF4375" s="28" t="s">
        <v>74</v>
      </c>
      <c r="LFG4375" s="24">
        <v>422</v>
      </c>
      <c r="LFH4375" s="414" t="str">
        <f t="shared" si="903"/>
        <v>Banco não cadastrado</v>
      </c>
      <c r="LFI4375" s="24">
        <v>207</v>
      </c>
      <c r="LFJ4375" s="24">
        <v>5837982</v>
      </c>
      <c r="LFK4375" s="24">
        <v>72</v>
      </c>
      <c r="LFL4375" s="29" t="s">
        <v>75</v>
      </c>
      <c r="LFM4375" s="84">
        <v>3004158000128</v>
      </c>
      <c r="LFN4375" s="24"/>
      <c r="LFO4375" s="24"/>
      <c r="LFP4375" s="66">
        <v>9615</v>
      </c>
      <c r="LFQ4375" s="25">
        <v>45936</v>
      </c>
      <c r="LFR4375" s="25"/>
      <c r="LFS4375" s="26" t="str">
        <f t="shared" ca="1" si="904"/>
        <v>Descontar Cheque</v>
      </c>
      <c r="LFT4375" s="117"/>
      <c r="LFU4375" s="25">
        <v>45890</v>
      </c>
      <c r="LFV4375" s="28" t="s">
        <v>74</v>
      </c>
      <c r="LFW4375" s="24">
        <v>422</v>
      </c>
      <c r="LFX4375" s="414" t="str">
        <f t="shared" si="905"/>
        <v>Banco não cadastrado</v>
      </c>
      <c r="LFY4375" s="24">
        <v>207</v>
      </c>
      <c r="LFZ4375" s="24">
        <v>5837982</v>
      </c>
      <c r="LGA4375" s="24">
        <v>72</v>
      </c>
      <c r="LGB4375" s="29" t="s">
        <v>75</v>
      </c>
      <c r="LGC4375" s="84">
        <v>3004158000128</v>
      </c>
      <c r="LGD4375" s="24"/>
      <c r="LGE4375" s="24"/>
      <c r="LGF4375" s="66">
        <v>9615</v>
      </c>
      <c r="LGG4375" s="25">
        <v>45936</v>
      </c>
      <c r="LGH4375" s="25"/>
      <c r="LGI4375" s="26" t="str">
        <f t="shared" ca="1" si="906"/>
        <v>Descontar Cheque</v>
      </c>
      <c r="LGJ4375" s="117"/>
      <c r="LGK4375" s="25">
        <v>45890</v>
      </c>
      <c r="LGL4375" s="28" t="s">
        <v>74</v>
      </c>
      <c r="LGM4375" s="24">
        <v>422</v>
      </c>
      <c r="LGN4375" s="414" t="str">
        <f t="shared" si="907"/>
        <v>Banco não cadastrado</v>
      </c>
      <c r="LGO4375" s="24">
        <v>207</v>
      </c>
      <c r="LGP4375" s="24">
        <v>5837982</v>
      </c>
      <c r="LGQ4375" s="24">
        <v>72</v>
      </c>
      <c r="LGR4375" s="29" t="s">
        <v>75</v>
      </c>
      <c r="LGS4375" s="84">
        <v>3004158000128</v>
      </c>
      <c r="LGT4375" s="24"/>
      <c r="LGU4375" s="24"/>
      <c r="LGV4375" s="66">
        <v>9615</v>
      </c>
      <c r="LGW4375" s="25">
        <v>45936</v>
      </c>
      <c r="LGX4375" s="25"/>
      <c r="LGY4375" s="26" t="str">
        <f t="shared" ca="1" si="908"/>
        <v>Descontar Cheque</v>
      </c>
      <c r="LGZ4375" s="117"/>
      <c r="LHA4375" s="25">
        <v>45890</v>
      </c>
      <c r="LHB4375" s="28" t="s">
        <v>74</v>
      </c>
      <c r="LHC4375" s="24">
        <v>422</v>
      </c>
      <c r="LHD4375" s="414" t="str">
        <f t="shared" si="909"/>
        <v>Banco não cadastrado</v>
      </c>
      <c r="LHE4375" s="24">
        <v>207</v>
      </c>
      <c r="LHF4375" s="24">
        <v>5837982</v>
      </c>
      <c r="LHG4375" s="24">
        <v>72</v>
      </c>
      <c r="LHH4375" s="29" t="s">
        <v>75</v>
      </c>
      <c r="LHI4375" s="84">
        <v>3004158000128</v>
      </c>
      <c r="LHJ4375" s="24"/>
      <c r="LHK4375" s="24"/>
      <c r="LHL4375" s="66">
        <v>9615</v>
      </c>
      <c r="LHM4375" s="25">
        <v>45936</v>
      </c>
      <c r="LHN4375" s="25"/>
      <c r="LHO4375" s="26" t="str">
        <f t="shared" ca="1" si="910"/>
        <v>Descontar Cheque</v>
      </c>
      <c r="LHP4375" s="117"/>
      <c r="LHQ4375" s="25">
        <v>45890</v>
      </c>
      <c r="LHR4375" s="28" t="s">
        <v>74</v>
      </c>
      <c r="LHS4375" s="24">
        <v>422</v>
      </c>
      <c r="LHT4375" s="414" t="str">
        <f t="shared" si="911"/>
        <v>Banco não cadastrado</v>
      </c>
      <c r="LHU4375" s="24">
        <v>207</v>
      </c>
      <c r="LHV4375" s="24">
        <v>5837982</v>
      </c>
      <c r="LHW4375" s="24">
        <v>72</v>
      </c>
      <c r="LHX4375" s="29" t="s">
        <v>75</v>
      </c>
      <c r="LHY4375" s="84">
        <v>3004158000128</v>
      </c>
      <c r="LHZ4375" s="24"/>
      <c r="LIA4375" s="24"/>
      <c r="LIB4375" s="66">
        <v>9615</v>
      </c>
      <c r="LIC4375" s="25">
        <v>45936</v>
      </c>
      <c r="LID4375" s="25"/>
      <c r="LIE4375" s="26" t="str">
        <f t="shared" ca="1" si="912"/>
        <v>Descontar Cheque</v>
      </c>
      <c r="LIF4375" s="117"/>
      <c r="LIG4375" s="25">
        <v>45890</v>
      </c>
      <c r="LIH4375" s="28" t="s">
        <v>74</v>
      </c>
      <c r="LII4375" s="24">
        <v>422</v>
      </c>
      <c r="LIJ4375" s="414" t="str">
        <f t="shared" si="913"/>
        <v>Banco não cadastrado</v>
      </c>
      <c r="LIK4375" s="24">
        <v>207</v>
      </c>
      <c r="LIL4375" s="24">
        <v>5837982</v>
      </c>
      <c r="LIM4375" s="24">
        <v>72</v>
      </c>
      <c r="LIN4375" s="29" t="s">
        <v>75</v>
      </c>
      <c r="LIO4375" s="84">
        <v>3004158000128</v>
      </c>
      <c r="LIP4375" s="24"/>
      <c r="LIQ4375" s="24"/>
      <c r="LIR4375" s="66">
        <v>9615</v>
      </c>
      <c r="LIS4375" s="25">
        <v>45936</v>
      </c>
      <c r="LIT4375" s="25"/>
      <c r="LIU4375" s="26" t="str">
        <f t="shared" ca="1" si="914"/>
        <v>Descontar Cheque</v>
      </c>
      <c r="LIV4375" s="117"/>
      <c r="LIW4375" s="25">
        <v>45890</v>
      </c>
      <c r="LIX4375" s="28" t="s">
        <v>74</v>
      </c>
      <c r="LIY4375" s="24">
        <v>422</v>
      </c>
      <c r="LIZ4375" s="414" t="str">
        <f t="shared" si="915"/>
        <v>Banco não cadastrado</v>
      </c>
      <c r="LJA4375" s="24">
        <v>207</v>
      </c>
      <c r="LJB4375" s="24">
        <v>5837982</v>
      </c>
      <c r="LJC4375" s="24">
        <v>72</v>
      </c>
      <c r="LJD4375" s="29" t="s">
        <v>75</v>
      </c>
      <c r="LJE4375" s="84">
        <v>3004158000128</v>
      </c>
      <c r="LJF4375" s="24"/>
      <c r="LJG4375" s="24"/>
      <c r="LJH4375" s="66">
        <v>9615</v>
      </c>
      <c r="LJI4375" s="25">
        <v>45936</v>
      </c>
      <c r="LJJ4375" s="25"/>
      <c r="LJK4375" s="26" t="str">
        <f t="shared" ca="1" si="916"/>
        <v>Descontar Cheque</v>
      </c>
      <c r="LJL4375" s="117"/>
      <c r="LJM4375" s="25">
        <v>45890</v>
      </c>
      <c r="LJN4375" s="28" t="s">
        <v>74</v>
      </c>
      <c r="LJO4375" s="24">
        <v>422</v>
      </c>
      <c r="LJP4375" s="414" t="str">
        <f t="shared" si="917"/>
        <v>Banco não cadastrado</v>
      </c>
      <c r="LJQ4375" s="24">
        <v>207</v>
      </c>
      <c r="LJR4375" s="24">
        <v>5837982</v>
      </c>
      <c r="LJS4375" s="24">
        <v>72</v>
      </c>
      <c r="LJT4375" s="29" t="s">
        <v>75</v>
      </c>
      <c r="LJU4375" s="84">
        <v>3004158000128</v>
      </c>
      <c r="LJV4375" s="24"/>
      <c r="LJW4375" s="24"/>
      <c r="LJX4375" s="66">
        <v>9615</v>
      </c>
      <c r="LJY4375" s="25">
        <v>45936</v>
      </c>
      <c r="LJZ4375" s="25"/>
      <c r="LKA4375" s="26" t="str">
        <f t="shared" ca="1" si="918"/>
        <v>Descontar Cheque</v>
      </c>
      <c r="LKB4375" s="117"/>
      <c r="LKC4375" s="25">
        <v>45890</v>
      </c>
      <c r="LKD4375" s="28" t="s">
        <v>74</v>
      </c>
      <c r="LKE4375" s="24">
        <v>422</v>
      </c>
      <c r="LKF4375" s="414" t="str">
        <f t="shared" si="919"/>
        <v>Banco não cadastrado</v>
      </c>
      <c r="LKG4375" s="24">
        <v>207</v>
      </c>
      <c r="LKH4375" s="24">
        <v>5837982</v>
      </c>
      <c r="LKI4375" s="24">
        <v>72</v>
      </c>
      <c r="LKJ4375" s="29" t="s">
        <v>75</v>
      </c>
      <c r="LKK4375" s="84">
        <v>3004158000128</v>
      </c>
      <c r="LKL4375" s="24"/>
      <c r="LKM4375" s="24"/>
      <c r="LKN4375" s="66">
        <v>9615</v>
      </c>
      <c r="LKO4375" s="25">
        <v>45936</v>
      </c>
      <c r="LKP4375" s="25"/>
      <c r="LKQ4375" s="26" t="str">
        <f t="shared" ca="1" si="920"/>
        <v>Descontar Cheque</v>
      </c>
      <c r="LKR4375" s="117"/>
      <c r="LKS4375" s="25">
        <v>45890</v>
      </c>
      <c r="LKT4375" s="28" t="s">
        <v>74</v>
      </c>
      <c r="LKU4375" s="24">
        <v>422</v>
      </c>
      <c r="LKV4375" s="414" t="str">
        <f t="shared" si="921"/>
        <v>Banco não cadastrado</v>
      </c>
      <c r="LKW4375" s="24">
        <v>207</v>
      </c>
      <c r="LKX4375" s="24">
        <v>5837982</v>
      </c>
      <c r="LKY4375" s="24">
        <v>72</v>
      </c>
      <c r="LKZ4375" s="29" t="s">
        <v>75</v>
      </c>
      <c r="LLA4375" s="84">
        <v>3004158000128</v>
      </c>
      <c r="LLB4375" s="24"/>
      <c r="LLC4375" s="24"/>
      <c r="LLD4375" s="66">
        <v>9615</v>
      </c>
      <c r="LLE4375" s="25">
        <v>45936</v>
      </c>
      <c r="LLF4375" s="25"/>
      <c r="LLG4375" s="26" t="str">
        <f t="shared" ca="1" si="922"/>
        <v>Descontar Cheque</v>
      </c>
      <c r="LLH4375" s="117"/>
      <c r="LLI4375" s="25">
        <v>45890</v>
      </c>
      <c r="LLJ4375" s="28" t="s">
        <v>74</v>
      </c>
      <c r="LLK4375" s="24">
        <v>422</v>
      </c>
      <c r="LLL4375" s="414" t="str">
        <f t="shared" si="923"/>
        <v>Banco não cadastrado</v>
      </c>
      <c r="LLM4375" s="24">
        <v>207</v>
      </c>
      <c r="LLN4375" s="24">
        <v>5837982</v>
      </c>
      <c r="LLO4375" s="24">
        <v>72</v>
      </c>
      <c r="LLP4375" s="29" t="s">
        <v>75</v>
      </c>
      <c r="LLQ4375" s="84">
        <v>3004158000128</v>
      </c>
      <c r="LLR4375" s="24"/>
      <c r="LLS4375" s="24"/>
      <c r="LLT4375" s="66">
        <v>9615</v>
      </c>
      <c r="LLU4375" s="25">
        <v>45936</v>
      </c>
      <c r="LLV4375" s="25"/>
      <c r="LLW4375" s="26" t="str">
        <f t="shared" ca="1" si="924"/>
        <v>Descontar Cheque</v>
      </c>
      <c r="LLX4375" s="117"/>
      <c r="LLY4375" s="25">
        <v>45890</v>
      </c>
      <c r="LLZ4375" s="28" t="s">
        <v>74</v>
      </c>
      <c r="LMA4375" s="24">
        <v>422</v>
      </c>
      <c r="LMB4375" s="414" t="str">
        <f t="shared" si="925"/>
        <v>Banco não cadastrado</v>
      </c>
      <c r="LMC4375" s="24">
        <v>207</v>
      </c>
      <c r="LMD4375" s="24">
        <v>5837982</v>
      </c>
      <c r="LME4375" s="24">
        <v>72</v>
      </c>
      <c r="LMF4375" s="29" t="s">
        <v>75</v>
      </c>
      <c r="LMG4375" s="84">
        <v>3004158000128</v>
      </c>
      <c r="LMH4375" s="24"/>
      <c r="LMI4375" s="24"/>
      <c r="LMJ4375" s="66">
        <v>9615</v>
      </c>
      <c r="LMK4375" s="25">
        <v>45936</v>
      </c>
      <c r="LML4375" s="25"/>
      <c r="LMM4375" s="26" t="str">
        <f t="shared" ca="1" si="926"/>
        <v>Descontar Cheque</v>
      </c>
      <c r="LMN4375" s="117"/>
      <c r="LMO4375" s="25">
        <v>45890</v>
      </c>
      <c r="LMP4375" s="28" t="s">
        <v>74</v>
      </c>
      <c r="LMQ4375" s="24">
        <v>422</v>
      </c>
      <c r="LMR4375" s="414" t="str">
        <f t="shared" si="927"/>
        <v>Banco não cadastrado</v>
      </c>
      <c r="LMS4375" s="24">
        <v>207</v>
      </c>
      <c r="LMT4375" s="24">
        <v>5837982</v>
      </c>
      <c r="LMU4375" s="24">
        <v>72</v>
      </c>
      <c r="LMV4375" s="29" t="s">
        <v>75</v>
      </c>
      <c r="LMW4375" s="84">
        <v>3004158000128</v>
      </c>
      <c r="LMX4375" s="24"/>
      <c r="LMY4375" s="24"/>
      <c r="LMZ4375" s="66">
        <v>9615</v>
      </c>
      <c r="LNA4375" s="25">
        <v>45936</v>
      </c>
      <c r="LNB4375" s="25"/>
      <c r="LNC4375" s="26" t="str">
        <f t="shared" ca="1" si="928"/>
        <v>Descontar Cheque</v>
      </c>
      <c r="LND4375" s="117"/>
      <c r="LNE4375" s="25">
        <v>45890</v>
      </c>
      <c r="LNF4375" s="28" t="s">
        <v>74</v>
      </c>
      <c r="LNG4375" s="24">
        <v>422</v>
      </c>
      <c r="LNH4375" s="414" t="str">
        <f t="shared" si="929"/>
        <v>Banco não cadastrado</v>
      </c>
      <c r="LNI4375" s="24">
        <v>207</v>
      </c>
      <c r="LNJ4375" s="24">
        <v>5837982</v>
      </c>
      <c r="LNK4375" s="24">
        <v>72</v>
      </c>
      <c r="LNL4375" s="29" t="s">
        <v>75</v>
      </c>
      <c r="LNM4375" s="84">
        <v>3004158000128</v>
      </c>
      <c r="LNN4375" s="24"/>
      <c r="LNO4375" s="24"/>
      <c r="LNP4375" s="66">
        <v>9615</v>
      </c>
      <c r="LNQ4375" s="25">
        <v>45936</v>
      </c>
      <c r="LNR4375" s="25"/>
      <c r="LNS4375" s="26" t="str">
        <f t="shared" ca="1" si="930"/>
        <v>Descontar Cheque</v>
      </c>
      <c r="LNT4375" s="117"/>
      <c r="LNU4375" s="25">
        <v>45890</v>
      </c>
      <c r="LNV4375" s="28" t="s">
        <v>74</v>
      </c>
      <c r="LNW4375" s="24">
        <v>422</v>
      </c>
      <c r="LNX4375" s="414" t="str">
        <f t="shared" si="931"/>
        <v>Banco não cadastrado</v>
      </c>
      <c r="LNY4375" s="24">
        <v>207</v>
      </c>
      <c r="LNZ4375" s="24">
        <v>5837982</v>
      </c>
      <c r="LOA4375" s="24">
        <v>72</v>
      </c>
      <c r="LOB4375" s="29" t="s">
        <v>75</v>
      </c>
      <c r="LOC4375" s="84">
        <v>3004158000128</v>
      </c>
      <c r="LOD4375" s="24"/>
      <c r="LOE4375" s="24"/>
      <c r="LOF4375" s="66">
        <v>9615</v>
      </c>
      <c r="LOG4375" s="25">
        <v>45936</v>
      </c>
      <c r="LOH4375" s="25"/>
      <c r="LOI4375" s="26" t="str">
        <f t="shared" ca="1" si="932"/>
        <v>Descontar Cheque</v>
      </c>
      <c r="LOJ4375" s="117"/>
      <c r="LOK4375" s="25">
        <v>45890</v>
      </c>
      <c r="LOL4375" s="28" t="s">
        <v>74</v>
      </c>
      <c r="LOM4375" s="24">
        <v>422</v>
      </c>
      <c r="LON4375" s="414" t="str">
        <f t="shared" si="933"/>
        <v>Banco não cadastrado</v>
      </c>
      <c r="LOO4375" s="24">
        <v>207</v>
      </c>
      <c r="LOP4375" s="24">
        <v>5837982</v>
      </c>
      <c r="LOQ4375" s="24">
        <v>72</v>
      </c>
      <c r="LOR4375" s="29" t="s">
        <v>75</v>
      </c>
      <c r="LOS4375" s="84">
        <v>3004158000128</v>
      </c>
      <c r="LOT4375" s="24"/>
      <c r="LOU4375" s="24"/>
      <c r="LOV4375" s="66">
        <v>9615</v>
      </c>
      <c r="LOW4375" s="25">
        <v>45936</v>
      </c>
      <c r="LOX4375" s="25"/>
      <c r="LOY4375" s="26" t="str">
        <f t="shared" ca="1" si="934"/>
        <v>Descontar Cheque</v>
      </c>
      <c r="LOZ4375" s="117"/>
      <c r="LPA4375" s="25">
        <v>45890</v>
      </c>
      <c r="LPB4375" s="28" t="s">
        <v>74</v>
      </c>
      <c r="LPC4375" s="24">
        <v>422</v>
      </c>
      <c r="LPD4375" s="414" t="str">
        <f t="shared" si="935"/>
        <v>Banco não cadastrado</v>
      </c>
      <c r="LPE4375" s="24">
        <v>207</v>
      </c>
      <c r="LPF4375" s="24">
        <v>5837982</v>
      </c>
      <c r="LPG4375" s="24">
        <v>72</v>
      </c>
      <c r="LPH4375" s="29" t="s">
        <v>75</v>
      </c>
      <c r="LPI4375" s="84">
        <v>3004158000128</v>
      </c>
      <c r="LPJ4375" s="24"/>
      <c r="LPK4375" s="24"/>
      <c r="LPL4375" s="66">
        <v>9615</v>
      </c>
      <c r="LPM4375" s="25">
        <v>45936</v>
      </c>
      <c r="LPN4375" s="25"/>
      <c r="LPO4375" s="26" t="str">
        <f t="shared" ca="1" si="936"/>
        <v>Descontar Cheque</v>
      </c>
      <c r="LPP4375" s="117"/>
      <c r="LPQ4375" s="25">
        <v>45890</v>
      </c>
      <c r="LPR4375" s="28" t="s">
        <v>74</v>
      </c>
      <c r="LPS4375" s="24">
        <v>422</v>
      </c>
      <c r="LPT4375" s="414" t="str">
        <f t="shared" si="937"/>
        <v>Banco não cadastrado</v>
      </c>
      <c r="LPU4375" s="24">
        <v>207</v>
      </c>
      <c r="LPV4375" s="24">
        <v>5837982</v>
      </c>
      <c r="LPW4375" s="24">
        <v>72</v>
      </c>
      <c r="LPX4375" s="29" t="s">
        <v>75</v>
      </c>
      <c r="LPY4375" s="84">
        <v>3004158000128</v>
      </c>
      <c r="LPZ4375" s="24"/>
      <c r="LQA4375" s="24"/>
      <c r="LQB4375" s="66">
        <v>9615</v>
      </c>
      <c r="LQC4375" s="25">
        <v>45936</v>
      </c>
      <c r="LQD4375" s="25"/>
      <c r="LQE4375" s="26" t="str">
        <f t="shared" ca="1" si="938"/>
        <v>Descontar Cheque</v>
      </c>
      <c r="LQF4375" s="117"/>
      <c r="LQG4375" s="25">
        <v>45890</v>
      </c>
      <c r="LQH4375" s="28" t="s">
        <v>74</v>
      </c>
      <c r="LQI4375" s="24">
        <v>422</v>
      </c>
      <c r="LQJ4375" s="414" t="str">
        <f t="shared" si="939"/>
        <v>Banco não cadastrado</v>
      </c>
      <c r="LQK4375" s="24">
        <v>207</v>
      </c>
      <c r="LQL4375" s="24">
        <v>5837982</v>
      </c>
      <c r="LQM4375" s="24">
        <v>72</v>
      </c>
      <c r="LQN4375" s="29" t="s">
        <v>75</v>
      </c>
      <c r="LQO4375" s="84">
        <v>3004158000128</v>
      </c>
      <c r="LQP4375" s="24"/>
      <c r="LQQ4375" s="24"/>
      <c r="LQR4375" s="66">
        <v>9615</v>
      </c>
      <c r="LQS4375" s="25">
        <v>45936</v>
      </c>
      <c r="LQT4375" s="25"/>
      <c r="LQU4375" s="26" t="str">
        <f t="shared" ca="1" si="940"/>
        <v>Descontar Cheque</v>
      </c>
      <c r="LQV4375" s="117"/>
      <c r="LQW4375" s="25">
        <v>45890</v>
      </c>
      <c r="LQX4375" s="28" t="s">
        <v>74</v>
      </c>
      <c r="LQY4375" s="24">
        <v>422</v>
      </c>
      <c r="LQZ4375" s="414" t="str">
        <f t="shared" si="941"/>
        <v>Banco não cadastrado</v>
      </c>
      <c r="LRA4375" s="24">
        <v>207</v>
      </c>
      <c r="LRB4375" s="24">
        <v>5837982</v>
      </c>
      <c r="LRC4375" s="24">
        <v>72</v>
      </c>
      <c r="LRD4375" s="29" t="s">
        <v>75</v>
      </c>
      <c r="LRE4375" s="84">
        <v>3004158000128</v>
      </c>
      <c r="LRF4375" s="24"/>
      <c r="LRG4375" s="24"/>
      <c r="LRH4375" s="66">
        <v>9615</v>
      </c>
      <c r="LRI4375" s="25">
        <v>45936</v>
      </c>
      <c r="LRJ4375" s="25"/>
      <c r="LRK4375" s="26" t="str">
        <f t="shared" ca="1" si="942"/>
        <v>Descontar Cheque</v>
      </c>
      <c r="LRL4375" s="117"/>
      <c r="LRM4375" s="25">
        <v>45890</v>
      </c>
      <c r="LRN4375" s="28" t="s">
        <v>74</v>
      </c>
      <c r="LRO4375" s="24">
        <v>422</v>
      </c>
      <c r="LRP4375" s="414" t="str">
        <f t="shared" si="943"/>
        <v>Banco não cadastrado</v>
      </c>
      <c r="LRQ4375" s="24">
        <v>207</v>
      </c>
      <c r="LRR4375" s="24">
        <v>5837982</v>
      </c>
      <c r="LRS4375" s="24">
        <v>72</v>
      </c>
      <c r="LRT4375" s="29" t="s">
        <v>75</v>
      </c>
      <c r="LRU4375" s="84">
        <v>3004158000128</v>
      </c>
      <c r="LRV4375" s="24"/>
      <c r="LRW4375" s="24"/>
      <c r="LRX4375" s="66">
        <v>9615</v>
      </c>
      <c r="LRY4375" s="25">
        <v>45936</v>
      </c>
      <c r="LRZ4375" s="25"/>
      <c r="LSA4375" s="26" t="str">
        <f t="shared" ca="1" si="944"/>
        <v>Descontar Cheque</v>
      </c>
      <c r="LSB4375" s="117"/>
      <c r="LSC4375" s="25">
        <v>45890</v>
      </c>
      <c r="LSD4375" s="28" t="s">
        <v>74</v>
      </c>
      <c r="LSE4375" s="24">
        <v>422</v>
      </c>
      <c r="LSF4375" s="414" t="str">
        <f t="shared" si="945"/>
        <v>Banco não cadastrado</v>
      </c>
      <c r="LSG4375" s="24">
        <v>207</v>
      </c>
      <c r="LSH4375" s="24">
        <v>5837982</v>
      </c>
      <c r="LSI4375" s="24">
        <v>72</v>
      </c>
      <c r="LSJ4375" s="29" t="s">
        <v>75</v>
      </c>
      <c r="LSK4375" s="84">
        <v>3004158000128</v>
      </c>
      <c r="LSL4375" s="24"/>
      <c r="LSM4375" s="24"/>
      <c r="LSN4375" s="66">
        <v>9615</v>
      </c>
      <c r="LSO4375" s="25">
        <v>45936</v>
      </c>
      <c r="LSP4375" s="25"/>
      <c r="LSQ4375" s="26" t="str">
        <f t="shared" ca="1" si="946"/>
        <v>Descontar Cheque</v>
      </c>
      <c r="LSR4375" s="117"/>
      <c r="LSS4375" s="25">
        <v>45890</v>
      </c>
      <c r="LST4375" s="28" t="s">
        <v>74</v>
      </c>
      <c r="LSU4375" s="24">
        <v>422</v>
      </c>
      <c r="LSV4375" s="414" t="str">
        <f t="shared" si="947"/>
        <v>Banco não cadastrado</v>
      </c>
      <c r="LSW4375" s="24">
        <v>207</v>
      </c>
      <c r="LSX4375" s="24">
        <v>5837982</v>
      </c>
      <c r="LSY4375" s="24">
        <v>72</v>
      </c>
      <c r="LSZ4375" s="29" t="s">
        <v>75</v>
      </c>
      <c r="LTA4375" s="84">
        <v>3004158000128</v>
      </c>
      <c r="LTB4375" s="24"/>
      <c r="LTC4375" s="24"/>
      <c r="LTD4375" s="66">
        <v>9615</v>
      </c>
      <c r="LTE4375" s="25">
        <v>45936</v>
      </c>
      <c r="LTF4375" s="25"/>
      <c r="LTG4375" s="26" t="str">
        <f t="shared" ca="1" si="948"/>
        <v>Descontar Cheque</v>
      </c>
      <c r="LTH4375" s="117"/>
      <c r="LTI4375" s="25">
        <v>45890</v>
      </c>
      <c r="LTJ4375" s="28" t="s">
        <v>74</v>
      </c>
      <c r="LTK4375" s="24">
        <v>422</v>
      </c>
      <c r="LTL4375" s="414" t="str">
        <f t="shared" si="949"/>
        <v>Banco não cadastrado</v>
      </c>
      <c r="LTM4375" s="24">
        <v>207</v>
      </c>
      <c r="LTN4375" s="24">
        <v>5837982</v>
      </c>
      <c r="LTO4375" s="24">
        <v>72</v>
      </c>
      <c r="LTP4375" s="29" t="s">
        <v>75</v>
      </c>
      <c r="LTQ4375" s="84">
        <v>3004158000128</v>
      </c>
      <c r="LTR4375" s="24"/>
      <c r="LTS4375" s="24"/>
      <c r="LTT4375" s="66">
        <v>9615</v>
      </c>
      <c r="LTU4375" s="25">
        <v>45936</v>
      </c>
      <c r="LTV4375" s="25"/>
      <c r="LTW4375" s="26" t="str">
        <f t="shared" ca="1" si="950"/>
        <v>Descontar Cheque</v>
      </c>
      <c r="LTX4375" s="117"/>
      <c r="LTY4375" s="25">
        <v>45890</v>
      </c>
      <c r="LTZ4375" s="28" t="s">
        <v>74</v>
      </c>
      <c r="LUA4375" s="24">
        <v>422</v>
      </c>
      <c r="LUB4375" s="414" t="str">
        <f t="shared" si="951"/>
        <v>Banco não cadastrado</v>
      </c>
      <c r="LUC4375" s="24">
        <v>207</v>
      </c>
      <c r="LUD4375" s="24">
        <v>5837982</v>
      </c>
      <c r="LUE4375" s="24">
        <v>72</v>
      </c>
      <c r="LUF4375" s="29" t="s">
        <v>75</v>
      </c>
      <c r="LUG4375" s="84">
        <v>3004158000128</v>
      </c>
      <c r="LUH4375" s="24"/>
      <c r="LUI4375" s="24"/>
      <c r="LUJ4375" s="66">
        <v>9615</v>
      </c>
      <c r="LUK4375" s="25">
        <v>45936</v>
      </c>
      <c r="LUL4375" s="25"/>
      <c r="LUM4375" s="26" t="str">
        <f t="shared" ca="1" si="952"/>
        <v>Descontar Cheque</v>
      </c>
      <c r="LUN4375" s="117"/>
      <c r="LUO4375" s="25">
        <v>45890</v>
      </c>
      <c r="LUP4375" s="28" t="s">
        <v>74</v>
      </c>
      <c r="LUQ4375" s="24">
        <v>422</v>
      </c>
      <c r="LUR4375" s="414" t="str">
        <f t="shared" si="953"/>
        <v>Banco não cadastrado</v>
      </c>
      <c r="LUS4375" s="24">
        <v>207</v>
      </c>
      <c r="LUT4375" s="24">
        <v>5837982</v>
      </c>
      <c r="LUU4375" s="24">
        <v>72</v>
      </c>
      <c r="LUV4375" s="29" t="s">
        <v>75</v>
      </c>
      <c r="LUW4375" s="84">
        <v>3004158000128</v>
      </c>
      <c r="LUX4375" s="24"/>
      <c r="LUY4375" s="24"/>
      <c r="LUZ4375" s="66">
        <v>9615</v>
      </c>
      <c r="LVA4375" s="25">
        <v>45936</v>
      </c>
      <c r="LVB4375" s="25"/>
      <c r="LVC4375" s="26" t="str">
        <f t="shared" ca="1" si="954"/>
        <v>Descontar Cheque</v>
      </c>
      <c r="LVD4375" s="117"/>
      <c r="LVE4375" s="25">
        <v>45890</v>
      </c>
      <c r="LVF4375" s="28" t="s">
        <v>74</v>
      </c>
      <c r="LVG4375" s="24">
        <v>422</v>
      </c>
      <c r="LVH4375" s="414" t="str">
        <f t="shared" si="955"/>
        <v>Banco não cadastrado</v>
      </c>
      <c r="LVI4375" s="24">
        <v>207</v>
      </c>
      <c r="LVJ4375" s="24">
        <v>5837982</v>
      </c>
      <c r="LVK4375" s="24">
        <v>72</v>
      </c>
      <c r="LVL4375" s="29" t="s">
        <v>75</v>
      </c>
      <c r="LVM4375" s="84">
        <v>3004158000128</v>
      </c>
      <c r="LVN4375" s="24"/>
      <c r="LVO4375" s="24"/>
      <c r="LVP4375" s="66">
        <v>9615</v>
      </c>
      <c r="LVQ4375" s="25">
        <v>45936</v>
      </c>
      <c r="LVR4375" s="25"/>
      <c r="LVS4375" s="26" t="str">
        <f t="shared" ca="1" si="956"/>
        <v>Descontar Cheque</v>
      </c>
      <c r="LVT4375" s="117"/>
      <c r="LVU4375" s="25">
        <v>45890</v>
      </c>
      <c r="LVV4375" s="28" t="s">
        <v>74</v>
      </c>
      <c r="LVW4375" s="24">
        <v>422</v>
      </c>
      <c r="LVX4375" s="414" t="str">
        <f t="shared" si="957"/>
        <v>Banco não cadastrado</v>
      </c>
      <c r="LVY4375" s="24">
        <v>207</v>
      </c>
      <c r="LVZ4375" s="24">
        <v>5837982</v>
      </c>
      <c r="LWA4375" s="24">
        <v>72</v>
      </c>
      <c r="LWB4375" s="29" t="s">
        <v>75</v>
      </c>
      <c r="LWC4375" s="84">
        <v>3004158000128</v>
      </c>
      <c r="LWD4375" s="24"/>
      <c r="LWE4375" s="24"/>
      <c r="LWF4375" s="66">
        <v>9615</v>
      </c>
      <c r="LWG4375" s="25">
        <v>45936</v>
      </c>
      <c r="LWH4375" s="25"/>
      <c r="LWI4375" s="26" t="str">
        <f t="shared" ca="1" si="958"/>
        <v>Descontar Cheque</v>
      </c>
      <c r="LWJ4375" s="117"/>
      <c r="LWK4375" s="25">
        <v>45890</v>
      </c>
      <c r="LWL4375" s="28" t="s">
        <v>74</v>
      </c>
      <c r="LWM4375" s="24">
        <v>422</v>
      </c>
      <c r="LWN4375" s="414" t="str">
        <f t="shared" si="959"/>
        <v>Banco não cadastrado</v>
      </c>
      <c r="LWO4375" s="24">
        <v>207</v>
      </c>
      <c r="LWP4375" s="24">
        <v>5837982</v>
      </c>
      <c r="LWQ4375" s="24">
        <v>72</v>
      </c>
      <c r="LWR4375" s="29" t="s">
        <v>75</v>
      </c>
      <c r="LWS4375" s="84">
        <v>3004158000128</v>
      </c>
      <c r="LWT4375" s="24"/>
      <c r="LWU4375" s="24"/>
      <c r="LWV4375" s="66">
        <v>9615</v>
      </c>
      <c r="LWW4375" s="25">
        <v>45936</v>
      </c>
      <c r="LWX4375" s="25"/>
      <c r="LWY4375" s="26" t="str">
        <f t="shared" ca="1" si="960"/>
        <v>Descontar Cheque</v>
      </c>
      <c r="LWZ4375" s="117"/>
      <c r="LXA4375" s="25">
        <v>45890</v>
      </c>
      <c r="LXB4375" s="28" t="s">
        <v>74</v>
      </c>
      <c r="LXC4375" s="24">
        <v>422</v>
      </c>
      <c r="LXD4375" s="414" t="str">
        <f t="shared" si="961"/>
        <v>Banco não cadastrado</v>
      </c>
      <c r="LXE4375" s="24">
        <v>207</v>
      </c>
      <c r="LXF4375" s="24">
        <v>5837982</v>
      </c>
      <c r="LXG4375" s="24">
        <v>72</v>
      </c>
      <c r="LXH4375" s="29" t="s">
        <v>75</v>
      </c>
      <c r="LXI4375" s="84">
        <v>3004158000128</v>
      </c>
      <c r="LXJ4375" s="24"/>
      <c r="LXK4375" s="24"/>
      <c r="LXL4375" s="66">
        <v>9615</v>
      </c>
      <c r="LXM4375" s="25">
        <v>45936</v>
      </c>
      <c r="LXN4375" s="25"/>
      <c r="LXO4375" s="26" t="str">
        <f t="shared" ca="1" si="962"/>
        <v>Descontar Cheque</v>
      </c>
      <c r="LXP4375" s="117"/>
      <c r="LXQ4375" s="25">
        <v>45890</v>
      </c>
      <c r="LXR4375" s="28" t="s">
        <v>74</v>
      </c>
      <c r="LXS4375" s="24">
        <v>422</v>
      </c>
      <c r="LXT4375" s="414" t="str">
        <f t="shared" si="963"/>
        <v>Banco não cadastrado</v>
      </c>
      <c r="LXU4375" s="24">
        <v>207</v>
      </c>
      <c r="LXV4375" s="24">
        <v>5837982</v>
      </c>
      <c r="LXW4375" s="24">
        <v>72</v>
      </c>
      <c r="LXX4375" s="29" t="s">
        <v>75</v>
      </c>
      <c r="LXY4375" s="84">
        <v>3004158000128</v>
      </c>
      <c r="LXZ4375" s="24"/>
      <c r="LYA4375" s="24"/>
      <c r="LYB4375" s="66">
        <v>9615</v>
      </c>
      <c r="LYC4375" s="25">
        <v>45936</v>
      </c>
      <c r="LYD4375" s="25"/>
      <c r="LYE4375" s="26" t="str">
        <f t="shared" ca="1" si="964"/>
        <v>Descontar Cheque</v>
      </c>
      <c r="LYF4375" s="117"/>
      <c r="LYG4375" s="25">
        <v>45890</v>
      </c>
      <c r="LYH4375" s="28" t="s">
        <v>74</v>
      </c>
      <c r="LYI4375" s="24">
        <v>422</v>
      </c>
      <c r="LYJ4375" s="414" t="str">
        <f t="shared" si="965"/>
        <v>Banco não cadastrado</v>
      </c>
      <c r="LYK4375" s="24">
        <v>207</v>
      </c>
      <c r="LYL4375" s="24">
        <v>5837982</v>
      </c>
      <c r="LYM4375" s="24">
        <v>72</v>
      </c>
      <c r="LYN4375" s="29" t="s">
        <v>75</v>
      </c>
      <c r="LYO4375" s="84">
        <v>3004158000128</v>
      </c>
      <c r="LYP4375" s="24"/>
      <c r="LYQ4375" s="24"/>
      <c r="LYR4375" s="66">
        <v>9615</v>
      </c>
      <c r="LYS4375" s="25">
        <v>45936</v>
      </c>
      <c r="LYT4375" s="25"/>
      <c r="LYU4375" s="26" t="str">
        <f t="shared" ca="1" si="966"/>
        <v>Descontar Cheque</v>
      </c>
      <c r="LYV4375" s="117"/>
      <c r="LYW4375" s="25">
        <v>45890</v>
      </c>
      <c r="LYX4375" s="28" t="s">
        <v>74</v>
      </c>
      <c r="LYY4375" s="24">
        <v>422</v>
      </c>
      <c r="LYZ4375" s="414" t="str">
        <f t="shared" si="967"/>
        <v>Banco não cadastrado</v>
      </c>
      <c r="LZA4375" s="24">
        <v>207</v>
      </c>
      <c r="LZB4375" s="24">
        <v>5837982</v>
      </c>
      <c r="LZC4375" s="24">
        <v>72</v>
      </c>
      <c r="LZD4375" s="29" t="s">
        <v>75</v>
      </c>
      <c r="LZE4375" s="84">
        <v>3004158000128</v>
      </c>
      <c r="LZF4375" s="24"/>
      <c r="LZG4375" s="24"/>
      <c r="LZH4375" s="66">
        <v>9615</v>
      </c>
      <c r="LZI4375" s="25">
        <v>45936</v>
      </c>
      <c r="LZJ4375" s="25"/>
      <c r="LZK4375" s="26" t="str">
        <f t="shared" ca="1" si="968"/>
        <v>Descontar Cheque</v>
      </c>
      <c r="LZL4375" s="117"/>
      <c r="LZM4375" s="25">
        <v>45890</v>
      </c>
      <c r="LZN4375" s="28" t="s">
        <v>74</v>
      </c>
      <c r="LZO4375" s="24">
        <v>422</v>
      </c>
      <c r="LZP4375" s="414" t="str">
        <f t="shared" si="969"/>
        <v>Banco não cadastrado</v>
      </c>
      <c r="LZQ4375" s="24">
        <v>207</v>
      </c>
      <c r="LZR4375" s="24">
        <v>5837982</v>
      </c>
      <c r="LZS4375" s="24">
        <v>72</v>
      </c>
      <c r="LZT4375" s="29" t="s">
        <v>75</v>
      </c>
      <c r="LZU4375" s="84">
        <v>3004158000128</v>
      </c>
      <c r="LZV4375" s="24"/>
      <c r="LZW4375" s="24"/>
      <c r="LZX4375" s="66">
        <v>9615</v>
      </c>
      <c r="LZY4375" s="25">
        <v>45936</v>
      </c>
      <c r="LZZ4375" s="25"/>
      <c r="MAA4375" s="26" t="str">
        <f t="shared" ca="1" si="970"/>
        <v>Descontar Cheque</v>
      </c>
      <c r="MAB4375" s="117"/>
      <c r="MAC4375" s="25">
        <v>45890</v>
      </c>
      <c r="MAD4375" s="28" t="s">
        <v>74</v>
      </c>
      <c r="MAE4375" s="24">
        <v>422</v>
      </c>
      <c r="MAF4375" s="414" t="str">
        <f t="shared" si="971"/>
        <v>Banco não cadastrado</v>
      </c>
      <c r="MAG4375" s="24">
        <v>207</v>
      </c>
      <c r="MAH4375" s="24">
        <v>5837982</v>
      </c>
      <c r="MAI4375" s="24">
        <v>72</v>
      </c>
      <c r="MAJ4375" s="29" t="s">
        <v>75</v>
      </c>
      <c r="MAK4375" s="84">
        <v>3004158000128</v>
      </c>
      <c r="MAL4375" s="24"/>
      <c r="MAM4375" s="24"/>
      <c r="MAN4375" s="66">
        <v>9615</v>
      </c>
      <c r="MAO4375" s="25">
        <v>45936</v>
      </c>
      <c r="MAP4375" s="25"/>
      <c r="MAQ4375" s="26" t="str">
        <f t="shared" ca="1" si="972"/>
        <v>Descontar Cheque</v>
      </c>
      <c r="MAR4375" s="117"/>
      <c r="MAS4375" s="25">
        <v>45890</v>
      </c>
      <c r="MAT4375" s="28" t="s">
        <v>74</v>
      </c>
      <c r="MAU4375" s="24">
        <v>422</v>
      </c>
      <c r="MAV4375" s="414" t="str">
        <f t="shared" si="973"/>
        <v>Banco não cadastrado</v>
      </c>
      <c r="MAW4375" s="24">
        <v>207</v>
      </c>
      <c r="MAX4375" s="24">
        <v>5837982</v>
      </c>
      <c r="MAY4375" s="24">
        <v>72</v>
      </c>
      <c r="MAZ4375" s="29" t="s">
        <v>75</v>
      </c>
      <c r="MBA4375" s="84">
        <v>3004158000128</v>
      </c>
      <c r="MBB4375" s="24"/>
      <c r="MBC4375" s="24"/>
      <c r="MBD4375" s="66">
        <v>9615</v>
      </c>
      <c r="MBE4375" s="25">
        <v>45936</v>
      </c>
      <c r="MBF4375" s="25"/>
      <c r="MBG4375" s="26" t="str">
        <f t="shared" ca="1" si="974"/>
        <v>Descontar Cheque</v>
      </c>
      <c r="MBH4375" s="117"/>
      <c r="MBI4375" s="25">
        <v>45890</v>
      </c>
      <c r="MBJ4375" s="28" t="s">
        <v>74</v>
      </c>
      <c r="MBK4375" s="24">
        <v>422</v>
      </c>
      <c r="MBL4375" s="414" t="str">
        <f t="shared" si="975"/>
        <v>Banco não cadastrado</v>
      </c>
      <c r="MBM4375" s="24">
        <v>207</v>
      </c>
      <c r="MBN4375" s="24">
        <v>5837982</v>
      </c>
      <c r="MBO4375" s="24">
        <v>72</v>
      </c>
      <c r="MBP4375" s="29" t="s">
        <v>75</v>
      </c>
      <c r="MBQ4375" s="84">
        <v>3004158000128</v>
      </c>
      <c r="MBR4375" s="24"/>
      <c r="MBS4375" s="24"/>
      <c r="MBT4375" s="66">
        <v>9615</v>
      </c>
      <c r="MBU4375" s="25">
        <v>45936</v>
      </c>
      <c r="MBV4375" s="25"/>
      <c r="MBW4375" s="26" t="str">
        <f t="shared" ca="1" si="976"/>
        <v>Descontar Cheque</v>
      </c>
      <c r="MBX4375" s="117"/>
      <c r="MBY4375" s="25">
        <v>45890</v>
      </c>
      <c r="MBZ4375" s="28" t="s">
        <v>74</v>
      </c>
      <c r="MCA4375" s="24">
        <v>422</v>
      </c>
      <c r="MCB4375" s="414" t="str">
        <f t="shared" si="977"/>
        <v>Banco não cadastrado</v>
      </c>
      <c r="MCC4375" s="24">
        <v>207</v>
      </c>
      <c r="MCD4375" s="24">
        <v>5837982</v>
      </c>
      <c r="MCE4375" s="24">
        <v>72</v>
      </c>
      <c r="MCF4375" s="29" t="s">
        <v>75</v>
      </c>
      <c r="MCG4375" s="84">
        <v>3004158000128</v>
      </c>
      <c r="MCH4375" s="24"/>
      <c r="MCI4375" s="24"/>
      <c r="MCJ4375" s="66">
        <v>9615</v>
      </c>
      <c r="MCK4375" s="25">
        <v>45936</v>
      </c>
      <c r="MCL4375" s="25"/>
      <c r="MCM4375" s="26" t="str">
        <f t="shared" ca="1" si="978"/>
        <v>Descontar Cheque</v>
      </c>
      <c r="MCN4375" s="117"/>
      <c r="MCO4375" s="25">
        <v>45890</v>
      </c>
      <c r="MCP4375" s="28" t="s">
        <v>74</v>
      </c>
      <c r="MCQ4375" s="24">
        <v>422</v>
      </c>
      <c r="MCR4375" s="414" t="str">
        <f t="shared" si="979"/>
        <v>Banco não cadastrado</v>
      </c>
      <c r="MCS4375" s="24">
        <v>207</v>
      </c>
      <c r="MCT4375" s="24">
        <v>5837982</v>
      </c>
      <c r="MCU4375" s="24">
        <v>72</v>
      </c>
      <c r="MCV4375" s="29" t="s">
        <v>75</v>
      </c>
      <c r="MCW4375" s="84">
        <v>3004158000128</v>
      </c>
      <c r="MCX4375" s="24"/>
      <c r="MCY4375" s="24"/>
      <c r="MCZ4375" s="66">
        <v>9615</v>
      </c>
      <c r="MDA4375" s="25">
        <v>45936</v>
      </c>
      <c r="MDB4375" s="25"/>
      <c r="MDC4375" s="26" t="str">
        <f t="shared" ca="1" si="980"/>
        <v>Descontar Cheque</v>
      </c>
      <c r="MDD4375" s="117"/>
      <c r="MDE4375" s="25">
        <v>45890</v>
      </c>
      <c r="MDF4375" s="28" t="s">
        <v>74</v>
      </c>
      <c r="MDG4375" s="24">
        <v>422</v>
      </c>
      <c r="MDH4375" s="414" t="str">
        <f t="shared" si="981"/>
        <v>Banco não cadastrado</v>
      </c>
      <c r="MDI4375" s="24">
        <v>207</v>
      </c>
      <c r="MDJ4375" s="24">
        <v>5837982</v>
      </c>
      <c r="MDK4375" s="24">
        <v>72</v>
      </c>
      <c r="MDL4375" s="29" t="s">
        <v>75</v>
      </c>
      <c r="MDM4375" s="84">
        <v>3004158000128</v>
      </c>
      <c r="MDN4375" s="24"/>
      <c r="MDO4375" s="24"/>
      <c r="MDP4375" s="66">
        <v>9615</v>
      </c>
      <c r="MDQ4375" s="25">
        <v>45936</v>
      </c>
      <c r="MDR4375" s="25"/>
      <c r="MDS4375" s="26" t="str">
        <f t="shared" ca="1" si="982"/>
        <v>Descontar Cheque</v>
      </c>
      <c r="MDT4375" s="117"/>
      <c r="MDU4375" s="25">
        <v>45890</v>
      </c>
      <c r="MDV4375" s="28" t="s">
        <v>74</v>
      </c>
      <c r="MDW4375" s="24">
        <v>422</v>
      </c>
      <c r="MDX4375" s="414" t="str">
        <f t="shared" si="983"/>
        <v>Banco não cadastrado</v>
      </c>
      <c r="MDY4375" s="24">
        <v>207</v>
      </c>
      <c r="MDZ4375" s="24">
        <v>5837982</v>
      </c>
      <c r="MEA4375" s="24">
        <v>72</v>
      </c>
      <c r="MEB4375" s="29" t="s">
        <v>75</v>
      </c>
      <c r="MEC4375" s="84">
        <v>3004158000128</v>
      </c>
      <c r="MED4375" s="24"/>
      <c r="MEE4375" s="24"/>
      <c r="MEF4375" s="66">
        <v>9615</v>
      </c>
      <c r="MEG4375" s="25">
        <v>45936</v>
      </c>
      <c r="MEH4375" s="25"/>
      <c r="MEI4375" s="26" t="str">
        <f t="shared" ca="1" si="984"/>
        <v>Descontar Cheque</v>
      </c>
      <c r="MEJ4375" s="117"/>
      <c r="MEK4375" s="25">
        <v>45890</v>
      </c>
      <c r="MEL4375" s="28" t="s">
        <v>74</v>
      </c>
      <c r="MEM4375" s="24">
        <v>422</v>
      </c>
      <c r="MEN4375" s="414" t="str">
        <f t="shared" si="985"/>
        <v>Banco não cadastrado</v>
      </c>
      <c r="MEO4375" s="24">
        <v>207</v>
      </c>
      <c r="MEP4375" s="24">
        <v>5837982</v>
      </c>
      <c r="MEQ4375" s="24">
        <v>72</v>
      </c>
      <c r="MER4375" s="29" t="s">
        <v>75</v>
      </c>
      <c r="MES4375" s="84">
        <v>3004158000128</v>
      </c>
      <c r="MET4375" s="24"/>
      <c r="MEU4375" s="24"/>
      <c r="MEV4375" s="66">
        <v>9615</v>
      </c>
      <c r="MEW4375" s="25">
        <v>45936</v>
      </c>
      <c r="MEX4375" s="25"/>
      <c r="MEY4375" s="26" t="str">
        <f t="shared" ca="1" si="986"/>
        <v>Descontar Cheque</v>
      </c>
      <c r="MEZ4375" s="117"/>
      <c r="MFA4375" s="25">
        <v>45890</v>
      </c>
      <c r="MFB4375" s="28" t="s">
        <v>74</v>
      </c>
      <c r="MFC4375" s="24">
        <v>422</v>
      </c>
      <c r="MFD4375" s="414" t="str">
        <f t="shared" si="987"/>
        <v>Banco não cadastrado</v>
      </c>
      <c r="MFE4375" s="24">
        <v>207</v>
      </c>
      <c r="MFF4375" s="24">
        <v>5837982</v>
      </c>
      <c r="MFG4375" s="24">
        <v>72</v>
      </c>
      <c r="MFH4375" s="29" t="s">
        <v>75</v>
      </c>
      <c r="MFI4375" s="84">
        <v>3004158000128</v>
      </c>
      <c r="MFJ4375" s="24"/>
      <c r="MFK4375" s="24"/>
      <c r="MFL4375" s="66">
        <v>9615</v>
      </c>
      <c r="MFM4375" s="25">
        <v>45936</v>
      </c>
      <c r="MFN4375" s="25"/>
      <c r="MFO4375" s="26" t="str">
        <f t="shared" ca="1" si="988"/>
        <v>Descontar Cheque</v>
      </c>
      <c r="MFP4375" s="117"/>
      <c r="MFQ4375" s="25">
        <v>45890</v>
      </c>
      <c r="MFR4375" s="28" t="s">
        <v>74</v>
      </c>
      <c r="MFS4375" s="24">
        <v>422</v>
      </c>
      <c r="MFT4375" s="414" t="str">
        <f t="shared" si="989"/>
        <v>Banco não cadastrado</v>
      </c>
      <c r="MFU4375" s="24">
        <v>207</v>
      </c>
      <c r="MFV4375" s="24">
        <v>5837982</v>
      </c>
      <c r="MFW4375" s="24">
        <v>72</v>
      </c>
      <c r="MFX4375" s="29" t="s">
        <v>75</v>
      </c>
      <c r="MFY4375" s="84">
        <v>3004158000128</v>
      </c>
      <c r="MFZ4375" s="24"/>
      <c r="MGA4375" s="24"/>
      <c r="MGB4375" s="66">
        <v>9615</v>
      </c>
      <c r="MGC4375" s="25">
        <v>45936</v>
      </c>
      <c r="MGD4375" s="25"/>
      <c r="MGE4375" s="26" t="str">
        <f t="shared" ca="1" si="990"/>
        <v>Descontar Cheque</v>
      </c>
      <c r="MGF4375" s="117"/>
      <c r="MGG4375" s="25">
        <v>45890</v>
      </c>
      <c r="MGH4375" s="28" t="s">
        <v>74</v>
      </c>
      <c r="MGI4375" s="24">
        <v>422</v>
      </c>
      <c r="MGJ4375" s="414" t="str">
        <f t="shared" si="991"/>
        <v>Banco não cadastrado</v>
      </c>
      <c r="MGK4375" s="24">
        <v>207</v>
      </c>
      <c r="MGL4375" s="24">
        <v>5837982</v>
      </c>
      <c r="MGM4375" s="24">
        <v>72</v>
      </c>
      <c r="MGN4375" s="29" t="s">
        <v>75</v>
      </c>
      <c r="MGO4375" s="84">
        <v>3004158000128</v>
      </c>
      <c r="MGP4375" s="24"/>
      <c r="MGQ4375" s="24"/>
      <c r="MGR4375" s="66">
        <v>9615</v>
      </c>
      <c r="MGS4375" s="25">
        <v>45936</v>
      </c>
      <c r="MGT4375" s="25"/>
      <c r="MGU4375" s="26" t="str">
        <f t="shared" ca="1" si="992"/>
        <v>Descontar Cheque</v>
      </c>
      <c r="MGV4375" s="117"/>
      <c r="MGW4375" s="25">
        <v>45890</v>
      </c>
      <c r="MGX4375" s="28" t="s">
        <v>74</v>
      </c>
      <c r="MGY4375" s="24">
        <v>422</v>
      </c>
      <c r="MGZ4375" s="414" t="str">
        <f t="shared" si="993"/>
        <v>Banco não cadastrado</v>
      </c>
      <c r="MHA4375" s="24">
        <v>207</v>
      </c>
      <c r="MHB4375" s="24">
        <v>5837982</v>
      </c>
      <c r="MHC4375" s="24">
        <v>72</v>
      </c>
      <c r="MHD4375" s="29" t="s">
        <v>75</v>
      </c>
      <c r="MHE4375" s="84">
        <v>3004158000128</v>
      </c>
      <c r="MHF4375" s="24"/>
      <c r="MHG4375" s="24"/>
      <c r="MHH4375" s="66">
        <v>9615</v>
      </c>
      <c r="MHI4375" s="25">
        <v>45936</v>
      </c>
      <c r="MHJ4375" s="25"/>
      <c r="MHK4375" s="26" t="str">
        <f t="shared" ca="1" si="994"/>
        <v>Descontar Cheque</v>
      </c>
      <c r="MHL4375" s="117"/>
      <c r="MHM4375" s="25">
        <v>45890</v>
      </c>
      <c r="MHN4375" s="28" t="s">
        <v>74</v>
      </c>
      <c r="MHO4375" s="24">
        <v>422</v>
      </c>
      <c r="MHP4375" s="414" t="str">
        <f t="shared" si="995"/>
        <v>Banco não cadastrado</v>
      </c>
      <c r="MHQ4375" s="24">
        <v>207</v>
      </c>
      <c r="MHR4375" s="24">
        <v>5837982</v>
      </c>
      <c r="MHS4375" s="24">
        <v>72</v>
      </c>
      <c r="MHT4375" s="29" t="s">
        <v>75</v>
      </c>
      <c r="MHU4375" s="84">
        <v>3004158000128</v>
      </c>
      <c r="MHV4375" s="24"/>
      <c r="MHW4375" s="24"/>
      <c r="MHX4375" s="66">
        <v>9615</v>
      </c>
      <c r="MHY4375" s="25">
        <v>45936</v>
      </c>
      <c r="MHZ4375" s="25"/>
      <c r="MIA4375" s="26" t="str">
        <f t="shared" ca="1" si="996"/>
        <v>Descontar Cheque</v>
      </c>
      <c r="MIB4375" s="117"/>
      <c r="MIC4375" s="25">
        <v>45890</v>
      </c>
      <c r="MID4375" s="28" t="s">
        <v>74</v>
      </c>
      <c r="MIE4375" s="24">
        <v>422</v>
      </c>
      <c r="MIF4375" s="414" t="str">
        <f t="shared" si="997"/>
        <v>Banco não cadastrado</v>
      </c>
      <c r="MIG4375" s="24">
        <v>207</v>
      </c>
      <c r="MIH4375" s="24">
        <v>5837982</v>
      </c>
      <c r="MII4375" s="24">
        <v>72</v>
      </c>
      <c r="MIJ4375" s="29" t="s">
        <v>75</v>
      </c>
      <c r="MIK4375" s="84">
        <v>3004158000128</v>
      </c>
      <c r="MIL4375" s="24"/>
      <c r="MIM4375" s="24"/>
      <c r="MIN4375" s="66">
        <v>9615</v>
      </c>
      <c r="MIO4375" s="25">
        <v>45936</v>
      </c>
      <c r="MIP4375" s="25"/>
      <c r="MIQ4375" s="26" t="str">
        <f t="shared" ca="1" si="998"/>
        <v>Descontar Cheque</v>
      </c>
      <c r="MIR4375" s="117"/>
      <c r="MIS4375" s="25">
        <v>45890</v>
      </c>
      <c r="MIT4375" s="28" t="s">
        <v>74</v>
      </c>
      <c r="MIU4375" s="24">
        <v>422</v>
      </c>
      <c r="MIV4375" s="414" t="str">
        <f t="shared" si="999"/>
        <v>Banco não cadastrado</v>
      </c>
      <c r="MIW4375" s="24">
        <v>207</v>
      </c>
      <c r="MIX4375" s="24">
        <v>5837982</v>
      </c>
      <c r="MIY4375" s="24">
        <v>72</v>
      </c>
      <c r="MIZ4375" s="29" t="s">
        <v>75</v>
      </c>
      <c r="MJA4375" s="84">
        <v>3004158000128</v>
      </c>
      <c r="MJB4375" s="24"/>
      <c r="MJC4375" s="24"/>
      <c r="MJD4375" s="66">
        <v>9615</v>
      </c>
      <c r="MJE4375" s="25">
        <v>45936</v>
      </c>
      <c r="MJF4375" s="25"/>
      <c r="MJG4375" s="26" t="str">
        <f t="shared" ca="1" si="1000"/>
        <v>Descontar Cheque</v>
      </c>
      <c r="MJH4375" s="117"/>
      <c r="MJI4375" s="25">
        <v>45890</v>
      </c>
      <c r="MJJ4375" s="28" t="s">
        <v>74</v>
      </c>
      <c r="MJK4375" s="24">
        <v>422</v>
      </c>
      <c r="MJL4375" s="414" t="str">
        <f t="shared" si="1001"/>
        <v>Banco não cadastrado</v>
      </c>
      <c r="MJM4375" s="24">
        <v>207</v>
      </c>
      <c r="MJN4375" s="24">
        <v>5837982</v>
      </c>
      <c r="MJO4375" s="24">
        <v>72</v>
      </c>
      <c r="MJP4375" s="29" t="s">
        <v>75</v>
      </c>
      <c r="MJQ4375" s="84">
        <v>3004158000128</v>
      </c>
      <c r="MJR4375" s="24"/>
      <c r="MJS4375" s="24"/>
      <c r="MJT4375" s="66">
        <v>9615</v>
      </c>
      <c r="MJU4375" s="25">
        <v>45936</v>
      </c>
      <c r="MJV4375" s="25"/>
      <c r="MJW4375" s="26" t="str">
        <f t="shared" ca="1" si="1002"/>
        <v>Descontar Cheque</v>
      </c>
      <c r="MJX4375" s="117"/>
      <c r="MJY4375" s="25">
        <v>45890</v>
      </c>
      <c r="MJZ4375" s="28" t="s">
        <v>74</v>
      </c>
      <c r="MKA4375" s="24">
        <v>422</v>
      </c>
      <c r="MKB4375" s="414" t="str">
        <f t="shared" si="1003"/>
        <v>Banco não cadastrado</v>
      </c>
      <c r="MKC4375" s="24">
        <v>207</v>
      </c>
      <c r="MKD4375" s="24">
        <v>5837982</v>
      </c>
      <c r="MKE4375" s="24">
        <v>72</v>
      </c>
      <c r="MKF4375" s="29" t="s">
        <v>75</v>
      </c>
      <c r="MKG4375" s="84">
        <v>3004158000128</v>
      </c>
      <c r="MKH4375" s="24"/>
      <c r="MKI4375" s="24"/>
      <c r="MKJ4375" s="66">
        <v>9615</v>
      </c>
      <c r="MKK4375" s="25">
        <v>45936</v>
      </c>
      <c r="MKL4375" s="25"/>
      <c r="MKM4375" s="26" t="str">
        <f t="shared" ca="1" si="1004"/>
        <v>Descontar Cheque</v>
      </c>
      <c r="MKN4375" s="117"/>
      <c r="MKO4375" s="25">
        <v>45890</v>
      </c>
      <c r="MKP4375" s="28" t="s">
        <v>74</v>
      </c>
      <c r="MKQ4375" s="24">
        <v>422</v>
      </c>
      <c r="MKR4375" s="414" t="str">
        <f t="shared" si="1005"/>
        <v>Banco não cadastrado</v>
      </c>
      <c r="MKS4375" s="24">
        <v>207</v>
      </c>
      <c r="MKT4375" s="24">
        <v>5837982</v>
      </c>
      <c r="MKU4375" s="24">
        <v>72</v>
      </c>
      <c r="MKV4375" s="29" t="s">
        <v>75</v>
      </c>
      <c r="MKW4375" s="84">
        <v>3004158000128</v>
      </c>
      <c r="MKX4375" s="24"/>
      <c r="MKY4375" s="24"/>
      <c r="MKZ4375" s="66">
        <v>9615</v>
      </c>
      <c r="MLA4375" s="25">
        <v>45936</v>
      </c>
      <c r="MLB4375" s="25"/>
      <c r="MLC4375" s="26" t="str">
        <f t="shared" ca="1" si="1006"/>
        <v>Descontar Cheque</v>
      </c>
      <c r="MLD4375" s="117"/>
      <c r="MLE4375" s="25">
        <v>45890</v>
      </c>
      <c r="MLF4375" s="28" t="s">
        <v>74</v>
      </c>
      <c r="MLG4375" s="24">
        <v>422</v>
      </c>
      <c r="MLH4375" s="414" t="str">
        <f t="shared" si="1007"/>
        <v>Banco não cadastrado</v>
      </c>
      <c r="MLI4375" s="24">
        <v>207</v>
      </c>
      <c r="MLJ4375" s="24">
        <v>5837982</v>
      </c>
      <c r="MLK4375" s="24">
        <v>72</v>
      </c>
      <c r="MLL4375" s="29" t="s">
        <v>75</v>
      </c>
      <c r="MLM4375" s="84">
        <v>3004158000128</v>
      </c>
      <c r="MLN4375" s="24"/>
      <c r="MLO4375" s="24"/>
      <c r="MLP4375" s="66">
        <v>9615</v>
      </c>
      <c r="MLQ4375" s="25">
        <v>45936</v>
      </c>
      <c r="MLR4375" s="25"/>
      <c r="MLS4375" s="26" t="str">
        <f t="shared" ca="1" si="1008"/>
        <v>Descontar Cheque</v>
      </c>
      <c r="MLT4375" s="117"/>
      <c r="MLU4375" s="25">
        <v>45890</v>
      </c>
      <c r="MLV4375" s="28" t="s">
        <v>74</v>
      </c>
      <c r="MLW4375" s="24">
        <v>422</v>
      </c>
      <c r="MLX4375" s="414" t="str">
        <f t="shared" si="1009"/>
        <v>Banco não cadastrado</v>
      </c>
      <c r="MLY4375" s="24">
        <v>207</v>
      </c>
      <c r="MLZ4375" s="24">
        <v>5837982</v>
      </c>
      <c r="MMA4375" s="24">
        <v>72</v>
      </c>
      <c r="MMB4375" s="29" t="s">
        <v>75</v>
      </c>
      <c r="MMC4375" s="84">
        <v>3004158000128</v>
      </c>
      <c r="MMD4375" s="24"/>
      <c r="MME4375" s="24"/>
      <c r="MMF4375" s="66">
        <v>9615</v>
      </c>
      <c r="MMG4375" s="25">
        <v>45936</v>
      </c>
      <c r="MMH4375" s="25"/>
      <c r="MMI4375" s="26" t="str">
        <f t="shared" ca="1" si="1010"/>
        <v>Descontar Cheque</v>
      </c>
      <c r="MMJ4375" s="117"/>
      <c r="MMK4375" s="25">
        <v>45890</v>
      </c>
      <c r="MML4375" s="28" t="s">
        <v>74</v>
      </c>
      <c r="MMM4375" s="24">
        <v>422</v>
      </c>
      <c r="MMN4375" s="414" t="str">
        <f t="shared" si="1011"/>
        <v>Banco não cadastrado</v>
      </c>
      <c r="MMO4375" s="24">
        <v>207</v>
      </c>
      <c r="MMP4375" s="24">
        <v>5837982</v>
      </c>
      <c r="MMQ4375" s="24">
        <v>72</v>
      </c>
      <c r="MMR4375" s="29" t="s">
        <v>75</v>
      </c>
      <c r="MMS4375" s="84">
        <v>3004158000128</v>
      </c>
      <c r="MMT4375" s="24"/>
      <c r="MMU4375" s="24"/>
      <c r="MMV4375" s="66">
        <v>9615</v>
      </c>
      <c r="MMW4375" s="25">
        <v>45936</v>
      </c>
      <c r="MMX4375" s="25"/>
      <c r="MMY4375" s="26" t="str">
        <f t="shared" ca="1" si="1012"/>
        <v>Descontar Cheque</v>
      </c>
      <c r="MMZ4375" s="117"/>
      <c r="MNA4375" s="25">
        <v>45890</v>
      </c>
      <c r="MNB4375" s="28" t="s">
        <v>74</v>
      </c>
      <c r="MNC4375" s="24">
        <v>422</v>
      </c>
      <c r="MND4375" s="414" t="str">
        <f t="shared" si="1013"/>
        <v>Banco não cadastrado</v>
      </c>
      <c r="MNE4375" s="24">
        <v>207</v>
      </c>
      <c r="MNF4375" s="24">
        <v>5837982</v>
      </c>
      <c r="MNG4375" s="24">
        <v>72</v>
      </c>
      <c r="MNH4375" s="29" t="s">
        <v>75</v>
      </c>
      <c r="MNI4375" s="84">
        <v>3004158000128</v>
      </c>
      <c r="MNJ4375" s="24"/>
      <c r="MNK4375" s="24"/>
      <c r="MNL4375" s="66">
        <v>9615</v>
      </c>
      <c r="MNM4375" s="25">
        <v>45936</v>
      </c>
      <c r="MNN4375" s="25"/>
      <c r="MNO4375" s="26" t="str">
        <f t="shared" ca="1" si="1014"/>
        <v>Descontar Cheque</v>
      </c>
      <c r="MNP4375" s="117"/>
      <c r="MNQ4375" s="25">
        <v>45890</v>
      </c>
      <c r="MNR4375" s="28" t="s">
        <v>74</v>
      </c>
      <c r="MNS4375" s="24">
        <v>422</v>
      </c>
      <c r="MNT4375" s="414" t="str">
        <f t="shared" si="1015"/>
        <v>Banco não cadastrado</v>
      </c>
      <c r="MNU4375" s="24">
        <v>207</v>
      </c>
      <c r="MNV4375" s="24">
        <v>5837982</v>
      </c>
      <c r="MNW4375" s="24">
        <v>72</v>
      </c>
      <c r="MNX4375" s="29" t="s">
        <v>75</v>
      </c>
      <c r="MNY4375" s="84">
        <v>3004158000128</v>
      </c>
      <c r="MNZ4375" s="24"/>
      <c r="MOA4375" s="24"/>
      <c r="MOB4375" s="66">
        <v>9615</v>
      </c>
      <c r="MOC4375" s="25">
        <v>45936</v>
      </c>
      <c r="MOD4375" s="25"/>
      <c r="MOE4375" s="26" t="str">
        <f t="shared" ca="1" si="1016"/>
        <v>Descontar Cheque</v>
      </c>
      <c r="MOF4375" s="117"/>
      <c r="MOG4375" s="25">
        <v>45890</v>
      </c>
      <c r="MOH4375" s="28" t="s">
        <v>74</v>
      </c>
      <c r="MOI4375" s="24">
        <v>422</v>
      </c>
      <c r="MOJ4375" s="414" t="str">
        <f t="shared" si="1017"/>
        <v>Banco não cadastrado</v>
      </c>
      <c r="MOK4375" s="24">
        <v>207</v>
      </c>
      <c r="MOL4375" s="24">
        <v>5837982</v>
      </c>
      <c r="MOM4375" s="24">
        <v>72</v>
      </c>
      <c r="MON4375" s="29" t="s">
        <v>75</v>
      </c>
      <c r="MOO4375" s="84">
        <v>3004158000128</v>
      </c>
      <c r="MOP4375" s="24"/>
      <c r="MOQ4375" s="24"/>
      <c r="MOR4375" s="66">
        <v>9615</v>
      </c>
      <c r="MOS4375" s="25">
        <v>45936</v>
      </c>
      <c r="MOT4375" s="25"/>
      <c r="MOU4375" s="26" t="str">
        <f t="shared" ca="1" si="1018"/>
        <v>Descontar Cheque</v>
      </c>
      <c r="MOV4375" s="117"/>
      <c r="MOW4375" s="25">
        <v>45890</v>
      </c>
      <c r="MOX4375" s="28" t="s">
        <v>74</v>
      </c>
      <c r="MOY4375" s="24">
        <v>422</v>
      </c>
      <c r="MOZ4375" s="414" t="str">
        <f t="shared" si="1019"/>
        <v>Banco não cadastrado</v>
      </c>
      <c r="MPA4375" s="24">
        <v>207</v>
      </c>
      <c r="MPB4375" s="24">
        <v>5837982</v>
      </c>
      <c r="MPC4375" s="24">
        <v>72</v>
      </c>
      <c r="MPD4375" s="29" t="s">
        <v>75</v>
      </c>
      <c r="MPE4375" s="84">
        <v>3004158000128</v>
      </c>
      <c r="MPF4375" s="24"/>
      <c r="MPG4375" s="24"/>
      <c r="MPH4375" s="66">
        <v>9615</v>
      </c>
      <c r="MPI4375" s="25">
        <v>45936</v>
      </c>
      <c r="MPJ4375" s="25"/>
      <c r="MPK4375" s="26" t="str">
        <f t="shared" ca="1" si="1020"/>
        <v>Descontar Cheque</v>
      </c>
      <c r="MPL4375" s="117"/>
      <c r="MPM4375" s="25">
        <v>45890</v>
      </c>
      <c r="MPN4375" s="28" t="s">
        <v>74</v>
      </c>
      <c r="MPO4375" s="24">
        <v>422</v>
      </c>
      <c r="MPP4375" s="414" t="str">
        <f t="shared" si="1021"/>
        <v>Banco não cadastrado</v>
      </c>
      <c r="MPQ4375" s="24">
        <v>207</v>
      </c>
      <c r="MPR4375" s="24">
        <v>5837982</v>
      </c>
      <c r="MPS4375" s="24">
        <v>72</v>
      </c>
      <c r="MPT4375" s="29" t="s">
        <v>75</v>
      </c>
      <c r="MPU4375" s="84">
        <v>3004158000128</v>
      </c>
      <c r="MPV4375" s="24"/>
      <c r="MPW4375" s="24"/>
      <c r="MPX4375" s="66">
        <v>9615</v>
      </c>
      <c r="MPY4375" s="25">
        <v>45936</v>
      </c>
      <c r="MPZ4375" s="25"/>
      <c r="MQA4375" s="26" t="str">
        <f t="shared" ca="1" si="1022"/>
        <v>Descontar Cheque</v>
      </c>
      <c r="MQB4375" s="117"/>
      <c r="MQC4375" s="25">
        <v>45890</v>
      </c>
      <c r="MQD4375" s="28" t="s">
        <v>74</v>
      </c>
      <c r="MQE4375" s="24">
        <v>422</v>
      </c>
      <c r="MQF4375" s="414" t="str">
        <f t="shared" si="1023"/>
        <v>Banco não cadastrado</v>
      </c>
      <c r="MQG4375" s="24">
        <v>207</v>
      </c>
      <c r="MQH4375" s="24">
        <v>5837982</v>
      </c>
      <c r="MQI4375" s="24">
        <v>72</v>
      </c>
      <c r="MQJ4375" s="29" t="s">
        <v>75</v>
      </c>
      <c r="MQK4375" s="84">
        <v>3004158000128</v>
      </c>
      <c r="MQL4375" s="24"/>
      <c r="MQM4375" s="24"/>
      <c r="MQN4375" s="66">
        <v>9615</v>
      </c>
      <c r="MQO4375" s="25">
        <v>45936</v>
      </c>
      <c r="MQP4375" s="25"/>
      <c r="MQQ4375" s="26" t="str">
        <f t="shared" ca="1" si="1024"/>
        <v>Descontar Cheque</v>
      </c>
      <c r="MQR4375" s="117"/>
      <c r="MQS4375" s="25">
        <v>45890</v>
      </c>
      <c r="MQT4375" s="28" t="s">
        <v>74</v>
      </c>
      <c r="MQU4375" s="24">
        <v>422</v>
      </c>
      <c r="MQV4375" s="414" t="str">
        <f t="shared" si="1025"/>
        <v>Banco não cadastrado</v>
      </c>
      <c r="MQW4375" s="24">
        <v>207</v>
      </c>
      <c r="MQX4375" s="24">
        <v>5837982</v>
      </c>
      <c r="MQY4375" s="24">
        <v>72</v>
      </c>
      <c r="MQZ4375" s="29" t="s">
        <v>75</v>
      </c>
      <c r="MRA4375" s="84">
        <v>3004158000128</v>
      </c>
      <c r="MRB4375" s="24"/>
      <c r="MRC4375" s="24"/>
      <c r="MRD4375" s="66">
        <v>9615</v>
      </c>
      <c r="MRE4375" s="25">
        <v>45936</v>
      </c>
      <c r="MRF4375" s="25"/>
      <c r="MRG4375" s="26" t="str">
        <f t="shared" ca="1" si="1026"/>
        <v>Descontar Cheque</v>
      </c>
      <c r="MRH4375" s="117"/>
      <c r="MRI4375" s="25">
        <v>45890</v>
      </c>
      <c r="MRJ4375" s="28" t="s">
        <v>74</v>
      </c>
      <c r="MRK4375" s="24">
        <v>422</v>
      </c>
      <c r="MRL4375" s="414" t="str">
        <f t="shared" si="1027"/>
        <v>Banco não cadastrado</v>
      </c>
      <c r="MRM4375" s="24">
        <v>207</v>
      </c>
      <c r="MRN4375" s="24">
        <v>5837982</v>
      </c>
      <c r="MRO4375" s="24">
        <v>72</v>
      </c>
      <c r="MRP4375" s="29" t="s">
        <v>75</v>
      </c>
      <c r="MRQ4375" s="84">
        <v>3004158000128</v>
      </c>
      <c r="MRR4375" s="24"/>
      <c r="MRS4375" s="24"/>
      <c r="MRT4375" s="66">
        <v>9615</v>
      </c>
      <c r="MRU4375" s="25">
        <v>45936</v>
      </c>
      <c r="MRV4375" s="25"/>
      <c r="MRW4375" s="26" t="str">
        <f t="shared" ca="1" si="1028"/>
        <v>Descontar Cheque</v>
      </c>
      <c r="MRX4375" s="117"/>
      <c r="MRY4375" s="25">
        <v>45890</v>
      </c>
      <c r="MRZ4375" s="28" t="s">
        <v>74</v>
      </c>
      <c r="MSA4375" s="24">
        <v>422</v>
      </c>
      <c r="MSB4375" s="414" t="str">
        <f t="shared" si="1029"/>
        <v>Banco não cadastrado</v>
      </c>
      <c r="MSC4375" s="24">
        <v>207</v>
      </c>
      <c r="MSD4375" s="24">
        <v>5837982</v>
      </c>
      <c r="MSE4375" s="24">
        <v>72</v>
      </c>
      <c r="MSF4375" s="29" t="s">
        <v>75</v>
      </c>
      <c r="MSG4375" s="84">
        <v>3004158000128</v>
      </c>
      <c r="MSH4375" s="24"/>
      <c r="MSI4375" s="24"/>
      <c r="MSJ4375" s="66">
        <v>9615</v>
      </c>
      <c r="MSK4375" s="25">
        <v>45936</v>
      </c>
      <c r="MSL4375" s="25"/>
      <c r="MSM4375" s="26" t="str">
        <f t="shared" ca="1" si="1030"/>
        <v>Descontar Cheque</v>
      </c>
      <c r="MSN4375" s="117"/>
      <c r="MSO4375" s="25">
        <v>45890</v>
      </c>
      <c r="MSP4375" s="28" t="s">
        <v>74</v>
      </c>
      <c r="MSQ4375" s="24">
        <v>422</v>
      </c>
      <c r="MSR4375" s="414" t="str">
        <f t="shared" si="1031"/>
        <v>Banco não cadastrado</v>
      </c>
      <c r="MSS4375" s="24">
        <v>207</v>
      </c>
      <c r="MST4375" s="24">
        <v>5837982</v>
      </c>
      <c r="MSU4375" s="24">
        <v>72</v>
      </c>
      <c r="MSV4375" s="29" t="s">
        <v>75</v>
      </c>
      <c r="MSW4375" s="84">
        <v>3004158000128</v>
      </c>
      <c r="MSX4375" s="24"/>
      <c r="MSY4375" s="24"/>
      <c r="MSZ4375" s="66">
        <v>9615</v>
      </c>
      <c r="MTA4375" s="25">
        <v>45936</v>
      </c>
      <c r="MTB4375" s="25"/>
      <c r="MTC4375" s="26" t="str">
        <f t="shared" ca="1" si="1032"/>
        <v>Descontar Cheque</v>
      </c>
      <c r="MTD4375" s="117"/>
      <c r="MTE4375" s="25">
        <v>45890</v>
      </c>
      <c r="MTF4375" s="28" t="s">
        <v>74</v>
      </c>
      <c r="MTG4375" s="24">
        <v>422</v>
      </c>
      <c r="MTH4375" s="414" t="str">
        <f t="shared" si="1033"/>
        <v>Banco não cadastrado</v>
      </c>
      <c r="MTI4375" s="24">
        <v>207</v>
      </c>
      <c r="MTJ4375" s="24">
        <v>5837982</v>
      </c>
      <c r="MTK4375" s="24">
        <v>72</v>
      </c>
      <c r="MTL4375" s="29" t="s">
        <v>75</v>
      </c>
      <c r="MTM4375" s="84">
        <v>3004158000128</v>
      </c>
      <c r="MTN4375" s="24"/>
      <c r="MTO4375" s="24"/>
      <c r="MTP4375" s="66">
        <v>9615</v>
      </c>
      <c r="MTQ4375" s="25">
        <v>45936</v>
      </c>
      <c r="MTR4375" s="25"/>
      <c r="MTS4375" s="26" t="str">
        <f t="shared" ca="1" si="1034"/>
        <v>Descontar Cheque</v>
      </c>
      <c r="MTT4375" s="117"/>
      <c r="MTU4375" s="25">
        <v>45890</v>
      </c>
      <c r="MTV4375" s="28" t="s">
        <v>74</v>
      </c>
      <c r="MTW4375" s="24">
        <v>422</v>
      </c>
      <c r="MTX4375" s="414" t="str">
        <f t="shared" si="1035"/>
        <v>Banco não cadastrado</v>
      </c>
      <c r="MTY4375" s="24">
        <v>207</v>
      </c>
      <c r="MTZ4375" s="24">
        <v>5837982</v>
      </c>
      <c r="MUA4375" s="24">
        <v>72</v>
      </c>
      <c r="MUB4375" s="29" t="s">
        <v>75</v>
      </c>
      <c r="MUC4375" s="84">
        <v>3004158000128</v>
      </c>
      <c r="MUD4375" s="24"/>
      <c r="MUE4375" s="24"/>
      <c r="MUF4375" s="66">
        <v>9615</v>
      </c>
      <c r="MUG4375" s="25">
        <v>45936</v>
      </c>
      <c r="MUH4375" s="25"/>
      <c r="MUI4375" s="26" t="str">
        <f t="shared" ca="1" si="1036"/>
        <v>Descontar Cheque</v>
      </c>
      <c r="MUJ4375" s="117"/>
      <c r="MUK4375" s="25">
        <v>45890</v>
      </c>
      <c r="MUL4375" s="28" t="s">
        <v>74</v>
      </c>
      <c r="MUM4375" s="24">
        <v>422</v>
      </c>
      <c r="MUN4375" s="414" t="str">
        <f t="shared" si="1037"/>
        <v>Banco não cadastrado</v>
      </c>
      <c r="MUO4375" s="24">
        <v>207</v>
      </c>
      <c r="MUP4375" s="24">
        <v>5837982</v>
      </c>
      <c r="MUQ4375" s="24">
        <v>72</v>
      </c>
      <c r="MUR4375" s="29" t="s">
        <v>75</v>
      </c>
      <c r="MUS4375" s="84">
        <v>3004158000128</v>
      </c>
      <c r="MUT4375" s="24"/>
      <c r="MUU4375" s="24"/>
      <c r="MUV4375" s="66">
        <v>9615</v>
      </c>
      <c r="MUW4375" s="25">
        <v>45936</v>
      </c>
      <c r="MUX4375" s="25"/>
      <c r="MUY4375" s="26" t="str">
        <f t="shared" ca="1" si="1038"/>
        <v>Descontar Cheque</v>
      </c>
      <c r="MUZ4375" s="117"/>
      <c r="MVA4375" s="25">
        <v>45890</v>
      </c>
      <c r="MVB4375" s="28" t="s">
        <v>74</v>
      </c>
      <c r="MVC4375" s="24">
        <v>422</v>
      </c>
      <c r="MVD4375" s="414" t="str">
        <f t="shared" si="1039"/>
        <v>Banco não cadastrado</v>
      </c>
      <c r="MVE4375" s="24">
        <v>207</v>
      </c>
      <c r="MVF4375" s="24">
        <v>5837982</v>
      </c>
      <c r="MVG4375" s="24">
        <v>72</v>
      </c>
      <c r="MVH4375" s="29" t="s">
        <v>75</v>
      </c>
      <c r="MVI4375" s="84">
        <v>3004158000128</v>
      </c>
      <c r="MVJ4375" s="24"/>
      <c r="MVK4375" s="24"/>
      <c r="MVL4375" s="66">
        <v>9615</v>
      </c>
      <c r="MVM4375" s="25">
        <v>45936</v>
      </c>
      <c r="MVN4375" s="25"/>
      <c r="MVO4375" s="26" t="str">
        <f t="shared" ca="1" si="1040"/>
        <v>Descontar Cheque</v>
      </c>
      <c r="MVP4375" s="117"/>
      <c r="MVQ4375" s="25">
        <v>45890</v>
      </c>
      <c r="MVR4375" s="28" t="s">
        <v>74</v>
      </c>
      <c r="MVS4375" s="24">
        <v>422</v>
      </c>
      <c r="MVT4375" s="414" t="str">
        <f t="shared" si="1041"/>
        <v>Banco não cadastrado</v>
      </c>
      <c r="MVU4375" s="24">
        <v>207</v>
      </c>
      <c r="MVV4375" s="24">
        <v>5837982</v>
      </c>
      <c r="MVW4375" s="24">
        <v>72</v>
      </c>
      <c r="MVX4375" s="29" t="s">
        <v>75</v>
      </c>
      <c r="MVY4375" s="84">
        <v>3004158000128</v>
      </c>
      <c r="MVZ4375" s="24"/>
      <c r="MWA4375" s="24"/>
      <c r="MWB4375" s="66">
        <v>9615</v>
      </c>
      <c r="MWC4375" s="25">
        <v>45936</v>
      </c>
      <c r="MWD4375" s="25"/>
      <c r="MWE4375" s="26" t="str">
        <f t="shared" ca="1" si="1042"/>
        <v>Descontar Cheque</v>
      </c>
      <c r="MWF4375" s="117"/>
      <c r="MWG4375" s="25">
        <v>45890</v>
      </c>
      <c r="MWH4375" s="28" t="s">
        <v>74</v>
      </c>
      <c r="MWI4375" s="24">
        <v>422</v>
      </c>
      <c r="MWJ4375" s="414" t="str">
        <f t="shared" si="1043"/>
        <v>Banco não cadastrado</v>
      </c>
      <c r="MWK4375" s="24">
        <v>207</v>
      </c>
      <c r="MWL4375" s="24">
        <v>5837982</v>
      </c>
      <c r="MWM4375" s="24">
        <v>72</v>
      </c>
      <c r="MWN4375" s="29" t="s">
        <v>75</v>
      </c>
      <c r="MWO4375" s="84">
        <v>3004158000128</v>
      </c>
      <c r="MWP4375" s="24"/>
      <c r="MWQ4375" s="24"/>
      <c r="MWR4375" s="66">
        <v>9615</v>
      </c>
      <c r="MWS4375" s="25">
        <v>45936</v>
      </c>
      <c r="MWT4375" s="25"/>
      <c r="MWU4375" s="26" t="str">
        <f t="shared" ca="1" si="1044"/>
        <v>Descontar Cheque</v>
      </c>
      <c r="MWV4375" s="117"/>
      <c r="MWW4375" s="25">
        <v>45890</v>
      </c>
      <c r="MWX4375" s="28" t="s">
        <v>74</v>
      </c>
      <c r="MWY4375" s="24">
        <v>422</v>
      </c>
      <c r="MWZ4375" s="414" t="str">
        <f t="shared" si="1045"/>
        <v>Banco não cadastrado</v>
      </c>
      <c r="MXA4375" s="24">
        <v>207</v>
      </c>
      <c r="MXB4375" s="24">
        <v>5837982</v>
      </c>
      <c r="MXC4375" s="24">
        <v>72</v>
      </c>
      <c r="MXD4375" s="29" t="s">
        <v>75</v>
      </c>
      <c r="MXE4375" s="84">
        <v>3004158000128</v>
      </c>
      <c r="MXF4375" s="24"/>
      <c r="MXG4375" s="24"/>
      <c r="MXH4375" s="66">
        <v>9615</v>
      </c>
      <c r="MXI4375" s="25">
        <v>45936</v>
      </c>
      <c r="MXJ4375" s="25"/>
      <c r="MXK4375" s="26" t="str">
        <f t="shared" ca="1" si="1046"/>
        <v>Descontar Cheque</v>
      </c>
      <c r="MXL4375" s="117"/>
      <c r="MXM4375" s="25">
        <v>45890</v>
      </c>
      <c r="MXN4375" s="28" t="s">
        <v>74</v>
      </c>
      <c r="MXO4375" s="24">
        <v>422</v>
      </c>
      <c r="MXP4375" s="414" t="str">
        <f t="shared" si="1047"/>
        <v>Banco não cadastrado</v>
      </c>
      <c r="MXQ4375" s="24">
        <v>207</v>
      </c>
      <c r="MXR4375" s="24">
        <v>5837982</v>
      </c>
      <c r="MXS4375" s="24">
        <v>72</v>
      </c>
      <c r="MXT4375" s="29" t="s">
        <v>75</v>
      </c>
      <c r="MXU4375" s="84">
        <v>3004158000128</v>
      </c>
      <c r="MXV4375" s="24"/>
      <c r="MXW4375" s="24"/>
      <c r="MXX4375" s="66">
        <v>9615</v>
      </c>
      <c r="MXY4375" s="25">
        <v>45936</v>
      </c>
      <c r="MXZ4375" s="25"/>
      <c r="MYA4375" s="26" t="str">
        <f t="shared" ca="1" si="1048"/>
        <v>Descontar Cheque</v>
      </c>
      <c r="MYB4375" s="117"/>
      <c r="MYC4375" s="25">
        <v>45890</v>
      </c>
      <c r="MYD4375" s="28" t="s">
        <v>74</v>
      </c>
      <c r="MYE4375" s="24">
        <v>422</v>
      </c>
      <c r="MYF4375" s="414" t="str">
        <f t="shared" si="1049"/>
        <v>Banco não cadastrado</v>
      </c>
      <c r="MYG4375" s="24">
        <v>207</v>
      </c>
      <c r="MYH4375" s="24">
        <v>5837982</v>
      </c>
      <c r="MYI4375" s="24">
        <v>72</v>
      </c>
      <c r="MYJ4375" s="29" t="s">
        <v>75</v>
      </c>
      <c r="MYK4375" s="84">
        <v>3004158000128</v>
      </c>
      <c r="MYL4375" s="24"/>
      <c r="MYM4375" s="24"/>
      <c r="MYN4375" s="66">
        <v>9615</v>
      </c>
      <c r="MYO4375" s="25">
        <v>45936</v>
      </c>
      <c r="MYP4375" s="25"/>
      <c r="MYQ4375" s="26" t="str">
        <f t="shared" ca="1" si="1050"/>
        <v>Descontar Cheque</v>
      </c>
      <c r="MYR4375" s="117"/>
      <c r="MYS4375" s="25">
        <v>45890</v>
      </c>
      <c r="MYT4375" s="28" t="s">
        <v>74</v>
      </c>
      <c r="MYU4375" s="24">
        <v>422</v>
      </c>
      <c r="MYV4375" s="414" t="str">
        <f t="shared" si="1051"/>
        <v>Banco não cadastrado</v>
      </c>
      <c r="MYW4375" s="24">
        <v>207</v>
      </c>
      <c r="MYX4375" s="24">
        <v>5837982</v>
      </c>
      <c r="MYY4375" s="24">
        <v>72</v>
      </c>
      <c r="MYZ4375" s="29" t="s">
        <v>75</v>
      </c>
      <c r="MZA4375" s="84">
        <v>3004158000128</v>
      </c>
      <c r="MZB4375" s="24"/>
      <c r="MZC4375" s="24"/>
      <c r="MZD4375" s="66">
        <v>9615</v>
      </c>
      <c r="MZE4375" s="25">
        <v>45936</v>
      </c>
      <c r="MZF4375" s="25"/>
      <c r="MZG4375" s="26" t="str">
        <f t="shared" ca="1" si="1052"/>
        <v>Descontar Cheque</v>
      </c>
      <c r="MZH4375" s="117"/>
      <c r="MZI4375" s="25">
        <v>45890</v>
      </c>
      <c r="MZJ4375" s="28" t="s">
        <v>74</v>
      </c>
      <c r="MZK4375" s="24">
        <v>422</v>
      </c>
      <c r="MZL4375" s="414" t="str">
        <f t="shared" si="1053"/>
        <v>Banco não cadastrado</v>
      </c>
      <c r="MZM4375" s="24">
        <v>207</v>
      </c>
      <c r="MZN4375" s="24">
        <v>5837982</v>
      </c>
      <c r="MZO4375" s="24">
        <v>72</v>
      </c>
      <c r="MZP4375" s="29" t="s">
        <v>75</v>
      </c>
      <c r="MZQ4375" s="84">
        <v>3004158000128</v>
      </c>
      <c r="MZR4375" s="24"/>
      <c r="MZS4375" s="24"/>
      <c r="MZT4375" s="66">
        <v>9615</v>
      </c>
      <c r="MZU4375" s="25">
        <v>45936</v>
      </c>
      <c r="MZV4375" s="25"/>
      <c r="MZW4375" s="26" t="str">
        <f t="shared" ca="1" si="1054"/>
        <v>Descontar Cheque</v>
      </c>
      <c r="MZX4375" s="117"/>
      <c r="MZY4375" s="25">
        <v>45890</v>
      </c>
      <c r="MZZ4375" s="28" t="s">
        <v>74</v>
      </c>
      <c r="NAA4375" s="24">
        <v>422</v>
      </c>
      <c r="NAB4375" s="414" t="str">
        <f t="shared" si="1055"/>
        <v>Banco não cadastrado</v>
      </c>
      <c r="NAC4375" s="24">
        <v>207</v>
      </c>
      <c r="NAD4375" s="24">
        <v>5837982</v>
      </c>
      <c r="NAE4375" s="24">
        <v>72</v>
      </c>
      <c r="NAF4375" s="29" t="s">
        <v>75</v>
      </c>
      <c r="NAG4375" s="84">
        <v>3004158000128</v>
      </c>
      <c r="NAH4375" s="24"/>
      <c r="NAI4375" s="24"/>
      <c r="NAJ4375" s="66">
        <v>9615</v>
      </c>
      <c r="NAK4375" s="25">
        <v>45936</v>
      </c>
      <c r="NAL4375" s="25"/>
      <c r="NAM4375" s="26" t="str">
        <f t="shared" ca="1" si="1056"/>
        <v>Descontar Cheque</v>
      </c>
      <c r="NAN4375" s="117"/>
      <c r="NAO4375" s="25">
        <v>45890</v>
      </c>
      <c r="NAP4375" s="28" t="s">
        <v>74</v>
      </c>
      <c r="NAQ4375" s="24">
        <v>422</v>
      </c>
      <c r="NAR4375" s="414" t="str">
        <f t="shared" si="1057"/>
        <v>Banco não cadastrado</v>
      </c>
      <c r="NAS4375" s="24">
        <v>207</v>
      </c>
      <c r="NAT4375" s="24">
        <v>5837982</v>
      </c>
      <c r="NAU4375" s="24">
        <v>72</v>
      </c>
      <c r="NAV4375" s="29" t="s">
        <v>75</v>
      </c>
      <c r="NAW4375" s="84">
        <v>3004158000128</v>
      </c>
      <c r="NAX4375" s="24"/>
      <c r="NAY4375" s="24"/>
      <c r="NAZ4375" s="66">
        <v>9615</v>
      </c>
      <c r="NBA4375" s="25">
        <v>45936</v>
      </c>
      <c r="NBB4375" s="25"/>
      <c r="NBC4375" s="26" t="str">
        <f t="shared" ca="1" si="1058"/>
        <v>Descontar Cheque</v>
      </c>
      <c r="NBD4375" s="117"/>
      <c r="NBE4375" s="25">
        <v>45890</v>
      </c>
      <c r="NBF4375" s="28" t="s">
        <v>74</v>
      </c>
      <c r="NBG4375" s="24">
        <v>422</v>
      </c>
      <c r="NBH4375" s="414" t="str">
        <f t="shared" si="1059"/>
        <v>Banco não cadastrado</v>
      </c>
      <c r="NBI4375" s="24">
        <v>207</v>
      </c>
      <c r="NBJ4375" s="24">
        <v>5837982</v>
      </c>
      <c r="NBK4375" s="24">
        <v>72</v>
      </c>
      <c r="NBL4375" s="29" t="s">
        <v>75</v>
      </c>
      <c r="NBM4375" s="84">
        <v>3004158000128</v>
      </c>
      <c r="NBN4375" s="24"/>
      <c r="NBO4375" s="24"/>
      <c r="NBP4375" s="66">
        <v>9615</v>
      </c>
      <c r="NBQ4375" s="25">
        <v>45936</v>
      </c>
      <c r="NBR4375" s="25"/>
      <c r="NBS4375" s="26" t="str">
        <f t="shared" ca="1" si="1060"/>
        <v>Descontar Cheque</v>
      </c>
      <c r="NBT4375" s="117"/>
      <c r="NBU4375" s="25">
        <v>45890</v>
      </c>
      <c r="NBV4375" s="28" t="s">
        <v>74</v>
      </c>
      <c r="NBW4375" s="24">
        <v>422</v>
      </c>
      <c r="NBX4375" s="414" t="str">
        <f t="shared" si="1061"/>
        <v>Banco não cadastrado</v>
      </c>
      <c r="NBY4375" s="24">
        <v>207</v>
      </c>
      <c r="NBZ4375" s="24">
        <v>5837982</v>
      </c>
      <c r="NCA4375" s="24">
        <v>72</v>
      </c>
      <c r="NCB4375" s="29" t="s">
        <v>75</v>
      </c>
      <c r="NCC4375" s="84">
        <v>3004158000128</v>
      </c>
      <c r="NCD4375" s="24"/>
      <c r="NCE4375" s="24"/>
      <c r="NCF4375" s="66">
        <v>9615</v>
      </c>
      <c r="NCG4375" s="25">
        <v>45936</v>
      </c>
      <c r="NCH4375" s="25"/>
      <c r="NCI4375" s="26" t="str">
        <f t="shared" ca="1" si="1062"/>
        <v>Descontar Cheque</v>
      </c>
      <c r="NCJ4375" s="117"/>
      <c r="NCK4375" s="25">
        <v>45890</v>
      </c>
      <c r="NCL4375" s="28" t="s">
        <v>74</v>
      </c>
      <c r="NCM4375" s="24">
        <v>422</v>
      </c>
      <c r="NCN4375" s="414" t="str">
        <f t="shared" si="1063"/>
        <v>Banco não cadastrado</v>
      </c>
      <c r="NCO4375" s="24">
        <v>207</v>
      </c>
      <c r="NCP4375" s="24">
        <v>5837982</v>
      </c>
      <c r="NCQ4375" s="24">
        <v>72</v>
      </c>
      <c r="NCR4375" s="29" t="s">
        <v>75</v>
      </c>
      <c r="NCS4375" s="84">
        <v>3004158000128</v>
      </c>
      <c r="NCT4375" s="24"/>
      <c r="NCU4375" s="24"/>
      <c r="NCV4375" s="66">
        <v>9615</v>
      </c>
      <c r="NCW4375" s="25">
        <v>45936</v>
      </c>
      <c r="NCX4375" s="25"/>
      <c r="NCY4375" s="26" t="str">
        <f t="shared" ca="1" si="1064"/>
        <v>Descontar Cheque</v>
      </c>
      <c r="NCZ4375" s="117"/>
      <c r="NDA4375" s="25">
        <v>45890</v>
      </c>
      <c r="NDB4375" s="28" t="s">
        <v>74</v>
      </c>
      <c r="NDC4375" s="24">
        <v>422</v>
      </c>
      <c r="NDD4375" s="414" t="str">
        <f t="shared" si="1065"/>
        <v>Banco não cadastrado</v>
      </c>
      <c r="NDE4375" s="24">
        <v>207</v>
      </c>
      <c r="NDF4375" s="24">
        <v>5837982</v>
      </c>
      <c r="NDG4375" s="24">
        <v>72</v>
      </c>
      <c r="NDH4375" s="29" t="s">
        <v>75</v>
      </c>
      <c r="NDI4375" s="84">
        <v>3004158000128</v>
      </c>
      <c r="NDJ4375" s="24"/>
      <c r="NDK4375" s="24"/>
      <c r="NDL4375" s="66">
        <v>9615</v>
      </c>
      <c r="NDM4375" s="25">
        <v>45936</v>
      </c>
      <c r="NDN4375" s="25"/>
      <c r="NDO4375" s="26" t="str">
        <f t="shared" ca="1" si="1066"/>
        <v>Descontar Cheque</v>
      </c>
      <c r="NDP4375" s="117"/>
      <c r="NDQ4375" s="25">
        <v>45890</v>
      </c>
      <c r="NDR4375" s="28" t="s">
        <v>74</v>
      </c>
      <c r="NDS4375" s="24">
        <v>422</v>
      </c>
      <c r="NDT4375" s="414" t="str">
        <f t="shared" si="1067"/>
        <v>Banco não cadastrado</v>
      </c>
      <c r="NDU4375" s="24">
        <v>207</v>
      </c>
      <c r="NDV4375" s="24">
        <v>5837982</v>
      </c>
      <c r="NDW4375" s="24">
        <v>72</v>
      </c>
      <c r="NDX4375" s="29" t="s">
        <v>75</v>
      </c>
      <c r="NDY4375" s="84">
        <v>3004158000128</v>
      </c>
      <c r="NDZ4375" s="24"/>
      <c r="NEA4375" s="24"/>
      <c r="NEB4375" s="66">
        <v>9615</v>
      </c>
      <c r="NEC4375" s="25">
        <v>45936</v>
      </c>
      <c r="NED4375" s="25"/>
      <c r="NEE4375" s="26" t="str">
        <f t="shared" ca="1" si="1068"/>
        <v>Descontar Cheque</v>
      </c>
      <c r="NEF4375" s="117"/>
      <c r="NEG4375" s="25">
        <v>45890</v>
      </c>
      <c r="NEH4375" s="28" t="s">
        <v>74</v>
      </c>
      <c r="NEI4375" s="24">
        <v>422</v>
      </c>
      <c r="NEJ4375" s="414" t="str">
        <f t="shared" si="1069"/>
        <v>Banco não cadastrado</v>
      </c>
      <c r="NEK4375" s="24">
        <v>207</v>
      </c>
      <c r="NEL4375" s="24">
        <v>5837982</v>
      </c>
      <c r="NEM4375" s="24">
        <v>72</v>
      </c>
      <c r="NEN4375" s="29" t="s">
        <v>75</v>
      </c>
      <c r="NEO4375" s="84">
        <v>3004158000128</v>
      </c>
      <c r="NEP4375" s="24"/>
      <c r="NEQ4375" s="24"/>
      <c r="NER4375" s="66">
        <v>9615</v>
      </c>
      <c r="NES4375" s="25">
        <v>45936</v>
      </c>
      <c r="NET4375" s="25"/>
      <c r="NEU4375" s="26" t="str">
        <f t="shared" ca="1" si="1070"/>
        <v>Descontar Cheque</v>
      </c>
      <c r="NEV4375" s="117"/>
      <c r="NEW4375" s="25">
        <v>45890</v>
      </c>
      <c r="NEX4375" s="28" t="s">
        <v>74</v>
      </c>
      <c r="NEY4375" s="24">
        <v>422</v>
      </c>
      <c r="NEZ4375" s="414" t="str">
        <f t="shared" si="1071"/>
        <v>Banco não cadastrado</v>
      </c>
      <c r="NFA4375" s="24">
        <v>207</v>
      </c>
      <c r="NFB4375" s="24">
        <v>5837982</v>
      </c>
      <c r="NFC4375" s="24">
        <v>72</v>
      </c>
      <c r="NFD4375" s="29" t="s">
        <v>75</v>
      </c>
      <c r="NFE4375" s="84">
        <v>3004158000128</v>
      </c>
      <c r="NFF4375" s="24"/>
      <c r="NFG4375" s="24"/>
      <c r="NFH4375" s="66">
        <v>9615</v>
      </c>
      <c r="NFI4375" s="25">
        <v>45936</v>
      </c>
      <c r="NFJ4375" s="25"/>
      <c r="NFK4375" s="26" t="str">
        <f t="shared" ca="1" si="1072"/>
        <v>Descontar Cheque</v>
      </c>
      <c r="NFL4375" s="117"/>
      <c r="NFM4375" s="25">
        <v>45890</v>
      </c>
      <c r="NFN4375" s="28" t="s">
        <v>74</v>
      </c>
      <c r="NFO4375" s="24">
        <v>422</v>
      </c>
      <c r="NFP4375" s="414" t="str">
        <f t="shared" si="1073"/>
        <v>Banco não cadastrado</v>
      </c>
      <c r="NFQ4375" s="24">
        <v>207</v>
      </c>
      <c r="NFR4375" s="24">
        <v>5837982</v>
      </c>
      <c r="NFS4375" s="24">
        <v>72</v>
      </c>
      <c r="NFT4375" s="29" t="s">
        <v>75</v>
      </c>
      <c r="NFU4375" s="84">
        <v>3004158000128</v>
      </c>
      <c r="NFV4375" s="24"/>
      <c r="NFW4375" s="24"/>
      <c r="NFX4375" s="66">
        <v>9615</v>
      </c>
      <c r="NFY4375" s="25">
        <v>45936</v>
      </c>
      <c r="NFZ4375" s="25"/>
      <c r="NGA4375" s="26" t="str">
        <f t="shared" ca="1" si="1074"/>
        <v>Descontar Cheque</v>
      </c>
      <c r="NGB4375" s="117"/>
      <c r="NGC4375" s="25">
        <v>45890</v>
      </c>
      <c r="NGD4375" s="28" t="s">
        <v>74</v>
      </c>
      <c r="NGE4375" s="24">
        <v>422</v>
      </c>
      <c r="NGF4375" s="414" t="str">
        <f t="shared" si="1075"/>
        <v>Banco não cadastrado</v>
      </c>
      <c r="NGG4375" s="24">
        <v>207</v>
      </c>
      <c r="NGH4375" s="24">
        <v>5837982</v>
      </c>
      <c r="NGI4375" s="24">
        <v>72</v>
      </c>
      <c r="NGJ4375" s="29" t="s">
        <v>75</v>
      </c>
      <c r="NGK4375" s="84">
        <v>3004158000128</v>
      </c>
      <c r="NGL4375" s="24"/>
      <c r="NGM4375" s="24"/>
      <c r="NGN4375" s="66">
        <v>9615</v>
      </c>
      <c r="NGO4375" s="25">
        <v>45936</v>
      </c>
      <c r="NGP4375" s="25"/>
      <c r="NGQ4375" s="26" t="str">
        <f t="shared" ca="1" si="1076"/>
        <v>Descontar Cheque</v>
      </c>
      <c r="NGR4375" s="117"/>
      <c r="NGS4375" s="25">
        <v>45890</v>
      </c>
      <c r="NGT4375" s="28" t="s">
        <v>74</v>
      </c>
      <c r="NGU4375" s="24">
        <v>422</v>
      </c>
      <c r="NGV4375" s="414" t="str">
        <f t="shared" si="1077"/>
        <v>Banco não cadastrado</v>
      </c>
      <c r="NGW4375" s="24">
        <v>207</v>
      </c>
      <c r="NGX4375" s="24">
        <v>5837982</v>
      </c>
      <c r="NGY4375" s="24">
        <v>72</v>
      </c>
      <c r="NGZ4375" s="29" t="s">
        <v>75</v>
      </c>
      <c r="NHA4375" s="84">
        <v>3004158000128</v>
      </c>
      <c r="NHB4375" s="24"/>
      <c r="NHC4375" s="24"/>
      <c r="NHD4375" s="66">
        <v>9615</v>
      </c>
      <c r="NHE4375" s="25">
        <v>45936</v>
      </c>
      <c r="NHF4375" s="25"/>
      <c r="NHG4375" s="26" t="str">
        <f t="shared" ca="1" si="1078"/>
        <v>Descontar Cheque</v>
      </c>
      <c r="NHH4375" s="117"/>
      <c r="NHI4375" s="25">
        <v>45890</v>
      </c>
      <c r="NHJ4375" s="28" t="s">
        <v>74</v>
      </c>
      <c r="NHK4375" s="24">
        <v>422</v>
      </c>
      <c r="NHL4375" s="414" t="str">
        <f t="shared" si="1079"/>
        <v>Banco não cadastrado</v>
      </c>
      <c r="NHM4375" s="24">
        <v>207</v>
      </c>
      <c r="NHN4375" s="24">
        <v>5837982</v>
      </c>
      <c r="NHO4375" s="24">
        <v>72</v>
      </c>
      <c r="NHP4375" s="29" t="s">
        <v>75</v>
      </c>
      <c r="NHQ4375" s="84">
        <v>3004158000128</v>
      </c>
      <c r="NHR4375" s="24"/>
      <c r="NHS4375" s="24"/>
      <c r="NHT4375" s="66">
        <v>9615</v>
      </c>
      <c r="NHU4375" s="25">
        <v>45936</v>
      </c>
      <c r="NHV4375" s="25"/>
      <c r="NHW4375" s="26" t="str">
        <f t="shared" ca="1" si="1080"/>
        <v>Descontar Cheque</v>
      </c>
      <c r="NHX4375" s="117"/>
      <c r="NHY4375" s="25">
        <v>45890</v>
      </c>
      <c r="NHZ4375" s="28" t="s">
        <v>74</v>
      </c>
      <c r="NIA4375" s="24">
        <v>422</v>
      </c>
      <c r="NIB4375" s="414" t="str">
        <f t="shared" si="1081"/>
        <v>Banco não cadastrado</v>
      </c>
      <c r="NIC4375" s="24">
        <v>207</v>
      </c>
      <c r="NID4375" s="24">
        <v>5837982</v>
      </c>
      <c r="NIE4375" s="24">
        <v>72</v>
      </c>
      <c r="NIF4375" s="29" t="s">
        <v>75</v>
      </c>
      <c r="NIG4375" s="84">
        <v>3004158000128</v>
      </c>
      <c r="NIH4375" s="24"/>
      <c r="NII4375" s="24"/>
      <c r="NIJ4375" s="66">
        <v>9615</v>
      </c>
      <c r="NIK4375" s="25">
        <v>45936</v>
      </c>
      <c r="NIL4375" s="25"/>
      <c r="NIM4375" s="26" t="str">
        <f t="shared" ca="1" si="1082"/>
        <v>Descontar Cheque</v>
      </c>
      <c r="NIN4375" s="117"/>
      <c r="NIO4375" s="25">
        <v>45890</v>
      </c>
      <c r="NIP4375" s="28" t="s">
        <v>74</v>
      </c>
      <c r="NIQ4375" s="24">
        <v>422</v>
      </c>
      <c r="NIR4375" s="414" t="str">
        <f t="shared" si="1083"/>
        <v>Banco não cadastrado</v>
      </c>
      <c r="NIS4375" s="24">
        <v>207</v>
      </c>
      <c r="NIT4375" s="24">
        <v>5837982</v>
      </c>
      <c r="NIU4375" s="24">
        <v>72</v>
      </c>
      <c r="NIV4375" s="29" t="s">
        <v>75</v>
      </c>
      <c r="NIW4375" s="84">
        <v>3004158000128</v>
      </c>
      <c r="NIX4375" s="24"/>
      <c r="NIY4375" s="24"/>
      <c r="NIZ4375" s="66">
        <v>9615</v>
      </c>
      <c r="NJA4375" s="25">
        <v>45936</v>
      </c>
      <c r="NJB4375" s="25"/>
      <c r="NJC4375" s="26" t="str">
        <f t="shared" ca="1" si="1084"/>
        <v>Descontar Cheque</v>
      </c>
      <c r="NJD4375" s="117"/>
      <c r="NJE4375" s="25">
        <v>45890</v>
      </c>
      <c r="NJF4375" s="28" t="s">
        <v>74</v>
      </c>
      <c r="NJG4375" s="24">
        <v>422</v>
      </c>
      <c r="NJH4375" s="414" t="str">
        <f t="shared" si="1085"/>
        <v>Banco não cadastrado</v>
      </c>
      <c r="NJI4375" s="24">
        <v>207</v>
      </c>
      <c r="NJJ4375" s="24">
        <v>5837982</v>
      </c>
      <c r="NJK4375" s="24">
        <v>72</v>
      </c>
      <c r="NJL4375" s="29" t="s">
        <v>75</v>
      </c>
      <c r="NJM4375" s="84">
        <v>3004158000128</v>
      </c>
      <c r="NJN4375" s="24"/>
      <c r="NJO4375" s="24"/>
      <c r="NJP4375" s="66">
        <v>9615</v>
      </c>
      <c r="NJQ4375" s="25">
        <v>45936</v>
      </c>
      <c r="NJR4375" s="25"/>
      <c r="NJS4375" s="26" t="str">
        <f t="shared" ca="1" si="1086"/>
        <v>Descontar Cheque</v>
      </c>
      <c r="NJT4375" s="117"/>
      <c r="NJU4375" s="25">
        <v>45890</v>
      </c>
      <c r="NJV4375" s="28" t="s">
        <v>74</v>
      </c>
      <c r="NJW4375" s="24">
        <v>422</v>
      </c>
      <c r="NJX4375" s="414" t="str">
        <f t="shared" si="1087"/>
        <v>Banco não cadastrado</v>
      </c>
      <c r="NJY4375" s="24">
        <v>207</v>
      </c>
      <c r="NJZ4375" s="24">
        <v>5837982</v>
      </c>
      <c r="NKA4375" s="24">
        <v>72</v>
      </c>
      <c r="NKB4375" s="29" t="s">
        <v>75</v>
      </c>
      <c r="NKC4375" s="84">
        <v>3004158000128</v>
      </c>
      <c r="NKD4375" s="24"/>
      <c r="NKE4375" s="24"/>
      <c r="NKF4375" s="66">
        <v>9615</v>
      </c>
      <c r="NKG4375" s="25">
        <v>45936</v>
      </c>
      <c r="NKH4375" s="25"/>
      <c r="NKI4375" s="26" t="str">
        <f t="shared" ca="1" si="1088"/>
        <v>Descontar Cheque</v>
      </c>
      <c r="NKJ4375" s="117"/>
      <c r="NKK4375" s="25">
        <v>45890</v>
      </c>
      <c r="NKL4375" s="28" t="s">
        <v>74</v>
      </c>
      <c r="NKM4375" s="24">
        <v>422</v>
      </c>
      <c r="NKN4375" s="414" t="str">
        <f t="shared" si="1089"/>
        <v>Banco não cadastrado</v>
      </c>
      <c r="NKO4375" s="24">
        <v>207</v>
      </c>
      <c r="NKP4375" s="24">
        <v>5837982</v>
      </c>
      <c r="NKQ4375" s="24">
        <v>72</v>
      </c>
      <c r="NKR4375" s="29" t="s">
        <v>75</v>
      </c>
      <c r="NKS4375" s="84">
        <v>3004158000128</v>
      </c>
      <c r="NKT4375" s="24"/>
      <c r="NKU4375" s="24"/>
      <c r="NKV4375" s="66">
        <v>9615</v>
      </c>
      <c r="NKW4375" s="25">
        <v>45936</v>
      </c>
      <c r="NKX4375" s="25"/>
      <c r="NKY4375" s="26" t="str">
        <f t="shared" ca="1" si="1090"/>
        <v>Descontar Cheque</v>
      </c>
      <c r="NKZ4375" s="117"/>
      <c r="NLA4375" s="25">
        <v>45890</v>
      </c>
      <c r="NLB4375" s="28" t="s">
        <v>74</v>
      </c>
      <c r="NLC4375" s="24">
        <v>422</v>
      </c>
      <c r="NLD4375" s="414" t="str">
        <f t="shared" si="1091"/>
        <v>Banco não cadastrado</v>
      </c>
      <c r="NLE4375" s="24">
        <v>207</v>
      </c>
      <c r="NLF4375" s="24">
        <v>5837982</v>
      </c>
      <c r="NLG4375" s="24">
        <v>72</v>
      </c>
      <c r="NLH4375" s="29" t="s">
        <v>75</v>
      </c>
      <c r="NLI4375" s="84">
        <v>3004158000128</v>
      </c>
      <c r="NLJ4375" s="24"/>
      <c r="NLK4375" s="24"/>
      <c r="NLL4375" s="66">
        <v>9615</v>
      </c>
      <c r="NLM4375" s="25">
        <v>45936</v>
      </c>
      <c r="NLN4375" s="25"/>
      <c r="NLO4375" s="26" t="str">
        <f t="shared" ca="1" si="1092"/>
        <v>Descontar Cheque</v>
      </c>
      <c r="NLP4375" s="117"/>
      <c r="NLQ4375" s="25">
        <v>45890</v>
      </c>
      <c r="NLR4375" s="28" t="s">
        <v>74</v>
      </c>
      <c r="NLS4375" s="24">
        <v>422</v>
      </c>
      <c r="NLT4375" s="414" t="str">
        <f t="shared" si="1093"/>
        <v>Banco não cadastrado</v>
      </c>
      <c r="NLU4375" s="24">
        <v>207</v>
      </c>
      <c r="NLV4375" s="24">
        <v>5837982</v>
      </c>
      <c r="NLW4375" s="24">
        <v>72</v>
      </c>
      <c r="NLX4375" s="29" t="s">
        <v>75</v>
      </c>
      <c r="NLY4375" s="84">
        <v>3004158000128</v>
      </c>
      <c r="NLZ4375" s="24"/>
      <c r="NMA4375" s="24"/>
      <c r="NMB4375" s="66">
        <v>9615</v>
      </c>
      <c r="NMC4375" s="25">
        <v>45936</v>
      </c>
      <c r="NMD4375" s="25"/>
      <c r="NME4375" s="26" t="str">
        <f t="shared" ca="1" si="1094"/>
        <v>Descontar Cheque</v>
      </c>
      <c r="NMF4375" s="117"/>
      <c r="NMG4375" s="25">
        <v>45890</v>
      </c>
      <c r="NMH4375" s="28" t="s">
        <v>74</v>
      </c>
      <c r="NMI4375" s="24">
        <v>422</v>
      </c>
      <c r="NMJ4375" s="414" t="str">
        <f t="shared" si="1095"/>
        <v>Banco não cadastrado</v>
      </c>
      <c r="NMK4375" s="24">
        <v>207</v>
      </c>
      <c r="NML4375" s="24">
        <v>5837982</v>
      </c>
      <c r="NMM4375" s="24">
        <v>72</v>
      </c>
      <c r="NMN4375" s="29" t="s">
        <v>75</v>
      </c>
      <c r="NMO4375" s="84">
        <v>3004158000128</v>
      </c>
      <c r="NMP4375" s="24"/>
      <c r="NMQ4375" s="24"/>
      <c r="NMR4375" s="66">
        <v>9615</v>
      </c>
      <c r="NMS4375" s="25">
        <v>45936</v>
      </c>
      <c r="NMT4375" s="25"/>
      <c r="NMU4375" s="26" t="str">
        <f t="shared" ca="1" si="1096"/>
        <v>Descontar Cheque</v>
      </c>
      <c r="NMV4375" s="117"/>
      <c r="NMW4375" s="25">
        <v>45890</v>
      </c>
      <c r="NMX4375" s="28" t="s">
        <v>74</v>
      </c>
      <c r="NMY4375" s="24">
        <v>422</v>
      </c>
      <c r="NMZ4375" s="414" t="str">
        <f t="shared" si="1097"/>
        <v>Banco não cadastrado</v>
      </c>
      <c r="NNA4375" s="24">
        <v>207</v>
      </c>
      <c r="NNB4375" s="24">
        <v>5837982</v>
      </c>
      <c r="NNC4375" s="24">
        <v>72</v>
      </c>
      <c r="NND4375" s="29" t="s">
        <v>75</v>
      </c>
      <c r="NNE4375" s="84">
        <v>3004158000128</v>
      </c>
      <c r="NNF4375" s="24"/>
      <c r="NNG4375" s="24"/>
      <c r="NNH4375" s="66">
        <v>9615</v>
      </c>
      <c r="NNI4375" s="25">
        <v>45936</v>
      </c>
      <c r="NNJ4375" s="25"/>
      <c r="NNK4375" s="26" t="str">
        <f t="shared" ca="1" si="1098"/>
        <v>Descontar Cheque</v>
      </c>
      <c r="NNL4375" s="117"/>
      <c r="NNM4375" s="25">
        <v>45890</v>
      </c>
      <c r="NNN4375" s="28" t="s">
        <v>74</v>
      </c>
      <c r="NNO4375" s="24">
        <v>422</v>
      </c>
      <c r="NNP4375" s="414" t="str">
        <f t="shared" si="1099"/>
        <v>Banco não cadastrado</v>
      </c>
      <c r="NNQ4375" s="24">
        <v>207</v>
      </c>
      <c r="NNR4375" s="24">
        <v>5837982</v>
      </c>
      <c r="NNS4375" s="24">
        <v>72</v>
      </c>
      <c r="NNT4375" s="29" t="s">
        <v>75</v>
      </c>
      <c r="NNU4375" s="84">
        <v>3004158000128</v>
      </c>
      <c r="NNV4375" s="24"/>
      <c r="NNW4375" s="24"/>
      <c r="NNX4375" s="66">
        <v>9615</v>
      </c>
      <c r="NNY4375" s="25">
        <v>45936</v>
      </c>
      <c r="NNZ4375" s="25"/>
      <c r="NOA4375" s="26" t="str">
        <f t="shared" ca="1" si="1100"/>
        <v>Descontar Cheque</v>
      </c>
      <c r="NOB4375" s="117"/>
      <c r="NOC4375" s="25">
        <v>45890</v>
      </c>
      <c r="NOD4375" s="28" t="s">
        <v>74</v>
      </c>
      <c r="NOE4375" s="24">
        <v>422</v>
      </c>
      <c r="NOF4375" s="414" t="str">
        <f t="shared" si="1101"/>
        <v>Banco não cadastrado</v>
      </c>
      <c r="NOG4375" s="24">
        <v>207</v>
      </c>
      <c r="NOH4375" s="24">
        <v>5837982</v>
      </c>
      <c r="NOI4375" s="24">
        <v>72</v>
      </c>
      <c r="NOJ4375" s="29" t="s">
        <v>75</v>
      </c>
      <c r="NOK4375" s="84">
        <v>3004158000128</v>
      </c>
      <c r="NOL4375" s="24"/>
      <c r="NOM4375" s="24"/>
      <c r="NON4375" s="66">
        <v>9615</v>
      </c>
      <c r="NOO4375" s="25">
        <v>45936</v>
      </c>
      <c r="NOP4375" s="25"/>
      <c r="NOQ4375" s="26" t="str">
        <f t="shared" ca="1" si="1102"/>
        <v>Descontar Cheque</v>
      </c>
      <c r="NOR4375" s="117"/>
      <c r="NOS4375" s="25">
        <v>45890</v>
      </c>
      <c r="NOT4375" s="28" t="s">
        <v>74</v>
      </c>
      <c r="NOU4375" s="24">
        <v>422</v>
      </c>
      <c r="NOV4375" s="414" t="str">
        <f t="shared" si="1103"/>
        <v>Banco não cadastrado</v>
      </c>
      <c r="NOW4375" s="24">
        <v>207</v>
      </c>
      <c r="NOX4375" s="24">
        <v>5837982</v>
      </c>
      <c r="NOY4375" s="24">
        <v>72</v>
      </c>
      <c r="NOZ4375" s="29" t="s">
        <v>75</v>
      </c>
      <c r="NPA4375" s="84">
        <v>3004158000128</v>
      </c>
      <c r="NPB4375" s="24"/>
      <c r="NPC4375" s="24"/>
      <c r="NPD4375" s="66">
        <v>9615</v>
      </c>
      <c r="NPE4375" s="25">
        <v>45936</v>
      </c>
      <c r="NPF4375" s="25"/>
      <c r="NPG4375" s="26" t="str">
        <f t="shared" ca="1" si="1104"/>
        <v>Descontar Cheque</v>
      </c>
      <c r="NPH4375" s="117"/>
      <c r="NPI4375" s="25">
        <v>45890</v>
      </c>
      <c r="NPJ4375" s="28" t="s">
        <v>74</v>
      </c>
      <c r="NPK4375" s="24">
        <v>422</v>
      </c>
      <c r="NPL4375" s="414" t="str">
        <f t="shared" si="1105"/>
        <v>Banco não cadastrado</v>
      </c>
      <c r="NPM4375" s="24">
        <v>207</v>
      </c>
      <c r="NPN4375" s="24">
        <v>5837982</v>
      </c>
      <c r="NPO4375" s="24">
        <v>72</v>
      </c>
      <c r="NPP4375" s="29" t="s">
        <v>75</v>
      </c>
      <c r="NPQ4375" s="84">
        <v>3004158000128</v>
      </c>
      <c r="NPR4375" s="24"/>
      <c r="NPS4375" s="24"/>
      <c r="NPT4375" s="66">
        <v>9615</v>
      </c>
      <c r="NPU4375" s="25">
        <v>45936</v>
      </c>
      <c r="NPV4375" s="25"/>
      <c r="NPW4375" s="26" t="str">
        <f t="shared" ca="1" si="1106"/>
        <v>Descontar Cheque</v>
      </c>
      <c r="NPX4375" s="117"/>
      <c r="NPY4375" s="25">
        <v>45890</v>
      </c>
      <c r="NPZ4375" s="28" t="s">
        <v>74</v>
      </c>
      <c r="NQA4375" s="24">
        <v>422</v>
      </c>
      <c r="NQB4375" s="414" t="str">
        <f t="shared" si="1107"/>
        <v>Banco não cadastrado</v>
      </c>
      <c r="NQC4375" s="24">
        <v>207</v>
      </c>
      <c r="NQD4375" s="24">
        <v>5837982</v>
      </c>
      <c r="NQE4375" s="24">
        <v>72</v>
      </c>
      <c r="NQF4375" s="29" t="s">
        <v>75</v>
      </c>
      <c r="NQG4375" s="84">
        <v>3004158000128</v>
      </c>
      <c r="NQH4375" s="24"/>
      <c r="NQI4375" s="24"/>
      <c r="NQJ4375" s="66">
        <v>9615</v>
      </c>
      <c r="NQK4375" s="25">
        <v>45936</v>
      </c>
      <c r="NQL4375" s="25"/>
      <c r="NQM4375" s="26" t="str">
        <f t="shared" ca="1" si="1108"/>
        <v>Descontar Cheque</v>
      </c>
      <c r="NQN4375" s="117"/>
      <c r="NQO4375" s="25">
        <v>45890</v>
      </c>
      <c r="NQP4375" s="28" t="s">
        <v>74</v>
      </c>
      <c r="NQQ4375" s="24">
        <v>422</v>
      </c>
      <c r="NQR4375" s="414" t="str">
        <f t="shared" si="1109"/>
        <v>Banco não cadastrado</v>
      </c>
      <c r="NQS4375" s="24">
        <v>207</v>
      </c>
      <c r="NQT4375" s="24">
        <v>5837982</v>
      </c>
      <c r="NQU4375" s="24">
        <v>72</v>
      </c>
      <c r="NQV4375" s="29" t="s">
        <v>75</v>
      </c>
      <c r="NQW4375" s="84">
        <v>3004158000128</v>
      </c>
      <c r="NQX4375" s="24"/>
      <c r="NQY4375" s="24"/>
      <c r="NQZ4375" s="66">
        <v>9615</v>
      </c>
      <c r="NRA4375" s="25">
        <v>45936</v>
      </c>
      <c r="NRB4375" s="25"/>
      <c r="NRC4375" s="26" t="str">
        <f t="shared" ca="1" si="1110"/>
        <v>Descontar Cheque</v>
      </c>
      <c r="NRD4375" s="117"/>
      <c r="NRE4375" s="25">
        <v>45890</v>
      </c>
      <c r="NRF4375" s="28" t="s">
        <v>74</v>
      </c>
      <c r="NRG4375" s="24">
        <v>422</v>
      </c>
      <c r="NRH4375" s="414" t="str">
        <f t="shared" si="1111"/>
        <v>Banco não cadastrado</v>
      </c>
      <c r="NRI4375" s="24">
        <v>207</v>
      </c>
      <c r="NRJ4375" s="24">
        <v>5837982</v>
      </c>
      <c r="NRK4375" s="24">
        <v>72</v>
      </c>
      <c r="NRL4375" s="29" t="s">
        <v>75</v>
      </c>
      <c r="NRM4375" s="84">
        <v>3004158000128</v>
      </c>
      <c r="NRN4375" s="24"/>
      <c r="NRO4375" s="24"/>
      <c r="NRP4375" s="66">
        <v>9615</v>
      </c>
      <c r="NRQ4375" s="25">
        <v>45936</v>
      </c>
      <c r="NRR4375" s="25"/>
      <c r="NRS4375" s="26" t="str">
        <f t="shared" ca="1" si="1112"/>
        <v>Descontar Cheque</v>
      </c>
      <c r="NRT4375" s="117"/>
      <c r="NRU4375" s="25">
        <v>45890</v>
      </c>
      <c r="NRV4375" s="28" t="s">
        <v>74</v>
      </c>
      <c r="NRW4375" s="24">
        <v>422</v>
      </c>
      <c r="NRX4375" s="414" t="str">
        <f t="shared" si="1113"/>
        <v>Banco não cadastrado</v>
      </c>
      <c r="NRY4375" s="24">
        <v>207</v>
      </c>
      <c r="NRZ4375" s="24">
        <v>5837982</v>
      </c>
      <c r="NSA4375" s="24">
        <v>72</v>
      </c>
      <c r="NSB4375" s="29" t="s">
        <v>75</v>
      </c>
      <c r="NSC4375" s="84">
        <v>3004158000128</v>
      </c>
      <c r="NSD4375" s="24"/>
      <c r="NSE4375" s="24"/>
      <c r="NSF4375" s="66">
        <v>9615</v>
      </c>
      <c r="NSG4375" s="25">
        <v>45936</v>
      </c>
      <c r="NSH4375" s="25"/>
      <c r="NSI4375" s="26" t="str">
        <f t="shared" ca="1" si="1114"/>
        <v>Descontar Cheque</v>
      </c>
      <c r="NSJ4375" s="117"/>
      <c r="NSK4375" s="25">
        <v>45890</v>
      </c>
      <c r="NSL4375" s="28" t="s">
        <v>74</v>
      </c>
      <c r="NSM4375" s="24">
        <v>422</v>
      </c>
      <c r="NSN4375" s="414" t="str">
        <f t="shared" si="1115"/>
        <v>Banco não cadastrado</v>
      </c>
      <c r="NSO4375" s="24">
        <v>207</v>
      </c>
      <c r="NSP4375" s="24">
        <v>5837982</v>
      </c>
      <c r="NSQ4375" s="24">
        <v>72</v>
      </c>
      <c r="NSR4375" s="29" t="s">
        <v>75</v>
      </c>
      <c r="NSS4375" s="84">
        <v>3004158000128</v>
      </c>
      <c r="NST4375" s="24"/>
      <c r="NSU4375" s="24"/>
      <c r="NSV4375" s="66">
        <v>9615</v>
      </c>
      <c r="NSW4375" s="25">
        <v>45936</v>
      </c>
      <c r="NSX4375" s="25"/>
      <c r="NSY4375" s="26" t="str">
        <f t="shared" ca="1" si="1116"/>
        <v>Descontar Cheque</v>
      </c>
      <c r="NSZ4375" s="117"/>
      <c r="NTA4375" s="25">
        <v>45890</v>
      </c>
      <c r="NTB4375" s="28" t="s">
        <v>74</v>
      </c>
      <c r="NTC4375" s="24">
        <v>422</v>
      </c>
      <c r="NTD4375" s="414" t="str">
        <f t="shared" si="1117"/>
        <v>Banco não cadastrado</v>
      </c>
      <c r="NTE4375" s="24">
        <v>207</v>
      </c>
      <c r="NTF4375" s="24">
        <v>5837982</v>
      </c>
      <c r="NTG4375" s="24">
        <v>72</v>
      </c>
      <c r="NTH4375" s="29" t="s">
        <v>75</v>
      </c>
      <c r="NTI4375" s="84">
        <v>3004158000128</v>
      </c>
      <c r="NTJ4375" s="24"/>
      <c r="NTK4375" s="24"/>
      <c r="NTL4375" s="66">
        <v>9615</v>
      </c>
      <c r="NTM4375" s="25">
        <v>45936</v>
      </c>
      <c r="NTN4375" s="25"/>
      <c r="NTO4375" s="26" t="str">
        <f t="shared" ca="1" si="1118"/>
        <v>Descontar Cheque</v>
      </c>
      <c r="NTP4375" s="117"/>
      <c r="NTQ4375" s="25">
        <v>45890</v>
      </c>
      <c r="NTR4375" s="28" t="s">
        <v>74</v>
      </c>
      <c r="NTS4375" s="24">
        <v>422</v>
      </c>
      <c r="NTT4375" s="414" t="str">
        <f t="shared" si="1119"/>
        <v>Banco não cadastrado</v>
      </c>
      <c r="NTU4375" s="24">
        <v>207</v>
      </c>
      <c r="NTV4375" s="24">
        <v>5837982</v>
      </c>
      <c r="NTW4375" s="24">
        <v>72</v>
      </c>
      <c r="NTX4375" s="29" t="s">
        <v>75</v>
      </c>
      <c r="NTY4375" s="84">
        <v>3004158000128</v>
      </c>
      <c r="NTZ4375" s="24"/>
      <c r="NUA4375" s="24"/>
      <c r="NUB4375" s="66">
        <v>9615</v>
      </c>
      <c r="NUC4375" s="25">
        <v>45936</v>
      </c>
      <c r="NUD4375" s="25"/>
      <c r="NUE4375" s="26" t="str">
        <f t="shared" ca="1" si="1120"/>
        <v>Descontar Cheque</v>
      </c>
      <c r="NUF4375" s="117"/>
      <c r="NUG4375" s="25">
        <v>45890</v>
      </c>
      <c r="NUH4375" s="28" t="s">
        <v>74</v>
      </c>
      <c r="NUI4375" s="24">
        <v>422</v>
      </c>
      <c r="NUJ4375" s="414" t="str">
        <f t="shared" si="1121"/>
        <v>Banco não cadastrado</v>
      </c>
      <c r="NUK4375" s="24">
        <v>207</v>
      </c>
      <c r="NUL4375" s="24">
        <v>5837982</v>
      </c>
      <c r="NUM4375" s="24">
        <v>72</v>
      </c>
      <c r="NUN4375" s="29" t="s">
        <v>75</v>
      </c>
      <c r="NUO4375" s="84">
        <v>3004158000128</v>
      </c>
      <c r="NUP4375" s="24"/>
      <c r="NUQ4375" s="24"/>
      <c r="NUR4375" s="66">
        <v>9615</v>
      </c>
      <c r="NUS4375" s="25">
        <v>45936</v>
      </c>
      <c r="NUT4375" s="25"/>
      <c r="NUU4375" s="26" t="str">
        <f t="shared" ca="1" si="1122"/>
        <v>Descontar Cheque</v>
      </c>
      <c r="NUV4375" s="117"/>
      <c r="NUW4375" s="25">
        <v>45890</v>
      </c>
      <c r="NUX4375" s="28" t="s">
        <v>74</v>
      </c>
      <c r="NUY4375" s="24">
        <v>422</v>
      </c>
      <c r="NUZ4375" s="414" t="str">
        <f t="shared" si="1123"/>
        <v>Banco não cadastrado</v>
      </c>
      <c r="NVA4375" s="24">
        <v>207</v>
      </c>
      <c r="NVB4375" s="24">
        <v>5837982</v>
      </c>
      <c r="NVC4375" s="24">
        <v>72</v>
      </c>
      <c r="NVD4375" s="29" t="s">
        <v>75</v>
      </c>
      <c r="NVE4375" s="84">
        <v>3004158000128</v>
      </c>
      <c r="NVF4375" s="24"/>
      <c r="NVG4375" s="24"/>
      <c r="NVH4375" s="66">
        <v>9615</v>
      </c>
      <c r="NVI4375" s="25">
        <v>45936</v>
      </c>
      <c r="NVJ4375" s="25"/>
      <c r="NVK4375" s="26" t="str">
        <f t="shared" ca="1" si="1124"/>
        <v>Descontar Cheque</v>
      </c>
      <c r="NVL4375" s="117"/>
      <c r="NVM4375" s="25">
        <v>45890</v>
      </c>
      <c r="NVN4375" s="28" t="s">
        <v>74</v>
      </c>
      <c r="NVO4375" s="24">
        <v>422</v>
      </c>
      <c r="NVP4375" s="414" t="str">
        <f t="shared" si="1125"/>
        <v>Banco não cadastrado</v>
      </c>
      <c r="NVQ4375" s="24">
        <v>207</v>
      </c>
      <c r="NVR4375" s="24">
        <v>5837982</v>
      </c>
      <c r="NVS4375" s="24">
        <v>72</v>
      </c>
      <c r="NVT4375" s="29" t="s">
        <v>75</v>
      </c>
      <c r="NVU4375" s="84">
        <v>3004158000128</v>
      </c>
      <c r="NVV4375" s="24"/>
      <c r="NVW4375" s="24"/>
      <c r="NVX4375" s="66">
        <v>9615</v>
      </c>
      <c r="NVY4375" s="25">
        <v>45936</v>
      </c>
      <c r="NVZ4375" s="25"/>
      <c r="NWA4375" s="26" t="str">
        <f t="shared" ca="1" si="1126"/>
        <v>Descontar Cheque</v>
      </c>
      <c r="NWB4375" s="117"/>
      <c r="NWC4375" s="25">
        <v>45890</v>
      </c>
      <c r="NWD4375" s="28" t="s">
        <v>74</v>
      </c>
      <c r="NWE4375" s="24">
        <v>422</v>
      </c>
      <c r="NWF4375" s="414" t="str">
        <f t="shared" si="1127"/>
        <v>Banco não cadastrado</v>
      </c>
      <c r="NWG4375" s="24">
        <v>207</v>
      </c>
      <c r="NWH4375" s="24">
        <v>5837982</v>
      </c>
      <c r="NWI4375" s="24">
        <v>72</v>
      </c>
      <c r="NWJ4375" s="29" t="s">
        <v>75</v>
      </c>
      <c r="NWK4375" s="84">
        <v>3004158000128</v>
      </c>
      <c r="NWL4375" s="24"/>
      <c r="NWM4375" s="24"/>
      <c r="NWN4375" s="66">
        <v>9615</v>
      </c>
      <c r="NWO4375" s="25">
        <v>45936</v>
      </c>
      <c r="NWP4375" s="25"/>
      <c r="NWQ4375" s="26" t="str">
        <f t="shared" ca="1" si="1128"/>
        <v>Descontar Cheque</v>
      </c>
      <c r="NWR4375" s="117"/>
      <c r="NWS4375" s="25">
        <v>45890</v>
      </c>
      <c r="NWT4375" s="28" t="s">
        <v>74</v>
      </c>
      <c r="NWU4375" s="24">
        <v>422</v>
      </c>
      <c r="NWV4375" s="414" t="str">
        <f t="shared" si="1129"/>
        <v>Banco não cadastrado</v>
      </c>
      <c r="NWW4375" s="24">
        <v>207</v>
      </c>
      <c r="NWX4375" s="24">
        <v>5837982</v>
      </c>
      <c r="NWY4375" s="24">
        <v>72</v>
      </c>
      <c r="NWZ4375" s="29" t="s">
        <v>75</v>
      </c>
      <c r="NXA4375" s="84">
        <v>3004158000128</v>
      </c>
      <c r="NXB4375" s="24"/>
      <c r="NXC4375" s="24"/>
      <c r="NXD4375" s="66">
        <v>9615</v>
      </c>
      <c r="NXE4375" s="25">
        <v>45936</v>
      </c>
      <c r="NXF4375" s="25"/>
      <c r="NXG4375" s="26" t="str">
        <f t="shared" ca="1" si="1130"/>
        <v>Descontar Cheque</v>
      </c>
      <c r="NXH4375" s="117"/>
      <c r="NXI4375" s="25">
        <v>45890</v>
      </c>
      <c r="NXJ4375" s="28" t="s">
        <v>74</v>
      </c>
      <c r="NXK4375" s="24">
        <v>422</v>
      </c>
      <c r="NXL4375" s="414" t="str">
        <f t="shared" si="1131"/>
        <v>Banco não cadastrado</v>
      </c>
      <c r="NXM4375" s="24">
        <v>207</v>
      </c>
      <c r="NXN4375" s="24">
        <v>5837982</v>
      </c>
      <c r="NXO4375" s="24">
        <v>72</v>
      </c>
      <c r="NXP4375" s="29" t="s">
        <v>75</v>
      </c>
      <c r="NXQ4375" s="84">
        <v>3004158000128</v>
      </c>
      <c r="NXR4375" s="24"/>
      <c r="NXS4375" s="24"/>
      <c r="NXT4375" s="66">
        <v>9615</v>
      </c>
      <c r="NXU4375" s="25">
        <v>45936</v>
      </c>
      <c r="NXV4375" s="25"/>
      <c r="NXW4375" s="26" t="str">
        <f t="shared" ca="1" si="1132"/>
        <v>Descontar Cheque</v>
      </c>
      <c r="NXX4375" s="117"/>
      <c r="NXY4375" s="25">
        <v>45890</v>
      </c>
      <c r="NXZ4375" s="28" t="s">
        <v>74</v>
      </c>
      <c r="NYA4375" s="24">
        <v>422</v>
      </c>
      <c r="NYB4375" s="414" t="str">
        <f t="shared" si="1133"/>
        <v>Banco não cadastrado</v>
      </c>
      <c r="NYC4375" s="24">
        <v>207</v>
      </c>
      <c r="NYD4375" s="24">
        <v>5837982</v>
      </c>
      <c r="NYE4375" s="24">
        <v>72</v>
      </c>
      <c r="NYF4375" s="29" t="s">
        <v>75</v>
      </c>
      <c r="NYG4375" s="84">
        <v>3004158000128</v>
      </c>
      <c r="NYH4375" s="24"/>
      <c r="NYI4375" s="24"/>
      <c r="NYJ4375" s="66">
        <v>9615</v>
      </c>
      <c r="NYK4375" s="25">
        <v>45936</v>
      </c>
      <c r="NYL4375" s="25"/>
      <c r="NYM4375" s="26" t="str">
        <f t="shared" ca="1" si="1134"/>
        <v>Descontar Cheque</v>
      </c>
      <c r="NYN4375" s="117"/>
      <c r="NYO4375" s="25">
        <v>45890</v>
      </c>
      <c r="NYP4375" s="28" t="s">
        <v>74</v>
      </c>
      <c r="NYQ4375" s="24">
        <v>422</v>
      </c>
      <c r="NYR4375" s="414" t="str">
        <f t="shared" si="1135"/>
        <v>Banco não cadastrado</v>
      </c>
      <c r="NYS4375" s="24">
        <v>207</v>
      </c>
      <c r="NYT4375" s="24">
        <v>5837982</v>
      </c>
      <c r="NYU4375" s="24">
        <v>72</v>
      </c>
      <c r="NYV4375" s="29" t="s">
        <v>75</v>
      </c>
      <c r="NYW4375" s="84">
        <v>3004158000128</v>
      </c>
      <c r="NYX4375" s="24"/>
      <c r="NYY4375" s="24"/>
      <c r="NYZ4375" s="66">
        <v>9615</v>
      </c>
      <c r="NZA4375" s="25">
        <v>45936</v>
      </c>
      <c r="NZB4375" s="25"/>
      <c r="NZC4375" s="26" t="str">
        <f t="shared" ca="1" si="1136"/>
        <v>Descontar Cheque</v>
      </c>
      <c r="NZD4375" s="117"/>
      <c r="NZE4375" s="25">
        <v>45890</v>
      </c>
      <c r="NZF4375" s="28" t="s">
        <v>74</v>
      </c>
      <c r="NZG4375" s="24">
        <v>422</v>
      </c>
      <c r="NZH4375" s="414" t="str">
        <f t="shared" si="1137"/>
        <v>Banco não cadastrado</v>
      </c>
      <c r="NZI4375" s="24">
        <v>207</v>
      </c>
      <c r="NZJ4375" s="24">
        <v>5837982</v>
      </c>
      <c r="NZK4375" s="24">
        <v>72</v>
      </c>
      <c r="NZL4375" s="29" t="s">
        <v>75</v>
      </c>
      <c r="NZM4375" s="84">
        <v>3004158000128</v>
      </c>
      <c r="NZN4375" s="24"/>
      <c r="NZO4375" s="24"/>
      <c r="NZP4375" s="66">
        <v>9615</v>
      </c>
      <c r="NZQ4375" s="25">
        <v>45936</v>
      </c>
      <c r="NZR4375" s="25"/>
      <c r="NZS4375" s="26" t="str">
        <f t="shared" ca="1" si="1138"/>
        <v>Descontar Cheque</v>
      </c>
      <c r="NZT4375" s="117"/>
      <c r="NZU4375" s="25">
        <v>45890</v>
      </c>
      <c r="NZV4375" s="28" t="s">
        <v>74</v>
      </c>
      <c r="NZW4375" s="24">
        <v>422</v>
      </c>
      <c r="NZX4375" s="414" t="str">
        <f t="shared" si="1139"/>
        <v>Banco não cadastrado</v>
      </c>
      <c r="NZY4375" s="24">
        <v>207</v>
      </c>
      <c r="NZZ4375" s="24">
        <v>5837982</v>
      </c>
      <c r="OAA4375" s="24">
        <v>72</v>
      </c>
      <c r="OAB4375" s="29" t="s">
        <v>75</v>
      </c>
      <c r="OAC4375" s="84">
        <v>3004158000128</v>
      </c>
      <c r="OAD4375" s="24"/>
      <c r="OAE4375" s="24"/>
      <c r="OAF4375" s="66">
        <v>9615</v>
      </c>
      <c r="OAG4375" s="25">
        <v>45936</v>
      </c>
      <c r="OAH4375" s="25"/>
      <c r="OAI4375" s="26" t="str">
        <f t="shared" ca="1" si="1140"/>
        <v>Descontar Cheque</v>
      </c>
      <c r="OAJ4375" s="117"/>
      <c r="OAK4375" s="25">
        <v>45890</v>
      </c>
      <c r="OAL4375" s="28" t="s">
        <v>74</v>
      </c>
      <c r="OAM4375" s="24">
        <v>422</v>
      </c>
      <c r="OAN4375" s="414" t="str">
        <f t="shared" si="1141"/>
        <v>Banco não cadastrado</v>
      </c>
      <c r="OAO4375" s="24">
        <v>207</v>
      </c>
      <c r="OAP4375" s="24">
        <v>5837982</v>
      </c>
      <c r="OAQ4375" s="24">
        <v>72</v>
      </c>
      <c r="OAR4375" s="29" t="s">
        <v>75</v>
      </c>
      <c r="OAS4375" s="84">
        <v>3004158000128</v>
      </c>
      <c r="OAT4375" s="24"/>
      <c r="OAU4375" s="24"/>
      <c r="OAV4375" s="66">
        <v>9615</v>
      </c>
      <c r="OAW4375" s="25">
        <v>45936</v>
      </c>
      <c r="OAX4375" s="25"/>
      <c r="OAY4375" s="26" t="str">
        <f t="shared" ca="1" si="1142"/>
        <v>Descontar Cheque</v>
      </c>
      <c r="OAZ4375" s="117"/>
      <c r="OBA4375" s="25">
        <v>45890</v>
      </c>
      <c r="OBB4375" s="28" t="s">
        <v>74</v>
      </c>
      <c r="OBC4375" s="24">
        <v>422</v>
      </c>
      <c r="OBD4375" s="414" t="str">
        <f t="shared" si="1143"/>
        <v>Banco não cadastrado</v>
      </c>
      <c r="OBE4375" s="24">
        <v>207</v>
      </c>
      <c r="OBF4375" s="24">
        <v>5837982</v>
      </c>
      <c r="OBG4375" s="24">
        <v>72</v>
      </c>
      <c r="OBH4375" s="29" t="s">
        <v>75</v>
      </c>
      <c r="OBI4375" s="84">
        <v>3004158000128</v>
      </c>
      <c r="OBJ4375" s="24"/>
      <c r="OBK4375" s="24"/>
      <c r="OBL4375" s="66">
        <v>9615</v>
      </c>
      <c r="OBM4375" s="25">
        <v>45936</v>
      </c>
      <c r="OBN4375" s="25"/>
      <c r="OBO4375" s="26" t="str">
        <f t="shared" ca="1" si="1144"/>
        <v>Descontar Cheque</v>
      </c>
      <c r="OBP4375" s="117"/>
      <c r="OBQ4375" s="25">
        <v>45890</v>
      </c>
      <c r="OBR4375" s="28" t="s">
        <v>74</v>
      </c>
      <c r="OBS4375" s="24">
        <v>422</v>
      </c>
      <c r="OBT4375" s="414" t="str">
        <f t="shared" si="1145"/>
        <v>Banco não cadastrado</v>
      </c>
      <c r="OBU4375" s="24">
        <v>207</v>
      </c>
      <c r="OBV4375" s="24">
        <v>5837982</v>
      </c>
      <c r="OBW4375" s="24">
        <v>72</v>
      </c>
      <c r="OBX4375" s="29" t="s">
        <v>75</v>
      </c>
      <c r="OBY4375" s="84">
        <v>3004158000128</v>
      </c>
      <c r="OBZ4375" s="24"/>
      <c r="OCA4375" s="24"/>
      <c r="OCB4375" s="66">
        <v>9615</v>
      </c>
      <c r="OCC4375" s="25">
        <v>45936</v>
      </c>
      <c r="OCD4375" s="25"/>
      <c r="OCE4375" s="26" t="str">
        <f t="shared" ca="1" si="1146"/>
        <v>Descontar Cheque</v>
      </c>
      <c r="OCF4375" s="117"/>
      <c r="OCG4375" s="25">
        <v>45890</v>
      </c>
      <c r="OCH4375" s="28" t="s">
        <v>74</v>
      </c>
      <c r="OCI4375" s="24">
        <v>422</v>
      </c>
      <c r="OCJ4375" s="414" t="str">
        <f t="shared" si="1147"/>
        <v>Banco não cadastrado</v>
      </c>
      <c r="OCK4375" s="24">
        <v>207</v>
      </c>
      <c r="OCL4375" s="24">
        <v>5837982</v>
      </c>
      <c r="OCM4375" s="24">
        <v>72</v>
      </c>
      <c r="OCN4375" s="29" t="s">
        <v>75</v>
      </c>
      <c r="OCO4375" s="84">
        <v>3004158000128</v>
      </c>
      <c r="OCP4375" s="24"/>
      <c r="OCQ4375" s="24"/>
      <c r="OCR4375" s="66">
        <v>9615</v>
      </c>
      <c r="OCS4375" s="25">
        <v>45936</v>
      </c>
      <c r="OCT4375" s="25"/>
      <c r="OCU4375" s="26" t="str">
        <f t="shared" ca="1" si="1148"/>
        <v>Descontar Cheque</v>
      </c>
      <c r="OCV4375" s="117"/>
      <c r="OCW4375" s="25">
        <v>45890</v>
      </c>
      <c r="OCX4375" s="28" t="s">
        <v>74</v>
      </c>
      <c r="OCY4375" s="24">
        <v>422</v>
      </c>
      <c r="OCZ4375" s="414" t="str">
        <f t="shared" si="1149"/>
        <v>Banco não cadastrado</v>
      </c>
      <c r="ODA4375" s="24">
        <v>207</v>
      </c>
      <c r="ODB4375" s="24">
        <v>5837982</v>
      </c>
      <c r="ODC4375" s="24">
        <v>72</v>
      </c>
      <c r="ODD4375" s="29" t="s">
        <v>75</v>
      </c>
      <c r="ODE4375" s="84">
        <v>3004158000128</v>
      </c>
      <c r="ODF4375" s="24"/>
      <c r="ODG4375" s="24"/>
      <c r="ODH4375" s="66">
        <v>9615</v>
      </c>
      <c r="ODI4375" s="25">
        <v>45936</v>
      </c>
      <c r="ODJ4375" s="25"/>
      <c r="ODK4375" s="26" t="str">
        <f t="shared" ca="1" si="1150"/>
        <v>Descontar Cheque</v>
      </c>
      <c r="ODL4375" s="117"/>
      <c r="ODM4375" s="25">
        <v>45890</v>
      </c>
      <c r="ODN4375" s="28" t="s">
        <v>74</v>
      </c>
      <c r="ODO4375" s="24">
        <v>422</v>
      </c>
      <c r="ODP4375" s="414" t="str">
        <f t="shared" si="1151"/>
        <v>Banco não cadastrado</v>
      </c>
      <c r="ODQ4375" s="24">
        <v>207</v>
      </c>
      <c r="ODR4375" s="24">
        <v>5837982</v>
      </c>
      <c r="ODS4375" s="24">
        <v>72</v>
      </c>
      <c r="ODT4375" s="29" t="s">
        <v>75</v>
      </c>
      <c r="ODU4375" s="84">
        <v>3004158000128</v>
      </c>
      <c r="ODV4375" s="24"/>
      <c r="ODW4375" s="24"/>
      <c r="ODX4375" s="66">
        <v>9615</v>
      </c>
      <c r="ODY4375" s="25">
        <v>45936</v>
      </c>
      <c r="ODZ4375" s="25"/>
      <c r="OEA4375" s="26" t="str">
        <f t="shared" ca="1" si="1152"/>
        <v>Descontar Cheque</v>
      </c>
      <c r="OEB4375" s="117"/>
      <c r="OEC4375" s="25">
        <v>45890</v>
      </c>
      <c r="OED4375" s="28" t="s">
        <v>74</v>
      </c>
      <c r="OEE4375" s="24">
        <v>422</v>
      </c>
      <c r="OEF4375" s="414" t="str">
        <f t="shared" si="1153"/>
        <v>Banco não cadastrado</v>
      </c>
      <c r="OEG4375" s="24">
        <v>207</v>
      </c>
      <c r="OEH4375" s="24">
        <v>5837982</v>
      </c>
      <c r="OEI4375" s="24">
        <v>72</v>
      </c>
      <c r="OEJ4375" s="29" t="s">
        <v>75</v>
      </c>
      <c r="OEK4375" s="84">
        <v>3004158000128</v>
      </c>
      <c r="OEL4375" s="24"/>
      <c r="OEM4375" s="24"/>
      <c r="OEN4375" s="66">
        <v>9615</v>
      </c>
      <c r="OEO4375" s="25">
        <v>45936</v>
      </c>
      <c r="OEP4375" s="25"/>
      <c r="OEQ4375" s="26" t="str">
        <f t="shared" ca="1" si="1154"/>
        <v>Descontar Cheque</v>
      </c>
      <c r="OER4375" s="117"/>
      <c r="OES4375" s="25">
        <v>45890</v>
      </c>
      <c r="OET4375" s="28" t="s">
        <v>74</v>
      </c>
      <c r="OEU4375" s="24">
        <v>422</v>
      </c>
      <c r="OEV4375" s="414" t="str">
        <f t="shared" si="1155"/>
        <v>Banco não cadastrado</v>
      </c>
      <c r="OEW4375" s="24">
        <v>207</v>
      </c>
      <c r="OEX4375" s="24">
        <v>5837982</v>
      </c>
      <c r="OEY4375" s="24">
        <v>72</v>
      </c>
      <c r="OEZ4375" s="29" t="s">
        <v>75</v>
      </c>
      <c r="OFA4375" s="84">
        <v>3004158000128</v>
      </c>
      <c r="OFB4375" s="24"/>
      <c r="OFC4375" s="24"/>
      <c r="OFD4375" s="66">
        <v>9615</v>
      </c>
      <c r="OFE4375" s="25">
        <v>45936</v>
      </c>
      <c r="OFF4375" s="25"/>
      <c r="OFG4375" s="26" t="str">
        <f t="shared" ca="1" si="1156"/>
        <v>Descontar Cheque</v>
      </c>
      <c r="OFH4375" s="117"/>
      <c r="OFI4375" s="25">
        <v>45890</v>
      </c>
      <c r="OFJ4375" s="28" t="s">
        <v>74</v>
      </c>
      <c r="OFK4375" s="24">
        <v>422</v>
      </c>
      <c r="OFL4375" s="414" t="str">
        <f t="shared" si="1157"/>
        <v>Banco não cadastrado</v>
      </c>
      <c r="OFM4375" s="24">
        <v>207</v>
      </c>
      <c r="OFN4375" s="24">
        <v>5837982</v>
      </c>
      <c r="OFO4375" s="24">
        <v>72</v>
      </c>
      <c r="OFP4375" s="29" t="s">
        <v>75</v>
      </c>
      <c r="OFQ4375" s="84">
        <v>3004158000128</v>
      </c>
      <c r="OFR4375" s="24"/>
      <c r="OFS4375" s="24"/>
      <c r="OFT4375" s="66">
        <v>9615</v>
      </c>
      <c r="OFU4375" s="25">
        <v>45936</v>
      </c>
      <c r="OFV4375" s="25"/>
      <c r="OFW4375" s="26" t="str">
        <f t="shared" ca="1" si="1158"/>
        <v>Descontar Cheque</v>
      </c>
      <c r="OFX4375" s="117"/>
      <c r="OFY4375" s="25">
        <v>45890</v>
      </c>
      <c r="OFZ4375" s="28" t="s">
        <v>74</v>
      </c>
      <c r="OGA4375" s="24">
        <v>422</v>
      </c>
      <c r="OGB4375" s="414" t="str">
        <f t="shared" si="1159"/>
        <v>Banco não cadastrado</v>
      </c>
      <c r="OGC4375" s="24">
        <v>207</v>
      </c>
      <c r="OGD4375" s="24">
        <v>5837982</v>
      </c>
      <c r="OGE4375" s="24">
        <v>72</v>
      </c>
      <c r="OGF4375" s="29" t="s">
        <v>75</v>
      </c>
      <c r="OGG4375" s="84">
        <v>3004158000128</v>
      </c>
      <c r="OGH4375" s="24"/>
      <c r="OGI4375" s="24"/>
      <c r="OGJ4375" s="66">
        <v>9615</v>
      </c>
      <c r="OGK4375" s="25">
        <v>45936</v>
      </c>
      <c r="OGL4375" s="25"/>
      <c r="OGM4375" s="26" t="str">
        <f t="shared" ca="1" si="1160"/>
        <v>Descontar Cheque</v>
      </c>
      <c r="OGN4375" s="117"/>
      <c r="OGO4375" s="25">
        <v>45890</v>
      </c>
      <c r="OGP4375" s="28" t="s">
        <v>74</v>
      </c>
      <c r="OGQ4375" s="24">
        <v>422</v>
      </c>
      <c r="OGR4375" s="414" t="str">
        <f t="shared" si="1161"/>
        <v>Banco não cadastrado</v>
      </c>
      <c r="OGS4375" s="24">
        <v>207</v>
      </c>
      <c r="OGT4375" s="24">
        <v>5837982</v>
      </c>
      <c r="OGU4375" s="24">
        <v>72</v>
      </c>
      <c r="OGV4375" s="29" t="s">
        <v>75</v>
      </c>
      <c r="OGW4375" s="84">
        <v>3004158000128</v>
      </c>
      <c r="OGX4375" s="24"/>
      <c r="OGY4375" s="24"/>
      <c r="OGZ4375" s="66">
        <v>9615</v>
      </c>
      <c r="OHA4375" s="25">
        <v>45936</v>
      </c>
      <c r="OHB4375" s="25"/>
      <c r="OHC4375" s="26" t="str">
        <f t="shared" ca="1" si="1162"/>
        <v>Descontar Cheque</v>
      </c>
      <c r="OHD4375" s="117"/>
      <c r="OHE4375" s="25">
        <v>45890</v>
      </c>
      <c r="OHF4375" s="28" t="s">
        <v>74</v>
      </c>
      <c r="OHG4375" s="24">
        <v>422</v>
      </c>
      <c r="OHH4375" s="414" t="str">
        <f t="shared" si="1163"/>
        <v>Banco não cadastrado</v>
      </c>
      <c r="OHI4375" s="24">
        <v>207</v>
      </c>
      <c r="OHJ4375" s="24">
        <v>5837982</v>
      </c>
      <c r="OHK4375" s="24">
        <v>72</v>
      </c>
      <c r="OHL4375" s="29" t="s">
        <v>75</v>
      </c>
      <c r="OHM4375" s="84">
        <v>3004158000128</v>
      </c>
      <c r="OHN4375" s="24"/>
      <c r="OHO4375" s="24"/>
      <c r="OHP4375" s="66">
        <v>9615</v>
      </c>
      <c r="OHQ4375" s="25">
        <v>45936</v>
      </c>
      <c r="OHR4375" s="25"/>
      <c r="OHS4375" s="26" t="str">
        <f t="shared" ca="1" si="1164"/>
        <v>Descontar Cheque</v>
      </c>
      <c r="OHT4375" s="117"/>
      <c r="OHU4375" s="25">
        <v>45890</v>
      </c>
      <c r="OHV4375" s="28" t="s">
        <v>74</v>
      </c>
      <c r="OHW4375" s="24">
        <v>422</v>
      </c>
      <c r="OHX4375" s="414" t="str">
        <f t="shared" si="1165"/>
        <v>Banco não cadastrado</v>
      </c>
      <c r="OHY4375" s="24">
        <v>207</v>
      </c>
      <c r="OHZ4375" s="24">
        <v>5837982</v>
      </c>
      <c r="OIA4375" s="24">
        <v>72</v>
      </c>
      <c r="OIB4375" s="29" t="s">
        <v>75</v>
      </c>
      <c r="OIC4375" s="84">
        <v>3004158000128</v>
      </c>
      <c r="OID4375" s="24"/>
      <c r="OIE4375" s="24"/>
      <c r="OIF4375" s="66">
        <v>9615</v>
      </c>
      <c r="OIG4375" s="25">
        <v>45936</v>
      </c>
      <c r="OIH4375" s="25"/>
      <c r="OII4375" s="26" t="str">
        <f t="shared" ca="1" si="1166"/>
        <v>Descontar Cheque</v>
      </c>
      <c r="OIJ4375" s="117"/>
      <c r="OIK4375" s="25">
        <v>45890</v>
      </c>
      <c r="OIL4375" s="28" t="s">
        <v>74</v>
      </c>
      <c r="OIM4375" s="24">
        <v>422</v>
      </c>
      <c r="OIN4375" s="414" t="str">
        <f t="shared" si="1167"/>
        <v>Banco não cadastrado</v>
      </c>
      <c r="OIO4375" s="24">
        <v>207</v>
      </c>
      <c r="OIP4375" s="24">
        <v>5837982</v>
      </c>
      <c r="OIQ4375" s="24">
        <v>72</v>
      </c>
      <c r="OIR4375" s="29" t="s">
        <v>75</v>
      </c>
      <c r="OIS4375" s="84">
        <v>3004158000128</v>
      </c>
      <c r="OIT4375" s="24"/>
      <c r="OIU4375" s="24"/>
      <c r="OIV4375" s="66">
        <v>9615</v>
      </c>
      <c r="OIW4375" s="25">
        <v>45936</v>
      </c>
      <c r="OIX4375" s="25"/>
      <c r="OIY4375" s="26" t="str">
        <f t="shared" ca="1" si="1168"/>
        <v>Descontar Cheque</v>
      </c>
      <c r="OIZ4375" s="117"/>
      <c r="OJA4375" s="25">
        <v>45890</v>
      </c>
      <c r="OJB4375" s="28" t="s">
        <v>74</v>
      </c>
      <c r="OJC4375" s="24">
        <v>422</v>
      </c>
      <c r="OJD4375" s="414" t="str">
        <f t="shared" si="1169"/>
        <v>Banco não cadastrado</v>
      </c>
      <c r="OJE4375" s="24">
        <v>207</v>
      </c>
      <c r="OJF4375" s="24">
        <v>5837982</v>
      </c>
      <c r="OJG4375" s="24">
        <v>72</v>
      </c>
      <c r="OJH4375" s="29" t="s">
        <v>75</v>
      </c>
      <c r="OJI4375" s="84">
        <v>3004158000128</v>
      </c>
      <c r="OJJ4375" s="24"/>
      <c r="OJK4375" s="24"/>
      <c r="OJL4375" s="66">
        <v>9615</v>
      </c>
      <c r="OJM4375" s="25">
        <v>45936</v>
      </c>
      <c r="OJN4375" s="25"/>
      <c r="OJO4375" s="26" t="str">
        <f t="shared" ca="1" si="1170"/>
        <v>Descontar Cheque</v>
      </c>
      <c r="OJP4375" s="117"/>
      <c r="OJQ4375" s="25">
        <v>45890</v>
      </c>
      <c r="OJR4375" s="28" t="s">
        <v>74</v>
      </c>
      <c r="OJS4375" s="24">
        <v>422</v>
      </c>
      <c r="OJT4375" s="414" t="str">
        <f t="shared" si="1171"/>
        <v>Banco não cadastrado</v>
      </c>
      <c r="OJU4375" s="24">
        <v>207</v>
      </c>
      <c r="OJV4375" s="24">
        <v>5837982</v>
      </c>
      <c r="OJW4375" s="24">
        <v>72</v>
      </c>
      <c r="OJX4375" s="29" t="s">
        <v>75</v>
      </c>
      <c r="OJY4375" s="84">
        <v>3004158000128</v>
      </c>
      <c r="OJZ4375" s="24"/>
      <c r="OKA4375" s="24"/>
      <c r="OKB4375" s="66">
        <v>9615</v>
      </c>
      <c r="OKC4375" s="25">
        <v>45936</v>
      </c>
      <c r="OKD4375" s="25"/>
      <c r="OKE4375" s="26" t="str">
        <f t="shared" ca="1" si="1172"/>
        <v>Descontar Cheque</v>
      </c>
      <c r="OKF4375" s="117"/>
      <c r="OKG4375" s="25">
        <v>45890</v>
      </c>
      <c r="OKH4375" s="28" t="s">
        <v>74</v>
      </c>
      <c r="OKI4375" s="24">
        <v>422</v>
      </c>
      <c r="OKJ4375" s="414" t="str">
        <f t="shared" si="1173"/>
        <v>Banco não cadastrado</v>
      </c>
      <c r="OKK4375" s="24">
        <v>207</v>
      </c>
      <c r="OKL4375" s="24">
        <v>5837982</v>
      </c>
      <c r="OKM4375" s="24">
        <v>72</v>
      </c>
      <c r="OKN4375" s="29" t="s">
        <v>75</v>
      </c>
      <c r="OKO4375" s="84">
        <v>3004158000128</v>
      </c>
      <c r="OKP4375" s="24"/>
      <c r="OKQ4375" s="24"/>
      <c r="OKR4375" s="66">
        <v>9615</v>
      </c>
      <c r="OKS4375" s="25">
        <v>45936</v>
      </c>
      <c r="OKT4375" s="25"/>
      <c r="OKU4375" s="26" t="str">
        <f t="shared" ca="1" si="1174"/>
        <v>Descontar Cheque</v>
      </c>
      <c r="OKV4375" s="117"/>
      <c r="OKW4375" s="25">
        <v>45890</v>
      </c>
      <c r="OKX4375" s="28" t="s">
        <v>74</v>
      </c>
      <c r="OKY4375" s="24">
        <v>422</v>
      </c>
      <c r="OKZ4375" s="414" t="str">
        <f t="shared" si="1175"/>
        <v>Banco não cadastrado</v>
      </c>
      <c r="OLA4375" s="24">
        <v>207</v>
      </c>
      <c r="OLB4375" s="24">
        <v>5837982</v>
      </c>
      <c r="OLC4375" s="24">
        <v>72</v>
      </c>
      <c r="OLD4375" s="29" t="s">
        <v>75</v>
      </c>
      <c r="OLE4375" s="84">
        <v>3004158000128</v>
      </c>
      <c r="OLF4375" s="24"/>
      <c r="OLG4375" s="24"/>
      <c r="OLH4375" s="66">
        <v>9615</v>
      </c>
      <c r="OLI4375" s="25">
        <v>45936</v>
      </c>
      <c r="OLJ4375" s="25"/>
      <c r="OLK4375" s="26" t="str">
        <f t="shared" ca="1" si="1176"/>
        <v>Descontar Cheque</v>
      </c>
      <c r="OLL4375" s="117"/>
      <c r="OLM4375" s="25">
        <v>45890</v>
      </c>
      <c r="OLN4375" s="28" t="s">
        <v>74</v>
      </c>
      <c r="OLO4375" s="24">
        <v>422</v>
      </c>
      <c r="OLP4375" s="414" t="str">
        <f t="shared" si="1177"/>
        <v>Banco não cadastrado</v>
      </c>
      <c r="OLQ4375" s="24">
        <v>207</v>
      </c>
      <c r="OLR4375" s="24">
        <v>5837982</v>
      </c>
      <c r="OLS4375" s="24">
        <v>72</v>
      </c>
      <c r="OLT4375" s="29" t="s">
        <v>75</v>
      </c>
      <c r="OLU4375" s="84">
        <v>3004158000128</v>
      </c>
      <c r="OLV4375" s="24"/>
      <c r="OLW4375" s="24"/>
      <c r="OLX4375" s="66">
        <v>9615</v>
      </c>
      <c r="OLY4375" s="25">
        <v>45936</v>
      </c>
      <c r="OLZ4375" s="25"/>
      <c r="OMA4375" s="26" t="str">
        <f t="shared" ca="1" si="1178"/>
        <v>Descontar Cheque</v>
      </c>
      <c r="OMB4375" s="117"/>
      <c r="OMC4375" s="25">
        <v>45890</v>
      </c>
      <c r="OMD4375" s="28" t="s">
        <v>74</v>
      </c>
      <c r="OME4375" s="24">
        <v>422</v>
      </c>
      <c r="OMF4375" s="414" t="str">
        <f t="shared" si="1179"/>
        <v>Banco não cadastrado</v>
      </c>
      <c r="OMG4375" s="24">
        <v>207</v>
      </c>
      <c r="OMH4375" s="24">
        <v>5837982</v>
      </c>
      <c r="OMI4375" s="24">
        <v>72</v>
      </c>
      <c r="OMJ4375" s="29" t="s">
        <v>75</v>
      </c>
      <c r="OMK4375" s="84">
        <v>3004158000128</v>
      </c>
      <c r="OML4375" s="24"/>
      <c r="OMM4375" s="24"/>
      <c r="OMN4375" s="66">
        <v>9615</v>
      </c>
      <c r="OMO4375" s="25">
        <v>45936</v>
      </c>
      <c r="OMP4375" s="25"/>
      <c r="OMQ4375" s="26" t="str">
        <f t="shared" ca="1" si="1180"/>
        <v>Descontar Cheque</v>
      </c>
      <c r="OMR4375" s="117"/>
      <c r="OMS4375" s="25">
        <v>45890</v>
      </c>
      <c r="OMT4375" s="28" t="s">
        <v>74</v>
      </c>
      <c r="OMU4375" s="24">
        <v>422</v>
      </c>
      <c r="OMV4375" s="414" t="str">
        <f t="shared" si="1181"/>
        <v>Banco não cadastrado</v>
      </c>
      <c r="OMW4375" s="24">
        <v>207</v>
      </c>
      <c r="OMX4375" s="24">
        <v>5837982</v>
      </c>
      <c r="OMY4375" s="24">
        <v>72</v>
      </c>
      <c r="OMZ4375" s="29" t="s">
        <v>75</v>
      </c>
      <c r="ONA4375" s="84">
        <v>3004158000128</v>
      </c>
      <c r="ONB4375" s="24"/>
      <c r="ONC4375" s="24"/>
      <c r="OND4375" s="66">
        <v>9615</v>
      </c>
      <c r="ONE4375" s="25">
        <v>45936</v>
      </c>
      <c r="ONF4375" s="25"/>
      <c r="ONG4375" s="26" t="str">
        <f t="shared" ca="1" si="1182"/>
        <v>Descontar Cheque</v>
      </c>
      <c r="ONH4375" s="117"/>
      <c r="ONI4375" s="25">
        <v>45890</v>
      </c>
      <c r="ONJ4375" s="28" t="s">
        <v>74</v>
      </c>
      <c r="ONK4375" s="24">
        <v>422</v>
      </c>
      <c r="ONL4375" s="414" t="str">
        <f t="shared" si="1183"/>
        <v>Banco não cadastrado</v>
      </c>
      <c r="ONM4375" s="24">
        <v>207</v>
      </c>
      <c r="ONN4375" s="24">
        <v>5837982</v>
      </c>
      <c r="ONO4375" s="24">
        <v>72</v>
      </c>
      <c r="ONP4375" s="29" t="s">
        <v>75</v>
      </c>
      <c r="ONQ4375" s="84">
        <v>3004158000128</v>
      </c>
      <c r="ONR4375" s="24"/>
      <c r="ONS4375" s="24"/>
      <c r="ONT4375" s="66">
        <v>9615</v>
      </c>
      <c r="ONU4375" s="25">
        <v>45936</v>
      </c>
      <c r="ONV4375" s="25"/>
      <c r="ONW4375" s="26" t="str">
        <f t="shared" ca="1" si="1184"/>
        <v>Descontar Cheque</v>
      </c>
      <c r="ONX4375" s="117"/>
      <c r="ONY4375" s="25">
        <v>45890</v>
      </c>
      <c r="ONZ4375" s="28" t="s">
        <v>74</v>
      </c>
      <c r="OOA4375" s="24">
        <v>422</v>
      </c>
      <c r="OOB4375" s="414" t="str">
        <f t="shared" si="1185"/>
        <v>Banco não cadastrado</v>
      </c>
      <c r="OOC4375" s="24">
        <v>207</v>
      </c>
      <c r="OOD4375" s="24">
        <v>5837982</v>
      </c>
      <c r="OOE4375" s="24">
        <v>72</v>
      </c>
      <c r="OOF4375" s="29" t="s">
        <v>75</v>
      </c>
      <c r="OOG4375" s="84">
        <v>3004158000128</v>
      </c>
      <c r="OOH4375" s="24"/>
      <c r="OOI4375" s="24"/>
      <c r="OOJ4375" s="66">
        <v>9615</v>
      </c>
      <c r="OOK4375" s="25">
        <v>45936</v>
      </c>
      <c r="OOL4375" s="25"/>
      <c r="OOM4375" s="26" t="str">
        <f t="shared" ca="1" si="1186"/>
        <v>Descontar Cheque</v>
      </c>
      <c r="OON4375" s="117"/>
      <c r="OOO4375" s="25">
        <v>45890</v>
      </c>
      <c r="OOP4375" s="28" t="s">
        <v>74</v>
      </c>
      <c r="OOQ4375" s="24">
        <v>422</v>
      </c>
      <c r="OOR4375" s="414" t="str">
        <f t="shared" si="1187"/>
        <v>Banco não cadastrado</v>
      </c>
      <c r="OOS4375" s="24">
        <v>207</v>
      </c>
      <c r="OOT4375" s="24">
        <v>5837982</v>
      </c>
      <c r="OOU4375" s="24">
        <v>72</v>
      </c>
      <c r="OOV4375" s="29" t="s">
        <v>75</v>
      </c>
      <c r="OOW4375" s="84">
        <v>3004158000128</v>
      </c>
      <c r="OOX4375" s="24"/>
      <c r="OOY4375" s="24"/>
      <c r="OOZ4375" s="66">
        <v>9615</v>
      </c>
      <c r="OPA4375" s="25">
        <v>45936</v>
      </c>
      <c r="OPB4375" s="25"/>
      <c r="OPC4375" s="26" t="str">
        <f t="shared" ca="1" si="1188"/>
        <v>Descontar Cheque</v>
      </c>
      <c r="OPD4375" s="117"/>
      <c r="OPE4375" s="25">
        <v>45890</v>
      </c>
      <c r="OPF4375" s="28" t="s">
        <v>74</v>
      </c>
      <c r="OPG4375" s="24">
        <v>422</v>
      </c>
      <c r="OPH4375" s="414" t="str">
        <f t="shared" si="1189"/>
        <v>Banco não cadastrado</v>
      </c>
      <c r="OPI4375" s="24">
        <v>207</v>
      </c>
      <c r="OPJ4375" s="24">
        <v>5837982</v>
      </c>
      <c r="OPK4375" s="24">
        <v>72</v>
      </c>
      <c r="OPL4375" s="29" t="s">
        <v>75</v>
      </c>
      <c r="OPM4375" s="84">
        <v>3004158000128</v>
      </c>
      <c r="OPN4375" s="24"/>
      <c r="OPO4375" s="24"/>
      <c r="OPP4375" s="66">
        <v>9615</v>
      </c>
      <c r="OPQ4375" s="25">
        <v>45936</v>
      </c>
      <c r="OPR4375" s="25"/>
      <c r="OPS4375" s="26" t="str">
        <f t="shared" ca="1" si="1190"/>
        <v>Descontar Cheque</v>
      </c>
      <c r="OPT4375" s="117"/>
      <c r="OPU4375" s="25">
        <v>45890</v>
      </c>
      <c r="OPV4375" s="28" t="s">
        <v>74</v>
      </c>
      <c r="OPW4375" s="24">
        <v>422</v>
      </c>
      <c r="OPX4375" s="414" t="str">
        <f t="shared" si="1191"/>
        <v>Banco não cadastrado</v>
      </c>
      <c r="OPY4375" s="24">
        <v>207</v>
      </c>
      <c r="OPZ4375" s="24">
        <v>5837982</v>
      </c>
      <c r="OQA4375" s="24">
        <v>72</v>
      </c>
      <c r="OQB4375" s="29" t="s">
        <v>75</v>
      </c>
      <c r="OQC4375" s="84">
        <v>3004158000128</v>
      </c>
      <c r="OQD4375" s="24"/>
      <c r="OQE4375" s="24"/>
      <c r="OQF4375" s="66">
        <v>9615</v>
      </c>
      <c r="OQG4375" s="25">
        <v>45936</v>
      </c>
      <c r="OQH4375" s="25"/>
      <c r="OQI4375" s="26" t="str">
        <f t="shared" ca="1" si="1192"/>
        <v>Descontar Cheque</v>
      </c>
      <c r="OQJ4375" s="117"/>
      <c r="OQK4375" s="25">
        <v>45890</v>
      </c>
      <c r="OQL4375" s="28" t="s">
        <v>74</v>
      </c>
      <c r="OQM4375" s="24">
        <v>422</v>
      </c>
      <c r="OQN4375" s="414" t="str">
        <f t="shared" si="1193"/>
        <v>Banco não cadastrado</v>
      </c>
      <c r="OQO4375" s="24">
        <v>207</v>
      </c>
      <c r="OQP4375" s="24">
        <v>5837982</v>
      </c>
      <c r="OQQ4375" s="24">
        <v>72</v>
      </c>
      <c r="OQR4375" s="29" t="s">
        <v>75</v>
      </c>
      <c r="OQS4375" s="84">
        <v>3004158000128</v>
      </c>
      <c r="OQT4375" s="24"/>
      <c r="OQU4375" s="24"/>
      <c r="OQV4375" s="66">
        <v>9615</v>
      </c>
      <c r="OQW4375" s="25">
        <v>45936</v>
      </c>
      <c r="OQX4375" s="25"/>
      <c r="OQY4375" s="26" t="str">
        <f t="shared" ca="1" si="1194"/>
        <v>Descontar Cheque</v>
      </c>
      <c r="OQZ4375" s="117"/>
      <c r="ORA4375" s="25">
        <v>45890</v>
      </c>
      <c r="ORB4375" s="28" t="s">
        <v>74</v>
      </c>
      <c r="ORC4375" s="24">
        <v>422</v>
      </c>
      <c r="ORD4375" s="414" t="str">
        <f t="shared" si="1195"/>
        <v>Banco não cadastrado</v>
      </c>
      <c r="ORE4375" s="24">
        <v>207</v>
      </c>
      <c r="ORF4375" s="24">
        <v>5837982</v>
      </c>
      <c r="ORG4375" s="24">
        <v>72</v>
      </c>
      <c r="ORH4375" s="29" t="s">
        <v>75</v>
      </c>
      <c r="ORI4375" s="84">
        <v>3004158000128</v>
      </c>
      <c r="ORJ4375" s="24"/>
      <c r="ORK4375" s="24"/>
      <c r="ORL4375" s="66">
        <v>9615</v>
      </c>
      <c r="ORM4375" s="25">
        <v>45936</v>
      </c>
      <c r="ORN4375" s="25"/>
      <c r="ORO4375" s="26" t="str">
        <f t="shared" ca="1" si="1196"/>
        <v>Descontar Cheque</v>
      </c>
      <c r="ORP4375" s="117"/>
      <c r="ORQ4375" s="25">
        <v>45890</v>
      </c>
      <c r="ORR4375" s="28" t="s">
        <v>74</v>
      </c>
      <c r="ORS4375" s="24">
        <v>422</v>
      </c>
      <c r="ORT4375" s="414" t="str">
        <f t="shared" si="1197"/>
        <v>Banco não cadastrado</v>
      </c>
      <c r="ORU4375" s="24">
        <v>207</v>
      </c>
      <c r="ORV4375" s="24">
        <v>5837982</v>
      </c>
      <c r="ORW4375" s="24">
        <v>72</v>
      </c>
      <c r="ORX4375" s="29" t="s">
        <v>75</v>
      </c>
      <c r="ORY4375" s="84">
        <v>3004158000128</v>
      </c>
      <c r="ORZ4375" s="24"/>
      <c r="OSA4375" s="24"/>
      <c r="OSB4375" s="66">
        <v>9615</v>
      </c>
      <c r="OSC4375" s="25">
        <v>45936</v>
      </c>
      <c r="OSD4375" s="25"/>
      <c r="OSE4375" s="26" t="str">
        <f t="shared" ca="1" si="1198"/>
        <v>Descontar Cheque</v>
      </c>
      <c r="OSF4375" s="117"/>
      <c r="OSG4375" s="25">
        <v>45890</v>
      </c>
      <c r="OSH4375" s="28" t="s">
        <v>74</v>
      </c>
      <c r="OSI4375" s="24">
        <v>422</v>
      </c>
      <c r="OSJ4375" s="414" t="str">
        <f t="shared" si="1199"/>
        <v>Banco não cadastrado</v>
      </c>
      <c r="OSK4375" s="24">
        <v>207</v>
      </c>
      <c r="OSL4375" s="24">
        <v>5837982</v>
      </c>
      <c r="OSM4375" s="24">
        <v>72</v>
      </c>
      <c r="OSN4375" s="29" t="s">
        <v>75</v>
      </c>
      <c r="OSO4375" s="84">
        <v>3004158000128</v>
      </c>
      <c r="OSP4375" s="24"/>
      <c r="OSQ4375" s="24"/>
      <c r="OSR4375" s="66">
        <v>9615</v>
      </c>
      <c r="OSS4375" s="25">
        <v>45936</v>
      </c>
      <c r="OST4375" s="25"/>
      <c r="OSU4375" s="26" t="str">
        <f t="shared" ca="1" si="1200"/>
        <v>Descontar Cheque</v>
      </c>
      <c r="OSV4375" s="117"/>
      <c r="OSW4375" s="25">
        <v>45890</v>
      </c>
      <c r="OSX4375" s="28" t="s">
        <v>74</v>
      </c>
      <c r="OSY4375" s="24">
        <v>422</v>
      </c>
      <c r="OSZ4375" s="414" t="str">
        <f t="shared" si="1201"/>
        <v>Banco não cadastrado</v>
      </c>
      <c r="OTA4375" s="24">
        <v>207</v>
      </c>
      <c r="OTB4375" s="24">
        <v>5837982</v>
      </c>
      <c r="OTC4375" s="24">
        <v>72</v>
      </c>
      <c r="OTD4375" s="29" t="s">
        <v>75</v>
      </c>
      <c r="OTE4375" s="84">
        <v>3004158000128</v>
      </c>
      <c r="OTF4375" s="24"/>
      <c r="OTG4375" s="24"/>
      <c r="OTH4375" s="66">
        <v>9615</v>
      </c>
      <c r="OTI4375" s="25">
        <v>45936</v>
      </c>
      <c r="OTJ4375" s="25"/>
      <c r="OTK4375" s="26" t="str">
        <f t="shared" ca="1" si="1202"/>
        <v>Descontar Cheque</v>
      </c>
      <c r="OTL4375" s="117"/>
      <c r="OTM4375" s="25">
        <v>45890</v>
      </c>
      <c r="OTN4375" s="28" t="s">
        <v>74</v>
      </c>
      <c r="OTO4375" s="24">
        <v>422</v>
      </c>
      <c r="OTP4375" s="414" t="str">
        <f t="shared" si="1203"/>
        <v>Banco não cadastrado</v>
      </c>
      <c r="OTQ4375" s="24">
        <v>207</v>
      </c>
      <c r="OTR4375" s="24">
        <v>5837982</v>
      </c>
      <c r="OTS4375" s="24">
        <v>72</v>
      </c>
      <c r="OTT4375" s="29" t="s">
        <v>75</v>
      </c>
      <c r="OTU4375" s="84">
        <v>3004158000128</v>
      </c>
      <c r="OTV4375" s="24"/>
      <c r="OTW4375" s="24"/>
      <c r="OTX4375" s="66">
        <v>9615</v>
      </c>
      <c r="OTY4375" s="25">
        <v>45936</v>
      </c>
      <c r="OTZ4375" s="25"/>
      <c r="OUA4375" s="26" t="str">
        <f t="shared" ca="1" si="1204"/>
        <v>Descontar Cheque</v>
      </c>
      <c r="OUB4375" s="117"/>
      <c r="OUC4375" s="25">
        <v>45890</v>
      </c>
      <c r="OUD4375" s="28" t="s">
        <v>74</v>
      </c>
      <c r="OUE4375" s="24">
        <v>422</v>
      </c>
      <c r="OUF4375" s="414" t="str">
        <f t="shared" si="1205"/>
        <v>Banco não cadastrado</v>
      </c>
      <c r="OUG4375" s="24">
        <v>207</v>
      </c>
      <c r="OUH4375" s="24">
        <v>5837982</v>
      </c>
      <c r="OUI4375" s="24">
        <v>72</v>
      </c>
      <c r="OUJ4375" s="29" t="s">
        <v>75</v>
      </c>
      <c r="OUK4375" s="84">
        <v>3004158000128</v>
      </c>
      <c r="OUL4375" s="24"/>
      <c r="OUM4375" s="24"/>
      <c r="OUN4375" s="66">
        <v>9615</v>
      </c>
      <c r="OUO4375" s="25">
        <v>45936</v>
      </c>
      <c r="OUP4375" s="25"/>
      <c r="OUQ4375" s="26" t="str">
        <f t="shared" ca="1" si="1206"/>
        <v>Descontar Cheque</v>
      </c>
      <c r="OUR4375" s="117"/>
      <c r="OUS4375" s="25">
        <v>45890</v>
      </c>
      <c r="OUT4375" s="28" t="s">
        <v>74</v>
      </c>
      <c r="OUU4375" s="24">
        <v>422</v>
      </c>
      <c r="OUV4375" s="414" t="str">
        <f t="shared" si="1207"/>
        <v>Banco não cadastrado</v>
      </c>
      <c r="OUW4375" s="24">
        <v>207</v>
      </c>
      <c r="OUX4375" s="24">
        <v>5837982</v>
      </c>
      <c r="OUY4375" s="24">
        <v>72</v>
      </c>
      <c r="OUZ4375" s="29" t="s">
        <v>75</v>
      </c>
      <c r="OVA4375" s="84">
        <v>3004158000128</v>
      </c>
      <c r="OVB4375" s="24"/>
      <c r="OVC4375" s="24"/>
      <c r="OVD4375" s="66">
        <v>9615</v>
      </c>
      <c r="OVE4375" s="25">
        <v>45936</v>
      </c>
      <c r="OVF4375" s="25"/>
      <c r="OVG4375" s="26" t="str">
        <f t="shared" ca="1" si="1208"/>
        <v>Descontar Cheque</v>
      </c>
      <c r="OVH4375" s="117"/>
      <c r="OVI4375" s="25">
        <v>45890</v>
      </c>
      <c r="OVJ4375" s="28" t="s">
        <v>74</v>
      </c>
      <c r="OVK4375" s="24">
        <v>422</v>
      </c>
      <c r="OVL4375" s="414" t="str">
        <f t="shared" si="1209"/>
        <v>Banco não cadastrado</v>
      </c>
      <c r="OVM4375" s="24">
        <v>207</v>
      </c>
      <c r="OVN4375" s="24">
        <v>5837982</v>
      </c>
      <c r="OVO4375" s="24">
        <v>72</v>
      </c>
      <c r="OVP4375" s="29" t="s">
        <v>75</v>
      </c>
      <c r="OVQ4375" s="84">
        <v>3004158000128</v>
      </c>
      <c r="OVR4375" s="24"/>
      <c r="OVS4375" s="24"/>
      <c r="OVT4375" s="66">
        <v>9615</v>
      </c>
      <c r="OVU4375" s="25">
        <v>45936</v>
      </c>
      <c r="OVV4375" s="25"/>
      <c r="OVW4375" s="26" t="str">
        <f t="shared" ca="1" si="1210"/>
        <v>Descontar Cheque</v>
      </c>
      <c r="OVX4375" s="117"/>
      <c r="OVY4375" s="25">
        <v>45890</v>
      </c>
      <c r="OVZ4375" s="28" t="s">
        <v>74</v>
      </c>
      <c r="OWA4375" s="24">
        <v>422</v>
      </c>
      <c r="OWB4375" s="414" t="str">
        <f t="shared" si="1211"/>
        <v>Banco não cadastrado</v>
      </c>
      <c r="OWC4375" s="24">
        <v>207</v>
      </c>
      <c r="OWD4375" s="24">
        <v>5837982</v>
      </c>
      <c r="OWE4375" s="24">
        <v>72</v>
      </c>
      <c r="OWF4375" s="29" t="s">
        <v>75</v>
      </c>
      <c r="OWG4375" s="84">
        <v>3004158000128</v>
      </c>
      <c r="OWH4375" s="24"/>
      <c r="OWI4375" s="24"/>
      <c r="OWJ4375" s="66">
        <v>9615</v>
      </c>
      <c r="OWK4375" s="25">
        <v>45936</v>
      </c>
      <c r="OWL4375" s="25"/>
      <c r="OWM4375" s="26" t="str">
        <f t="shared" ca="1" si="1212"/>
        <v>Descontar Cheque</v>
      </c>
      <c r="OWN4375" s="117"/>
      <c r="OWO4375" s="25">
        <v>45890</v>
      </c>
      <c r="OWP4375" s="28" t="s">
        <v>74</v>
      </c>
      <c r="OWQ4375" s="24">
        <v>422</v>
      </c>
      <c r="OWR4375" s="414" t="str">
        <f t="shared" si="1213"/>
        <v>Banco não cadastrado</v>
      </c>
      <c r="OWS4375" s="24">
        <v>207</v>
      </c>
      <c r="OWT4375" s="24">
        <v>5837982</v>
      </c>
      <c r="OWU4375" s="24">
        <v>72</v>
      </c>
      <c r="OWV4375" s="29" t="s">
        <v>75</v>
      </c>
      <c r="OWW4375" s="84">
        <v>3004158000128</v>
      </c>
      <c r="OWX4375" s="24"/>
      <c r="OWY4375" s="24"/>
      <c r="OWZ4375" s="66">
        <v>9615</v>
      </c>
      <c r="OXA4375" s="25">
        <v>45936</v>
      </c>
      <c r="OXB4375" s="25"/>
      <c r="OXC4375" s="26" t="str">
        <f t="shared" ca="1" si="1214"/>
        <v>Descontar Cheque</v>
      </c>
      <c r="OXD4375" s="117"/>
      <c r="OXE4375" s="25">
        <v>45890</v>
      </c>
      <c r="OXF4375" s="28" t="s">
        <v>74</v>
      </c>
      <c r="OXG4375" s="24">
        <v>422</v>
      </c>
      <c r="OXH4375" s="414" t="str">
        <f t="shared" si="1215"/>
        <v>Banco não cadastrado</v>
      </c>
      <c r="OXI4375" s="24">
        <v>207</v>
      </c>
      <c r="OXJ4375" s="24">
        <v>5837982</v>
      </c>
      <c r="OXK4375" s="24">
        <v>72</v>
      </c>
      <c r="OXL4375" s="29" t="s">
        <v>75</v>
      </c>
      <c r="OXM4375" s="84">
        <v>3004158000128</v>
      </c>
      <c r="OXN4375" s="24"/>
      <c r="OXO4375" s="24"/>
      <c r="OXP4375" s="66">
        <v>9615</v>
      </c>
      <c r="OXQ4375" s="25">
        <v>45936</v>
      </c>
      <c r="OXR4375" s="25"/>
      <c r="OXS4375" s="26" t="str">
        <f t="shared" ca="1" si="1216"/>
        <v>Descontar Cheque</v>
      </c>
      <c r="OXT4375" s="117"/>
      <c r="OXU4375" s="25">
        <v>45890</v>
      </c>
      <c r="OXV4375" s="28" t="s">
        <v>74</v>
      </c>
      <c r="OXW4375" s="24">
        <v>422</v>
      </c>
      <c r="OXX4375" s="414" t="str">
        <f t="shared" si="1217"/>
        <v>Banco não cadastrado</v>
      </c>
      <c r="OXY4375" s="24">
        <v>207</v>
      </c>
      <c r="OXZ4375" s="24">
        <v>5837982</v>
      </c>
      <c r="OYA4375" s="24">
        <v>72</v>
      </c>
      <c r="OYB4375" s="29" t="s">
        <v>75</v>
      </c>
      <c r="OYC4375" s="84">
        <v>3004158000128</v>
      </c>
      <c r="OYD4375" s="24"/>
      <c r="OYE4375" s="24"/>
      <c r="OYF4375" s="66">
        <v>9615</v>
      </c>
      <c r="OYG4375" s="25">
        <v>45936</v>
      </c>
      <c r="OYH4375" s="25"/>
      <c r="OYI4375" s="26" t="str">
        <f t="shared" ca="1" si="1218"/>
        <v>Descontar Cheque</v>
      </c>
      <c r="OYJ4375" s="117"/>
      <c r="OYK4375" s="25">
        <v>45890</v>
      </c>
      <c r="OYL4375" s="28" t="s">
        <v>74</v>
      </c>
      <c r="OYM4375" s="24">
        <v>422</v>
      </c>
      <c r="OYN4375" s="414" t="str">
        <f t="shared" si="1219"/>
        <v>Banco não cadastrado</v>
      </c>
      <c r="OYO4375" s="24">
        <v>207</v>
      </c>
      <c r="OYP4375" s="24">
        <v>5837982</v>
      </c>
      <c r="OYQ4375" s="24">
        <v>72</v>
      </c>
      <c r="OYR4375" s="29" t="s">
        <v>75</v>
      </c>
      <c r="OYS4375" s="84">
        <v>3004158000128</v>
      </c>
      <c r="OYT4375" s="24"/>
      <c r="OYU4375" s="24"/>
      <c r="OYV4375" s="66">
        <v>9615</v>
      </c>
      <c r="OYW4375" s="25">
        <v>45936</v>
      </c>
      <c r="OYX4375" s="25"/>
      <c r="OYY4375" s="26" t="str">
        <f t="shared" ca="1" si="1220"/>
        <v>Descontar Cheque</v>
      </c>
      <c r="OYZ4375" s="117"/>
      <c r="OZA4375" s="25">
        <v>45890</v>
      </c>
      <c r="OZB4375" s="28" t="s">
        <v>74</v>
      </c>
      <c r="OZC4375" s="24">
        <v>422</v>
      </c>
      <c r="OZD4375" s="414" t="str">
        <f t="shared" si="1221"/>
        <v>Banco não cadastrado</v>
      </c>
      <c r="OZE4375" s="24">
        <v>207</v>
      </c>
      <c r="OZF4375" s="24">
        <v>5837982</v>
      </c>
      <c r="OZG4375" s="24">
        <v>72</v>
      </c>
      <c r="OZH4375" s="29" t="s">
        <v>75</v>
      </c>
      <c r="OZI4375" s="84">
        <v>3004158000128</v>
      </c>
      <c r="OZJ4375" s="24"/>
      <c r="OZK4375" s="24"/>
      <c r="OZL4375" s="66">
        <v>9615</v>
      </c>
      <c r="OZM4375" s="25">
        <v>45936</v>
      </c>
      <c r="OZN4375" s="25"/>
      <c r="OZO4375" s="26" t="str">
        <f t="shared" ca="1" si="1222"/>
        <v>Descontar Cheque</v>
      </c>
      <c r="OZP4375" s="117"/>
      <c r="OZQ4375" s="25">
        <v>45890</v>
      </c>
      <c r="OZR4375" s="28" t="s">
        <v>74</v>
      </c>
      <c r="OZS4375" s="24">
        <v>422</v>
      </c>
      <c r="OZT4375" s="414" t="str">
        <f t="shared" si="1223"/>
        <v>Banco não cadastrado</v>
      </c>
      <c r="OZU4375" s="24">
        <v>207</v>
      </c>
      <c r="OZV4375" s="24">
        <v>5837982</v>
      </c>
      <c r="OZW4375" s="24">
        <v>72</v>
      </c>
      <c r="OZX4375" s="29" t="s">
        <v>75</v>
      </c>
      <c r="OZY4375" s="84">
        <v>3004158000128</v>
      </c>
      <c r="OZZ4375" s="24"/>
      <c r="PAA4375" s="24"/>
      <c r="PAB4375" s="66">
        <v>9615</v>
      </c>
      <c r="PAC4375" s="25">
        <v>45936</v>
      </c>
      <c r="PAD4375" s="25"/>
      <c r="PAE4375" s="26" t="str">
        <f t="shared" ca="1" si="1224"/>
        <v>Descontar Cheque</v>
      </c>
      <c r="PAF4375" s="117"/>
      <c r="PAG4375" s="25">
        <v>45890</v>
      </c>
      <c r="PAH4375" s="28" t="s">
        <v>74</v>
      </c>
      <c r="PAI4375" s="24">
        <v>422</v>
      </c>
      <c r="PAJ4375" s="414" t="str">
        <f t="shared" si="1225"/>
        <v>Banco não cadastrado</v>
      </c>
      <c r="PAK4375" s="24">
        <v>207</v>
      </c>
      <c r="PAL4375" s="24">
        <v>5837982</v>
      </c>
      <c r="PAM4375" s="24">
        <v>72</v>
      </c>
      <c r="PAN4375" s="29" t="s">
        <v>75</v>
      </c>
      <c r="PAO4375" s="84">
        <v>3004158000128</v>
      </c>
      <c r="PAP4375" s="24"/>
      <c r="PAQ4375" s="24"/>
      <c r="PAR4375" s="66">
        <v>9615</v>
      </c>
      <c r="PAS4375" s="25">
        <v>45936</v>
      </c>
      <c r="PAT4375" s="25"/>
      <c r="PAU4375" s="26" t="str">
        <f t="shared" ca="1" si="1226"/>
        <v>Descontar Cheque</v>
      </c>
      <c r="PAV4375" s="117"/>
      <c r="PAW4375" s="25">
        <v>45890</v>
      </c>
      <c r="PAX4375" s="28" t="s">
        <v>74</v>
      </c>
      <c r="PAY4375" s="24">
        <v>422</v>
      </c>
      <c r="PAZ4375" s="414" t="str">
        <f t="shared" si="1227"/>
        <v>Banco não cadastrado</v>
      </c>
      <c r="PBA4375" s="24">
        <v>207</v>
      </c>
      <c r="PBB4375" s="24">
        <v>5837982</v>
      </c>
      <c r="PBC4375" s="24">
        <v>72</v>
      </c>
      <c r="PBD4375" s="29" t="s">
        <v>75</v>
      </c>
      <c r="PBE4375" s="84">
        <v>3004158000128</v>
      </c>
      <c r="PBF4375" s="24"/>
      <c r="PBG4375" s="24"/>
      <c r="PBH4375" s="66">
        <v>9615</v>
      </c>
      <c r="PBI4375" s="25">
        <v>45936</v>
      </c>
      <c r="PBJ4375" s="25"/>
      <c r="PBK4375" s="26" t="str">
        <f t="shared" ca="1" si="1228"/>
        <v>Descontar Cheque</v>
      </c>
      <c r="PBL4375" s="117"/>
      <c r="PBM4375" s="25">
        <v>45890</v>
      </c>
      <c r="PBN4375" s="28" t="s">
        <v>74</v>
      </c>
      <c r="PBO4375" s="24">
        <v>422</v>
      </c>
      <c r="PBP4375" s="414" t="str">
        <f t="shared" si="1229"/>
        <v>Banco não cadastrado</v>
      </c>
      <c r="PBQ4375" s="24">
        <v>207</v>
      </c>
      <c r="PBR4375" s="24">
        <v>5837982</v>
      </c>
      <c r="PBS4375" s="24">
        <v>72</v>
      </c>
      <c r="PBT4375" s="29" t="s">
        <v>75</v>
      </c>
      <c r="PBU4375" s="84">
        <v>3004158000128</v>
      </c>
      <c r="PBV4375" s="24"/>
      <c r="PBW4375" s="24"/>
      <c r="PBX4375" s="66">
        <v>9615</v>
      </c>
      <c r="PBY4375" s="25">
        <v>45936</v>
      </c>
      <c r="PBZ4375" s="25"/>
      <c r="PCA4375" s="26" t="str">
        <f t="shared" ca="1" si="1230"/>
        <v>Descontar Cheque</v>
      </c>
      <c r="PCB4375" s="117"/>
      <c r="PCC4375" s="25">
        <v>45890</v>
      </c>
      <c r="PCD4375" s="28" t="s">
        <v>74</v>
      </c>
      <c r="PCE4375" s="24">
        <v>422</v>
      </c>
      <c r="PCF4375" s="414" t="str">
        <f t="shared" si="1231"/>
        <v>Banco não cadastrado</v>
      </c>
      <c r="PCG4375" s="24">
        <v>207</v>
      </c>
      <c r="PCH4375" s="24">
        <v>5837982</v>
      </c>
      <c r="PCI4375" s="24">
        <v>72</v>
      </c>
      <c r="PCJ4375" s="29" t="s">
        <v>75</v>
      </c>
      <c r="PCK4375" s="84">
        <v>3004158000128</v>
      </c>
      <c r="PCL4375" s="24"/>
      <c r="PCM4375" s="24"/>
      <c r="PCN4375" s="66">
        <v>9615</v>
      </c>
      <c r="PCO4375" s="25">
        <v>45936</v>
      </c>
      <c r="PCP4375" s="25"/>
      <c r="PCQ4375" s="26" t="str">
        <f t="shared" ca="1" si="1232"/>
        <v>Descontar Cheque</v>
      </c>
      <c r="PCR4375" s="117"/>
      <c r="PCS4375" s="25">
        <v>45890</v>
      </c>
      <c r="PCT4375" s="28" t="s">
        <v>74</v>
      </c>
      <c r="PCU4375" s="24">
        <v>422</v>
      </c>
      <c r="PCV4375" s="414" t="str">
        <f t="shared" si="1233"/>
        <v>Banco não cadastrado</v>
      </c>
      <c r="PCW4375" s="24">
        <v>207</v>
      </c>
      <c r="PCX4375" s="24">
        <v>5837982</v>
      </c>
      <c r="PCY4375" s="24">
        <v>72</v>
      </c>
      <c r="PCZ4375" s="29" t="s">
        <v>75</v>
      </c>
      <c r="PDA4375" s="84">
        <v>3004158000128</v>
      </c>
      <c r="PDB4375" s="24"/>
      <c r="PDC4375" s="24"/>
      <c r="PDD4375" s="66">
        <v>9615</v>
      </c>
      <c r="PDE4375" s="25">
        <v>45936</v>
      </c>
      <c r="PDF4375" s="25"/>
      <c r="PDG4375" s="26" t="str">
        <f t="shared" ca="1" si="1234"/>
        <v>Descontar Cheque</v>
      </c>
      <c r="PDH4375" s="117"/>
      <c r="PDI4375" s="25">
        <v>45890</v>
      </c>
      <c r="PDJ4375" s="28" t="s">
        <v>74</v>
      </c>
      <c r="PDK4375" s="24">
        <v>422</v>
      </c>
      <c r="PDL4375" s="414" t="str">
        <f t="shared" si="1235"/>
        <v>Banco não cadastrado</v>
      </c>
      <c r="PDM4375" s="24">
        <v>207</v>
      </c>
      <c r="PDN4375" s="24">
        <v>5837982</v>
      </c>
      <c r="PDO4375" s="24">
        <v>72</v>
      </c>
      <c r="PDP4375" s="29" t="s">
        <v>75</v>
      </c>
      <c r="PDQ4375" s="84">
        <v>3004158000128</v>
      </c>
      <c r="PDR4375" s="24"/>
      <c r="PDS4375" s="24"/>
      <c r="PDT4375" s="66">
        <v>9615</v>
      </c>
      <c r="PDU4375" s="25">
        <v>45936</v>
      </c>
      <c r="PDV4375" s="25"/>
      <c r="PDW4375" s="26" t="str">
        <f t="shared" ca="1" si="1236"/>
        <v>Descontar Cheque</v>
      </c>
      <c r="PDX4375" s="117"/>
      <c r="PDY4375" s="25">
        <v>45890</v>
      </c>
      <c r="PDZ4375" s="28" t="s">
        <v>74</v>
      </c>
      <c r="PEA4375" s="24">
        <v>422</v>
      </c>
      <c r="PEB4375" s="414" t="str">
        <f t="shared" si="1237"/>
        <v>Banco não cadastrado</v>
      </c>
      <c r="PEC4375" s="24">
        <v>207</v>
      </c>
      <c r="PED4375" s="24">
        <v>5837982</v>
      </c>
      <c r="PEE4375" s="24">
        <v>72</v>
      </c>
      <c r="PEF4375" s="29" t="s">
        <v>75</v>
      </c>
      <c r="PEG4375" s="84">
        <v>3004158000128</v>
      </c>
      <c r="PEH4375" s="24"/>
      <c r="PEI4375" s="24"/>
      <c r="PEJ4375" s="66">
        <v>9615</v>
      </c>
      <c r="PEK4375" s="25">
        <v>45936</v>
      </c>
      <c r="PEL4375" s="25"/>
      <c r="PEM4375" s="26" t="str">
        <f t="shared" ca="1" si="1238"/>
        <v>Descontar Cheque</v>
      </c>
      <c r="PEN4375" s="117"/>
      <c r="PEO4375" s="25">
        <v>45890</v>
      </c>
      <c r="PEP4375" s="28" t="s">
        <v>74</v>
      </c>
      <c r="PEQ4375" s="24">
        <v>422</v>
      </c>
      <c r="PER4375" s="414" t="str">
        <f t="shared" si="1239"/>
        <v>Banco não cadastrado</v>
      </c>
      <c r="PES4375" s="24">
        <v>207</v>
      </c>
      <c r="PET4375" s="24">
        <v>5837982</v>
      </c>
      <c r="PEU4375" s="24">
        <v>72</v>
      </c>
      <c r="PEV4375" s="29" t="s">
        <v>75</v>
      </c>
      <c r="PEW4375" s="84">
        <v>3004158000128</v>
      </c>
      <c r="PEX4375" s="24"/>
      <c r="PEY4375" s="24"/>
      <c r="PEZ4375" s="66">
        <v>9615</v>
      </c>
      <c r="PFA4375" s="25">
        <v>45936</v>
      </c>
      <c r="PFB4375" s="25"/>
      <c r="PFC4375" s="26" t="str">
        <f t="shared" ca="1" si="1240"/>
        <v>Descontar Cheque</v>
      </c>
      <c r="PFD4375" s="117"/>
      <c r="PFE4375" s="25">
        <v>45890</v>
      </c>
      <c r="PFF4375" s="28" t="s">
        <v>74</v>
      </c>
      <c r="PFG4375" s="24">
        <v>422</v>
      </c>
      <c r="PFH4375" s="414" t="str">
        <f t="shared" si="1241"/>
        <v>Banco não cadastrado</v>
      </c>
      <c r="PFI4375" s="24">
        <v>207</v>
      </c>
      <c r="PFJ4375" s="24">
        <v>5837982</v>
      </c>
      <c r="PFK4375" s="24">
        <v>72</v>
      </c>
      <c r="PFL4375" s="29" t="s">
        <v>75</v>
      </c>
      <c r="PFM4375" s="84">
        <v>3004158000128</v>
      </c>
      <c r="PFN4375" s="24"/>
      <c r="PFO4375" s="24"/>
      <c r="PFP4375" s="66">
        <v>9615</v>
      </c>
      <c r="PFQ4375" s="25">
        <v>45936</v>
      </c>
      <c r="PFR4375" s="25"/>
      <c r="PFS4375" s="26" t="str">
        <f t="shared" ca="1" si="1242"/>
        <v>Descontar Cheque</v>
      </c>
      <c r="PFT4375" s="117"/>
      <c r="PFU4375" s="25">
        <v>45890</v>
      </c>
      <c r="PFV4375" s="28" t="s">
        <v>74</v>
      </c>
      <c r="PFW4375" s="24">
        <v>422</v>
      </c>
      <c r="PFX4375" s="414" t="str">
        <f t="shared" si="1243"/>
        <v>Banco não cadastrado</v>
      </c>
      <c r="PFY4375" s="24">
        <v>207</v>
      </c>
      <c r="PFZ4375" s="24">
        <v>5837982</v>
      </c>
      <c r="PGA4375" s="24">
        <v>72</v>
      </c>
      <c r="PGB4375" s="29" t="s">
        <v>75</v>
      </c>
      <c r="PGC4375" s="84">
        <v>3004158000128</v>
      </c>
      <c r="PGD4375" s="24"/>
      <c r="PGE4375" s="24"/>
      <c r="PGF4375" s="66">
        <v>9615</v>
      </c>
      <c r="PGG4375" s="25">
        <v>45936</v>
      </c>
      <c r="PGH4375" s="25"/>
      <c r="PGI4375" s="26" t="str">
        <f t="shared" ca="1" si="1244"/>
        <v>Descontar Cheque</v>
      </c>
      <c r="PGJ4375" s="117"/>
      <c r="PGK4375" s="25">
        <v>45890</v>
      </c>
      <c r="PGL4375" s="28" t="s">
        <v>74</v>
      </c>
      <c r="PGM4375" s="24">
        <v>422</v>
      </c>
      <c r="PGN4375" s="414" t="str">
        <f t="shared" si="1245"/>
        <v>Banco não cadastrado</v>
      </c>
      <c r="PGO4375" s="24">
        <v>207</v>
      </c>
      <c r="PGP4375" s="24">
        <v>5837982</v>
      </c>
      <c r="PGQ4375" s="24">
        <v>72</v>
      </c>
      <c r="PGR4375" s="29" t="s">
        <v>75</v>
      </c>
      <c r="PGS4375" s="84">
        <v>3004158000128</v>
      </c>
      <c r="PGT4375" s="24"/>
      <c r="PGU4375" s="24"/>
      <c r="PGV4375" s="66">
        <v>9615</v>
      </c>
      <c r="PGW4375" s="25">
        <v>45936</v>
      </c>
      <c r="PGX4375" s="25"/>
      <c r="PGY4375" s="26" t="str">
        <f t="shared" ca="1" si="1246"/>
        <v>Descontar Cheque</v>
      </c>
      <c r="PGZ4375" s="117"/>
      <c r="PHA4375" s="25">
        <v>45890</v>
      </c>
      <c r="PHB4375" s="28" t="s">
        <v>74</v>
      </c>
      <c r="PHC4375" s="24">
        <v>422</v>
      </c>
      <c r="PHD4375" s="414" t="str">
        <f t="shared" si="1247"/>
        <v>Banco não cadastrado</v>
      </c>
      <c r="PHE4375" s="24">
        <v>207</v>
      </c>
      <c r="PHF4375" s="24">
        <v>5837982</v>
      </c>
      <c r="PHG4375" s="24">
        <v>72</v>
      </c>
      <c r="PHH4375" s="29" t="s">
        <v>75</v>
      </c>
      <c r="PHI4375" s="84">
        <v>3004158000128</v>
      </c>
      <c r="PHJ4375" s="24"/>
      <c r="PHK4375" s="24"/>
      <c r="PHL4375" s="66">
        <v>9615</v>
      </c>
      <c r="PHM4375" s="25">
        <v>45936</v>
      </c>
      <c r="PHN4375" s="25"/>
      <c r="PHO4375" s="26" t="str">
        <f t="shared" ca="1" si="1248"/>
        <v>Descontar Cheque</v>
      </c>
      <c r="PHP4375" s="117"/>
      <c r="PHQ4375" s="25">
        <v>45890</v>
      </c>
      <c r="PHR4375" s="28" t="s">
        <v>74</v>
      </c>
      <c r="PHS4375" s="24">
        <v>422</v>
      </c>
      <c r="PHT4375" s="414" t="str">
        <f t="shared" si="1249"/>
        <v>Banco não cadastrado</v>
      </c>
      <c r="PHU4375" s="24">
        <v>207</v>
      </c>
      <c r="PHV4375" s="24">
        <v>5837982</v>
      </c>
      <c r="PHW4375" s="24">
        <v>72</v>
      </c>
      <c r="PHX4375" s="29" t="s">
        <v>75</v>
      </c>
      <c r="PHY4375" s="84">
        <v>3004158000128</v>
      </c>
      <c r="PHZ4375" s="24"/>
      <c r="PIA4375" s="24"/>
      <c r="PIB4375" s="66">
        <v>9615</v>
      </c>
      <c r="PIC4375" s="25">
        <v>45936</v>
      </c>
      <c r="PID4375" s="25"/>
      <c r="PIE4375" s="26" t="str">
        <f t="shared" ca="1" si="1250"/>
        <v>Descontar Cheque</v>
      </c>
      <c r="PIF4375" s="117"/>
      <c r="PIG4375" s="25">
        <v>45890</v>
      </c>
      <c r="PIH4375" s="28" t="s">
        <v>74</v>
      </c>
      <c r="PII4375" s="24">
        <v>422</v>
      </c>
      <c r="PIJ4375" s="414" t="str">
        <f t="shared" si="1251"/>
        <v>Banco não cadastrado</v>
      </c>
      <c r="PIK4375" s="24">
        <v>207</v>
      </c>
      <c r="PIL4375" s="24">
        <v>5837982</v>
      </c>
      <c r="PIM4375" s="24">
        <v>72</v>
      </c>
      <c r="PIN4375" s="29" t="s">
        <v>75</v>
      </c>
      <c r="PIO4375" s="84">
        <v>3004158000128</v>
      </c>
      <c r="PIP4375" s="24"/>
      <c r="PIQ4375" s="24"/>
      <c r="PIR4375" s="66">
        <v>9615</v>
      </c>
      <c r="PIS4375" s="25">
        <v>45936</v>
      </c>
      <c r="PIT4375" s="25"/>
      <c r="PIU4375" s="26" t="str">
        <f t="shared" ca="1" si="1252"/>
        <v>Descontar Cheque</v>
      </c>
      <c r="PIV4375" s="117"/>
      <c r="PIW4375" s="25">
        <v>45890</v>
      </c>
      <c r="PIX4375" s="28" t="s">
        <v>74</v>
      </c>
      <c r="PIY4375" s="24">
        <v>422</v>
      </c>
      <c r="PIZ4375" s="414" t="str">
        <f t="shared" si="1253"/>
        <v>Banco não cadastrado</v>
      </c>
      <c r="PJA4375" s="24">
        <v>207</v>
      </c>
      <c r="PJB4375" s="24">
        <v>5837982</v>
      </c>
      <c r="PJC4375" s="24">
        <v>72</v>
      </c>
      <c r="PJD4375" s="29" t="s">
        <v>75</v>
      </c>
      <c r="PJE4375" s="84">
        <v>3004158000128</v>
      </c>
      <c r="PJF4375" s="24"/>
      <c r="PJG4375" s="24"/>
      <c r="PJH4375" s="66">
        <v>9615</v>
      </c>
      <c r="PJI4375" s="25">
        <v>45936</v>
      </c>
      <c r="PJJ4375" s="25"/>
      <c r="PJK4375" s="26" t="str">
        <f t="shared" ca="1" si="1254"/>
        <v>Descontar Cheque</v>
      </c>
      <c r="PJL4375" s="117"/>
      <c r="PJM4375" s="25">
        <v>45890</v>
      </c>
      <c r="PJN4375" s="28" t="s">
        <v>74</v>
      </c>
      <c r="PJO4375" s="24">
        <v>422</v>
      </c>
      <c r="PJP4375" s="414" t="str">
        <f t="shared" si="1255"/>
        <v>Banco não cadastrado</v>
      </c>
      <c r="PJQ4375" s="24">
        <v>207</v>
      </c>
      <c r="PJR4375" s="24">
        <v>5837982</v>
      </c>
      <c r="PJS4375" s="24">
        <v>72</v>
      </c>
      <c r="PJT4375" s="29" t="s">
        <v>75</v>
      </c>
      <c r="PJU4375" s="84">
        <v>3004158000128</v>
      </c>
      <c r="PJV4375" s="24"/>
      <c r="PJW4375" s="24"/>
      <c r="PJX4375" s="66">
        <v>9615</v>
      </c>
      <c r="PJY4375" s="25">
        <v>45936</v>
      </c>
      <c r="PJZ4375" s="25"/>
      <c r="PKA4375" s="26" t="str">
        <f t="shared" ca="1" si="1256"/>
        <v>Descontar Cheque</v>
      </c>
      <c r="PKB4375" s="117"/>
      <c r="PKC4375" s="25">
        <v>45890</v>
      </c>
      <c r="PKD4375" s="28" t="s">
        <v>74</v>
      </c>
      <c r="PKE4375" s="24">
        <v>422</v>
      </c>
      <c r="PKF4375" s="414" t="str">
        <f t="shared" si="1257"/>
        <v>Banco não cadastrado</v>
      </c>
      <c r="PKG4375" s="24">
        <v>207</v>
      </c>
      <c r="PKH4375" s="24">
        <v>5837982</v>
      </c>
      <c r="PKI4375" s="24">
        <v>72</v>
      </c>
      <c r="PKJ4375" s="29" t="s">
        <v>75</v>
      </c>
      <c r="PKK4375" s="84">
        <v>3004158000128</v>
      </c>
      <c r="PKL4375" s="24"/>
      <c r="PKM4375" s="24"/>
      <c r="PKN4375" s="66">
        <v>9615</v>
      </c>
      <c r="PKO4375" s="25">
        <v>45936</v>
      </c>
      <c r="PKP4375" s="25"/>
      <c r="PKQ4375" s="26" t="str">
        <f t="shared" ca="1" si="1258"/>
        <v>Descontar Cheque</v>
      </c>
      <c r="PKR4375" s="117"/>
      <c r="PKS4375" s="25">
        <v>45890</v>
      </c>
      <c r="PKT4375" s="28" t="s">
        <v>74</v>
      </c>
      <c r="PKU4375" s="24">
        <v>422</v>
      </c>
      <c r="PKV4375" s="414" t="str">
        <f t="shared" si="1259"/>
        <v>Banco não cadastrado</v>
      </c>
      <c r="PKW4375" s="24">
        <v>207</v>
      </c>
      <c r="PKX4375" s="24">
        <v>5837982</v>
      </c>
      <c r="PKY4375" s="24">
        <v>72</v>
      </c>
      <c r="PKZ4375" s="29" t="s">
        <v>75</v>
      </c>
      <c r="PLA4375" s="84">
        <v>3004158000128</v>
      </c>
      <c r="PLB4375" s="24"/>
      <c r="PLC4375" s="24"/>
      <c r="PLD4375" s="66">
        <v>9615</v>
      </c>
      <c r="PLE4375" s="25">
        <v>45936</v>
      </c>
      <c r="PLF4375" s="25"/>
      <c r="PLG4375" s="26" t="str">
        <f t="shared" ca="1" si="1260"/>
        <v>Descontar Cheque</v>
      </c>
      <c r="PLH4375" s="117"/>
      <c r="PLI4375" s="25">
        <v>45890</v>
      </c>
      <c r="PLJ4375" s="28" t="s">
        <v>74</v>
      </c>
      <c r="PLK4375" s="24">
        <v>422</v>
      </c>
      <c r="PLL4375" s="414" t="str">
        <f t="shared" si="1261"/>
        <v>Banco não cadastrado</v>
      </c>
      <c r="PLM4375" s="24">
        <v>207</v>
      </c>
      <c r="PLN4375" s="24">
        <v>5837982</v>
      </c>
      <c r="PLO4375" s="24">
        <v>72</v>
      </c>
      <c r="PLP4375" s="29" t="s">
        <v>75</v>
      </c>
      <c r="PLQ4375" s="84">
        <v>3004158000128</v>
      </c>
      <c r="PLR4375" s="24"/>
      <c r="PLS4375" s="24"/>
      <c r="PLT4375" s="66">
        <v>9615</v>
      </c>
      <c r="PLU4375" s="25">
        <v>45936</v>
      </c>
      <c r="PLV4375" s="25"/>
      <c r="PLW4375" s="26" t="str">
        <f t="shared" ca="1" si="1262"/>
        <v>Descontar Cheque</v>
      </c>
      <c r="PLX4375" s="117"/>
      <c r="PLY4375" s="25">
        <v>45890</v>
      </c>
      <c r="PLZ4375" s="28" t="s">
        <v>74</v>
      </c>
      <c r="PMA4375" s="24">
        <v>422</v>
      </c>
      <c r="PMB4375" s="414" t="str">
        <f t="shared" si="1263"/>
        <v>Banco não cadastrado</v>
      </c>
      <c r="PMC4375" s="24">
        <v>207</v>
      </c>
      <c r="PMD4375" s="24">
        <v>5837982</v>
      </c>
      <c r="PME4375" s="24">
        <v>72</v>
      </c>
      <c r="PMF4375" s="29" t="s">
        <v>75</v>
      </c>
      <c r="PMG4375" s="84">
        <v>3004158000128</v>
      </c>
      <c r="PMH4375" s="24"/>
      <c r="PMI4375" s="24"/>
      <c r="PMJ4375" s="66">
        <v>9615</v>
      </c>
      <c r="PMK4375" s="25">
        <v>45936</v>
      </c>
      <c r="PML4375" s="25"/>
      <c r="PMM4375" s="26" t="str">
        <f t="shared" ca="1" si="1264"/>
        <v>Descontar Cheque</v>
      </c>
      <c r="PMN4375" s="117"/>
      <c r="PMO4375" s="25">
        <v>45890</v>
      </c>
      <c r="PMP4375" s="28" t="s">
        <v>74</v>
      </c>
      <c r="PMQ4375" s="24">
        <v>422</v>
      </c>
      <c r="PMR4375" s="414" t="str">
        <f t="shared" si="1265"/>
        <v>Banco não cadastrado</v>
      </c>
      <c r="PMS4375" s="24">
        <v>207</v>
      </c>
      <c r="PMT4375" s="24">
        <v>5837982</v>
      </c>
      <c r="PMU4375" s="24">
        <v>72</v>
      </c>
      <c r="PMV4375" s="29" t="s">
        <v>75</v>
      </c>
      <c r="PMW4375" s="84">
        <v>3004158000128</v>
      </c>
      <c r="PMX4375" s="24"/>
      <c r="PMY4375" s="24"/>
      <c r="PMZ4375" s="66">
        <v>9615</v>
      </c>
      <c r="PNA4375" s="25">
        <v>45936</v>
      </c>
      <c r="PNB4375" s="25"/>
      <c r="PNC4375" s="26" t="str">
        <f t="shared" ca="1" si="1266"/>
        <v>Descontar Cheque</v>
      </c>
      <c r="PND4375" s="117"/>
      <c r="PNE4375" s="25">
        <v>45890</v>
      </c>
      <c r="PNF4375" s="28" t="s">
        <v>74</v>
      </c>
      <c r="PNG4375" s="24">
        <v>422</v>
      </c>
      <c r="PNH4375" s="414" t="str">
        <f t="shared" si="1267"/>
        <v>Banco não cadastrado</v>
      </c>
      <c r="PNI4375" s="24">
        <v>207</v>
      </c>
      <c r="PNJ4375" s="24">
        <v>5837982</v>
      </c>
      <c r="PNK4375" s="24">
        <v>72</v>
      </c>
      <c r="PNL4375" s="29" t="s">
        <v>75</v>
      </c>
      <c r="PNM4375" s="84">
        <v>3004158000128</v>
      </c>
      <c r="PNN4375" s="24"/>
      <c r="PNO4375" s="24"/>
      <c r="PNP4375" s="66">
        <v>9615</v>
      </c>
      <c r="PNQ4375" s="25">
        <v>45936</v>
      </c>
      <c r="PNR4375" s="25"/>
      <c r="PNS4375" s="26" t="str">
        <f t="shared" ca="1" si="1268"/>
        <v>Descontar Cheque</v>
      </c>
      <c r="PNT4375" s="117"/>
      <c r="PNU4375" s="25">
        <v>45890</v>
      </c>
      <c r="PNV4375" s="28" t="s">
        <v>74</v>
      </c>
      <c r="PNW4375" s="24">
        <v>422</v>
      </c>
      <c r="PNX4375" s="414" t="str">
        <f t="shared" si="1269"/>
        <v>Banco não cadastrado</v>
      </c>
      <c r="PNY4375" s="24">
        <v>207</v>
      </c>
      <c r="PNZ4375" s="24">
        <v>5837982</v>
      </c>
      <c r="POA4375" s="24">
        <v>72</v>
      </c>
      <c r="POB4375" s="29" t="s">
        <v>75</v>
      </c>
      <c r="POC4375" s="84">
        <v>3004158000128</v>
      </c>
      <c r="POD4375" s="24"/>
      <c r="POE4375" s="24"/>
      <c r="POF4375" s="66">
        <v>9615</v>
      </c>
      <c r="POG4375" s="25">
        <v>45936</v>
      </c>
      <c r="POH4375" s="25"/>
      <c r="POI4375" s="26" t="str">
        <f t="shared" ca="1" si="1270"/>
        <v>Descontar Cheque</v>
      </c>
      <c r="POJ4375" s="117"/>
      <c r="POK4375" s="25">
        <v>45890</v>
      </c>
      <c r="POL4375" s="28" t="s">
        <v>74</v>
      </c>
      <c r="POM4375" s="24">
        <v>422</v>
      </c>
      <c r="PON4375" s="414" t="str">
        <f t="shared" si="1271"/>
        <v>Banco não cadastrado</v>
      </c>
      <c r="POO4375" s="24">
        <v>207</v>
      </c>
      <c r="POP4375" s="24">
        <v>5837982</v>
      </c>
      <c r="POQ4375" s="24">
        <v>72</v>
      </c>
      <c r="POR4375" s="29" t="s">
        <v>75</v>
      </c>
      <c r="POS4375" s="84">
        <v>3004158000128</v>
      </c>
      <c r="POT4375" s="24"/>
      <c r="POU4375" s="24"/>
      <c r="POV4375" s="66">
        <v>9615</v>
      </c>
      <c r="POW4375" s="25">
        <v>45936</v>
      </c>
      <c r="POX4375" s="25"/>
      <c r="POY4375" s="26" t="str">
        <f t="shared" ca="1" si="1272"/>
        <v>Descontar Cheque</v>
      </c>
      <c r="POZ4375" s="117"/>
      <c r="PPA4375" s="25">
        <v>45890</v>
      </c>
      <c r="PPB4375" s="28" t="s">
        <v>74</v>
      </c>
      <c r="PPC4375" s="24">
        <v>422</v>
      </c>
      <c r="PPD4375" s="414" t="str">
        <f t="shared" si="1273"/>
        <v>Banco não cadastrado</v>
      </c>
      <c r="PPE4375" s="24">
        <v>207</v>
      </c>
      <c r="PPF4375" s="24">
        <v>5837982</v>
      </c>
      <c r="PPG4375" s="24">
        <v>72</v>
      </c>
      <c r="PPH4375" s="29" t="s">
        <v>75</v>
      </c>
      <c r="PPI4375" s="84">
        <v>3004158000128</v>
      </c>
      <c r="PPJ4375" s="24"/>
      <c r="PPK4375" s="24"/>
      <c r="PPL4375" s="66">
        <v>9615</v>
      </c>
      <c r="PPM4375" s="25">
        <v>45936</v>
      </c>
      <c r="PPN4375" s="25"/>
      <c r="PPO4375" s="26" t="str">
        <f t="shared" ca="1" si="1274"/>
        <v>Descontar Cheque</v>
      </c>
      <c r="PPP4375" s="117"/>
      <c r="PPQ4375" s="25">
        <v>45890</v>
      </c>
      <c r="PPR4375" s="28" t="s">
        <v>74</v>
      </c>
      <c r="PPS4375" s="24">
        <v>422</v>
      </c>
      <c r="PPT4375" s="414" t="str">
        <f t="shared" si="1275"/>
        <v>Banco não cadastrado</v>
      </c>
      <c r="PPU4375" s="24">
        <v>207</v>
      </c>
      <c r="PPV4375" s="24">
        <v>5837982</v>
      </c>
      <c r="PPW4375" s="24">
        <v>72</v>
      </c>
      <c r="PPX4375" s="29" t="s">
        <v>75</v>
      </c>
      <c r="PPY4375" s="84">
        <v>3004158000128</v>
      </c>
      <c r="PPZ4375" s="24"/>
      <c r="PQA4375" s="24"/>
      <c r="PQB4375" s="66">
        <v>9615</v>
      </c>
      <c r="PQC4375" s="25">
        <v>45936</v>
      </c>
      <c r="PQD4375" s="25"/>
      <c r="PQE4375" s="26" t="str">
        <f t="shared" ca="1" si="1276"/>
        <v>Descontar Cheque</v>
      </c>
      <c r="PQF4375" s="117"/>
      <c r="PQG4375" s="25">
        <v>45890</v>
      </c>
      <c r="PQH4375" s="28" t="s">
        <v>74</v>
      </c>
      <c r="PQI4375" s="24">
        <v>422</v>
      </c>
      <c r="PQJ4375" s="414" t="str">
        <f t="shared" si="1277"/>
        <v>Banco não cadastrado</v>
      </c>
      <c r="PQK4375" s="24">
        <v>207</v>
      </c>
      <c r="PQL4375" s="24">
        <v>5837982</v>
      </c>
      <c r="PQM4375" s="24">
        <v>72</v>
      </c>
      <c r="PQN4375" s="29" t="s">
        <v>75</v>
      </c>
      <c r="PQO4375" s="84">
        <v>3004158000128</v>
      </c>
      <c r="PQP4375" s="24"/>
      <c r="PQQ4375" s="24"/>
      <c r="PQR4375" s="66">
        <v>9615</v>
      </c>
      <c r="PQS4375" s="25">
        <v>45936</v>
      </c>
      <c r="PQT4375" s="25"/>
      <c r="PQU4375" s="26" t="str">
        <f t="shared" ca="1" si="1278"/>
        <v>Descontar Cheque</v>
      </c>
      <c r="PQV4375" s="117"/>
      <c r="PQW4375" s="25">
        <v>45890</v>
      </c>
      <c r="PQX4375" s="28" t="s">
        <v>74</v>
      </c>
      <c r="PQY4375" s="24">
        <v>422</v>
      </c>
      <c r="PQZ4375" s="414" t="str">
        <f t="shared" si="1279"/>
        <v>Banco não cadastrado</v>
      </c>
      <c r="PRA4375" s="24">
        <v>207</v>
      </c>
      <c r="PRB4375" s="24">
        <v>5837982</v>
      </c>
      <c r="PRC4375" s="24">
        <v>72</v>
      </c>
      <c r="PRD4375" s="29" t="s">
        <v>75</v>
      </c>
      <c r="PRE4375" s="84">
        <v>3004158000128</v>
      </c>
      <c r="PRF4375" s="24"/>
      <c r="PRG4375" s="24"/>
      <c r="PRH4375" s="66">
        <v>9615</v>
      </c>
      <c r="PRI4375" s="25">
        <v>45936</v>
      </c>
      <c r="PRJ4375" s="25"/>
      <c r="PRK4375" s="26" t="str">
        <f t="shared" ca="1" si="1280"/>
        <v>Descontar Cheque</v>
      </c>
      <c r="PRL4375" s="117"/>
      <c r="PRM4375" s="25">
        <v>45890</v>
      </c>
      <c r="PRN4375" s="28" t="s">
        <v>74</v>
      </c>
      <c r="PRO4375" s="24">
        <v>422</v>
      </c>
      <c r="PRP4375" s="414" t="str">
        <f t="shared" si="1281"/>
        <v>Banco não cadastrado</v>
      </c>
      <c r="PRQ4375" s="24">
        <v>207</v>
      </c>
      <c r="PRR4375" s="24">
        <v>5837982</v>
      </c>
      <c r="PRS4375" s="24">
        <v>72</v>
      </c>
      <c r="PRT4375" s="29" t="s">
        <v>75</v>
      </c>
      <c r="PRU4375" s="84">
        <v>3004158000128</v>
      </c>
      <c r="PRV4375" s="24"/>
      <c r="PRW4375" s="24"/>
      <c r="PRX4375" s="66">
        <v>9615</v>
      </c>
      <c r="PRY4375" s="25">
        <v>45936</v>
      </c>
      <c r="PRZ4375" s="25"/>
      <c r="PSA4375" s="26" t="str">
        <f t="shared" ca="1" si="1282"/>
        <v>Descontar Cheque</v>
      </c>
      <c r="PSB4375" s="117"/>
      <c r="PSC4375" s="25">
        <v>45890</v>
      </c>
      <c r="PSD4375" s="28" t="s">
        <v>74</v>
      </c>
      <c r="PSE4375" s="24">
        <v>422</v>
      </c>
      <c r="PSF4375" s="414" t="str">
        <f t="shared" si="1283"/>
        <v>Banco não cadastrado</v>
      </c>
      <c r="PSG4375" s="24">
        <v>207</v>
      </c>
      <c r="PSH4375" s="24">
        <v>5837982</v>
      </c>
      <c r="PSI4375" s="24">
        <v>72</v>
      </c>
      <c r="PSJ4375" s="29" t="s">
        <v>75</v>
      </c>
      <c r="PSK4375" s="84">
        <v>3004158000128</v>
      </c>
      <c r="PSL4375" s="24"/>
      <c r="PSM4375" s="24"/>
      <c r="PSN4375" s="66">
        <v>9615</v>
      </c>
      <c r="PSO4375" s="25">
        <v>45936</v>
      </c>
      <c r="PSP4375" s="25"/>
      <c r="PSQ4375" s="26" t="str">
        <f t="shared" ca="1" si="1284"/>
        <v>Descontar Cheque</v>
      </c>
      <c r="PSR4375" s="117"/>
      <c r="PSS4375" s="25">
        <v>45890</v>
      </c>
      <c r="PST4375" s="28" t="s">
        <v>74</v>
      </c>
      <c r="PSU4375" s="24">
        <v>422</v>
      </c>
      <c r="PSV4375" s="414" t="str">
        <f t="shared" si="1285"/>
        <v>Banco não cadastrado</v>
      </c>
      <c r="PSW4375" s="24">
        <v>207</v>
      </c>
      <c r="PSX4375" s="24">
        <v>5837982</v>
      </c>
      <c r="PSY4375" s="24">
        <v>72</v>
      </c>
      <c r="PSZ4375" s="29" t="s">
        <v>75</v>
      </c>
      <c r="PTA4375" s="84">
        <v>3004158000128</v>
      </c>
      <c r="PTB4375" s="24"/>
      <c r="PTC4375" s="24"/>
      <c r="PTD4375" s="66">
        <v>9615</v>
      </c>
      <c r="PTE4375" s="25">
        <v>45936</v>
      </c>
      <c r="PTF4375" s="25"/>
      <c r="PTG4375" s="26" t="str">
        <f t="shared" ca="1" si="1286"/>
        <v>Descontar Cheque</v>
      </c>
      <c r="PTH4375" s="117"/>
      <c r="PTI4375" s="25">
        <v>45890</v>
      </c>
      <c r="PTJ4375" s="28" t="s">
        <v>74</v>
      </c>
      <c r="PTK4375" s="24">
        <v>422</v>
      </c>
      <c r="PTL4375" s="414" t="str">
        <f t="shared" si="1287"/>
        <v>Banco não cadastrado</v>
      </c>
      <c r="PTM4375" s="24">
        <v>207</v>
      </c>
      <c r="PTN4375" s="24">
        <v>5837982</v>
      </c>
      <c r="PTO4375" s="24">
        <v>72</v>
      </c>
      <c r="PTP4375" s="29" t="s">
        <v>75</v>
      </c>
      <c r="PTQ4375" s="84">
        <v>3004158000128</v>
      </c>
      <c r="PTR4375" s="24"/>
      <c r="PTS4375" s="24"/>
      <c r="PTT4375" s="66">
        <v>9615</v>
      </c>
      <c r="PTU4375" s="25">
        <v>45936</v>
      </c>
      <c r="PTV4375" s="25"/>
      <c r="PTW4375" s="26" t="str">
        <f t="shared" ca="1" si="1288"/>
        <v>Descontar Cheque</v>
      </c>
      <c r="PTX4375" s="117"/>
      <c r="PTY4375" s="25">
        <v>45890</v>
      </c>
      <c r="PTZ4375" s="28" t="s">
        <v>74</v>
      </c>
      <c r="PUA4375" s="24">
        <v>422</v>
      </c>
      <c r="PUB4375" s="414" t="str">
        <f t="shared" si="1289"/>
        <v>Banco não cadastrado</v>
      </c>
      <c r="PUC4375" s="24">
        <v>207</v>
      </c>
      <c r="PUD4375" s="24">
        <v>5837982</v>
      </c>
      <c r="PUE4375" s="24">
        <v>72</v>
      </c>
      <c r="PUF4375" s="29" t="s">
        <v>75</v>
      </c>
      <c r="PUG4375" s="84">
        <v>3004158000128</v>
      </c>
      <c r="PUH4375" s="24"/>
      <c r="PUI4375" s="24"/>
      <c r="PUJ4375" s="66">
        <v>9615</v>
      </c>
      <c r="PUK4375" s="25">
        <v>45936</v>
      </c>
      <c r="PUL4375" s="25"/>
      <c r="PUM4375" s="26" t="str">
        <f t="shared" ca="1" si="1290"/>
        <v>Descontar Cheque</v>
      </c>
      <c r="PUN4375" s="117"/>
      <c r="PUO4375" s="25">
        <v>45890</v>
      </c>
      <c r="PUP4375" s="28" t="s">
        <v>74</v>
      </c>
      <c r="PUQ4375" s="24">
        <v>422</v>
      </c>
      <c r="PUR4375" s="414" t="str">
        <f t="shared" si="1291"/>
        <v>Banco não cadastrado</v>
      </c>
      <c r="PUS4375" s="24">
        <v>207</v>
      </c>
      <c r="PUT4375" s="24">
        <v>5837982</v>
      </c>
      <c r="PUU4375" s="24">
        <v>72</v>
      </c>
      <c r="PUV4375" s="29" t="s">
        <v>75</v>
      </c>
      <c r="PUW4375" s="84">
        <v>3004158000128</v>
      </c>
      <c r="PUX4375" s="24"/>
      <c r="PUY4375" s="24"/>
      <c r="PUZ4375" s="66">
        <v>9615</v>
      </c>
      <c r="PVA4375" s="25">
        <v>45936</v>
      </c>
      <c r="PVB4375" s="25"/>
      <c r="PVC4375" s="26" t="str">
        <f t="shared" ca="1" si="1292"/>
        <v>Descontar Cheque</v>
      </c>
      <c r="PVD4375" s="117"/>
      <c r="PVE4375" s="25">
        <v>45890</v>
      </c>
      <c r="PVF4375" s="28" t="s">
        <v>74</v>
      </c>
      <c r="PVG4375" s="24">
        <v>422</v>
      </c>
      <c r="PVH4375" s="414" t="str">
        <f t="shared" si="1293"/>
        <v>Banco não cadastrado</v>
      </c>
      <c r="PVI4375" s="24">
        <v>207</v>
      </c>
      <c r="PVJ4375" s="24">
        <v>5837982</v>
      </c>
      <c r="PVK4375" s="24">
        <v>72</v>
      </c>
      <c r="PVL4375" s="29" t="s">
        <v>75</v>
      </c>
      <c r="PVM4375" s="84">
        <v>3004158000128</v>
      </c>
      <c r="PVN4375" s="24"/>
      <c r="PVO4375" s="24"/>
      <c r="PVP4375" s="66">
        <v>9615</v>
      </c>
      <c r="PVQ4375" s="25">
        <v>45936</v>
      </c>
      <c r="PVR4375" s="25"/>
      <c r="PVS4375" s="26" t="str">
        <f t="shared" ca="1" si="1294"/>
        <v>Descontar Cheque</v>
      </c>
      <c r="PVT4375" s="117"/>
      <c r="PVU4375" s="25">
        <v>45890</v>
      </c>
      <c r="PVV4375" s="28" t="s">
        <v>74</v>
      </c>
      <c r="PVW4375" s="24">
        <v>422</v>
      </c>
      <c r="PVX4375" s="414" t="str">
        <f t="shared" si="1295"/>
        <v>Banco não cadastrado</v>
      </c>
      <c r="PVY4375" s="24">
        <v>207</v>
      </c>
      <c r="PVZ4375" s="24">
        <v>5837982</v>
      </c>
      <c r="PWA4375" s="24">
        <v>72</v>
      </c>
      <c r="PWB4375" s="29" t="s">
        <v>75</v>
      </c>
      <c r="PWC4375" s="84">
        <v>3004158000128</v>
      </c>
      <c r="PWD4375" s="24"/>
      <c r="PWE4375" s="24"/>
      <c r="PWF4375" s="66">
        <v>9615</v>
      </c>
      <c r="PWG4375" s="25">
        <v>45936</v>
      </c>
      <c r="PWH4375" s="25"/>
      <c r="PWI4375" s="26" t="str">
        <f t="shared" ca="1" si="1296"/>
        <v>Descontar Cheque</v>
      </c>
      <c r="PWJ4375" s="117"/>
      <c r="PWK4375" s="25">
        <v>45890</v>
      </c>
      <c r="PWL4375" s="28" t="s">
        <v>74</v>
      </c>
      <c r="PWM4375" s="24">
        <v>422</v>
      </c>
      <c r="PWN4375" s="414" t="str">
        <f t="shared" si="1297"/>
        <v>Banco não cadastrado</v>
      </c>
      <c r="PWO4375" s="24">
        <v>207</v>
      </c>
      <c r="PWP4375" s="24">
        <v>5837982</v>
      </c>
      <c r="PWQ4375" s="24">
        <v>72</v>
      </c>
      <c r="PWR4375" s="29" t="s">
        <v>75</v>
      </c>
      <c r="PWS4375" s="84">
        <v>3004158000128</v>
      </c>
      <c r="PWT4375" s="24"/>
      <c r="PWU4375" s="24"/>
      <c r="PWV4375" s="66">
        <v>9615</v>
      </c>
      <c r="PWW4375" s="25">
        <v>45936</v>
      </c>
      <c r="PWX4375" s="25"/>
      <c r="PWY4375" s="26" t="str">
        <f t="shared" ca="1" si="1298"/>
        <v>Descontar Cheque</v>
      </c>
      <c r="PWZ4375" s="117"/>
      <c r="PXA4375" s="25">
        <v>45890</v>
      </c>
      <c r="PXB4375" s="28" t="s">
        <v>74</v>
      </c>
      <c r="PXC4375" s="24">
        <v>422</v>
      </c>
      <c r="PXD4375" s="414" t="str">
        <f t="shared" si="1299"/>
        <v>Banco não cadastrado</v>
      </c>
      <c r="PXE4375" s="24">
        <v>207</v>
      </c>
      <c r="PXF4375" s="24">
        <v>5837982</v>
      </c>
      <c r="PXG4375" s="24">
        <v>72</v>
      </c>
      <c r="PXH4375" s="29" t="s">
        <v>75</v>
      </c>
      <c r="PXI4375" s="84">
        <v>3004158000128</v>
      </c>
      <c r="PXJ4375" s="24"/>
      <c r="PXK4375" s="24"/>
      <c r="PXL4375" s="66">
        <v>9615</v>
      </c>
      <c r="PXM4375" s="25">
        <v>45936</v>
      </c>
      <c r="PXN4375" s="25"/>
      <c r="PXO4375" s="26" t="str">
        <f t="shared" ca="1" si="1300"/>
        <v>Descontar Cheque</v>
      </c>
      <c r="PXP4375" s="117"/>
      <c r="PXQ4375" s="25">
        <v>45890</v>
      </c>
      <c r="PXR4375" s="28" t="s">
        <v>74</v>
      </c>
      <c r="PXS4375" s="24">
        <v>422</v>
      </c>
      <c r="PXT4375" s="414" t="str">
        <f t="shared" si="1301"/>
        <v>Banco não cadastrado</v>
      </c>
      <c r="PXU4375" s="24">
        <v>207</v>
      </c>
      <c r="PXV4375" s="24">
        <v>5837982</v>
      </c>
      <c r="PXW4375" s="24">
        <v>72</v>
      </c>
      <c r="PXX4375" s="29" t="s">
        <v>75</v>
      </c>
      <c r="PXY4375" s="84">
        <v>3004158000128</v>
      </c>
      <c r="PXZ4375" s="24"/>
      <c r="PYA4375" s="24"/>
      <c r="PYB4375" s="66">
        <v>9615</v>
      </c>
      <c r="PYC4375" s="25">
        <v>45936</v>
      </c>
      <c r="PYD4375" s="25"/>
      <c r="PYE4375" s="26" t="str">
        <f t="shared" ca="1" si="1302"/>
        <v>Descontar Cheque</v>
      </c>
      <c r="PYF4375" s="117"/>
      <c r="PYG4375" s="25">
        <v>45890</v>
      </c>
      <c r="PYH4375" s="28" t="s">
        <v>74</v>
      </c>
      <c r="PYI4375" s="24">
        <v>422</v>
      </c>
      <c r="PYJ4375" s="414" t="str">
        <f t="shared" si="1303"/>
        <v>Banco não cadastrado</v>
      </c>
      <c r="PYK4375" s="24">
        <v>207</v>
      </c>
      <c r="PYL4375" s="24">
        <v>5837982</v>
      </c>
      <c r="PYM4375" s="24">
        <v>72</v>
      </c>
      <c r="PYN4375" s="29" t="s">
        <v>75</v>
      </c>
      <c r="PYO4375" s="84">
        <v>3004158000128</v>
      </c>
      <c r="PYP4375" s="24"/>
      <c r="PYQ4375" s="24"/>
      <c r="PYR4375" s="66">
        <v>9615</v>
      </c>
      <c r="PYS4375" s="25">
        <v>45936</v>
      </c>
      <c r="PYT4375" s="25"/>
      <c r="PYU4375" s="26" t="str">
        <f t="shared" ca="1" si="1304"/>
        <v>Descontar Cheque</v>
      </c>
      <c r="PYV4375" s="117"/>
      <c r="PYW4375" s="25">
        <v>45890</v>
      </c>
      <c r="PYX4375" s="28" t="s">
        <v>74</v>
      </c>
      <c r="PYY4375" s="24">
        <v>422</v>
      </c>
      <c r="PYZ4375" s="414" t="str">
        <f t="shared" si="1305"/>
        <v>Banco não cadastrado</v>
      </c>
      <c r="PZA4375" s="24">
        <v>207</v>
      </c>
      <c r="PZB4375" s="24">
        <v>5837982</v>
      </c>
      <c r="PZC4375" s="24">
        <v>72</v>
      </c>
      <c r="PZD4375" s="29" t="s">
        <v>75</v>
      </c>
      <c r="PZE4375" s="84">
        <v>3004158000128</v>
      </c>
      <c r="PZF4375" s="24"/>
      <c r="PZG4375" s="24"/>
      <c r="PZH4375" s="66">
        <v>9615</v>
      </c>
      <c r="PZI4375" s="25">
        <v>45936</v>
      </c>
      <c r="PZJ4375" s="25"/>
      <c r="PZK4375" s="26" t="str">
        <f t="shared" ca="1" si="1306"/>
        <v>Descontar Cheque</v>
      </c>
      <c r="PZL4375" s="117"/>
      <c r="PZM4375" s="25">
        <v>45890</v>
      </c>
      <c r="PZN4375" s="28" t="s">
        <v>74</v>
      </c>
      <c r="PZO4375" s="24">
        <v>422</v>
      </c>
      <c r="PZP4375" s="414" t="str">
        <f t="shared" si="1307"/>
        <v>Banco não cadastrado</v>
      </c>
      <c r="PZQ4375" s="24">
        <v>207</v>
      </c>
      <c r="PZR4375" s="24">
        <v>5837982</v>
      </c>
      <c r="PZS4375" s="24">
        <v>72</v>
      </c>
      <c r="PZT4375" s="29" t="s">
        <v>75</v>
      </c>
      <c r="PZU4375" s="84">
        <v>3004158000128</v>
      </c>
      <c r="PZV4375" s="24"/>
      <c r="PZW4375" s="24"/>
      <c r="PZX4375" s="66">
        <v>9615</v>
      </c>
      <c r="PZY4375" s="25">
        <v>45936</v>
      </c>
      <c r="PZZ4375" s="25"/>
      <c r="QAA4375" s="26" t="str">
        <f t="shared" ca="1" si="1308"/>
        <v>Descontar Cheque</v>
      </c>
      <c r="QAB4375" s="117"/>
      <c r="QAC4375" s="25">
        <v>45890</v>
      </c>
      <c r="QAD4375" s="28" t="s">
        <v>74</v>
      </c>
      <c r="QAE4375" s="24">
        <v>422</v>
      </c>
      <c r="QAF4375" s="414" t="str">
        <f t="shared" si="1309"/>
        <v>Banco não cadastrado</v>
      </c>
      <c r="QAG4375" s="24">
        <v>207</v>
      </c>
      <c r="QAH4375" s="24">
        <v>5837982</v>
      </c>
      <c r="QAI4375" s="24">
        <v>72</v>
      </c>
      <c r="QAJ4375" s="29" t="s">
        <v>75</v>
      </c>
      <c r="QAK4375" s="84">
        <v>3004158000128</v>
      </c>
      <c r="QAL4375" s="24"/>
      <c r="QAM4375" s="24"/>
      <c r="QAN4375" s="66">
        <v>9615</v>
      </c>
      <c r="QAO4375" s="25">
        <v>45936</v>
      </c>
      <c r="QAP4375" s="25"/>
      <c r="QAQ4375" s="26" t="str">
        <f t="shared" ca="1" si="1310"/>
        <v>Descontar Cheque</v>
      </c>
      <c r="QAR4375" s="117"/>
      <c r="QAS4375" s="25">
        <v>45890</v>
      </c>
      <c r="QAT4375" s="28" t="s">
        <v>74</v>
      </c>
      <c r="QAU4375" s="24">
        <v>422</v>
      </c>
      <c r="QAV4375" s="414" t="str">
        <f t="shared" si="1311"/>
        <v>Banco não cadastrado</v>
      </c>
      <c r="QAW4375" s="24">
        <v>207</v>
      </c>
      <c r="QAX4375" s="24">
        <v>5837982</v>
      </c>
      <c r="QAY4375" s="24">
        <v>72</v>
      </c>
      <c r="QAZ4375" s="29" t="s">
        <v>75</v>
      </c>
      <c r="QBA4375" s="84">
        <v>3004158000128</v>
      </c>
      <c r="QBB4375" s="24"/>
      <c r="QBC4375" s="24"/>
      <c r="QBD4375" s="66">
        <v>9615</v>
      </c>
      <c r="QBE4375" s="25">
        <v>45936</v>
      </c>
      <c r="QBF4375" s="25"/>
      <c r="QBG4375" s="26" t="str">
        <f t="shared" ca="1" si="1312"/>
        <v>Descontar Cheque</v>
      </c>
      <c r="QBH4375" s="117"/>
      <c r="QBI4375" s="25">
        <v>45890</v>
      </c>
      <c r="QBJ4375" s="28" t="s">
        <v>74</v>
      </c>
      <c r="QBK4375" s="24">
        <v>422</v>
      </c>
      <c r="QBL4375" s="414" t="str">
        <f t="shared" si="1313"/>
        <v>Banco não cadastrado</v>
      </c>
      <c r="QBM4375" s="24">
        <v>207</v>
      </c>
      <c r="QBN4375" s="24">
        <v>5837982</v>
      </c>
      <c r="QBO4375" s="24">
        <v>72</v>
      </c>
      <c r="QBP4375" s="29" t="s">
        <v>75</v>
      </c>
      <c r="QBQ4375" s="84">
        <v>3004158000128</v>
      </c>
      <c r="QBR4375" s="24"/>
      <c r="QBS4375" s="24"/>
      <c r="QBT4375" s="66">
        <v>9615</v>
      </c>
      <c r="QBU4375" s="25">
        <v>45936</v>
      </c>
      <c r="QBV4375" s="25"/>
      <c r="QBW4375" s="26" t="str">
        <f t="shared" ca="1" si="1314"/>
        <v>Descontar Cheque</v>
      </c>
      <c r="QBX4375" s="117"/>
      <c r="QBY4375" s="25">
        <v>45890</v>
      </c>
      <c r="QBZ4375" s="28" t="s">
        <v>74</v>
      </c>
      <c r="QCA4375" s="24">
        <v>422</v>
      </c>
      <c r="QCB4375" s="414" t="str">
        <f t="shared" si="1315"/>
        <v>Banco não cadastrado</v>
      </c>
      <c r="QCC4375" s="24">
        <v>207</v>
      </c>
      <c r="QCD4375" s="24">
        <v>5837982</v>
      </c>
      <c r="QCE4375" s="24">
        <v>72</v>
      </c>
      <c r="QCF4375" s="29" t="s">
        <v>75</v>
      </c>
      <c r="QCG4375" s="84">
        <v>3004158000128</v>
      </c>
      <c r="QCH4375" s="24"/>
      <c r="QCI4375" s="24"/>
      <c r="QCJ4375" s="66">
        <v>9615</v>
      </c>
      <c r="QCK4375" s="25">
        <v>45936</v>
      </c>
      <c r="QCL4375" s="25"/>
      <c r="QCM4375" s="26" t="str">
        <f t="shared" ca="1" si="1316"/>
        <v>Descontar Cheque</v>
      </c>
      <c r="QCN4375" s="117"/>
      <c r="QCO4375" s="25">
        <v>45890</v>
      </c>
      <c r="QCP4375" s="28" t="s">
        <v>74</v>
      </c>
      <c r="QCQ4375" s="24">
        <v>422</v>
      </c>
      <c r="QCR4375" s="414" t="str">
        <f t="shared" si="1317"/>
        <v>Banco não cadastrado</v>
      </c>
      <c r="QCS4375" s="24">
        <v>207</v>
      </c>
      <c r="QCT4375" s="24">
        <v>5837982</v>
      </c>
      <c r="QCU4375" s="24">
        <v>72</v>
      </c>
      <c r="QCV4375" s="29" t="s">
        <v>75</v>
      </c>
      <c r="QCW4375" s="84">
        <v>3004158000128</v>
      </c>
      <c r="QCX4375" s="24"/>
      <c r="QCY4375" s="24"/>
      <c r="QCZ4375" s="66">
        <v>9615</v>
      </c>
      <c r="QDA4375" s="25">
        <v>45936</v>
      </c>
      <c r="QDB4375" s="25"/>
      <c r="QDC4375" s="26" t="str">
        <f t="shared" ca="1" si="1318"/>
        <v>Descontar Cheque</v>
      </c>
      <c r="QDD4375" s="117"/>
      <c r="QDE4375" s="25">
        <v>45890</v>
      </c>
      <c r="QDF4375" s="28" t="s">
        <v>74</v>
      </c>
      <c r="QDG4375" s="24">
        <v>422</v>
      </c>
      <c r="QDH4375" s="414" t="str">
        <f t="shared" si="1319"/>
        <v>Banco não cadastrado</v>
      </c>
      <c r="QDI4375" s="24">
        <v>207</v>
      </c>
      <c r="QDJ4375" s="24">
        <v>5837982</v>
      </c>
      <c r="QDK4375" s="24">
        <v>72</v>
      </c>
      <c r="QDL4375" s="29" t="s">
        <v>75</v>
      </c>
      <c r="QDM4375" s="84">
        <v>3004158000128</v>
      </c>
      <c r="QDN4375" s="24"/>
      <c r="QDO4375" s="24"/>
      <c r="QDP4375" s="66">
        <v>9615</v>
      </c>
      <c r="QDQ4375" s="25">
        <v>45936</v>
      </c>
      <c r="QDR4375" s="25"/>
      <c r="QDS4375" s="26" t="str">
        <f t="shared" ca="1" si="1320"/>
        <v>Descontar Cheque</v>
      </c>
      <c r="QDT4375" s="117"/>
      <c r="QDU4375" s="25">
        <v>45890</v>
      </c>
      <c r="QDV4375" s="28" t="s">
        <v>74</v>
      </c>
      <c r="QDW4375" s="24">
        <v>422</v>
      </c>
      <c r="QDX4375" s="414" t="str">
        <f t="shared" si="1321"/>
        <v>Banco não cadastrado</v>
      </c>
      <c r="QDY4375" s="24">
        <v>207</v>
      </c>
      <c r="QDZ4375" s="24">
        <v>5837982</v>
      </c>
      <c r="QEA4375" s="24">
        <v>72</v>
      </c>
      <c r="QEB4375" s="29" t="s">
        <v>75</v>
      </c>
      <c r="QEC4375" s="84">
        <v>3004158000128</v>
      </c>
      <c r="QED4375" s="24"/>
      <c r="QEE4375" s="24"/>
      <c r="QEF4375" s="66">
        <v>9615</v>
      </c>
      <c r="QEG4375" s="25">
        <v>45936</v>
      </c>
      <c r="QEH4375" s="25"/>
      <c r="QEI4375" s="26" t="str">
        <f t="shared" ca="1" si="1322"/>
        <v>Descontar Cheque</v>
      </c>
      <c r="QEJ4375" s="117"/>
      <c r="QEK4375" s="25">
        <v>45890</v>
      </c>
      <c r="QEL4375" s="28" t="s">
        <v>74</v>
      </c>
      <c r="QEM4375" s="24">
        <v>422</v>
      </c>
      <c r="QEN4375" s="414" t="str">
        <f t="shared" si="1323"/>
        <v>Banco não cadastrado</v>
      </c>
      <c r="QEO4375" s="24">
        <v>207</v>
      </c>
      <c r="QEP4375" s="24">
        <v>5837982</v>
      </c>
      <c r="QEQ4375" s="24">
        <v>72</v>
      </c>
      <c r="QER4375" s="29" t="s">
        <v>75</v>
      </c>
      <c r="QES4375" s="84">
        <v>3004158000128</v>
      </c>
      <c r="QET4375" s="24"/>
      <c r="QEU4375" s="24"/>
      <c r="QEV4375" s="66">
        <v>9615</v>
      </c>
      <c r="QEW4375" s="25">
        <v>45936</v>
      </c>
      <c r="QEX4375" s="25"/>
      <c r="QEY4375" s="26" t="str">
        <f t="shared" ca="1" si="1324"/>
        <v>Descontar Cheque</v>
      </c>
      <c r="QEZ4375" s="117"/>
      <c r="QFA4375" s="25">
        <v>45890</v>
      </c>
      <c r="QFB4375" s="28" t="s">
        <v>74</v>
      </c>
      <c r="QFC4375" s="24">
        <v>422</v>
      </c>
      <c r="QFD4375" s="414" t="str">
        <f t="shared" si="1325"/>
        <v>Banco não cadastrado</v>
      </c>
      <c r="QFE4375" s="24">
        <v>207</v>
      </c>
      <c r="QFF4375" s="24">
        <v>5837982</v>
      </c>
      <c r="QFG4375" s="24">
        <v>72</v>
      </c>
      <c r="QFH4375" s="29" t="s">
        <v>75</v>
      </c>
      <c r="QFI4375" s="84">
        <v>3004158000128</v>
      </c>
      <c r="QFJ4375" s="24"/>
      <c r="QFK4375" s="24"/>
      <c r="QFL4375" s="66">
        <v>9615</v>
      </c>
      <c r="QFM4375" s="25">
        <v>45936</v>
      </c>
      <c r="QFN4375" s="25"/>
      <c r="QFO4375" s="26" t="str">
        <f t="shared" ca="1" si="1326"/>
        <v>Descontar Cheque</v>
      </c>
      <c r="QFP4375" s="117"/>
      <c r="QFQ4375" s="25">
        <v>45890</v>
      </c>
      <c r="QFR4375" s="28" t="s">
        <v>74</v>
      </c>
      <c r="QFS4375" s="24">
        <v>422</v>
      </c>
      <c r="QFT4375" s="414" t="str">
        <f t="shared" si="1327"/>
        <v>Banco não cadastrado</v>
      </c>
      <c r="QFU4375" s="24">
        <v>207</v>
      </c>
      <c r="QFV4375" s="24">
        <v>5837982</v>
      </c>
      <c r="QFW4375" s="24">
        <v>72</v>
      </c>
      <c r="QFX4375" s="29" t="s">
        <v>75</v>
      </c>
      <c r="QFY4375" s="84">
        <v>3004158000128</v>
      </c>
      <c r="QFZ4375" s="24"/>
      <c r="QGA4375" s="24"/>
      <c r="QGB4375" s="66">
        <v>9615</v>
      </c>
      <c r="QGC4375" s="25">
        <v>45936</v>
      </c>
      <c r="QGD4375" s="25"/>
      <c r="QGE4375" s="26" t="str">
        <f t="shared" ca="1" si="1328"/>
        <v>Descontar Cheque</v>
      </c>
      <c r="QGF4375" s="117"/>
      <c r="QGG4375" s="25">
        <v>45890</v>
      </c>
      <c r="QGH4375" s="28" t="s">
        <v>74</v>
      </c>
      <c r="QGI4375" s="24">
        <v>422</v>
      </c>
      <c r="QGJ4375" s="414" t="str">
        <f t="shared" si="1329"/>
        <v>Banco não cadastrado</v>
      </c>
      <c r="QGK4375" s="24">
        <v>207</v>
      </c>
      <c r="QGL4375" s="24">
        <v>5837982</v>
      </c>
      <c r="QGM4375" s="24">
        <v>72</v>
      </c>
      <c r="QGN4375" s="29" t="s">
        <v>75</v>
      </c>
      <c r="QGO4375" s="84">
        <v>3004158000128</v>
      </c>
      <c r="QGP4375" s="24"/>
      <c r="QGQ4375" s="24"/>
      <c r="QGR4375" s="66">
        <v>9615</v>
      </c>
      <c r="QGS4375" s="25">
        <v>45936</v>
      </c>
      <c r="QGT4375" s="25"/>
      <c r="QGU4375" s="26" t="str">
        <f t="shared" ca="1" si="1330"/>
        <v>Descontar Cheque</v>
      </c>
      <c r="QGV4375" s="117"/>
      <c r="QGW4375" s="25">
        <v>45890</v>
      </c>
      <c r="QGX4375" s="28" t="s">
        <v>74</v>
      </c>
      <c r="QGY4375" s="24">
        <v>422</v>
      </c>
      <c r="QGZ4375" s="414" t="str">
        <f t="shared" si="1331"/>
        <v>Banco não cadastrado</v>
      </c>
      <c r="QHA4375" s="24">
        <v>207</v>
      </c>
      <c r="QHB4375" s="24">
        <v>5837982</v>
      </c>
      <c r="QHC4375" s="24">
        <v>72</v>
      </c>
      <c r="QHD4375" s="29" t="s">
        <v>75</v>
      </c>
      <c r="QHE4375" s="84">
        <v>3004158000128</v>
      </c>
      <c r="QHF4375" s="24"/>
      <c r="QHG4375" s="24"/>
      <c r="QHH4375" s="66">
        <v>9615</v>
      </c>
      <c r="QHI4375" s="25">
        <v>45936</v>
      </c>
      <c r="QHJ4375" s="25"/>
      <c r="QHK4375" s="26" t="str">
        <f t="shared" ca="1" si="1332"/>
        <v>Descontar Cheque</v>
      </c>
      <c r="QHL4375" s="117"/>
      <c r="QHM4375" s="25">
        <v>45890</v>
      </c>
      <c r="QHN4375" s="28" t="s">
        <v>74</v>
      </c>
      <c r="QHO4375" s="24">
        <v>422</v>
      </c>
      <c r="QHP4375" s="414" t="str">
        <f t="shared" si="1333"/>
        <v>Banco não cadastrado</v>
      </c>
      <c r="QHQ4375" s="24">
        <v>207</v>
      </c>
      <c r="QHR4375" s="24">
        <v>5837982</v>
      </c>
      <c r="QHS4375" s="24">
        <v>72</v>
      </c>
      <c r="QHT4375" s="29" t="s">
        <v>75</v>
      </c>
      <c r="QHU4375" s="84">
        <v>3004158000128</v>
      </c>
      <c r="QHV4375" s="24"/>
      <c r="QHW4375" s="24"/>
      <c r="QHX4375" s="66">
        <v>9615</v>
      </c>
      <c r="QHY4375" s="25">
        <v>45936</v>
      </c>
      <c r="QHZ4375" s="25"/>
      <c r="QIA4375" s="26" t="str">
        <f t="shared" ca="1" si="1334"/>
        <v>Descontar Cheque</v>
      </c>
      <c r="QIB4375" s="117"/>
      <c r="QIC4375" s="25">
        <v>45890</v>
      </c>
      <c r="QID4375" s="28" t="s">
        <v>74</v>
      </c>
      <c r="QIE4375" s="24">
        <v>422</v>
      </c>
      <c r="QIF4375" s="414" t="str">
        <f t="shared" si="1335"/>
        <v>Banco não cadastrado</v>
      </c>
      <c r="QIG4375" s="24">
        <v>207</v>
      </c>
      <c r="QIH4375" s="24">
        <v>5837982</v>
      </c>
      <c r="QII4375" s="24">
        <v>72</v>
      </c>
      <c r="QIJ4375" s="29" t="s">
        <v>75</v>
      </c>
      <c r="QIK4375" s="84">
        <v>3004158000128</v>
      </c>
      <c r="QIL4375" s="24"/>
      <c r="QIM4375" s="24"/>
      <c r="QIN4375" s="66">
        <v>9615</v>
      </c>
      <c r="QIO4375" s="25">
        <v>45936</v>
      </c>
      <c r="QIP4375" s="25"/>
      <c r="QIQ4375" s="26" t="str">
        <f t="shared" ca="1" si="1336"/>
        <v>Descontar Cheque</v>
      </c>
      <c r="QIR4375" s="117"/>
      <c r="QIS4375" s="25">
        <v>45890</v>
      </c>
      <c r="QIT4375" s="28" t="s">
        <v>74</v>
      </c>
      <c r="QIU4375" s="24">
        <v>422</v>
      </c>
      <c r="QIV4375" s="414" t="str">
        <f t="shared" si="1337"/>
        <v>Banco não cadastrado</v>
      </c>
      <c r="QIW4375" s="24">
        <v>207</v>
      </c>
      <c r="QIX4375" s="24">
        <v>5837982</v>
      </c>
      <c r="QIY4375" s="24">
        <v>72</v>
      </c>
      <c r="QIZ4375" s="29" t="s">
        <v>75</v>
      </c>
      <c r="QJA4375" s="84">
        <v>3004158000128</v>
      </c>
      <c r="QJB4375" s="24"/>
      <c r="QJC4375" s="24"/>
      <c r="QJD4375" s="66">
        <v>9615</v>
      </c>
      <c r="QJE4375" s="25">
        <v>45936</v>
      </c>
      <c r="QJF4375" s="25"/>
      <c r="QJG4375" s="26" t="str">
        <f t="shared" ca="1" si="1338"/>
        <v>Descontar Cheque</v>
      </c>
      <c r="QJH4375" s="117"/>
      <c r="QJI4375" s="25">
        <v>45890</v>
      </c>
      <c r="QJJ4375" s="28" t="s">
        <v>74</v>
      </c>
      <c r="QJK4375" s="24">
        <v>422</v>
      </c>
      <c r="QJL4375" s="414" t="str">
        <f t="shared" si="1339"/>
        <v>Banco não cadastrado</v>
      </c>
      <c r="QJM4375" s="24">
        <v>207</v>
      </c>
      <c r="QJN4375" s="24">
        <v>5837982</v>
      </c>
      <c r="QJO4375" s="24">
        <v>72</v>
      </c>
      <c r="QJP4375" s="29" t="s">
        <v>75</v>
      </c>
      <c r="QJQ4375" s="84">
        <v>3004158000128</v>
      </c>
      <c r="QJR4375" s="24"/>
      <c r="QJS4375" s="24"/>
      <c r="QJT4375" s="66">
        <v>9615</v>
      </c>
      <c r="QJU4375" s="25">
        <v>45936</v>
      </c>
      <c r="QJV4375" s="25"/>
      <c r="QJW4375" s="26" t="str">
        <f t="shared" ca="1" si="1340"/>
        <v>Descontar Cheque</v>
      </c>
      <c r="QJX4375" s="117"/>
      <c r="QJY4375" s="25">
        <v>45890</v>
      </c>
      <c r="QJZ4375" s="28" t="s">
        <v>74</v>
      </c>
      <c r="QKA4375" s="24">
        <v>422</v>
      </c>
      <c r="QKB4375" s="414" t="str">
        <f t="shared" si="1341"/>
        <v>Banco não cadastrado</v>
      </c>
      <c r="QKC4375" s="24">
        <v>207</v>
      </c>
      <c r="QKD4375" s="24">
        <v>5837982</v>
      </c>
      <c r="QKE4375" s="24">
        <v>72</v>
      </c>
      <c r="QKF4375" s="29" t="s">
        <v>75</v>
      </c>
      <c r="QKG4375" s="84">
        <v>3004158000128</v>
      </c>
      <c r="QKH4375" s="24"/>
      <c r="QKI4375" s="24"/>
      <c r="QKJ4375" s="66">
        <v>9615</v>
      </c>
      <c r="QKK4375" s="25">
        <v>45936</v>
      </c>
      <c r="QKL4375" s="25"/>
      <c r="QKM4375" s="26" t="str">
        <f t="shared" ca="1" si="1342"/>
        <v>Descontar Cheque</v>
      </c>
      <c r="QKN4375" s="117"/>
      <c r="QKO4375" s="25">
        <v>45890</v>
      </c>
      <c r="QKP4375" s="28" t="s">
        <v>74</v>
      </c>
      <c r="QKQ4375" s="24">
        <v>422</v>
      </c>
      <c r="QKR4375" s="414" t="str">
        <f t="shared" si="1343"/>
        <v>Banco não cadastrado</v>
      </c>
      <c r="QKS4375" s="24">
        <v>207</v>
      </c>
      <c r="QKT4375" s="24">
        <v>5837982</v>
      </c>
      <c r="QKU4375" s="24">
        <v>72</v>
      </c>
      <c r="QKV4375" s="29" t="s">
        <v>75</v>
      </c>
      <c r="QKW4375" s="84">
        <v>3004158000128</v>
      </c>
      <c r="QKX4375" s="24"/>
      <c r="QKY4375" s="24"/>
      <c r="QKZ4375" s="66">
        <v>9615</v>
      </c>
      <c r="QLA4375" s="25">
        <v>45936</v>
      </c>
      <c r="QLB4375" s="25"/>
      <c r="QLC4375" s="26" t="str">
        <f t="shared" ca="1" si="1344"/>
        <v>Descontar Cheque</v>
      </c>
      <c r="QLD4375" s="117"/>
      <c r="QLE4375" s="25">
        <v>45890</v>
      </c>
      <c r="QLF4375" s="28" t="s">
        <v>74</v>
      </c>
      <c r="QLG4375" s="24">
        <v>422</v>
      </c>
      <c r="QLH4375" s="414" t="str">
        <f t="shared" si="1345"/>
        <v>Banco não cadastrado</v>
      </c>
      <c r="QLI4375" s="24">
        <v>207</v>
      </c>
      <c r="QLJ4375" s="24">
        <v>5837982</v>
      </c>
      <c r="QLK4375" s="24">
        <v>72</v>
      </c>
      <c r="QLL4375" s="29" t="s">
        <v>75</v>
      </c>
      <c r="QLM4375" s="84">
        <v>3004158000128</v>
      </c>
      <c r="QLN4375" s="24"/>
      <c r="QLO4375" s="24"/>
      <c r="QLP4375" s="66">
        <v>9615</v>
      </c>
      <c r="QLQ4375" s="25">
        <v>45936</v>
      </c>
      <c r="QLR4375" s="25"/>
      <c r="QLS4375" s="26" t="str">
        <f t="shared" ca="1" si="1346"/>
        <v>Descontar Cheque</v>
      </c>
      <c r="QLT4375" s="117"/>
      <c r="QLU4375" s="25">
        <v>45890</v>
      </c>
      <c r="QLV4375" s="28" t="s">
        <v>74</v>
      </c>
      <c r="QLW4375" s="24">
        <v>422</v>
      </c>
      <c r="QLX4375" s="414" t="str">
        <f t="shared" si="1347"/>
        <v>Banco não cadastrado</v>
      </c>
      <c r="QLY4375" s="24">
        <v>207</v>
      </c>
      <c r="QLZ4375" s="24">
        <v>5837982</v>
      </c>
      <c r="QMA4375" s="24">
        <v>72</v>
      </c>
      <c r="QMB4375" s="29" t="s">
        <v>75</v>
      </c>
      <c r="QMC4375" s="84">
        <v>3004158000128</v>
      </c>
      <c r="QMD4375" s="24"/>
      <c r="QME4375" s="24"/>
      <c r="QMF4375" s="66">
        <v>9615</v>
      </c>
      <c r="QMG4375" s="25">
        <v>45936</v>
      </c>
      <c r="QMH4375" s="25"/>
      <c r="QMI4375" s="26" t="str">
        <f t="shared" ca="1" si="1348"/>
        <v>Descontar Cheque</v>
      </c>
      <c r="QMJ4375" s="117"/>
      <c r="QMK4375" s="25">
        <v>45890</v>
      </c>
      <c r="QML4375" s="28" t="s">
        <v>74</v>
      </c>
      <c r="QMM4375" s="24">
        <v>422</v>
      </c>
      <c r="QMN4375" s="414" t="str">
        <f t="shared" si="1349"/>
        <v>Banco não cadastrado</v>
      </c>
      <c r="QMO4375" s="24">
        <v>207</v>
      </c>
      <c r="QMP4375" s="24">
        <v>5837982</v>
      </c>
      <c r="QMQ4375" s="24">
        <v>72</v>
      </c>
      <c r="QMR4375" s="29" t="s">
        <v>75</v>
      </c>
      <c r="QMS4375" s="84">
        <v>3004158000128</v>
      </c>
      <c r="QMT4375" s="24"/>
      <c r="QMU4375" s="24"/>
      <c r="QMV4375" s="66">
        <v>9615</v>
      </c>
      <c r="QMW4375" s="25">
        <v>45936</v>
      </c>
      <c r="QMX4375" s="25"/>
      <c r="QMY4375" s="26" t="str">
        <f t="shared" ca="1" si="1350"/>
        <v>Descontar Cheque</v>
      </c>
      <c r="QMZ4375" s="117"/>
      <c r="QNA4375" s="25">
        <v>45890</v>
      </c>
      <c r="QNB4375" s="28" t="s">
        <v>74</v>
      </c>
      <c r="QNC4375" s="24">
        <v>422</v>
      </c>
      <c r="QND4375" s="414" t="str">
        <f t="shared" si="1351"/>
        <v>Banco não cadastrado</v>
      </c>
      <c r="QNE4375" s="24">
        <v>207</v>
      </c>
      <c r="QNF4375" s="24">
        <v>5837982</v>
      </c>
      <c r="QNG4375" s="24">
        <v>72</v>
      </c>
      <c r="QNH4375" s="29" t="s">
        <v>75</v>
      </c>
      <c r="QNI4375" s="84">
        <v>3004158000128</v>
      </c>
      <c r="QNJ4375" s="24"/>
      <c r="QNK4375" s="24"/>
      <c r="QNL4375" s="66">
        <v>9615</v>
      </c>
      <c r="QNM4375" s="25">
        <v>45936</v>
      </c>
      <c r="QNN4375" s="25"/>
      <c r="QNO4375" s="26" t="str">
        <f t="shared" ca="1" si="1352"/>
        <v>Descontar Cheque</v>
      </c>
      <c r="QNP4375" s="117"/>
      <c r="QNQ4375" s="25">
        <v>45890</v>
      </c>
      <c r="QNR4375" s="28" t="s">
        <v>74</v>
      </c>
      <c r="QNS4375" s="24">
        <v>422</v>
      </c>
      <c r="QNT4375" s="414" t="str">
        <f t="shared" si="1353"/>
        <v>Banco não cadastrado</v>
      </c>
      <c r="QNU4375" s="24">
        <v>207</v>
      </c>
      <c r="QNV4375" s="24">
        <v>5837982</v>
      </c>
      <c r="QNW4375" s="24">
        <v>72</v>
      </c>
      <c r="QNX4375" s="29" t="s">
        <v>75</v>
      </c>
      <c r="QNY4375" s="84">
        <v>3004158000128</v>
      </c>
      <c r="QNZ4375" s="24"/>
      <c r="QOA4375" s="24"/>
      <c r="QOB4375" s="66">
        <v>9615</v>
      </c>
      <c r="QOC4375" s="25">
        <v>45936</v>
      </c>
      <c r="QOD4375" s="25"/>
      <c r="QOE4375" s="26" t="str">
        <f t="shared" ca="1" si="1354"/>
        <v>Descontar Cheque</v>
      </c>
      <c r="QOF4375" s="117"/>
      <c r="QOG4375" s="25">
        <v>45890</v>
      </c>
      <c r="QOH4375" s="28" t="s">
        <v>74</v>
      </c>
      <c r="QOI4375" s="24">
        <v>422</v>
      </c>
      <c r="QOJ4375" s="414" t="str">
        <f t="shared" si="1355"/>
        <v>Banco não cadastrado</v>
      </c>
      <c r="QOK4375" s="24">
        <v>207</v>
      </c>
      <c r="QOL4375" s="24">
        <v>5837982</v>
      </c>
      <c r="QOM4375" s="24">
        <v>72</v>
      </c>
      <c r="QON4375" s="29" t="s">
        <v>75</v>
      </c>
      <c r="QOO4375" s="84">
        <v>3004158000128</v>
      </c>
      <c r="QOP4375" s="24"/>
      <c r="QOQ4375" s="24"/>
      <c r="QOR4375" s="66">
        <v>9615</v>
      </c>
      <c r="QOS4375" s="25">
        <v>45936</v>
      </c>
      <c r="QOT4375" s="25"/>
      <c r="QOU4375" s="26" t="str">
        <f t="shared" ca="1" si="1356"/>
        <v>Descontar Cheque</v>
      </c>
      <c r="QOV4375" s="117"/>
      <c r="QOW4375" s="25">
        <v>45890</v>
      </c>
      <c r="QOX4375" s="28" t="s">
        <v>74</v>
      </c>
      <c r="QOY4375" s="24">
        <v>422</v>
      </c>
      <c r="QOZ4375" s="414" t="str">
        <f t="shared" si="1357"/>
        <v>Banco não cadastrado</v>
      </c>
      <c r="QPA4375" s="24">
        <v>207</v>
      </c>
      <c r="QPB4375" s="24">
        <v>5837982</v>
      </c>
      <c r="QPC4375" s="24">
        <v>72</v>
      </c>
      <c r="QPD4375" s="29" t="s">
        <v>75</v>
      </c>
      <c r="QPE4375" s="84">
        <v>3004158000128</v>
      </c>
      <c r="QPF4375" s="24"/>
      <c r="QPG4375" s="24"/>
      <c r="QPH4375" s="66">
        <v>9615</v>
      </c>
      <c r="QPI4375" s="25">
        <v>45936</v>
      </c>
      <c r="QPJ4375" s="25"/>
      <c r="QPK4375" s="26" t="str">
        <f t="shared" ca="1" si="1358"/>
        <v>Descontar Cheque</v>
      </c>
      <c r="QPL4375" s="117"/>
      <c r="QPM4375" s="25">
        <v>45890</v>
      </c>
      <c r="QPN4375" s="28" t="s">
        <v>74</v>
      </c>
      <c r="QPO4375" s="24">
        <v>422</v>
      </c>
      <c r="QPP4375" s="414" t="str">
        <f t="shared" si="1359"/>
        <v>Banco não cadastrado</v>
      </c>
      <c r="QPQ4375" s="24">
        <v>207</v>
      </c>
      <c r="QPR4375" s="24">
        <v>5837982</v>
      </c>
      <c r="QPS4375" s="24">
        <v>72</v>
      </c>
      <c r="QPT4375" s="29" t="s">
        <v>75</v>
      </c>
      <c r="QPU4375" s="84">
        <v>3004158000128</v>
      </c>
      <c r="QPV4375" s="24"/>
      <c r="QPW4375" s="24"/>
      <c r="QPX4375" s="66">
        <v>9615</v>
      </c>
      <c r="QPY4375" s="25">
        <v>45936</v>
      </c>
      <c r="QPZ4375" s="25"/>
      <c r="QQA4375" s="26" t="str">
        <f t="shared" ca="1" si="1360"/>
        <v>Descontar Cheque</v>
      </c>
      <c r="QQB4375" s="117"/>
      <c r="QQC4375" s="25">
        <v>45890</v>
      </c>
      <c r="QQD4375" s="28" t="s">
        <v>74</v>
      </c>
      <c r="QQE4375" s="24">
        <v>422</v>
      </c>
      <c r="QQF4375" s="414" t="str">
        <f t="shared" si="1361"/>
        <v>Banco não cadastrado</v>
      </c>
      <c r="QQG4375" s="24">
        <v>207</v>
      </c>
      <c r="QQH4375" s="24">
        <v>5837982</v>
      </c>
      <c r="QQI4375" s="24">
        <v>72</v>
      </c>
      <c r="QQJ4375" s="29" t="s">
        <v>75</v>
      </c>
      <c r="QQK4375" s="84">
        <v>3004158000128</v>
      </c>
      <c r="QQL4375" s="24"/>
      <c r="QQM4375" s="24"/>
      <c r="QQN4375" s="66">
        <v>9615</v>
      </c>
      <c r="QQO4375" s="25">
        <v>45936</v>
      </c>
      <c r="QQP4375" s="25"/>
      <c r="QQQ4375" s="26" t="str">
        <f t="shared" ca="1" si="1362"/>
        <v>Descontar Cheque</v>
      </c>
      <c r="QQR4375" s="117"/>
      <c r="QQS4375" s="25">
        <v>45890</v>
      </c>
      <c r="QQT4375" s="28" t="s">
        <v>74</v>
      </c>
      <c r="QQU4375" s="24">
        <v>422</v>
      </c>
      <c r="QQV4375" s="414" t="str">
        <f t="shared" si="1363"/>
        <v>Banco não cadastrado</v>
      </c>
      <c r="QQW4375" s="24">
        <v>207</v>
      </c>
      <c r="QQX4375" s="24">
        <v>5837982</v>
      </c>
      <c r="QQY4375" s="24">
        <v>72</v>
      </c>
      <c r="QQZ4375" s="29" t="s">
        <v>75</v>
      </c>
      <c r="QRA4375" s="84">
        <v>3004158000128</v>
      </c>
      <c r="QRB4375" s="24"/>
      <c r="QRC4375" s="24"/>
      <c r="QRD4375" s="66">
        <v>9615</v>
      </c>
      <c r="QRE4375" s="25">
        <v>45936</v>
      </c>
      <c r="QRF4375" s="25"/>
      <c r="QRG4375" s="26" t="str">
        <f t="shared" ca="1" si="1364"/>
        <v>Descontar Cheque</v>
      </c>
      <c r="QRH4375" s="117"/>
      <c r="QRI4375" s="25">
        <v>45890</v>
      </c>
      <c r="QRJ4375" s="28" t="s">
        <v>74</v>
      </c>
      <c r="QRK4375" s="24">
        <v>422</v>
      </c>
      <c r="QRL4375" s="414" t="str">
        <f t="shared" si="1365"/>
        <v>Banco não cadastrado</v>
      </c>
      <c r="QRM4375" s="24">
        <v>207</v>
      </c>
      <c r="QRN4375" s="24">
        <v>5837982</v>
      </c>
      <c r="QRO4375" s="24">
        <v>72</v>
      </c>
      <c r="QRP4375" s="29" t="s">
        <v>75</v>
      </c>
      <c r="QRQ4375" s="84">
        <v>3004158000128</v>
      </c>
      <c r="QRR4375" s="24"/>
      <c r="QRS4375" s="24"/>
      <c r="QRT4375" s="66">
        <v>9615</v>
      </c>
      <c r="QRU4375" s="25">
        <v>45936</v>
      </c>
      <c r="QRV4375" s="25"/>
      <c r="QRW4375" s="26" t="str">
        <f t="shared" ca="1" si="1366"/>
        <v>Descontar Cheque</v>
      </c>
      <c r="QRX4375" s="117"/>
      <c r="QRY4375" s="25">
        <v>45890</v>
      </c>
      <c r="QRZ4375" s="28" t="s">
        <v>74</v>
      </c>
      <c r="QSA4375" s="24">
        <v>422</v>
      </c>
      <c r="QSB4375" s="414" t="str">
        <f t="shared" si="1367"/>
        <v>Banco não cadastrado</v>
      </c>
      <c r="QSC4375" s="24">
        <v>207</v>
      </c>
      <c r="QSD4375" s="24">
        <v>5837982</v>
      </c>
      <c r="QSE4375" s="24">
        <v>72</v>
      </c>
      <c r="QSF4375" s="29" t="s">
        <v>75</v>
      </c>
      <c r="QSG4375" s="84">
        <v>3004158000128</v>
      </c>
      <c r="QSH4375" s="24"/>
      <c r="QSI4375" s="24"/>
      <c r="QSJ4375" s="66">
        <v>9615</v>
      </c>
      <c r="QSK4375" s="25">
        <v>45936</v>
      </c>
      <c r="QSL4375" s="25"/>
      <c r="QSM4375" s="26" t="str">
        <f t="shared" ca="1" si="1368"/>
        <v>Descontar Cheque</v>
      </c>
      <c r="QSN4375" s="117"/>
      <c r="QSO4375" s="25">
        <v>45890</v>
      </c>
      <c r="QSP4375" s="28" t="s">
        <v>74</v>
      </c>
      <c r="QSQ4375" s="24">
        <v>422</v>
      </c>
      <c r="QSR4375" s="414" t="str">
        <f t="shared" si="1369"/>
        <v>Banco não cadastrado</v>
      </c>
      <c r="QSS4375" s="24">
        <v>207</v>
      </c>
      <c r="QST4375" s="24">
        <v>5837982</v>
      </c>
      <c r="QSU4375" s="24">
        <v>72</v>
      </c>
      <c r="QSV4375" s="29" t="s">
        <v>75</v>
      </c>
      <c r="QSW4375" s="84">
        <v>3004158000128</v>
      </c>
      <c r="QSX4375" s="24"/>
      <c r="QSY4375" s="24"/>
      <c r="QSZ4375" s="66">
        <v>9615</v>
      </c>
      <c r="QTA4375" s="25">
        <v>45936</v>
      </c>
      <c r="QTB4375" s="25"/>
      <c r="QTC4375" s="26" t="str">
        <f t="shared" ca="1" si="1370"/>
        <v>Descontar Cheque</v>
      </c>
      <c r="QTD4375" s="117"/>
      <c r="QTE4375" s="25">
        <v>45890</v>
      </c>
      <c r="QTF4375" s="28" t="s">
        <v>74</v>
      </c>
      <c r="QTG4375" s="24">
        <v>422</v>
      </c>
      <c r="QTH4375" s="414" t="str">
        <f t="shared" si="1371"/>
        <v>Banco não cadastrado</v>
      </c>
      <c r="QTI4375" s="24">
        <v>207</v>
      </c>
      <c r="QTJ4375" s="24">
        <v>5837982</v>
      </c>
      <c r="QTK4375" s="24">
        <v>72</v>
      </c>
      <c r="QTL4375" s="29" t="s">
        <v>75</v>
      </c>
      <c r="QTM4375" s="84">
        <v>3004158000128</v>
      </c>
      <c r="QTN4375" s="24"/>
      <c r="QTO4375" s="24"/>
      <c r="QTP4375" s="66">
        <v>9615</v>
      </c>
      <c r="QTQ4375" s="25">
        <v>45936</v>
      </c>
      <c r="QTR4375" s="25"/>
      <c r="QTS4375" s="26" t="str">
        <f t="shared" ca="1" si="1372"/>
        <v>Descontar Cheque</v>
      </c>
      <c r="QTT4375" s="117"/>
      <c r="QTU4375" s="25">
        <v>45890</v>
      </c>
      <c r="QTV4375" s="28" t="s">
        <v>74</v>
      </c>
      <c r="QTW4375" s="24">
        <v>422</v>
      </c>
      <c r="QTX4375" s="414" t="str">
        <f t="shared" si="1373"/>
        <v>Banco não cadastrado</v>
      </c>
      <c r="QTY4375" s="24">
        <v>207</v>
      </c>
      <c r="QTZ4375" s="24">
        <v>5837982</v>
      </c>
      <c r="QUA4375" s="24">
        <v>72</v>
      </c>
      <c r="QUB4375" s="29" t="s">
        <v>75</v>
      </c>
      <c r="QUC4375" s="84">
        <v>3004158000128</v>
      </c>
      <c r="QUD4375" s="24"/>
      <c r="QUE4375" s="24"/>
      <c r="QUF4375" s="66">
        <v>9615</v>
      </c>
      <c r="QUG4375" s="25">
        <v>45936</v>
      </c>
      <c r="QUH4375" s="25"/>
      <c r="QUI4375" s="26" t="str">
        <f t="shared" ca="1" si="1374"/>
        <v>Descontar Cheque</v>
      </c>
      <c r="QUJ4375" s="117"/>
      <c r="QUK4375" s="25">
        <v>45890</v>
      </c>
      <c r="QUL4375" s="28" t="s">
        <v>74</v>
      </c>
      <c r="QUM4375" s="24">
        <v>422</v>
      </c>
      <c r="QUN4375" s="414" t="str">
        <f t="shared" si="1375"/>
        <v>Banco não cadastrado</v>
      </c>
      <c r="QUO4375" s="24">
        <v>207</v>
      </c>
      <c r="QUP4375" s="24">
        <v>5837982</v>
      </c>
      <c r="QUQ4375" s="24">
        <v>72</v>
      </c>
      <c r="QUR4375" s="29" t="s">
        <v>75</v>
      </c>
      <c r="QUS4375" s="84">
        <v>3004158000128</v>
      </c>
      <c r="QUT4375" s="24"/>
      <c r="QUU4375" s="24"/>
      <c r="QUV4375" s="66">
        <v>9615</v>
      </c>
      <c r="QUW4375" s="25">
        <v>45936</v>
      </c>
      <c r="QUX4375" s="25"/>
      <c r="QUY4375" s="26" t="str">
        <f t="shared" ca="1" si="1376"/>
        <v>Descontar Cheque</v>
      </c>
      <c r="QUZ4375" s="117"/>
      <c r="QVA4375" s="25">
        <v>45890</v>
      </c>
      <c r="QVB4375" s="28" t="s">
        <v>74</v>
      </c>
      <c r="QVC4375" s="24">
        <v>422</v>
      </c>
      <c r="QVD4375" s="414" t="str">
        <f t="shared" si="1377"/>
        <v>Banco não cadastrado</v>
      </c>
      <c r="QVE4375" s="24">
        <v>207</v>
      </c>
      <c r="QVF4375" s="24">
        <v>5837982</v>
      </c>
      <c r="QVG4375" s="24">
        <v>72</v>
      </c>
      <c r="QVH4375" s="29" t="s">
        <v>75</v>
      </c>
      <c r="QVI4375" s="84">
        <v>3004158000128</v>
      </c>
      <c r="QVJ4375" s="24"/>
      <c r="QVK4375" s="24"/>
      <c r="QVL4375" s="66">
        <v>9615</v>
      </c>
      <c r="QVM4375" s="25">
        <v>45936</v>
      </c>
      <c r="QVN4375" s="25"/>
      <c r="QVO4375" s="26" t="str">
        <f t="shared" ca="1" si="1378"/>
        <v>Descontar Cheque</v>
      </c>
      <c r="QVP4375" s="117"/>
      <c r="QVQ4375" s="25">
        <v>45890</v>
      </c>
      <c r="QVR4375" s="28" t="s">
        <v>74</v>
      </c>
      <c r="QVS4375" s="24">
        <v>422</v>
      </c>
      <c r="QVT4375" s="414" t="str">
        <f t="shared" si="1379"/>
        <v>Banco não cadastrado</v>
      </c>
      <c r="QVU4375" s="24">
        <v>207</v>
      </c>
      <c r="QVV4375" s="24">
        <v>5837982</v>
      </c>
      <c r="QVW4375" s="24">
        <v>72</v>
      </c>
      <c r="QVX4375" s="29" t="s">
        <v>75</v>
      </c>
      <c r="QVY4375" s="84">
        <v>3004158000128</v>
      </c>
      <c r="QVZ4375" s="24"/>
      <c r="QWA4375" s="24"/>
      <c r="QWB4375" s="66">
        <v>9615</v>
      </c>
      <c r="QWC4375" s="25">
        <v>45936</v>
      </c>
      <c r="QWD4375" s="25"/>
      <c r="QWE4375" s="26" t="str">
        <f t="shared" ca="1" si="1380"/>
        <v>Descontar Cheque</v>
      </c>
      <c r="QWF4375" s="117"/>
      <c r="QWG4375" s="25">
        <v>45890</v>
      </c>
      <c r="QWH4375" s="28" t="s">
        <v>74</v>
      </c>
      <c r="QWI4375" s="24">
        <v>422</v>
      </c>
      <c r="QWJ4375" s="414" t="str">
        <f t="shared" si="1381"/>
        <v>Banco não cadastrado</v>
      </c>
      <c r="QWK4375" s="24">
        <v>207</v>
      </c>
      <c r="QWL4375" s="24">
        <v>5837982</v>
      </c>
      <c r="QWM4375" s="24">
        <v>72</v>
      </c>
      <c r="QWN4375" s="29" t="s">
        <v>75</v>
      </c>
      <c r="QWO4375" s="84">
        <v>3004158000128</v>
      </c>
      <c r="QWP4375" s="24"/>
      <c r="QWQ4375" s="24"/>
      <c r="QWR4375" s="66">
        <v>9615</v>
      </c>
      <c r="QWS4375" s="25">
        <v>45936</v>
      </c>
      <c r="QWT4375" s="25"/>
      <c r="QWU4375" s="26" t="str">
        <f t="shared" ca="1" si="1382"/>
        <v>Descontar Cheque</v>
      </c>
      <c r="QWV4375" s="117"/>
      <c r="QWW4375" s="25">
        <v>45890</v>
      </c>
      <c r="QWX4375" s="28" t="s">
        <v>74</v>
      </c>
      <c r="QWY4375" s="24">
        <v>422</v>
      </c>
      <c r="QWZ4375" s="414" t="str">
        <f t="shared" si="1383"/>
        <v>Banco não cadastrado</v>
      </c>
      <c r="QXA4375" s="24">
        <v>207</v>
      </c>
      <c r="QXB4375" s="24">
        <v>5837982</v>
      </c>
      <c r="QXC4375" s="24">
        <v>72</v>
      </c>
      <c r="QXD4375" s="29" t="s">
        <v>75</v>
      </c>
      <c r="QXE4375" s="84">
        <v>3004158000128</v>
      </c>
      <c r="QXF4375" s="24"/>
      <c r="QXG4375" s="24"/>
      <c r="QXH4375" s="66">
        <v>9615</v>
      </c>
      <c r="QXI4375" s="25">
        <v>45936</v>
      </c>
      <c r="QXJ4375" s="25"/>
      <c r="QXK4375" s="26" t="str">
        <f t="shared" ca="1" si="1384"/>
        <v>Descontar Cheque</v>
      </c>
      <c r="QXL4375" s="117"/>
      <c r="QXM4375" s="25">
        <v>45890</v>
      </c>
      <c r="QXN4375" s="28" t="s">
        <v>74</v>
      </c>
      <c r="QXO4375" s="24">
        <v>422</v>
      </c>
      <c r="QXP4375" s="414" t="str">
        <f t="shared" si="1385"/>
        <v>Banco não cadastrado</v>
      </c>
      <c r="QXQ4375" s="24">
        <v>207</v>
      </c>
      <c r="QXR4375" s="24">
        <v>5837982</v>
      </c>
      <c r="QXS4375" s="24">
        <v>72</v>
      </c>
      <c r="QXT4375" s="29" t="s">
        <v>75</v>
      </c>
      <c r="QXU4375" s="84">
        <v>3004158000128</v>
      </c>
      <c r="QXV4375" s="24"/>
      <c r="QXW4375" s="24"/>
      <c r="QXX4375" s="66">
        <v>9615</v>
      </c>
      <c r="QXY4375" s="25">
        <v>45936</v>
      </c>
      <c r="QXZ4375" s="25"/>
      <c r="QYA4375" s="26" t="str">
        <f t="shared" ca="1" si="1386"/>
        <v>Descontar Cheque</v>
      </c>
      <c r="QYB4375" s="117"/>
      <c r="QYC4375" s="25">
        <v>45890</v>
      </c>
      <c r="QYD4375" s="28" t="s">
        <v>74</v>
      </c>
      <c r="QYE4375" s="24">
        <v>422</v>
      </c>
      <c r="QYF4375" s="414" t="str">
        <f t="shared" si="1387"/>
        <v>Banco não cadastrado</v>
      </c>
      <c r="QYG4375" s="24">
        <v>207</v>
      </c>
      <c r="QYH4375" s="24">
        <v>5837982</v>
      </c>
      <c r="QYI4375" s="24">
        <v>72</v>
      </c>
      <c r="QYJ4375" s="29" t="s">
        <v>75</v>
      </c>
      <c r="QYK4375" s="84">
        <v>3004158000128</v>
      </c>
      <c r="QYL4375" s="24"/>
      <c r="QYM4375" s="24"/>
      <c r="QYN4375" s="66">
        <v>9615</v>
      </c>
      <c r="QYO4375" s="25">
        <v>45936</v>
      </c>
      <c r="QYP4375" s="25"/>
      <c r="QYQ4375" s="26" t="str">
        <f t="shared" ca="1" si="1388"/>
        <v>Descontar Cheque</v>
      </c>
      <c r="QYR4375" s="117"/>
      <c r="QYS4375" s="25">
        <v>45890</v>
      </c>
      <c r="QYT4375" s="28" t="s">
        <v>74</v>
      </c>
      <c r="QYU4375" s="24">
        <v>422</v>
      </c>
      <c r="QYV4375" s="414" t="str">
        <f t="shared" si="1389"/>
        <v>Banco não cadastrado</v>
      </c>
      <c r="QYW4375" s="24">
        <v>207</v>
      </c>
      <c r="QYX4375" s="24">
        <v>5837982</v>
      </c>
      <c r="QYY4375" s="24">
        <v>72</v>
      </c>
      <c r="QYZ4375" s="29" t="s">
        <v>75</v>
      </c>
      <c r="QZA4375" s="84">
        <v>3004158000128</v>
      </c>
      <c r="QZB4375" s="24"/>
      <c r="QZC4375" s="24"/>
      <c r="QZD4375" s="66">
        <v>9615</v>
      </c>
      <c r="QZE4375" s="25">
        <v>45936</v>
      </c>
      <c r="QZF4375" s="25"/>
      <c r="QZG4375" s="26" t="str">
        <f t="shared" ca="1" si="1390"/>
        <v>Descontar Cheque</v>
      </c>
      <c r="QZH4375" s="117"/>
      <c r="QZI4375" s="25">
        <v>45890</v>
      </c>
      <c r="QZJ4375" s="28" t="s">
        <v>74</v>
      </c>
      <c r="QZK4375" s="24">
        <v>422</v>
      </c>
      <c r="QZL4375" s="414" t="str">
        <f t="shared" si="1391"/>
        <v>Banco não cadastrado</v>
      </c>
      <c r="QZM4375" s="24">
        <v>207</v>
      </c>
      <c r="QZN4375" s="24">
        <v>5837982</v>
      </c>
      <c r="QZO4375" s="24">
        <v>72</v>
      </c>
      <c r="QZP4375" s="29" t="s">
        <v>75</v>
      </c>
      <c r="QZQ4375" s="84">
        <v>3004158000128</v>
      </c>
      <c r="QZR4375" s="24"/>
      <c r="QZS4375" s="24"/>
      <c r="QZT4375" s="66">
        <v>9615</v>
      </c>
      <c r="QZU4375" s="25">
        <v>45936</v>
      </c>
      <c r="QZV4375" s="25"/>
      <c r="QZW4375" s="26" t="str">
        <f t="shared" ca="1" si="1392"/>
        <v>Descontar Cheque</v>
      </c>
      <c r="QZX4375" s="117"/>
      <c r="QZY4375" s="25">
        <v>45890</v>
      </c>
      <c r="QZZ4375" s="28" t="s">
        <v>74</v>
      </c>
      <c r="RAA4375" s="24">
        <v>422</v>
      </c>
      <c r="RAB4375" s="414" t="str">
        <f t="shared" si="1393"/>
        <v>Banco não cadastrado</v>
      </c>
      <c r="RAC4375" s="24">
        <v>207</v>
      </c>
      <c r="RAD4375" s="24">
        <v>5837982</v>
      </c>
      <c r="RAE4375" s="24">
        <v>72</v>
      </c>
      <c r="RAF4375" s="29" t="s">
        <v>75</v>
      </c>
      <c r="RAG4375" s="84">
        <v>3004158000128</v>
      </c>
      <c r="RAH4375" s="24"/>
      <c r="RAI4375" s="24"/>
      <c r="RAJ4375" s="66">
        <v>9615</v>
      </c>
      <c r="RAK4375" s="25">
        <v>45936</v>
      </c>
      <c r="RAL4375" s="25"/>
      <c r="RAM4375" s="26" t="str">
        <f t="shared" ca="1" si="1394"/>
        <v>Descontar Cheque</v>
      </c>
      <c r="RAN4375" s="117"/>
      <c r="RAO4375" s="25">
        <v>45890</v>
      </c>
      <c r="RAP4375" s="28" t="s">
        <v>74</v>
      </c>
      <c r="RAQ4375" s="24">
        <v>422</v>
      </c>
      <c r="RAR4375" s="414" t="str">
        <f t="shared" si="1395"/>
        <v>Banco não cadastrado</v>
      </c>
      <c r="RAS4375" s="24">
        <v>207</v>
      </c>
      <c r="RAT4375" s="24">
        <v>5837982</v>
      </c>
      <c r="RAU4375" s="24">
        <v>72</v>
      </c>
      <c r="RAV4375" s="29" t="s">
        <v>75</v>
      </c>
      <c r="RAW4375" s="84">
        <v>3004158000128</v>
      </c>
      <c r="RAX4375" s="24"/>
      <c r="RAY4375" s="24"/>
      <c r="RAZ4375" s="66">
        <v>9615</v>
      </c>
      <c r="RBA4375" s="25">
        <v>45936</v>
      </c>
      <c r="RBB4375" s="25"/>
      <c r="RBC4375" s="26" t="str">
        <f t="shared" ca="1" si="1396"/>
        <v>Descontar Cheque</v>
      </c>
      <c r="RBD4375" s="117"/>
      <c r="RBE4375" s="25">
        <v>45890</v>
      </c>
      <c r="RBF4375" s="28" t="s">
        <v>74</v>
      </c>
      <c r="RBG4375" s="24">
        <v>422</v>
      </c>
      <c r="RBH4375" s="414" t="str">
        <f t="shared" si="1397"/>
        <v>Banco não cadastrado</v>
      </c>
      <c r="RBI4375" s="24">
        <v>207</v>
      </c>
      <c r="RBJ4375" s="24">
        <v>5837982</v>
      </c>
      <c r="RBK4375" s="24">
        <v>72</v>
      </c>
      <c r="RBL4375" s="29" t="s">
        <v>75</v>
      </c>
      <c r="RBM4375" s="84">
        <v>3004158000128</v>
      </c>
      <c r="RBN4375" s="24"/>
      <c r="RBO4375" s="24"/>
      <c r="RBP4375" s="66">
        <v>9615</v>
      </c>
      <c r="RBQ4375" s="25">
        <v>45936</v>
      </c>
      <c r="RBR4375" s="25"/>
      <c r="RBS4375" s="26" t="str">
        <f t="shared" ca="1" si="1398"/>
        <v>Descontar Cheque</v>
      </c>
      <c r="RBT4375" s="117"/>
      <c r="RBU4375" s="25">
        <v>45890</v>
      </c>
      <c r="RBV4375" s="28" t="s">
        <v>74</v>
      </c>
      <c r="RBW4375" s="24">
        <v>422</v>
      </c>
      <c r="RBX4375" s="414" t="str">
        <f t="shared" si="1399"/>
        <v>Banco não cadastrado</v>
      </c>
      <c r="RBY4375" s="24">
        <v>207</v>
      </c>
      <c r="RBZ4375" s="24">
        <v>5837982</v>
      </c>
      <c r="RCA4375" s="24">
        <v>72</v>
      </c>
      <c r="RCB4375" s="29" t="s">
        <v>75</v>
      </c>
      <c r="RCC4375" s="84">
        <v>3004158000128</v>
      </c>
      <c r="RCD4375" s="24"/>
      <c r="RCE4375" s="24"/>
      <c r="RCF4375" s="66">
        <v>9615</v>
      </c>
      <c r="RCG4375" s="25">
        <v>45936</v>
      </c>
      <c r="RCH4375" s="25"/>
      <c r="RCI4375" s="26" t="str">
        <f t="shared" ca="1" si="1400"/>
        <v>Descontar Cheque</v>
      </c>
      <c r="RCJ4375" s="117"/>
      <c r="RCK4375" s="25">
        <v>45890</v>
      </c>
      <c r="RCL4375" s="28" t="s">
        <v>74</v>
      </c>
      <c r="RCM4375" s="24">
        <v>422</v>
      </c>
      <c r="RCN4375" s="414" t="str">
        <f t="shared" si="1401"/>
        <v>Banco não cadastrado</v>
      </c>
      <c r="RCO4375" s="24">
        <v>207</v>
      </c>
      <c r="RCP4375" s="24">
        <v>5837982</v>
      </c>
      <c r="RCQ4375" s="24">
        <v>72</v>
      </c>
      <c r="RCR4375" s="29" t="s">
        <v>75</v>
      </c>
      <c r="RCS4375" s="84">
        <v>3004158000128</v>
      </c>
      <c r="RCT4375" s="24"/>
      <c r="RCU4375" s="24"/>
      <c r="RCV4375" s="66">
        <v>9615</v>
      </c>
      <c r="RCW4375" s="25">
        <v>45936</v>
      </c>
      <c r="RCX4375" s="25"/>
      <c r="RCY4375" s="26" t="str">
        <f t="shared" ca="1" si="1402"/>
        <v>Descontar Cheque</v>
      </c>
      <c r="RCZ4375" s="117"/>
      <c r="RDA4375" s="25">
        <v>45890</v>
      </c>
      <c r="RDB4375" s="28" t="s">
        <v>74</v>
      </c>
      <c r="RDC4375" s="24">
        <v>422</v>
      </c>
      <c r="RDD4375" s="414" t="str">
        <f t="shared" si="1403"/>
        <v>Banco não cadastrado</v>
      </c>
      <c r="RDE4375" s="24">
        <v>207</v>
      </c>
      <c r="RDF4375" s="24">
        <v>5837982</v>
      </c>
      <c r="RDG4375" s="24">
        <v>72</v>
      </c>
      <c r="RDH4375" s="29" t="s">
        <v>75</v>
      </c>
      <c r="RDI4375" s="84">
        <v>3004158000128</v>
      </c>
      <c r="RDJ4375" s="24"/>
      <c r="RDK4375" s="24"/>
      <c r="RDL4375" s="66">
        <v>9615</v>
      </c>
      <c r="RDM4375" s="25">
        <v>45936</v>
      </c>
      <c r="RDN4375" s="25"/>
      <c r="RDO4375" s="26" t="str">
        <f t="shared" ca="1" si="1404"/>
        <v>Descontar Cheque</v>
      </c>
      <c r="RDP4375" s="117"/>
      <c r="RDQ4375" s="25">
        <v>45890</v>
      </c>
      <c r="RDR4375" s="28" t="s">
        <v>74</v>
      </c>
      <c r="RDS4375" s="24">
        <v>422</v>
      </c>
      <c r="RDT4375" s="414" t="str">
        <f t="shared" si="1405"/>
        <v>Banco não cadastrado</v>
      </c>
      <c r="RDU4375" s="24">
        <v>207</v>
      </c>
      <c r="RDV4375" s="24">
        <v>5837982</v>
      </c>
      <c r="RDW4375" s="24">
        <v>72</v>
      </c>
      <c r="RDX4375" s="29" t="s">
        <v>75</v>
      </c>
      <c r="RDY4375" s="84">
        <v>3004158000128</v>
      </c>
      <c r="RDZ4375" s="24"/>
      <c r="REA4375" s="24"/>
      <c r="REB4375" s="66">
        <v>9615</v>
      </c>
      <c r="REC4375" s="25">
        <v>45936</v>
      </c>
      <c r="RED4375" s="25"/>
      <c r="REE4375" s="26" t="str">
        <f t="shared" ca="1" si="1406"/>
        <v>Descontar Cheque</v>
      </c>
      <c r="REF4375" s="117"/>
      <c r="REG4375" s="25">
        <v>45890</v>
      </c>
      <c r="REH4375" s="28" t="s">
        <v>74</v>
      </c>
      <c r="REI4375" s="24">
        <v>422</v>
      </c>
      <c r="REJ4375" s="414" t="str">
        <f t="shared" si="1407"/>
        <v>Banco não cadastrado</v>
      </c>
      <c r="REK4375" s="24">
        <v>207</v>
      </c>
      <c r="REL4375" s="24">
        <v>5837982</v>
      </c>
      <c r="REM4375" s="24">
        <v>72</v>
      </c>
      <c r="REN4375" s="29" t="s">
        <v>75</v>
      </c>
      <c r="REO4375" s="84">
        <v>3004158000128</v>
      </c>
      <c r="REP4375" s="24"/>
      <c r="REQ4375" s="24"/>
      <c r="RER4375" s="66">
        <v>9615</v>
      </c>
      <c r="RES4375" s="25">
        <v>45936</v>
      </c>
      <c r="RET4375" s="25"/>
      <c r="REU4375" s="26" t="str">
        <f t="shared" ca="1" si="1408"/>
        <v>Descontar Cheque</v>
      </c>
      <c r="REV4375" s="117"/>
      <c r="REW4375" s="25">
        <v>45890</v>
      </c>
      <c r="REX4375" s="28" t="s">
        <v>74</v>
      </c>
      <c r="REY4375" s="24">
        <v>422</v>
      </c>
      <c r="REZ4375" s="414" t="str">
        <f t="shared" si="1409"/>
        <v>Banco não cadastrado</v>
      </c>
      <c r="RFA4375" s="24">
        <v>207</v>
      </c>
      <c r="RFB4375" s="24">
        <v>5837982</v>
      </c>
      <c r="RFC4375" s="24">
        <v>72</v>
      </c>
      <c r="RFD4375" s="29" t="s">
        <v>75</v>
      </c>
      <c r="RFE4375" s="84">
        <v>3004158000128</v>
      </c>
      <c r="RFF4375" s="24"/>
      <c r="RFG4375" s="24"/>
      <c r="RFH4375" s="66">
        <v>9615</v>
      </c>
      <c r="RFI4375" s="25">
        <v>45936</v>
      </c>
      <c r="RFJ4375" s="25"/>
      <c r="RFK4375" s="26" t="str">
        <f t="shared" ca="1" si="1410"/>
        <v>Descontar Cheque</v>
      </c>
      <c r="RFL4375" s="117"/>
      <c r="RFM4375" s="25">
        <v>45890</v>
      </c>
      <c r="RFN4375" s="28" t="s">
        <v>74</v>
      </c>
      <c r="RFO4375" s="24">
        <v>422</v>
      </c>
      <c r="RFP4375" s="414" t="str">
        <f t="shared" si="1411"/>
        <v>Banco não cadastrado</v>
      </c>
      <c r="RFQ4375" s="24">
        <v>207</v>
      </c>
      <c r="RFR4375" s="24">
        <v>5837982</v>
      </c>
      <c r="RFS4375" s="24">
        <v>72</v>
      </c>
      <c r="RFT4375" s="29" t="s">
        <v>75</v>
      </c>
      <c r="RFU4375" s="84">
        <v>3004158000128</v>
      </c>
      <c r="RFV4375" s="24"/>
      <c r="RFW4375" s="24"/>
      <c r="RFX4375" s="66">
        <v>9615</v>
      </c>
      <c r="RFY4375" s="25">
        <v>45936</v>
      </c>
      <c r="RFZ4375" s="25"/>
      <c r="RGA4375" s="26" t="str">
        <f t="shared" ca="1" si="1412"/>
        <v>Descontar Cheque</v>
      </c>
      <c r="RGB4375" s="117"/>
      <c r="RGC4375" s="25">
        <v>45890</v>
      </c>
      <c r="RGD4375" s="28" t="s">
        <v>74</v>
      </c>
      <c r="RGE4375" s="24">
        <v>422</v>
      </c>
      <c r="RGF4375" s="414" t="str">
        <f t="shared" si="1413"/>
        <v>Banco não cadastrado</v>
      </c>
      <c r="RGG4375" s="24">
        <v>207</v>
      </c>
      <c r="RGH4375" s="24">
        <v>5837982</v>
      </c>
      <c r="RGI4375" s="24">
        <v>72</v>
      </c>
      <c r="RGJ4375" s="29" t="s">
        <v>75</v>
      </c>
      <c r="RGK4375" s="84">
        <v>3004158000128</v>
      </c>
      <c r="RGL4375" s="24"/>
      <c r="RGM4375" s="24"/>
      <c r="RGN4375" s="66">
        <v>9615</v>
      </c>
      <c r="RGO4375" s="25">
        <v>45936</v>
      </c>
      <c r="RGP4375" s="25"/>
      <c r="RGQ4375" s="26" t="str">
        <f t="shared" ca="1" si="1414"/>
        <v>Descontar Cheque</v>
      </c>
      <c r="RGR4375" s="117"/>
      <c r="RGS4375" s="25">
        <v>45890</v>
      </c>
      <c r="RGT4375" s="28" t="s">
        <v>74</v>
      </c>
      <c r="RGU4375" s="24">
        <v>422</v>
      </c>
      <c r="RGV4375" s="414" t="str">
        <f t="shared" si="1415"/>
        <v>Banco não cadastrado</v>
      </c>
      <c r="RGW4375" s="24">
        <v>207</v>
      </c>
      <c r="RGX4375" s="24">
        <v>5837982</v>
      </c>
      <c r="RGY4375" s="24">
        <v>72</v>
      </c>
      <c r="RGZ4375" s="29" t="s">
        <v>75</v>
      </c>
      <c r="RHA4375" s="84">
        <v>3004158000128</v>
      </c>
      <c r="RHB4375" s="24"/>
      <c r="RHC4375" s="24"/>
      <c r="RHD4375" s="66">
        <v>9615</v>
      </c>
      <c r="RHE4375" s="25">
        <v>45936</v>
      </c>
      <c r="RHF4375" s="25"/>
      <c r="RHG4375" s="26" t="str">
        <f t="shared" ca="1" si="1416"/>
        <v>Descontar Cheque</v>
      </c>
      <c r="RHH4375" s="117"/>
      <c r="RHI4375" s="25">
        <v>45890</v>
      </c>
      <c r="RHJ4375" s="28" t="s">
        <v>74</v>
      </c>
      <c r="RHK4375" s="24">
        <v>422</v>
      </c>
      <c r="RHL4375" s="414" t="str">
        <f t="shared" si="1417"/>
        <v>Banco não cadastrado</v>
      </c>
      <c r="RHM4375" s="24">
        <v>207</v>
      </c>
      <c r="RHN4375" s="24">
        <v>5837982</v>
      </c>
      <c r="RHO4375" s="24">
        <v>72</v>
      </c>
      <c r="RHP4375" s="29" t="s">
        <v>75</v>
      </c>
      <c r="RHQ4375" s="84">
        <v>3004158000128</v>
      </c>
      <c r="RHR4375" s="24"/>
      <c r="RHS4375" s="24"/>
      <c r="RHT4375" s="66">
        <v>9615</v>
      </c>
      <c r="RHU4375" s="25">
        <v>45936</v>
      </c>
      <c r="RHV4375" s="25"/>
      <c r="RHW4375" s="26" t="str">
        <f t="shared" ca="1" si="1418"/>
        <v>Descontar Cheque</v>
      </c>
      <c r="RHX4375" s="117"/>
      <c r="RHY4375" s="25">
        <v>45890</v>
      </c>
      <c r="RHZ4375" s="28" t="s">
        <v>74</v>
      </c>
      <c r="RIA4375" s="24">
        <v>422</v>
      </c>
      <c r="RIB4375" s="414" t="str">
        <f t="shared" si="1419"/>
        <v>Banco não cadastrado</v>
      </c>
      <c r="RIC4375" s="24">
        <v>207</v>
      </c>
      <c r="RID4375" s="24">
        <v>5837982</v>
      </c>
      <c r="RIE4375" s="24">
        <v>72</v>
      </c>
      <c r="RIF4375" s="29" t="s">
        <v>75</v>
      </c>
      <c r="RIG4375" s="84">
        <v>3004158000128</v>
      </c>
      <c r="RIH4375" s="24"/>
      <c r="RII4375" s="24"/>
      <c r="RIJ4375" s="66">
        <v>9615</v>
      </c>
      <c r="RIK4375" s="25">
        <v>45936</v>
      </c>
      <c r="RIL4375" s="25"/>
      <c r="RIM4375" s="26" t="str">
        <f t="shared" ca="1" si="1420"/>
        <v>Descontar Cheque</v>
      </c>
      <c r="RIN4375" s="117"/>
      <c r="RIO4375" s="25">
        <v>45890</v>
      </c>
      <c r="RIP4375" s="28" t="s">
        <v>74</v>
      </c>
      <c r="RIQ4375" s="24">
        <v>422</v>
      </c>
      <c r="RIR4375" s="414" t="str">
        <f t="shared" si="1421"/>
        <v>Banco não cadastrado</v>
      </c>
      <c r="RIS4375" s="24">
        <v>207</v>
      </c>
      <c r="RIT4375" s="24">
        <v>5837982</v>
      </c>
      <c r="RIU4375" s="24">
        <v>72</v>
      </c>
      <c r="RIV4375" s="29" t="s">
        <v>75</v>
      </c>
      <c r="RIW4375" s="84">
        <v>3004158000128</v>
      </c>
      <c r="RIX4375" s="24"/>
      <c r="RIY4375" s="24"/>
      <c r="RIZ4375" s="66">
        <v>9615</v>
      </c>
      <c r="RJA4375" s="25">
        <v>45936</v>
      </c>
      <c r="RJB4375" s="25"/>
      <c r="RJC4375" s="26" t="str">
        <f t="shared" ca="1" si="1422"/>
        <v>Descontar Cheque</v>
      </c>
      <c r="RJD4375" s="117"/>
      <c r="RJE4375" s="25">
        <v>45890</v>
      </c>
      <c r="RJF4375" s="28" t="s">
        <v>74</v>
      </c>
      <c r="RJG4375" s="24">
        <v>422</v>
      </c>
      <c r="RJH4375" s="414" t="str">
        <f t="shared" si="1423"/>
        <v>Banco não cadastrado</v>
      </c>
      <c r="RJI4375" s="24">
        <v>207</v>
      </c>
      <c r="RJJ4375" s="24">
        <v>5837982</v>
      </c>
      <c r="RJK4375" s="24">
        <v>72</v>
      </c>
      <c r="RJL4375" s="29" t="s">
        <v>75</v>
      </c>
      <c r="RJM4375" s="84">
        <v>3004158000128</v>
      </c>
      <c r="RJN4375" s="24"/>
      <c r="RJO4375" s="24"/>
      <c r="RJP4375" s="66">
        <v>9615</v>
      </c>
      <c r="RJQ4375" s="25">
        <v>45936</v>
      </c>
      <c r="RJR4375" s="25"/>
      <c r="RJS4375" s="26" t="str">
        <f t="shared" ca="1" si="1424"/>
        <v>Descontar Cheque</v>
      </c>
      <c r="RJT4375" s="117"/>
      <c r="RJU4375" s="25">
        <v>45890</v>
      </c>
      <c r="RJV4375" s="28" t="s">
        <v>74</v>
      </c>
      <c r="RJW4375" s="24">
        <v>422</v>
      </c>
      <c r="RJX4375" s="414" t="str">
        <f t="shared" si="1425"/>
        <v>Banco não cadastrado</v>
      </c>
      <c r="RJY4375" s="24">
        <v>207</v>
      </c>
      <c r="RJZ4375" s="24">
        <v>5837982</v>
      </c>
      <c r="RKA4375" s="24">
        <v>72</v>
      </c>
      <c r="RKB4375" s="29" t="s">
        <v>75</v>
      </c>
      <c r="RKC4375" s="84">
        <v>3004158000128</v>
      </c>
      <c r="RKD4375" s="24"/>
      <c r="RKE4375" s="24"/>
      <c r="RKF4375" s="66">
        <v>9615</v>
      </c>
      <c r="RKG4375" s="25">
        <v>45936</v>
      </c>
      <c r="RKH4375" s="25"/>
      <c r="RKI4375" s="26" t="str">
        <f t="shared" ca="1" si="1426"/>
        <v>Descontar Cheque</v>
      </c>
      <c r="RKJ4375" s="117"/>
      <c r="RKK4375" s="25">
        <v>45890</v>
      </c>
      <c r="RKL4375" s="28" t="s">
        <v>74</v>
      </c>
      <c r="RKM4375" s="24">
        <v>422</v>
      </c>
      <c r="RKN4375" s="414" t="str">
        <f t="shared" si="1427"/>
        <v>Banco não cadastrado</v>
      </c>
      <c r="RKO4375" s="24">
        <v>207</v>
      </c>
      <c r="RKP4375" s="24">
        <v>5837982</v>
      </c>
      <c r="RKQ4375" s="24">
        <v>72</v>
      </c>
      <c r="RKR4375" s="29" t="s">
        <v>75</v>
      </c>
      <c r="RKS4375" s="84">
        <v>3004158000128</v>
      </c>
      <c r="RKT4375" s="24"/>
      <c r="RKU4375" s="24"/>
      <c r="RKV4375" s="66">
        <v>9615</v>
      </c>
      <c r="RKW4375" s="25">
        <v>45936</v>
      </c>
      <c r="RKX4375" s="25"/>
      <c r="RKY4375" s="26" t="str">
        <f t="shared" ca="1" si="1428"/>
        <v>Descontar Cheque</v>
      </c>
      <c r="RKZ4375" s="117"/>
      <c r="RLA4375" s="25">
        <v>45890</v>
      </c>
      <c r="RLB4375" s="28" t="s">
        <v>74</v>
      </c>
      <c r="RLC4375" s="24">
        <v>422</v>
      </c>
      <c r="RLD4375" s="414" t="str">
        <f t="shared" si="1429"/>
        <v>Banco não cadastrado</v>
      </c>
      <c r="RLE4375" s="24">
        <v>207</v>
      </c>
      <c r="RLF4375" s="24">
        <v>5837982</v>
      </c>
      <c r="RLG4375" s="24">
        <v>72</v>
      </c>
      <c r="RLH4375" s="29" t="s">
        <v>75</v>
      </c>
      <c r="RLI4375" s="84">
        <v>3004158000128</v>
      </c>
      <c r="RLJ4375" s="24"/>
      <c r="RLK4375" s="24"/>
      <c r="RLL4375" s="66">
        <v>9615</v>
      </c>
      <c r="RLM4375" s="25">
        <v>45936</v>
      </c>
      <c r="RLN4375" s="25"/>
      <c r="RLO4375" s="26" t="str">
        <f t="shared" ca="1" si="1430"/>
        <v>Descontar Cheque</v>
      </c>
      <c r="RLP4375" s="117"/>
      <c r="RLQ4375" s="25">
        <v>45890</v>
      </c>
      <c r="RLR4375" s="28" t="s">
        <v>74</v>
      </c>
      <c r="RLS4375" s="24">
        <v>422</v>
      </c>
      <c r="RLT4375" s="414" t="str">
        <f t="shared" si="1431"/>
        <v>Banco não cadastrado</v>
      </c>
      <c r="RLU4375" s="24">
        <v>207</v>
      </c>
      <c r="RLV4375" s="24">
        <v>5837982</v>
      </c>
      <c r="RLW4375" s="24">
        <v>72</v>
      </c>
      <c r="RLX4375" s="29" t="s">
        <v>75</v>
      </c>
      <c r="RLY4375" s="84">
        <v>3004158000128</v>
      </c>
      <c r="RLZ4375" s="24"/>
      <c r="RMA4375" s="24"/>
      <c r="RMB4375" s="66">
        <v>9615</v>
      </c>
      <c r="RMC4375" s="25">
        <v>45936</v>
      </c>
      <c r="RMD4375" s="25"/>
      <c r="RME4375" s="26" t="str">
        <f t="shared" ca="1" si="1432"/>
        <v>Descontar Cheque</v>
      </c>
      <c r="RMF4375" s="117"/>
      <c r="RMG4375" s="25">
        <v>45890</v>
      </c>
      <c r="RMH4375" s="28" t="s">
        <v>74</v>
      </c>
      <c r="RMI4375" s="24">
        <v>422</v>
      </c>
      <c r="RMJ4375" s="414" t="str">
        <f t="shared" si="1433"/>
        <v>Banco não cadastrado</v>
      </c>
      <c r="RMK4375" s="24">
        <v>207</v>
      </c>
      <c r="RML4375" s="24">
        <v>5837982</v>
      </c>
      <c r="RMM4375" s="24">
        <v>72</v>
      </c>
      <c r="RMN4375" s="29" t="s">
        <v>75</v>
      </c>
      <c r="RMO4375" s="84">
        <v>3004158000128</v>
      </c>
      <c r="RMP4375" s="24"/>
      <c r="RMQ4375" s="24"/>
      <c r="RMR4375" s="66">
        <v>9615</v>
      </c>
      <c r="RMS4375" s="25">
        <v>45936</v>
      </c>
      <c r="RMT4375" s="25"/>
      <c r="RMU4375" s="26" t="str">
        <f t="shared" ca="1" si="1434"/>
        <v>Descontar Cheque</v>
      </c>
      <c r="RMV4375" s="117"/>
      <c r="RMW4375" s="25">
        <v>45890</v>
      </c>
      <c r="RMX4375" s="28" t="s">
        <v>74</v>
      </c>
      <c r="RMY4375" s="24">
        <v>422</v>
      </c>
      <c r="RMZ4375" s="414" t="str">
        <f t="shared" si="1435"/>
        <v>Banco não cadastrado</v>
      </c>
      <c r="RNA4375" s="24">
        <v>207</v>
      </c>
      <c r="RNB4375" s="24">
        <v>5837982</v>
      </c>
      <c r="RNC4375" s="24">
        <v>72</v>
      </c>
      <c r="RND4375" s="29" t="s">
        <v>75</v>
      </c>
      <c r="RNE4375" s="84">
        <v>3004158000128</v>
      </c>
      <c r="RNF4375" s="24"/>
      <c r="RNG4375" s="24"/>
      <c r="RNH4375" s="66">
        <v>9615</v>
      </c>
      <c r="RNI4375" s="25">
        <v>45936</v>
      </c>
      <c r="RNJ4375" s="25"/>
      <c r="RNK4375" s="26" t="str">
        <f t="shared" ca="1" si="1436"/>
        <v>Descontar Cheque</v>
      </c>
      <c r="RNL4375" s="117"/>
      <c r="RNM4375" s="25">
        <v>45890</v>
      </c>
      <c r="RNN4375" s="28" t="s">
        <v>74</v>
      </c>
      <c r="RNO4375" s="24">
        <v>422</v>
      </c>
      <c r="RNP4375" s="414" t="str">
        <f t="shared" si="1437"/>
        <v>Banco não cadastrado</v>
      </c>
      <c r="RNQ4375" s="24">
        <v>207</v>
      </c>
      <c r="RNR4375" s="24">
        <v>5837982</v>
      </c>
      <c r="RNS4375" s="24">
        <v>72</v>
      </c>
      <c r="RNT4375" s="29" t="s">
        <v>75</v>
      </c>
      <c r="RNU4375" s="84">
        <v>3004158000128</v>
      </c>
      <c r="RNV4375" s="24"/>
      <c r="RNW4375" s="24"/>
      <c r="RNX4375" s="66">
        <v>9615</v>
      </c>
      <c r="RNY4375" s="25">
        <v>45936</v>
      </c>
      <c r="RNZ4375" s="25"/>
      <c r="ROA4375" s="26" t="str">
        <f t="shared" ca="1" si="1438"/>
        <v>Descontar Cheque</v>
      </c>
      <c r="ROB4375" s="117"/>
      <c r="ROC4375" s="25">
        <v>45890</v>
      </c>
      <c r="ROD4375" s="28" t="s">
        <v>74</v>
      </c>
      <c r="ROE4375" s="24">
        <v>422</v>
      </c>
      <c r="ROF4375" s="414" t="str">
        <f t="shared" si="1439"/>
        <v>Banco não cadastrado</v>
      </c>
      <c r="ROG4375" s="24">
        <v>207</v>
      </c>
      <c r="ROH4375" s="24">
        <v>5837982</v>
      </c>
      <c r="ROI4375" s="24">
        <v>72</v>
      </c>
      <c r="ROJ4375" s="29" t="s">
        <v>75</v>
      </c>
      <c r="ROK4375" s="84">
        <v>3004158000128</v>
      </c>
      <c r="ROL4375" s="24"/>
      <c r="ROM4375" s="24"/>
      <c r="RON4375" s="66">
        <v>9615</v>
      </c>
      <c r="ROO4375" s="25">
        <v>45936</v>
      </c>
      <c r="ROP4375" s="25"/>
      <c r="ROQ4375" s="26" t="str">
        <f t="shared" ca="1" si="1440"/>
        <v>Descontar Cheque</v>
      </c>
      <c r="ROR4375" s="117"/>
      <c r="ROS4375" s="25">
        <v>45890</v>
      </c>
      <c r="ROT4375" s="28" t="s">
        <v>74</v>
      </c>
      <c r="ROU4375" s="24">
        <v>422</v>
      </c>
      <c r="ROV4375" s="414" t="str">
        <f t="shared" si="1441"/>
        <v>Banco não cadastrado</v>
      </c>
      <c r="ROW4375" s="24">
        <v>207</v>
      </c>
      <c r="ROX4375" s="24">
        <v>5837982</v>
      </c>
      <c r="ROY4375" s="24">
        <v>72</v>
      </c>
      <c r="ROZ4375" s="29" t="s">
        <v>75</v>
      </c>
      <c r="RPA4375" s="84">
        <v>3004158000128</v>
      </c>
      <c r="RPB4375" s="24"/>
      <c r="RPC4375" s="24"/>
      <c r="RPD4375" s="66">
        <v>9615</v>
      </c>
      <c r="RPE4375" s="25">
        <v>45936</v>
      </c>
      <c r="RPF4375" s="25"/>
      <c r="RPG4375" s="26" t="str">
        <f t="shared" ca="1" si="1442"/>
        <v>Descontar Cheque</v>
      </c>
      <c r="RPH4375" s="117"/>
      <c r="RPI4375" s="25">
        <v>45890</v>
      </c>
      <c r="RPJ4375" s="28" t="s">
        <v>74</v>
      </c>
      <c r="RPK4375" s="24">
        <v>422</v>
      </c>
      <c r="RPL4375" s="414" t="str">
        <f t="shared" si="1443"/>
        <v>Banco não cadastrado</v>
      </c>
      <c r="RPM4375" s="24">
        <v>207</v>
      </c>
      <c r="RPN4375" s="24">
        <v>5837982</v>
      </c>
      <c r="RPO4375" s="24">
        <v>72</v>
      </c>
      <c r="RPP4375" s="29" t="s">
        <v>75</v>
      </c>
      <c r="RPQ4375" s="84">
        <v>3004158000128</v>
      </c>
      <c r="RPR4375" s="24"/>
      <c r="RPS4375" s="24"/>
      <c r="RPT4375" s="66">
        <v>9615</v>
      </c>
      <c r="RPU4375" s="25">
        <v>45936</v>
      </c>
      <c r="RPV4375" s="25"/>
      <c r="RPW4375" s="26" t="str">
        <f t="shared" ca="1" si="1444"/>
        <v>Descontar Cheque</v>
      </c>
      <c r="RPX4375" s="117"/>
      <c r="RPY4375" s="25">
        <v>45890</v>
      </c>
      <c r="RPZ4375" s="28" t="s">
        <v>74</v>
      </c>
      <c r="RQA4375" s="24">
        <v>422</v>
      </c>
      <c r="RQB4375" s="414" t="str">
        <f t="shared" si="1445"/>
        <v>Banco não cadastrado</v>
      </c>
      <c r="RQC4375" s="24">
        <v>207</v>
      </c>
      <c r="RQD4375" s="24">
        <v>5837982</v>
      </c>
      <c r="RQE4375" s="24">
        <v>72</v>
      </c>
      <c r="RQF4375" s="29" t="s">
        <v>75</v>
      </c>
      <c r="RQG4375" s="84">
        <v>3004158000128</v>
      </c>
      <c r="RQH4375" s="24"/>
      <c r="RQI4375" s="24"/>
      <c r="RQJ4375" s="66">
        <v>9615</v>
      </c>
      <c r="RQK4375" s="25">
        <v>45936</v>
      </c>
      <c r="RQL4375" s="25"/>
      <c r="RQM4375" s="26" t="str">
        <f t="shared" ca="1" si="1446"/>
        <v>Descontar Cheque</v>
      </c>
      <c r="RQN4375" s="117"/>
      <c r="RQO4375" s="25">
        <v>45890</v>
      </c>
      <c r="RQP4375" s="28" t="s">
        <v>74</v>
      </c>
      <c r="RQQ4375" s="24">
        <v>422</v>
      </c>
      <c r="RQR4375" s="414" t="str">
        <f t="shared" si="1447"/>
        <v>Banco não cadastrado</v>
      </c>
      <c r="RQS4375" s="24">
        <v>207</v>
      </c>
      <c r="RQT4375" s="24">
        <v>5837982</v>
      </c>
      <c r="RQU4375" s="24">
        <v>72</v>
      </c>
      <c r="RQV4375" s="29" t="s">
        <v>75</v>
      </c>
      <c r="RQW4375" s="84">
        <v>3004158000128</v>
      </c>
      <c r="RQX4375" s="24"/>
      <c r="RQY4375" s="24"/>
      <c r="RQZ4375" s="66">
        <v>9615</v>
      </c>
      <c r="RRA4375" s="25">
        <v>45936</v>
      </c>
      <c r="RRB4375" s="25"/>
      <c r="RRC4375" s="26" t="str">
        <f t="shared" ca="1" si="1448"/>
        <v>Descontar Cheque</v>
      </c>
      <c r="RRD4375" s="117"/>
      <c r="RRE4375" s="25">
        <v>45890</v>
      </c>
      <c r="RRF4375" s="28" t="s">
        <v>74</v>
      </c>
      <c r="RRG4375" s="24">
        <v>422</v>
      </c>
      <c r="RRH4375" s="414" t="str">
        <f t="shared" si="1449"/>
        <v>Banco não cadastrado</v>
      </c>
      <c r="RRI4375" s="24">
        <v>207</v>
      </c>
      <c r="RRJ4375" s="24">
        <v>5837982</v>
      </c>
      <c r="RRK4375" s="24">
        <v>72</v>
      </c>
      <c r="RRL4375" s="29" t="s">
        <v>75</v>
      </c>
      <c r="RRM4375" s="84">
        <v>3004158000128</v>
      </c>
      <c r="RRN4375" s="24"/>
      <c r="RRO4375" s="24"/>
      <c r="RRP4375" s="66">
        <v>9615</v>
      </c>
      <c r="RRQ4375" s="25">
        <v>45936</v>
      </c>
      <c r="RRR4375" s="25"/>
      <c r="RRS4375" s="26" t="str">
        <f t="shared" ca="1" si="1450"/>
        <v>Descontar Cheque</v>
      </c>
      <c r="RRT4375" s="117"/>
      <c r="RRU4375" s="25">
        <v>45890</v>
      </c>
      <c r="RRV4375" s="28" t="s">
        <v>74</v>
      </c>
      <c r="RRW4375" s="24">
        <v>422</v>
      </c>
      <c r="RRX4375" s="414" t="str">
        <f t="shared" si="1451"/>
        <v>Banco não cadastrado</v>
      </c>
      <c r="RRY4375" s="24">
        <v>207</v>
      </c>
      <c r="RRZ4375" s="24">
        <v>5837982</v>
      </c>
      <c r="RSA4375" s="24">
        <v>72</v>
      </c>
      <c r="RSB4375" s="29" t="s">
        <v>75</v>
      </c>
      <c r="RSC4375" s="84">
        <v>3004158000128</v>
      </c>
      <c r="RSD4375" s="24"/>
      <c r="RSE4375" s="24"/>
      <c r="RSF4375" s="66">
        <v>9615</v>
      </c>
      <c r="RSG4375" s="25">
        <v>45936</v>
      </c>
      <c r="RSH4375" s="25"/>
      <c r="RSI4375" s="26" t="str">
        <f t="shared" ca="1" si="1452"/>
        <v>Descontar Cheque</v>
      </c>
      <c r="RSJ4375" s="117"/>
      <c r="RSK4375" s="25">
        <v>45890</v>
      </c>
      <c r="RSL4375" s="28" t="s">
        <v>74</v>
      </c>
      <c r="RSM4375" s="24">
        <v>422</v>
      </c>
      <c r="RSN4375" s="414" t="str">
        <f t="shared" si="1453"/>
        <v>Banco não cadastrado</v>
      </c>
      <c r="RSO4375" s="24">
        <v>207</v>
      </c>
      <c r="RSP4375" s="24">
        <v>5837982</v>
      </c>
      <c r="RSQ4375" s="24">
        <v>72</v>
      </c>
      <c r="RSR4375" s="29" t="s">
        <v>75</v>
      </c>
      <c r="RSS4375" s="84">
        <v>3004158000128</v>
      </c>
      <c r="RST4375" s="24"/>
      <c r="RSU4375" s="24"/>
      <c r="RSV4375" s="66">
        <v>9615</v>
      </c>
      <c r="RSW4375" s="25">
        <v>45936</v>
      </c>
      <c r="RSX4375" s="25"/>
      <c r="RSY4375" s="26" t="str">
        <f t="shared" ca="1" si="1454"/>
        <v>Descontar Cheque</v>
      </c>
      <c r="RSZ4375" s="117"/>
      <c r="RTA4375" s="25">
        <v>45890</v>
      </c>
      <c r="RTB4375" s="28" t="s">
        <v>74</v>
      </c>
      <c r="RTC4375" s="24">
        <v>422</v>
      </c>
      <c r="RTD4375" s="414" t="str">
        <f t="shared" si="1455"/>
        <v>Banco não cadastrado</v>
      </c>
      <c r="RTE4375" s="24">
        <v>207</v>
      </c>
      <c r="RTF4375" s="24">
        <v>5837982</v>
      </c>
      <c r="RTG4375" s="24">
        <v>72</v>
      </c>
      <c r="RTH4375" s="29" t="s">
        <v>75</v>
      </c>
      <c r="RTI4375" s="84">
        <v>3004158000128</v>
      </c>
      <c r="RTJ4375" s="24"/>
      <c r="RTK4375" s="24"/>
      <c r="RTL4375" s="66">
        <v>9615</v>
      </c>
      <c r="RTM4375" s="25">
        <v>45936</v>
      </c>
      <c r="RTN4375" s="25"/>
      <c r="RTO4375" s="26" t="str">
        <f t="shared" ca="1" si="1456"/>
        <v>Descontar Cheque</v>
      </c>
      <c r="RTP4375" s="117"/>
      <c r="RTQ4375" s="25">
        <v>45890</v>
      </c>
      <c r="RTR4375" s="28" t="s">
        <v>74</v>
      </c>
      <c r="RTS4375" s="24">
        <v>422</v>
      </c>
      <c r="RTT4375" s="414" t="str">
        <f t="shared" si="1457"/>
        <v>Banco não cadastrado</v>
      </c>
      <c r="RTU4375" s="24">
        <v>207</v>
      </c>
      <c r="RTV4375" s="24">
        <v>5837982</v>
      </c>
      <c r="RTW4375" s="24">
        <v>72</v>
      </c>
      <c r="RTX4375" s="29" t="s">
        <v>75</v>
      </c>
      <c r="RTY4375" s="84">
        <v>3004158000128</v>
      </c>
      <c r="RTZ4375" s="24"/>
      <c r="RUA4375" s="24"/>
      <c r="RUB4375" s="66">
        <v>9615</v>
      </c>
      <c r="RUC4375" s="25">
        <v>45936</v>
      </c>
      <c r="RUD4375" s="25"/>
      <c r="RUE4375" s="26" t="str">
        <f t="shared" ca="1" si="1458"/>
        <v>Descontar Cheque</v>
      </c>
      <c r="RUF4375" s="117"/>
      <c r="RUG4375" s="25">
        <v>45890</v>
      </c>
      <c r="RUH4375" s="28" t="s">
        <v>74</v>
      </c>
      <c r="RUI4375" s="24">
        <v>422</v>
      </c>
      <c r="RUJ4375" s="414" t="str">
        <f t="shared" si="1459"/>
        <v>Banco não cadastrado</v>
      </c>
      <c r="RUK4375" s="24">
        <v>207</v>
      </c>
      <c r="RUL4375" s="24">
        <v>5837982</v>
      </c>
      <c r="RUM4375" s="24">
        <v>72</v>
      </c>
      <c r="RUN4375" s="29" t="s">
        <v>75</v>
      </c>
      <c r="RUO4375" s="84">
        <v>3004158000128</v>
      </c>
      <c r="RUP4375" s="24"/>
      <c r="RUQ4375" s="24"/>
      <c r="RUR4375" s="66">
        <v>9615</v>
      </c>
      <c r="RUS4375" s="25">
        <v>45936</v>
      </c>
      <c r="RUT4375" s="25"/>
      <c r="RUU4375" s="26" t="str">
        <f t="shared" ca="1" si="1460"/>
        <v>Descontar Cheque</v>
      </c>
      <c r="RUV4375" s="117"/>
      <c r="RUW4375" s="25">
        <v>45890</v>
      </c>
      <c r="RUX4375" s="28" t="s">
        <v>74</v>
      </c>
      <c r="RUY4375" s="24">
        <v>422</v>
      </c>
      <c r="RUZ4375" s="414" t="str">
        <f t="shared" si="1461"/>
        <v>Banco não cadastrado</v>
      </c>
      <c r="RVA4375" s="24">
        <v>207</v>
      </c>
      <c r="RVB4375" s="24">
        <v>5837982</v>
      </c>
      <c r="RVC4375" s="24">
        <v>72</v>
      </c>
      <c r="RVD4375" s="29" t="s">
        <v>75</v>
      </c>
      <c r="RVE4375" s="84">
        <v>3004158000128</v>
      </c>
      <c r="RVF4375" s="24"/>
      <c r="RVG4375" s="24"/>
      <c r="RVH4375" s="66">
        <v>9615</v>
      </c>
      <c r="RVI4375" s="25">
        <v>45936</v>
      </c>
      <c r="RVJ4375" s="25"/>
      <c r="RVK4375" s="26" t="str">
        <f t="shared" ca="1" si="1462"/>
        <v>Descontar Cheque</v>
      </c>
      <c r="RVL4375" s="117"/>
      <c r="RVM4375" s="25">
        <v>45890</v>
      </c>
      <c r="RVN4375" s="28" t="s">
        <v>74</v>
      </c>
      <c r="RVO4375" s="24">
        <v>422</v>
      </c>
      <c r="RVP4375" s="414" t="str">
        <f t="shared" si="1463"/>
        <v>Banco não cadastrado</v>
      </c>
      <c r="RVQ4375" s="24">
        <v>207</v>
      </c>
      <c r="RVR4375" s="24">
        <v>5837982</v>
      </c>
      <c r="RVS4375" s="24">
        <v>72</v>
      </c>
      <c r="RVT4375" s="29" t="s">
        <v>75</v>
      </c>
      <c r="RVU4375" s="84">
        <v>3004158000128</v>
      </c>
      <c r="RVV4375" s="24"/>
      <c r="RVW4375" s="24"/>
      <c r="RVX4375" s="66">
        <v>9615</v>
      </c>
      <c r="RVY4375" s="25">
        <v>45936</v>
      </c>
      <c r="RVZ4375" s="25"/>
      <c r="RWA4375" s="26" t="str">
        <f t="shared" ca="1" si="1464"/>
        <v>Descontar Cheque</v>
      </c>
      <c r="RWB4375" s="117"/>
      <c r="RWC4375" s="25">
        <v>45890</v>
      </c>
      <c r="RWD4375" s="28" t="s">
        <v>74</v>
      </c>
      <c r="RWE4375" s="24">
        <v>422</v>
      </c>
      <c r="RWF4375" s="414" t="str">
        <f t="shared" si="1465"/>
        <v>Banco não cadastrado</v>
      </c>
      <c r="RWG4375" s="24">
        <v>207</v>
      </c>
      <c r="RWH4375" s="24">
        <v>5837982</v>
      </c>
      <c r="RWI4375" s="24">
        <v>72</v>
      </c>
      <c r="RWJ4375" s="29" t="s">
        <v>75</v>
      </c>
      <c r="RWK4375" s="84">
        <v>3004158000128</v>
      </c>
      <c r="RWL4375" s="24"/>
      <c r="RWM4375" s="24"/>
      <c r="RWN4375" s="66">
        <v>9615</v>
      </c>
      <c r="RWO4375" s="25">
        <v>45936</v>
      </c>
      <c r="RWP4375" s="25"/>
      <c r="RWQ4375" s="26" t="str">
        <f t="shared" ca="1" si="1466"/>
        <v>Descontar Cheque</v>
      </c>
      <c r="RWR4375" s="117"/>
      <c r="RWS4375" s="25">
        <v>45890</v>
      </c>
      <c r="RWT4375" s="28" t="s">
        <v>74</v>
      </c>
      <c r="RWU4375" s="24">
        <v>422</v>
      </c>
      <c r="RWV4375" s="414" t="str">
        <f t="shared" si="1467"/>
        <v>Banco não cadastrado</v>
      </c>
      <c r="RWW4375" s="24">
        <v>207</v>
      </c>
      <c r="RWX4375" s="24">
        <v>5837982</v>
      </c>
      <c r="RWY4375" s="24">
        <v>72</v>
      </c>
      <c r="RWZ4375" s="29" t="s">
        <v>75</v>
      </c>
      <c r="RXA4375" s="84">
        <v>3004158000128</v>
      </c>
      <c r="RXB4375" s="24"/>
      <c r="RXC4375" s="24"/>
      <c r="RXD4375" s="66">
        <v>9615</v>
      </c>
      <c r="RXE4375" s="25">
        <v>45936</v>
      </c>
      <c r="RXF4375" s="25"/>
      <c r="RXG4375" s="26" t="str">
        <f t="shared" ca="1" si="1468"/>
        <v>Descontar Cheque</v>
      </c>
      <c r="RXH4375" s="117"/>
      <c r="RXI4375" s="25">
        <v>45890</v>
      </c>
      <c r="RXJ4375" s="28" t="s">
        <v>74</v>
      </c>
      <c r="RXK4375" s="24">
        <v>422</v>
      </c>
      <c r="RXL4375" s="414" t="str">
        <f t="shared" si="1469"/>
        <v>Banco não cadastrado</v>
      </c>
      <c r="RXM4375" s="24">
        <v>207</v>
      </c>
      <c r="RXN4375" s="24">
        <v>5837982</v>
      </c>
      <c r="RXO4375" s="24">
        <v>72</v>
      </c>
      <c r="RXP4375" s="29" t="s">
        <v>75</v>
      </c>
      <c r="RXQ4375" s="84">
        <v>3004158000128</v>
      </c>
      <c r="RXR4375" s="24"/>
      <c r="RXS4375" s="24"/>
      <c r="RXT4375" s="66">
        <v>9615</v>
      </c>
      <c r="RXU4375" s="25">
        <v>45936</v>
      </c>
      <c r="RXV4375" s="25"/>
      <c r="RXW4375" s="26" t="str">
        <f t="shared" ca="1" si="1470"/>
        <v>Descontar Cheque</v>
      </c>
      <c r="RXX4375" s="117"/>
      <c r="RXY4375" s="25">
        <v>45890</v>
      </c>
      <c r="RXZ4375" s="28" t="s">
        <v>74</v>
      </c>
      <c r="RYA4375" s="24">
        <v>422</v>
      </c>
      <c r="RYB4375" s="414" t="str">
        <f t="shared" si="1471"/>
        <v>Banco não cadastrado</v>
      </c>
      <c r="RYC4375" s="24">
        <v>207</v>
      </c>
      <c r="RYD4375" s="24">
        <v>5837982</v>
      </c>
      <c r="RYE4375" s="24">
        <v>72</v>
      </c>
      <c r="RYF4375" s="29" t="s">
        <v>75</v>
      </c>
      <c r="RYG4375" s="84">
        <v>3004158000128</v>
      </c>
      <c r="RYH4375" s="24"/>
      <c r="RYI4375" s="24"/>
      <c r="RYJ4375" s="66">
        <v>9615</v>
      </c>
      <c r="RYK4375" s="25">
        <v>45936</v>
      </c>
      <c r="RYL4375" s="25"/>
      <c r="RYM4375" s="26" t="str">
        <f t="shared" ca="1" si="1472"/>
        <v>Descontar Cheque</v>
      </c>
      <c r="RYN4375" s="117"/>
      <c r="RYO4375" s="25">
        <v>45890</v>
      </c>
      <c r="RYP4375" s="28" t="s">
        <v>74</v>
      </c>
      <c r="RYQ4375" s="24">
        <v>422</v>
      </c>
      <c r="RYR4375" s="414" t="str">
        <f t="shared" si="1473"/>
        <v>Banco não cadastrado</v>
      </c>
      <c r="RYS4375" s="24">
        <v>207</v>
      </c>
      <c r="RYT4375" s="24">
        <v>5837982</v>
      </c>
      <c r="RYU4375" s="24">
        <v>72</v>
      </c>
      <c r="RYV4375" s="29" t="s">
        <v>75</v>
      </c>
      <c r="RYW4375" s="84">
        <v>3004158000128</v>
      </c>
      <c r="RYX4375" s="24"/>
      <c r="RYY4375" s="24"/>
      <c r="RYZ4375" s="66">
        <v>9615</v>
      </c>
      <c r="RZA4375" s="25">
        <v>45936</v>
      </c>
      <c r="RZB4375" s="25"/>
      <c r="RZC4375" s="26" t="str">
        <f t="shared" ca="1" si="1474"/>
        <v>Descontar Cheque</v>
      </c>
      <c r="RZD4375" s="117"/>
      <c r="RZE4375" s="25">
        <v>45890</v>
      </c>
      <c r="RZF4375" s="28" t="s">
        <v>74</v>
      </c>
      <c r="RZG4375" s="24">
        <v>422</v>
      </c>
      <c r="RZH4375" s="414" t="str">
        <f t="shared" si="1475"/>
        <v>Banco não cadastrado</v>
      </c>
      <c r="RZI4375" s="24">
        <v>207</v>
      </c>
      <c r="RZJ4375" s="24">
        <v>5837982</v>
      </c>
      <c r="RZK4375" s="24">
        <v>72</v>
      </c>
      <c r="RZL4375" s="29" t="s">
        <v>75</v>
      </c>
      <c r="RZM4375" s="84">
        <v>3004158000128</v>
      </c>
      <c r="RZN4375" s="24"/>
      <c r="RZO4375" s="24"/>
      <c r="RZP4375" s="66">
        <v>9615</v>
      </c>
      <c r="RZQ4375" s="25">
        <v>45936</v>
      </c>
      <c r="RZR4375" s="25"/>
      <c r="RZS4375" s="26" t="str">
        <f t="shared" ca="1" si="1476"/>
        <v>Descontar Cheque</v>
      </c>
      <c r="RZT4375" s="117"/>
      <c r="RZU4375" s="25">
        <v>45890</v>
      </c>
      <c r="RZV4375" s="28" t="s">
        <v>74</v>
      </c>
      <c r="RZW4375" s="24">
        <v>422</v>
      </c>
      <c r="RZX4375" s="414" t="str">
        <f t="shared" si="1477"/>
        <v>Banco não cadastrado</v>
      </c>
      <c r="RZY4375" s="24">
        <v>207</v>
      </c>
      <c r="RZZ4375" s="24">
        <v>5837982</v>
      </c>
      <c r="SAA4375" s="24">
        <v>72</v>
      </c>
      <c r="SAB4375" s="29" t="s">
        <v>75</v>
      </c>
      <c r="SAC4375" s="84">
        <v>3004158000128</v>
      </c>
      <c r="SAD4375" s="24"/>
      <c r="SAE4375" s="24"/>
      <c r="SAF4375" s="66">
        <v>9615</v>
      </c>
      <c r="SAG4375" s="25">
        <v>45936</v>
      </c>
      <c r="SAH4375" s="25"/>
      <c r="SAI4375" s="26" t="str">
        <f t="shared" ca="1" si="1478"/>
        <v>Descontar Cheque</v>
      </c>
      <c r="SAJ4375" s="117"/>
      <c r="SAK4375" s="25">
        <v>45890</v>
      </c>
      <c r="SAL4375" s="28" t="s">
        <v>74</v>
      </c>
      <c r="SAM4375" s="24">
        <v>422</v>
      </c>
      <c r="SAN4375" s="414" t="str">
        <f t="shared" si="1479"/>
        <v>Banco não cadastrado</v>
      </c>
      <c r="SAO4375" s="24">
        <v>207</v>
      </c>
      <c r="SAP4375" s="24">
        <v>5837982</v>
      </c>
      <c r="SAQ4375" s="24">
        <v>72</v>
      </c>
      <c r="SAR4375" s="29" t="s">
        <v>75</v>
      </c>
      <c r="SAS4375" s="84">
        <v>3004158000128</v>
      </c>
      <c r="SAT4375" s="24"/>
      <c r="SAU4375" s="24"/>
      <c r="SAV4375" s="66">
        <v>9615</v>
      </c>
      <c r="SAW4375" s="25">
        <v>45936</v>
      </c>
      <c r="SAX4375" s="25"/>
      <c r="SAY4375" s="26" t="str">
        <f t="shared" ca="1" si="1480"/>
        <v>Descontar Cheque</v>
      </c>
      <c r="SAZ4375" s="117"/>
      <c r="SBA4375" s="25">
        <v>45890</v>
      </c>
      <c r="SBB4375" s="28" t="s">
        <v>74</v>
      </c>
      <c r="SBC4375" s="24">
        <v>422</v>
      </c>
      <c r="SBD4375" s="414" t="str">
        <f t="shared" si="1481"/>
        <v>Banco não cadastrado</v>
      </c>
      <c r="SBE4375" s="24">
        <v>207</v>
      </c>
      <c r="SBF4375" s="24">
        <v>5837982</v>
      </c>
      <c r="SBG4375" s="24">
        <v>72</v>
      </c>
      <c r="SBH4375" s="29" t="s">
        <v>75</v>
      </c>
      <c r="SBI4375" s="84">
        <v>3004158000128</v>
      </c>
      <c r="SBJ4375" s="24"/>
      <c r="SBK4375" s="24"/>
      <c r="SBL4375" s="66">
        <v>9615</v>
      </c>
      <c r="SBM4375" s="25">
        <v>45936</v>
      </c>
      <c r="SBN4375" s="25"/>
      <c r="SBO4375" s="26" t="str">
        <f t="shared" ca="1" si="1482"/>
        <v>Descontar Cheque</v>
      </c>
      <c r="SBP4375" s="117"/>
      <c r="SBQ4375" s="25">
        <v>45890</v>
      </c>
      <c r="SBR4375" s="28" t="s">
        <v>74</v>
      </c>
      <c r="SBS4375" s="24">
        <v>422</v>
      </c>
      <c r="SBT4375" s="414" t="str">
        <f t="shared" si="1483"/>
        <v>Banco não cadastrado</v>
      </c>
      <c r="SBU4375" s="24">
        <v>207</v>
      </c>
      <c r="SBV4375" s="24">
        <v>5837982</v>
      </c>
      <c r="SBW4375" s="24">
        <v>72</v>
      </c>
      <c r="SBX4375" s="29" t="s">
        <v>75</v>
      </c>
      <c r="SBY4375" s="84">
        <v>3004158000128</v>
      </c>
      <c r="SBZ4375" s="24"/>
      <c r="SCA4375" s="24"/>
      <c r="SCB4375" s="66">
        <v>9615</v>
      </c>
      <c r="SCC4375" s="25">
        <v>45936</v>
      </c>
      <c r="SCD4375" s="25"/>
      <c r="SCE4375" s="26" t="str">
        <f t="shared" ca="1" si="1484"/>
        <v>Descontar Cheque</v>
      </c>
      <c r="SCF4375" s="117"/>
      <c r="SCG4375" s="25">
        <v>45890</v>
      </c>
      <c r="SCH4375" s="28" t="s">
        <v>74</v>
      </c>
      <c r="SCI4375" s="24">
        <v>422</v>
      </c>
      <c r="SCJ4375" s="414" t="str">
        <f t="shared" si="1485"/>
        <v>Banco não cadastrado</v>
      </c>
      <c r="SCK4375" s="24">
        <v>207</v>
      </c>
      <c r="SCL4375" s="24">
        <v>5837982</v>
      </c>
      <c r="SCM4375" s="24">
        <v>72</v>
      </c>
      <c r="SCN4375" s="29" t="s">
        <v>75</v>
      </c>
      <c r="SCO4375" s="84">
        <v>3004158000128</v>
      </c>
      <c r="SCP4375" s="24"/>
      <c r="SCQ4375" s="24"/>
      <c r="SCR4375" s="66">
        <v>9615</v>
      </c>
      <c r="SCS4375" s="25">
        <v>45936</v>
      </c>
      <c r="SCT4375" s="25"/>
      <c r="SCU4375" s="26" t="str">
        <f t="shared" ca="1" si="1486"/>
        <v>Descontar Cheque</v>
      </c>
      <c r="SCV4375" s="117"/>
      <c r="SCW4375" s="25">
        <v>45890</v>
      </c>
      <c r="SCX4375" s="28" t="s">
        <v>74</v>
      </c>
      <c r="SCY4375" s="24">
        <v>422</v>
      </c>
      <c r="SCZ4375" s="414" t="str">
        <f t="shared" si="1487"/>
        <v>Banco não cadastrado</v>
      </c>
      <c r="SDA4375" s="24">
        <v>207</v>
      </c>
      <c r="SDB4375" s="24">
        <v>5837982</v>
      </c>
      <c r="SDC4375" s="24">
        <v>72</v>
      </c>
      <c r="SDD4375" s="29" t="s">
        <v>75</v>
      </c>
      <c r="SDE4375" s="84">
        <v>3004158000128</v>
      </c>
      <c r="SDF4375" s="24"/>
      <c r="SDG4375" s="24"/>
      <c r="SDH4375" s="66">
        <v>9615</v>
      </c>
      <c r="SDI4375" s="25">
        <v>45936</v>
      </c>
      <c r="SDJ4375" s="25"/>
      <c r="SDK4375" s="26" t="str">
        <f t="shared" ca="1" si="1488"/>
        <v>Descontar Cheque</v>
      </c>
      <c r="SDL4375" s="117"/>
      <c r="SDM4375" s="25">
        <v>45890</v>
      </c>
      <c r="SDN4375" s="28" t="s">
        <v>74</v>
      </c>
      <c r="SDO4375" s="24">
        <v>422</v>
      </c>
      <c r="SDP4375" s="414" t="str">
        <f t="shared" si="1489"/>
        <v>Banco não cadastrado</v>
      </c>
      <c r="SDQ4375" s="24">
        <v>207</v>
      </c>
      <c r="SDR4375" s="24">
        <v>5837982</v>
      </c>
      <c r="SDS4375" s="24">
        <v>72</v>
      </c>
      <c r="SDT4375" s="29" t="s">
        <v>75</v>
      </c>
      <c r="SDU4375" s="84">
        <v>3004158000128</v>
      </c>
      <c r="SDV4375" s="24"/>
      <c r="SDW4375" s="24"/>
      <c r="SDX4375" s="66">
        <v>9615</v>
      </c>
      <c r="SDY4375" s="25">
        <v>45936</v>
      </c>
      <c r="SDZ4375" s="25"/>
      <c r="SEA4375" s="26" t="str">
        <f t="shared" ca="1" si="1490"/>
        <v>Descontar Cheque</v>
      </c>
      <c r="SEB4375" s="117"/>
      <c r="SEC4375" s="25">
        <v>45890</v>
      </c>
      <c r="SED4375" s="28" t="s">
        <v>74</v>
      </c>
      <c r="SEE4375" s="24">
        <v>422</v>
      </c>
      <c r="SEF4375" s="414" t="str">
        <f t="shared" si="1491"/>
        <v>Banco não cadastrado</v>
      </c>
      <c r="SEG4375" s="24">
        <v>207</v>
      </c>
      <c r="SEH4375" s="24">
        <v>5837982</v>
      </c>
      <c r="SEI4375" s="24">
        <v>72</v>
      </c>
      <c r="SEJ4375" s="29" t="s">
        <v>75</v>
      </c>
      <c r="SEK4375" s="84">
        <v>3004158000128</v>
      </c>
      <c r="SEL4375" s="24"/>
      <c r="SEM4375" s="24"/>
      <c r="SEN4375" s="66">
        <v>9615</v>
      </c>
      <c r="SEO4375" s="25">
        <v>45936</v>
      </c>
      <c r="SEP4375" s="25"/>
      <c r="SEQ4375" s="26" t="str">
        <f t="shared" ca="1" si="1492"/>
        <v>Descontar Cheque</v>
      </c>
      <c r="SER4375" s="117"/>
      <c r="SES4375" s="25">
        <v>45890</v>
      </c>
      <c r="SET4375" s="28" t="s">
        <v>74</v>
      </c>
      <c r="SEU4375" s="24">
        <v>422</v>
      </c>
      <c r="SEV4375" s="414" t="str">
        <f t="shared" si="1493"/>
        <v>Banco não cadastrado</v>
      </c>
      <c r="SEW4375" s="24">
        <v>207</v>
      </c>
      <c r="SEX4375" s="24">
        <v>5837982</v>
      </c>
      <c r="SEY4375" s="24">
        <v>72</v>
      </c>
      <c r="SEZ4375" s="29" t="s">
        <v>75</v>
      </c>
      <c r="SFA4375" s="84">
        <v>3004158000128</v>
      </c>
      <c r="SFB4375" s="24"/>
      <c r="SFC4375" s="24"/>
      <c r="SFD4375" s="66">
        <v>9615</v>
      </c>
      <c r="SFE4375" s="25">
        <v>45936</v>
      </c>
      <c r="SFF4375" s="25"/>
      <c r="SFG4375" s="26" t="str">
        <f t="shared" ca="1" si="1494"/>
        <v>Descontar Cheque</v>
      </c>
      <c r="SFH4375" s="117"/>
      <c r="SFI4375" s="25">
        <v>45890</v>
      </c>
      <c r="SFJ4375" s="28" t="s">
        <v>74</v>
      </c>
      <c r="SFK4375" s="24">
        <v>422</v>
      </c>
      <c r="SFL4375" s="414" t="str">
        <f t="shared" si="1495"/>
        <v>Banco não cadastrado</v>
      </c>
      <c r="SFM4375" s="24">
        <v>207</v>
      </c>
      <c r="SFN4375" s="24">
        <v>5837982</v>
      </c>
      <c r="SFO4375" s="24">
        <v>72</v>
      </c>
      <c r="SFP4375" s="29" t="s">
        <v>75</v>
      </c>
      <c r="SFQ4375" s="84">
        <v>3004158000128</v>
      </c>
      <c r="SFR4375" s="24"/>
      <c r="SFS4375" s="24"/>
      <c r="SFT4375" s="66">
        <v>9615</v>
      </c>
      <c r="SFU4375" s="25">
        <v>45936</v>
      </c>
      <c r="SFV4375" s="25"/>
      <c r="SFW4375" s="26" t="str">
        <f t="shared" ca="1" si="1496"/>
        <v>Descontar Cheque</v>
      </c>
      <c r="SFX4375" s="117"/>
      <c r="SFY4375" s="25">
        <v>45890</v>
      </c>
      <c r="SFZ4375" s="28" t="s">
        <v>74</v>
      </c>
      <c r="SGA4375" s="24">
        <v>422</v>
      </c>
      <c r="SGB4375" s="414" t="str">
        <f t="shared" si="1497"/>
        <v>Banco não cadastrado</v>
      </c>
      <c r="SGC4375" s="24">
        <v>207</v>
      </c>
      <c r="SGD4375" s="24">
        <v>5837982</v>
      </c>
      <c r="SGE4375" s="24">
        <v>72</v>
      </c>
      <c r="SGF4375" s="29" t="s">
        <v>75</v>
      </c>
      <c r="SGG4375" s="84">
        <v>3004158000128</v>
      </c>
      <c r="SGH4375" s="24"/>
      <c r="SGI4375" s="24"/>
      <c r="SGJ4375" s="66">
        <v>9615</v>
      </c>
      <c r="SGK4375" s="25">
        <v>45936</v>
      </c>
      <c r="SGL4375" s="25"/>
      <c r="SGM4375" s="26" t="str">
        <f t="shared" ca="1" si="1498"/>
        <v>Descontar Cheque</v>
      </c>
      <c r="SGN4375" s="117"/>
      <c r="SGO4375" s="25">
        <v>45890</v>
      </c>
      <c r="SGP4375" s="28" t="s">
        <v>74</v>
      </c>
      <c r="SGQ4375" s="24">
        <v>422</v>
      </c>
      <c r="SGR4375" s="414" t="str">
        <f t="shared" si="1499"/>
        <v>Banco não cadastrado</v>
      </c>
      <c r="SGS4375" s="24">
        <v>207</v>
      </c>
      <c r="SGT4375" s="24">
        <v>5837982</v>
      </c>
      <c r="SGU4375" s="24">
        <v>72</v>
      </c>
      <c r="SGV4375" s="29" t="s">
        <v>75</v>
      </c>
      <c r="SGW4375" s="84">
        <v>3004158000128</v>
      </c>
      <c r="SGX4375" s="24"/>
      <c r="SGY4375" s="24"/>
      <c r="SGZ4375" s="66">
        <v>9615</v>
      </c>
      <c r="SHA4375" s="25">
        <v>45936</v>
      </c>
      <c r="SHB4375" s="25"/>
      <c r="SHC4375" s="26" t="str">
        <f t="shared" ca="1" si="1500"/>
        <v>Descontar Cheque</v>
      </c>
      <c r="SHD4375" s="117"/>
      <c r="SHE4375" s="25">
        <v>45890</v>
      </c>
      <c r="SHF4375" s="28" t="s">
        <v>74</v>
      </c>
      <c r="SHG4375" s="24">
        <v>422</v>
      </c>
      <c r="SHH4375" s="414" t="str">
        <f t="shared" si="1501"/>
        <v>Banco não cadastrado</v>
      </c>
      <c r="SHI4375" s="24">
        <v>207</v>
      </c>
      <c r="SHJ4375" s="24">
        <v>5837982</v>
      </c>
      <c r="SHK4375" s="24">
        <v>72</v>
      </c>
      <c r="SHL4375" s="29" t="s">
        <v>75</v>
      </c>
      <c r="SHM4375" s="84">
        <v>3004158000128</v>
      </c>
      <c r="SHN4375" s="24"/>
      <c r="SHO4375" s="24"/>
      <c r="SHP4375" s="66">
        <v>9615</v>
      </c>
      <c r="SHQ4375" s="25">
        <v>45936</v>
      </c>
      <c r="SHR4375" s="25"/>
      <c r="SHS4375" s="26" t="str">
        <f t="shared" ca="1" si="1502"/>
        <v>Descontar Cheque</v>
      </c>
      <c r="SHT4375" s="117"/>
      <c r="SHU4375" s="25">
        <v>45890</v>
      </c>
      <c r="SHV4375" s="28" t="s">
        <v>74</v>
      </c>
      <c r="SHW4375" s="24">
        <v>422</v>
      </c>
      <c r="SHX4375" s="414" t="str">
        <f t="shared" si="1503"/>
        <v>Banco não cadastrado</v>
      </c>
      <c r="SHY4375" s="24">
        <v>207</v>
      </c>
      <c r="SHZ4375" s="24">
        <v>5837982</v>
      </c>
      <c r="SIA4375" s="24">
        <v>72</v>
      </c>
      <c r="SIB4375" s="29" t="s">
        <v>75</v>
      </c>
      <c r="SIC4375" s="84">
        <v>3004158000128</v>
      </c>
      <c r="SID4375" s="24"/>
      <c r="SIE4375" s="24"/>
      <c r="SIF4375" s="66">
        <v>9615</v>
      </c>
      <c r="SIG4375" s="25">
        <v>45936</v>
      </c>
      <c r="SIH4375" s="25"/>
      <c r="SII4375" s="26" t="str">
        <f t="shared" ca="1" si="1504"/>
        <v>Descontar Cheque</v>
      </c>
      <c r="SIJ4375" s="117"/>
      <c r="SIK4375" s="25">
        <v>45890</v>
      </c>
      <c r="SIL4375" s="28" t="s">
        <v>74</v>
      </c>
      <c r="SIM4375" s="24">
        <v>422</v>
      </c>
      <c r="SIN4375" s="414" t="str">
        <f t="shared" si="1505"/>
        <v>Banco não cadastrado</v>
      </c>
      <c r="SIO4375" s="24">
        <v>207</v>
      </c>
      <c r="SIP4375" s="24">
        <v>5837982</v>
      </c>
      <c r="SIQ4375" s="24">
        <v>72</v>
      </c>
      <c r="SIR4375" s="29" t="s">
        <v>75</v>
      </c>
      <c r="SIS4375" s="84">
        <v>3004158000128</v>
      </c>
      <c r="SIT4375" s="24"/>
      <c r="SIU4375" s="24"/>
      <c r="SIV4375" s="66">
        <v>9615</v>
      </c>
      <c r="SIW4375" s="25">
        <v>45936</v>
      </c>
      <c r="SIX4375" s="25"/>
      <c r="SIY4375" s="26" t="str">
        <f t="shared" ca="1" si="1506"/>
        <v>Descontar Cheque</v>
      </c>
      <c r="SIZ4375" s="117"/>
      <c r="SJA4375" s="25">
        <v>45890</v>
      </c>
      <c r="SJB4375" s="28" t="s">
        <v>74</v>
      </c>
      <c r="SJC4375" s="24">
        <v>422</v>
      </c>
      <c r="SJD4375" s="414" t="str">
        <f t="shared" si="1507"/>
        <v>Banco não cadastrado</v>
      </c>
      <c r="SJE4375" s="24">
        <v>207</v>
      </c>
      <c r="SJF4375" s="24">
        <v>5837982</v>
      </c>
      <c r="SJG4375" s="24">
        <v>72</v>
      </c>
      <c r="SJH4375" s="29" t="s">
        <v>75</v>
      </c>
      <c r="SJI4375" s="84">
        <v>3004158000128</v>
      </c>
      <c r="SJJ4375" s="24"/>
      <c r="SJK4375" s="24"/>
      <c r="SJL4375" s="66">
        <v>9615</v>
      </c>
      <c r="SJM4375" s="25">
        <v>45936</v>
      </c>
      <c r="SJN4375" s="25"/>
      <c r="SJO4375" s="26" t="str">
        <f t="shared" ca="1" si="1508"/>
        <v>Descontar Cheque</v>
      </c>
      <c r="SJP4375" s="117"/>
      <c r="SJQ4375" s="25">
        <v>45890</v>
      </c>
      <c r="SJR4375" s="28" t="s">
        <v>74</v>
      </c>
      <c r="SJS4375" s="24">
        <v>422</v>
      </c>
      <c r="SJT4375" s="414" t="str">
        <f t="shared" si="1509"/>
        <v>Banco não cadastrado</v>
      </c>
      <c r="SJU4375" s="24">
        <v>207</v>
      </c>
      <c r="SJV4375" s="24">
        <v>5837982</v>
      </c>
      <c r="SJW4375" s="24">
        <v>72</v>
      </c>
      <c r="SJX4375" s="29" t="s">
        <v>75</v>
      </c>
      <c r="SJY4375" s="84">
        <v>3004158000128</v>
      </c>
      <c r="SJZ4375" s="24"/>
      <c r="SKA4375" s="24"/>
      <c r="SKB4375" s="66">
        <v>9615</v>
      </c>
      <c r="SKC4375" s="25">
        <v>45936</v>
      </c>
      <c r="SKD4375" s="25"/>
      <c r="SKE4375" s="26" t="str">
        <f t="shared" ca="1" si="1510"/>
        <v>Descontar Cheque</v>
      </c>
      <c r="SKF4375" s="117"/>
      <c r="SKG4375" s="25">
        <v>45890</v>
      </c>
      <c r="SKH4375" s="28" t="s">
        <v>74</v>
      </c>
      <c r="SKI4375" s="24">
        <v>422</v>
      </c>
      <c r="SKJ4375" s="414" t="str">
        <f t="shared" si="1511"/>
        <v>Banco não cadastrado</v>
      </c>
      <c r="SKK4375" s="24">
        <v>207</v>
      </c>
      <c r="SKL4375" s="24">
        <v>5837982</v>
      </c>
      <c r="SKM4375" s="24">
        <v>72</v>
      </c>
      <c r="SKN4375" s="29" t="s">
        <v>75</v>
      </c>
      <c r="SKO4375" s="84">
        <v>3004158000128</v>
      </c>
      <c r="SKP4375" s="24"/>
      <c r="SKQ4375" s="24"/>
      <c r="SKR4375" s="66">
        <v>9615</v>
      </c>
      <c r="SKS4375" s="25">
        <v>45936</v>
      </c>
      <c r="SKT4375" s="25"/>
      <c r="SKU4375" s="26" t="str">
        <f t="shared" ca="1" si="1512"/>
        <v>Descontar Cheque</v>
      </c>
      <c r="SKV4375" s="117"/>
      <c r="SKW4375" s="25">
        <v>45890</v>
      </c>
      <c r="SKX4375" s="28" t="s">
        <v>74</v>
      </c>
      <c r="SKY4375" s="24">
        <v>422</v>
      </c>
      <c r="SKZ4375" s="414" t="str">
        <f t="shared" si="1513"/>
        <v>Banco não cadastrado</v>
      </c>
      <c r="SLA4375" s="24">
        <v>207</v>
      </c>
      <c r="SLB4375" s="24">
        <v>5837982</v>
      </c>
      <c r="SLC4375" s="24">
        <v>72</v>
      </c>
      <c r="SLD4375" s="29" t="s">
        <v>75</v>
      </c>
      <c r="SLE4375" s="84">
        <v>3004158000128</v>
      </c>
      <c r="SLF4375" s="24"/>
      <c r="SLG4375" s="24"/>
      <c r="SLH4375" s="66">
        <v>9615</v>
      </c>
      <c r="SLI4375" s="25">
        <v>45936</v>
      </c>
      <c r="SLJ4375" s="25"/>
      <c r="SLK4375" s="26" t="str">
        <f t="shared" ca="1" si="1514"/>
        <v>Descontar Cheque</v>
      </c>
      <c r="SLL4375" s="117"/>
      <c r="SLM4375" s="25">
        <v>45890</v>
      </c>
      <c r="SLN4375" s="28" t="s">
        <v>74</v>
      </c>
      <c r="SLO4375" s="24">
        <v>422</v>
      </c>
      <c r="SLP4375" s="414" t="str">
        <f t="shared" si="1515"/>
        <v>Banco não cadastrado</v>
      </c>
      <c r="SLQ4375" s="24">
        <v>207</v>
      </c>
      <c r="SLR4375" s="24">
        <v>5837982</v>
      </c>
      <c r="SLS4375" s="24">
        <v>72</v>
      </c>
      <c r="SLT4375" s="29" t="s">
        <v>75</v>
      </c>
      <c r="SLU4375" s="84">
        <v>3004158000128</v>
      </c>
      <c r="SLV4375" s="24"/>
      <c r="SLW4375" s="24"/>
      <c r="SLX4375" s="66">
        <v>9615</v>
      </c>
      <c r="SLY4375" s="25">
        <v>45936</v>
      </c>
      <c r="SLZ4375" s="25"/>
      <c r="SMA4375" s="26" t="str">
        <f t="shared" ca="1" si="1516"/>
        <v>Descontar Cheque</v>
      </c>
      <c r="SMB4375" s="117"/>
      <c r="SMC4375" s="25">
        <v>45890</v>
      </c>
      <c r="SMD4375" s="28" t="s">
        <v>74</v>
      </c>
      <c r="SME4375" s="24">
        <v>422</v>
      </c>
      <c r="SMF4375" s="414" t="str">
        <f t="shared" si="1517"/>
        <v>Banco não cadastrado</v>
      </c>
      <c r="SMG4375" s="24">
        <v>207</v>
      </c>
      <c r="SMH4375" s="24">
        <v>5837982</v>
      </c>
      <c r="SMI4375" s="24">
        <v>72</v>
      </c>
      <c r="SMJ4375" s="29" t="s">
        <v>75</v>
      </c>
      <c r="SMK4375" s="84">
        <v>3004158000128</v>
      </c>
      <c r="SML4375" s="24"/>
      <c r="SMM4375" s="24"/>
      <c r="SMN4375" s="66">
        <v>9615</v>
      </c>
      <c r="SMO4375" s="25">
        <v>45936</v>
      </c>
      <c r="SMP4375" s="25"/>
      <c r="SMQ4375" s="26" t="str">
        <f t="shared" ca="1" si="1518"/>
        <v>Descontar Cheque</v>
      </c>
      <c r="SMR4375" s="117"/>
      <c r="SMS4375" s="25">
        <v>45890</v>
      </c>
      <c r="SMT4375" s="28" t="s">
        <v>74</v>
      </c>
      <c r="SMU4375" s="24">
        <v>422</v>
      </c>
      <c r="SMV4375" s="414" t="str">
        <f t="shared" si="1519"/>
        <v>Banco não cadastrado</v>
      </c>
      <c r="SMW4375" s="24">
        <v>207</v>
      </c>
      <c r="SMX4375" s="24">
        <v>5837982</v>
      </c>
      <c r="SMY4375" s="24">
        <v>72</v>
      </c>
      <c r="SMZ4375" s="29" t="s">
        <v>75</v>
      </c>
      <c r="SNA4375" s="84">
        <v>3004158000128</v>
      </c>
      <c r="SNB4375" s="24"/>
      <c r="SNC4375" s="24"/>
      <c r="SND4375" s="66">
        <v>9615</v>
      </c>
      <c r="SNE4375" s="25">
        <v>45936</v>
      </c>
      <c r="SNF4375" s="25"/>
      <c r="SNG4375" s="26" t="str">
        <f t="shared" ca="1" si="1520"/>
        <v>Descontar Cheque</v>
      </c>
      <c r="SNH4375" s="117"/>
      <c r="SNI4375" s="25">
        <v>45890</v>
      </c>
      <c r="SNJ4375" s="28" t="s">
        <v>74</v>
      </c>
      <c r="SNK4375" s="24">
        <v>422</v>
      </c>
      <c r="SNL4375" s="414" t="str">
        <f t="shared" si="1521"/>
        <v>Banco não cadastrado</v>
      </c>
      <c r="SNM4375" s="24">
        <v>207</v>
      </c>
      <c r="SNN4375" s="24">
        <v>5837982</v>
      </c>
      <c r="SNO4375" s="24">
        <v>72</v>
      </c>
      <c r="SNP4375" s="29" t="s">
        <v>75</v>
      </c>
      <c r="SNQ4375" s="84">
        <v>3004158000128</v>
      </c>
      <c r="SNR4375" s="24"/>
      <c r="SNS4375" s="24"/>
      <c r="SNT4375" s="66">
        <v>9615</v>
      </c>
      <c r="SNU4375" s="25">
        <v>45936</v>
      </c>
      <c r="SNV4375" s="25"/>
      <c r="SNW4375" s="26" t="str">
        <f t="shared" ca="1" si="1522"/>
        <v>Descontar Cheque</v>
      </c>
      <c r="SNX4375" s="117"/>
      <c r="SNY4375" s="25">
        <v>45890</v>
      </c>
      <c r="SNZ4375" s="28" t="s">
        <v>74</v>
      </c>
      <c r="SOA4375" s="24">
        <v>422</v>
      </c>
      <c r="SOB4375" s="414" t="str">
        <f t="shared" si="1523"/>
        <v>Banco não cadastrado</v>
      </c>
      <c r="SOC4375" s="24">
        <v>207</v>
      </c>
      <c r="SOD4375" s="24">
        <v>5837982</v>
      </c>
      <c r="SOE4375" s="24">
        <v>72</v>
      </c>
      <c r="SOF4375" s="29" t="s">
        <v>75</v>
      </c>
      <c r="SOG4375" s="84">
        <v>3004158000128</v>
      </c>
      <c r="SOH4375" s="24"/>
      <c r="SOI4375" s="24"/>
      <c r="SOJ4375" s="66">
        <v>9615</v>
      </c>
      <c r="SOK4375" s="25">
        <v>45936</v>
      </c>
      <c r="SOL4375" s="25"/>
      <c r="SOM4375" s="26" t="str">
        <f t="shared" ca="1" si="1524"/>
        <v>Descontar Cheque</v>
      </c>
      <c r="SON4375" s="117"/>
      <c r="SOO4375" s="25">
        <v>45890</v>
      </c>
      <c r="SOP4375" s="28" t="s">
        <v>74</v>
      </c>
      <c r="SOQ4375" s="24">
        <v>422</v>
      </c>
      <c r="SOR4375" s="414" t="str">
        <f t="shared" si="1525"/>
        <v>Banco não cadastrado</v>
      </c>
      <c r="SOS4375" s="24">
        <v>207</v>
      </c>
      <c r="SOT4375" s="24">
        <v>5837982</v>
      </c>
      <c r="SOU4375" s="24">
        <v>72</v>
      </c>
      <c r="SOV4375" s="29" t="s">
        <v>75</v>
      </c>
      <c r="SOW4375" s="84">
        <v>3004158000128</v>
      </c>
      <c r="SOX4375" s="24"/>
      <c r="SOY4375" s="24"/>
      <c r="SOZ4375" s="66">
        <v>9615</v>
      </c>
      <c r="SPA4375" s="25">
        <v>45936</v>
      </c>
      <c r="SPB4375" s="25"/>
      <c r="SPC4375" s="26" t="str">
        <f t="shared" ca="1" si="1526"/>
        <v>Descontar Cheque</v>
      </c>
      <c r="SPD4375" s="117"/>
      <c r="SPE4375" s="25">
        <v>45890</v>
      </c>
      <c r="SPF4375" s="28" t="s">
        <v>74</v>
      </c>
      <c r="SPG4375" s="24">
        <v>422</v>
      </c>
      <c r="SPH4375" s="414" t="str">
        <f t="shared" si="1527"/>
        <v>Banco não cadastrado</v>
      </c>
      <c r="SPI4375" s="24">
        <v>207</v>
      </c>
      <c r="SPJ4375" s="24">
        <v>5837982</v>
      </c>
      <c r="SPK4375" s="24">
        <v>72</v>
      </c>
      <c r="SPL4375" s="29" t="s">
        <v>75</v>
      </c>
      <c r="SPM4375" s="84">
        <v>3004158000128</v>
      </c>
      <c r="SPN4375" s="24"/>
      <c r="SPO4375" s="24"/>
      <c r="SPP4375" s="66">
        <v>9615</v>
      </c>
      <c r="SPQ4375" s="25">
        <v>45936</v>
      </c>
      <c r="SPR4375" s="25"/>
      <c r="SPS4375" s="26" t="str">
        <f t="shared" ca="1" si="1528"/>
        <v>Descontar Cheque</v>
      </c>
      <c r="SPT4375" s="117"/>
      <c r="SPU4375" s="25">
        <v>45890</v>
      </c>
      <c r="SPV4375" s="28" t="s">
        <v>74</v>
      </c>
      <c r="SPW4375" s="24">
        <v>422</v>
      </c>
      <c r="SPX4375" s="414" t="str">
        <f t="shared" si="1529"/>
        <v>Banco não cadastrado</v>
      </c>
      <c r="SPY4375" s="24">
        <v>207</v>
      </c>
      <c r="SPZ4375" s="24">
        <v>5837982</v>
      </c>
      <c r="SQA4375" s="24">
        <v>72</v>
      </c>
      <c r="SQB4375" s="29" t="s">
        <v>75</v>
      </c>
      <c r="SQC4375" s="84">
        <v>3004158000128</v>
      </c>
      <c r="SQD4375" s="24"/>
      <c r="SQE4375" s="24"/>
      <c r="SQF4375" s="66">
        <v>9615</v>
      </c>
      <c r="SQG4375" s="25">
        <v>45936</v>
      </c>
      <c r="SQH4375" s="25"/>
      <c r="SQI4375" s="26" t="str">
        <f t="shared" ca="1" si="1530"/>
        <v>Descontar Cheque</v>
      </c>
      <c r="SQJ4375" s="117"/>
      <c r="SQK4375" s="25">
        <v>45890</v>
      </c>
      <c r="SQL4375" s="28" t="s">
        <v>74</v>
      </c>
      <c r="SQM4375" s="24">
        <v>422</v>
      </c>
      <c r="SQN4375" s="414" t="str">
        <f t="shared" si="1531"/>
        <v>Banco não cadastrado</v>
      </c>
      <c r="SQO4375" s="24">
        <v>207</v>
      </c>
      <c r="SQP4375" s="24">
        <v>5837982</v>
      </c>
      <c r="SQQ4375" s="24">
        <v>72</v>
      </c>
      <c r="SQR4375" s="29" t="s">
        <v>75</v>
      </c>
      <c r="SQS4375" s="84">
        <v>3004158000128</v>
      </c>
      <c r="SQT4375" s="24"/>
      <c r="SQU4375" s="24"/>
      <c r="SQV4375" s="66">
        <v>9615</v>
      </c>
      <c r="SQW4375" s="25">
        <v>45936</v>
      </c>
      <c r="SQX4375" s="25"/>
      <c r="SQY4375" s="26" t="str">
        <f t="shared" ca="1" si="1532"/>
        <v>Descontar Cheque</v>
      </c>
      <c r="SQZ4375" s="117"/>
      <c r="SRA4375" s="25">
        <v>45890</v>
      </c>
      <c r="SRB4375" s="28" t="s">
        <v>74</v>
      </c>
      <c r="SRC4375" s="24">
        <v>422</v>
      </c>
      <c r="SRD4375" s="414" t="str">
        <f t="shared" si="1533"/>
        <v>Banco não cadastrado</v>
      </c>
      <c r="SRE4375" s="24">
        <v>207</v>
      </c>
      <c r="SRF4375" s="24">
        <v>5837982</v>
      </c>
      <c r="SRG4375" s="24">
        <v>72</v>
      </c>
      <c r="SRH4375" s="29" t="s">
        <v>75</v>
      </c>
      <c r="SRI4375" s="84">
        <v>3004158000128</v>
      </c>
      <c r="SRJ4375" s="24"/>
      <c r="SRK4375" s="24"/>
      <c r="SRL4375" s="66">
        <v>9615</v>
      </c>
      <c r="SRM4375" s="25">
        <v>45936</v>
      </c>
      <c r="SRN4375" s="25"/>
      <c r="SRO4375" s="26" t="str">
        <f t="shared" ca="1" si="1534"/>
        <v>Descontar Cheque</v>
      </c>
      <c r="SRP4375" s="117"/>
      <c r="SRQ4375" s="25">
        <v>45890</v>
      </c>
      <c r="SRR4375" s="28" t="s">
        <v>74</v>
      </c>
      <c r="SRS4375" s="24">
        <v>422</v>
      </c>
      <c r="SRT4375" s="414" t="str">
        <f t="shared" si="1535"/>
        <v>Banco não cadastrado</v>
      </c>
      <c r="SRU4375" s="24">
        <v>207</v>
      </c>
      <c r="SRV4375" s="24">
        <v>5837982</v>
      </c>
      <c r="SRW4375" s="24">
        <v>72</v>
      </c>
      <c r="SRX4375" s="29" t="s">
        <v>75</v>
      </c>
      <c r="SRY4375" s="84">
        <v>3004158000128</v>
      </c>
      <c r="SRZ4375" s="24"/>
      <c r="SSA4375" s="24"/>
      <c r="SSB4375" s="66">
        <v>9615</v>
      </c>
      <c r="SSC4375" s="25">
        <v>45936</v>
      </c>
      <c r="SSD4375" s="25"/>
      <c r="SSE4375" s="26" t="str">
        <f t="shared" ca="1" si="1536"/>
        <v>Descontar Cheque</v>
      </c>
      <c r="SSF4375" s="117"/>
      <c r="SSG4375" s="25">
        <v>45890</v>
      </c>
      <c r="SSH4375" s="28" t="s">
        <v>74</v>
      </c>
      <c r="SSI4375" s="24">
        <v>422</v>
      </c>
      <c r="SSJ4375" s="414" t="str">
        <f t="shared" si="1537"/>
        <v>Banco não cadastrado</v>
      </c>
      <c r="SSK4375" s="24">
        <v>207</v>
      </c>
      <c r="SSL4375" s="24">
        <v>5837982</v>
      </c>
      <c r="SSM4375" s="24">
        <v>72</v>
      </c>
      <c r="SSN4375" s="29" t="s">
        <v>75</v>
      </c>
      <c r="SSO4375" s="84">
        <v>3004158000128</v>
      </c>
      <c r="SSP4375" s="24"/>
      <c r="SSQ4375" s="24"/>
      <c r="SSR4375" s="66">
        <v>9615</v>
      </c>
      <c r="SSS4375" s="25">
        <v>45936</v>
      </c>
      <c r="SST4375" s="25"/>
      <c r="SSU4375" s="26" t="str">
        <f t="shared" ca="1" si="1538"/>
        <v>Descontar Cheque</v>
      </c>
      <c r="SSV4375" s="117"/>
      <c r="SSW4375" s="25">
        <v>45890</v>
      </c>
      <c r="SSX4375" s="28" t="s">
        <v>74</v>
      </c>
      <c r="SSY4375" s="24">
        <v>422</v>
      </c>
      <c r="SSZ4375" s="414" t="str">
        <f t="shared" si="1539"/>
        <v>Banco não cadastrado</v>
      </c>
      <c r="STA4375" s="24">
        <v>207</v>
      </c>
      <c r="STB4375" s="24">
        <v>5837982</v>
      </c>
      <c r="STC4375" s="24">
        <v>72</v>
      </c>
      <c r="STD4375" s="29" t="s">
        <v>75</v>
      </c>
      <c r="STE4375" s="84">
        <v>3004158000128</v>
      </c>
      <c r="STF4375" s="24"/>
      <c r="STG4375" s="24"/>
      <c r="STH4375" s="66">
        <v>9615</v>
      </c>
      <c r="STI4375" s="25">
        <v>45936</v>
      </c>
      <c r="STJ4375" s="25"/>
      <c r="STK4375" s="26" t="str">
        <f t="shared" ca="1" si="1540"/>
        <v>Descontar Cheque</v>
      </c>
      <c r="STL4375" s="117"/>
      <c r="STM4375" s="25">
        <v>45890</v>
      </c>
      <c r="STN4375" s="28" t="s">
        <v>74</v>
      </c>
      <c r="STO4375" s="24">
        <v>422</v>
      </c>
      <c r="STP4375" s="414" t="str">
        <f t="shared" si="1541"/>
        <v>Banco não cadastrado</v>
      </c>
      <c r="STQ4375" s="24">
        <v>207</v>
      </c>
      <c r="STR4375" s="24">
        <v>5837982</v>
      </c>
      <c r="STS4375" s="24">
        <v>72</v>
      </c>
      <c r="STT4375" s="29" t="s">
        <v>75</v>
      </c>
      <c r="STU4375" s="84">
        <v>3004158000128</v>
      </c>
      <c r="STV4375" s="24"/>
      <c r="STW4375" s="24"/>
      <c r="STX4375" s="66">
        <v>9615</v>
      </c>
      <c r="STY4375" s="25">
        <v>45936</v>
      </c>
      <c r="STZ4375" s="25"/>
      <c r="SUA4375" s="26" t="str">
        <f t="shared" ca="1" si="1542"/>
        <v>Descontar Cheque</v>
      </c>
      <c r="SUB4375" s="117"/>
      <c r="SUC4375" s="25">
        <v>45890</v>
      </c>
      <c r="SUD4375" s="28" t="s">
        <v>74</v>
      </c>
      <c r="SUE4375" s="24">
        <v>422</v>
      </c>
      <c r="SUF4375" s="414" t="str">
        <f t="shared" si="1543"/>
        <v>Banco não cadastrado</v>
      </c>
      <c r="SUG4375" s="24">
        <v>207</v>
      </c>
      <c r="SUH4375" s="24">
        <v>5837982</v>
      </c>
      <c r="SUI4375" s="24">
        <v>72</v>
      </c>
      <c r="SUJ4375" s="29" t="s">
        <v>75</v>
      </c>
      <c r="SUK4375" s="84">
        <v>3004158000128</v>
      </c>
      <c r="SUL4375" s="24"/>
      <c r="SUM4375" s="24"/>
      <c r="SUN4375" s="66">
        <v>9615</v>
      </c>
      <c r="SUO4375" s="25">
        <v>45936</v>
      </c>
      <c r="SUP4375" s="25"/>
      <c r="SUQ4375" s="26" t="str">
        <f t="shared" ca="1" si="1544"/>
        <v>Descontar Cheque</v>
      </c>
      <c r="SUR4375" s="117"/>
      <c r="SUS4375" s="25">
        <v>45890</v>
      </c>
      <c r="SUT4375" s="28" t="s">
        <v>74</v>
      </c>
      <c r="SUU4375" s="24">
        <v>422</v>
      </c>
      <c r="SUV4375" s="414" t="str">
        <f t="shared" si="1545"/>
        <v>Banco não cadastrado</v>
      </c>
      <c r="SUW4375" s="24">
        <v>207</v>
      </c>
      <c r="SUX4375" s="24">
        <v>5837982</v>
      </c>
      <c r="SUY4375" s="24">
        <v>72</v>
      </c>
      <c r="SUZ4375" s="29" t="s">
        <v>75</v>
      </c>
      <c r="SVA4375" s="84">
        <v>3004158000128</v>
      </c>
      <c r="SVB4375" s="24"/>
      <c r="SVC4375" s="24"/>
      <c r="SVD4375" s="66">
        <v>9615</v>
      </c>
      <c r="SVE4375" s="25">
        <v>45936</v>
      </c>
      <c r="SVF4375" s="25"/>
      <c r="SVG4375" s="26" t="str">
        <f t="shared" ca="1" si="1546"/>
        <v>Descontar Cheque</v>
      </c>
      <c r="SVH4375" s="117"/>
      <c r="SVI4375" s="25">
        <v>45890</v>
      </c>
      <c r="SVJ4375" s="28" t="s">
        <v>74</v>
      </c>
      <c r="SVK4375" s="24">
        <v>422</v>
      </c>
      <c r="SVL4375" s="414" t="str">
        <f t="shared" si="1547"/>
        <v>Banco não cadastrado</v>
      </c>
      <c r="SVM4375" s="24">
        <v>207</v>
      </c>
      <c r="SVN4375" s="24">
        <v>5837982</v>
      </c>
      <c r="SVO4375" s="24">
        <v>72</v>
      </c>
      <c r="SVP4375" s="29" t="s">
        <v>75</v>
      </c>
      <c r="SVQ4375" s="84">
        <v>3004158000128</v>
      </c>
      <c r="SVR4375" s="24"/>
      <c r="SVS4375" s="24"/>
      <c r="SVT4375" s="66">
        <v>9615</v>
      </c>
      <c r="SVU4375" s="25">
        <v>45936</v>
      </c>
      <c r="SVV4375" s="25"/>
      <c r="SVW4375" s="26" t="str">
        <f t="shared" ca="1" si="1548"/>
        <v>Descontar Cheque</v>
      </c>
      <c r="SVX4375" s="117"/>
      <c r="SVY4375" s="25">
        <v>45890</v>
      </c>
      <c r="SVZ4375" s="28" t="s">
        <v>74</v>
      </c>
      <c r="SWA4375" s="24">
        <v>422</v>
      </c>
      <c r="SWB4375" s="414" t="str">
        <f t="shared" si="1549"/>
        <v>Banco não cadastrado</v>
      </c>
      <c r="SWC4375" s="24">
        <v>207</v>
      </c>
      <c r="SWD4375" s="24">
        <v>5837982</v>
      </c>
      <c r="SWE4375" s="24">
        <v>72</v>
      </c>
      <c r="SWF4375" s="29" t="s">
        <v>75</v>
      </c>
      <c r="SWG4375" s="84">
        <v>3004158000128</v>
      </c>
      <c r="SWH4375" s="24"/>
      <c r="SWI4375" s="24"/>
      <c r="SWJ4375" s="66">
        <v>9615</v>
      </c>
      <c r="SWK4375" s="25">
        <v>45936</v>
      </c>
      <c r="SWL4375" s="25"/>
      <c r="SWM4375" s="26" t="str">
        <f t="shared" ca="1" si="1550"/>
        <v>Descontar Cheque</v>
      </c>
      <c r="SWN4375" s="117"/>
      <c r="SWO4375" s="25">
        <v>45890</v>
      </c>
      <c r="SWP4375" s="28" t="s">
        <v>74</v>
      </c>
      <c r="SWQ4375" s="24">
        <v>422</v>
      </c>
      <c r="SWR4375" s="414" t="str">
        <f t="shared" si="1551"/>
        <v>Banco não cadastrado</v>
      </c>
      <c r="SWS4375" s="24">
        <v>207</v>
      </c>
      <c r="SWT4375" s="24">
        <v>5837982</v>
      </c>
      <c r="SWU4375" s="24">
        <v>72</v>
      </c>
      <c r="SWV4375" s="29" t="s">
        <v>75</v>
      </c>
      <c r="SWW4375" s="84">
        <v>3004158000128</v>
      </c>
      <c r="SWX4375" s="24"/>
      <c r="SWY4375" s="24"/>
      <c r="SWZ4375" s="66">
        <v>9615</v>
      </c>
      <c r="SXA4375" s="25">
        <v>45936</v>
      </c>
      <c r="SXB4375" s="25"/>
      <c r="SXC4375" s="26" t="str">
        <f t="shared" ca="1" si="1552"/>
        <v>Descontar Cheque</v>
      </c>
      <c r="SXD4375" s="117"/>
      <c r="SXE4375" s="25">
        <v>45890</v>
      </c>
      <c r="SXF4375" s="28" t="s">
        <v>74</v>
      </c>
      <c r="SXG4375" s="24">
        <v>422</v>
      </c>
      <c r="SXH4375" s="414" t="str">
        <f t="shared" si="1553"/>
        <v>Banco não cadastrado</v>
      </c>
      <c r="SXI4375" s="24">
        <v>207</v>
      </c>
      <c r="SXJ4375" s="24">
        <v>5837982</v>
      </c>
      <c r="SXK4375" s="24">
        <v>72</v>
      </c>
      <c r="SXL4375" s="29" t="s">
        <v>75</v>
      </c>
      <c r="SXM4375" s="84">
        <v>3004158000128</v>
      </c>
      <c r="SXN4375" s="24"/>
      <c r="SXO4375" s="24"/>
      <c r="SXP4375" s="66">
        <v>9615</v>
      </c>
      <c r="SXQ4375" s="25">
        <v>45936</v>
      </c>
      <c r="SXR4375" s="25"/>
      <c r="SXS4375" s="26" t="str">
        <f t="shared" ca="1" si="1554"/>
        <v>Descontar Cheque</v>
      </c>
      <c r="SXT4375" s="117"/>
      <c r="SXU4375" s="25">
        <v>45890</v>
      </c>
      <c r="SXV4375" s="28" t="s">
        <v>74</v>
      </c>
      <c r="SXW4375" s="24">
        <v>422</v>
      </c>
      <c r="SXX4375" s="414" t="str">
        <f t="shared" si="1555"/>
        <v>Banco não cadastrado</v>
      </c>
      <c r="SXY4375" s="24">
        <v>207</v>
      </c>
      <c r="SXZ4375" s="24">
        <v>5837982</v>
      </c>
      <c r="SYA4375" s="24">
        <v>72</v>
      </c>
      <c r="SYB4375" s="29" t="s">
        <v>75</v>
      </c>
      <c r="SYC4375" s="84">
        <v>3004158000128</v>
      </c>
      <c r="SYD4375" s="24"/>
      <c r="SYE4375" s="24"/>
      <c r="SYF4375" s="66">
        <v>9615</v>
      </c>
      <c r="SYG4375" s="25">
        <v>45936</v>
      </c>
      <c r="SYH4375" s="25"/>
      <c r="SYI4375" s="26" t="str">
        <f t="shared" ca="1" si="1556"/>
        <v>Descontar Cheque</v>
      </c>
      <c r="SYJ4375" s="117"/>
      <c r="SYK4375" s="25">
        <v>45890</v>
      </c>
      <c r="SYL4375" s="28" t="s">
        <v>74</v>
      </c>
      <c r="SYM4375" s="24">
        <v>422</v>
      </c>
      <c r="SYN4375" s="414" t="str">
        <f t="shared" si="1557"/>
        <v>Banco não cadastrado</v>
      </c>
      <c r="SYO4375" s="24">
        <v>207</v>
      </c>
      <c r="SYP4375" s="24">
        <v>5837982</v>
      </c>
      <c r="SYQ4375" s="24">
        <v>72</v>
      </c>
      <c r="SYR4375" s="29" t="s">
        <v>75</v>
      </c>
      <c r="SYS4375" s="84">
        <v>3004158000128</v>
      </c>
      <c r="SYT4375" s="24"/>
      <c r="SYU4375" s="24"/>
      <c r="SYV4375" s="66">
        <v>9615</v>
      </c>
      <c r="SYW4375" s="25">
        <v>45936</v>
      </c>
      <c r="SYX4375" s="25"/>
      <c r="SYY4375" s="26" t="str">
        <f t="shared" ca="1" si="1558"/>
        <v>Descontar Cheque</v>
      </c>
      <c r="SYZ4375" s="117"/>
      <c r="SZA4375" s="25">
        <v>45890</v>
      </c>
      <c r="SZB4375" s="28" t="s">
        <v>74</v>
      </c>
      <c r="SZC4375" s="24">
        <v>422</v>
      </c>
      <c r="SZD4375" s="414" t="str">
        <f t="shared" si="1559"/>
        <v>Banco não cadastrado</v>
      </c>
      <c r="SZE4375" s="24">
        <v>207</v>
      </c>
      <c r="SZF4375" s="24">
        <v>5837982</v>
      </c>
      <c r="SZG4375" s="24">
        <v>72</v>
      </c>
      <c r="SZH4375" s="29" t="s">
        <v>75</v>
      </c>
      <c r="SZI4375" s="84">
        <v>3004158000128</v>
      </c>
      <c r="SZJ4375" s="24"/>
      <c r="SZK4375" s="24"/>
      <c r="SZL4375" s="66">
        <v>9615</v>
      </c>
      <c r="SZM4375" s="25">
        <v>45936</v>
      </c>
      <c r="SZN4375" s="25"/>
      <c r="SZO4375" s="26" t="str">
        <f t="shared" ca="1" si="1560"/>
        <v>Descontar Cheque</v>
      </c>
      <c r="SZP4375" s="117"/>
      <c r="SZQ4375" s="25">
        <v>45890</v>
      </c>
      <c r="SZR4375" s="28" t="s">
        <v>74</v>
      </c>
      <c r="SZS4375" s="24">
        <v>422</v>
      </c>
      <c r="SZT4375" s="414" t="str">
        <f t="shared" si="1561"/>
        <v>Banco não cadastrado</v>
      </c>
      <c r="SZU4375" s="24">
        <v>207</v>
      </c>
      <c r="SZV4375" s="24">
        <v>5837982</v>
      </c>
      <c r="SZW4375" s="24">
        <v>72</v>
      </c>
      <c r="SZX4375" s="29" t="s">
        <v>75</v>
      </c>
      <c r="SZY4375" s="84">
        <v>3004158000128</v>
      </c>
      <c r="SZZ4375" s="24"/>
      <c r="TAA4375" s="24"/>
      <c r="TAB4375" s="66">
        <v>9615</v>
      </c>
      <c r="TAC4375" s="25">
        <v>45936</v>
      </c>
      <c r="TAD4375" s="25"/>
      <c r="TAE4375" s="26" t="str">
        <f t="shared" ca="1" si="1562"/>
        <v>Descontar Cheque</v>
      </c>
      <c r="TAF4375" s="117"/>
      <c r="TAG4375" s="25">
        <v>45890</v>
      </c>
      <c r="TAH4375" s="28" t="s">
        <v>74</v>
      </c>
      <c r="TAI4375" s="24">
        <v>422</v>
      </c>
      <c r="TAJ4375" s="414" t="str">
        <f t="shared" si="1563"/>
        <v>Banco não cadastrado</v>
      </c>
      <c r="TAK4375" s="24">
        <v>207</v>
      </c>
      <c r="TAL4375" s="24">
        <v>5837982</v>
      </c>
      <c r="TAM4375" s="24">
        <v>72</v>
      </c>
      <c r="TAN4375" s="29" t="s">
        <v>75</v>
      </c>
      <c r="TAO4375" s="84">
        <v>3004158000128</v>
      </c>
      <c r="TAP4375" s="24"/>
      <c r="TAQ4375" s="24"/>
      <c r="TAR4375" s="66">
        <v>9615</v>
      </c>
      <c r="TAS4375" s="25">
        <v>45936</v>
      </c>
      <c r="TAT4375" s="25"/>
      <c r="TAU4375" s="26" t="str">
        <f t="shared" ca="1" si="1564"/>
        <v>Descontar Cheque</v>
      </c>
      <c r="TAV4375" s="117"/>
      <c r="TAW4375" s="25">
        <v>45890</v>
      </c>
      <c r="TAX4375" s="28" t="s">
        <v>74</v>
      </c>
      <c r="TAY4375" s="24">
        <v>422</v>
      </c>
      <c r="TAZ4375" s="414" t="str">
        <f t="shared" si="1565"/>
        <v>Banco não cadastrado</v>
      </c>
      <c r="TBA4375" s="24">
        <v>207</v>
      </c>
      <c r="TBB4375" s="24">
        <v>5837982</v>
      </c>
      <c r="TBC4375" s="24">
        <v>72</v>
      </c>
      <c r="TBD4375" s="29" t="s">
        <v>75</v>
      </c>
      <c r="TBE4375" s="84">
        <v>3004158000128</v>
      </c>
      <c r="TBF4375" s="24"/>
      <c r="TBG4375" s="24"/>
      <c r="TBH4375" s="66">
        <v>9615</v>
      </c>
      <c r="TBI4375" s="25">
        <v>45936</v>
      </c>
      <c r="TBJ4375" s="25"/>
      <c r="TBK4375" s="26" t="str">
        <f t="shared" ca="1" si="1566"/>
        <v>Descontar Cheque</v>
      </c>
      <c r="TBL4375" s="117"/>
      <c r="TBM4375" s="25">
        <v>45890</v>
      </c>
      <c r="TBN4375" s="28" t="s">
        <v>74</v>
      </c>
      <c r="TBO4375" s="24">
        <v>422</v>
      </c>
      <c r="TBP4375" s="414" t="str">
        <f t="shared" si="1567"/>
        <v>Banco não cadastrado</v>
      </c>
      <c r="TBQ4375" s="24">
        <v>207</v>
      </c>
      <c r="TBR4375" s="24">
        <v>5837982</v>
      </c>
      <c r="TBS4375" s="24">
        <v>72</v>
      </c>
      <c r="TBT4375" s="29" t="s">
        <v>75</v>
      </c>
      <c r="TBU4375" s="84">
        <v>3004158000128</v>
      </c>
      <c r="TBV4375" s="24"/>
      <c r="TBW4375" s="24"/>
      <c r="TBX4375" s="66">
        <v>9615</v>
      </c>
      <c r="TBY4375" s="25">
        <v>45936</v>
      </c>
      <c r="TBZ4375" s="25"/>
      <c r="TCA4375" s="26" t="str">
        <f t="shared" ca="1" si="1568"/>
        <v>Descontar Cheque</v>
      </c>
      <c r="TCB4375" s="117"/>
      <c r="TCC4375" s="25">
        <v>45890</v>
      </c>
      <c r="TCD4375" s="28" t="s">
        <v>74</v>
      </c>
      <c r="TCE4375" s="24">
        <v>422</v>
      </c>
      <c r="TCF4375" s="414" t="str">
        <f t="shared" si="1569"/>
        <v>Banco não cadastrado</v>
      </c>
      <c r="TCG4375" s="24">
        <v>207</v>
      </c>
      <c r="TCH4375" s="24">
        <v>5837982</v>
      </c>
      <c r="TCI4375" s="24">
        <v>72</v>
      </c>
      <c r="TCJ4375" s="29" t="s">
        <v>75</v>
      </c>
      <c r="TCK4375" s="84">
        <v>3004158000128</v>
      </c>
      <c r="TCL4375" s="24"/>
      <c r="TCM4375" s="24"/>
      <c r="TCN4375" s="66">
        <v>9615</v>
      </c>
      <c r="TCO4375" s="25">
        <v>45936</v>
      </c>
      <c r="TCP4375" s="25"/>
      <c r="TCQ4375" s="26" t="str">
        <f t="shared" ca="1" si="1570"/>
        <v>Descontar Cheque</v>
      </c>
      <c r="TCR4375" s="117"/>
      <c r="TCS4375" s="25">
        <v>45890</v>
      </c>
      <c r="TCT4375" s="28" t="s">
        <v>74</v>
      </c>
      <c r="TCU4375" s="24">
        <v>422</v>
      </c>
      <c r="TCV4375" s="414" t="str">
        <f t="shared" si="1571"/>
        <v>Banco não cadastrado</v>
      </c>
      <c r="TCW4375" s="24">
        <v>207</v>
      </c>
      <c r="TCX4375" s="24">
        <v>5837982</v>
      </c>
      <c r="TCY4375" s="24">
        <v>72</v>
      </c>
      <c r="TCZ4375" s="29" t="s">
        <v>75</v>
      </c>
      <c r="TDA4375" s="84">
        <v>3004158000128</v>
      </c>
      <c r="TDB4375" s="24"/>
      <c r="TDC4375" s="24"/>
      <c r="TDD4375" s="66">
        <v>9615</v>
      </c>
      <c r="TDE4375" s="25">
        <v>45936</v>
      </c>
      <c r="TDF4375" s="25"/>
      <c r="TDG4375" s="26" t="str">
        <f t="shared" ca="1" si="1572"/>
        <v>Descontar Cheque</v>
      </c>
      <c r="TDH4375" s="117"/>
      <c r="TDI4375" s="25">
        <v>45890</v>
      </c>
      <c r="TDJ4375" s="28" t="s">
        <v>74</v>
      </c>
      <c r="TDK4375" s="24">
        <v>422</v>
      </c>
      <c r="TDL4375" s="414" t="str">
        <f t="shared" si="1573"/>
        <v>Banco não cadastrado</v>
      </c>
      <c r="TDM4375" s="24">
        <v>207</v>
      </c>
      <c r="TDN4375" s="24">
        <v>5837982</v>
      </c>
      <c r="TDO4375" s="24">
        <v>72</v>
      </c>
      <c r="TDP4375" s="29" t="s">
        <v>75</v>
      </c>
      <c r="TDQ4375" s="84">
        <v>3004158000128</v>
      </c>
      <c r="TDR4375" s="24"/>
      <c r="TDS4375" s="24"/>
      <c r="TDT4375" s="66">
        <v>9615</v>
      </c>
      <c r="TDU4375" s="25">
        <v>45936</v>
      </c>
      <c r="TDV4375" s="25"/>
      <c r="TDW4375" s="26" t="str">
        <f t="shared" ca="1" si="1574"/>
        <v>Descontar Cheque</v>
      </c>
      <c r="TDX4375" s="117"/>
      <c r="TDY4375" s="25">
        <v>45890</v>
      </c>
      <c r="TDZ4375" s="28" t="s">
        <v>74</v>
      </c>
      <c r="TEA4375" s="24">
        <v>422</v>
      </c>
      <c r="TEB4375" s="414" t="str">
        <f t="shared" si="1575"/>
        <v>Banco não cadastrado</v>
      </c>
      <c r="TEC4375" s="24">
        <v>207</v>
      </c>
      <c r="TED4375" s="24">
        <v>5837982</v>
      </c>
      <c r="TEE4375" s="24">
        <v>72</v>
      </c>
      <c r="TEF4375" s="29" t="s">
        <v>75</v>
      </c>
      <c r="TEG4375" s="84">
        <v>3004158000128</v>
      </c>
      <c r="TEH4375" s="24"/>
      <c r="TEI4375" s="24"/>
      <c r="TEJ4375" s="66">
        <v>9615</v>
      </c>
      <c r="TEK4375" s="25">
        <v>45936</v>
      </c>
      <c r="TEL4375" s="25"/>
      <c r="TEM4375" s="26" t="str">
        <f t="shared" ca="1" si="1576"/>
        <v>Descontar Cheque</v>
      </c>
      <c r="TEN4375" s="117"/>
      <c r="TEO4375" s="25">
        <v>45890</v>
      </c>
      <c r="TEP4375" s="28" t="s">
        <v>74</v>
      </c>
      <c r="TEQ4375" s="24">
        <v>422</v>
      </c>
      <c r="TER4375" s="414" t="str">
        <f t="shared" si="1577"/>
        <v>Banco não cadastrado</v>
      </c>
      <c r="TES4375" s="24">
        <v>207</v>
      </c>
      <c r="TET4375" s="24">
        <v>5837982</v>
      </c>
      <c r="TEU4375" s="24">
        <v>72</v>
      </c>
      <c r="TEV4375" s="29" t="s">
        <v>75</v>
      </c>
      <c r="TEW4375" s="84">
        <v>3004158000128</v>
      </c>
      <c r="TEX4375" s="24"/>
      <c r="TEY4375" s="24"/>
      <c r="TEZ4375" s="66">
        <v>9615</v>
      </c>
      <c r="TFA4375" s="25">
        <v>45936</v>
      </c>
      <c r="TFB4375" s="25"/>
      <c r="TFC4375" s="26" t="str">
        <f t="shared" ca="1" si="1578"/>
        <v>Descontar Cheque</v>
      </c>
      <c r="TFD4375" s="117"/>
      <c r="TFE4375" s="25">
        <v>45890</v>
      </c>
      <c r="TFF4375" s="28" t="s">
        <v>74</v>
      </c>
      <c r="TFG4375" s="24">
        <v>422</v>
      </c>
      <c r="TFH4375" s="414" t="str">
        <f t="shared" si="1579"/>
        <v>Banco não cadastrado</v>
      </c>
      <c r="TFI4375" s="24">
        <v>207</v>
      </c>
      <c r="TFJ4375" s="24">
        <v>5837982</v>
      </c>
      <c r="TFK4375" s="24">
        <v>72</v>
      </c>
      <c r="TFL4375" s="29" t="s">
        <v>75</v>
      </c>
      <c r="TFM4375" s="84">
        <v>3004158000128</v>
      </c>
      <c r="TFN4375" s="24"/>
      <c r="TFO4375" s="24"/>
      <c r="TFP4375" s="66">
        <v>9615</v>
      </c>
      <c r="TFQ4375" s="25">
        <v>45936</v>
      </c>
      <c r="TFR4375" s="25"/>
      <c r="TFS4375" s="26" t="str">
        <f t="shared" ca="1" si="1580"/>
        <v>Descontar Cheque</v>
      </c>
      <c r="TFT4375" s="117"/>
      <c r="TFU4375" s="25">
        <v>45890</v>
      </c>
      <c r="TFV4375" s="28" t="s">
        <v>74</v>
      </c>
      <c r="TFW4375" s="24">
        <v>422</v>
      </c>
      <c r="TFX4375" s="414" t="str">
        <f t="shared" si="1581"/>
        <v>Banco não cadastrado</v>
      </c>
      <c r="TFY4375" s="24">
        <v>207</v>
      </c>
      <c r="TFZ4375" s="24">
        <v>5837982</v>
      </c>
      <c r="TGA4375" s="24">
        <v>72</v>
      </c>
      <c r="TGB4375" s="29" t="s">
        <v>75</v>
      </c>
      <c r="TGC4375" s="84">
        <v>3004158000128</v>
      </c>
      <c r="TGD4375" s="24"/>
      <c r="TGE4375" s="24"/>
      <c r="TGF4375" s="66">
        <v>9615</v>
      </c>
      <c r="TGG4375" s="25">
        <v>45936</v>
      </c>
      <c r="TGH4375" s="25"/>
      <c r="TGI4375" s="26" t="str">
        <f t="shared" ca="1" si="1582"/>
        <v>Descontar Cheque</v>
      </c>
      <c r="TGJ4375" s="117"/>
      <c r="TGK4375" s="25">
        <v>45890</v>
      </c>
      <c r="TGL4375" s="28" t="s">
        <v>74</v>
      </c>
      <c r="TGM4375" s="24">
        <v>422</v>
      </c>
      <c r="TGN4375" s="414" t="str">
        <f t="shared" si="1583"/>
        <v>Banco não cadastrado</v>
      </c>
      <c r="TGO4375" s="24">
        <v>207</v>
      </c>
      <c r="TGP4375" s="24">
        <v>5837982</v>
      </c>
      <c r="TGQ4375" s="24">
        <v>72</v>
      </c>
      <c r="TGR4375" s="29" t="s">
        <v>75</v>
      </c>
      <c r="TGS4375" s="84">
        <v>3004158000128</v>
      </c>
      <c r="TGT4375" s="24"/>
      <c r="TGU4375" s="24"/>
      <c r="TGV4375" s="66">
        <v>9615</v>
      </c>
      <c r="TGW4375" s="25">
        <v>45936</v>
      </c>
      <c r="TGX4375" s="25"/>
      <c r="TGY4375" s="26" t="str">
        <f t="shared" ca="1" si="1584"/>
        <v>Descontar Cheque</v>
      </c>
      <c r="TGZ4375" s="117"/>
      <c r="THA4375" s="25">
        <v>45890</v>
      </c>
      <c r="THB4375" s="28" t="s">
        <v>74</v>
      </c>
      <c r="THC4375" s="24">
        <v>422</v>
      </c>
      <c r="THD4375" s="414" t="str">
        <f t="shared" si="1585"/>
        <v>Banco não cadastrado</v>
      </c>
      <c r="THE4375" s="24">
        <v>207</v>
      </c>
      <c r="THF4375" s="24">
        <v>5837982</v>
      </c>
      <c r="THG4375" s="24">
        <v>72</v>
      </c>
      <c r="THH4375" s="29" t="s">
        <v>75</v>
      </c>
      <c r="THI4375" s="84">
        <v>3004158000128</v>
      </c>
      <c r="THJ4375" s="24"/>
      <c r="THK4375" s="24"/>
      <c r="THL4375" s="66">
        <v>9615</v>
      </c>
      <c r="THM4375" s="25">
        <v>45936</v>
      </c>
      <c r="THN4375" s="25"/>
      <c r="THO4375" s="26" t="str">
        <f t="shared" ca="1" si="1586"/>
        <v>Descontar Cheque</v>
      </c>
      <c r="THP4375" s="117"/>
      <c r="THQ4375" s="25">
        <v>45890</v>
      </c>
      <c r="THR4375" s="28" t="s">
        <v>74</v>
      </c>
      <c r="THS4375" s="24">
        <v>422</v>
      </c>
      <c r="THT4375" s="414" t="str">
        <f t="shared" si="1587"/>
        <v>Banco não cadastrado</v>
      </c>
      <c r="THU4375" s="24">
        <v>207</v>
      </c>
      <c r="THV4375" s="24">
        <v>5837982</v>
      </c>
      <c r="THW4375" s="24">
        <v>72</v>
      </c>
      <c r="THX4375" s="29" t="s">
        <v>75</v>
      </c>
      <c r="THY4375" s="84">
        <v>3004158000128</v>
      </c>
      <c r="THZ4375" s="24"/>
      <c r="TIA4375" s="24"/>
      <c r="TIB4375" s="66">
        <v>9615</v>
      </c>
      <c r="TIC4375" s="25">
        <v>45936</v>
      </c>
      <c r="TID4375" s="25"/>
      <c r="TIE4375" s="26" t="str">
        <f t="shared" ca="1" si="1588"/>
        <v>Descontar Cheque</v>
      </c>
      <c r="TIF4375" s="117"/>
      <c r="TIG4375" s="25">
        <v>45890</v>
      </c>
      <c r="TIH4375" s="28" t="s">
        <v>74</v>
      </c>
      <c r="TII4375" s="24">
        <v>422</v>
      </c>
      <c r="TIJ4375" s="414" t="str">
        <f t="shared" si="1589"/>
        <v>Banco não cadastrado</v>
      </c>
      <c r="TIK4375" s="24">
        <v>207</v>
      </c>
      <c r="TIL4375" s="24">
        <v>5837982</v>
      </c>
      <c r="TIM4375" s="24">
        <v>72</v>
      </c>
      <c r="TIN4375" s="29" t="s">
        <v>75</v>
      </c>
      <c r="TIO4375" s="84">
        <v>3004158000128</v>
      </c>
      <c r="TIP4375" s="24"/>
      <c r="TIQ4375" s="24"/>
      <c r="TIR4375" s="66">
        <v>9615</v>
      </c>
      <c r="TIS4375" s="25">
        <v>45936</v>
      </c>
      <c r="TIT4375" s="25"/>
      <c r="TIU4375" s="26" t="str">
        <f t="shared" ca="1" si="1590"/>
        <v>Descontar Cheque</v>
      </c>
      <c r="TIV4375" s="117"/>
      <c r="TIW4375" s="25">
        <v>45890</v>
      </c>
      <c r="TIX4375" s="28" t="s">
        <v>74</v>
      </c>
      <c r="TIY4375" s="24">
        <v>422</v>
      </c>
      <c r="TIZ4375" s="414" t="str">
        <f t="shared" si="1591"/>
        <v>Banco não cadastrado</v>
      </c>
      <c r="TJA4375" s="24">
        <v>207</v>
      </c>
      <c r="TJB4375" s="24">
        <v>5837982</v>
      </c>
      <c r="TJC4375" s="24">
        <v>72</v>
      </c>
      <c r="TJD4375" s="29" t="s">
        <v>75</v>
      </c>
      <c r="TJE4375" s="84">
        <v>3004158000128</v>
      </c>
      <c r="TJF4375" s="24"/>
      <c r="TJG4375" s="24"/>
      <c r="TJH4375" s="66">
        <v>9615</v>
      </c>
      <c r="TJI4375" s="25">
        <v>45936</v>
      </c>
      <c r="TJJ4375" s="25"/>
      <c r="TJK4375" s="26" t="str">
        <f t="shared" ca="1" si="1592"/>
        <v>Descontar Cheque</v>
      </c>
      <c r="TJL4375" s="117"/>
      <c r="TJM4375" s="25">
        <v>45890</v>
      </c>
      <c r="TJN4375" s="28" t="s">
        <v>74</v>
      </c>
      <c r="TJO4375" s="24">
        <v>422</v>
      </c>
      <c r="TJP4375" s="414" t="str">
        <f t="shared" si="1593"/>
        <v>Banco não cadastrado</v>
      </c>
      <c r="TJQ4375" s="24">
        <v>207</v>
      </c>
      <c r="TJR4375" s="24">
        <v>5837982</v>
      </c>
      <c r="TJS4375" s="24">
        <v>72</v>
      </c>
      <c r="TJT4375" s="29" t="s">
        <v>75</v>
      </c>
      <c r="TJU4375" s="84">
        <v>3004158000128</v>
      </c>
      <c r="TJV4375" s="24"/>
      <c r="TJW4375" s="24"/>
      <c r="TJX4375" s="66">
        <v>9615</v>
      </c>
      <c r="TJY4375" s="25">
        <v>45936</v>
      </c>
      <c r="TJZ4375" s="25"/>
      <c r="TKA4375" s="26" t="str">
        <f t="shared" ca="1" si="1594"/>
        <v>Descontar Cheque</v>
      </c>
      <c r="TKB4375" s="117"/>
      <c r="TKC4375" s="25">
        <v>45890</v>
      </c>
      <c r="TKD4375" s="28" t="s">
        <v>74</v>
      </c>
      <c r="TKE4375" s="24">
        <v>422</v>
      </c>
      <c r="TKF4375" s="414" t="str">
        <f t="shared" si="1595"/>
        <v>Banco não cadastrado</v>
      </c>
      <c r="TKG4375" s="24">
        <v>207</v>
      </c>
      <c r="TKH4375" s="24">
        <v>5837982</v>
      </c>
      <c r="TKI4375" s="24">
        <v>72</v>
      </c>
      <c r="TKJ4375" s="29" t="s">
        <v>75</v>
      </c>
      <c r="TKK4375" s="84">
        <v>3004158000128</v>
      </c>
      <c r="TKL4375" s="24"/>
      <c r="TKM4375" s="24"/>
      <c r="TKN4375" s="66">
        <v>9615</v>
      </c>
      <c r="TKO4375" s="25">
        <v>45936</v>
      </c>
      <c r="TKP4375" s="25"/>
      <c r="TKQ4375" s="26" t="str">
        <f t="shared" ca="1" si="1596"/>
        <v>Descontar Cheque</v>
      </c>
      <c r="TKR4375" s="117"/>
      <c r="TKS4375" s="25">
        <v>45890</v>
      </c>
      <c r="TKT4375" s="28" t="s">
        <v>74</v>
      </c>
      <c r="TKU4375" s="24">
        <v>422</v>
      </c>
      <c r="TKV4375" s="414" t="str">
        <f t="shared" si="1597"/>
        <v>Banco não cadastrado</v>
      </c>
      <c r="TKW4375" s="24">
        <v>207</v>
      </c>
      <c r="TKX4375" s="24">
        <v>5837982</v>
      </c>
      <c r="TKY4375" s="24">
        <v>72</v>
      </c>
      <c r="TKZ4375" s="29" t="s">
        <v>75</v>
      </c>
      <c r="TLA4375" s="84">
        <v>3004158000128</v>
      </c>
      <c r="TLB4375" s="24"/>
      <c r="TLC4375" s="24"/>
      <c r="TLD4375" s="66">
        <v>9615</v>
      </c>
      <c r="TLE4375" s="25">
        <v>45936</v>
      </c>
      <c r="TLF4375" s="25"/>
      <c r="TLG4375" s="26" t="str">
        <f t="shared" ca="1" si="1598"/>
        <v>Descontar Cheque</v>
      </c>
      <c r="TLH4375" s="117"/>
      <c r="TLI4375" s="25">
        <v>45890</v>
      </c>
      <c r="TLJ4375" s="28" t="s">
        <v>74</v>
      </c>
      <c r="TLK4375" s="24">
        <v>422</v>
      </c>
      <c r="TLL4375" s="414" t="str">
        <f t="shared" si="1599"/>
        <v>Banco não cadastrado</v>
      </c>
      <c r="TLM4375" s="24">
        <v>207</v>
      </c>
      <c r="TLN4375" s="24">
        <v>5837982</v>
      </c>
      <c r="TLO4375" s="24">
        <v>72</v>
      </c>
      <c r="TLP4375" s="29" t="s">
        <v>75</v>
      </c>
      <c r="TLQ4375" s="84">
        <v>3004158000128</v>
      </c>
      <c r="TLR4375" s="24"/>
      <c r="TLS4375" s="24"/>
      <c r="TLT4375" s="66">
        <v>9615</v>
      </c>
      <c r="TLU4375" s="25">
        <v>45936</v>
      </c>
      <c r="TLV4375" s="25"/>
      <c r="TLW4375" s="26" t="str">
        <f t="shared" ca="1" si="1600"/>
        <v>Descontar Cheque</v>
      </c>
      <c r="TLX4375" s="117"/>
      <c r="TLY4375" s="25">
        <v>45890</v>
      </c>
      <c r="TLZ4375" s="28" t="s">
        <v>74</v>
      </c>
      <c r="TMA4375" s="24">
        <v>422</v>
      </c>
      <c r="TMB4375" s="414" t="str">
        <f t="shared" si="1601"/>
        <v>Banco não cadastrado</v>
      </c>
      <c r="TMC4375" s="24">
        <v>207</v>
      </c>
      <c r="TMD4375" s="24">
        <v>5837982</v>
      </c>
      <c r="TME4375" s="24">
        <v>72</v>
      </c>
      <c r="TMF4375" s="29" t="s">
        <v>75</v>
      </c>
      <c r="TMG4375" s="84">
        <v>3004158000128</v>
      </c>
      <c r="TMH4375" s="24"/>
      <c r="TMI4375" s="24"/>
      <c r="TMJ4375" s="66">
        <v>9615</v>
      </c>
      <c r="TMK4375" s="25">
        <v>45936</v>
      </c>
      <c r="TML4375" s="25"/>
      <c r="TMM4375" s="26" t="str">
        <f t="shared" ca="1" si="1602"/>
        <v>Descontar Cheque</v>
      </c>
      <c r="TMN4375" s="117"/>
      <c r="TMO4375" s="25">
        <v>45890</v>
      </c>
      <c r="TMP4375" s="28" t="s">
        <v>74</v>
      </c>
      <c r="TMQ4375" s="24">
        <v>422</v>
      </c>
      <c r="TMR4375" s="414" t="str">
        <f t="shared" si="1603"/>
        <v>Banco não cadastrado</v>
      </c>
      <c r="TMS4375" s="24">
        <v>207</v>
      </c>
      <c r="TMT4375" s="24">
        <v>5837982</v>
      </c>
      <c r="TMU4375" s="24">
        <v>72</v>
      </c>
      <c r="TMV4375" s="29" t="s">
        <v>75</v>
      </c>
      <c r="TMW4375" s="84">
        <v>3004158000128</v>
      </c>
      <c r="TMX4375" s="24"/>
      <c r="TMY4375" s="24"/>
      <c r="TMZ4375" s="66">
        <v>9615</v>
      </c>
      <c r="TNA4375" s="25">
        <v>45936</v>
      </c>
      <c r="TNB4375" s="25"/>
      <c r="TNC4375" s="26" t="str">
        <f t="shared" ca="1" si="1604"/>
        <v>Descontar Cheque</v>
      </c>
      <c r="TND4375" s="117"/>
      <c r="TNE4375" s="25">
        <v>45890</v>
      </c>
      <c r="TNF4375" s="28" t="s">
        <v>74</v>
      </c>
      <c r="TNG4375" s="24">
        <v>422</v>
      </c>
      <c r="TNH4375" s="414" t="str">
        <f t="shared" si="1605"/>
        <v>Banco não cadastrado</v>
      </c>
      <c r="TNI4375" s="24">
        <v>207</v>
      </c>
      <c r="TNJ4375" s="24">
        <v>5837982</v>
      </c>
      <c r="TNK4375" s="24">
        <v>72</v>
      </c>
      <c r="TNL4375" s="29" t="s">
        <v>75</v>
      </c>
      <c r="TNM4375" s="84">
        <v>3004158000128</v>
      </c>
      <c r="TNN4375" s="24"/>
      <c r="TNO4375" s="24"/>
      <c r="TNP4375" s="66">
        <v>9615</v>
      </c>
      <c r="TNQ4375" s="25">
        <v>45936</v>
      </c>
      <c r="TNR4375" s="25"/>
      <c r="TNS4375" s="26" t="str">
        <f t="shared" ca="1" si="1606"/>
        <v>Descontar Cheque</v>
      </c>
      <c r="TNT4375" s="117"/>
      <c r="TNU4375" s="25">
        <v>45890</v>
      </c>
      <c r="TNV4375" s="28" t="s">
        <v>74</v>
      </c>
      <c r="TNW4375" s="24">
        <v>422</v>
      </c>
      <c r="TNX4375" s="414" t="str">
        <f t="shared" si="1607"/>
        <v>Banco não cadastrado</v>
      </c>
      <c r="TNY4375" s="24">
        <v>207</v>
      </c>
      <c r="TNZ4375" s="24">
        <v>5837982</v>
      </c>
      <c r="TOA4375" s="24">
        <v>72</v>
      </c>
      <c r="TOB4375" s="29" t="s">
        <v>75</v>
      </c>
      <c r="TOC4375" s="84">
        <v>3004158000128</v>
      </c>
      <c r="TOD4375" s="24"/>
      <c r="TOE4375" s="24"/>
      <c r="TOF4375" s="66">
        <v>9615</v>
      </c>
      <c r="TOG4375" s="25">
        <v>45936</v>
      </c>
      <c r="TOH4375" s="25"/>
      <c r="TOI4375" s="26" t="str">
        <f t="shared" ca="1" si="1608"/>
        <v>Descontar Cheque</v>
      </c>
      <c r="TOJ4375" s="117"/>
      <c r="TOK4375" s="25">
        <v>45890</v>
      </c>
      <c r="TOL4375" s="28" t="s">
        <v>74</v>
      </c>
      <c r="TOM4375" s="24">
        <v>422</v>
      </c>
      <c r="TON4375" s="414" t="str">
        <f t="shared" si="1609"/>
        <v>Banco não cadastrado</v>
      </c>
      <c r="TOO4375" s="24">
        <v>207</v>
      </c>
      <c r="TOP4375" s="24">
        <v>5837982</v>
      </c>
      <c r="TOQ4375" s="24">
        <v>72</v>
      </c>
      <c r="TOR4375" s="29" t="s">
        <v>75</v>
      </c>
      <c r="TOS4375" s="84">
        <v>3004158000128</v>
      </c>
      <c r="TOT4375" s="24"/>
      <c r="TOU4375" s="24"/>
      <c r="TOV4375" s="66">
        <v>9615</v>
      </c>
      <c r="TOW4375" s="25">
        <v>45936</v>
      </c>
      <c r="TOX4375" s="25"/>
      <c r="TOY4375" s="26" t="str">
        <f t="shared" ca="1" si="1610"/>
        <v>Descontar Cheque</v>
      </c>
      <c r="TOZ4375" s="117"/>
      <c r="TPA4375" s="25">
        <v>45890</v>
      </c>
      <c r="TPB4375" s="28" t="s">
        <v>74</v>
      </c>
      <c r="TPC4375" s="24">
        <v>422</v>
      </c>
      <c r="TPD4375" s="414" t="str">
        <f t="shared" si="1611"/>
        <v>Banco não cadastrado</v>
      </c>
      <c r="TPE4375" s="24">
        <v>207</v>
      </c>
      <c r="TPF4375" s="24">
        <v>5837982</v>
      </c>
      <c r="TPG4375" s="24">
        <v>72</v>
      </c>
      <c r="TPH4375" s="29" t="s">
        <v>75</v>
      </c>
      <c r="TPI4375" s="84">
        <v>3004158000128</v>
      </c>
      <c r="TPJ4375" s="24"/>
      <c r="TPK4375" s="24"/>
      <c r="TPL4375" s="66">
        <v>9615</v>
      </c>
      <c r="TPM4375" s="25">
        <v>45936</v>
      </c>
      <c r="TPN4375" s="25"/>
      <c r="TPO4375" s="26" t="str">
        <f t="shared" ca="1" si="1612"/>
        <v>Descontar Cheque</v>
      </c>
      <c r="TPP4375" s="117"/>
      <c r="TPQ4375" s="25">
        <v>45890</v>
      </c>
      <c r="TPR4375" s="28" t="s">
        <v>74</v>
      </c>
      <c r="TPS4375" s="24">
        <v>422</v>
      </c>
      <c r="TPT4375" s="414" t="str">
        <f t="shared" si="1613"/>
        <v>Banco não cadastrado</v>
      </c>
      <c r="TPU4375" s="24">
        <v>207</v>
      </c>
      <c r="TPV4375" s="24">
        <v>5837982</v>
      </c>
      <c r="TPW4375" s="24">
        <v>72</v>
      </c>
      <c r="TPX4375" s="29" t="s">
        <v>75</v>
      </c>
      <c r="TPY4375" s="84">
        <v>3004158000128</v>
      </c>
      <c r="TPZ4375" s="24"/>
      <c r="TQA4375" s="24"/>
      <c r="TQB4375" s="66">
        <v>9615</v>
      </c>
      <c r="TQC4375" s="25">
        <v>45936</v>
      </c>
      <c r="TQD4375" s="25"/>
      <c r="TQE4375" s="26" t="str">
        <f t="shared" ca="1" si="1614"/>
        <v>Descontar Cheque</v>
      </c>
      <c r="TQF4375" s="117"/>
      <c r="TQG4375" s="25">
        <v>45890</v>
      </c>
      <c r="TQH4375" s="28" t="s">
        <v>74</v>
      </c>
      <c r="TQI4375" s="24">
        <v>422</v>
      </c>
      <c r="TQJ4375" s="414" t="str">
        <f t="shared" si="1615"/>
        <v>Banco não cadastrado</v>
      </c>
      <c r="TQK4375" s="24">
        <v>207</v>
      </c>
      <c r="TQL4375" s="24">
        <v>5837982</v>
      </c>
      <c r="TQM4375" s="24">
        <v>72</v>
      </c>
      <c r="TQN4375" s="29" t="s">
        <v>75</v>
      </c>
      <c r="TQO4375" s="84">
        <v>3004158000128</v>
      </c>
      <c r="TQP4375" s="24"/>
      <c r="TQQ4375" s="24"/>
      <c r="TQR4375" s="66">
        <v>9615</v>
      </c>
      <c r="TQS4375" s="25">
        <v>45936</v>
      </c>
      <c r="TQT4375" s="25"/>
      <c r="TQU4375" s="26" t="str">
        <f t="shared" ca="1" si="1616"/>
        <v>Descontar Cheque</v>
      </c>
      <c r="TQV4375" s="117"/>
      <c r="TQW4375" s="25">
        <v>45890</v>
      </c>
      <c r="TQX4375" s="28" t="s">
        <v>74</v>
      </c>
      <c r="TQY4375" s="24">
        <v>422</v>
      </c>
      <c r="TQZ4375" s="414" t="str">
        <f t="shared" si="1617"/>
        <v>Banco não cadastrado</v>
      </c>
      <c r="TRA4375" s="24">
        <v>207</v>
      </c>
      <c r="TRB4375" s="24">
        <v>5837982</v>
      </c>
      <c r="TRC4375" s="24">
        <v>72</v>
      </c>
      <c r="TRD4375" s="29" t="s">
        <v>75</v>
      </c>
      <c r="TRE4375" s="84">
        <v>3004158000128</v>
      </c>
      <c r="TRF4375" s="24"/>
      <c r="TRG4375" s="24"/>
      <c r="TRH4375" s="66">
        <v>9615</v>
      </c>
      <c r="TRI4375" s="25">
        <v>45936</v>
      </c>
      <c r="TRJ4375" s="25"/>
      <c r="TRK4375" s="26" t="str">
        <f t="shared" ca="1" si="1618"/>
        <v>Descontar Cheque</v>
      </c>
      <c r="TRL4375" s="117"/>
      <c r="TRM4375" s="25">
        <v>45890</v>
      </c>
      <c r="TRN4375" s="28" t="s">
        <v>74</v>
      </c>
      <c r="TRO4375" s="24">
        <v>422</v>
      </c>
      <c r="TRP4375" s="414" t="str">
        <f t="shared" si="1619"/>
        <v>Banco não cadastrado</v>
      </c>
      <c r="TRQ4375" s="24">
        <v>207</v>
      </c>
      <c r="TRR4375" s="24">
        <v>5837982</v>
      </c>
      <c r="TRS4375" s="24">
        <v>72</v>
      </c>
      <c r="TRT4375" s="29" t="s">
        <v>75</v>
      </c>
      <c r="TRU4375" s="84">
        <v>3004158000128</v>
      </c>
      <c r="TRV4375" s="24"/>
      <c r="TRW4375" s="24"/>
      <c r="TRX4375" s="66">
        <v>9615</v>
      </c>
      <c r="TRY4375" s="25">
        <v>45936</v>
      </c>
      <c r="TRZ4375" s="25"/>
      <c r="TSA4375" s="26" t="str">
        <f t="shared" ca="1" si="1620"/>
        <v>Descontar Cheque</v>
      </c>
      <c r="TSB4375" s="117"/>
      <c r="TSC4375" s="25">
        <v>45890</v>
      </c>
      <c r="TSD4375" s="28" t="s">
        <v>74</v>
      </c>
      <c r="TSE4375" s="24">
        <v>422</v>
      </c>
      <c r="TSF4375" s="414" t="str">
        <f t="shared" si="1621"/>
        <v>Banco não cadastrado</v>
      </c>
      <c r="TSG4375" s="24">
        <v>207</v>
      </c>
      <c r="TSH4375" s="24">
        <v>5837982</v>
      </c>
      <c r="TSI4375" s="24">
        <v>72</v>
      </c>
      <c r="TSJ4375" s="29" t="s">
        <v>75</v>
      </c>
      <c r="TSK4375" s="84">
        <v>3004158000128</v>
      </c>
      <c r="TSL4375" s="24"/>
      <c r="TSM4375" s="24"/>
      <c r="TSN4375" s="66">
        <v>9615</v>
      </c>
      <c r="TSO4375" s="25">
        <v>45936</v>
      </c>
      <c r="TSP4375" s="25"/>
      <c r="TSQ4375" s="26" t="str">
        <f t="shared" ca="1" si="1622"/>
        <v>Descontar Cheque</v>
      </c>
      <c r="TSR4375" s="117"/>
      <c r="TSS4375" s="25">
        <v>45890</v>
      </c>
      <c r="TST4375" s="28" t="s">
        <v>74</v>
      </c>
      <c r="TSU4375" s="24">
        <v>422</v>
      </c>
      <c r="TSV4375" s="414" t="str">
        <f t="shared" si="1623"/>
        <v>Banco não cadastrado</v>
      </c>
      <c r="TSW4375" s="24">
        <v>207</v>
      </c>
      <c r="TSX4375" s="24">
        <v>5837982</v>
      </c>
      <c r="TSY4375" s="24">
        <v>72</v>
      </c>
      <c r="TSZ4375" s="29" t="s">
        <v>75</v>
      </c>
      <c r="TTA4375" s="84">
        <v>3004158000128</v>
      </c>
      <c r="TTB4375" s="24"/>
      <c r="TTC4375" s="24"/>
      <c r="TTD4375" s="66">
        <v>9615</v>
      </c>
      <c r="TTE4375" s="25">
        <v>45936</v>
      </c>
      <c r="TTF4375" s="25"/>
      <c r="TTG4375" s="26" t="str">
        <f t="shared" ca="1" si="1624"/>
        <v>Descontar Cheque</v>
      </c>
      <c r="TTH4375" s="117"/>
      <c r="TTI4375" s="25">
        <v>45890</v>
      </c>
      <c r="TTJ4375" s="28" t="s">
        <v>74</v>
      </c>
      <c r="TTK4375" s="24">
        <v>422</v>
      </c>
      <c r="TTL4375" s="414" t="str">
        <f t="shared" si="1625"/>
        <v>Banco não cadastrado</v>
      </c>
      <c r="TTM4375" s="24">
        <v>207</v>
      </c>
      <c r="TTN4375" s="24">
        <v>5837982</v>
      </c>
      <c r="TTO4375" s="24">
        <v>72</v>
      </c>
      <c r="TTP4375" s="29" t="s">
        <v>75</v>
      </c>
      <c r="TTQ4375" s="84">
        <v>3004158000128</v>
      </c>
      <c r="TTR4375" s="24"/>
      <c r="TTS4375" s="24"/>
      <c r="TTT4375" s="66">
        <v>9615</v>
      </c>
      <c r="TTU4375" s="25">
        <v>45936</v>
      </c>
      <c r="TTV4375" s="25"/>
      <c r="TTW4375" s="26" t="str">
        <f t="shared" ca="1" si="1626"/>
        <v>Descontar Cheque</v>
      </c>
      <c r="TTX4375" s="117"/>
      <c r="TTY4375" s="25">
        <v>45890</v>
      </c>
      <c r="TTZ4375" s="28" t="s">
        <v>74</v>
      </c>
      <c r="TUA4375" s="24">
        <v>422</v>
      </c>
      <c r="TUB4375" s="414" t="str">
        <f t="shared" si="1627"/>
        <v>Banco não cadastrado</v>
      </c>
      <c r="TUC4375" s="24">
        <v>207</v>
      </c>
      <c r="TUD4375" s="24">
        <v>5837982</v>
      </c>
      <c r="TUE4375" s="24">
        <v>72</v>
      </c>
      <c r="TUF4375" s="29" t="s">
        <v>75</v>
      </c>
      <c r="TUG4375" s="84">
        <v>3004158000128</v>
      </c>
      <c r="TUH4375" s="24"/>
      <c r="TUI4375" s="24"/>
      <c r="TUJ4375" s="66">
        <v>9615</v>
      </c>
      <c r="TUK4375" s="25">
        <v>45936</v>
      </c>
      <c r="TUL4375" s="25"/>
      <c r="TUM4375" s="26" t="str">
        <f t="shared" ca="1" si="1628"/>
        <v>Descontar Cheque</v>
      </c>
      <c r="TUN4375" s="117"/>
      <c r="TUO4375" s="25">
        <v>45890</v>
      </c>
      <c r="TUP4375" s="28" t="s">
        <v>74</v>
      </c>
      <c r="TUQ4375" s="24">
        <v>422</v>
      </c>
      <c r="TUR4375" s="414" t="str">
        <f t="shared" si="1629"/>
        <v>Banco não cadastrado</v>
      </c>
      <c r="TUS4375" s="24">
        <v>207</v>
      </c>
      <c r="TUT4375" s="24">
        <v>5837982</v>
      </c>
      <c r="TUU4375" s="24">
        <v>72</v>
      </c>
      <c r="TUV4375" s="29" t="s">
        <v>75</v>
      </c>
      <c r="TUW4375" s="84">
        <v>3004158000128</v>
      </c>
      <c r="TUX4375" s="24"/>
      <c r="TUY4375" s="24"/>
      <c r="TUZ4375" s="66">
        <v>9615</v>
      </c>
      <c r="TVA4375" s="25">
        <v>45936</v>
      </c>
      <c r="TVB4375" s="25"/>
      <c r="TVC4375" s="26" t="str">
        <f t="shared" ca="1" si="1630"/>
        <v>Descontar Cheque</v>
      </c>
      <c r="TVD4375" s="117"/>
      <c r="TVE4375" s="25">
        <v>45890</v>
      </c>
      <c r="TVF4375" s="28" t="s">
        <v>74</v>
      </c>
      <c r="TVG4375" s="24">
        <v>422</v>
      </c>
      <c r="TVH4375" s="414" t="str">
        <f t="shared" si="1631"/>
        <v>Banco não cadastrado</v>
      </c>
      <c r="TVI4375" s="24">
        <v>207</v>
      </c>
      <c r="TVJ4375" s="24">
        <v>5837982</v>
      </c>
      <c r="TVK4375" s="24">
        <v>72</v>
      </c>
      <c r="TVL4375" s="29" t="s">
        <v>75</v>
      </c>
      <c r="TVM4375" s="84">
        <v>3004158000128</v>
      </c>
      <c r="TVN4375" s="24"/>
      <c r="TVO4375" s="24"/>
      <c r="TVP4375" s="66">
        <v>9615</v>
      </c>
      <c r="TVQ4375" s="25">
        <v>45936</v>
      </c>
      <c r="TVR4375" s="25"/>
      <c r="TVS4375" s="26" t="str">
        <f t="shared" ca="1" si="1632"/>
        <v>Descontar Cheque</v>
      </c>
      <c r="TVT4375" s="117"/>
      <c r="TVU4375" s="25">
        <v>45890</v>
      </c>
      <c r="TVV4375" s="28" t="s">
        <v>74</v>
      </c>
      <c r="TVW4375" s="24">
        <v>422</v>
      </c>
      <c r="TVX4375" s="414" t="str">
        <f t="shared" si="1633"/>
        <v>Banco não cadastrado</v>
      </c>
      <c r="TVY4375" s="24">
        <v>207</v>
      </c>
      <c r="TVZ4375" s="24">
        <v>5837982</v>
      </c>
      <c r="TWA4375" s="24">
        <v>72</v>
      </c>
      <c r="TWB4375" s="29" t="s">
        <v>75</v>
      </c>
      <c r="TWC4375" s="84">
        <v>3004158000128</v>
      </c>
      <c r="TWD4375" s="24"/>
      <c r="TWE4375" s="24"/>
      <c r="TWF4375" s="66">
        <v>9615</v>
      </c>
      <c r="TWG4375" s="25">
        <v>45936</v>
      </c>
      <c r="TWH4375" s="25"/>
      <c r="TWI4375" s="26" t="str">
        <f t="shared" ca="1" si="1634"/>
        <v>Descontar Cheque</v>
      </c>
      <c r="TWJ4375" s="117"/>
      <c r="TWK4375" s="25">
        <v>45890</v>
      </c>
      <c r="TWL4375" s="28" t="s">
        <v>74</v>
      </c>
      <c r="TWM4375" s="24">
        <v>422</v>
      </c>
      <c r="TWN4375" s="414" t="str">
        <f t="shared" si="1635"/>
        <v>Banco não cadastrado</v>
      </c>
      <c r="TWO4375" s="24">
        <v>207</v>
      </c>
      <c r="TWP4375" s="24">
        <v>5837982</v>
      </c>
      <c r="TWQ4375" s="24">
        <v>72</v>
      </c>
      <c r="TWR4375" s="29" t="s">
        <v>75</v>
      </c>
      <c r="TWS4375" s="84">
        <v>3004158000128</v>
      </c>
      <c r="TWT4375" s="24"/>
      <c r="TWU4375" s="24"/>
      <c r="TWV4375" s="66">
        <v>9615</v>
      </c>
      <c r="TWW4375" s="25">
        <v>45936</v>
      </c>
      <c r="TWX4375" s="25"/>
      <c r="TWY4375" s="26" t="str">
        <f t="shared" ca="1" si="1636"/>
        <v>Descontar Cheque</v>
      </c>
      <c r="TWZ4375" s="117"/>
      <c r="TXA4375" s="25">
        <v>45890</v>
      </c>
      <c r="TXB4375" s="28" t="s">
        <v>74</v>
      </c>
      <c r="TXC4375" s="24">
        <v>422</v>
      </c>
      <c r="TXD4375" s="414" t="str">
        <f t="shared" si="1637"/>
        <v>Banco não cadastrado</v>
      </c>
      <c r="TXE4375" s="24">
        <v>207</v>
      </c>
      <c r="TXF4375" s="24">
        <v>5837982</v>
      </c>
      <c r="TXG4375" s="24">
        <v>72</v>
      </c>
      <c r="TXH4375" s="29" t="s">
        <v>75</v>
      </c>
      <c r="TXI4375" s="84">
        <v>3004158000128</v>
      </c>
      <c r="TXJ4375" s="24"/>
      <c r="TXK4375" s="24"/>
      <c r="TXL4375" s="66">
        <v>9615</v>
      </c>
      <c r="TXM4375" s="25">
        <v>45936</v>
      </c>
      <c r="TXN4375" s="25"/>
      <c r="TXO4375" s="26" t="str">
        <f t="shared" ca="1" si="1638"/>
        <v>Descontar Cheque</v>
      </c>
      <c r="TXP4375" s="117"/>
      <c r="TXQ4375" s="25">
        <v>45890</v>
      </c>
      <c r="TXR4375" s="28" t="s">
        <v>74</v>
      </c>
      <c r="TXS4375" s="24">
        <v>422</v>
      </c>
      <c r="TXT4375" s="414" t="str">
        <f t="shared" si="1639"/>
        <v>Banco não cadastrado</v>
      </c>
      <c r="TXU4375" s="24">
        <v>207</v>
      </c>
      <c r="TXV4375" s="24">
        <v>5837982</v>
      </c>
      <c r="TXW4375" s="24">
        <v>72</v>
      </c>
      <c r="TXX4375" s="29" t="s">
        <v>75</v>
      </c>
      <c r="TXY4375" s="84">
        <v>3004158000128</v>
      </c>
      <c r="TXZ4375" s="24"/>
      <c r="TYA4375" s="24"/>
      <c r="TYB4375" s="66">
        <v>9615</v>
      </c>
      <c r="TYC4375" s="25">
        <v>45936</v>
      </c>
      <c r="TYD4375" s="25"/>
      <c r="TYE4375" s="26" t="str">
        <f t="shared" ca="1" si="1640"/>
        <v>Descontar Cheque</v>
      </c>
      <c r="TYF4375" s="117"/>
      <c r="TYG4375" s="25">
        <v>45890</v>
      </c>
      <c r="TYH4375" s="28" t="s">
        <v>74</v>
      </c>
      <c r="TYI4375" s="24">
        <v>422</v>
      </c>
      <c r="TYJ4375" s="414" t="str">
        <f t="shared" si="1641"/>
        <v>Banco não cadastrado</v>
      </c>
      <c r="TYK4375" s="24">
        <v>207</v>
      </c>
      <c r="TYL4375" s="24">
        <v>5837982</v>
      </c>
      <c r="TYM4375" s="24">
        <v>72</v>
      </c>
      <c r="TYN4375" s="29" t="s">
        <v>75</v>
      </c>
      <c r="TYO4375" s="84">
        <v>3004158000128</v>
      </c>
      <c r="TYP4375" s="24"/>
      <c r="TYQ4375" s="24"/>
      <c r="TYR4375" s="66">
        <v>9615</v>
      </c>
      <c r="TYS4375" s="25">
        <v>45936</v>
      </c>
      <c r="TYT4375" s="25"/>
      <c r="TYU4375" s="26" t="str">
        <f t="shared" ca="1" si="1642"/>
        <v>Descontar Cheque</v>
      </c>
      <c r="TYV4375" s="117"/>
      <c r="TYW4375" s="25">
        <v>45890</v>
      </c>
      <c r="TYX4375" s="28" t="s">
        <v>74</v>
      </c>
      <c r="TYY4375" s="24">
        <v>422</v>
      </c>
      <c r="TYZ4375" s="414" t="str">
        <f t="shared" si="1643"/>
        <v>Banco não cadastrado</v>
      </c>
      <c r="TZA4375" s="24">
        <v>207</v>
      </c>
      <c r="TZB4375" s="24">
        <v>5837982</v>
      </c>
      <c r="TZC4375" s="24">
        <v>72</v>
      </c>
      <c r="TZD4375" s="29" t="s">
        <v>75</v>
      </c>
      <c r="TZE4375" s="84">
        <v>3004158000128</v>
      </c>
      <c r="TZF4375" s="24"/>
      <c r="TZG4375" s="24"/>
      <c r="TZH4375" s="66">
        <v>9615</v>
      </c>
      <c r="TZI4375" s="25">
        <v>45936</v>
      </c>
      <c r="TZJ4375" s="25"/>
      <c r="TZK4375" s="26" t="str">
        <f t="shared" ca="1" si="1644"/>
        <v>Descontar Cheque</v>
      </c>
      <c r="TZL4375" s="117"/>
      <c r="TZM4375" s="25">
        <v>45890</v>
      </c>
      <c r="TZN4375" s="28" t="s">
        <v>74</v>
      </c>
      <c r="TZO4375" s="24">
        <v>422</v>
      </c>
      <c r="TZP4375" s="414" t="str">
        <f t="shared" si="1645"/>
        <v>Banco não cadastrado</v>
      </c>
      <c r="TZQ4375" s="24">
        <v>207</v>
      </c>
      <c r="TZR4375" s="24">
        <v>5837982</v>
      </c>
      <c r="TZS4375" s="24">
        <v>72</v>
      </c>
      <c r="TZT4375" s="29" t="s">
        <v>75</v>
      </c>
      <c r="TZU4375" s="84">
        <v>3004158000128</v>
      </c>
      <c r="TZV4375" s="24"/>
      <c r="TZW4375" s="24"/>
      <c r="TZX4375" s="66">
        <v>9615</v>
      </c>
      <c r="TZY4375" s="25">
        <v>45936</v>
      </c>
      <c r="TZZ4375" s="25"/>
      <c r="UAA4375" s="26" t="str">
        <f t="shared" ca="1" si="1646"/>
        <v>Descontar Cheque</v>
      </c>
      <c r="UAB4375" s="117"/>
      <c r="UAC4375" s="25">
        <v>45890</v>
      </c>
      <c r="UAD4375" s="28" t="s">
        <v>74</v>
      </c>
      <c r="UAE4375" s="24">
        <v>422</v>
      </c>
      <c r="UAF4375" s="414" t="str">
        <f t="shared" si="1647"/>
        <v>Banco não cadastrado</v>
      </c>
      <c r="UAG4375" s="24">
        <v>207</v>
      </c>
      <c r="UAH4375" s="24">
        <v>5837982</v>
      </c>
      <c r="UAI4375" s="24">
        <v>72</v>
      </c>
      <c r="UAJ4375" s="29" t="s">
        <v>75</v>
      </c>
      <c r="UAK4375" s="84">
        <v>3004158000128</v>
      </c>
      <c r="UAL4375" s="24"/>
      <c r="UAM4375" s="24"/>
      <c r="UAN4375" s="66">
        <v>9615</v>
      </c>
      <c r="UAO4375" s="25">
        <v>45936</v>
      </c>
      <c r="UAP4375" s="25"/>
      <c r="UAQ4375" s="26" t="str">
        <f t="shared" ca="1" si="1648"/>
        <v>Descontar Cheque</v>
      </c>
      <c r="UAR4375" s="117"/>
      <c r="UAS4375" s="25">
        <v>45890</v>
      </c>
      <c r="UAT4375" s="28" t="s">
        <v>74</v>
      </c>
      <c r="UAU4375" s="24">
        <v>422</v>
      </c>
      <c r="UAV4375" s="414" t="str">
        <f t="shared" si="1649"/>
        <v>Banco não cadastrado</v>
      </c>
      <c r="UAW4375" s="24">
        <v>207</v>
      </c>
      <c r="UAX4375" s="24">
        <v>5837982</v>
      </c>
      <c r="UAY4375" s="24">
        <v>72</v>
      </c>
      <c r="UAZ4375" s="29" t="s">
        <v>75</v>
      </c>
      <c r="UBA4375" s="84">
        <v>3004158000128</v>
      </c>
      <c r="UBB4375" s="24"/>
      <c r="UBC4375" s="24"/>
      <c r="UBD4375" s="66">
        <v>9615</v>
      </c>
      <c r="UBE4375" s="25">
        <v>45936</v>
      </c>
      <c r="UBF4375" s="25"/>
      <c r="UBG4375" s="26" t="str">
        <f t="shared" ca="1" si="1650"/>
        <v>Descontar Cheque</v>
      </c>
      <c r="UBH4375" s="117"/>
      <c r="UBI4375" s="25">
        <v>45890</v>
      </c>
      <c r="UBJ4375" s="28" t="s">
        <v>74</v>
      </c>
      <c r="UBK4375" s="24">
        <v>422</v>
      </c>
      <c r="UBL4375" s="414" t="str">
        <f t="shared" si="1651"/>
        <v>Banco não cadastrado</v>
      </c>
      <c r="UBM4375" s="24">
        <v>207</v>
      </c>
      <c r="UBN4375" s="24">
        <v>5837982</v>
      </c>
      <c r="UBO4375" s="24">
        <v>72</v>
      </c>
      <c r="UBP4375" s="29" t="s">
        <v>75</v>
      </c>
      <c r="UBQ4375" s="84">
        <v>3004158000128</v>
      </c>
      <c r="UBR4375" s="24"/>
      <c r="UBS4375" s="24"/>
      <c r="UBT4375" s="66">
        <v>9615</v>
      </c>
      <c r="UBU4375" s="25">
        <v>45936</v>
      </c>
      <c r="UBV4375" s="25"/>
      <c r="UBW4375" s="26" t="str">
        <f t="shared" ca="1" si="1652"/>
        <v>Descontar Cheque</v>
      </c>
      <c r="UBX4375" s="117"/>
      <c r="UBY4375" s="25">
        <v>45890</v>
      </c>
      <c r="UBZ4375" s="28" t="s">
        <v>74</v>
      </c>
      <c r="UCA4375" s="24">
        <v>422</v>
      </c>
      <c r="UCB4375" s="414" t="str">
        <f t="shared" si="1653"/>
        <v>Banco não cadastrado</v>
      </c>
      <c r="UCC4375" s="24">
        <v>207</v>
      </c>
      <c r="UCD4375" s="24">
        <v>5837982</v>
      </c>
      <c r="UCE4375" s="24">
        <v>72</v>
      </c>
      <c r="UCF4375" s="29" t="s">
        <v>75</v>
      </c>
      <c r="UCG4375" s="84">
        <v>3004158000128</v>
      </c>
      <c r="UCH4375" s="24"/>
      <c r="UCI4375" s="24"/>
      <c r="UCJ4375" s="66">
        <v>9615</v>
      </c>
      <c r="UCK4375" s="25">
        <v>45936</v>
      </c>
      <c r="UCL4375" s="25"/>
      <c r="UCM4375" s="26" t="str">
        <f t="shared" ca="1" si="1654"/>
        <v>Descontar Cheque</v>
      </c>
      <c r="UCN4375" s="117"/>
      <c r="UCO4375" s="25">
        <v>45890</v>
      </c>
      <c r="UCP4375" s="28" t="s">
        <v>74</v>
      </c>
      <c r="UCQ4375" s="24">
        <v>422</v>
      </c>
      <c r="UCR4375" s="414" t="str">
        <f t="shared" si="1655"/>
        <v>Banco não cadastrado</v>
      </c>
      <c r="UCS4375" s="24">
        <v>207</v>
      </c>
      <c r="UCT4375" s="24">
        <v>5837982</v>
      </c>
      <c r="UCU4375" s="24">
        <v>72</v>
      </c>
      <c r="UCV4375" s="29" t="s">
        <v>75</v>
      </c>
      <c r="UCW4375" s="84">
        <v>3004158000128</v>
      </c>
      <c r="UCX4375" s="24"/>
      <c r="UCY4375" s="24"/>
      <c r="UCZ4375" s="66">
        <v>9615</v>
      </c>
      <c r="UDA4375" s="25">
        <v>45936</v>
      </c>
      <c r="UDB4375" s="25"/>
      <c r="UDC4375" s="26" t="str">
        <f t="shared" ca="1" si="1656"/>
        <v>Descontar Cheque</v>
      </c>
      <c r="UDD4375" s="117"/>
      <c r="UDE4375" s="25">
        <v>45890</v>
      </c>
      <c r="UDF4375" s="28" t="s">
        <v>74</v>
      </c>
      <c r="UDG4375" s="24">
        <v>422</v>
      </c>
      <c r="UDH4375" s="414" t="str">
        <f t="shared" si="1657"/>
        <v>Banco não cadastrado</v>
      </c>
      <c r="UDI4375" s="24">
        <v>207</v>
      </c>
      <c r="UDJ4375" s="24">
        <v>5837982</v>
      </c>
      <c r="UDK4375" s="24">
        <v>72</v>
      </c>
      <c r="UDL4375" s="29" t="s">
        <v>75</v>
      </c>
      <c r="UDM4375" s="84">
        <v>3004158000128</v>
      </c>
      <c r="UDN4375" s="24"/>
      <c r="UDO4375" s="24"/>
      <c r="UDP4375" s="66">
        <v>9615</v>
      </c>
      <c r="UDQ4375" s="25">
        <v>45936</v>
      </c>
      <c r="UDR4375" s="25"/>
      <c r="UDS4375" s="26" t="str">
        <f t="shared" ca="1" si="1658"/>
        <v>Descontar Cheque</v>
      </c>
      <c r="UDT4375" s="117"/>
      <c r="UDU4375" s="25">
        <v>45890</v>
      </c>
      <c r="UDV4375" s="28" t="s">
        <v>74</v>
      </c>
      <c r="UDW4375" s="24">
        <v>422</v>
      </c>
      <c r="UDX4375" s="414" t="str">
        <f t="shared" si="1659"/>
        <v>Banco não cadastrado</v>
      </c>
      <c r="UDY4375" s="24">
        <v>207</v>
      </c>
      <c r="UDZ4375" s="24">
        <v>5837982</v>
      </c>
      <c r="UEA4375" s="24">
        <v>72</v>
      </c>
      <c r="UEB4375" s="29" t="s">
        <v>75</v>
      </c>
      <c r="UEC4375" s="84">
        <v>3004158000128</v>
      </c>
      <c r="UED4375" s="24"/>
      <c r="UEE4375" s="24"/>
      <c r="UEF4375" s="66">
        <v>9615</v>
      </c>
      <c r="UEG4375" s="25">
        <v>45936</v>
      </c>
      <c r="UEH4375" s="25"/>
      <c r="UEI4375" s="26" t="str">
        <f t="shared" ca="1" si="1660"/>
        <v>Descontar Cheque</v>
      </c>
      <c r="UEJ4375" s="117"/>
      <c r="UEK4375" s="25">
        <v>45890</v>
      </c>
      <c r="UEL4375" s="28" t="s">
        <v>74</v>
      </c>
      <c r="UEM4375" s="24">
        <v>422</v>
      </c>
      <c r="UEN4375" s="414" t="str">
        <f t="shared" si="1661"/>
        <v>Banco não cadastrado</v>
      </c>
      <c r="UEO4375" s="24">
        <v>207</v>
      </c>
      <c r="UEP4375" s="24">
        <v>5837982</v>
      </c>
      <c r="UEQ4375" s="24">
        <v>72</v>
      </c>
      <c r="UER4375" s="29" t="s">
        <v>75</v>
      </c>
      <c r="UES4375" s="84">
        <v>3004158000128</v>
      </c>
      <c r="UET4375" s="24"/>
      <c r="UEU4375" s="24"/>
      <c r="UEV4375" s="66">
        <v>9615</v>
      </c>
      <c r="UEW4375" s="25">
        <v>45936</v>
      </c>
      <c r="UEX4375" s="25"/>
      <c r="UEY4375" s="26" t="str">
        <f t="shared" ca="1" si="1662"/>
        <v>Descontar Cheque</v>
      </c>
      <c r="UEZ4375" s="117"/>
      <c r="UFA4375" s="25">
        <v>45890</v>
      </c>
      <c r="UFB4375" s="28" t="s">
        <v>74</v>
      </c>
      <c r="UFC4375" s="24">
        <v>422</v>
      </c>
      <c r="UFD4375" s="414" t="str">
        <f t="shared" si="1663"/>
        <v>Banco não cadastrado</v>
      </c>
      <c r="UFE4375" s="24">
        <v>207</v>
      </c>
      <c r="UFF4375" s="24">
        <v>5837982</v>
      </c>
      <c r="UFG4375" s="24">
        <v>72</v>
      </c>
      <c r="UFH4375" s="29" t="s">
        <v>75</v>
      </c>
      <c r="UFI4375" s="84">
        <v>3004158000128</v>
      </c>
      <c r="UFJ4375" s="24"/>
      <c r="UFK4375" s="24"/>
      <c r="UFL4375" s="66">
        <v>9615</v>
      </c>
      <c r="UFM4375" s="25">
        <v>45936</v>
      </c>
      <c r="UFN4375" s="25"/>
      <c r="UFO4375" s="26" t="str">
        <f t="shared" ca="1" si="1664"/>
        <v>Descontar Cheque</v>
      </c>
      <c r="UFP4375" s="117"/>
      <c r="UFQ4375" s="25">
        <v>45890</v>
      </c>
      <c r="UFR4375" s="28" t="s">
        <v>74</v>
      </c>
      <c r="UFS4375" s="24">
        <v>422</v>
      </c>
      <c r="UFT4375" s="414" t="str">
        <f t="shared" si="1665"/>
        <v>Banco não cadastrado</v>
      </c>
      <c r="UFU4375" s="24">
        <v>207</v>
      </c>
      <c r="UFV4375" s="24">
        <v>5837982</v>
      </c>
      <c r="UFW4375" s="24">
        <v>72</v>
      </c>
      <c r="UFX4375" s="29" t="s">
        <v>75</v>
      </c>
      <c r="UFY4375" s="84">
        <v>3004158000128</v>
      </c>
      <c r="UFZ4375" s="24"/>
      <c r="UGA4375" s="24"/>
      <c r="UGB4375" s="66">
        <v>9615</v>
      </c>
      <c r="UGC4375" s="25">
        <v>45936</v>
      </c>
      <c r="UGD4375" s="25"/>
      <c r="UGE4375" s="26" t="str">
        <f t="shared" ca="1" si="1666"/>
        <v>Descontar Cheque</v>
      </c>
      <c r="UGF4375" s="117"/>
      <c r="UGG4375" s="25">
        <v>45890</v>
      </c>
      <c r="UGH4375" s="28" t="s">
        <v>74</v>
      </c>
      <c r="UGI4375" s="24">
        <v>422</v>
      </c>
      <c r="UGJ4375" s="414" t="str">
        <f t="shared" si="1667"/>
        <v>Banco não cadastrado</v>
      </c>
      <c r="UGK4375" s="24">
        <v>207</v>
      </c>
      <c r="UGL4375" s="24">
        <v>5837982</v>
      </c>
      <c r="UGM4375" s="24">
        <v>72</v>
      </c>
      <c r="UGN4375" s="29" t="s">
        <v>75</v>
      </c>
      <c r="UGO4375" s="84">
        <v>3004158000128</v>
      </c>
      <c r="UGP4375" s="24"/>
      <c r="UGQ4375" s="24"/>
      <c r="UGR4375" s="66">
        <v>9615</v>
      </c>
      <c r="UGS4375" s="25">
        <v>45936</v>
      </c>
      <c r="UGT4375" s="25"/>
      <c r="UGU4375" s="26" t="str">
        <f t="shared" ca="1" si="1668"/>
        <v>Descontar Cheque</v>
      </c>
      <c r="UGV4375" s="117"/>
      <c r="UGW4375" s="25">
        <v>45890</v>
      </c>
      <c r="UGX4375" s="28" t="s">
        <v>74</v>
      </c>
      <c r="UGY4375" s="24">
        <v>422</v>
      </c>
      <c r="UGZ4375" s="414" t="str">
        <f t="shared" si="1669"/>
        <v>Banco não cadastrado</v>
      </c>
      <c r="UHA4375" s="24">
        <v>207</v>
      </c>
      <c r="UHB4375" s="24">
        <v>5837982</v>
      </c>
      <c r="UHC4375" s="24">
        <v>72</v>
      </c>
      <c r="UHD4375" s="29" t="s">
        <v>75</v>
      </c>
      <c r="UHE4375" s="84">
        <v>3004158000128</v>
      </c>
      <c r="UHF4375" s="24"/>
      <c r="UHG4375" s="24"/>
      <c r="UHH4375" s="66">
        <v>9615</v>
      </c>
      <c r="UHI4375" s="25">
        <v>45936</v>
      </c>
      <c r="UHJ4375" s="25"/>
      <c r="UHK4375" s="26" t="str">
        <f t="shared" ca="1" si="1670"/>
        <v>Descontar Cheque</v>
      </c>
      <c r="UHL4375" s="117"/>
      <c r="UHM4375" s="25">
        <v>45890</v>
      </c>
      <c r="UHN4375" s="28" t="s">
        <v>74</v>
      </c>
      <c r="UHO4375" s="24">
        <v>422</v>
      </c>
      <c r="UHP4375" s="414" t="str">
        <f t="shared" si="1671"/>
        <v>Banco não cadastrado</v>
      </c>
      <c r="UHQ4375" s="24">
        <v>207</v>
      </c>
      <c r="UHR4375" s="24">
        <v>5837982</v>
      </c>
      <c r="UHS4375" s="24">
        <v>72</v>
      </c>
      <c r="UHT4375" s="29" t="s">
        <v>75</v>
      </c>
      <c r="UHU4375" s="84">
        <v>3004158000128</v>
      </c>
      <c r="UHV4375" s="24"/>
      <c r="UHW4375" s="24"/>
      <c r="UHX4375" s="66">
        <v>9615</v>
      </c>
      <c r="UHY4375" s="25">
        <v>45936</v>
      </c>
      <c r="UHZ4375" s="25"/>
      <c r="UIA4375" s="26" t="str">
        <f t="shared" ca="1" si="1672"/>
        <v>Descontar Cheque</v>
      </c>
      <c r="UIB4375" s="117"/>
      <c r="UIC4375" s="25">
        <v>45890</v>
      </c>
      <c r="UID4375" s="28" t="s">
        <v>74</v>
      </c>
      <c r="UIE4375" s="24">
        <v>422</v>
      </c>
      <c r="UIF4375" s="414" t="str">
        <f t="shared" si="1673"/>
        <v>Banco não cadastrado</v>
      </c>
      <c r="UIG4375" s="24">
        <v>207</v>
      </c>
      <c r="UIH4375" s="24">
        <v>5837982</v>
      </c>
      <c r="UII4375" s="24">
        <v>72</v>
      </c>
      <c r="UIJ4375" s="29" t="s">
        <v>75</v>
      </c>
      <c r="UIK4375" s="84">
        <v>3004158000128</v>
      </c>
      <c r="UIL4375" s="24"/>
      <c r="UIM4375" s="24"/>
      <c r="UIN4375" s="66">
        <v>9615</v>
      </c>
      <c r="UIO4375" s="25">
        <v>45936</v>
      </c>
      <c r="UIP4375" s="25"/>
      <c r="UIQ4375" s="26" t="str">
        <f t="shared" ca="1" si="1674"/>
        <v>Descontar Cheque</v>
      </c>
      <c r="UIR4375" s="117"/>
      <c r="UIS4375" s="25">
        <v>45890</v>
      </c>
      <c r="UIT4375" s="28" t="s">
        <v>74</v>
      </c>
      <c r="UIU4375" s="24">
        <v>422</v>
      </c>
      <c r="UIV4375" s="414" t="str">
        <f t="shared" si="1675"/>
        <v>Banco não cadastrado</v>
      </c>
      <c r="UIW4375" s="24">
        <v>207</v>
      </c>
      <c r="UIX4375" s="24">
        <v>5837982</v>
      </c>
      <c r="UIY4375" s="24">
        <v>72</v>
      </c>
      <c r="UIZ4375" s="29" t="s">
        <v>75</v>
      </c>
      <c r="UJA4375" s="84">
        <v>3004158000128</v>
      </c>
      <c r="UJB4375" s="24"/>
      <c r="UJC4375" s="24"/>
      <c r="UJD4375" s="66">
        <v>9615</v>
      </c>
      <c r="UJE4375" s="25">
        <v>45936</v>
      </c>
      <c r="UJF4375" s="25"/>
      <c r="UJG4375" s="26" t="str">
        <f t="shared" ca="1" si="1676"/>
        <v>Descontar Cheque</v>
      </c>
      <c r="UJH4375" s="117"/>
      <c r="UJI4375" s="25">
        <v>45890</v>
      </c>
      <c r="UJJ4375" s="28" t="s">
        <v>74</v>
      </c>
      <c r="UJK4375" s="24">
        <v>422</v>
      </c>
      <c r="UJL4375" s="414" t="str">
        <f t="shared" si="1677"/>
        <v>Banco não cadastrado</v>
      </c>
      <c r="UJM4375" s="24">
        <v>207</v>
      </c>
      <c r="UJN4375" s="24">
        <v>5837982</v>
      </c>
      <c r="UJO4375" s="24">
        <v>72</v>
      </c>
      <c r="UJP4375" s="29" t="s">
        <v>75</v>
      </c>
      <c r="UJQ4375" s="84">
        <v>3004158000128</v>
      </c>
      <c r="UJR4375" s="24"/>
      <c r="UJS4375" s="24"/>
      <c r="UJT4375" s="66">
        <v>9615</v>
      </c>
      <c r="UJU4375" s="25">
        <v>45936</v>
      </c>
      <c r="UJV4375" s="25"/>
      <c r="UJW4375" s="26" t="str">
        <f t="shared" ca="1" si="1678"/>
        <v>Descontar Cheque</v>
      </c>
      <c r="UJX4375" s="117"/>
      <c r="UJY4375" s="25">
        <v>45890</v>
      </c>
      <c r="UJZ4375" s="28" t="s">
        <v>74</v>
      </c>
      <c r="UKA4375" s="24">
        <v>422</v>
      </c>
      <c r="UKB4375" s="414" t="str">
        <f t="shared" si="1679"/>
        <v>Banco não cadastrado</v>
      </c>
      <c r="UKC4375" s="24">
        <v>207</v>
      </c>
      <c r="UKD4375" s="24">
        <v>5837982</v>
      </c>
      <c r="UKE4375" s="24">
        <v>72</v>
      </c>
      <c r="UKF4375" s="29" t="s">
        <v>75</v>
      </c>
      <c r="UKG4375" s="84">
        <v>3004158000128</v>
      </c>
      <c r="UKH4375" s="24"/>
      <c r="UKI4375" s="24"/>
      <c r="UKJ4375" s="66">
        <v>9615</v>
      </c>
      <c r="UKK4375" s="25">
        <v>45936</v>
      </c>
      <c r="UKL4375" s="25"/>
      <c r="UKM4375" s="26" t="str">
        <f t="shared" ca="1" si="1680"/>
        <v>Descontar Cheque</v>
      </c>
      <c r="UKN4375" s="117"/>
      <c r="UKO4375" s="25">
        <v>45890</v>
      </c>
      <c r="UKP4375" s="28" t="s">
        <v>74</v>
      </c>
      <c r="UKQ4375" s="24">
        <v>422</v>
      </c>
      <c r="UKR4375" s="414" t="str">
        <f t="shared" si="1681"/>
        <v>Banco não cadastrado</v>
      </c>
      <c r="UKS4375" s="24">
        <v>207</v>
      </c>
      <c r="UKT4375" s="24">
        <v>5837982</v>
      </c>
      <c r="UKU4375" s="24">
        <v>72</v>
      </c>
      <c r="UKV4375" s="29" t="s">
        <v>75</v>
      </c>
      <c r="UKW4375" s="84">
        <v>3004158000128</v>
      </c>
      <c r="UKX4375" s="24"/>
      <c r="UKY4375" s="24"/>
      <c r="UKZ4375" s="66">
        <v>9615</v>
      </c>
      <c r="ULA4375" s="25">
        <v>45936</v>
      </c>
      <c r="ULB4375" s="25"/>
      <c r="ULC4375" s="26" t="str">
        <f t="shared" ca="1" si="1682"/>
        <v>Descontar Cheque</v>
      </c>
      <c r="ULD4375" s="117"/>
      <c r="ULE4375" s="25">
        <v>45890</v>
      </c>
      <c r="ULF4375" s="28" t="s">
        <v>74</v>
      </c>
      <c r="ULG4375" s="24">
        <v>422</v>
      </c>
      <c r="ULH4375" s="414" t="str">
        <f t="shared" si="1683"/>
        <v>Banco não cadastrado</v>
      </c>
      <c r="ULI4375" s="24">
        <v>207</v>
      </c>
      <c r="ULJ4375" s="24">
        <v>5837982</v>
      </c>
      <c r="ULK4375" s="24">
        <v>72</v>
      </c>
      <c r="ULL4375" s="29" t="s">
        <v>75</v>
      </c>
      <c r="ULM4375" s="84">
        <v>3004158000128</v>
      </c>
      <c r="ULN4375" s="24"/>
      <c r="ULO4375" s="24"/>
      <c r="ULP4375" s="66">
        <v>9615</v>
      </c>
      <c r="ULQ4375" s="25">
        <v>45936</v>
      </c>
      <c r="ULR4375" s="25"/>
      <c r="ULS4375" s="26" t="str">
        <f t="shared" ca="1" si="1684"/>
        <v>Descontar Cheque</v>
      </c>
      <c r="ULT4375" s="117"/>
      <c r="ULU4375" s="25">
        <v>45890</v>
      </c>
      <c r="ULV4375" s="28" t="s">
        <v>74</v>
      </c>
      <c r="ULW4375" s="24">
        <v>422</v>
      </c>
      <c r="ULX4375" s="414" t="str">
        <f t="shared" si="1685"/>
        <v>Banco não cadastrado</v>
      </c>
      <c r="ULY4375" s="24">
        <v>207</v>
      </c>
      <c r="ULZ4375" s="24">
        <v>5837982</v>
      </c>
      <c r="UMA4375" s="24">
        <v>72</v>
      </c>
      <c r="UMB4375" s="29" t="s">
        <v>75</v>
      </c>
      <c r="UMC4375" s="84">
        <v>3004158000128</v>
      </c>
      <c r="UMD4375" s="24"/>
      <c r="UME4375" s="24"/>
      <c r="UMF4375" s="66">
        <v>9615</v>
      </c>
      <c r="UMG4375" s="25">
        <v>45936</v>
      </c>
      <c r="UMH4375" s="25"/>
      <c r="UMI4375" s="26" t="str">
        <f t="shared" ca="1" si="1686"/>
        <v>Descontar Cheque</v>
      </c>
      <c r="UMJ4375" s="117"/>
      <c r="UMK4375" s="25">
        <v>45890</v>
      </c>
      <c r="UML4375" s="28" t="s">
        <v>74</v>
      </c>
      <c r="UMM4375" s="24">
        <v>422</v>
      </c>
      <c r="UMN4375" s="414" t="str">
        <f t="shared" si="1687"/>
        <v>Banco não cadastrado</v>
      </c>
      <c r="UMO4375" s="24">
        <v>207</v>
      </c>
      <c r="UMP4375" s="24">
        <v>5837982</v>
      </c>
      <c r="UMQ4375" s="24">
        <v>72</v>
      </c>
      <c r="UMR4375" s="29" t="s">
        <v>75</v>
      </c>
      <c r="UMS4375" s="84">
        <v>3004158000128</v>
      </c>
      <c r="UMT4375" s="24"/>
      <c r="UMU4375" s="24"/>
      <c r="UMV4375" s="66">
        <v>9615</v>
      </c>
      <c r="UMW4375" s="25">
        <v>45936</v>
      </c>
      <c r="UMX4375" s="25"/>
      <c r="UMY4375" s="26" t="str">
        <f t="shared" ca="1" si="1688"/>
        <v>Descontar Cheque</v>
      </c>
      <c r="UMZ4375" s="117"/>
      <c r="UNA4375" s="25">
        <v>45890</v>
      </c>
      <c r="UNB4375" s="28" t="s">
        <v>74</v>
      </c>
      <c r="UNC4375" s="24">
        <v>422</v>
      </c>
      <c r="UND4375" s="414" t="str">
        <f t="shared" si="1689"/>
        <v>Banco não cadastrado</v>
      </c>
      <c r="UNE4375" s="24">
        <v>207</v>
      </c>
      <c r="UNF4375" s="24">
        <v>5837982</v>
      </c>
      <c r="UNG4375" s="24">
        <v>72</v>
      </c>
      <c r="UNH4375" s="29" t="s">
        <v>75</v>
      </c>
      <c r="UNI4375" s="84">
        <v>3004158000128</v>
      </c>
      <c r="UNJ4375" s="24"/>
      <c r="UNK4375" s="24"/>
      <c r="UNL4375" s="66">
        <v>9615</v>
      </c>
      <c r="UNM4375" s="25">
        <v>45936</v>
      </c>
      <c r="UNN4375" s="25"/>
      <c r="UNO4375" s="26" t="str">
        <f t="shared" ca="1" si="1690"/>
        <v>Descontar Cheque</v>
      </c>
      <c r="UNP4375" s="117"/>
      <c r="UNQ4375" s="25">
        <v>45890</v>
      </c>
      <c r="UNR4375" s="28" t="s">
        <v>74</v>
      </c>
      <c r="UNS4375" s="24">
        <v>422</v>
      </c>
      <c r="UNT4375" s="414" t="str">
        <f t="shared" si="1691"/>
        <v>Banco não cadastrado</v>
      </c>
      <c r="UNU4375" s="24">
        <v>207</v>
      </c>
      <c r="UNV4375" s="24">
        <v>5837982</v>
      </c>
      <c r="UNW4375" s="24">
        <v>72</v>
      </c>
      <c r="UNX4375" s="29" t="s">
        <v>75</v>
      </c>
      <c r="UNY4375" s="84">
        <v>3004158000128</v>
      </c>
      <c r="UNZ4375" s="24"/>
      <c r="UOA4375" s="24"/>
      <c r="UOB4375" s="66">
        <v>9615</v>
      </c>
      <c r="UOC4375" s="25">
        <v>45936</v>
      </c>
      <c r="UOD4375" s="25"/>
      <c r="UOE4375" s="26" t="str">
        <f t="shared" ca="1" si="1692"/>
        <v>Descontar Cheque</v>
      </c>
      <c r="UOF4375" s="117"/>
      <c r="UOG4375" s="25">
        <v>45890</v>
      </c>
      <c r="UOH4375" s="28" t="s">
        <v>74</v>
      </c>
      <c r="UOI4375" s="24">
        <v>422</v>
      </c>
      <c r="UOJ4375" s="414" t="str">
        <f t="shared" si="1693"/>
        <v>Banco não cadastrado</v>
      </c>
      <c r="UOK4375" s="24">
        <v>207</v>
      </c>
      <c r="UOL4375" s="24">
        <v>5837982</v>
      </c>
      <c r="UOM4375" s="24">
        <v>72</v>
      </c>
      <c r="UON4375" s="29" t="s">
        <v>75</v>
      </c>
      <c r="UOO4375" s="84">
        <v>3004158000128</v>
      </c>
      <c r="UOP4375" s="24"/>
      <c r="UOQ4375" s="24"/>
      <c r="UOR4375" s="66">
        <v>9615</v>
      </c>
      <c r="UOS4375" s="25">
        <v>45936</v>
      </c>
      <c r="UOT4375" s="25"/>
      <c r="UOU4375" s="26" t="str">
        <f t="shared" ca="1" si="1694"/>
        <v>Descontar Cheque</v>
      </c>
      <c r="UOV4375" s="117"/>
      <c r="UOW4375" s="25">
        <v>45890</v>
      </c>
      <c r="UOX4375" s="28" t="s">
        <v>74</v>
      </c>
      <c r="UOY4375" s="24">
        <v>422</v>
      </c>
      <c r="UOZ4375" s="414" t="str">
        <f t="shared" si="1695"/>
        <v>Banco não cadastrado</v>
      </c>
      <c r="UPA4375" s="24">
        <v>207</v>
      </c>
      <c r="UPB4375" s="24">
        <v>5837982</v>
      </c>
      <c r="UPC4375" s="24">
        <v>72</v>
      </c>
      <c r="UPD4375" s="29" t="s">
        <v>75</v>
      </c>
      <c r="UPE4375" s="84">
        <v>3004158000128</v>
      </c>
      <c r="UPF4375" s="24"/>
      <c r="UPG4375" s="24"/>
      <c r="UPH4375" s="66">
        <v>9615</v>
      </c>
      <c r="UPI4375" s="25">
        <v>45936</v>
      </c>
      <c r="UPJ4375" s="25"/>
      <c r="UPK4375" s="26" t="str">
        <f t="shared" ca="1" si="1696"/>
        <v>Descontar Cheque</v>
      </c>
      <c r="UPL4375" s="117"/>
      <c r="UPM4375" s="25">
        <v>45890</v>
      </c>
      <c r="UPN4375" s="28" t="s">
        <v>74</v>
      </c>
      <c r="UPO4375" s="24">
        <v>422</v>
      </c>
      <c r="UPP4375" s="414" t="str">
        <f t="shared" si="1697"/>
        <v>Banco não cadastrado</v>
      </c>
      <c r="UPQ4375" s="24">
        <v>207</v>
      </c>
      <c r="UPR4375" s="24">
        <v>5837982</v>
      </c>
      <c r="UPS4375" s="24">
        <v>72</v>
      </c>
      <c r="UPT4375" s="29" t="s">
        <v>75</v>
      </c>
      <c r="UPU4375" s="84">
        <v>3004158000128</v>
      </c>
      <c r="UPV4375" s="24"/>
      <c r="UPW4375" s="24"/>
      <c r="UPX4375" s="66">
        <v>9615</v>
      </c>
      <c r="UPY4375" s="25">
        <v>45936</v>
      </c>
      <c r="UPZ4375" s="25"/>
      <c r="UQA4375" s="26" t="str">
        <f t="shared" ca="1" si="1698"/>
        <v>Descontar Cheque</v>
      </c>
      <c r="UQB4375" s="117"/>
      <c r="UQC4375" s="25">
        <v>45890</v>
      </c>
      <c r="UQD4375" s="28" t="s">
        <v>74</v>
      </c>
      <c r="UQE4375" s="24">
        <v>422</v>
      </c>
      <c r="UQF4375" s="414" t="str">
        <f t="shared" si="1699"/>
        <v>Banco não cadastrado</v>
      </c>
      <c r="UQG4375" s="24">
        <v>207</v>
      </c>
      <c r="UQH4375" s="24">
        <v>5837982</v>
      </c>
      <c r="UQI4375" s="24">
        <v>72</v>
      </c>
      <c r="UQJ4375" s="29" t="s">
        <v>75</v>
      </c>
      <c r="UQK4375" s="84">
        <v>3004158000128</v>
      </c>
      <c r="UQL4375" s="24"/>
      <c r="UQM4375" s="24"/>
      <c r="UQN4375" s="66">
        <v>9615</v>
      </c>
      <c r="UQO4375" s="25">
        <v>45936</v>
      </c>
      <c r="UQP4375" s="25"/>
      <c r="UQQ4375" s="26" t="str">
        <f t="shared" ca="1" si="1700"/>
        <v>Descontar Cheque</v>
      </c>
      <c r="UQR4375" s="117"/>
      <c r="UQS4375" s="25">
        <v>45890</v>
      </c>
      <c r="UQT4375" s="28" t="s">
        <v>74</v>
      </c>
      <c r="UQU4375" s="24">
        <v>422</v>
      </c>
      <c r="UQV4375" s="414" t="str">
        <f t="shared" si="1701"/>
        <v>Banco não cadastrado</v>
      </c>
      <c r="UQW4375" s="24">
        <v>207</v>
      </c>
      <c r="UQX4375" s="24">
        <v>5837982</v>
      </c>
      <c r="UQY4375" s="24">
        <v>72</v>
      </c>
      <c r="UQZ4375" s="29" t="s">
        <v>75</v>
      </c>
      <c r="URA4375" s="84">
        <v>3004158000128</v>
      </c>
      <c r="URB4375" s="24"/>
      <c r="URC4375" s="24"/>
      <c r="URD4375" s="66">
        <v>9615</v>
      </c>
      <c r="URE4375" s="25">
        <v>45936</v>
      </c>
      <c r="URF4375" s="25"/>
      <c r="URG4375" s="26" t="str">
        <f t="shared" ca="1" si="1702"/>
        <v>Descontar Cheque</v>
      </c>
      <c r="URH4375" s="117"/>
      <c r="URI4375" s="25">
        <v>45890</v>
      </c>
      <c r="URJ4375" s="28" t="s">
        <v>74</v>
      </c>
      <c r="URK4375" s="24">
        <v>422</v>
      </c>
      <c r="URL4375" s="414" t="str">
        <f t="shared" si="1703"/>
        <v>Banco não cadastrado</v>
      </c>
      <c r="URM4375" s="24">
        <v>207</v>
      </c>
      <c r="URN4375" s="24">
        <v>5837982</v>
      </c>
      <c r="URO4375" s="24">
        <v>72</v>
      </c>
      <c r="URP4375" s="29" t="s">
        <v>75</v>
      </c>
      <c r="URQ4375" s="84">
        <v>3004158000128</v>
      </c>
      <c r="URR4375" s="24"/>
      <c r="URS4375" s="24"/>
      <c r="URT4375" s="66">
        <v>9615</v>
      </c>
      <c r="URU4375" s="25">
        <v>45936</v>
      </c>
      <c r="URV4375" s="25"/>
      <c r="URW4375" s="26" t="str">
        <f t="shared" ca="1" si="1704"/>
        <v>Descontar Cheque</v>
      </c>
      <c r="URX4375" s="117"/>
      <c r="URY4375" s="25">
        <v>45890</v>
      </c>
      <c r="URZ4375" s="28" t="s">
        <v>74</v>
      </c>
      <c r="USA4375" s="24">
        <v>422</v>
      </c>
      <c r="USB4375" s="414" t="str">
        <f t="shared" si="1705"/>
        <v>Banco não cadastrado</v>
      </c>
      <c r="USC4375" s="24">
        <v>207</v>
      </c>
      <c r="USD4375" s="24">
        <v>5837982</v>
      </c>
      <c r="USE4375" s="24">
        <v>72</v>
      </c>
      <c r="USF4375" s="29" t="s">
        <v>75</v>
      </c>
      <c r="USG4375" s="84">
        <v>3004158000128</v>
      </c>
      <c r="USH4375" s="24"/>
      <c r="USI4375" s="24"/>
      <c r="USJ4375" s="66">
        <v>9615</v>
      </c>
      <c r="USK4375" s="25">
        <v>45936</v>
      </c>
      <c r="USL4375" s="25"/>
      <c r="USM4375" s="26" t="str">
        <f t="shared" ca="1" si="1706"/>
        <v>Descontar Cheque</v>
      </c>
      <c r="USN4375" s="117"/>
      <c r="USO4375" s="25">
        <v>45890</v>
      </c>
      <c r="USP4375" s="28" t="s">
        <v>74</v>
      </c>
      <c r="USQ4375" s="24">
        <v>422</v>
      </c>
      <c r="USR4375" s="414" t="str">
        <f t="shared" si="1707"/>
        <v>Banco não cadastrado</v>
      </c>
      <c r="USS4375" s="24">
        <v>207</v>
      </c>
      <c r="UST4375" s="24">
        <v>5837982</v>
      </c>
      <c r="USU4375" s="24">
        <v>72</v>
      </c>
      <c r="USV4375" s="29" t="s">
        <v>75</v>
      </c>
      <c r="USW4375" s="84">
        <v>3004158000128</v>
      </c>
      <c r="USX4375" s="24"/>
      <c r="USY4375" s="24"/>
      <c r="USZ4375" s="66">
        <v>9615</v>
      </c>
      <c r="UTA4375" s="25">
        <v>45936</v>
      </c>
      <c r="UTB4375" s="25"/>
      <c r="UTC4375" s="26" t="str">
        <f t="shared" ca="1" si="1708"/>
        <v>Descontar Cheque</v>
      </c>
      <c r="UTD4375" s="117"/>
      <c r="UTE4375" s="25">
        <v>45890</v>
      </c>
      <c r="UTF4375" s="28" t="s">
        <v>74</v>
      </c>
      <c r="UTG4375" s="24">
        <v>422</v>
      </c>
      <c r="UTH4375" s="414" t="str">
        <f t="shared" si="1709"/>
        <v>Banco não cadastrado</v>
      </c>
      <c r="UTI4375" s="24">
        <v>207</v>
      </c>
      <c r="UTJ4375" s="24">
        <v>5837982</v>
      </c>
      <c r="UTK4375" s="24">
        <v>72</v>
      </c>
      <c r="UTL4375" s="29" t="s">
        <v>75</v>
      </c>
      <c r="UTM4375" s="84">
        <v>3004158000128</v>
      </c>
      <c r="UTN4375" s="24"/>
      <c r="UTO4375" s="24"/>
      <c r="UTP4375" s="66">
        <v>9615</v>
      </c>
      <c r="UTQ4375" s="25">
        <v>45936</v>
      </c>
      <c r="UTR4375" s="25"/>
      <c r="UTS4375" s="26" t="str">
        <f t="shared" ca="1" si="1710"/>
        <v>Descontar Cheque</v>
      </c>
      <c r="UTT4375" s="117"/>
      <c r="UTU4375" s="25">
        <v>45890</v>
      </c>
      <c r="UTV4375" s="28" t="s">
        <v>74</v>
      </c>
      <c r="UTW4375" s="24">
        <v>422</v>
      </c>
      <c r="UTX4375" s="414" t="str">
        <f t="shared" si="1711"/>
        <v>Banco não cadastrado</v>
      </c>
      <c r="UTY4375" s="24">
        <v>207</v>
      </c>
      <c r="UTZ4375" s="24">
        <v>5837982</v>
      </c>
      <c r="UUA4375" s="24">
        <v>72</v>
      </c>
      <c r="UUB4375" s="29" t="s">
        <v>75</v>
      </c>
      <c r="UUC4375" s="84">
        <v>3004158000128</v>
      </c>
      <c r="UUD4375" s="24"/>
      <c r="UUE4375" s="24"/>
      <c r="UUF4375" s="66">
        <v>9615</v>
      </c>
      <c r="UUG4375" s="25">
        <v>45936</v>
      </c>
      <c r="UUH4375" s="25"/>
      <c r="UUI4375" s="26" t="str">
        <f t="shared" ca="1" si="1712"/>
        <v>Descontar Cheque</v>
      </c>
      <c r="UUJ4375" s="117"/>
      <c r="UUK4375" s="25">
        <v>45890</v>
      </c>
      <c r="UUL4375" s="28" t="s">
        <v>74</v>
      </c>
      <c r="UUM4375" s="24">
        <v>422</v>
      </c>
      <c r="UUN4375" s="414" t="str">
        <f t="shared" si="1713"/>
        <v>Banco não cadastrado</v>
      </c>
      <c r="UUO4375" s="24">
        <v>207</v>
      </c>
      <c r="UUP4375" s="24">
        <v>5837982</v>
      </c>
      <c r="UUQ4375" s="24">
        <v>72</v>
      </c>
      <c r="UUR4375" s="29" t="s">
        <v>75</v>
      </c>
      <c r="UUS4375" s="84">
        <v>3004158000128</v>
      </c>
      <c r="UUT4375" s="24"/>
      <c r="UUU4375" s="24"/>
      <c r="UUV4375" s="66">
        <v>9615</v>
      </c>
      <c r="UUW4375" s="25">
        <v>45936</v>
      </c>
      <c r="UUX4375" s="25"/>
      <c r="UUY4375" s="26" t="str">
        <f t="shared" ca="1" si="1714"/>
        <v>Descontar Cheque</v>
      </c>
      <c r="UUZ4375" s="117"/>
      <c r="UVA4375" s="25">
        <v>45890</v>
      </c>
      <c r="UVB4375" s="28" t="s">
        <v>74</v>
      </c>
      <c r="UVC4375" s="24">
        <v>422</v>
      </c>
      <c r="UVD4375" s="414" t="str">
        <f t="shared" si="1715"/>
        <v>Banco não cadastrado</v>
      </c>
      <c r="UVE4375" s="24">
        <v>207</v>
      </c>
      <c r="UVF4375" s="24">
        <v>5837982</v>
      </c>
      <c r="UVG4375" s="24">
        <v>72</v>
      </c>
      <c r="UVH4375" s="29" t="s">
        <v>75</v>
      </c>
      <c r="UVI4375" s="84">
        <v>3004158000128</v>
      </c>
      <c r="UVJ4375" s="24"/>
      <c r="UVK4375" s="24"/>
      <c r="UVL4375" s="66">
        <v>9615</v>
      </c>
      <c r="UVM4375" s="25">
        <v>45936</v>
      </c>
      <c r="UVN4375" s="25"/>
      <c r="UVO4375" s="26" t="str">
        <f t="shared" ca="1" si="1716"/>
        <v>Descontar Cheque</v>
      </c>
      <c r="UVP4375" s="117"/>
      <c r="UVQ4375" s="25">
        <v>45890</v>
      </c>
      <c r="UVR4375" s="28" t="s">
        <v>74</v>
      </c>
      <c r="UVS4375" s="24">
        <v>422</v>
      </c>
      <c r="UVT4375" s="414" t="str">
        <f t="shared" si="1717"/>
        <v>Banco não cadastrado</v>
      </c>
      <c r="UVU4375" s="24">
        <v>207</v>
      </c>
      <c r="UVV4375" s="24">
        <v>5837982</v>
      </c>
      <c r="UVW4375" s="24">
        <v>72</v>
      </c>
      <c r="UVX4375" s="29" t="s">
        <v>75</v>
      </c>
      <c r="UVY4375" s="84">
        <v>3004158000128</v>
      </c>
      <c r="UVZ4375" s="24"/>
      <c r="UWA4375" s="24"/>
      <c r="UWB4375" s="66">
        <v>9615</v>
      </c>
      <c r="UWC4375" s="25">
        <v>45936</v>
      </c>
      <c r="UWD4375" s="25"/>
      <c r="UWE4375" s="26" t="str">
        <f t="shared" ca="1" si="1718"/>
        <v>Descontar Cheque</v>
      </c>
      <c r="UWF4375" s="117"/>
      <c r="UWG4375" s="25">
        <v>45890</v>
      </c>
      <c r="UWH4375" s="28" t="s">
        <v>74</v>
      </c>
      <c r="UWI4375" s="24">
        <v>422</v>
      </c>
      <c r="UWJ4375" s="414" t="str">
        <f t="shared" si="1719"/>
        <v>Banco não cadastrado</v>
      </c>
      <c r="UWK4375" s="24">
        <v>207</v>
      </c>
      <c r="UWL4375" s="24">
        <v>5837982</v>
      </c>
      <c r="UWM4375" s="24">
        <v>72</v>
      </c>
      <c r="UWN4375" s="29" t="s">
        <v>75</v>
      </c>
      <c r="UWO4375" s="84">
        <v>3004158000128</v>
      </c>
      <c r="UWP4375" s="24"/>
      <c r="UWQ4375" s="24"/>
      <c r="UWR4375" s="66">
        <v>9615</v>
      </c>
      <c r="UWS4375" s="25">
        <v>45936</v>
      </c>
      <c r="UWT4375" s="25"/>
      <c r="UWU4375" s="26" t="str">
        <f t="shared" ca="1" si="1720"/>
        <v>Descontar Cheque</v>
      </c>
      <c r="UWV4375" s="117"/>
      <c r="UWW4375" s="25">
        <v>45890</v>
      </c>
      <c r="UWX4375" s="28" t="s">
        <v>74</v>
      </c>
      <c r="UWY4375" s="24">
        <v>422</v>
      </c>
      <c r="UWZ4375" s="414" t="str">
        <f t="shared" si="1721"/>
        <v>Banco não cadastrado</v>
      </c>
      <c r="UXA4375" s="24">
        <v>207</v>
      </c>
      <c r="UXB4375" s="24">
        <v>5837982</v>
      </c>
      <c r="UXC4375" s="24">
        <v>72</v>
      </c>
      <c r="UXD4375" s="29" t="s">
        <v>75</v>
      </c>
      <c r="UXE4375" s="84">
        <v>3004158000128</v>
      </c>
      <c r="UXF4375" s="24"/>
      <c r="UXG4375" s="24"/>
      <c r="UXH4375" s="66">
        <v>9615</v>
      </c>
      <c r="UXI4375" s="25">
        <v>45936</v>
      </c>
      <c r="UXJ4375" s="25"/>
      <c r="UXK4375" s="26" t="str">
        <f t="shared" ca="1" si="1722"/>
        <v>Descontar Cheque</v>
      </c>
      <c r="UXL4375" s="117"/>
      <c r="UXM4375" s="25">
        <v>45890</v>
      </c>
      <c r="UXN4375" s="28" t="s">
        <v>74</v>
      </c>
      <c r="UXO4375" s="24">
        <v>422</v>
      </c>
      <c r="UXP4375" s="414" t="str">
        <f t="shared" si="1723"/>
        <v>Banco não cadastrado</v>
      </c>
      <c r="UXQ4375" s="24">
        <v>207</v>
      </c>
      <c r="UXR4375" s="24">
        <v>5837982</v>
      </c>
      <c r="UXS4375" s="24">
        <v>72</v>
      </c>
      <c r="UXT4375" s="29" t="s">
        <v>75</v>
      </c>
      <c r="UXU4375" s="84">
        <v>3004158000128</v>
      </c>
      <c r="UXV4375" s="24"/>
      <c r="UXW4375" s="24"/>
      <c r="UXX4375" s="66">
        <v>9615</v>
      </c>
      <c r="UXY4375" s="25">
        <v>45936</v>
      </c>
      <c r="UXZ4375" s="25"/>
      <c r="UYA4375" s="26" t="str">
        <f t="shared" ca="1" si="1724"/>
        <v>Descontar Cheque</v>
      </c>
      <c r="UYB4375" s="117"/>
      <c r="UYC4375" s="25">
        <v>45890</v>
      </c>
      <c r="UYD4375" s="28" t="s">
        <v>74</v>
      </c>
      <c r="UYE4375" s="24">
        <v>422</v>
      </c>
      <c r="UYF4375" s="414" t="str">
        <f t="shared" si="1725"/>
        <v>Banco não cadastrado</v>
      </c>
      <c r="UYG4375" s="24">
        <v>207</v>
      </c>
      <c r="UYH4375" s="24">
        <v>5837982</v>
      </c>
      <c r="UYI4375" s="24">
        <v>72</v>
      </c>
      <c r="UYJ4375" s="29" t="s">
        <v>75</v>
      </c>
      <c r="UYK4375" s="84">
        <v>3004158000128</v>
      </c>
      <c r="UYL4375" s="24"/>
      <c r="UYM4375" s="24"/>
      <c r="UYN4375" s="66">
        <v>9615</v>
      </c>
      <c r="UYO4375" s="25">
        <v>45936</v>
      </c>
      <c r="UYP4375" s="25"/>
      <c r="UYQ4375" s="26" t="str">
        <f t="shared" ca="1" si="1726"/>
        <v>Descontar Cheque</v>
      </c>
      <c r="UYR4375" s="117"/>
      <c r="UYS4375" s="25">
        <v>45890</v>
      </c>
      <c r="UYT4375" s="28" t="s">
        <v>74</v>
      </c>
      <c r="UYU4375" s="24">
        <v>422</v>
      </c>
      <c r="UYV4375" s="414" t="str">
        <f t="shared" si="1727"/>
        <v>Banco não cadastrado</v>
      </c>
      <c r="UYW4375" s="24">
        <v>207</v>
      </c>
      <c r="UYX4375" s="24">
        <v>5837982</v>
      </c>
      <c r="UYY4375" s="24">
        <v>72</v>
      </c>
      <c r="UYZ4375" s="29" t="s">
        <v>75</v>
      </c>
      <c r="UZA4375" s="84">
        <v>3004158000128</v>
      </c>
      <c r="UZB4375" s="24"/>
      <c r="UZC4375" s="24"/>
      <c r="UZD4375" s="66">
        <v>9615</v>
      </c>
      <c r="UZE4375" s="25">
        <v>45936</v>
      </c>
      <c r="UZF4375" s="25"/>
      <c r="UZG4375" s="26" t="str">
        <f t="shared" ca="1" si="1728"/>
        <v>Descontar Cheque</v>
      </c>
      <c r="UZH4375" s="117"/>
      <c r="UZI4375" s="25">
        <v>45890</v>
      </c>
      <c r="UZJ4375" s="28" t="s">
        <v>74</v>
      </c>
      <c r="UZK4375" s="24">
        <v>422</v>
      </c>
      <c r="UZL4375" s="414" t="str">
        <f t="shared" si="1729"/>
        <v>Banco não cadastrado</v>
      </c>
      <c r="UZM4375" s="24">
        <v>207</v>
      </c>
      <c r="UZN4375" s="24">
        <v>5837982</v>
      </c>
      <c r="UZO4375" s="24">
        <v>72</v>
      </c>
      <c r="UZP4375" s="29" t="s">
        <v>75</v>
      </c>
      <c r="UZQ4375" s="84">
        <v>3004158000128</v>
      </c>
      <c r="UZR4375" s="24"/>
      <c r="UZS4375" s="24"/>
      <c r="UZT4375" s="66">
        <v>9615</v>
      </c>
      <c r="UZU4375" s="25">
        <v>45936</v>
      </c>
      <c r="UZV4375" s="25"/>
      <c r="UZW4375" s="26" t="str">
        <f t="shared" ca="1" si="1730"/>
        <v>Descontar Cheque</v>
      </c>
      <c r="UZX4375" s="117"/>
      <c r="UZY4375" s="25">
        <v>45890</v>
      </c>
      <c r="UZZ4375" s="28" t="s">
        <v>74</v>
      </c>
      <c r="VAA4375" s="24">
        <v>422</v>
      </c>
      <c r="VAB4375" s="414" t="str">
        <f t="shared" si="1731"/>
        <v>Banco não cadastrado</v>
      </c>
      <c r="VAC4375" s="24">
        <v>207</v>
      </c>
      <c r="VAD4375" s="24">
        <v>5837982</v>
      </c>
      <c r="VAE4375" s="24">
        <v>72</v>
      </c>
      <c r="VAF4375" s="29" t="s">
        <v>75</v>
      </c>
      <c r="VAG4375" s="84">
        <v>3004158000128</v>
      </c>
      <c r="VAH4375" s="24"/>
      <c r="VAI4375" s="24"/>
      <c r="VAJ4375" s="66">
        <v>9615</v>
      </c>
      <c r="VAK4375" s="25">
        <v>45936</v>
      </c>
      <c r="VAL4375" s="25"/>
      <c r="VAM4375" s="26" t="str">
        <f t="shared" ca="1" si="1732"/>
        <v>Descontar Cheque</v>
      </c>
      <c r="VAN4375" s="117"/>
      <c r="VAO4375" s="25">
        <v>45890</v>
      </c>
      <c r="VAP4375" s="28" t="s">
        <v>74</v>
      </c>
      <c r="VAQ4375" s="24">
        <v>422</v>
      </c>
      <c r="VAR4375" s="414" t="str">
        <f t="shared" si="1733"/>
        <v>Banco não cadastrado</v>
      </c>
      <c r="VAS4375" s="24">
        <v>207</v>
      </c>
      <c r="VAT4375" s="24">
        <v>5837982</v>
      </c>
      <c r="VAU4375" s="24">
        <v>72</v>
      </c>
      <c r="VAV4375" s="29" t="s">
        <v>75</v>
      </c>
      <c r="VAW4375" s="84">
        <v>3004158000128</v>
      </c>
      <c r="VAX4375" s="24"/>
      <c r="VAY4375" s="24"/>
      <c r="VAZ4375" s="66">
        <v>9615</v>
      </c>
      <c r="VBA4375" s="25">
        <v>45936</v>
      </c>
      <c r="VBB4375" s="25"/>
      <c r="VBC4375" s="26" t="str">
        <f t="shared" ca="1" si="1734"/>
        <v>Descontar Cheque</v>
      </c>
      <c r="VBD4375" s="117"/>
      <c r="VBE4375" s="25">
        <v>45890</v>
      </c>
      <c r="VBF4375" s="28" t="s">
        <v>74</v>
      </c>
      <c r="VBG4375" s="24">
        <v>422</v>
      </c>
      <c r="VBH4375" s="414" t="str">
        <f t="shared" si="1735"/>
        <v>Banco não cadastrado</v>
      </c>
      <c r="VBI4375" s="24">
        <v>207</v>
      </c>
      <c r="VBJ4375" s="24">
        <v>5837982</v>
      </c>
      <c r="VBK4375" s="24">
        <v>72</v>
      </c>
      <c r="VBL4375" s="29" t="s">
        <v>75</v>
      </c>
      <c r="VBM4375" s="84">
        <v>3004158000128</v>
      </c>
      <c r="VBN4375" s="24"/>
      <c r="VBO4375" s="24"/>
      <c r="VBP4375" s="66">
        <v>9615</v>
      </c>
      <c r="VBQ4375" s="25">
        <v>45936</v>
      </c>
      <c r="VBR4375" s="25"/>
      <c r="VBS4375" s="26" t="str">
        <f t="shared" ca="1" si="1736"/>
        <v>Descontar Cheque</v>
      </c>
      <c r="VBT4375" s="117"/>
      <c r="VBU4375" s="25">
        <v>45890</v>
      </c>
      <c r="VBV4375" s="28" t="s">
        <v>74</v>
      </c>
      <c r="VBW4375" s="24">
        <v>422</v>
      </c>
      <c r="VBX4375" s="414" t="str">
        <f t="shared" si="1737"/>
        <v>Banco não cadastrado</v>
      </c>
      <c r="VBY4375" s="24">
        <v>207</v>
      </c>
      <c r="VBZ4375" s="24">
        <v>5837982</v>
      </c>
      <c r="VCA4375" s="24">
        <v>72</v>
      </c>
      <c r="VCB4375" s="29" t="s">
        <v>75</v>
      </c>
      <c r="VCC4375" s="84">
        <v>3004158000128</v>
      </c>
      <c r="VCD4375" s="24"/>
      <c r="VCE4375" s="24"/>
      <c r="VCF4375" s="66">
        <v>9615</v>
      </c>
      <c r="VCG4375" s="25">
        <v>45936</v>
      </c>
      <c r="VCH4375" s="25"/>
      <c r="VCI4375" s="26" t="str">
        <f t="shared" ca="1" si="1738"/>
        <v>Descontar Cheque</v>
      </c>
      <c r="VCJ4375" s="117"/>
      <c r="VCK4375" s="25">
        <v>45890</v>
      </c>
      <c r="VCL4375" s="28" t="s">
        <v>74</v>
      </c>
      <c r="VCM4375" s="24">
        <v>422</v>
      </c>
      <c r="VCN4375" s="414" t="str">
        <f t="shared" si="1739"/>
        <v>Banco não cadastrado</v>
      </c>
      <c r="VCO4375" s="24">
        <v>207</v>
      </c>
      <c r="VCP4375" s="24">
        <v>5837982</v>
      </c>
      <c r="VCQ4375" s="24">
        <v>72</v>
      </c>
      <c r="VCR4375" s="29" t="s">
        <v>75</v>
      </c>
      <c r="VCS4375" s="84">
        <v>3004158000128</v>
      </c>
      <c r="VCT4375" s="24"/>
      <c r="VCU4375" s="24"/>
      <c r="VCV4375" s="66">
        <v>9615</v>
      </c>
      <c r="VCW4375" s="25">
        <v>45936</v>
      </c>
      <c r="VCX4375" s="25"/>
      <c r="VCY4375" s="26" t="str">
        <f t="shared" ca="1" si="1740"/>
        <v>Descontar Cheque</v>
      </c>
      <c r="VCZ4375" s="117"/>
      <c r="VDA4375" s="25">
        <v>45890</v>
      </c>
      <c r="VDB4375" s="28" t="s">
        <v>74</v>
      </c>
      <c r="VDC4375" s="24">
        <v>422</v>
      </c>
      <c r="VDD4375" s="414" t="str">
        <f t="shared" si="1741"/>
        <v>Banco não cadastrado</v>
      </c>
      <c r="VDE4375" s="24">
        <v>207</v>
      </c>
      <c r="VDF4375" s="24">
        <v>5837982</v>
      </c>
      <c r="VDG4375" s="24">
        <v>72</v>
      </c>
      <c r="VDH4375" s="29" t="s">
        <v>75</v>
      </c>
      <c r="VDI4375" s="84">
        <v>3004158000128</v>
      </c>
      <c r="VDJ4375" s="24"/>
      <c r="VDK4375" s="24"/>
      <c r="VDL4375" s="66">
        <v>9615</v>
      </c>
      <c r="VDM4375" s="25">
        <v>45936</v>
      </c>
      <c r="VDN4375" s="25"/>
      <c r="VDO4375" s="26" t="str">
        <f t="shared" ca="1" si="1742"/>
        <v>Descontar Cheque</v>
      </c>
      <c r="VDP4375" s="117"/>
      <c r="VDQ4375" s="25">
        <v>45890</v>
      </c>
      <c r="VDR4375" s="28" t="s">
        <v>74</v>
      </c>
      <c r="VDS4375" s="24">
        <v>422</v>
      </c>
      <c r="VDT4375" s="414" t="str">
        <f t="shared" si="1743"/>
        <v>Banco não cadastrado</v>
      </c>
      <c r="VDU4375" s="24">
        <v>207</v>
      </c>
      <c r="VDV4375" s="24">
        <v>5837982</v>
      </c>
      <c r="VDW4375" s="24">
        <v>72</v>
      </c>
      <c r="VDX4375" s="29" t="s">
        <v>75</v>
      </c>
      <c r="VDY4375" s="84">
        <v>3004158000128</v>
      </c>
      <c r="VDZ4375" s="24"/>
      <c r="VEA4375" s="24"/>
      <c r="VEB4375" s="66">
        <v>9615</v>
      </c>
      <c r="VEC4375" s="25">
        <v>45936</v>
      </c>
      <c r="VED4375" s="25"/>
      <c r="VEE4375" s="26" t="str">
        <f t="shared" ca="1" si="1744"/>
        <v>Descontar Cheque</v>
      </c>
      <c r="VEF4375" s="117"/>
      <c r="VEG4375" s="25">
        <v>45890</v>
      </c>
      <c r="VEH4375" s="28" t="s">
        <v>74</v>
      </c>
      <c r="VEI4375" s="24">
        <v>422</v>
      </c>
      <c r="VEJ4375" s="414" t="str">
        <f t="shared" si="1745"/>
        <v>Banco não cadastrado</v>
      </c>
      <c r="VEK4375" s="24">
        <v>207</v>
      </c>
      <c r="VEL4375" s="24">
        <v>5837982</v>
      </c>
      <c r="VEM4375" s="24">
        <v>72</v>
      </c>
      <c r="VEN4375" s="29" t="s">
        <v>75</v>
      </c>
      <c r="VEO4375" s="84">
        <v>3004158000128</v>
      </c>
      <c r="VEP4375" s="24"/>
      <c r="VEQ4375" s="24"/>
      <c r="VER4375" s="66">
        <v>9615</v>
      </c>
      <c r="VES4375" s="25">
        <v>45936</v>
      </c>
      <c r="VET4375" s="25"/>
      <c r="VEU4375" s="26" t="str">
        <f t="shared" ca="1" si="1746"/>
        <v>Descontar Cheque</v>
      </c>
      <c r="VEV4375" s="117"/>
      <c r="VEW4375" s="25">
        <v>45890</v>
      </c>
      <c r="VEX4375" s="28" t="s">
        <v>74</v>
      </c>
      <c r="VEY4375" s="24">
        <v>422</v>
      </c>
      <c r="VEZ4375" s="414" t="str">
        <f t="shared" si="1747"/>
        <v>Banco não cadastrado</v>
      </c>
      <c r="VFA4375" s="24">
        <v>207</v>
      </c>
      <c r="VFB4375" s="24">
        <v>5837982</v>
      </c>
      <c r="VFC4375" s="24">
        <v>72</v>
      </c>
      <c r="VFD4375" s="29" t="s">
        <v>75</v>
      </c>
      <c r="VFE4375" s="84">
        <v>3004158000128</v>
      </c>
      <c r="VFF4375" s="24"/>
      <c r="VFG4375" s="24"/>
      <c r="VFH4375" s="66">
        <v>9615</v>
      </c>
      <c r="VFI4375" s="25">
        <v>45936</v>
      </c>
      <c r="VFJ4375" s="25"/>
      <c r="VFK4375" s="26" t="str">
        <f t="shared" ca="1" si="1748"/>
        <v>Descontar Cheque</v>
      </c>
      <c r="VFL4375" s="117"/>
      <c r="VFM4375" s="25">
        <v>45890</v>
      </c>
      <c r="VFN4375" s="28" t="s">
        <v>74</v>
      </c>
      <c r="VFO4375" s="24">
        <v>422</v>
      </c>
      <c r="VFP4375" s="414" t="str">
        <f t="shared" si="1749"/>
        <v>Banco não cadastrado</v>
      </c>
      <c r="VFQ4375" s="24">
        <v>207</v>
      </c>
      <c r="VFR4375" s="24">
        <v>5837982</v>
      </c>
      <c r="VFS4375" s="24">
        <v>72</v>
      </c>
      <c r="VFT4375" s="29" t="s">
        <v>75</v>
      </c>
      <c r="VFU4375" s="84">
        <v>3004158000128</v>
      </c>
      <c r="VFV4375" s="24"/>
      <c r="VFW4375" s="24"/>
      <c r="VFX4375" s="66">
        <v>9615</v>
      </c>
      <c r="VFY4375" s="25">
        <v>45936</v>
      </c>
      <c r="VFZ4375" s="25"/>
      <c r="VGA4375" s="26" t="str">
        <f t="shared" ca="1" si="1750"/>
        <v>Descontar Cheque</v>
      </c>
      <c r="VGB4375" s="117"/>
      <c r="VGC4375" s="25">
        <v>45890</v>
      </c>
      <c r="VGD4375" s="28" t="s">
        <v>74</v>
      </c>
      <c r="VGE4375" s="24">
        <v>422</v>
      </c>
      <c r="VGF4375" s="414" t="str">
        <f t="shared" si="1751"/>
        <v>Banco não cadastrado</v>
      </c>
      <c r="VGG4375" s="24">
        <v>207</v>
      </c>
      <c r="VGH4375" s="24">
        <v>5837982</v>
      </c>
      <c r="VGI4375" s="24">
        <v>72</v>
      </c>
      <c r="VGJ4375" s="29" t="s">
        <v>75</v>
      </c>
      <c r="VGK4375" s="84">
        <v>3004158000128</v>
      </c>
      <c r="VGL4375" s="24"/>
      <c r="VGM4375" s="24"/>
      <c r="VGN4375" s="66">
        <v>9615</v>
      </c>
      <c r="VGO4375" s="25">
        <v>45936</v>
      </c>
      <c r="VGP4375" s="25"/>
      <c r="VGQ4375" s="26" t="str">
        <f t="shared" ca="1" si="1752"/>
        <v>Descontar Cheque</v>
      </c>
      <c r="VGR4375" s="117"/>
      <c r="VGS4375" s="25">
        <v>45890</v>
      </c>
      <c r="VGT4375" s="28" t="s">
        <v>74</v>
      </c>
      <c r="VGU4375" s="24">
        <v>422</v>
      </c>
      <c r="VGV4375" s="414" t="str">
        <f t="shared" si="1753"/>
        <v>Banco não cadastrado</v>
      </c>
      <c r="VGW4375" s="24">
        <v>207</v>
      </c>
      <c r="VGX4375" s="24">
        <v>5837982</v>
      </c>
      <c r="VGY4375" s="24">
        <v>72</v>
      </c>
      <c r="VGZ4375" s="29" t="s">
        <v>75</v>
      </c>
      <c r="VHA4375" s="84">
        <v>3004158000128</v>
      </c>
      <c r="VHB4375" s="24"/>
      <c r="VHC4375" s="24"/>
      <c r="VHD4375" s="66">
        <v>9615</v>
      </c>
      <c r="VHE4375" s="25">
        <v>45936</v>
      </c>
      <c r="VHF4375" s="25"/>
      <c r="VHG4375" s="26" t="str">
        <f t="shared" ca="1" si="1754"/>
        <v>Descontar Cheque</v>
      </c>
      <c r="VHH4375" s="117"/>
      <c r="VHI4375" s="25">
        <v>45890</v>
      </c>
      <c r="VHJ4375" s="28" t="s">
        <v>74</v>
      </c>
      <c r="VHK4375" s="24">
        <v>422</v>
      </c>
      <c r="VHL4375" s="414" t="str">
        <f t="shared" si="1755"/>
        <v>Banco não cadastrado</v>
      </c>
      <c r="VHM4375" s="24">
        <v>207</v>
      </c>
      <c r="VHN4375" s="24">
        <v>5837982</v>
      </c>
      <c r="VHO4375" s="24">
        <v>72</v>
      </c>
      <c r="VHP4375" s="29" t="s">
        <v>75</v>
      </c>
      <c r="VHQ4375" s="84">
        <v>3004158000128</v>
      </c>
      <c r="VHR4375" s="24"/>
      <c r="VHS4375" s="24"/>
      <c r="VHT4375" s="66">
        <v>9615</v>
      </c>
      <c r="VHU4375" s="25">
        <v>45936</v>
      </c>
      <c r="VHV4375" s="25"/>
      <c r="VHW4375" s="26" t="str">
        <f t="shared" ca="1" si="1756"/>
        <v>Descontar Cheque</v>
      </c>
      <c r="VHX4375" s="117"/>
      <c r="VHY4375" s="25">
        <v>45890</v>
      </c>
      <c r="VHZ4375" s="28" t="s">
        <v>74</v>
      </c>
      <c r="VIA4375" s="24">
        <v>422</v>
      </c>
      <c r="VIB4375" s="414" t="str">
        <f t="shared" si="1757"/>
        <v>Banco não cadastrado</v>
      </c>
      <c r="VIC4375" s="24">
        <v>207</v>
      </c>
      <c r="VID4375" s="24">
        <v>5837982</v>
      </c>
      <c r="VIE4375" s="24">
        <v>72</v>
      </c>
      <c r="VIF4375" s="29" t="s">
        <v>75</v>
      </c>
      <c r="VIG4375" s="84">
        <v>3004158000128</v>
      </c>
      <c r="VIH4375" s="24"/>
      <c r="VII4375" s="24"/>
      <c r="VIJ4375" s="66">
        <v>9615</v>
      </c>
      <c r="VIK4375" s="25">
        <v>45936</v>
      </c>
      <c r="VIL4375" s="25"/>
      <c r="VIM4375" s="26" t="str">
        <f t="shared" ca="1" si="1758"/>
        <v>Descontar Cheque</v>
      </c>
      <c r="VIN4375" s="117"/>
      <c r="VIO4375" s="25">
        <v>45890</v>
      </c>
      <c r="VIP4375" s="28" t="s">
        <v>74</v>
      </c>
      <c r="VIQ4375" s="24">
        <v>422</v>
      </c>
      <c r="VIR4375" s="414" t="str">
        <f t="shared" si="1759"/>
        <v>Banco não cadastrado</v>
      </c>
      <c r="VIS4375" s="24">
        <v>207</v>
      </c>
      <c r="VIT4375" s="24">
        <v>5837982</v>
      </c>
      <c r="VIU4375" s="24">
        <v>72</v>
      </c>
      <c r="VIV4375" s="29" t="s">
        <v>75</v>
      </c>
      <c r="VIW4375" s="84">
        <v>3004158000128</v>
      </c>
      <c r="VIX4375" s="24"/>
      <c r="VIY4375" s="24"/>
      <c r="VIZ4375" s="66">
        <v>9615</v>
      </c>
      <c r="VJA4375" s="25">
        <v>45936</v>
      </c>
      <c r="VJB4375" s="25"/>
      <c r="VJC4375" s="26" t="str">
        <f t="shared" ca="1" si="1760"/>
        <v>Descontar Cheque</v>
      </c>
      <c r="VJD4375" s="117"/>
      <c r="VJE4375" s="25">
        <v>45890</v>
      </c>
      <c r="VJF4375" s="28" t="s">
        <v>74</v>
      </c>
      <c r="VJG4375" s="24">
        <v>422</v>
      </c>
      <c r="VJH4375" s="414" t="str">
        <f t="shared" si="1761"/>
        <v>Banco não cadastrado</v>
      </c>
      <c r="VJI4375" s="24">
        <v>207</v>
      </c>
      <c r="VJJ4375" s="24">
        <v>5837982</v>
      </c>
      <c r="VJK4375" s="24">
        <v>72</v>
      </c>
      <c r="VJL4375" s="29" t="s">
        <v>75</v>
      </c>
      <c r="VJM4375" s="84">
        <v>3004158000128</v>
      </c>
      <c r="VJN4375" s="24"/>
      <c r="VJO4375" s="24"/>
      <c r="VJP4375" s="66">
        <v>9615</v>
      </c>
      <c r="VJQ4375" s="25">
        <v>45936</v>
      </c>
      <c r="VJR4375" s="25"/>
      <c r="VJS4375" s="26" t="str">
        <f t="shared" ca="1" si="1762"/>
        <v>Descontar Cheque</v>
      </c>
      <c r="VJT4375" s="117"/>
      <c r="VJU4375" s="25">
        <v>45890</v>
      </c>
      <c r="VJV4375" s="28" t="s">
        <v>74</v>
      </c>
      <c r="VJW4375" s="24">
        <v>422</v>
      </c>
      <c r="VJX4375" s="414" t="str">
        <f t="shared" si="1763"/>
        <v>Banco não cadastrado</v>
      </c>
      <c r="VJY4375" s="24">
        <v>207</v>
      </c>
      <c r="VJZ4375" s="24">
        <v>5837982</v>
      </c>
      <c r="VKA4375" s="24">
        <v>72</v>
      </c>
      <c r="VKB4375" s="29" t="s">
        <v>75</v>
      </c>
      <c r="VKC4375" s="84">
        <v>3004158000128</v>
      </c>
      <c r="VKD4375" s="24"/>
      <c r="VKE4375" s="24"/>
      <c r="VKF4375" s="66">
        <v>9615</v>
      </c>
      <c r="VKG4375" s="25">
        <v>45936</v>
      </c>
      <c r="VKH4375" s="25"/>
      <c r="VKI4375" s="26" t="str">
        <f t="shared" ca="1" si="1764"/>
        <v>Descontar Cheque</v>
      </c>
      <c r="VKJ4375" s="117"/>
      <c r="VKK4375" s="25">
        <v>45890</v>
      </c>
      <c r="VKL4375" s="28" t="s">
        <v>74</v>
      </c>
      <c r="VKM4375" s="24">
        <v>422</v>
      </c>
      <c r="VKN4375" s="414" t="str">
        <f t="shared" si="1765"/>
        <v>Banco não cadastrado</v>
      </c>
      <c r="VKO4375" s="24">
        <v>207</v>
      </c>
      <c r="VKP4375" s="24">
        <v>5837982</v>
      </c>
      <c r="VKQ4375" s="24">
        <v>72</v>
      </c>
      <c r="VKR4375" s="29" t="s">
        <v>75</v>
      </c>
      <c r="VKS4375" s="84">
        <v>3004158000128</v>
      </c>
      <c r="VKT4375" s="24"/>
      <c r="VKU4375" s="24"/>
      <c r="VKV4375" s="66">
        <v>9615</v>
      </c>
      <c r="VKW4375" s="25">
        <v>45936</v>
      </c>
      <c r="VKX4375" s="25"/>
      <c r="VKY4375" s="26" t="str">
        <f t="shared" ca="1" si="1766"/>
        <v>Descontar Cheque</v>
      </c>
      <c r="VKZ4375" s="117"/>
      <c r="VLA4375" s="25">
        <v>45890</v>
      </c>
      <c r="VLB4375" s="28" t="s">
        <v>74</v>
      </c>
      <c r="VLC4375" s="24">
        <v>422</v>
      </c>
      <c r="VLD4375" s="414" t="str">
        <f t="shared" si="1767"/>
        <v>Banco não cadastrado</v>
      </c>
      <c r="VLE4375" s="24">
        <v>207</v>
      </c>
      <c r="VLF4375" s="24">
        <v>5837982</v>
      </c>
      <c r="VLG4375" s="24">
        <v>72</v>
      </c>
      <c r="VLH4375" s="29" t="s">
        <v>75</v>
      </c>
      <c r="VLI4375" s="84">
        <v>3004158000128</v>
      </c>
      <c r="VLJ4375" s="24"/>
      <c r="VLK4375" s="24"/>
      <c r="VLL4375" s="66">
        <v>9615</v>
      </c>
      <c r="VLM4375" s="25">
        <v>45936</v>
      </c>
      <c r="VLN4375" s="25"/>
      <c r="VLO4375" s="26" t="str">
        <f t="shared" ca="1" si="1768"/>
        <v>Descontar Cheque</v>
      </c>
      <c r="VLP4375" s="117"/>
      <c r="VLQ4375" s="25">
        <v>45890</v>
      </c>
      <c r="VLR4375" s="28" t="s">
        <v>74</v>
      </c>
      <c r="VLS4375" s="24">
        <v>422</v>
      </c>
      <c r="VLT4375" s="414" t="str">
        <f t="shared" si="1769"/>
        <v>Banco não cadastrado</v>
      </c>
      <c r="VLU4375" s="24">
        <v>207</v>
      </c>
      <c r="VLV4375" s="24">
        <v>5837982</v>
      </c>
      <c r="VLW4375" s="24">
        <v>72</v>
      </c>
      <c r="VLX4375" s="29" t="s">
        <v>75</v>
      </c>
      <c r="VLY4375" s="84">
        <v>3004158000128</v>
      </c>
      <c r="VLZ4375" s="24"/>
      <c r="VMA4375" s="24"/>
      <c r="VMB4375" s="66">
        <v>9615</v>
      </c>
      <c r="VMC4375" s="25">
        <v>45936</v>
      </c>
      <c r="VMD4375" s="25"/>
      <c r="VME4375" s="26" t="str">
        <f t="shared" ca="1" si="1770"/>
        <v>Descontar Cheque</v>
      </c>
      <c r="VMF4375" s="117"/>
      <c r="VMG4375" s="25">
        <v>45890</v>
      </c>
      <c r="VMH4375" s="28" t="s">
        <v>74</v>
      </c>
      <c r="VMI4375" s="24">
        <v>422</v>
      </c>
      <c r="VMJ4375" s="414" t="str">
        <f t="shared" si="1771"/>
        <v>Banco não cadastrado</v>
      </c>
      <c r="VMK4375" s="24">
        <v>207</v>
      </c>
      <c r="VML4375" s="24">
        <v>5837982</v>
      </c>
      <c r="VMM4375" s="24">
        <v>72</v>
      </c>
      <c r="VMN4375" s="29" t="s">
        <v>75</v>
      </c>
      <c r="VMO4375" s="84">
        <v>3004158000128</v>
      </c>
      <c r="VMP4375" s="24"/>
      <c r="VMQ4375" s="24"/>
      <c r="VMR4375" s="66">
        <v>9615</v>
      </c>
      <c r="VMS4375" s="25">
        <v>45936</v>
      </c>
      <c r="VMT4375" s="25"/>
      <c r="VMU4375" s="26" t="str">
        <f t="shared" ca="1" si="1772"/>
        <v>Descontar Cheque</v>
      </c>
      <c r="VMV4375" s="117"/>
      <c r="VMW4375" s="25">
        <v>45890</v>
      </c>
      <c r="VMX4375" s="28" t="s">
        <v>74</v>
      </c>
      <c r="VMY4375" s="24">
        <v>422</v>
      </c>
      <c r="VMZ4375" s="414" t="str">
        <f t="shared" si="1773"/>
        <v>Banco não cadastrado</v>
      </c>
      <c r="VNA4375" s="24">
        <v>207</v>
      </c>
      <c r="VNB4375" s="24">
        <v>5837982</v>
      </c>
      <c r="VNC4375" s="24">
        <v>72</v>
      </c>
      <c r="VND4375" s="29" t="s">
        <v>75</v>
      </c>
      <c r="VNE4375" s="84">
        <v>3004158000128</v>
      </c>
      <c r="VNF4375" s="24"/>
      <c r="VNG4375" s="24"/>
      <c r="VNH4375" s="66">
        <v>9615</v>
      </c>
      <c r="VNI4375" s="25">
        <v>45936</v>
      </c>
      <c r="VNJ4375" s="25"/>
      <c r="VNK4375" s="26" t="str">
        <f t="shared" ca="1" si="1774"/>
        <v>Descontar Cheque</v>
      </c>
      <c r="VNL4375" s="117"/>
      <c r="VNM4375" s="25">
        <v>45890</v>
      </c>
      <c r="VNN4375" s="28" t="s">
        <v>74</v>
      </c>
      <c r="VNO4375" s="24">
        <v>422</v>
      </c>
      <c r="VNP4375" s="414" t="str">
        <f t="shared" si="1775"/>
        <v>Banco não cadastrado</v>
      </c>
      <c r="VNQ4375" s="24">
        <v>207</v>
      </c>
      <c r="VNR4375" s="24">
        <v>5837982</v>
      </c>
      <c r="VNS4375" s="24">
        <v>72</v>
      </c>
      <c r="VNT4375" s="29" t="s">
        <v>75</v>
      </c>
      <c r="VNU4375" s="84">
        <v>3004158000128</v>
      </c>
      <c r="VNV4375" s="24"/>
      <c r="VNW4375" s="24"/>
      <c r="VNX4375" s="66">
        <v>9615</v>
      </c>
      <c r="VNY4375" s="25">
        <v>45936</v>
      </c>
      <c r="VNZ4375" s="25"/>
      <c r="VOA4375" s="26" t="str">
        <f t="shared" ca="1" si="1776"/>
        <v>Descontar Cheque</v>
      </c>
      <c r="VOB4375" s="117"/>
      <c r="VOC4375" s="25">
        <v>45890</v>
      </c>
      <c r="VOD4375" s="28" t="s">
        <v>74</v>
      </c>
      <c r="VOE4375" s="24">
        <v>422</v>
      </c>
      <c r="VOF4375" s="414" t="str">
        <f t="shared" si="1777"/>
        <v>Banco não cadastrado</v>
      </c>
      <c r="VOG4375" s="24">
        <v>207</v>
      </c>
      <c r="VOH4375" s="24">
        <v>5837982</v>
      </c>
      <c r="VOI4375" s="24">
        <v>72</v>
      </c>
      <c r="VOJ4375" s="29" t="s">
        <v>75</v>
      </c>
      <c r="VOK4375" s="84">
        <v>3004158000128</v>
      </c>
      <c r="VOL4375" s="24"/>
      <c r="VOM4375" s="24"/>
      <c r="VON4375" s="66">
        <v>9615</v>
      </c>
      <c r="VOO4375" s="25">
        <v>45936</v>
      </c>
      <c r="VOP4375" s="25"/>
      <c r="VOQ4375" s="26" t="str">
        <f t="shared" ca="1" si="1778"/>
        <v>Descontar Cheque</v>
      </c>
      <c r="VOR4375" s="117"/>
      <c r="VOS4375" s="25">
        <v>45890</v>
      </c>
      <c r="VOT4375" s="28" t="s">
        <v>74</v>
      </c>
      <c r="VOU4375" s="24">
        <v>422</v>
      </c>
      <c r="VOV4375" s="414" t="str">
        <f t="shared" si="1779"/>
        <v>Banco não cadastrado</v>
      </c>
      <c r="VOW4375" s="24">
        <v>207</v>
      </c>
      <c r="VOX4375" s="24">
        <v>5837982</v>
      </c>
      <c r="VOY4375" s="24">
        <v>72</v>
      </c>
      <c r="VOZ4375" s="29" t="s">
        <v>75</v>
      </c>
      <c r="VPA4375" s="84">
        <v>3004158000128</v>
      </c>
      <c r="VPB4375" s="24"/>
      <c r="VPC4375" s="24"/>
      <c r="VPD4375" s="66">
        <v>9615</v>
      </c>
      <c r="VPE4375" s="25">
        <v>45936</v>
      </c>
      <c r="VPF4375" s="25"/>
      <c r="VPG4375" s="26" t="str">
        <f t="shared" ca="1" si="1780"/>
        <v>Descontar Cheque</v>
      </c>
      <c r="VPH4375" s="117"/>
      <c r="VPI4375" s="25">
        <v>45890</v>
      </c>
      <c r="VPJ4375" s="28" t="s">
        <v>74</v>
      </c>
      <c r="VPK4375" s="24">
        <v>422</v>
      </c>
      <c r="VPL4375" s="414" t="str">
        <f t="shared" si="1781"/>
        <v>Banco não cadastrado</v>
      </c>
      <c r="VPM4375" s="24">
        <v>207</v>
      </c>
      <c r="VPN4375" s="24">
        <v>5837982</v>
      </c>
      <c r="VPO4375" s="24">
        <v>72</v>
      </c>
      <c r="VPP4375" s="29" t="s">
        <v>75</v>
      </c>
      <c r="VPQ4375" s="84">
        <v>3004158000128</v>
      </c>
      <c r="VPR4375" s="24"/>
      <c r="VPS4375" s="24"/>
      <c r="VPT4375" s="66">
        <v>9615</v>
      </c>
      <c r="VPU4375" s="25">
        <v>45936</v>
      </c>
      <c r="VPV4375" s="25"/>
      <c r="VPW4375" s="26" t="str">
        <f t="shared" ca="1" si="1782"/>
        <v>Descontar Cheque</v>
      </c>
      <c r="VPX4375" s="117"/>
      <c r="VPY4375" s="25">
        <v>45890</v>
      </c>
      <c r="VPZ4375" s="28" t="s">
        <v>74</v>
      </c>
      <c r="VQA4375" s="24">
        <v>422</v>
      </c>
      <c r="VQB4375" s="414" t="str">
        <f t="shared" si="1783"/>
        <v>Banco não cadastrado</v>
      </c>
      <c r="VQC4375" s="24">
        <v>207</v>
      </c>
      <c r="VQD4375" s="24">
        <v>5837982</v>
      </c>
      <c r="VQE4375" s="24">
        <v>72</v>
      </c>
      <c r="VQF4375" s="29" t="s">
        <v>75</v>
      </c>
      <c r="VQG4375" s="84">
        <v>3004158000128</v>
      </c>
      <c r="VQH4375" s="24"/>
      <c r="VQI4375" s="24"/>
      <c r="VQJ4375" s="66">
        <v>9615</v>
      </c>
      <c r="VQK4375" s="25">
        <v>45936</v>
      </c>
      <c r="VQL4375" s="25"/>
      <c r="VQM4375" s="26" t="str">
        <f t="shared" ca="1" si="1784"/>
        <v>Descontar Cheque</v>
      </c>
      <c r="VQN4375" s="117"/>
      <c r="VQO4375" s="25">
        <v>45890</v>
      </c>
      <c r="VQP4375" s="28" t="s">
        <v>74</v>
      </c>
      <c r="VQQ4375" s="24">
        <v>422</v>
      </c>
      <c r="VQR4375" s="414" t="str">
        <f t="shared" si="1785"/>
        <v>Banco não cadastrado</v>
      </c>
      <c r="VQS4375" s="24">
        <v>207</v>
      </c>
      <c r="VQT4375" s="24">
        <v>5837982</v>
      </c>
      <c r="VQU4375" s="24">
        <v>72</v>
      </c>
      <c r="VQV4375" s="29" t="s">
        <v>75</v>
      </c>
      <c r="VQW4375" s="84">
        <v>3004158000128</v>
      </c>
      <c r="VQX4375" s="24"/>
      <c r="VQY4375" s="24"/>
      <c r="VQZ4375" s="66">
        <v>9615</v>
      </c>
      <c r="VRA4375" s="25">
        <v>45936</v>
      </c>
      <c r="VRB4375" s="25"/>
      <c r="VRC4375" s="26" t="str">
        <f t="shared" ca="1" si="1786"/>
        <v>Descontar Cheque</v>
      </c>
      <c r="VRD4375" s="117"/>
      <c r="VRE4375" s="25">
        <v>45890</v>
      </c>
      <c r="VRF4375" s="28" t="s">
        <v>74</v>
      </c>
      <c r="VRG4375" s="24">
        <v>422</v>
      </c>
      <c r="VRH4375" s="414" t="str">
        <f t="shared" si="1787"/>
        <v>Banco não cadastrado</v>
      </c>
      <c r="VRI4375" s="24">
        <v>207</v>
      </c>
      <c r="VRJ4375" s="24">
        <v>5837982</v>
      </c>
      <c r="VRK4375" s="24">
        <v>72</v>
      </c>
      <c r="VRL4375" s="29" t="s">
        <v>75</v>
      </c>
      <c r="VRM4375" s="84">
        <v>3004158000128</v>
      </c>
      <c r="VRN4375" s="24"/>
      <c r="VRO4375" s="24"/>
      <c r="VRP4375" s="66">
        <v>9615</v>
      </c>
      <c r="VRQ4375" s="25">
        <v>45936</v>
      </c>
      <c r="VRR4375" s="25"/>
      <c r="VRS4375" s="26" t="str">
        <f t="shared" ca="1" si="1788"/>
        <v>Descontar Cheque</v>
      </c>
      <c r="VRT4375" s="117"/>
      <c r="VRU4375" s="25">
        <v>45890</v>
      </c>
      <c r="VRV4375" s="28" t="s">
        <v>74</v>
      </c>
      <c r="VRW4375" s="24">
        <v>422</v>
      </c>
      <c r="VRX4375" s="414" t="str">
        <f t="shared" si="1789"/>
        <v>Banco não cadastrado</v>
      </c>
      <c r="VRY4375" s="24">
        <v>207</v>
      </c>
      <c r="VRZ4375" s="24">
        <v>5837982</v>
      </c>
      <c r="VSA4375" s="24">
        <v>72</v>
      </c>
      <c r="VSB4375" s="29" t="s">
        <v>75</v>
      </c>
      <c r="VSC4375" s="84">
        <v>3004158000128</v>
      </c>
      <c r="VSD4375" s="24"/>
      <c r="VSE4375" s="24"/>
      <c r="VSF4375" s="66">
        <v>9615</v>
      </c>
      <c r="VSG4375" s="25">
        <v>45936</v>
      </c>
      <c r="VSH4375" s="25"/>
      <c r="VSI4375" s="26" t="str">
        <f t="shared" ca="1" si="1790"/>
        <v>Descontar Cheque</v>
      </c>
      <c r="VSJ4375" s="117"/>
      <c r="VSK4375" s="25">
        <v>45890</v>
      </c>
      <c r="VSL4375" s="28" t="s">
        <v>74</v>
      </c>
      <c r="VSM4375" s="24">
        <v>422</v>
      </c>
      <c r="VSN4375" s="414" t="str">
        <f t="shared" si="1791"/>
        <v>Banco não cadastrado</v>
      </c>
      <c r="VSO4375" s="24">
        <v>207</v>
      </c>
      <c r="VSP4375" s="24">
        <v>5837982</v>
      </c>
      <c r="VSQ4375" s="24">
        <v>72</v>
      </c>
      <c r="VSR4375" s="29" t="s">
        <v>75</v>
      </c>
      <c r="VSS4375" s="84">
        <v>3004158000128</v>
      </c>
      <c r="VST4375" s="24"/>
      <c r="VSU4375" s="24"/>
      <c r="VSV4375" s="66">
        <v>9615</v>
      </c>
      <c r="VSW4375" s="25">
        <v>45936</v>
      </c>
      <c r="VSX4375" s="25"/>
      <c r="VSY4375" s="26" t="str">
        <f t="shared" ca="1" si="1792"/>
        <v>Descontar Cheque</v>
      </c>
      <c r="VSZ4375" s="117"/>
      <c r="VTA4375" s="25">
        <v>45890</v>
      </c>
      <c r="VTB4375" s="28" t="s">
        <v>74</v>
      </c>
      <c r="VTC4375" s="24">
        <v>422</v>
      </c>
      <c r="VTD4375" s="414" t="str">
        <f t="shared" si="1793"/>
        <v>Banco não cadastrado</v>
      </c>
      <c r="VTE4375" s="24">
        <v>207</v>
      </c>
      <c r="VTF4375" s="24">
        <v>5837982</v>
      </c>
      <c r="VTG4375" s="24">
        <v>72</v>
      </c>
      <c r="VTH4375" s="29" t="s">
        <v>75</v>
      </c>
      <c r="VTI4375" s="84">
        <v>3004158000128</v>
      </c>
      <c r="VTJ4375" s="24"/>
      <c r="VTK4375" s="24"/>
      <c r="VTL4375" s="66">
        <v>9615</v>
      </c>
      <c r="VTM4375" s="25">
        <v>45936</v>
      </c>
      <c r="VTN4375" s="25"/>
      <c r="VTO4375" s="26" t="str">
        <f t="shared" ca="1" si="1794"/>
        <v>Descontar Cheque</v>
      </c>
      <c r="VTP4375" s="117"/>
      <c r="VTQ4375" s="25">
        <v>45890</v>
      </c>
      <c r="VTR4375" s="28" t="s">
        <v>74</v>
      </c>
      <c r="VTS4375" s="24">
        <v>422</v>
      </c>
      <c r="VTT4375" s="414" t="str">
        <f t="shared" si="1795"/>
        <v>Banco não cadastrado</v>
      </c>
      <c r="VTU4375" s="24">
        <v>207</v>
      </c>
      <c r="VTV4375" s="24">
        <v>5837982</v>
      </c>
      <c r="VTW4375" s="24">
        <v>72</v>
      </c>
      <c r="VTX4375" s="29" t="s">
        <v>75</v>
      </c>
      <c r="VTY4375" s="84">
        <v>3004158000128</v>
      </c>
      <c r="VTZ4375" s="24"/>
      <c r="VUA4375" s="24"/>
      <c r="VUB4375" s="66">
        <v>9615</v>
      </c>
      <c r="VUC4375" s="25">
        <v>45936</v>
      </c>
      <c r="VUD4375" s="25"/>
      <c r="VUE4375" s="26" t="str">
        <f t="shared" ca="1" si="1796"/>
        <v>Descontar Cheque</v>
      </c>
      <c r="VUF4375" s="117"/>
      <c r="VUG4375" s="25">
        <v>45890</v>
      </c>
      <c r="VUH4375" s="28" t="s">
        <v>74</v>
      </c>
      <c r="VUI4375" s="24">
        <v>422</v>
      </c>
      <c r="VUJ4375" s="414" t="str">
        <f t="shared" si="1797"/>
        <v>Banco não cadastrado</v>
      </c>
      <c r="VUK4375" s="24">
        <v>207</v>
      </c>
      <c r="VUL4375" s="24">
        <v>5837982</v>
      </c>
      <c r="VUM4375" s="24">
        <v>72</v>
      </c>
      <c r="VUN4375" s="29" t="s">
        <v>75</v>
      </c>
      <c r="VUO4375" s="84">
        <v>3004158000128</v>
      </c>
      <c r="VUP4375" s="24"/>
      <c r="VUQ4375" s="24"/>
      <c r="VUR4375" s="66">
        <v>9615</v>
      </c>
      <c r="VUS4375" s="25">
        <v>45936</v>
      </c>
      <c r="VUT4375" s="25"/>
      <c r="VUU4375" s="26" t="str">
        <f t="shared" ca="1" si="1798"/>
        <v>Descontar Cheque</v>
      </c>
      <c r="VUV4375" s="117"/>
      <c r="VUW4375" s="25">
        <v>45890</v>
      </c>
      <c r="VUX4375" s="28" t="s">
        <v>74</v>
      </c>
      <c r="VUY4375" s="24">
        <v>422</v>
      </c>
      <c r="VUZ4375" s="414" t="str">
        <f t="shared" si="1799"/>
        <v>Banco não cadastrado</v>
      </c>
      <c r="VVA4375" s="24">
        <v>207</v>
      </c>
      <c r="VVB4375" s="24">
        <v>5837982</v>
      </c>
      <c r="VVC4375" s="24">
        <v>72</v>
      </c>
      <c r="VVD4375" s="29" t="s">
        <v>75</v>
      </c>
      <c r="VVE4375" s="84">
        <v>3004158000128</v>
      </c>
      <c r="VVF4375" s="24"/>
      <c r="VVG4375" s="24"/>
      <c r="VVH4375" s="66">
        <v>9615</v>
      </c>
      <c r="VVI4375" s="25">
        <v>45936</v>
      </c>
      <c r="VVJ4375" s="25"/>
      <c r="VVK4375" s="26" t="str">
        <f t="shared" ca="1" si="1800"/>
        <v>Descontar Cheque</v>
      </c>
      <c r="VVL4375" s="117"/>
      <c r="VVM4375" s="25">
        <v>45890</v>
      </c>
      <c r="VVN4375" s="28" t="s">
        <v>74</v>
      </c>
      <c r="VVO4375" s="24">
        <v>422</v>
      </c>
      <c r="VVP4375" s="414" t="str">
        <f t="shared" si="1801"/>
        <v>Banco não cadastrado</v>
      </c>
      <c r="VVQ4375" s="24">
        <v>207</v>
      </c>
      <c r="VVR4375" s="24">
        <v>5837982</v>
      </c>
      <c r="VVS4375" s="24">
        <v>72</v>
      </c>
      <c r="VVT4375" s="29" t="s">
        <v>75</v>
      </c>
      <c r="VVU4375" s="84">
        <v>3004158000128</v>
      </c>
      <c r="VVV4375" s="24"/>
      <c r="VVW4375" s="24"/>
      <c r="VVX4375" s="66">
        <v>9615</v>
      </c>
      <c r="VVY4375" s="25">
        <v>45936</v>
      </c>
      <c r="VVZ4375" s="25"/>
      <c r="VWA4375" s="26" t="str">
        <f t="shared" ca="1" si="1802"/>
        <v>Descontar Cheque</v>
      </c>
      <c r="VWB4375" s="117"/>
      <c r="VWC4375" s="25">
        <v>45890</v>
      </c>
      <c r="VWD4375" s="28" t="s">
        <v>74</v>
      </c>
      <c r="VWE4375" s="24">
        <v>422</v>
      </c>
      <c r="VWF4375" s="414" t="str">
        <f t="shared" si="1803"/>
        <v>Banco não cadastrado</v>
      </c>
      <c r="VWG4375" s="24">
        <v>207</v>
      </c>
      <c r="VWH4375" s="24">
        <v>5837982</v>
      </c>
      <c r="VWI4375" s="24">
        <v>72</v>
      </c>
      <c r="VWJ4375" s="29" t="s">
        <v>75</v>
      </c>
      <c r="VWK4375" s="84">
        <v>3004158000128</v>
      </c>
      <c r="VWL4375" s="24"/>
      <c r="VWM4375" s="24"/>
      <c r="VWN4375" s="66">
        <v>9615</v>
      </c>
      <c r="VWO4375" s="25">
        <v>45936</v>
      </c>
      <c r="VWP4375" s="25"/>
      <c r="VWQ4375" s="26" t="str">
        <f t="shared" ca="1" si="1804"/>
        <v>Descontar Cheque</v>
      </c>
      <c r="VWR4375" s="117"/>
      <c r="VWS4375" s="25">
        <v>45890</v>
      </c>
      <c r="VWT4375" s="28" t="s">
        <v>74</v>
      </c>
      <c r="VWU4375" s="24">
        <v>422</v>
      </c>
      <c r="VWV4375" s="414" t="str">
        <f t="shared" si="1805"/>
        <v>Banco não cadastrado</v>
      </c>
      <c r="VWW4375" s="24">
        <v>207</v>
      </c>
      <c r="VWX4375" s="24">
        <v>5837982</v>
      </c>
      <c r="VWY4375" s="24">
        <v>72</v>
      </c>
      <c r="VWZ4375" s="29" t="s">
        <v>75</v>
      </c>
      <c r="VXA4375" s="84">
        <v>3004158000128</v>
      </c>
      <c r="VXB4375" s="24"/>
      <c r="VXC4375" s="24"/>
      <c r="VXD4375" s="66">
        <v>9615</v>
      </c>
      <c r="VXE4375" s="25">
        <v>45936</v>
      </c>
      <c r="VXF4375" s="25"/>
      <c r="VXG4375" s="26" t="str">
        <f t="shared" ca="1" si="1806"/>
        <v>Descontar Cheque</v>
      </c>
      <c r="VXH4375" s="117"/>
      <c r="VXI4375" s="25">
        <v>45890</v>
      </c>
      <c r="VXJ4375" s="28" t="s">
        <v>74</v>
      </c>
      <c r="VXK4375" s="24">
        <v>422</v>
      </c>
      <c r="VXL4375" s="414" t="str">
        <f t="shared" si="1807"/>
        <v>Banco não cadastrado</v>
      </c>
      <c r="VXM4375" s="24">
        <v>207</v>
      </c>
      <c r="VXN4375" s="24">
        <v>5837982</v>
      </c>
      <c r="VXO4375" s="24">
        <v>72</v>
      </c>
      <c r="VXP4375" s="29" t="s">
        <v>75</v>
      </c>
      <c r="VXQ4375" s="84">
        <v>3004158000128</v>
      </c>
      <c r="VXR4375" s="24"/>
      <c r="VXS4375" s="24"/>
      <c r="VXT4375" s="66">
        <v>9615</v>
      </c>
      <c r="VXU4375" s="25">
        <v>45936</v>
      </c>
      <c r="VXV4375" s="25"/>
      <c r="VXW4375" s="26" t="str">
        <f t="shared" ca="1" si="1808"/>
        <v>Descontar Cheque</v>
      </c>
      <c r="VXX4375" s="117"/>
      <c r="VXY4375" s="25">
        <v>45890</v>
      </c>
      <c r="VXZ4375" s="28" t="s">
        <v>74</v>
      </c>
      <c r="VYA4375" s="24">
        <v>422</v>
      </c>
      <c r="VYB4375" s="414" t="str">
        <f t="shared" si="1809"/>
        <v>Banco não cadastrado</v>
      </c>
      <c r="VYC4375" s="24">
        <v>207</v>
      </c>
      <c r="VYD4375" s="24">
        <v>5837982</v>
      </c>
      <c r="VYE4375" s="24">
        <v>72</v>
      </c>
      <c r="VYF4375" s="29" t="s">
        <v>75</v>
      </c>
      <c r="VYG4375" s="84">
        <v>3004158000128</v>
      </c>
      <c r="VYH4375" s="24"/>
      <c r="VYI4375" s="24"/>
      <c r="VYJ4375" s="66">
        <v>9615</v>
      </c>
      <c r="VYK4375" s="25">
        <v>45936</v>
      </c>
      <c r="VYL4375" s="25"/>
      <c r="VYM4375" s="26" t="str">
        <f t="shared" ca="1" si="1810"/>
        <v>Descontar Cheque</v>
      </c>
      <c r="VYN4375" s="117"/>
      <c r="VYO4375" s="25">
        <v>45890</v>
      </c>
      <c r="VYP4375" s="28" t="s">
        <v>74</v>
      </c>
      <c r="VYQ4375" s="24">
        <v>422</v>
      </c>
      <c r="VYR4375" s="414" t="str">
        <f t="shared" si="1811"/>
        <v>Banco não cadastrado</v>
      </c>
      <c r="VYS4375" s="24">
        <v>207</v>
      </c>
      <c r="VYT4375" s="24">
        <v>5837982</v>
      </c>
      <c r="VYU4375" s="24">
        <v>72</v>
      </c>
      <c r="VYV4375" s="29" t="s">
        <v>75</v>
      </c>
      <c r="VYW4375" s="84">
        <v>3004158000128</v>
      </c>
      <c r="VYX4375" s="24"/>
      <c r="VYY4375" s="24"/>
      <c r="VYZ4375" s="66">
        <v>9615</v>
      </c>
      <c r="VZA4375" s="25">
        <v>45936</v>
      </c>
      <c r="VZB4375" s="25"/>
      <c r="VZC4375" s="26" t="str">
        <f t="shared" ca="1" si="1812"/>
        <v>Descontar Cheque</v>
      </c>
      <c r="VZD4375" s="117"/>
      <c r="VZE4375" s="25">
        <v>45890</v>
      </c>
      <c r="VZF4375" s="28" t="s">
        <v>74</v>
      </c>
      <c r="VZG4375" s="24">
        <v>422</v>
      </c>
      <c r="VZH4375" s="414" t="str">
        <f t="shared" si="1813"/>
        <v>Banco não cadastrado</v>
      </c>
      <c r="VZI4375" s="24">
        <v>207</v>
      </c>
      <c r="VZJ4375" s="24">
        <v>5837982</v>
      </c>
      <c r="VZK4375" s="24">
        <v>72</v>
      </c>
      <c r="VZL4375" s="29" t="s">
        <v>75</v>
      </c>
      <c r="VZM4375" s="84">
        <v>3004158000128</v>
      </c>
      <c r="VZN4375" s="24"/>
      <c r="VZO4375" s="24"/>
      <c r="VZP4375" s="66">
        <v>9615</v>
      </c>
      <c r="VZQ4375" s="25">
        <v>45936</v>
      </c>
      <c r="VZR4375" s="25"/>
      <c r="VZS4375" s="26" t="str">
        <f t="shared" ca="1" si="1814"/>
        <v>Descontar Cheque</v>
      </c>
      <c r="VZT4375" s="117"/>
      <c r="VZU4375" s="25">
        <v>45890</v>
      </c>
      <c r="VZV4375" s="28" t="s">
        <v>74</v>
      </c>
      <c r="VZW4375" s="24">
        <v>422</v>
      </c>
      <c r="VZX4375" s="414" t="str">
        <f t="shared" si="1815"/>
        <v>Banco não cadastrado</v>
      </c>
      <c r="VZY4375" s="24">
        <v>207</v>
      </c>
      <c r="VZZ4375" s="24">
        <v>5837982</v>
      </c>
      <c r="WAA4375" s="24">
        <v>72</v>
      </c>
      <c r="WAB4375" s="29" t="s">
        <v>75</v>
      </c>
      <c r="WAC4375" s="84">
        <v>3004158000128</v>
      </c>
      <c r="WAD4375" s="24"/>
      <c r="WAE4375" s="24"/>
      <c r="WAF4375" s="66">
        <v>9615</v>
      </c>
      <c r="WAG4375" s="25">
        <v>45936</v>
      </c>
      <c r="WAH4375" s="25"/>
      <c r="WAI4375" s="26" t="str">
        <f t="shared" ca="1" si="1816"/>
        <v>Descontar Cheque</v>
      </c>
      <c r="WAJ4375" s="117"/>
      <c r="WAK4375" s="25">
        <v>45890</v>
      </c>
      <c r="WAL4375" s="28" t="s">
        <v>74</v>
      </c>
      <c r="WAM4375" s="24">
        <v>422</v>
      </c>
      <c r="WAN4375" s="414" t="str">
        <f t="shared" si="1817"/>
        <v>Banco não cadastrado</v>
      </c>
      <c r="WAO4375" s="24">
        <v>207</v>
      </c>
      <c r="WAP4375" s="24">
        <v>5837982</v>
      </c>
      <c r="WAQ4375" s="24">
        <v>72</v>
      </c>
      <c r="WAR4375" s="29" t="s">
        <v>75</v>
      </c>
      <c r="WAS4375" s="84">
        <v>3004158000128</v>
      </c>
      <c r="WAT4375" s="24"/>
      <c r="WAU4375" s="24"/>
      <c r="WAV4375" s="66">
        <v>9615</v>
      </c>
      <c r="WAW4375" s="25">
        <v>45936</v>
      </c>
      <c r="WAX4375" s="25"/>
      <c r="WAY4375" s="26" t="str">
        <f t="shared" ca="1" si="1818"/>
        <v>Descontar Cheque</v>
      </c>
      <c r="WAZ4375" s="117"/>
      <c r="WBA4375" s="25">
        <v>45890</v>
      </c>
      <c r="WBB4375" s="28" t="s">
        <v>74</v>
      </c>
      <c r="WBC4375" s="24">
        <v>422</v>
      </c>
      <c r="WBD4375" s="414" t="str">
        <f t="shared" si="1819"/>
        <v>Banco não cadastrado</v>
      </c>
      <c r="WBE4375" s="24">
        <v>207</v>
      </c>
      <c r="WBF4375" s="24">
        <v>5837982</v>
      </c>
      <c r="WBG4375" s="24">
        <v>72</v>
      </c>
      <c r="WBH4375" s="29" t="s">
        <v>75</v>
      </c>
      <c r="WBI4375" s="84">
        <v>3004158000128</v>
      </c>
      <c r="WBJ4375" s="24"/>
      <c r="WBK4375" s="24"/>
      <c r="WBL4375" s="66">
        <v>9615</v>
      </c>
      <c r="WBM4375" s="25">
        <v>45936</v>
      </c>
      <c r="WBN4375" s="25"/>
      <c r="WBO4375" s="26" t="str">
        <f t="shared" ca="1" si="1820"/>
        <v>Descontar Cheque</v>
      </c>
      <c r="WBP4375" s="117"/>
      <c r="WBQ4375" s="25">
        <v>45890</v>
      </c>
      <c r="WBR4375" s="28" t="s">
        <v>74</v>
      </c>
      <c r="WBS4375" s="24">
        <v>422</v>
      </c>
      <c r="WBT4375" s="414" t="str">
        <f t="shared" si="1821"/>
        <v>Banco não cadastrado</v>
      </c>
      <c r="WBU4375" s="24">
        <v>207</v>
      </c>
      <c r="WBV4375" s="24">
        <v>5837982</v>
      </c>
      <c r="WBW4375" s="24">
        <v>72</v>
      </c>
      <c r="WBX4375" s="29" t="s">
        <v>75</v>
      </c>
      <c r="WBY4375" s="84">
        <v>3004158000128</v>
      </c>
      <c r="WBZ4375" s="24"/>
      <c r="WCA4375" s="24"/>
      <c r="WCB4375" s="66">
        <v>9615</v>
      </c>
      <c r="WCC4375" s="25">
        <v>45936</v>
      </c>
      <c r="WCD4375" s="25"/>
      <c r="WCE4375" s="26" t="str">
        <f t="shared" ca="1" si="1822"/>
        <v>Descontar Cheque</v>
      </c>
      <c r="WCF4375" s="117"/>
      <c r="WCG4375" s="25">
        <v>45890</v>
      </c>
      <c r="WCH4375" s="28" t="s">
        <v>74</v>
      </c>
      <c r="WCI4375" s="24">
        <v>422</v>
      </c>
      <c r="WCJ4375" s="414" t="str">
        <f t="shared" si="1823"/>
        <v>Banco não cadastrado</v>
      </c>
      <c r="WCK4375" s="24">
        <v>207</v>
      </c>
      <c r="WCL4375" s="24">
        <v>5837982</v>
      </c>
      <c r="WCM4375" s="24">
        <v>72</v>
      </c>
      <c r="WCN4375" s="29" t="s">
        <v>75</v>
      </c>
      <c r="WCO4375" s="84">
        <v>3004158000128</v>
      </c>
      <c r="WCP4375" s="24"/>
      <c r="WCQ4375" s="24"/>
      <c r="WCR4375" s="66">
        <v>9615</v>
      </c>
      <c r="WCS4375" s="25">
        <v>45936</v>
      </c>
      <c r="WCT4375" s="25"/>
      <c r="WCU4375" s="26" t="str">
        <f t="shared" ca="1" si="1824"/>
        <v>Descontar Cheque</v>
      </c>
      <c r="WCV4375" s="117"/>
      <c r="WCW4375" s="25">
        <v>45890</v>
      </c>
      <c r="WCX4375" s="28" t="s">
        <v>74</v>
      </c>
      <c r="WCY4375" s="24">
        <v>422</v>
      </c>
      <c r="WCZ4375" s="414" t="str">
        <f t="shared" si="1825"/>
        <v>Banco não cadastrado</v>
      </c>
      <c r="WDA4375" s="24">
        <v>207</v>
      </c>
      <c r="WDB4375" s="24">
        <v>5837982</v>
      </c>
      <c r="WDC4375" s="24">
        <v>72</v>
      </c>
      <c r="WDD4375" s="29" t="s">
        <v>75</v>
      </c>
      <c r="WDE4375" s="84">
        <v>3004158000128</v>
      </c>
      <c r="WDF4375" s="24"/>
      <c r="WDG4375" s="24"/>
      <c r="WDH4375" s="66">
        <v>9615</v>
      </c>
      <c r="WDI4375" s="25">
        <v>45936</v>
      </c>
      <c r="WDJ4375" s="25"/>
      <c r="WDK4375" s="26" t="str">
        <f t="shared" ca="1" si="1826"/>
        <v>Descontar Cheque</v>
      </c>
      <c r="WDL4375" s="117"/>
      <c r="WDM4375" s="25">
        <v>45890</v>
      </c>
      <c r="WDN4375" s="28" t="s">
        <v>74</v>
      </c>
      <c r="WDO4375" s="24">
        <v>422</v>
      </c>
      <c r="WDP4375" s="414" t="str">
        <f t="shared" si="1827"/>
        <v>Banco não cadastrado</v>
      </c>
      <c r="WDQ4375" s="24">
        <v>207</v>
      </c>
      <c r="WDR4375" s="24">
        <v>5837982</v>
      </c>
      <c r="WDS4375" s="24">
        <v>72</v>
      </c>
      <c r="WDT4375" s="29" t="s">
        <v>75</v>
      </c>
      <c r="WDU4375" s="84">
        <v>3004158000128</v>
      </c>
      <c r="WDV4375" s="24"/>
      <c r="WDW4375" s="24"/>
      <c r="WDX4375" s="66">
        <v>9615</v>
      </c>
      <c r="WDY4375" s="25">
        <v>45936</v>
      </c>
      <c r="WDZ4375" s="25"/>
      <c r="WEA4375" s="26" t="str">
        <f t="shared" ca="1" si="1828"/>
        <v>Descontar Cheque</v>
      </c>
      <c r="WEB4375" s="117"/>
      <c r="WEC4375" s="25">
        <v>45890</v>
      </c>
      <c r="WED4375" s="28" t="s">
        <v>74</v>
      </c>
      <c r="WEE4375" s="24">
        <v>422</v>
      </c>
      <c r="WEF4375" s="414" t="str">
        <f t="shared" si="1829"/>
        <v>Banco não cadastrado</v>
      </c>
      <c r="WEG4375" s="24">
        <v>207</v>
      </c>
      <c r="WEH4375" s="24">
        <v>5837982</v>
      </c>
      <c r="WEI4375" s="24">
        <v>72</v>
      </c>
      <c r="WEJ4375" s="29" t="s">
        <v>75</v>
      </c>
      <c r="WEK4375" s="84">
        <v>3004158000128</v>
      </c>
      <c r="WEL4375" s="24"/>
      <c r="WEM4375" s="24"/>
      <c r="WEN4375" s="66">
        <v>9615</v>
      </c>
      <c r="WEO4375" s="25">
        <v>45936</v>
      </c>
      <c r="WEP4375" s="25"/>
      <c r="WEQ4375" s="26" t="str">
        <f t="shared" ca="1" si="1830"/>
        <v>Descontar Cheque</v>
      </c>
      <c r="WER4375" s="117"/>
      <c r="WES4375" s="25">
        <v>45890</v>
      </c>
      <c r="WET4375" s="28" t="s">
        <v>74</v>
      </c>
      <c r="WEU4375" s="24">
        <v>422</v>
      </c>
      <c r="WEV4375" s="414" t="str">
        <f t="shared" si="1831"/>
        <v>Banco não cadastrado</v>
      </c>
      <c r="WEW4375" s="24">
        <v>207</v>
      </c>
      <c r="WEX4375" s="24">
        <v>5837982</v>
      </c>
      <c r="WEY4375" s="24">
        <v>72</v>
      </c>
      <c r="WEZ4375" s="29" t="s">
        <v>75</v>
      </c>
      <c r="WFA4375" s="84">
        <v>3004158000128</v>
      </c>
      <c r="WFB4375" s="24"/>
      <c r="WFC4375" s="24"/>
      <c r="WFD4375" s="66">
        <v>9615</v>
      </c>
      <c r="WFE4375" s="25">
        <v>45936</v>
      </c>
      <c r="WFF4375" s="25"/>
      <c r="WFG4375" s="26" t="str">
        <f t="shared" ca="1" si="1832"/>
        <v>Descontar Cheque</v>
      </c>
      <c r="WFH4375" s="117"/>
      <c r="WFI4375" s="25">
        <v>45890</v>
      </c>
      <c r="WFJ4375" s="28" t="s">
        <v>74</v>
      </c>
      <c r="WFK4375" s="24">
        <v>422</v>
      </c>
      <c r="WFL4375" s="414" t="str">
        <f t="shared" si="1833"/>
        <v>Banco não cadastrado</v>
      </c>
      <c r="WFM4375" s="24">
        <v>207</v>
      </c>
      <c r="WFN4375" s="24">
        <v>5837982</v>
      </c>
      <c r="WFO4375" s="24">
        <v>72</v>
      </c>
      <c r="WFP4375" s="29" t="s">
        <v>75</v>
      </c>
      <c r="WFQ4375" s="84">
        <v>3004158000128</v>
      </c>
      <c r="WFR4375" s="24"/>
      <c r="WFS4375" s="24"/>
      <c r="WFT4375" s="66">
        <v>9615</v>
      </c>
      <c r="WFU4375" s="25">
        <v>45936</v>
      </c>
      <c r="WFV4375" s="25"/>
      <c r="WFW4375" s="26" t="str">
        <f t="shared" ca="1" si="1834"/>
        <v>Descontar Cheque</v>
      </c>
      <c r="WFX4375" s="117"/>
      <c r="WFY4375" s="25">
        <v>45890</v>
      </c>
      <c r="WFZ4375" s="28" t="s">
        <v>74</v>
      </c>
      <c r="WGA4375" s="24">
        <v>422</v>
      </c>
      <c r="WGB4375" s="414" t="str">
        <f t="shared" si="1835"/>
        <v>Banco não cadastrado</v>
      </c>
      <c r="WGC4375" s="24">
        <v>207</v>
      </c>
      <c r="WGD4375" s="24">
        <v>5837982</v>
      </c>
      <c r="WGE4375" s="24">
        <v>72</v>
      </c>
      <c r="WGF4375" s="29" t="s">
        <v>75</v>
      </c>
      <c r="WGG4375" s="84">
        <v>3004158000128</v>
      </c>
      <c r="WGH4375" s="24"/>
      <c r="WGI4375" s="24"/>
      <c r="WGJ4375" s="66">
        <v>9615</v>
      </c>
      <c r="WGK4375" s="25">
        <v>45936</v>
      </c>
      <c r="WGL4375" s="25"/>
      <c r="WGM4375" s="26" t="str">
        <f t="shared" ca="1" si="1836"/>
        <v>Descontar Cheque</v>
      </c>
      <c r="WGN4375" s="117"/>
      <c r="WGO4375" s="25">
        <v>45890</v>
      </c>
      <c r="WGP4375" s="28" t="s">
        <v>74</v>
      </c>
      <c r="WGQ4375" s="24">
        <v>422</v>
      </c>
      <c r="WGR4375" s="414" t="str">
        <f t="shared" si="1837"/>
        <v>Banco não cadastrado</v>
      </c>
      <c r="WGS4375" s="24">
        <v>207</v>
      </c>
      <c r="WGT4375" s="24">
        <v>5837982</v>
      </c>
      <c r="WGU4375" s="24">
        <v>72</v>
      </c>
      <c r="WGV4375" s="29" t="s">
        <v>75</v>
      </c>
      <c r="WGW4375" s="84">
        <v>3004158000128</v>
      </c>
      <c r="WGX4375" s="24"/>
      <c r="WGY4375" s="24"/>
      <c r="WGZ4375" s="66">
        <v>9615</v>
      </c>
      <c r="WHA4375" s="25">
        <v>45936</v>
      </c>
      <c r="WHB4375" s="25"/>
      <c r="WHC4375" s="26" t="str">
        <f t="shared" ca="1" si="1838"/>
        <v>Descontar Cheque</v>
      </c>
      <c r="WHD4375" s="117"/>
      <c r="WHE4375" s="25">
        <v>45890</v>
      </c>
      <c r="WHF4375" s="28" t="s">
        <v>74</v>
      </c>
      <c r="WHG4375" s="24">
        <v>422</v>
      </c>
      <c r="WHH4375" s="414" t="str">
        <f t="shared" si="1839"/>
        <v>Banco não cadastrado</v>
      </c>
      <c r="WHI4375" s="24">
        <v>207</v>
      </c>
      <c r="WHJ4375" s="24">
        <v>5837982</v>
      </c>
      <c r="WHK4375" s="24">
        <v>72</v>
      </c>
      <c r="WHL4375" s="29" t="s">
        <v>75</v>
      </c>
      <c r="WHM4375" s="84">
        <v>3004158000128</v>
      </c>
      <c r="WHN4375" s="24"/>
      <c r="WHO4375" s="24"/>
      <c r="WHP4375" s="66">
        <v>9615</v>
      </c>
      <c r="WHQ4375" s="25">
        <v>45936</v>
      </c>
      <c r="WHR4375" s="25"/>
      <c r="WHS4375" s="26" t="str">
        <f t="shared" ca="1" si="1840"/>
        <v>Descontar Cheque</v>
      </c>
      <c r="WHT4375" s="117"/>
      <c r="WHU4375" s="25">
        <v>45890</v>
      </c>
      <c r="WHV4375" s="28" t="s">
        <v>74</v>
      </c>
      <c r="WHW4375" s="24">
        <v>422</v>
      </c>
      <c r="WHX4375" s="414" t="str">
        <f t="shared" si="1841"/>
        <v>Banco não cadastrado</v>
      </c>
      <c r="WHY4375" s="24">
        <v>207</v>
      </c>
      <c r="WHZ4375" s="24">
        <v>5837982</v>
      </c>
      <c r="WIA4375" s="24">
        <v>72</v>
      </c>
      <c r="WIB4375" s="29" t="s">
        <v>75</v>
      </c>
      <c r="WIC4375" s="84">
        <v>3004158000128</v>
      </c>
      <c r="WID4375" s="24"/>
      <c r="WIE4375" s="24"/>
      <c r="WIF4375" s="66">
        <v>9615</v>
      </c>
      <c r="WIG4375" s="25">
        <v>45936</v>
      </c>
      <c r="WIH4375" s="25"/>
      <c r="WII4375" s="26" t="str">
        <f t="shared" ca="1" si="1842"/>
        <v>Descontar Cheque</v>
      </c>
      <c r="WIJ4375" s="117"/>
      <c r="WIK4375" s="25">
        <v>45890</v>
      </c>
      <c r="WIL4375" s="28" t="s">
        <v>74</v>
      </c>
      <c r="WIM4375" s="24">
        <v>422</v>
      </c>
      <c r="WIN4375" s="414" t="str">
        <f t="shared" si="1843"/>
        <v>Banco não cadastrado</v>
      </c>
      <c r="WIO4375" s="24">
        <v>207</v>
      </c>
      <c r="WIP4375" s="24">
        <v>5837982</v>
      </c>
      <c r="WIQ4375" s="24">
        <v>72</v>
      </c>
      <c r="WIR4375" s="29" t="s">
        <v>75</v>
      </c>
      <c r="WIS4375" s="84">
        <v>3004158000128</v>
      </c>
      <c r="WIT4375" s="24"/>
      <c r="WIU4375" s="24"/>
      <c r="WIV4375" s="66">
        <v>9615</v>
      </c>
      <c r="WIW4375" s="25">
        <v>45936</v>
      </c>
      <c r="WIX4375" s="25"/>
      <c r="WIY4375" s="26" t="str">
        <f t="shared" ca="1" si="1844"/>
        <v>Descontar Cheque</v>
      </c>
      <c r="WIZ4375" s="117"/>
      <c r="WJA4375" s="25">
        <v>45890</v>
      </c>
      <c r="WJB4375" s="28" t="s">
        <v>74</v>
      </c>
      <c r="WJC4375" s="24">
        <v>422</v>
      </c>
      <c r="WJD4375" s="414" t="str">
        <f t="shared" si="1845"/>
        <v>Banco não cadastrado</v>
      </c>
      <c r="WJE4375" s="24">
        <v>207</v>
      </c>
      <c r="WJF4375" s="24">
        <v>5837982</v>
      </c>
      <c r="WJG4375" s="24">
        <v>72</v>
      </c>
      <c r="WJH4375" s="29" t="s">
        <v>75</v>
      </c>
      <c r="WJI4375" s="84">
        <v>3004158000128</v>
      </c>
      <c r="WJJ4375" s="24"/>
      <c r="WJK4375" s="24"/>
      <c r="WJL4375" s="66">
        <v>9615</v>
      </c>
      <c r="WJM4375" s="25">
        <v>45936</v>
      </c>
      <c r="WJN4375" s="25"/>
      <c r="WJO4375" s="26" t="str">
        <f t="shared" ca="1" si="1846"/>
        <v>Descontar Cheque</v>
      </c>
      <c r="WJP4375" s="117"/>
      <c r="WJQ4375" s="25">
        <v>45890</v>
      </c>
      <c r="WJR4375" s="28" t="s">
        <v>74</v>
      </c>
      <c r="WJS4375" s="24">
        <v>422</v>
      </c>
      <c r="WJT4375" s="414" t="str">
        <f t="shared" si="1847"/>
        <v>Banco não cadastrado</v>
      </c>
      <c r="WJU4375" s="24">
        <v>207</v>
      </c>
      <c r="WJV4375" s="24">
        <v>5837982</v>
      </c>
      <c r="WJW4375" s="24">
        <v>72</v>
      </c>
      <c r="WJX4375" s="29" t="s">
        <v>75</v>
      </c>
      <c r="WJY4375" s="84">
        <v>3004158000128</v>
      </c>
      <c r="WJZ4375" s="24"/>
      <c r="WKA4375" s="24"/>
      <c r="WKB4375" s="66">
        <v>9615</v>
      </c>
      <c r="WKC4375" s="25">
        <v>45936</v>
      </c>
      <c r="WKD4375" s="25"/>
      <c r="WKE4375" s="26" t="str">
        <f t="shared" ca="1" si="1848"/>
        <v>Descontar Cheque</v>
      </c>
      <c r="WKF4375" s="117"/>
      <c r="WKG4375" s="25">
        <v>45890</v>
      </c>
      <c r="WKH4375" s="28" t="s">
        <v>74</v>
      </c>
      <c r="WKI4375" s="24">
        <v>422</v>
      </c>
      <c r="WKJ4375" s="414" t="str">
        <f t="shared" si="1849"/>
        <v>Banco não cadastrado</v>
      </c>
      <c r="WKK4375" s="24">
        <v>207</v>
      </c>
      <c r="WKL4375" s="24">
        <v>5837982</v>
      </c>
      <c r="WKM4375" s="24">
        <v>72</v>
      </c>
      <c r="WKN4375" s="29" t="s">
        <v>75</v>
      </c>
      <c r="WKO4375" s="84">
        <v>3004158000128</v>
      </c>
      <c r="WKP4375" s="24"/>
      <c r="WKQ4375" s="24"/>
      <c r="WKR4375" s="66">
        <v>9615</v>
      </c>
      <c r="WKS4375" s="25">
        <v>45936</v>
      </c>
      <c r="WKT4375" s="25"/>
      <c r="WKU4375" s="26" t="str">
        <f t="shared" ca="1" si="1850"/>
        <v>Descontar Cheque</v>
      </c>
      <c r="WKV4375" s="117"/>
      <c r="WKW4375" s="25">
        <v>45890</v>
      </c>
      <c r="WKX4375" s="28" t="s">
        <v>74</v>
      </c>
      <c r="WKY4375" s="24">
        <v>422</v>
      </c>
      <c r="WKZ4375" s="414" t="str">
        <f t="shared" si="1851"/>
        <v>Banco não cadastrado</v>
      </c>
      <c r="WLA4375" s="24">
        <v>207</v>
      </c>
      <c r="WLB4375" s="24">
        <v>5837982</v>
      </c>
      <c r="WLC4375" s="24">
        <v>72</v>
      </c>
      <c r="WLD4375" s="29" t="s">
        <v>75</v>
      </c>
      <c r="WLE4375" s="84">
        <v>3004158000128</v>
      </c>
      <c r="WLF4375" s="24"/>
      <c r="WLG4375" s="24"/>
      <c r="WLH4375" s="66">
        <v>9615</v>
      </c>
      <c r="WLI4375" s="25">
        <v>45936</v>
      </c>
      <c r="WLJ4375" s="25"/>
      <c r="WLK4375" s="26" t="str">
        <f t="shared" ca="1" si="1852"/>
        <v>Descontar Cheque</v>
      </c>
      <c r="WLL4375" s="117"/>
      <c r="WLM4375" s="25">
        <v>45890</v>
      </c>
      <c r="WLN4375" s="28" t="s">
        <v>74</v>
      </c>
      <c r="WLO4375" s="24">
        <v>422</v>
      </c>
      <c r="WLP4375" s="414" t="str">
        <f t="shared" si="1853"/>
        <v>Banco não cadastrado</v>
      </c>
      <c r="WLQ4375" s="24">
        <v>207</v>
      </c>
      <c r="WLR4375" s="24">
        <v>5837982</v>
      </c>
      <c r="WLS4375" s="24">
        <v>72</v>
      </c>
      <c r="WLT4375" s="29" t="s">
        <v>75</v>
      </c>
      <c r="WLU4375" s="84">
        <v>3004158000128</v>
      </c>
      <c r="WLV4375" s="24"/>
      <c r="WLW4375" s="24"/>
      <c r="WLX4375" s="66">
        <v>9615</v>
      </c>
      <c r="WLY4375" s="25">
        <v>45936</v>
      </c>
      <c r="WLZ4375" s="25"/>
      <c r="WMA4375" s="26" t="str">
        <f t="shared" ca="1" si="1854"/>
        <v>Descontar Cheque</v>
      </c>
      <c r="WMB4375" s="117"/>
      <c r="WMC4375" s="25">
        <v>45890</v>
      </c>
      <c r="WMD4375" s="28" t="s">
        <v>74</v>
      </c>
      <c r="WME4375" s="24">
        <v>422</v>
      </c>
      <c r="WMF4375" s="414" t="str">
        <f t="shared" si="1855"/>
        <v>Banco não cadastrado</v>
      </c>
      <c r="WMG4375" s="24">
        <v>207</v>
      </c>
      <c r="WMH4375" s="24">
        <v>5837982</v>
      </c>
      <c r="WMI4375" s="24">
        <v>72</v>
      </c>
      <c r="WMJ4375" s="29" t="s">
        <v>75</v>
      </c>
      <c r="WMK4375" s="84">
        <v>3004158000128</v>
      </c>
      <c r="WML4375" s="24"/>
      <c r="WMM4375" s="24"/>
      <c r="WMN4375" s="66">
        <v>9615</v>
      </c>
      <c r="WMO4375" s="25">
        <v>45936</v>
      </c>
      <c r="WMP4375" s="25"/>
      <c r="WMQ4375" s="26" t="str">
        <f t="shared" ca="1" si="1856"/>
        <v>Descontar Cheque</v>
      </c>
      <c r="WMR4375" s="117"/>
      <c r="WMS4375" s="25">
        <v>45890</v>
      </c>
      <c r="WMT4375" s="28" t="s">
        <v>74</v>
      </c>
      <c r="WMU4375" s="24">
        <v>422</v>
      </c>
      <c r="WMV4375" s="414" t="str">
        <f t="shared" si="1857"/>
        <v>Banco não cadastrado</v>
      </c>
      <c r="WMW4375" s="24">
        <v>207</v>
      </c>
      <c r="WMX4375" s="24">
        <v>5837982</v>
      </c>
      <c r="WMY4375" s="24">
        <v>72</v>
      </c>
      <c r="WMZ4375" s="29" t="s">
        <v>75</v>
      </c>
      <c r="WNA4375" s="84">
        <v>3004158000128</v>
      </c>
      <c r="WNB4375" s="24"/>
      <c r="WNC4375" s="24"/>
      <c r="WND4375" s="66">
        <v>9615</v>
      </c>
      <c r="WNE4375" s="25">
        <v>45936</v>
      </c>
      <c r="WNF4375" s="25"/>
      <c r="WNG4375" s="26" t="str">
        <f t="shared" ca="1" si="1858"/>
        <v>Descontar Cheque</v>
      </c>
      <c r="WNH4375" s="117"/>
      <c r="WNI4375" s="25">
        <v>45890</v>
      </c>
      <c r="WNJ4375" s="28" t="s">
        <v>74</v>
      </c>
      <c r="WNK4375" s="24">
        <v>422</v>
      </c>
      <c r="WNL4375" s="414" t="str">
        <f t="shared" si="1859"/>
        <v>Banco não cadastrado</v>
      </c>
      <c r="WNM4375" s="24">
        <v>207</v>
      </c>
      <c r="WNN4375" s="24">
        <v>5837982</v>
      </c>
      <c r="WNO4375" s="24">
        <v>72</v>
      </c>
      <c r="WNP4375" s="29" t="s">
        <v>75</v>
      </c>
      <c r="WNQ4375" s="84">
        <v>3004158000128</v>
      </c>
      <c r="WNR4375" s="24"/>
      <c r="WNS4375" s="24"/>
      <c r="WNT4375" s="66">
        <v>9615</v>
      </c>
      <c r="WNU4375" s="25">
        <v>45936</v>
      </c>
      <c r="WNV4375" s="25"/>
      <c r="WNW4375" s="26" t="str">
        <f t="shared" ca="1" si="1860"/>
        <v>Descontar Cheque</v>
      </c>
      <c r="WNX4375" s="117"/>
      <c r="WNY4375" s="25">
        <v>45890</v>
      </c>
      <c r="WNZ4375" s="28" t="s">
        <v>74</v>
      </c>
      <c r="WOA4375" s="24">
        <v>422</v>
      </c>
      <c r="WOB4375" s="414" t="str">
        <f t="shared" si="1861"/>
        <v>Banco não cadastrado</v>
      </c>
      <c r="WOC4375" s="24">
        <v>207</v>
      </c>
      <c r="WOD4375" s="24">
        <v>5837982</v>
      </c>
      <c r="WOE4375" s="24">
        <v>72</v>
      </c>
      <c r="WOF4375" s="29" t="s">
        <v>75</v>
      </c>
      <c r="WOG4375" s="84">
        <v>3004158000128</v>
      </c>
      <c r="WOH4375" s="24"/>
      <c r="WOI4375" s="24"/>
      <c r="WOJ4375" s="66">
        <v>9615</v>
      </c>
      <c r="WOK4375" s="25">
        <v>45936</v>
      </c>
      <c r="WOL4375" s="25"/>
      <c r="WOM4375" s="26" t="str">
        <f t="shared" ca="1" si="1862"/>
        <v>Descontar Cheque</v>
      </c>
      <c r="WON4375" s="117"/>
      <c r="WOO4375" s="25">
        <v>45890</v>
      </c>
      <c r="WOP4375" s="28" t="s">
        <v>74</v>
      </c>
      <c r="WOQ4375" s="24">
        <v>422</v>
      </c>
      <c r="WOR4375" s="414" t="str">
        <f t="shared" si="1863"/>
        <v>Banco não cadastrado</v>
      </c>
      <c r="WOS4375" s="24">
        <v>207</v>
      </c>
      <c r="WOT4375" s="24">
        <v>5837982</v>
      </c>
      <c r="WOU4375" s="24">
        <v>72</v>
      </c>
      <c r="WOV4375" s="29" t="s">
        <v>75</v>
      </c>
      <c r="WOW4375" s="84">
        <v>3004158000128</v>
      </c>
      <c r="WOX4375" s="24"/>
      <c r="WOY4375" s="24"/>
      <c r="WOZ4375" s="66">
        <v>9615</v>
      </c>
      <c r="WPA4375" s="25">
        <v>45936</v>
      </c>
      <c r="WPB4375" s="25"/>
      <c r="WPC4375" s="26" t="str">
        <f t="shared" ca="1" si="1864"/>
        <v>Descontar Cheque</v>
      </c>
      <c r="WPD4375" s="117"/>
      <c r="WPE4375" s="25">
        <v>45890</v>
      </c>
      <c r="WPF4375" s="28" t="s">
        <v>74</v>
      </c>
      <c r="WPG4375" s="24">
        <v>422</v>
      </c>
      <c r="WPH4375" s="414" t="str">
        <f t="shared" si="1865"/>
        <v>Banco não cadastrado</v>
      </c>
      <c r="WPI4375" s="24">
        <v>207</v>
      </c>
      <c r="WPJ4375" s="24">
        <v>5837982</v>
      </c>
      <c r="WPK4375" s="24">
        <v>72</v>
      </c>
      <c r="WPL4375" s="29" t="s">
        <v>75</v>
      </c>
      <c r="WPM4375" s="84">
        <v>3004158000128</v>
      </c>
      <c r="WPN4375" s="24"/>
      <c r="WPO4375" s="24"/>
      <c r="WPP4375" s="66">
        <v>9615</v>
      </c>
      <c r="WPQ4375" s="25">
        <v>45936</v>
      </c>
      <c r="WPR4375" s="25"/>
      <c r="WPS4375" s="26" t="str">
        <f t="shared" ca="1" si="1866"/>
        <v>Descontar Cheque</v>
      </c>
      <c r="WPT4375" s="117"/>
      <c r="WPU4375" s="25">
        <v>45890</v>
      </c>
      <c r="WPV4375" s="28" t="s">
        <v>74</v>
      </c>
      <c r="WPW4375" s="24">
        <v>422</v>
      </c>
      <c r="WPX4375" s="414" t="str">
        <f t="shared" si="1867"/>
        <v>Banco não cadastrado</v>
      </c>
      <c r="WPY4375" s="24">
        <v>207</v>
      </c>
      <c r="WPZ4375" s="24">
        <v>5837982</v>
      </c>
      <c r="WQA4375" s="24">
        <v>72</v>
      </c>
      <c r="WQB4375" s="29" t="s">
        <v>75</v>
      </c>
      <c r="WQC4375" s="84">
        <v>3004158000128</v>
      </c>
      <c r="WQD4375" s="24"/>
      <c r="WQE4375" s="24"/>
      <c r="WQF4375" s="66">
        <v>9615</v>
      </c>
      <c r="WQG4375" s="25">
        <v>45936</v>
      </c>
      <c r="WQH4375" s="25"/>
      <c r="WQI4375" s="26" t="str">
        <f t="shared" ca="1" si="1868"/>
        <v>Descontar Cheque</v>
      </c>
      <c r="WQJ4375" s="117"/>
      <c r="WQK4375" s="25">
        <v>45890</v>
      </c>
      <c r="WQL4375" s="28" t="s">
        <v>74</v>
      </c>
      <c r="WQM4375" s="24">
        <v>422</v>
      </c>
      <c r="WQN4375" s="414" t="str">
        <f t="shared" si="1869"/>
        <v>Banco não cadastrado</v>
      </c>
      <c r="WQO4375" s="24">
        <v>207</v>
      </c>
      <c r="WQP4375" s="24">
        <v>5837982</v>
      </c>
      <c r="WQQ4375" s="24">
        <v>72</v>
      </c>
      <c r="WQR4375" s="29" t="s">
        <v>75</v>
      </c>
      <c r="WQS4375" s="84">
        <v>3004158000128</v>
      </c>
      <c r="WQT4375" s="24"/>
      <c r="WQU4375" s="24"/>
      <c r="WQV4375" s="66">
        <v>9615</v>
      </c>
      <c r="WQW4375" s="25">
        <v>45936</v>
      </c>
      <c r="WQX4375" s="25"/>
      <c r="WQY4375" s="26" t="str">
        <f t="shared" ca="1" si="1870"/>
        <v>Descontar Cheque</v>
      </c>
      <c r="WQZ4375" s="117"/>
      <c r="WRA4375" s="25">
        <v>45890</v>
      </c>
      <c r="WRB4375" s="28" t="s">
        <v>74</v>
      </c>
      <c r="WRC4375" s="24">
        <v>422</v>
      </c>
      <c r="WRD4375" s="414" t="str">
        <f t="shared" si="1871"/>
        <v>Banco não cadastrado</v>
      </c>
      <c r="WRE4375" s="24">
        <v>207</v>
      </c>
      <c r="WRF4375" s="24">
        <v>5837982</v>
      </c>
      <c r="WRG4375" s="24">
        <v>72</v>
      </c>
      <c r="WRH4375" s="29" t="s">
        <v>75</v>
      </c>
      <c r="WRI4375" s="84">
        <v>3004158000128</v>
      </c>
      <c r="WRJ4375" s="24"/>
      <c r="WRK4375" s="24"/>
      <c r="WRL4375" s="66">
        <v>9615</v>
      </c>
      <c r="WRM4375" s="25">
        <v>45936</v>
      </c>
      <c r="WRN4375" s="25"/>
      <c r="WRO4375" s="26" t="str">
        <f t="shared" ca="1" si="1872"/>
        <v>Descontar Cheque</v>
      </c>
      <c r="WRP4375" s="117"/>
      <c r="WRQ4375" s="25">
        <v>45890</v>
      </c>
      <c r="WRR4375" s="28" t="s">
        <v>74</v>
      </c>
      <c r="WRS4375" s="24">
        <v>422</v>
      </c>
      <c r="WRT4375" s="414" t="str">
        <f t="shared" si="1873"/>
        <v>Banco não cadastrado</v>
      </c>
      <c r="WRU4375" s="24">
        <v>207</v>
      </c>
      <c r="WRV4375" s="24">
        <v>5837982</v>
      </c>
      <c r="WRW4375" s="24">
        <v>72</v>
      </c>
      <c r="WRX4375" s="29" t="s">
        <v>75</v>
      </c>
      <c r="WRY4375" s="84">
        <v>3004158000128</v>
      </c>
      <c r="WRZ4375" s="24"/>
      <c r="WSA4375" s="24"/>
      <c r="WSB4375" s="66">
        <v>9615</v>
      </c>
      <c r="WSC4375" s="25">
        <v>45936</v>
      </c>
      <c r="WSD4375" s="25"/>
      <c r="WSE4375" s="26" t="str">
        <f t="shared" ca="1" si="1874"/>
        <v>Descontar Cheque</v>
      </c>
      <c r="WSF4375" s="117"/>
      <c r="WSG4375" s="25">
        <v>45890</v>
      </c>
      <c r="WSH4375" s="28" t="s">
        <v>74</v>
      </c>
      <c r="WSI4375" s="24">
        <v>422</v>
      </c>
      <c r="WSJ4375" s="414" t="str">
        <f t="shared" si="1875"/>
        <v>Banco não cadastrado</v>
      </c>
      <c r="WSK4375" s="24">
        <v>207</v>
      </c>
      <c r="WSL4375" s="24">
        <v>5837982</v>
      </c>
      <c r="WSM4375" s="24">
        <v>72</v>
      </c>
      <c r="WSN4375" s="29" t="s">
        <v>75</v>
      </c>
      <c r="WSO4375" s="84">
        <v>3004158000128</v>
      </c>
      <c r="WSP4375" s="24"/>
      <c r="WSQ4375" s="24"/>
      <c r="WSR4375" s="66">
        <v>9615</v>
      </c>
      <c r="WSS4375" s="25">
        <v>45936</v>
      </c>
      <c r="WST4375" s="25"/>
      <c r="WSU4375" s="26" t="str">
        <f t="shared" ca="1" si="1876"/>
        <v>Descontar Cheque</v>
      </c>
      <c r="WSV4375" s="117"/>
      <c r="WSW4375" s="25">
        <v>45890</v>
      </c>
      <c r="WSX4375" s="28" t="s">
        <v>74</v>
      </c>
      <c r="WSY4375" s="24">
        <v>422</v>
      </c>
      <c r="WSZ4375" s="414" t="str">
        <f t="shared" si="1877"/>
        <v>Banco não cadastrado</v>
      </c>
      <c r="WTA4375" s="24">
        <v>207</v>
      </c>
      <c r="WTB4375" s="24">
        <v>5837982</v>
      </c>
      <c r="WTC4375" s="24">
        <v>72</v>
      </c>
      <c r="WTD4375" s="29" t="s">
        <v>75</v>
      </c>
      <c r="WTE4375" s="84">
        <v>3004158000128</v>
      </c>
      <c r="WTF4375" s="24"/>
      <c r="WTG4375" s="24"/>
      <c r="WTH4375" s="66">
        <v>9615</v>
      </c>
      <c r="WTI4375" s="25">
        <v>45936</v>
      </c>
      <c r="WTJ4375" s="25"/>
      <c r="WTK4375" s="26" t="str">
        <f t="shared" ca="1" si="1878"/>
        <v>Descontar Cheque</v>
      </c>
      <c r="WTL4375" s="117"/>
      <c r="WTM4375" s="25">
        <v>45890</v>
      </c>
      <c r="WTN4375" s="28" t="s">
        <v>74</v>
      </c>
      <c r="WTO4375" s="24">
        <v>422</v>
      </c>
      <c r="WTP4375" s="414" t="str">
        <f t="shared" si="1879"/>
        <v>Banco não cadastrado</v>
      </c>
      <c r="WTQ4375" s="24">
        <v>207</v>
      </c>
      <c r="WTR4375" s="24">
        <v>5837982</v>
      </c>
      <c r="WTS4375" s="24">
        <v>72</v>
      </c>
      <c r="WTT4375" s="29" t="s">
        <v>75</v>
      </c>
      <c r="WTU4375" s="84">
        <v>3004158000128</v>
      </c>
      <c r="WTV4375" s="24"/>
      <c r="WTW4375" s="24"/>
      <c r="WTX4375" s="66">
        <v>9615</v>
      </c>
      <c r="WTY4375" s="25">
        <v>45936</v>
      </c>
      <c r="WTZ4375" s="25"/>
      <c r="WUA4375" s="26" t="str">
        <f t="shared" ca="1" si="1880"/>
        <v>Descontar Cheque</v>
      </c>
      <c r="WUB4375" s="117"/>
      <c r="WUC4375" s="25">
        <v>45890</v>
      </c>
      <c r="WUD4375" s="28" t="s">
        <v>74</v>
      </c>
      <c r="WUE4375" s="24">
        <v>422</v>
      </c>
      <c r="WUF4375" s="414" t="str">
        <f t="shared" si="1881"/>
        <v>Banco não cadastrado</v>
      </c>
      <c r="WUG4375" s="24">
        <v>207</v>
      </c>
      <c r="WUH4375" s="24">
        <v>5837982</v>
      </c>
      <c r="WUI4375" s="24">
        <v>72</v>
      </c>
      <c r="WUJ4375" s="29" t="s">
        <v>75</v>
      </c>
      <c r="WUK4375" s="84">
        <v>3004158000128</v>
      </c>
      <c r="WUL4375" s="24"/>
      <c r="WUM4375" s="24"/>
      <c r="WUN4375" s="66">
        <v>9615</v>
      </c>
      <c r="WUO4375" s="25">
        <v>45936</v>
      </c>
      <c r="WUP4375" s="25"/>
      <c r="WUQ4375" s="26" t="str">
        <f t="shared" ca="1" si="1882"/>
        <v>Descontar Cheque</v>
      </c>
      <c r="WUR4375" s="117"/>
      <c r="WUS4375" s="25">
        <v>45890</v>
      </c>
      <c r="WUT4375" s="28" t="s">
        <v>74</v>
      </c>
      <c r="WUU4375" s="24">
        <v>422</v>
      </c>
      <c r="WUV4375" s="414" t="str">
        <f t="shared" si="1883"/>
        <v>Banco não cadastrado</v>
      </c>
      <c r="WUW4375" s="24">
        <v>207</v>
      </c>
      <c r="WUX4375" s="24">
        <v>5837982</v>
      </c>
      <c r="WUY4375" s="24">
        <v>72</v>
      </c>
      <c r="WUZ4375" s="29" t="s">
        <v>75</v>
      </c>
      <c r="WVA4375" s="84">
        <v>3004158000128</v>
      </c>
      <c r="WVB4375" s="24"/>
      <c r="WVC4375" s="24"/>
      <c r="WVD4375" s="66">
        <v>9615</v>
      </c>
      <c r="WVE4375" s="25">
        <v>45936</v>
      </c>
      <c r="WVF4375" s="25"/>
      <c r="WVG4375" s="26" t="str">
        <f t="shared" ca="1" si="1884"/>
        <v>Descontar Cheque</v>
      </c>
      <c r="WVH4375" s="117"/>
      <c r="WVI4375" s="25">
        <v>45890</v>
      </c>
      <c r="WVJ4375" s="28" t="s">
        <v>74</v>
      </c>
      <c r="WVK4375" s="24">
        <v>422</v>
      </c>
      <c r="WVL4375" s="414" t="str">
        <f t="shared" si="1885"/>
        <v>Banco não cadastrado</v>
      </c>
      <c r="WVM4375" s="24">
        <v>207</v>
      </c>
      <c r="WVN4375" s="24">
        <v>5837982</v>
      </c>
      <c r="WVO4375" s="24">
        <v>72</v>
      </c>
      <c r="WVP4375" s="29" t="s">
        <v>75</v>
      </c>
      <c r="WVQ4375" s="84">
        <v>3004158000128</v>
      </c>
      <c r="WVR4375" s="24"/>
      <c r="WVS4375" s="24"/>
      <c r="WVT4375" s="66">
        <v>9615</v>
      </c>
      <c r="WVU4375" s="25">
        <v>45936</v>
      </c>
      <c r="WVV4375" s="25"/>
      <c r="WVW4375" s="26" t="str">
        <f t="shared" ca="1" si="1886"/>
        <v>Descontar Cheque</v>
      </c>
      <c r="WVX4375" s="117"/>
      <c r="WVY4375" s="25">
        <v>45890</v>
      </c>
      <c r="WVZ4375" s="28" t="s">
        <v>74</v>
      </c>
      <c r="WWA4375" s="24">
        <v>422</v>
      </c>
      <c r="WWB4375" s="414" t="str">
        <f t="shared" si="1887"/>
        <v>Banco não cadastrado</v>
      </c>
      <c r="WWC4375" s="24">
        <v>207</v>
      </c>
      <c r="WWD4375" s="24">
        <v>5837982</v>
      </c>
      <c r="WWE4375" s="24">
        <v>72</v>
      </c>
      <c r="WWF4375" s="29" t="s">
        <v>75</v>
      </c>
      <c r="WWG4375" s="84">
        <v>3004158000128</v>
      </c>
      <c r="WWH4375" s="24"/>
      <c r="WWI4375" s="24"/>
      <c r="WWJ4375" s="66">
        <v>9615</v>
      </c>
      <c r="WWK4375" s="25">
        <v>45936</v>
      </c>
      <c r="WWL4375" s="25"/>
      <c r="WWM4375" s="26" t="str">
        <f t="shared" ca="1" si="1888"/>
        <v>Descontar Cheque</v>
      </c>
      <c r="WWN4375" s="117"/>
      <c r="WWO4375" s="25">
        <v>45890</v>
      </c>
      <c r="WWP4375" s="28" t="s">
        <v>74</v>
      </c>
      <c r="WWQ4375" s="24">
        <v>422</v>
      </c>
      <c r="WWR4375" s="414" t="str">
        <f t="shared" si="1889"/>
        <v>Banco não cadastrado</v>
      </c>
      <c r="WWS4375" s="24">
        <v>207</v>
      </c>
      <c r="WWT4375" s="24">
        <v>5837982</v>
      </c>
      <c r="WWU4375" s="24">
        <v>72</v>
      </c>
      <c r="WWV4375" s="29" t="s">
        <v>75</v>
      </c>
      <c r="WWW4375" s="84">
        <v>3004158000128</v>
      </c>
      <c r="WWX4375" s="24"/>
      <c r="WWY4375" s="24"/>
      <c r="WWZ4375" s="66">
        <v>9615</v>
      </c>
      <c r="WXA4375" s="25">
        <v>45936</v>
      </c>
      <c r="WXB4375" s="25"/>
      <c r="WXC4375" s="26" t="str">
        <f t="shared" ca="1" si="1890"/>
        <v>Descontar Cheque</v>
      </c>
      <c r="WXD4375" s="117"/>
      <c r="WXE4375" s="25">
        <v>45890</v>
      </c>
      <c r="WXF4375" s="28" t="s">
        <v>74</v>
      </c>
      <c r="WXG4375" s="24">
        <v>422</v>
      </c>
      <c r="WXH4375" s="414" t="str">
        <f t="shared" si="1891"/>
        <v>Banco não cadastrado</v>
      </c>
      <c r="WXI4375" s="24">
        <v>207</v>
      </c>
      <c r="WXJ4375" s="24">
        <v>5837982</v>
      </c>
      <c r="WXK4375" s="24">
        <v>72</v>
      </c>
      <c r="WXL4375" s="29" t="s">
        <v>75</v>
      </c>
      <c r="WXM4375" s="84">
        <v>3004158000128</v>
      </c>
      <c r="WXN4375" s="24"/>
      <c r="WXO4375" s="24"/>
      <c r="WXP4375" s="66">
        <v>9615</v>
      </c>
      <c r="WXQ4375" s="25">
        <v>45936</v>
      </c>
      <c r="WXR4375" s="25"/>
      <c r="WXS4375" s="26" t="str">
        <f t="shared" ca="1" si="1892"/>
        <v>Descontar Cheque</v>
      </c>
      <c r="WXT4375" s="117"/>
      <c r="WXU4375" s="25">
        <v>45890</v>
      </c>
      <c r="WXV4375" s="28" t="s">
        <v>74</v>
      </c>
      <c r="WXW4375" s="24">
        <v>422</v>
      </c>
      <c r="WXX4375" s="414" t="str">
        <f t="shared" si="1893"/>
        <v>Banco não cadastrado</v>
      </c>
      <c r="WXY4375" s="24">
        <v>207</v>
      </c>
      <c r="WXZ4375" s="24">
        <v>5837982</v>
      </c>
      <c r="WYA4375" s="24">
        <v>72</v>
      </c>
      <c r="WYB4375" s="29" t="s">
        <v>75</v>
      </c>
      <c r="WYC4375" s="84">
        <v>3004158000128</v>
      </c>
      <c r="WYD4375" s="24"/>
      <c r="WYE4375" s="24"/>
      <c r="WYF4375" s="66">
        <v>9615</v>
      </c>
      <c r="WYG4375" s="25">
        <v>45936</v>
      </c>
      <c r="WYH4375" s="25"/>
      <c r="WYI4375" s="26" t="str">
        <f t="shared" ca="1" si="1894"/>
        <v>Descontar Cheque</v>
      </c>
      <c r="WYJ4375" s="117"/>
      <c r="WYK4375" s="25">
        <v>45890</v>
      </c>
      <c r="WYL4375" s="28" t="s">
        <v>74</v>
      </c>
      <c r="WYM4375" s="24">
        <v>422</v>
      </c>
      <c r="WYN4375" s="414" t="str">
        <f t="shared" si="1895"/>
        <v>Banco não cadastrado</v>
      </c>
      <c r="WYO4375" s="24">
        <v>207</v>
      </c>
      <c r="WYP4375" s="24">
        <v>5837982</v>
      </c>
      <c r="WYQ4375" s="24">
        <v>72</v>
      </c>
      <c r="WYR4375" s="29" t="s">
        <v>75</v>
      </c>
      <c r="WYS4375" s="84">
        <v>3004158000128</v>
      </c>
      <c r="WYT4375" s="24"/>
      <c r="WYU4375" s="24"/>
      <c r="WYV4375" s="66">
        <v>9615</v>
      </c>
      <c r="WYW4375" s="25">
        <v>45936</v>
      </c>
      <c r="WYX4375" s="25"/>
      <c r="WYY4375" s="26" t="str">
        <f t="shared" ca="1" si="1896"/>
        <v>Descontar Cheque</v>
      </c>
      <c r="WYZ4375" s="117"/>
      <c r="WZA4375" s="25">
        <v>45890</v>
      </c>
      <c r="WZB4375" s="28" t="s">
        <v>74</v>
      </c>
      <c r="WZC4375" s="24">
        <v>422</v>
      </c>
      <c r="WZD4375" s="414" t="str">
        <f t="shared" si="1897"/>
        <v>Banco não cadastrado</v>
      </c>
      <c r="WZE4375" s="24">
        <v>207</v>
      </c>
      <c r="WZF4375" s="24">
        <v>5837982</v>
      </c>
      <c r="WZG4375" s="24">
        <v>72</v>
      </c>
      <c r="WZH4375" s="29" t="s">
        <v>75</v>
      </c>
      <c r="WZI4375" s="84">
        <v>3004158000128</v>
      </c>
      <c r="WZJ4375" s="24"/>
      <c r="WZK4375" s="24"/>
      <c r="WZL4375" s="66">
        <v>9615</v>
      </c>
      <c r="WZM4375" s="25">
        <v>45936</v>
      </c>
      <c r="WZN4375" s="25"/>
      <c r="WZO4375" s="26" t="str">
        <f t="shared" ca="1" si="1898"/>
        <v>Descontar Cheque</v>
      </c>
      <c r="WZP4375" s="117"/>
      <c r="WZQ4375" s="25">
        <v>45890</v>
      </c>
      <c r="WZR4375" s="28" t="s">
        <v>74</v>
      </c>
      <c r="WZS4375" s="24">
        <v>422</v>
      </c>
      <c r="WZT4375" s="414" t="str">
        <f t="shared" si="1899"/>
        <v>Banco não cadastrado</v>
      </c>
      <c r="WZU4375" s="24">
        <v>207</v>
      </c>
      <c r="WZV4375" s="24">
        <v>5837982</v>
      </c>
      <c r="WZW4375" s="24">
        <v>72</v>
      </c>
      <c r="WZX4375" s="29" t="s">
        <v>75</v>
      </c>
      <c r="WZY4375" s="84">
        <v>3004158000128</v>
      </c>
      <c r="WZZ4375" s="24"/>
      <c r="XAA4375" s="24"/>
      <c r="XAB4375" s="66">
        <v>9615</v>
      </c>
      <c r="XAC4375" s="25">
        <v>45936</v>
      </c>
      <c r="XAD4375" s="25"/>
      <c r="XAE4375" s="26" t="str">
        <f t="shared" ca="1" si="1900"/>
        <v>Descontar Cheque</v>
      </c>
      <c r="XAF4375" s="117"/>
      <c r="XAG4375" s="25">
        <v>45890</v>
      </c>
      <c r="XAH4375" s="28" t="s">
        <v>74</v>
      </c>
      <c r="XAI4375" s="24">
        <v>422</v>
      </c>
      <c r="XAJ4375" s="414" t="str">
        <f t="shared" si="1901"/>
        <v>Banco não cadastrado</v>
      </c>
      <c r="XAK4375" s="24">
        <v>207</v>
      </c>
      <c r="XAL4375" s="24">
        <v>5837982</v>
      </c>
      <c r="XAM4375" s="24">
        <v>72</v>
      </c>
      <c r="XAN4375" s="29" t="s">
        <v>75</v>
      </c>
      <c r="XAO4375" s="84">
        <v>3004158000128</v>
      </c>
      <c r="XAP4375" s="24"/>
      <c r="XAQ4375" s="24"/>
      <c r="XAR4375" s="66">
        <v>9615</v>
      </c>
      <c r="XAS4375" s="25">
        <v>45936</v>
      </c>
      <c r="XAT4375" s="25"/>
      <c r="XAU4375" s="26" t="str">
        <f t="shared" ca="1" si="1902"/>
        <v>Descontar Cheque</v>
      </c>
      <c r="XAV4375" s="117"/>
      <c r="XAW4375" s="25">
        <v>45890</v>
      </c>
      <c r="XAX4375" s="28" t="s">
        <v>74</v>
      </c>
      <c r="XAY4375" s="24">
        <v>422</v>
      </c>
      <c r="XAZ4375" s="414" t="str">
        <f t="shared" si="1903"/>
        <v>Banco não cadastrado</v>
      </c>
      <c r="XBA4375" s="24">
        <v>207</v>
      </c>
      <c r="XBB4375" s="24">
        <v>5837982</v>
      </c>
      <c r="XBC4375" s="24">
        <v>72</v>
      </c>
      <c r="XBD4375" s="29" t="s">
        <v>75</v>
      </c>
      <c r="XBE4375" s="84">
        <v>3004158000128</v>
      </c>
      <c r="XBF4375" s="24"/>
      <c r="XBG4375" s="24"/>
      <c r="XBH4375" s="66">
        <v>9615</v>
      </c>
      <c r="XBI4375" s="25">
        <v>45936</v>
      </c>
      <c r="XBJ4375" s="25"/>
      <c r="XBK4375" s="26" t="str">
        <f t="shared" ca="1" si="1904"/>
        <v>Descontar Cheque</v>
      </c>
      <c r="XBL4375" s="117"/>
      <c r="XBM4375" s="25">
        <v>45890</v>
      </c>
      <c r="XBN4375" s="28" t="s">
        <v>74</v>
      </c>
      <c r="XBO4375" s="24">
        <v>422</v>
      </c>
      <c r="XBP4375" s="414" t="str">
        <f t="shared" si="1905"/>
        <v>Banco não cadastrado</v>
      </c>
      <c r="XBQ4375" s="24">
        <v>207</v>
      </c>
      <c r="XBR4375" s="24">
        <v>5837982</v>
      </c>
      <c r="XBS4375" s="24">
        <v>72</v>
      </c>
      <c r="XBT4375" s="29" t="s">
        <v>75</v>
      </c>
      <c r="XBU4375" s="84">
        <v>3004158000128</v>
      </c>
      <c r="XBV4375" s="24"/>
      <c r="XBW4375" s="24"/>
      <c r="XBX4375" s="66">
        <v>9615</v>
      </c>
      <c r="XBY4375" s="25">
        <v>45936</v>
      </c>
      <c r="XBZ4375" s="25"/>
      <c r="XCA4375" s="26" t="str">
        <f t="shared" ca="1" si="1906"/>
        <v>Descontar Cheque</v>
      </c>
      <c r="XCB4375" s="117"/>
      <c r="XCC4375" s="25">
        <v>45890</v>
      </c>
      <c r="XCD4375" s="28" t="s">
        <v>74</v>
      </c>
      <c r="XCE4375" s="24">
        <v>422</v>
      </c>
      <c r="XCF4375" s="414" t="str">
        <f t="shared" si="1907"/>
        <v>Banco não cadastrado</v>
      </c>
      <c r="XCG4375" s="24">
        <v>207</v>
      </c>
      <c r="XCH4375" s="24">
        <v>5837982</v>
      </c>
      <c r="XCI4375" s="24">
        <v>72</v>
      </c>
      <c r="XCJ4375" s="29" t="s">
        <v>75</v>
      </c>
      <c r="XCK4375" s="84">
        <v>3004158000128</v>
      </c>
      <c r="XCL4375" s="24"/>
      <c r="XCM4375" s="24"/>
      <c r="XCN4375" s="66">
        <v>9615</v>
      </c>
      <c r="XCO4375" s="25">
        <v>45936</v>
      </c>
      <c r="XCP4375" s="25"/>
      <c r="XCQ4375" s="26" t="str">
        <f t="shared" ca="1" si="1908"/>
        <v>Descontar Cheque</v>
      </c>
      <c r="XCR4375" s="117"/>
      <c r="XCS4375" s="25">
        <v>45890</v>
      </c>
      <c r="XCT4375" s="28" t="s">
        <v>74</v>
      </c>
      <c r="XCU4375" s="24">
        <v>422</v>
      </c>
      <c r="XCV4375" s="414" t="str">
        <f t="shared" si="1909"/>
        <v>Banco não cadastrado</v>
      </c>
      <c r="XCW4375" s="24">
        <v>207</v>
      </c>
      <c r="XCX4375" s="24">
        <v>5837982</v>
      </c>
      <c r="XCY4375" s="24">
        <v>72</v>
      </c>
      <c r="XCZ4375" s="29" t="s">
        <v>75</v>
      </c>
      <c r="XDA4375" s="84">
        <v>3004158000128</v>
      </c>
      <c r="XDB4375" s="24"/>
      <c r="XDC4375" s="24"/>
      <c r="XDD4375" s="66">
        <v>9615</v>
      </c>
      <c r="XDE4375" s="25">
        <v>45936</v>
      </c>
      <c r="XDF4375" s="25"/>
      <c r="XDG4375" s="26" t="str">
        <f t="shared" ca="1" si="1910"/>
        <v>Descontar Cheque</v>
      </c>
      <c r="XDH4375" s="117"/>
      <c r="XDI4375" s="25">
        <v>45890</v>
      </c>
      <c r="XDJ4375" s="28" t="s">
        <v>74</v>
      </c>
      <c r="XDK4375" s="24">
        <v>422</v>
      </c>
      <c r="XDL4375" s="414" t="str">
        <f t="shared" si="1911"/>
        <v>Banco não cadastrado</v>
      </c>
      <c r="XDM4375" s="24">
        <v>207</v>
      </c>
      <c r="XDN4375" s="24">
        <v>5837982</v>
      </c>
      <c r="XDO4375" s="24">
        <v>72</v>
      </c>
      <c r="XDP4375" s="29" t="s">
        <v>75</v>
      </c>
      <c r="XDQ4375" s="84">
        <v>3004158000128</v>
      </c>
      <c r="XDR4375" s="24"/>
      <c r="XDS4375" s="24"/>
      <c r="XDT4375" s="66">
        <v>9615</v>
      </c>
      <c r="XDU4375" s="25">
        <v>45936</v>
      </c>
      <c r="XDV4375" s="25"/>
      <c r="XDW4375" s="26" t="str">
        <f t="shared" ca="1" si="1912"/>
        <v>Descontar Cheque</v>
      </c>
      <c r="XDX4375" s="117"/>
      <c r="XDY4375" s="25">
        <v>45890</v>
      </c>
      <c r="XDZ4375" s="28" t="s">
        <v>74</v>
      </c>
      <c r="XEA4375" s="24">
        <v>422</v>
      </c>
      <c r="XEB4375" s="414" t="str">
        <f t="shared" si="1913"/>
        <v>Banco não cadastrado</v>
      </c>
      <c r="XEC4375" s="24">
        <v>207</v>
      </c>
      <c r="XED4375" s="24">
        <v>5837982</v>
      </c>
      <c r="XEE4375" s="24">
        <v>72</v>
      </c>
      <c r="XEF4375" s="29" t="s">
        <v>75</v>
      </c>
      <c r="XEG4375" s="84">
        <v>3004158000128</v>
      </c>
      <c r="XEH4375" s="24"/>
      <c r="XEI4375" s="24"/>
      <c r="XEJ4375" s="66">
        <v>9615</v>
      </c>
      <c r="XEK4375" s="25">
        <v>45936</v>
      </c>
      <c r="XEL4375" s="25"/>
      <c r="XEM4375" s="26" t="str">
        <f t="shared" ca="1" si="1914"/>
        <v>Descontar Cheque</v>
      </c>
      <c r="XEN4375" s="117"/>
      <c r="XEO4375" s="25">
        <v>45890</v>
      </c>
      <c r="XEP4375" s="28" t="s">
        <v>74</v>
      </c>
      <c r="XEQ4375" s="24">
        <v>422</v>
      </c>
      <c r="XER4375" s="414" t="str">
        <f t="shared" si="1915"/>
        <v>Banco não cadastrado</v>
      </c>
      <c r="XES4375" s="24">
        <v>207</v>
      </c>
      <c r="XET4375" s="24">
        <v>5837982</v>
      </c>
      <c r="XEU4375" s="24">
        <v>72</v>
      </c>
      <c r="XEV4375" s="29" t="s">
        <v>75</v>
      </c>
      <c r="XEW4375" s="84">
        <v>3004158000128</v>
      </c>
      <c r="XEX4375" s="24"/>
      <c r="XEY4375" s="24"/>
      <c r="XEZ4375" s="66">
        <v>9615</v>
      </c>
      <c r="XFA4375" s="25">
        <v>45936</v>
      </c>
      <c r="XFB4375" s="25"/>
      <c r="XFC4375" s="26" t="str">
        <f t="shared" ca="1" si="1916"/>
        <v>Descontar Cheque</v>
      </c>
      <c r="XFD4375" s="117"/>
    </row>
    <row r="4376" spans="1:16384" s="2" customFormat="1" ht="15.75" x14ac:dyDescent="0.25">
      <c r="A4376" s="25"/>
      <c r="B4376" s="28"/>
      <c r="C4376" s="24"/>
      <c r="D4376" s="21"/>
      <c r="E4376" s="24"/>
      <c r="F4376" s="24"/>
      <c r="G4376" s="24"/>
      <c r="H4376" s="29"/>
      <c r="I4376" s="84"/>
      <c r="J4376" s="24"/>
      <c r="K4376" s="24"/>
      <c r="L4376" s="66"/>
      <c r="M4376" s="25"/>
      <c r="N4376" s="25"/>
      <c r="O4376" s="26"/>
      <c r="P4376" s="117"/>
      <c r="Q4376" s="426"/>
      <c r="R4376" s="448"/>
      <c r="S4376" s="355"/>
      <c r="T4376" s="449"/>
      <c r="U4376" s="355"/>
      <c r="V4376" s="355"/>
      <c r="W4376" s="355"/>
      <c r="X4376" s="375"/>
      <c r="Y4376" s="381"/>
      <c r="Z4376" s="355"/>
      <c r="AA4376" s="355"/>
      <c r="AB4376" s="450"/>
      <c r="AC4376" s="426"/>
      <c r="AD4376" s="426"/>
      <c r="AE4376" s="451"/>
      <c r="AF4376" s="164"/>
      <c r="AG4376" s="426"/>
      <c r="AH4376" s="448"/>
      <c r="AI4376" s="355"/>
      <c r="AJ4376" s="449"/>
      <c r="AK4376" s="355"/>
      <c r="AL4376" s="355"/>
      <c r="AM4376" s="355"/>
      <c r="AN4376" s="375"/>
      <c r="AO4376" s="381"/>
      <c r="AP4376" s="355"/>
      <c r="AQ4376" s="355"/>
      <c r="AR4376" s="450"/>
      <c r="AS4376" s="426"/>
      <c r="AT4376" s="426"/>
      <c r="AU4376" s="451"/>
      <c r="AV4376" s="164"/>
      <c r="AW4376" s="426"/>
      <c r="AX4376" s="448"/>
      <c r="AY4376" s="355"/>
      <c r="AZ4376" s="449"/>
      <c r="BA4376" s="355"/>
      <c r="BB4376" s="355"/>
      <c r="BC4376" s="355"/>
      <c r="BD4376" s="375"/>
      <c r="BE4376" s="381"/>
      <c r="BF4376" s="355"/>
      <c r="BG4376" s="355"/>
      <c r="BH4376" s="450"/>
      <c r="BI4376" s="426"/>
      <c r="BJ4376" s="426"/>
      <c r="BK4376" s="451"/>
      <c r="BL4376" s="164"/>
      <c r="BM4376" s="426"/>
      <c r="BN4376" s="448"/>
      <c r="BO4376" s="355"/>
      <c r="BP4376" s="449"/>
      <c r="BQ4376" s="355"/>
      <c r="BR4376" s="355"/>
      <c r="BS4376" s="355"/>
      <c r="BT4376" s="375"/>
      <c r="BU4376" s="381"/>
      <c r="BV4376" s="355"/>
      <c r="BW4376" s="355"/>
      <c r="BX4376" s="450"/>
      <c r="BY4376" s="426"/>
      <c r="BZ4376" s="426"/>
      <c r="CA4376" s="451"/>
      <c r="CB4376" s="164"/>
      <c r="CC4376" s="426"/>
      <c r="CD4376" s="448"/>
      <c r="CE4376" s="355"/>
      <c r="CF4376" s="449"/>
      <c r="CG4376" s="355"/>
      <c r="CH4376" s="355"/>
      <c r="CI4376" s="355"/>
      <c r="CJ4376" s="375"/>
      <c r="CK4376" s="381"/>
      <c r="CL4376" s="355"/>
      <c r="CM4376" s="355"/>
      <c r="CN4376" s="450"/>
      <c r="CO4376" s="426"/>
      <c r="CP4376" s="426"/>
      <c r="CQ4376" s="451"/>
      <c r="CR4376" s="164"/>
      <c r="CS4376" s="426"/>
      <c r="CT4376" s="448"/>
      <c r="CU4376" s="355"/>
      <c r="CV4376" s="449"/>
      <c r="CW4376" s="355"/>
      <c r="CX4376" s="355"/>
      <c r="CY4376" s="355"/>
      <c r="CZ4376" s="375"/>
      <c r="DA4376" s="381"/>
      <c r="DB4376" s="355"/>
      <c r="DC4376" s="355"/>
      <c r="DD4376" s="450"/>
      <c r="DE4376" s="426"/>
      <c r="DF4376" s="426"/>
      <c r="DG4376" s="451"/>
      <c r="DH4376" s="164"/>
      <c r="DI4376" s="426"/>
      <c r="DJ4376" s="448"/>
      <c r="DK4376" s="355"/>
      <c r="DL4376" s="449"/>
      <c r="DM4376" s="355"/>
      <c r="DN4376" s="355"/>
      <c r="DO4376" s="355"/>
      <c r="DP4376" s="375"/>
      <c r="DQ4376" s="381"/>
      <c r="DR4376" s="355"/>
      <c r="DS4376" s="355"/>
      <c r="DT4376" s="450"/>
      <c r="DU4376" s="426"/>
      <c r="DV4376" s="426"/>
      <c r="DW4376" s="451"/>
      <c r="DX4376" s="164"/>
      <c r="DY4376" s="426"/>
      <c r="DZ4376" s="448"/>
      <c r="EA4376" s="355"/>
      <c r="EB4376" s="449"/>
      <c r="EC4376" s="355"/>
      <c r="ED4376" s="355"/>
      <c r="EE4376" s="355"/>
      <c r="EF4376" s="375"/>
      <c r="EG4376" s="381"/>
      <c r="EH4376" s="355"/>
      <c r="EI4376" s="355"/>
      <c r="EJ4376" s="450"/>
      <c r="EK4376" s="426"/>
      <c r="EL4376" s="426"/>
      <c r="EM4376" s="451"/>
      <c r="EN4376" s="164"/>
      <c r="EO4376" s="426"/>
      <c r="EP4376" s="448"/>
      <c r="EQ4376" s="355"/>
      <c r="ER4376" s="449"/>
      <c r="ES4376" s="355"/>
      <c r="ET4376" s="355"/>
      <c r="EU4376" s="355"/>
      <c r="EV4376" s="375"/>
      <c r="EW4376" s="381"/>
      <c r="EX4376" s="355"/>
      <c r="EY4376" s="355"/>
      <c r="EZ4376" s="450"/>
      <c r="FA4376" s="426"/>
      <c r="FB4376" s="426"/>
      <c r="FC4376" s="451"/>
      <c r="FD4376" s="164"/>
      <c r="FE4376" s="426"/>
      <c r="FF4376" s="448"/>
      <c r="FG4376" s="355"/>
      <c r="FH4376" s="449"/>
      <c r="FI4376" s="355"/>
      <c r="FJ4376" s="355"/>
      <c r="FK4376" s="355"/>
      <c r="FL4376" s="375"/>
      <c r="FM4376" s="381"/>
      <c r="FN4376" s="355"/>
      <c r="FO4376" s="355"/>
      <c r="FP4376" s="450"/>
      <c r="FQ4376" s="426"/>
      <c r="FR4376" s="426"/>
      <c r="FS4376" s="451"/>
      <c r="FT4376" s="164"/>
      <c r="FU4376" s="426"/>
      <c r="FV4376" s="448"/>
      <c r="FW4376" s="355"/>
      <c r="FX4376" s="449"/>
      <c r="FY4376" s="355"/>
      <c r="FZ4376" s="355"/>
      <c r="GA4376" s="355"/>
      <c r="GB4376" s="375"/>
      <c r="GC4376" s="381"/>
      <c r="GD4376" s="355"/>
      <c r="GE4376" s="355"/>
      <c r="GF4376" s="450"/>
      <c r="GG4376" s="426"/>
      <c r="GH4376" s="426"/>
      <c r="GI4376" s="451"/>
      <c r="GJ4376" s="164"/>
      <c r="GK4376" s="426"/>
      <c r="GL4376" s="448"/>
      <c r="GM4376" s="355"/>
      <c r="GN4376" s="449"/>
      <c r="GO4376" s="355"/>
      <c r="GP4376" s="355"/>
      <c r="GQ4376" s="355"/>
      <c r="GR4376" s="375"/>
      <c r="GS4376" s="381"/>
      <c r="GT4376" s="355"/>
      <c r="GU4376" s="355"/>
      <c r="GV4376" s="450"/>
      <c r="GW4376" s="426"/>
      <c r="GX4376" s="426"/>
      <c r="GY4376" s="451"/>
      <c r="GZ4376" s="164"/>
      <c r="HA4376" s="426"/>
      <c r="HB4376" s="448"/>
      <c r="HC4376" s="355"/>
      <c r="HD4376" s="449"/>
      <c r="HE4376" s="355"/>
      <c r="HF4376" s="355"/>
      <c r="HG4376" s="355"/>
      <c r="HH4376" s="375"/>
      <c r="HI4376" s="381"/>
      <c r="HJ4376" s="355"/>
      <c r="HK4376" s="355"/>
      <c r="HL4376" s="450"/>
      <c r="HM4376" s="426"/>
      <c r="HN4376" s="426"/>
      <c r="HO4376" s="451"/>
      <c r="HP4376" s="164"/>
      <c r="HQ4376" s="426"/>
      <c r="HR4376" s="448"/>
      <c r="HS4376" s="355"/>
      <c r="HT4376" s="449"/>
      <c r="HU4376" s="355"/>
      <c r="HV4376" s="355"/>
      <c r="HW4376" s="355"/>
      <c r="HX4376" s="375"/>
      <c r="HY4376" s="381"/>
      <c r="HZ4376" s="355"/>
      <c r="IA4376" s="355"/>
      <c r="IB4376" s="450"/>
      <c r="IC4376" s="426"/>
      <c r="ID4376" s="426"/>
      <c r="IE4376" s="451"/>
      <c r="IF4376" s="164"/>
      <c r="IG4376" s="426"/>
      <c r="IH4376" s="448"/>
      <c r="II4376" s="355"/>
      <c r="IJ4376" s="449"/>
      <c r="IK4376" s="355"/>
      <c r="IL4376" s="355"/>
      <c r="IM4376" s="355"/>
      <c r="IN4376" s="375"/>
      <c r="IO4376" s="381"/>
      <c r="IP4376" s="355"/>
      <c r="IQ4376" s="355"/>
      <c r="IR4376" s="450"/>
      <c r="IS4376" s="426"/>
      <c r="IT4376" s="426"/>
      <c r="IU4376" s="451"/>
      <c r="IV4376" s="164"/>
      <c r="IW4376" s="426"/>
      <c r="IX4376" s="448"/>
      <c r="IY4376" s="355"/>
      <c r="IZ4376" s="449"/>
      <c r="JA4376" s="355"/>
      <c r="JB4376" s="355"/>
      <c r="JC4376" s="355"/>
      <c r="JD4376" s="375"/>
      <c r="JE4376" s="381"/>
      <c r="JF4376" s="355"/>
      <c r="JG4376" s="355"/>
      <c r="JH4376" s="450"/>
      <c r="JI4376" s="426"/>
      <c r="JJ4376" s="426"/>
      <c r="JK4376" s="451"/>
      <c r="JL4376" s="164"/>
      <c r="JM4376" s="426"/>
      <c r="JN4376" s="448"/>
      <c r="JO4376" s="355"/>
      <c r="JP4376" s="449"/>
      <c r="JQ4376" s="355"/>
      <c r="JR4376" s="355"/>
      <c r="JS4376" s="355"/>
      <c r="JT4376" s="375"/>
      <c r="JU4376" s="381"/>
      <c r="JV4376" s="355"/>
      <c r="JW4376" s="355"/>
      <c r="JX4376" s="450"/>
      <c r="JY4376" s="426"/>
      <c r="JZ4376" s="426"/>
      <c r="KA4376" s="451"/>
      <c r="KB4376" s="164"/>
      <c r="KC4376" s="426"/>
      <c r="KD4376" s="448"/>
      <c r="KE4376" s="355"/>
      <c r="KF4376" s="449"/>
      <c r="KG4376" s="355"/>
      <c r="KH4376" s="355"/>
      <c r="KI4376" s="355"/>
      <c r="KJ4376" s="375"/>
      <c r="KK4376" s="381"/>
      <c r="KL4376" s="355"/>
      <c r="KM4376" s="355"/>
      <c r="KN4376" s="450"/>
      <c r="KO4376" s="426"/>
      <c r="KP4376" s="426"/>
      <c r="KQ4376" s="451"/>
      <c r="KR4376" s="164"/>
      <c r="KS4376" s="426"/>
      <c r="KT4376" s="448"/>
      <c r="KU4376" s="355"/>
      <c r="KV4376" s="449"/>
      <c r="KW4376" s="355"/>
      <c r="KX4376" s="355"/>
      <c r="KY4376" s="355"/>
      <c r="KZ4376" s="375"/>
      <c r="LA4376" s="381"/>
      <c r="LB4376" s="355"/>
      <c r="LC4376" s="355"/>
      <c r="LD4376" s="450"/>
      <c r="LE4376" s="426"/>
      <c r="LF4376" s="426"/>
      <c r="LG4376" s="451"/>
      <c r="LH4376" s="164"/>
      <c r="LI4376" s="426"/>
      <c r="LJ4376" s="448"/>
      <c r="LK4376" s="355"/>
      <c r="LL4376" s="449"/>
      <c r="LM4376" s="355"/>
      <c r="LN4376" s="355"/>
      <c r="LO4376" s="355"/>
      <c r="LP4376" s="375"/>
      <c r="LQ4376" s="381"/>
      <c r="LR4376" s="355"/>
      <c r="LS4376" s="355"/>
      <c r="LT4376" s="450"/>
      <c r="LU4376" s="426"/>
      <c r="LV4376" s="426"/>
      <c r="LW4376" s="451"/>
      <c r="LX4376" s="164"/>
      <c r="LY4376" s="426"/>
      <c r="LZ4376" s="448"/>
      <c r="MA4376" s="355"/>
      <c r="MB4376" s="449"/>
      <c r="MC4376" s="355"/>
      <c r="MD4376" s="355"/>
      <c r="ME4376" s="355"/>
      <c r="MF4376" s="375"/>
      <c r="MG4376" s="381"/>
      <c r="MH4376" s="355"/>
      <c r="MI4376" s="355"/>
      <c r="MJ4376" s="450"/>
      <c r="MK4376" s="426"/>
      <c r="ML4376" s="426"/>
      <c r="MM4376" s="451"/>
      <c r="MN4376" s="164"/>
      <c r="MO4376" s="426"/>
      <c r="MP4376" s="448"/>
      <c r="MQ4376" s="355"/>
      <c r="MR4376" s="449"/>
      <c r="MS4376" s="355"/>
      <c r="MT4376" s="355"/>
      <c r="MU4376" s="355"/>
      <c r="MV4376" s="375"/>
      <c r="MW4376" s="381"/>
      <c r="MX4376" s="355"/>
      <c r="MY4376" s="355"/>
      <c r="MZ4376" s="450"/>
      <c r="NA4376" s="426"/>
      <c r="NB4376" s="426"/>
      <c r="NC4376" s="451"/>
      <c r="ND4376" s="164"/>
      <c r="NE4376" s="426"/>
      <c r="NF4376" s="448"/>
      <c r="NG4376" s="355"/>
      <c r="NH4376" s="449"/>
      <c r="NI4376" s="355"/>
      <c r="NJ4376" s="355"/>
      <c r="NK4376" s="355"/>
      <c r="NL4376" s="375"/>
      <c r="NM4376" s="381"/>
      <c r="NN4376" s="355"/>
      <c r="NO4376" s="355"/>
      <c r="NP4376" s="450"/>
      <c r="NQ4376" s="426"/>
      <c r="NR4376" s="426"/>
      <c r="NS4376" s="451"/>
      <c r="NT4376" s="164"/>
      <c r="NU4376" s="426"/>
      <c r="NV4376" s="448"/>
      <c r="NW4376" s="355"/>
      <c r="NX4376" s="449"/>
      <c r="NY4376" s="355"/>
      <c r="NZ4376" s="355"/>
      <c r="OA4376" s="355"/>
      <c r="OB4376" s="375"/>
      <c r="OC4376" s="381"/>
      <c r="OD4376" s="355"/>
      <c r="OE4376" s="355"/>
      <c r="OF4376" s="450"/>
      <c r="OG4376" s="426"/>
      <c r="OH4376" s="426"/>
      <c r="OI4376" s="451"/>
      <c r="OJ4376" s="164"/>
      <c r="OK4376" s="426"/>
      <c r="OL4376" s="448"/>
      <c r="OM4376" s="355"/>
      <c r="ON4376" s="449"/>
      <c r="OO4376" s="355"/>
      <c r="OP4376" s="355"/>
      <c r="OQ4376" s="355"/>
      <c r="OR4376" s="375"/>
      <c r="OS4376" s="381"/>
      <c r="OT4376" s="355"/>
      <c r="OU4376" s="355"/>
      <c r="OV4376" s="450"/>
      <c r="OW4376" s="426"/>
      <c r="OX4376" s="426"/>
      <c r="OY4376" s="451"/>
      <c r="OZ4376" s="164"/>
      <c r="PA4376" s="426"/>
      <c r="PB4376" s="448"/>
      <c r="PC4376" s="355"/>
      <c r="PD4376" s="449"/>
      <c r="PE4376" s="355"/>
      <c r="PF4376" s="355"/>
      <c r="PG4376" s="355"/>
      <c r="PH4376" s="375"/>
      <c r="PI4376" s="381"/>
      <c r="PJ4376" s="355"/>
      <c r="PK4376" s="355"/>
      <c r="PL4376" s="450"/>
      <c r="PM4376" s="426"/>
      <c r="PN4376" s="426"/>
      <c r="PO4376" s="451"/>
      <c r="PP4376" s="164"/>
      <c r="PQ4376" s="426"/>
      <c r="PR4376" s="448"/>
      <c r="PS4376" s="355"/>
      <c r="PT4376" s="449"/>
      <c r="PU4376" s="355"/>
      <c r="PV4376" s="355"/>
      <c r="PW4376" s="355"/>
      <c r="PX4376" s="375"/>
      <c r="PY4376" s="381"/>
      <c r="PZ4376" s="355"/>
      <c r="QA4376" s="355"/>
      <c r="QB4376" s="450"/>
      <c r="QC4376" s="426"/>
      <c r="QD4376" s="426"/>
      <c r="QE4376" s="451"/>
      <c r="QF4376" s="164"/>
      <c r="QG4376" s="426"/>
      <c r="QH4376" s="448"/>
      <c r="QI4376" s="355"/>
      <c r="QJ4376" s="449"/>
      <c r="QK4376" s="355"/>
      <c r="QL4376" s="355"/>
      <c r="QM4376" s="355"/>
      <c r="QN4376" s="375"/>
      <c r="QO4376" s="381"/>
      <c r="QP4376" s="355"/>
      <c r="QQ4376" s="355"/>
      <c r="QR4376" s="450"/>
      <c r="QS4376" s="426"/>
      <c r="QT4376" s="426"/>
      <c r="QU4376" s="451"/>
      <c r="QV4376" s="164"/>
      <c r="QW4376" s="426"/>
      <c r="QX4376" s="448"/>
      <c r="QY4376" s="355"/>
      <c r="QZ4376" s="449"/>
      <c r="RA4376" s="355"/>
      <c r="RB4376" s="355"/>
      <c r="RC4376" s="355"/>
      <c r="RD4376" s="375"/>
      <c r="RE4376" s="381"/>
      <c r="RF4376" s="355"/>
      <c r="RG4376" s="355"/>
      <c r="RH4376" s="450"/>
      <c r="RI4376" s="426"/>
      <c r="RJ4376" s="426"/>
      <c r="RK4376" s="451"/>
      <c r="RL4376" s="164"/>
      <c r="RM4376" s="426"/>
      <c r="RN4376" s="448"/>
      <c r="RO4376" s="355"/>
      <c r="RP4376" s="449"/>
      <c r="RQ4376" s="355"/>
      <c r="RR4376" s="355"/>
      <c r="RS4376" s="355"/>
      <c r="RT4376" s="375"/>
      <c r="RU4376" s="381"/>
      <c r="RV4376" s="355"/>
      <c r="RW4376" s="355"/>
      <c r="RX4376" s="450"/>
      <c r="RY4376" s="426"/>
      <c r="RZ4376" s="426"/>
      <c r="SA4376" s="451"/>
      <c r="SB4376" s="447"/>
      <c r="SC4376" s="25"/>
      <c r="SD4376" s="28"/>
      <c r="SE4376" s="24"/>
      <c r="SF4376" s="414"/>
      <c r="SG4376" s="24"/>
      <c r="SH4376" s="24"/>
      <c r="SI4376" s="24"/>
      <c r="SJ4376" s="29"/>
      <c r="SK4376" s="84"/>
      <c r="SL4376" s="24"/>
      <c r="SM4376" s="24"/>
      <c r="SN4376" s="66"/>
      <c r="SO4376" s="25"/>
      <c r="SP4376" s="25"/>
      <c r="SQ4376" s="26"/>
      <c r="SR4376" s="117"/>
      <c r="SS4376" s="25"/>
      <c r="ST4376" s="28"/>
      <c r="SU4376" s="24"/>
      <c r="SV4376" s="414"/>
      <c r="SW4376" s="24"/>
      <c r="SX4376" s="24"/>
      <c r="SY4376" s="24"/>
      <c r="SZ4376" s="29"/>
      <c r="TA4376" s="84"/>
      <c r="TB4376" s="24"/>
      <c r="TC4376" s="24"/>
      <c r="TD4376" s="66"/>
      <c r="TE4376" s="25"/>
      <c r="TF4376" s="25"/>
      <c r="TG4376" s="26"/>
      <c r="TH4376" s="117"/>
      <c r="TI4376" s="25"/>
      <c r="TJ4376" s="28"/>
      <c r="TK4376" s="24"/>
      <c r="TL4376" s="414"/>
      <c r="TM4376" s="24"/>
      <c r="TN4376" s="24"/>
      <c r="TO4376" s="24"/>
      <c r="TP4376" s="29"/>
      <c r="TQ4376" s="84"/>
      <c r="TR4376" s="24"/>
      <c r="TS4376" s="24"/>
      <c r="TT4376" s="66"/>
      <c r="TU4376" s="25"/>
      <c r="TV4376" s="25"/>
      <c r="TW4376" s="26"/>
      <c r="TX4376" s="117"/>
      <c r="TY4376" s="25"/>
      <c r="TZ4376" s="28"/>
      <c r="UA4376" s="24"/>
      <c r="UB4376" s="414"/>
      <c r="UC4376" s="24"/>
      <c r="UD4376" s="24"/>
      <c r="UE4376" s="24"/>
      <c r="UF4376" s="29"/>
      <c r="UG4376" s="84"/>
      <c r="UH4376" s="24"/>
      <c r="UI4376" s="24"/>
      <c r="UJ4376" s="66"/>
      <c r="UK4376" s="25"/>
      <c r="UL4376" s="25"/>
      <c r="UM4376" s="26"/>
      <c r="UN4376" s="117"/>
      <c r="UO4376" s="25"/>
      <c r="UP4376" s="28"/>
      <c r="UQ4376" s="24"/>
      <c r="UR4376" s="414"/>
      <c r="US4376" s="24"/>
      <c r="UT4376" s="24"/>
      <c r="UU4376" s="24"/>
      <c r="UV4376" s="29"/>
      <c r="UW4376" s="84"/>
      <c r="UX4376" s="24"/>
      <c r="UY4376" s="24"/>
      <c r="UZ4376" s="66"/>
      <c r="VA4376" s="25"/>
      <c r="VB4376" s="25"/>
      <c r="VC4376" s="26"/>
      <c r="VD4376" s="117"/>
      <c r="VE4376" s="25"/>
      <c r="VF4376" s="28"/>
      <c r="VG4376" s="24"/>
      <c r="VH4376" s="414"/>
      <c r="VI4376" s="24"/>
      <c r="VJ4376" s="24"/>
      <c r="VK4376" s="24"/>
      <c r="VL4376" s="29"/>
      <c r="VM4376" s="84"/>
      <c r="VN4376" s="24"/>
      <c r="VO4376" s="24"/>
      <c r="VP4376" s="66"/>
      <c r="VQ4376" s="25"/>
      <c r="VR4376" s="25"/>
      <c r="VS4376" s="26"/>
      <c r="VT4376" s="117"/>
      <c r="VU4376" s="25"/>
      <c r="VV4376" s="28"/>
      <c r="VW4376" s="24"/>
      <c r="VX4376" s="414"/>
      <c r="VY4376" s="24"/>
      <c r="VZ4376" s="24"/>
      <c r="WA4376" s="24"/>
      <c r="WB4376" s="29"/>
      <c r="WC4376" s="84"/>
      <c r="WD4376" s="24"/>
      <c r="WE4376" s="24"/>
      <c r="WF4376" s="66"/>
      <c r="WG4376" s="25"/>
      <c r="WH4376" s="25"/>
      <c r="WI4376" s="26"/>
      <c r="WJ4376" s="117"/>
      <c r="WK4376" s="25"/>
      <c r="WL4376" s="28"/>
      <c r="WM4376" s="24"/>
      <c r="WN4376" s="414"/>
      <c r="WO4376" s="24"/>
      <c r="WP4376" s="24"/>
      <c r="WQ4376" s="24"/>
      <c r="WR4376" s="29"/>
      <c r="WS4376" s="84"/>
      <c r="WT4376" s="24"/>
      <c r="WU4376" s="24"/>
      <c r="WV4376" s="66"/>
      <c r="WW4376" s="25"/>
      <c r="WX4376" s="25"/>
      <c r="WY4376" s="26"/>
      <c r="WZ4376" s="117"/>
      <c r="XA4376" s="25"/>
      <c r="XB4376" s="28"/>
      <c r="XC4376" s="24"/>
      <c r="XD4376" s="414"/>
      <c r="XE4376" s="24"/>
      <c r="XF4376" s="24"/>
      <c r="XG4376" s="24"/>
      <c r="XH4376" s="29"/>
      <c r="XI4376" s="84"/>
      <c r="XJ4376" s="24"/>
      <c r="XK4376" s="24"/>
      <c r="XL4376" s="66"/>
      <c r="XM4376" s="25"/>
      <c r="XN4376" s="25"/>
      <c r="XO4376" s="26"/>
      <c r="XP4376" s="117"/>
      <c r="XQ4376" s="25"/>
      <c r="XR4376" s="28"/>
      <c r="XS4376" s="24"/>
      <c r="XT4376" s="414"/>
      <c r="XU4376" s="24"/>
      <c r="XV4376" s="24"/>
      <c r="XW4376" s="24"/>
      <c r="XX4376" s="29"/>
      <c r="XY4376" s="84"/>
      <c r="XZ4376" s="24"/>
      <c r="YA4376" s="24"/>
      <c r="YB4376" s="66"/>
      <c r="YC4376" s="25"/>
      <c r="YD4376" s="25"/>
      <c r="YE4376" s="26"/>
      <c r="YF4376" s="117"/>
      <c r="YG4376" s="25"/>
      <c r="YH4376" s="28"/>
      <c r="YI4376" s="24"/>
      <c r="YJ4376" s="414"/>
      <c r="YK4376" s="24"/>
      <c r="YL4376" s="24"/>
      <c r="YM4376" s="24"/>
      <c r="YN4376" s="29"/>
      <c r="YO4376" s="84"/>
      <c r="YP4376" s="24"/>
      <c r="YQ4376" s="24"/>
      <c r="YR4376" s="66"/>
      <c r="YS4376" s="25"/>
      <c r="YT4376" s="25"/>
      <c r="YU4376" s="26"/>
      <c r="YV4376" s="117"/>
      <c r="YW4376" s="25"/>
      <c r="YX4376" s="28"/>
      <c r="YY4376" s="24"/>
      <c r="YZ4376" s="414"/>
      <c r="ZA4376" s="24"/>
      <c r="ZB4376" s="24"/>
      <c r="ZC4376" s="24"/>
      <c r="ZD4376" s="29"/>
      <c r="ZE4376" s="84"/>
      <c r="ZF4376" s="24"/>
      <c r="ZG4376" s="24"/>
      <c r="ZH4376" s="66"/>
      <c r="ZI4376" s="25"/>
      <c r="ZJ4376" s="25"/>
      <c r="ZK4376" s="26"/>
      <c r="ZL4376" s="117"/>
      <c r="ZM4376" s="25"/>
      <c r="ZN4376" s="28"/>
      <c r="ZO4376" s="24"/>
      <c r="ZP4376" s="414"/>
      <c r="ZQ4376" s="24"/>
      <c r="ZR4376" s="24"/>
      <c r="ZS4376" s="24"/>
      <c r="ZT4376" s="29"/>
      <c r="ZU4376" s="84"/>
      <c r="ZV4376" s="24"/>
      <c r="ZW4376" s="24"/>
      <c r="ZX4376" s="66"/>
      <c r="ZY4376" s="25"/>
      <c r="ZZ4376" s="25"/>
      <c r="AAA4376" s="26"/>
      <c r="AAB4376" s="117"/>
      <c r="AAC4376" s="25"/>
      <c r="AAD4376" s="28"/>
      <c r="AAE4376" s="24"/>
      <c r="AAF4376" s="414"/>
      <c r="AAG4376" s="24"/>
      <c r="AAH4376" s="24"/>
      <c r="AAI4376" s="24"/>
      <c r="AAJ4376" s="29"/>
      <c r="AAK4376" s="84"/>
      <c r="AAL4376" s="24"/>
      <c r="AAM4376" s="24"/>
      <c r="AAN4376" s="66"/>
      <c r="AAO4376" s="25"/>
      <c r="AAP4376" s="25"/>
      <c r="AAQ4376" s="26"/>
      <c r="AAR4376" s="117"/>
      <c r="AAS4376" s="25"/>
      <c r="AAT4376" s="28"/>
      <c r="AAU4376" s="24"/>
      <c r="AAV4376" s="414"/>
      <c r="AAW4376" s="24"/>
      <c r="AAX4376" s="24"/>
      <c r="AAY4376" s="24"/>
      <c r="AAZ4376" s="29"/>
      <c r="ABA4376" s="84"/>
      <c r="ABB4376" s="24"/>
      <c r="ABC4376" s="24"/>
      <c r="ABD4376" s="66"/>
      <c r="ABE4376" s="25"/>
      <c r="ABF4376" s="25"/>
      <c r="ABG4376" s="26"/>
      <c r="ABH4376" s="117"/>
      <c r="ABI4376" s="25"/>
      <c r="ABJ4376" s="28"/>
      <c r="ABK4376" s="24"/>
      <c r="ABL4376" s="414"/>
      <c r="ABM4376" s="24"/>
      <c r="ABN4376" s="24"/>
      <c r="ABO4376" s="24"/>
      <c r="ABP4376" s="29"/>
      <c r="ABQ4376" s="84"/>
      <c r="ABR4376" s="24"/>
      <c r="ABS4376" s="24"/>
      <c r="ABT4376" s="66"/>
      <c r="ABU4376" s="25"/>
      <c r="ABV4376" s="25"/>
      <c r="ABW4376" s="26"/>
      <c r="ABX4376" s="117"/>
      <c r="ABY4376" s="25"/>
      <c r="ABZ4376" s="28"/>
      <c r="ACA4376" s="24"/>
      <c r="ACB4376" s="414"/>
      <c r="ACC4376" s="24"/>
      <c r="ACD4376" s="24"/>
      <c r="ACE4376" s="24"/>
      <c r="ACF4376" s="29"/>
      <c r="ACG4376" s="84"/>
      <c r="ACH4376" s="24"/>
      <c r="ACI4376" s="24"/>
      <c r="ACJ4376" s="66"/>
      <c r="ACK4376" s="25"/>
      <c r="ACL4376" s="25"/>
      <c r="ACM4376" s="26"/>
      <c r="ACN4376" s="117"/>
      <c r="ACO4376" s="25"/>
      <c r="ACP4376" s="28"/>
      <c r="ACQ4376" s="24"/>
      <c r="ACR4376" s="414"/>
      <c r="ACS4376" s="24"/>
      <c r="ACT4376" s="24"/>
      <c r="ACU4376" s="24"/>
      <c r="ACV4376" s="29"/>
      <c r="ACW4376" s="84"/>
      <c r="ACX4376" s="24"/>
      <c r="ACY4376" s="24"/>
      <c r="ACZ4376" s="66"/>
      <c r="ADA4376" s="25"/>
      <c r="ADB4376" s="25"/>
      <c r="ADC4376" s="26"/>
      <c r="ADD4376" s="117"/>
      <c r="ADE4376" s="25"/>
      <c r="ADF4376" s="28"/>
      <c r="ADG4376" s="24"/>
      <c r="ADH4376" s="414"/>
      <c r="ADI4376" s="24"/>
      <c r="ADJ4376" s="24"/>
      <c r="ADK4376" s="24"/>
      <c r="ADL4376" s="29"/>
      <c r="ADM4376" s="84"/>
      <c r="ADN4376" s="24"/>
      <c r="ADO4376" s="24"/>
      <c r="ADP4376" s="66"/>
      <c r="ADQ4376" s="25"/>
      <c r="ADR4376" s="25"/>
      <c r="ADS4376" s="26"/>
      <c r="ADT4376" s="117"/>
      <c r="ADU4376" s="25"/>
      <c r="ADV4376" s="28"/>
      <c r="ADW4376" s="24"/>
      <c r="ADX4376" s="414"/>
      <c r="ADY4376" s="24"/>
      <c r="ADZ4376" s="24"/>
      <c r="AEA4376" s="24"/>
      <c r="AEB4376" s="29"/>
      <c r="AEC4376" s="84"/>
      <c r="AED4376" s="24"/>
      <c r="AEE4376" s="24"/>
      <c r="AEF4376" s="66"/>
      <c r="AEG4376" s="25"/>
      <c r="AEH4376" s="25"/>
      <c r="AEI4376" s="26"/>
      <c r="AEJ4376" s="117"/>
      <c r="AEK4376" s="25"/>
      <c r="AEL4376" s="28"/>
      <c r="AEM4376" s="24"/>
      <c r="AEN4376" s="414"/>
      <c r="AEO4376" s="24"/>
      <c r="AEP4376" s="24"/>
      <c r="AEQ4376" s="24"/>
      <c r="AER4376" s="29"/>
      <c r="AES4376" s="84"/>
      <c r="AET4376" s="24"/>
      <c r="AEU4376" s="24"/>
      <c r="AEV4376" s="66"/>
      <c r="AEW4376" s="25"/>
      <c r="AEX4376" s="25"/>
      <c r="AEY4376" s="26"/>
      <c r="AEZ4376" s="117"/>
      <c r="AFA4376" s="25"/>
      <c r="AFB4376" s="28"/>
      <c r="AFC4376" s="24"/>
      <c r="AFD4376" s="414"/>
      <c r="AFE4376" s="24"/>
      <c r="AFF4376" s="24"/>
      <c r="AFG4376" s="24"/>
      <c r="AFH4376" s="29"/>
      <c r="AFI4376" s="84"/>
      <c r="AFJ4376" s="24"/>
      <c r="AFK4376" s="24"/>
      <c r="AFL4376" s="66"/>
      <c r="AFM4376" s="25"/>
      <c r="AFN4376" s="25"/>
      <c r="AFO4376" s="26"/>
      <c r="AFP4376" s="117"/>
      <c r="AFQ4376" s="25"/>
      <c r="AFR4376" s="28"/>
      <c r="AFS4376" s="24"/>
      <c r="AFT4376" s="414"/>
      <c r="AFU4376" s="24"/>
      <c r="AFV4376" s="24"/>
      <c r="AFW4376" s="24"/>
      <c r="AFX4376" s="29"/>
      <c r="AFY4376" s="84"/>
      <c r="AFZ4376" s="24"/>
      <c r="AGA4376" s="24"/>
      <c r="AGB4376" s="66"/>
      <c r="AGC4376" s="25"/>
      <c r="AGD4376" s="25"/>
      <c r="AGE4376" s="26"/>
      <c r="AGF4376" s="117"/>
      <c r="AGG4376" s="25"/>
      <c r="AGH4376" s="28"/>
      <c r="AGI4376" s="24"/>
      <c r="AGJ4376" s="414"/>
      <c r="AGK4376" s="24"/>
      <c r="AGL4376" s="24"/>
      <c r="AGM4376" s="24"/>
      <c r="AGN4376" s="29"/>
      <c r="AGO4376" s="84"/>
      <c r="AGP4376" s="24"/>
      <c r="AGQ4376" s="24"/>
      <c r="AGR4376" s="66"/>
      <c r="AGS4376" s="25"/>
      <c r="AGT4376" s="25"/>
      <c r="AGU4376" s="26"/>
      <c r="AGV4376" s="117"/>
      <c r="AGW4376" s="25"/>
      <c r="AGX4376" s="28"/>
      <c r="AGY4376" s="24"/>
      <c r="AGZ4376" s="414"/>
      <c r="AHA4376" s="24"/>
      <c r="AHB4376" s="24"/>
      <c r="AHC4376" s="24"/>
      <c r="AHD4376" s="29"/>
      <c r="AHE4376" s="84"/>
      <c r="AHF4376" s="24"/>
      <c r="AHG4376" s="24"/>
      <c r="AHH4376" s="66"/>
      <c r="AHI4376" s="25"/>
      <c r="AHJ4376" s="25"/>
      <c r="AHK4376" s="26"/>
      <c r="AHL4376" s="117"/>
      <c r="AHM4376" s="25"/>
      <c r="AHN4376" s="28"/>
      <c r="AHO4376" s="24"/>
      <c r="AHP4376" s="414"/>
      <c r="AHQ4376" s="24"/>
      <c r="AHR4376" s="24"/>
      <c r="AHS4376" s="24"/>
      <c r="AHT4376" s="29"/>
      <c r="AHU4376" s="84"/>
      <c r="AHV4376" s="24"/>
      <c r="AHW4376" s="24"/>
      <c r="AHX4376" s="66"/>
      <c r="AHY4376" s="25"/>
      <c r="AHZ4376" s="25"/>
      <c r="AIA4376" s="26"/>
      <c r="AIB4376" s="117"/>
      <c r="AIC4376" s="25"/>
      <c r="AID4376" s="28"/>
      <c r="AIE4376" s="24"/>
      <c r="AIF4376" s="414"/>
      <c r="AIG4376" s="24"/>
      <c r="AIH4376" s="24"/>
      <c r="AII4376" s="24"/>
      <c r="AIJ4376" s="29"/>
      <c r="AIK4376" s="84"/>
      <c r="AIL4376" s="24"/>
      <c r="AIM4376" s="24"/>
      <c r="AIN4376" s="66"/>
      <c r="AIO4376" s="25"/>
      <c r="AIP4376" s="25"/>
      <c r="AIQ4376" s="26"/>
      <c r="AIR4376" s="117"/>
      <c r="AIS4376" s="25"/>
      <c r="AIT4376" s="28"/>
      <c r="AIU4376" s="24"/>
      <c r="AIV4376" s="414"/>
      <c r="AIW4376" s="24"/>
      <c r="AIX4376" s="24"/>
      <c r="AIY4376" s="24"/>
      <c r="AIZ4376" s="29"/>
      <c r="AJA4376" s="84"/>
      <c r="AJB4376" s="24"/>
      <c r="AJC4376" s="24"/>
      <c r="AJD4376" s="66"/>
      <c r="AJE4376" s="25"/>
      <c r="AJF4376" s="25"/>
      <c r="AJG4376" s="26"/>
      <c r="AJH4376" s="117"/>
      <c r="AJI4376" s="25"/>
      <c r="AJJ4376" s="28"/>
      <c r="AJK4376" s="24"/>
      <c r="AJL4376" s="414"/>
      <c r="AJM4376" s="24"/>
      <c r="AJN4376" s="24"/>
      <c r="AJO4376" s="24"/>
      <c r="AJP4376" s="29"/>
      <c r="AJQ4376" s="84"/>
      <c r="AJR4376" s="24"/>
      <c r="AJS4376" s="24"/>
      <c r="AJT4376" s="66"/>
      <c r="AJU4376" s="25"/>
      <c r="AJV4376" s="25"/>
      <c r="AJW4376" s="26"/>
      <c r="AJX4376" s="117"/>
      <c r="AJY4376" s="25"/>
      <c r="AJZ4376" s="28"/>
      <c r="AKA4376" s="24"/>
      <c r="AKB4376" s="414"/>
      <c r="AKC4376" s="24"/>
      <c r="AKD4376" s="24"/>
      <c r="AKE4376" s="24"/>
      <c r="AKF4376" s="29"/>
      <c r="AKG4376" s="84"/>
      <c r="AKH4376" s="24"/>
      <c r="AKI4376" s="24"/>
      <c r="AKJ4376" s="66"/>
      <c r="AKK4376" s="25"/>
      <c r="AKL4376" s="25"/>
      <c r="AKM4376" s="26"/>
      <c r="AKN4376" s="117"/>
      <c r="AKO4376" s="25"/>
      <c r="AKP4376" s="28"/>
      <c r="AKQ4376" s="24"/>
      <c r="AKR4376" s="414"/>
      <c r="AKS4376" s="24"/>
      <c r="AKT4376" s="24"/>
      <c r="AKU4376" s="24"/>
      <c r="AKV4376" s="29"/>
      <c r="AKW4376" s="84"/>
      <c r="AKX4376" s="24"/>
      <c r="AKY4376" s="24"/>
      <c r="AKZ4376" s="66"/>
      <c r="ALA4376" s="25"/>
      <c r="ALB4376" s="25"/>
      <c r="ALC4376" s="26"/>
      <c r="ALD4376" s="117"/>
      <c r="ALE4376" s="25"/>
      <c r="ALF4376" s="28"/>
      <c r="ALG4376" s="24"/>
      <c r="ALH4376" s="414"/>
      <c r="ALI4376" s="24"/>
      <c r="ALJ4376" s="24"/>
      <c r="ALK4376" s="24"/>
      <c r="ALL4376" s="29"/>
      <c r="ALM4376" s="84"/>
      <c r="ALN4376" s="24"/>
      <c r="ALO4376" s="24"/>
      <c r="ALP4376" s="66"/>
      <c r="ALQ4376" s="25"/>
      <c r="ALR4376" s="25"/>
      <c r="ALS4376" s="26"/>
      <c r="ALT4376" s="117"/>
      <c r="ALU4376" s="25"/>
      <c r="ALV4376" s="28"/>
      <c r="ALW4376" s="24"/>
      <c r="ALX4376" s="414"/>
      <c r="ALY4376" s="24"/>
      <c r="ALZ4376" s="24"/>
      <c r="AMA4376" s="24"/>
      <c r="AMB4376" s="29"/>
      <c r="AMC4376" s="84"/>
      <c r="AMD4376" s="24"/>
      <c r="AME4376" s="24"/>
      <c r="AMF4376" s="66"/>
      <c r="AMG4376" s="25"/>
      <c r="AMH4376" s="25"/>
      <c r="AMI4376" s="26"/>
      <c r="AMJ4376" s="117"/>
      <c r="AMK4376" s="25"/>
      <c r="AML4376" s="28"/>
      <c r="AMM4376" s="24"/>
      <c r="AMN4376" s="414"/>
      <c r="AMO4376" s="24"/>
      <c r="AMP4376" s="24"/>
      <c r="AMQ4376" s="24"/>
      <c r="AMR4376" s="29"/>
      <c r="AMS4376" s="84"/>
      <c r="AMT4376" s="24"/>
      <c r="AMU4376" s="24"/>
      <c r="AMV4376" s="66"/>
      <c r="AMW4376" s="25"/>
      <c r="AMX4376" s="25"/>
      <c r="AMY4376" s="26"/>
      <c r="AMZ4376" s="117"/>
      <c r="ANA4376" s="25"/>
      <c r="ANB4376" s="28"/>
      <c r="ANC4376" s="24"/>
      <c r="AND4376" s="414"/>
      <c r="ANE4376" s="24"/>
      <c r="ANF4376" s="24"/>
      <c r="ANG4376" s="24"/>
      <c r="ANH4376" s="29"/>
      <c r="ANI4376" s="84"/>
      <c r="ANJ4376" s="24"/>
      <c r="ANK4376" s="24"/>
      <c r="ANL4376" s="66"/>
      <c r="ANM4376" s="25"/>
      <c r="ANN4376" s="25"/>
      <c r="ANO4376" s="26"/>
      <c r="ANP4376" s="117"/>
      <c r="ANQ4376" s="25"/>
      <c r="ANR4376" s="28"/>
      <c r="ANS4376" s="24"/>
      <c r="ANT4376" s="414"/>
      <c r="ANU4376" s="24"/>
      <c r="ANV4376" s="24"/>
      <c r="ANW4376" s="24"/>
      <c r="ANX4376" s="29"/>
      <c r="ANY4376" s="84"/>
      <c r="ANZ4376" s="24"/>
      <c r="AOA4376" s="24"/>
      <c r="AOB4376" s="66"/>
      <c r="AOC4376" s="25"/>
      <c r="AOD4376" s="25"/>
      <c r="AOE4376" s="26"/>
      <c r="AOF4376" s="117"/>
      <c r="AOG4376" s="25"/>
      <c r="AOH4376" s="28"/>
      <c r="AOI4376" s="24"/>
      <c r="AOJ4376" s="414"/>
      <c r="AOK4376" s="24"/>
      <c r="AOL4376" s="24"/>
      <c r="AOM4376" s="24"/>
      <c r="AON4376" s="29"/>
      <c r="AOO4376" s="84"/>
      <c r="AOP4376" s="24"/>
      <c r="AOQ4376" s="24"/>
      <c r="AOR4376" s="66"/>
      <c r="AOS4376" s="25"/>
      <c r="AOT4376" s="25"/>
      <c r="AOU4376" s="26"/>
      <c r="AOV4376" s="117"/>
      <c r="AOW4376" s="25"/>
      <c r="AOX4376" s="28"/>
      <c r="AOY4376" s="24"/>
      <c r="AOZ4376" s="414"/>
      <c r="APA4376" s="24"/>
      <c r="APB4376" s="24"/>
      <c r="APC4376" s="24"/>
      <c r="APD4376" s="29"/>
      <c r="APE4376" s="84"/>
      <c r="APF4376" s="24"/>
      <c r="APG4376" s="24"/>
      <c r="APH4376" s="66"/>
      <c r="API4376" s="25"/>
      <c r="APJ4376" s="25"/>
      <c r="APK4376" s="26"/>
      <c r="APL4376" s="117"/>
      <c r="APM4376" s="25"/>
      <c r="APN4376" s="28"/>
      <c r="APO4376" s="24"/>
      <c r="APP4376" s="414"/>
      <c r="APQ4376" s="24"/>
      <c r="APR4376" s="24"/>
      <c r="APS4376" s="24"/>
      <c r="APT4376" s="29"/>
      <c r="APU4376" s="84"/>
      <c r="APV4376" s="24"/>
      <c r="APW4376" s="24"/>
      <c r="APX4376" s="66"/>
      <c r="APY4376" s="25"/>
      <c r="APZ4376" s="25"/>
      <c r="AQA4376" s="26"/>
      <c r="AQB4376" s="117"/>
      <c r="AQC4376" s="25"/>
      <c r="AQD4376" s="28"/>
      <c r="AQE4376" s="24"/>
      <c r="AQF4376" s="414"/>
      <c r="AQG4376" s="24"/>
      <c r="AQH4376" s="24"/>
      <c r="AQI4376" s="24"/>
      <c r="AQJ4376" s="29"/>
      <c r="AQK4376" s="84"/>
      <c r="AQL4376" s="24"/>
      <c r="AQM4376" s="24"/>
      <c r="AQN4376" s="66"/>
      <c r="AQO4376" s="25"/>
      <c r="AQP4376" s="25"/>
      <c r="AQQ4376" s="26"/>
      <c r="AQR4376" s="117"/>
      <c r="AQS4376" s="25"/>
      <c r="AQT4376" s="28"/>
      <c r="AQU4376" s="24"/>
      <c r="AQV4376" s="414"/>
      <c r="AQW4376" s="24"/>
      <c r="AQX4376" s="24"/>
      <c r="AQY4376" s="24"/>
      <c r="AQZ4376" s="29"/>
      <c r="ARA4376" s="84"/>
      <c r="ARB4376" s="24"/>
      <c r="ARC4376" s="24"/>
      <c r="ARD4376" s="66"/>
      <c r="ARE4376" s="25"/>
      <c r="ARF4376" s="25"/>
      <c r="ARG4376" s="26"/>
      <c r="ARH4376" s="117"/>
      <c r="ARI4376" s="25"/>
      <c r="ARJ4376" s="28"/>
      <c r="ARK4376" s="24"/>
      <c r="ARL4376" s="414"/>
      <c r="ARM4376" s="24"/>
      <c r="ARN4376" s="24"/>
      <c r="ARO4376" s="24"/>
      <c r="ARP4376" s="29"/>
      <c r="ARQ4376" s="84"/>
      <c r="ARR4376" s="24"/>
      <c r="ARS4376" s="24"/>
      <c r="ART4376" s="66"/>
      <c r="ARU4376" s="25"/>
      <c r="ARV4376" s="25"/>
      <c r="ARW4376" s="26"/>
      <c r="ARX4376" s="117"/>
      <c r="ARY4376" s="25"/>
      <c r="ARZ4376" s="28"/>
      <c r="ASA4376" s="24"/>
      <c r="ASB4376" s="414"/>
      <c r="ASC4376" s="24"/>
      <c r="ASD4376" s="24"/>
      <c r="ASE4376" s="24"/>
      <c r="ASF4376" s="29"/>
      <c r="ASG4376" s="84"/>
      <c r="ASH4376" s="24"/>
      <c r="ASI4376" s="24"/>
      <c r="ASJ4376" s="66"/>
      <c r="ASK4376" s="25"/>
      <c r="ASL4376" s="25"/>
      <c r="ASM4376" s="26"/>
      <c r="ASN4376" s="117"/>
      <c r="ASO4376" s="25"/>
      <c r="ASP4376" s="28"/>
      <c r="ASQ4376" s="24"/>
      <c r="ASR4376" s="414"/>
      <c r="ASS4376" s="24"/>
      <c r="AST4376" s="24"/>
      <c r="ASU4376" s="24">
        <v>72</v>
      </c>
      <c r="ASV4376" s="29" t="s">
        <v>75</v>
      </c>
      <c r="ASW4376" s="84">
        <v>3004158000128</v>
      </c>
      <c r="ASX4376" s="24"/>
      <c r="ASY4376" s="24"/>
      <c r="ASZ4376" s="66">
        <v>9615</v>
      </c>
      <c r="ATA4376" s="25">
        <v>45936</v>
      </c>
      <c r="ATB4376" s="25"/>
      <c r="ATC4376" s="26" t="str">
        <f t="shared" ca="1" si="18"/>
        <v>Descontar Cheque</v>
      </c>
      <c r="ATD4376" s="117"/>
      <c r="ATE4376" s="25">
        <v>45890</v>
      </c>
      <c r="ATF4376" s="28" t="s">
        <v>74</v>
      </c>
      <c r="ATG4376" s="24">
        <v>422</v>
      </c>
      <c r="ATH4376" s="414" t="str">
        <f t="shared" si="19"/>
        <v>Banco não cadastrado</v>
      </c>
      <c r="ATI4376" s="24">
        <v>207</v>
      </c>
      <c r="ATJ4376" s="24">
        <v>5837982</v>
      </c>
      <c r="ATK4376" s="24">
        <v>72</v>
      </c>
      <c r="ATL4376" s="29" t="s">
        <v>75</v>
      </c>
      <c r="ATM4376" s="84">
        <v>3004158000128</v>
      </c>
      <c r="ATN4376" s="24"/>
      <c r="ATO4376" s="24"/>
      <c r="ATP4376" s="66">
        <v>9615</v>
      </c>
      <c r="ATQ4376" s="25">
        <v>45936</v>
      </c>
      <c r="ATR4376" s="25"/>
      <c r="ATS4376" s="26" t="str">
        <f t="shared" ca="1" si="20"/>
        <v>Descontar Cheque</v>
      </c>
      <c r="ATT4376" s="117"/>
      <c r="ATU4376" s="25">
        <v>45890</v>
      </c>
      <c r="ATV4376" s="28" t="s">
        <v>74</v>
      </c>
      <c r="ATW4376" s="24">
        <v>422</v>
      </c>
      <c r="ATX4376" s="414" t="str">
        <f t="shared" si="21"/>
        <v>Banco não cadastrado</v>
      </c>
      <c r="ATY4376" s="24">
        <v>207</v>
      </c>
      <c r="ATZ4376" s="24">
        <v>5837982</v>
      </c>
      <c r="AUA4376" s="24">
        <v>72</v>
      </c>
      <c r="AUB4376" s="29" t="s">
        <v>75</v>
      </c>
      <c r="AUC4376" s="84">
        <v>3004158000128</v>
      </c>
      <c r="AUD4376" s="24"/>
      <c r="AUE4376" s="24"/>
      <c r="AUF4376" s="66">
        <v>9615</v>
      </c>
      <c r="AUG4376" s="25">
        <v>45936</v>
      </c>
      <c r="AUH4376" s="25"/>
      <c r="AUI4376" s="26" t="str">
        <f t="shared" ca="1" si="22"/>
        <v>Descontar Cheque</v>
      </c>
      <c r="AUJ4376" s="117"/>
      <c r="AUK4376" s="25">
        <v>45890</v>
      </c>
      <c r="AUL4376" s="28" t="s">
        <v>74</v>
      </c>
      <c r="AUM4376" s="24">
        <v>422</v>
      </c>
      <c r="AUN4376" s="414" t="str">
        <f t="shared" si="23"/>
        <v>Banco não cadastrado</v>
      </c>
      <c r="AUO4376" s="24">
        <v>207</v>
      </c>
      <c r="AUP4376" s="24">
        <v>5837982</v>
      </c>
      <c r="AUQ4376" s="24">
        <v>72</v>
      </c>
      <c r="AUR4376" s="29" t="s">
        <v>75</v>
      </c>
      <c r="AUS4376" s="84">
        <v>3004158000128</v>
      </c>
      <c r="AUT4376" s="24"/>
      <c r="AUU4376" s="24"/>
      <c r="AUV4376" s="66">
        <v>9615</v>
      </c>
      <c r="AUW4376" s="25">
        <v>45936</v>
      </c>
      <c r="AUX4376" s="25"/>
      <c r="AUY4376" s="26" t="str">
        <f t="shared" ca="1" si="24"/>
        <v>Descontar Cheque</v>
      </c>
      <c r="AUZ4376" s="117"/>
      <c r="AVA4376" s="25">
        <v>45890</v>
      </c>
      <c r="AVB4376" s="28" t="s">
        <v>74</v>
      </c>
      <c r="AVC4376" s="24">
        <v>422</v>
      </c>
      <c r="AVD4376" s="414" t="str">
        <f t="shared" si="25"/>
        <v>Banco não cadastrado</v>
      </c>
      <c r="AVE4376" s="24">
        <v>207</v>
      </c>
      <c r="AVF4376" s="24">
        <v>5837982</v>
      </c>
      <c r="AVG4376" s="24">
        <v>72</v>
      </c>
      <c r="AVH4376" s="29" t="s">
        <v>75</v>
      </c>
      <c r="AVI4376" s="84">
        <v>3004158000128</v>
      </c>
      <c r="AVJ4376" s="24"/>
      <c r="AVK4376" s="24"/>
      <c r="AVL4376" s="66">
        <v>9615</v>
      </c>
      <c r="AVM4376" s="25">
        <v>45936</v>
      </c>
      <c r="AVN4376" s="25"/>
      <c r="AVO4376" s="26" t="str">
        <f t="shared" ca="1" si="26"/>
        <v>Descontar Cheque</v>
      </c>
      <c r="AVP4376" s="117"/>
      <c r="AVQ4376" s="25">
        <v>45890</v>
      </c>
      <c r="AVR4376" s="28" t="s">
        <v>74</v>
      </c>
      <c r="AVS4376" s="24">
        <v>422</v>
      </c>
      <c r="AVT4376" s="414" t="str">
        <f t="shared" si="27"/>
        <v>Banco não cadastrado</v>
      </c>
      <c r="AVU4376" s="24">
        <v>207</v>
      </c>
      <c r="AVV4376" s="24">
        <v>5837982</v>
      </c>
      <c r="AVW4376" s="24">
        <v>72</v>
      </c>
      <c r="AVX4376" s="29" t="s">
        <v>75</v>
      </c>
      <c r="AVY4376" s="84">
        <v>3004158000128</v>
      </c>
      <c r="AVZ4376" s="24"/>
      <c r="AWA4376" s="24"/>
      <c r="AWB4376" s="66">
        <v>9615</v>
      </c>
      <c r="AWC4376" s="25">
        <v>45936</v>
      </c>
      <c r="AWD4376" s="25"/>
      <c r="AWE4376" s="26" t="str">
        <f t="shared" ca="1" si="28"/>
        <v>Descontar Cheque</v>
      </c>
      <c r="AWF4376" s="117"/>
      <c r="AWG4376" s="25">
        <v>45890</v>
      </c>
      <c r="AWH4376" s="28" t="s">
        <v>74</v>
      </c>
      <c r="AWI4376" s="24">
        <v>422</v>
      </c>
      <c r="AWJ4376" s="414" t="str">
        <f t="shared" si="29"/>
        <v>Banco não cadastrado</v>
      </c>
      <c r="AWK4376" s="24">
        <v>207</v>
      </c>
      <c r="AWL4376" s="24">
        <v>5837982</v>
      </c>
      <c r="AWM4376" s="24">
        <v>72</v>
      </c>
      <c r="AWN4376" s="29" t="s">
        <v>75</v>
      </c>
      <c r="AWO4376" s="84">
        <v>3004158000128</v>
      </c>
      <c r="AWP4376" s="24"/>
      <c r="AWQ4376" s="24"/>
      <c r="AWR4376" s="66">
        <v>9615</v>
      </c>
      <c r="AWS4376" s="25">
        <v>45936</v>
      </c>
      <c r="AWT4376" s="25"/>
      <c r="AWU4376" s="26" t="str">
        <f t="shared" ca="1" si="30"/>
        <v>Descontar Cheque</v>
      </c>
      <c r="AWV4376" s="117"/>
      <c r="AWW4376" s="25">
        <v>45890</v>
      </c>
      <c r="AWX4376" s="28" t="s">
        <v>74</v>
      </c>
      <c r="AWY4376" s="24">
        <v>422</v>
      </c>
      <c r="AWZ4376" s="414" t="str">
        <f t="shared" si="31"/>
        <v>Banco não cadastrado</v>
      </c>
      <c r="AXA4376" s="24">
        <v>207</v>
      </c>
      <c r="AXB4376" s="24">
        <v>5837982</v>
      </c>
      <c r="AXC4376" s="24">
        <v>72</v>
      </c>
      <c r="AXD4376" s="29" t="s">
        <v>75</v>
      </c>
      <c r="AXE4376" s="84">
        <v>3004158000128</v>
      </c>
      <c r="AXF4376" s="24"/>
      <c r="AXG4376" s="24"/>
      <c r="AXH4376" s="66">
        <v>9615</v>
      </c>
      <c r="AXI4376" s="25">
        <v>45936</v>
      </c>
      <c r="AXJ4376" s="25"/>
      <c r="AXK4376" s="26" t="str">
        <f t="shared" ca="1" si="32"/>
        <v>Descontar Cheque</v>
      </c>
      <c r="AXL4376" s="117"/>
      <c r="AXM4376" s="25">
        <v>45890</v>
      </c>
      <c r="AXN4376" s="28" t="s">
        <v>74</v>
      </c>
      <c r="AXO4376" s="24">
        <v>422</v>
      </c>
      <c r="AXP4376" s="414" t="str">
        <f t="shared" si="33"/>
        <v>Banco não cadastrado</v>
      </c>
      <c r="AXQ4376" s="24">
        <v>207</v>
      </c>
      <c r="AXR4376" s="24">
        <v>5837982</v>
      </c>
      <c r="AXS4376" s="24">
        <v>72</v>
      </c>
      <c r="AXT4376" s="29" t="s">
        <v>75</v>
      </c>
      <c r="AXU4376" s="84">
        <v>3004158000128</v>
      </c>
      <c r="AXV4376" s="24"/>
      <c r="AXW4376" s="24"/>
      <c r="AXX4376" s="66">
        <v>9615</v>
      </c>
      <c r="AXY4376" s="25">
        <v>45936</v>
      </c>
      <c r="AXZ4376" s="25"/>
      <c r="AYA4376" s="26" t="str">
        <f t="shared" ca="1" si="34"/>
        <v>Descontar Cheque</v>
      </c>
      <c r="AYB4376" s="117"/>
      <c r="AYC4376" s="25">
        <v>45890</v>
      </c>
      <c r="AYD4376" s="28" t="s">
        <v>74</v>
      </c>
      <c r="AYE4376" s="24">
        <v>422</v>
      </c>
      <c r="AYF4376" s="414" t="str">
        <f t="shared" si="35"/>
        <v>Banco não cadastrado</v>
      </c>
      <c r="AYG4376" s="24">
        <v>207</v>
      </c>
      <c r="AYH4376" s="24">
        <v>5837982</v>
      </c>
      <c r="AYI4376" s="24">
        <v>72</v>
      </c>
      <c r="AYJ4376" s="29" t="s">
        <v>75</v>
      </c>
      <c r="AYK4376" s="84">
        <v>3004158000128</v>
      </c>
      <c r="AYL4376" s="24"/>
      <c r="AYM4376" s="24"/>
      <c r="AYN4376" s="66">
        <v>9615</v>
      </c>
      <c r="AYO4376" s="25">
        <v>45936</v>
      </c>
      <c r="AYP4376" s="25"/>
      <c r="AYQ4376" s="26" t="str">
        <f t="shared" ca="1" si="36"/>
        <v>Descontar Cheque</v>
      </c>
      <c r="AYR4376" s="117"/>
      <c r="AYS4376" s="25">
        <v>45890</v>
      </c>
      <c r="AYT4376" s="28" t="s">
        <v>74</v>
      </c>
      <c r="AYU4376" s="24">
        <v>422</v>
      </c>
      <c r="AYV4376" s="414" t="str">
        <f t="shared" si="37"/>
        <v>Banco não cadastrado</v>
      </c>
      <c r="AYW4376" s="24">
        <v>207</v>
      </c>
      <c r="AYX4376" s="24">
        <v>5837982</v>
      </c>
      <c r="AYY4376" s="24">
        <v>72</v>
      </c>
      <c r="AYZ4376" s="29" t="s">
        <v>75</v>
      </c>
      <c r="AZA4376" s="84">
        <v>3004158000128</v>
      </c>
      <c r="AZB4376" s="24"/>
      <c r="AZC4376" s="24"/>
      <c r="AZD4376" s="66">
        <v>9615</v>
      </c>
      <c r="AZE4376" s="25">
        <v>45936</v>
      </c>
      <c r="AZF4376" s="25"/>
      <c r="AZG4376" s="26" t="str">
        <f t="shared" ca="1" si="38"/>
        <v>Descontar Cheque</v>
      </c>
      <c r="AZH4376" s="117"/>
      <c r="AZI4376" s="25">
        <v>45890</v>
      </c>
      <c r="AZJ4376" s="28" t="s">
        <v>74</v>
      </c>
      <c r="AZK4376" s="24">
        <v>422</v>
      </c>
      <c r="AZL4376" s="414" t="str">
        <f t="shared" si="39"/>
        <v>Banco não cadastrado</v>
      </c>
      <c r="AZM4376" s="24">
        <v>207</v>
      </c>
      <c r="AZN4376" s="24">
        <v>5837982</v>
      </c>
      <c r="AZO4376" s="24">
        <v>72</v>
      </c>
      <c r="AZP4376" s="29" t="s">
        <v>75</v>
      </c>
      <c r="AZQ4376" s="84">
        <v>3004158000128</v>
      </c>
      <c r="AZR4376" s="24"/>
      <c r="AZS4376" s="24"/>
      <c r="AZT4376" s="66">
        <v>9615</v>
      </c>
      <c r="AZU4376" s="25">
        <v>45936</v>
      </c>
      <c r="AZV4376" s="25"/>
      <c r="AZW4376" s="26" t="str">
        <f t="shared" ca="1" si="40"/>
        <v>Descontar Cheque</v>
      </c>
      <c r="AZX4376" s="117"/>
      <c r="AZY4376" s="25">
        <v>45890</v>
      </c>
      <c r="AZZ4376" s="28" t="s">
        <v>74</v>
      </c>
      <c r="BAA4376" s="24">
        <v>422</v>
      </c>
      <c r="BAB4376" s="414" t="str">
        <f t="shared" si="41"/>
        <v>Banco não cadastrado</v>
      </c>
      <c r="BAC4376" s="24">
        <v>207</v>
      </c>
      <c r="BAD4376" s="24">
        <v>5837982</v>
      </c>
      <c r="BAE4376" s="24">
        <v>72</v>
      </c>
      <c r="BAF4376" s="29" t="s">
        <v>75</v>
      </c>
      <c r="BAG4376" s="84">
        <v>3004158000128</v>
      </c>
      <c r="BAH4376" s="24"/>
      <c r="BAI4376" s="24"/>
      <c r="BAJ4376" s="66">
        <v>9615</v>
      </c>
      <c r="BAK4376" s="25">
        <v>45936</v>
      </c>
      <c r="BAL4376" s="25"/>
      <c r="BAM4376" s="26" t="str">
        <f t="shared" ca="1" si="42"/>
        <v>Descontar Cheque</v>
      </c>
      <c r="BAN4376" s="117"/>
      <c r="BAO4376" s="25">
        <v>45890</v>
      </c>
      <c r="BAP4376" s="28" t="s">
        <v>74</v>
      </c>
      <c r="BAQ4376" s="24">
        <v>422</v>
      </c>
      <c r="BAR4376" s="414" t="str">
        <f t="shared" si="43"/>
        <v>Banco não cadastrado</v>
      </c>
      <c r="BAS4376" s="24">
        <v>207</v>
      </c>
      <c r="BAT4376" s="24">
        <v>5837982</v>
      </c>
      <c r="BAU4376" s="24">
        <v>72</v>
      </c>
      <c r="BAV4376" s="29" t="s">
        <v>75</v>
      </c>
      <c r="BAW4376" s="84">
        <v>3004158000128</v>
      </c>
      <c r="BAX4376" s="24"/>
      <c r="BAY4376" s="24"/>
      <c r="BAZ4376" s="66">
        <v>9615</v>
      </c>
      <c r="BBA4376" s="25">
        <v>45936</v>
      </c>
      <c r="BBB4376" s="25"/>
      <c r="BBC4376" s="26" t="str">
        <f t="shared" ca="1" si="44"/>
        <v>Descontar Cheque</v>
      </c>
      <c r="BBD4376" s="117"/>
      <c r="BBE4376" s="25">
        <v>45890</v>
      </c>
      <c r="BBF4376" s="28" t="s">
        <v>74</v>
      </c>
      <c r="BBG4376" s="24">
        <v>422</v>
      </c>
      <c r="BBH4376" s="414" t="str">
        <f t="shared" si="45"/>
        <v>Banco não cadastrado</v>
      </c>
      <c r="BBI4376" s="24">
        <v>207</v>
      </c>
      <c r="BBJ4376" s="24">
        <v>5837982</v>
      </c>
      <c r="BBK4376" s="24">
        <v>72</v>
      </c>
      <c r="BBL4376" s="29" t="s">
        <v>75</v>
      </c>
      <c r="BBM4376" s="84">
        <v>3004158000128</v>
      </c>
      <c r="BBN4376" s="24"/>
      <c r="BBO4376" s="24"/>
      <c r="BBP4376" s="66">
        <v>9615</v>
      </c>
      <c r="BBQ4376" s="25">
        <v>45936</v>
      </c>
      <c r="BBR4376" s="25"/>
      <c r="BBS4376" s="26" t="str">
        <f t="shared" ca="1" si="46"/>
        <v>Descontar Cheque</v>
      </c>
      <c r="BBT4376" s="117"/>
      <c r="BBU4376" s="25">
        <v>45890</v>
      </c>
      <c r="BBV4376" s="28" t="s">
        <v>74</v>
      </c>
      <c r="BBW4376" s="24">
        <v>422</v>
      </c>
      <c r="BBX4376" s="414" t="str">
        <f t="shared" si="47"/>
        <v>Banco não cadastrado</v>
      </c>
      <c r="BBY4376" s="24">
        <v>207</v>
      </c>
      <c r="BBZ4376" s="24">
        <v>5837982</v>
      </c>
      <c r="BCA4376" s="24">
        <v>72</v>
      </c>
      <c r="BCB4376" s="29" t="s">
        <v>75</v>
      </c>
      <c r="BCC4376" s="84">
        <v>3004158000128</v>
      </c>
      <c r="BCD4376" s="24"/>
      <c r="BCE4376" s="24"/>
      <c r="BCF4376" s="66">
        <v>9615</v>
      </c>
      <c r="BCG4376" s="25">
        <v>45936</v>
      </c>
      <c r="BCH4376" s="25"/>
      <c r="BCI4376" s="26" t="str">
        <f t="shared" ca="1" si="48"/>
        <v>Descontar Cheque</v>
      </c>
      <c r="BCJ4376" s="117"/>
      <c r="BCK4376" s="25">
        <v>45890</v>
      </c>
      <c r="BCL4376" s="28" t="s">
        <v>74</v>
      </c>
      <c r="BCM4376" s="24">
        <v>422</v>
      </c>
      <c r="BCN4376" s="414" t="str">
        <f t="shared" si="49"/>
        <v>Banco não cadastrado</v>
      </c>
      <c r="BCO4376" s="24">
        <v>207</v>
      </c>
      <c r="BCP4376" s="24">
        <v>5837982</v>
      </c>
      <c r="BCQ4376" s="24">
        <v>72</v>
      </c>
      <c r="BCR4376" s="29" t="s">
        <v>75</v>
      </c>
      <c r="BCS4376" s="84">
        <v>3004158000128</v>
      </c>
      <c r="BCT4376" s="24"/>
      <c r="BCU4376" s="24"/>
      <c r="BCV4376" s="66">
        <v>9615</v>
      </c>
      <c r="BCW4376" s="25">
        <v>45936</v>
      </c>
      <c r="BCX4376" s="25"/>
      <c r="BCY4376" s="26" t="str">
        <f t="shared" ca="1" si="50"/>
        <v>Descontar Cheque</v>
      </c>
      <c r="BCZ4376" s="117"/>
      <c r="BDA4376" s="25">
        <v>45890</v>
      </c>
      <c r="BDB4376" s="28" t="s">
        <v>74</v>
      </c>
      <c r="BDC4376" s="24">
        <v>422</v>
      </c>
      <c r="BDD4376" s="414" t="str">
        <f t="shared" si="51"/>
        <v>Banco não cadastrado</v>
      </c>
      <c r="BDE4376" s="24">
        <v>207</v>
      </c>
      <c r="BDF4376" s="24">
        <v>5837982</v>
      </c>
      <c r="BDG4376" s="24">
        <v>72</v>
      </c>
      <c r="BDH4376" s="29" t="s">
        <v>75</v>
      </c>
      <c r="BDI4376" s="84">
        <v>3004158000128</v>
      </c>
      <c r="BDJ4376" s="24"/>
      <c r="BDK4376" s="24"/>
      <c r="BDL4376" s="66">
        <v>9615</v>
      </c>
      <c r="BDM4376" s="25">
        <v>45936</v>
      </c>
      <c r="BDN4376" s="25"/>
      <c r="BDO4376" s="26" t="str">
        <f t="shared" ca="1" si="52"/>
        <v>Descontar Cheque</v>
      </c>
      <c r="BDP4376" s="117"/>
      <c r="BDQ4376" s="25">
        <v>45890</v>
      </c>
      <c r="BDR4376" s="28" t="s">
        <v>74</v>
      </c>
      <c r="BDS4376" s="24">
        <v>422</v>
      </c>
      <c r="BDT4376" s="414" t="str">
        <f t="shared" si="53"/>
        <v>Banco não cadastrado</v>
      </c>
      <c r="BDU4376" s="24">
        <v>207</v>
      </c>
      <c r="BDV4376" s="24">
        <v>5837982</v>
      </c>
      <c r="BDW4376" s="24">
        <v>72</v>
      </c>
      <c r="BDX4376" s="29" t="s">
        <v>75</v>
      </c>
      <c r="BDY4376" s="84">
        <v>3004158000128</v>
      </c>
      <c r="BDZ4376" s="24"/>
      <c r="BEA4376" s="24"/>
      <c r="BEB4376" s="66">
        <v>9615</v>
      </c>
      <c r="BEC4376" s="25">
        <v>45936</v>
      </c>
      <c r="BED4376" s="25"/>
      <c r="BEE4376" s="26" t="str">
        <f t="shared" ca="1" si="54"/>
        <v>Descontar Cheque</v>
      </c>
      <c r="BEF4376" s="117"/>
      <c r="BEG4376" s="25">
        <v>45890</v>
      </c>
      <c r="BEH4376" s="28" t="s">
        <v>74</v>
      </c>
      <c r="BEI4376" s="24">
        <v>422</v>
      </c>
      <c r="BEJ4376" s="414" t="str">
        <f t="shared" si="55"/>
        <v>Banco não cadastrado</v>
      </c>
      <c r="BEK4376" s="24">
        <v>207</v>
      </c>
      <c r="BEL4376" s="24">
        <v>5837982</v>
      </c>
      <c r="BEM4376" s="24">
        <v>72</v>
      </c>
      <c r="BEN4376" s="29" t="s">
        <v>75</v>
      </c>
      <c r="BEO4376" s="84">
        <v>3004158000128</v>
      </c>
      <c r="BEP4376" s="24"/>
      <c r="BEQ4376" s="24"/>
      <c r="BER4376" s="66">
        <v>9615</v>
      </c>
      <c r="BES4376" s="25">
        <v>45936</v>
      </c>
      <c r="BET4376" s="25"/>
      <c r="BEU4376" s="26" t="str">
        <f t="shared" ca="1" si="56"/>
        <v>Descontar Cheque</v>
      </c>
      <c r="BEV4376" s="117"/>
      <c r="BEW4376" s="25">
        <v>45890</v>
      </c>
      <c r="BEX4376" s="28" t="s">
        <v>74</v>
      </c>
      <c r="BEY4376" s="24">
        <v>422</v>
      </c>
      <c r="BEZ4376" s="414" t="str">
        <f t="shared" si="57"/>
        <v>Banco não cadastrado</v>
      </c>
      <c r="BFA4376" s="24">
        <v>207</v>
      </c>
      <c r="BFB4376" s="24">
        <v>5837982</v>
      </c>
      <c r="BFC4376" s="24">
        <v>72</v>
      </c>
      <c r="BFD4376" s="29" t="s">
        <v>75</v>
      </c>
      <c r="BFE4376" s="84">
        <v>3004158000128</v>
      </c>
      <c r="BFF4376" s="24"/>
      <c r="BFG4376" s="24"/>
      <c r="BFH4376" s="66">
        <v>9615</v>
      </c>
      <c r="BFI4376" s="25">
        <v>45936</v>
      </c>
      <c r="BFJ4376" s="25"/>
      <c r="BFK4376" s="26" t="str">
        <f t="shared" ca="1" si="58"/>
        <v>Descontar Cheque</v>
      </c>
      <c r="BFL4376" s="117"/>
      <c r="BFM4376" s="25">
        <v>45890</v>
      </c>
      <c r="BFN4376" s="28" t="s">
        <v>74</v>
      </c>
      <c r="BFO4376" s="24">
        <v>422</v>
      </c>
      <c r="BFP4376" s="414" t="str">
        <f t="shared" si="59"/>
        <v>Banco não cadastrado</v>
      </c>
      <c r="BFQ4376" s="24">
        <v>207</v>
      </c>
      <c r="BFR4376" s="24">
        <v>5837982</v>
      </c>
      <c r="BFS4376" s="24">
        <v>72</v>
      </c>
      <c r="BFT4376" s="29" t="s">
        <v>75</v>
      </c>
      <c r="BFU4376" s="84">
        <v>3004158000128</v>
      </c>
      <c r="BFV4376" s="24"/>
      <c r="BFW4376" s="24"/>
      <c r="BFX4376" s="66">
        <v>9615</v>
      </c>
      <c r="BFY4376" s="25">
        <v>45936</v>
      </c>
      <c r="BFZ4376" s="25"/>
      <c r="BGA4376" s="26" t="str">
        <f t="shared" ca="1" si="60"/>
        <v>Descontar Cheque</v>
      </c>
      <c r="BGB4376" s="117"/>
      <c r="BGC4376" s="25">
        <v>45890</v>
      </c>
      <c r="BGD4376" s="28" t="s">
        <v>74</v>
      </c>
      <c r="BGE4376" s="24">
        <v>422</v>
      </c>
      <c r="BGF4376" s="414" t="str">
        <f t="shared" si="61"/>
        <v>Banco não cadastrado</v>
      </c>
      <c r="BGG4376" s="24">
        <v>207</v>
      </c>
      <c r="BGH4376" s="24">
        <v>5837982</v>
      </c>
      <c r="BGI4376" s="24">
        <v>72</v>
      </c>
      <c r="BGJ4376" s="29" t="s">
        <v>75</v>
      </c>
      <c r="BGK4376" s="84">
        <v>3004158000128</v>
      </c>
      <c r="BGL4376" s="24"/>
      <c r="BGM4376" s="24"/>
      <c r="BGN4376" s="66">
        <v>9615</v>
      </c>
      <c r="BGO4376" s="25">
        <v>45936</v>
      </c>
      <c r="BGP4376" s="25"/>
      <c r="BGQ4376" s="26" t="str">
        <f t="shared" ca="1" si="62"/>
        <v>Descontar Cheque</v>
      </c>
      <c r="BGR4376" s="117"/>
      <c r="BGS4376" s="25">
        <v>45890</v>
      </c>
      <c r="BGT4376" s="28" t="s">
        <v>74</v>
      </c>
      <c r="BGU4376" s="24">
        <v>422</v>
      </c>
      <c r="BGV4376" s="414" t="str">
        <f t="shared" si="63"/>
        <v>Banco não cadastrado</v>
      </c>
      <c r="BGW4376" s="24">
        <v>207</v>
      </c>
      <c r="BGX4376" s="24">
        <v>5837982</v>
      </c>
      <c r="BGY4376" s="24">
        <v>72</v>
      </c>
      <c r="BGZ4376" s="29" t="s">
        <v>75</v>
      </c>
      <c r="BHA4376" s="84">
        <v>3004158000128</v>
      </c>
      <c r="BHB4376" s="24"/>
      <c r="BHC4376" s="24"/>
      <c r="BHD4376" s="66">
        <v>9615</v>
      </c>
      <c r="BHE4376" s="25">
        <v>45936</v>
      </c>
      <c r="BHF4376" s="25"/>
      <c r="BHG4376" s="26" t="str">
        <f t="shared" ca="1" si="64"/>
        <v>Descontar Cheque</v>
      </c>
      <c r="BHH4376" s="117"/>
      <c r="BHI4376" s="25">
        <v>45890</v>
      </c>
      <c r="BHJ4376" s="28" t="s">
        <v>74</v>
      </c>
      <c r="BHK4376" s="24">
        <v>422</v>
      </c>
      <c r="BHL4376" s="414" t="str">
        <f t="shared" si="65"/>
        <v>Banco não cadastrado</v>
      </c>
      <c r="BHM4376" s="24">
        <v>207</v>
      </c>
      <c r="BHN4376" s="24">
        <v>5837982</v>
      </c>
      <c r="BHO4376" s="24">
        <v>72</v>
      </c>
      <c r="BHP4376" s="29" t="s">
        <v>75</v>
      </c>
      <c r="BHQ4376" s="84">
        <v>3004158000128</v>
      </c>
      <c r="BHR4376" s="24"/>
      <c r="BHS4376" s="24"/>
      <c r="BHT4376" s="66">
        <v>9615</v>
      </c>
      <c r="BHU4376" s="25">
        <v>45936</v>
      </c>
      <c r="BHV4376" s="25"/>
      <c r="BHW4376" s="26" t="str">
        <f t="shared" ca="1" si="66"/>
        <v>Descontar Cheque</v>
      </c>
      <c r="BHX4376" s="117"/>
      <c r="BHY4376" s="25">
        <v>45890</v>
      </c>
      <c r="BHZ4376" s="28" t="s">
        <v>74</v>
      </c>
      <c r="BIA4376" s="24">
        <v>422</v>
      </c>
      <c r="BIB4376" s="414" t="str">
        <f t="shared" si="67"/>
        <v>Banco não cadastrado</v>
      </c>
      <c r="BIC4376" s="24">
        <v>207</v>
      </c>
      <c r="BID4376" s="24">
        <v>5837982</v>
      </c>
      <c r="BIE4376" s="24">
        <v>72</v>
      </c>
      <c r="BIF4376" s="29" t="s">
        <v>75</v>
      </c>
      <c r="BIG4376" s="84">
        <v>3004158000128</v>
      </c>
      <c r="BIH4376" s="24"/>
      <c r="BII4376" s="24"/>
      <c r="BIJ4376" s="66">
        <v>9615</v>
      </c>
      <c r="BIK4376" s="25">
        <v>45936</v>
      </c>
      <c r="BIL4376" s="25"/>
      <c r="BIM4376" s="26" t="str">
        <f t="shared" ca="1" si="68"/>
        <v>Descontar Cheque</v>
      </c>
      <c r="BIN4376" s="117"/>
      <c r="BIO4376" s="25">
        <v>45890</v>
      </c>
      <c r="BIP4376" s="28" t="s">
        <v>74</v>
      </c>
      <c r="BIQ4376" s="24">
        <v>422</v>
      </c>
      <c r="BIR4376" s="414" t="str">
        <f t="shared" si="69"/>
        <v>Banco não cadastrado</v>
      </c>
      <c r="BIS4376" s="24">
        <v>207</v>
      </c>
      <c r="BIT4376" s="24">
        <v>5837982</v>
      </c>
      <c r="BIU4376" s="24">
        <v>72</v>
      </c>
      <c r="BIV4376" s="29" t="s">
        <v>75</v>
      </c>
      <c r="BIW4376" s="84">
        <v>3004158000128</v>
      </c>
      <c r="BIX4376" s="24"/>
      <c r="BIY4376" s="24"/>
      <c r="BIZ4376" s="66">
        <v>9615</v>
      </c>
      <c r="BJA4376" s="25">
        <v>45936</v>
      </c>
      <c r="BJB4376" s="25"/>
      <c r="BJC4376" s="26" t="str">
        <f t="shared" ca="1" si="70"/>
        <v>Descontar Cheque</v>
      </c>
      <c r="BJD4376" s="117"/>
      <c r="BJE4376" s="25">
        <v>45890</v>
      </c>
      <c r="BJF4376" s="28" t="s">
        <v>74</v>
      </c>
      <c r="BJG4376" s="24">
        <v>422</v>
      </c>
      <c r="BJH4376" s="414" t="str">
        <f t="shared" si="71"/>
        <v>Banco não cadastrado</v>
      </c>
      <c r="BJI4376" s="24">
        <v>207</v>
      </c>
      <c r="BJJ4376" s="24">
        <v>5837982</v>
      </c>
      <c r="BJK4376" s="24">
        <v>72</v>
      </c>
      <c r="BJL4376" s="29" t="s">
        <v>75</v>
      </c>
      <c r="BJM4376" s="84">
        <v>3004158000128</v>
      </c>
      <c r="BJN4376" s="24"/>
      <c r="BJO4376" s="24"/>
      <c r="BJP4376" s="66">
        <v>9615</v>
      </c>
      <c r="BJQ4376" s="25">
        <v>45936</v>
      </c>
      <c r="BJR4376" s="25"/>
      <c r="BJS4376" s="26" t="str">
        <f t="shared" ca="1" si="72"/>
        <v>Descontar Cheque</v>
      </c>
      <c r="BJT4376" s="117"/>
      <c r="BJU4376" s="25">
        <v>45890</v>
      </c>
      <c r="BJV4376" s="28" t="s">
        <v>74</v>
      </c>
      <c r="BJW4376" s="24">
        <v>422</v>
      </c>
      <c r="BJX4376" s="414" t="str">
        <f t="shared" si="73"/>
        <v>Banco não cadastrado</v>
      </c>
      <c r="BJY4376" s="24">
        <v>207</v>
      </c>
      <c r="BJZ4376" s="24">
        <v>5837982</v>
      </c>
      <c r="BKA4376" s="24">
        <v>72</v>
      </c>
      <c r="BKB4376" s="29" t="s">
        <v>75</v>
      </c>
      <c r="BKC4376" s="84">
        <v>3004158000128</v>
      </c>
      <c r="BKD4376" s="24"/>
      <c r="BKE4376" s="24"/>
      <c r="BKF4376" s="66">
        <v>9615</v>
      </c>
      <c r="BKG4376" s="25">
        <v>45936</v>
      </c>
      <c r="BKH4376" s="25"/>
      <c r="BKI4376" s="26" t="str">
        <f t="shared" ca="1" si="74"/>
        <v>Descontar Cheque</v>
      </c>
      <c r="BKJ4376" s="117"/>
      <c r="BKK4376" s="25">
        <v>45890</v>
      </c>
      <c r="BKL4376" s="28" t="s">
        <v>74</v>
      </c>
      <c r="BKM4376" s="24">
        <v>422</v>
      </c>
      <c r="BKN4376" s="414" t="str">
        <f t="shared" si="75"/>
        <v>Banco não cadastrado</v>
      </c>
      <c r="BKO4376" s="24">
        <v>207</v>
      </c>
      <c r="BKP4376" s="24">
        <v>5837982</v>
      </c>
      <c r="BKQ4376" s="24">
        <v>72</v>
      </c>
      <c r="BKR4376" s="29" t="s">
        <v>75</v>
      </c>
      <c r="BKS4376" s="84">
        <v>3004158000128</v>
      </c>
      <c r="BKT4376" s="24"/>
      <c r="BKU4376" s="24"/>
      <c r="BKV4376" s="66">
        <v>9615</v>
      </c>
      <c r="BKW4376" s="25">
        <v>45936</v>
      </c>
      <c r="BKX4376" s="25"/>
      <c r="BKY4376" s="26" t="str">
        <f t="shared" ca="1" si="76"/>
        <v>Descontar Cheque</v>
      </c>
      <c r="BKZ4376" s="117"/>
      <c r="BLA4376" s="25">
        <v>45890</v>
      </c>
      <c r="BLB4376" s="28" t="s">
        <v>74</v>
      </c>
      <c r="BLC4376" s="24">
        <v>422</v>
      </c>
      <c r="BLD4376" s="414" t="str">
        <f t="shared" si="77"/>
        <v>Banco não cadastrado</v>
      </c>
      <c r="BLE4376" s="24">
        <v>207</v>
      </c>
      <c r="BLF4376" s="24">
        <v>5837982</v>
      </c>
      <c r="BLG4376" s="24">
        <v>72</v>
      </c>
      <c r="BLH4376" s="29" t="s">
        <v>75</v>
      </c>
      <c r="BLI4376" s="84">
        <v>3004158000128</v>
      </c>
      <c r="BLJ4376" s="24"/>
      <c r="BLK4376" s="24"/>
      <c r="BLL4376" s="66">
        <v>9615</v>
      </c>
      <c r="BLM4376" s="25">
        <v>45936</v>
      </c>
      <c r="BLN4376" s="25"/>
      <c r="BLO4376" s="26" t="str">
        <f t="shared" ca="1" si="78"/>
        <v>Descontar Cheque</v>
      </c>
      <c r="BLP4376" s="117"/>
      <c r="BLQ4376" s="25">
        <v>45890</v>
      </c>
      <c r="BLR4376" s="28" t="s">
        <v>74</v>
      </c>
      <c r="BLS4376" s="24">
        <v>422</v>
      </c>
      <c r="BLT4376" s="414" t="str">
        <f t="shared" si="79"/>
        <v>Banco não cadastrado</v>
      </c>
      <c r="BLU4376" s="24">
        <v>207</v>
      </c>
      <c r="BLV4376" s="24">
        <v>5837982</v>
      </c>
      <c r="BLW4376" s="24">
        <v>72</v>
      </c>
      <c r="BLX4376" s="29" t="s">
        <v>75</v>
      </c>
      <c r="BLY4376" s="84">
        <v>3004158000128</v>
      </c>
      <c r="BLZ4376" s="24"/>
      <c r="BMA4376" s="24"/>
      <c r="BMB4376" s="66">
        <v>9615</v>
      </c>
      <c r="BMC4376" s="25">
        <v>45936</v>
      </c>
      <c r="BMD4376" s="25"/>
      <c r="BME4376" s="26" t="str">
        <f t="shared" ca="1" si="80"/>
        <v>Descontar Cheque</v>
      </c>
      <c r="BMF4376" s="117"/>
      <c r="BMG4376" s="25">
        <v>45890</v>
      </c>
      <c r="BMH4376" s="28" t="s">
        <v>74</v>
      </c>
      <c r="BMI4376" s="24">
        <v>422</v>
      </c>
      <c r="BMJ4376" s="414" t="str">
        <f t="shared" si="81"/>
        <v>Banco não cadastrado</v>
      </c>
      <c r="BMK4376" s="24">
        <v>207</v>
      </c>
      <c r="BML4376" s="24">
        <v>5837982</v>
      </c>
      <c r="BMM4376" s="24">
        <v>72</v>
      </c>
      <c r="BMN4376" s="29" t="s">
        <v>75</v>
      </c>
      <c r="BMO4376" s="84">
        <v>3004158000128</v>
      </c>
      <c r="BMP4376" s="24"/>
      <c r="BMQ4376" s="24"/>
      <c r="BMR4376" s="66">
        <v>9615</v>
      </c>
      <c r="BMS4376" s="25">
        <v>45936</v>
      </c>
      <c r="BMT4376" s="25"/>
      <c r="BMU4376" s="26" t="str">
        <f t="shared" ca="1" si="82"/>
        <v>Descontar Cheque</v>
      </c>
      <c r="BMV4376" s="117"/>
      <c r="BMW4376" s="25">
        <v>45890</v>
      </c>
      <c r="BMX4376" s="28" t="s">
        <v>74</v>
      </c>
      <c r="BMY4376" s="24">
        <v>422</v>
      </c>
      <c r="BMZ4376" s="414" t="str">
        <f t="shared" si="83"/>
        <v>Banco não cadastrado</v>
      </c>
      <c r="BNA4376" s="24">
        <v>207</v>
      </c>
      <c r="BNB4376" s="24">
        <v>5837982</v>
      </c>
      <c r="BNC4376" s="24">
        <v>72</v>
      </c>
      <c r="BND4376" s="29" t="s">
        <v>75</v>
      </c>
      <c r="BNE4376" s="84">
        <v>3004158000128</v>
      </c>
      <c r="BNF4376" s="24"/>
      <c r="BNG4376" s="24"/>
      <c r="BNH4376" s="66">
        <v>9615</v>
      </c>
      <c r="BNI4376" s="25">
        <v>45936</v>
      </c>
      <c r="BNJ4376" s="25"/>
      <c r="BNK4376" s="26" t="str">
        <f t="shared" ca="1" si="84"/>
        <v>Descontar Cheque</v>
      </c>
      <c r="BNL4376" s="117"/>
      <c r="BNM4376" s="25">
        <v>45890</v>
      </c>
      <c r="BNN4376" s="28" t="s">
        <v>74</v>
      </c>
      <c r="BNO4376" s="24">
        <v>422</v>
      </c>
      <c r="BNP4376" s="414" t="str">
        <f t="shared" si="85"/>
        <v>Banco não cadastrado</v>
      </c>
      <c r="BNQ4376" s="24">
        <v>207</v>
      </c>
      <c r="BNR4376" s="24">
        <v>5837982</v>
      </c>
      <c r="BNS4376" s="24">
        <v>72</v>
      </c>
      <c r="BNT4376" s="29" t="s">
        <v>75</v>
      </c>
      <c r="BNU4376" s="84">
        <v>3004158000128</v>
      </c>
      <c r="BNV4376" s="24"/>
      <c r="BNW4376" s="24"/>
      <c r="BNX4376" s="66">
        <v>9615</v>
      </c>
      <c r="BNY4376" s="25">
        <v>45936</v>
      </c>
      <c r="BNZ4376" s="25"/>
      <c r="BOA4376" s="26" t="str">
        <f t="shared" ca="1" si="86"/>
        <v>Descontar Cheque</v>
      </c>
      <c r="BOB4376" s="117"/>
      <c r="BOC4376" s="25">
        <v>45890</v>
      </c>
      <c r="BOD4376" s="28" t="s">
        <v>74</v>
      </c>
      <c r="BOE4376" s="24">
        <v>422</v>
      </c>
      <c r="BOF4376" s="414" t="str">
        <f t="shared" si="87"/>
        <v>Banco não cadastrado</v>
      </c>
      <c r="BOG4376" s="24">
        <v>207</v>
      </c>
      <c r="BOH4376" s="24">
        <v>5837982</v>
      </c>
      <c r="BOI4376" s="24">
        <v>72</v>
      </c>
      <c r="BOJ4376" s="29" t="s">
        <v>75</v>
      </c>
      <c r="BOK4376" s="84">
        <v>3004158000128</v>
      </c>
      <c r="BOL4376" s="24"/>
      <c r="BOM4376" s="24"/>
      <c r="BON4376" s="66">
        <v>9615</v>
      </c>
      <c r="BOO4376" s="25">
        <v>45936</v>
      </c>
      <c r="BOP4376" s="25"/>
      <c r="BOQ4376" s="26" t="str">
        <f t="shared" ca="1" si="88"/>
        <v>Descontar Cheque</v>
      </c>
      <c r="BOR4376" s="117"/>
      <c r="BOS4376" s="25">
        <v>45890</v>
      </c>
      <c r="BOT4376" s="28" t="s">
        <v>74</v>
      </c>
      <c r="BOU4376" s="24">
        <v>422</v>
      </c>
      <c r="BOV4376" s="414" t="str">
        <f t="shared" si="89"/>
        <v>Banco não cadastrado</v>
      </c>
      <c r="BOW4376" s="24">
        <v>207</v>
      </c>
      <c r="BOX4376" s="24">
        <v>5837982</v>
      </c>
      <c r="BOY4376" s="24">
        <v>72</v>
      </c>
      <c r="BOZ4376" s="29" t="s">
        <v>75</v>
      </c>
      <c r="BPA4376" s="84">
        <v>3004158000128</v>
      </c>
      <c r="BPB4376" s="24"/>
      <c r="BPC4376" s="24"/>
      <c r="BPD4376" s="66">
        <v>9615</v>
      </c>
      <c r="BPE4376" s="25">
        <v>45936</v>
      </c>
      <c r="BPF4376" s="25"/>
      <c r="BPG4376" s="26" t="str">
        <f t="shared" ca="1" si="90"/>
        <v>Descontar Cheque</v>
      </c>
      <c r="BPH4376" s="117"/>
      <c r="BPI4376" s="25">
        <v>45890</v>
      </c>
      <c r="BPJ4376" s="28" t="s">
        <v>74</v>
      </c>
      <c r="BPK4376" s="24">
        <v>422</v>
      </c>
      <c r="BPL4376" s="414" t="str">
        <f t="shared" si="91"/>
        <v>Banco não cadastrado</v>
      </c>
      <c r="BPM4376" s="24">
        <v>207</v>
      </c>
      <c r="BPN4376" s="24">
        <v>5837982</v>
      </c>
      <c r="BPO4376" s="24">
        <v>72</v>
      </c>
      <c r="BPP4376" s="29" t="s">
        <v>75</v>
      </c>
      <c r="BPQ4376" s="84">
        <v>3004158000128</v>
      </c>
      <c r="BPR4376" s="24"/>
      <c r="BPS4376" s="24"/>
      <c r="BPT4376" s="66">
        <v>9615</v>
      </c>
      <c r="BPU4376" s="25">
        <v>45936</v>
      </c>
      <c r="BPV4376" s="25"/>
      <c r="BPW4376" s="26" t="str">
        <f t="shared" ca="1" si="92"/>
        <v>Descontar Cheque</v>
      </c>
      <c r="BPX4376" s="117"/>
      <c r="BPY4376" s="25">
        <v>45890</v>
      </c>
      <c r="BPZ4376" s="28" t="s">
        <v>74</v>
      </c>
      <c r="BQA4376" s="24">
        <v>422</v>
      </c>
      <c r="BQB4376" s="414" t="str">
        <f t="shared" si="93"/>
        <v>Banco não cadastrado</v>
      </c>
      <c r="BQC4376" s="24">
        <v>207</v>
      </c>
      <c r="BQD4376" s="24">
        <v>5837982</v>
      </c>
      <c r="BQE4376" s="24">
        <v>72</v>
      </c>
      <c r="BQF4376" s="29" t="s">
        <v>75</v>
      </c>
      <c r="BQG4376" s="84">
        <v>3004158000128</v>
      </c>
      <c r="BQH4376" s="24"/>
      <c r="BQI4376" s="24"/>
      <c r="BQJ4376" s="66">
        <v>9615</v>
      </c>
      <c r="BQK4376" s="25">
        <v>45936</v>
      </c>
      <c r="BQL4376" s="25"/>
      <c r="BQM4376" s="26" t="str">
        <f t="shared" ca="1" si="94"/>
        <v>Descontar Cheque</v>
      </c>
      <c r="BQN4376" s="117"/>
      <c r="BQO4376" s="25">
        <v>45890</v>
      </c>
      <c r="BQP4376" s="28" t="s">
        <v>74</v>
      </c>
      <c r="BQQ4376" s="24">
        <v>422</v>
      </c>
      <c r="BQR4376" s="414" t="str">
        <f t="shared" si="95"/>
        <v>Banco não cadastrado</v>
      </c>
      <c r="BQS4376" s="24">
        <v>207</v>
      </c>
      <c r="BQT4376" s="24">
        <v>5837982</v>
      </c>
      <c r="BQU4376" s="24">
        <v>72</v>
      </c>
      <c r="BQV4376" s="29" t="s">
        <v>75</v>
      </c>
      <c r="BQW4376" s="84">
        <v>3004158000128</v>
      </c>
      <c r="BQX4376" s="24"/>
      <c r="BQY4376" s="24"/>
      <c r="BQZ4376" s="66">
        <v>9615</v>
      </c>
      <c r="BRA4376" s="25">
        <v>45936</v>
      </c>
      <c r="BRB4376" s="25"/>
      <c r="BRC4376" s="26" t="str">
        <f t="shared" ca="1" si="96"/>
        <v>Descontar Cheque</v>
      </c>
      <c r="BRD4376" s="117"/>
      <c r="BRE4376" s="25">
        <v>45890</v>
      </c>
      <c r="BRF4376" s="28" t="s">
        <v>74</v>
      </c>
      <c r="BRG4376" s="24">
        <v>422</v>
      </c>
      <c r="BRH4376" s="414" t="str">
        <f t="shared" si="97"/>
        <v>Banco não cadastrado</v>
      </c>
      <c r="BRI4376" s="24">
        <v>207</v>
      </c>
      <c r="BRJ4376" s="24">
        <v>5837982</v>
      </c>
      <c r="BRK4376" s="24">
        <v>72</v>
      </c>
      <c r="BRL4376" s="29" t="s">
        <v>75</v>
      </c>
      <c r="BRM4376" s="84">
        <v>3004158000128</v>
      </c>
      <c r="BRN4376" s="24"/>
      <c r="BRO4376" s="24"/>
      <c r="BRP4376" s="66">
        <v>9615</v>
      </c>
      <c r="BRQ4376" s="25">
        <v>45936</v>
      </c>
      <c r="BRR4376" s="25"/>
      <c r="BRS4376" s="26" t="str">
        <f t="shared" ca="1" si="98"/>
        <v>Descontar Cheque</v>
      </c>
      <c r="BRT4376" s="117"/>
      <c r="BRU4376" s="25">
        <v>45890</v>
      </c>
      <c r="BRV4376" s="28" t="s">
        <v>74</v>
      </c>
      <c r="BRW4376" s="24">
        <v>422</v>
      </c>
      <c r="BRX4376" s="414" t="str">
        <f t="shared" si="99"/>
        <v>Banco não cadastrado</v>
      </c>
      <c r="BRY4376" s="24">
        <v>207</v>
      </c>
      <c r="BRZ4376" s="24">
        <v>5837982</v>
      </c>
      <c r="BSA4376" s="24">
        <v>72</v>
      </c>
      <c r="BSB4376" s="29" t="s">
        <v>75</v>
      </c>
      <c r="BSC4376" s="84">
        <v>3004158000128</v>
      </c>
      <c r="BSD4376" s="24"/>
      <c r="BSE4376" s="24"/>
      <c r="BSF4376" s="66">
        <v>9615</v>
      </c>
      <c r="BSG4376" s="25">
        <v>45936</v>
      </c>
      <c r="BSH4376" s="25"/>
      <c r="BSI4376" s="26" t="str">
        <f t="shared" ca="1" si="100"/>
        <v>Descontar Cheque</v>
      </c>
      <c r="BSJ4376" s="117"/>
      <c r="BSK4376" s="25">
        <v>45890</v>
      </c>
      <c r="BSL4376" s="28" t="s">
        <v>74</v>
      </c>
      <c r="BSM4376" s="24">
        <v>422</v>
      </c>
      <c r="BSN4376" s="414" t="str">
        <f t="shared" si="101"/>
        <v>Banco não cadastrado</v>
      </c>
      <c r="BSO4376" s="24">
        <v>207</v>
      </c>
      <c r="BSP4376" s="24">
        <v>5837982</v>
      </c>
      <c r="BSQ4376" s="24">
        <v>72</v>
      </c>
      <c r="BSR4376" s="29" t="s">
        <v>75</v>
      </c>
      <c r="BSS4376" s="84">
        <v>3004158000128</v>
      </c>
      <c r="BST4376" s="24"/>
      <c r="BSU4376" s="24"/>
      <c r="BSV4376" s="66">
        <v>9615</v>
      </c>
      <c r="BSW4376" s="25">
        <v>45936</v>
      </c>
      <c r="BSX4376" s="25"/>
      <c r="BSY4376" s="26" t="str">
        <f t="shared" ca="1" si="102"/>
        <v>Descontar Cheque</v>
      </c>
      <c r="BSZ4376" s="117"/>
      <c r="BTA4376" s="25">
        <v>45890</v>
      </c>
      <c r="BTB4376" s="28" t="s">
        <v>74</v>
      </c>
      <c r="BTC4376" s="24">
        <v>422</v>
      </c>
      <c r="BTD4376" s="414" t="str">
        <f t="shared" si="103"/>
        <v>Banco não cadastrado</v>
      </c>
      <c r="BTE4376" s="24">
        <v>207</v>
      </c>
      <c r="BTF4376" s="24">
        <v>5837982</v>
      </c>
      <c r="BTG4376" s="24">
        <v>72</v>
      </c>
      <c r="BTH4376" s="29" t="s">
        <v>75</v>
      </c>
      <c r="BTI4376" s="84">
        <v>3004158000128</v>
      </c>
      <c r="BTJ4376" s="24"/>
      <c r="BTK4376" s="24"/>
      <c r="BTL4376" s="66">
        <v>9615</v>
      </c>
      <c r="BTM4376" s="25">
        <v>45936</v>
      </c>
      <c r="BTN4376" s="25"/>
      <c r="BTO4376" s="26" t="str">
        <f t="shared" ca="1" si="104"/>
        <v>Descontar Cheque</v>
      </c>
      <c r="BTP4376" s="117"/>
      <c r="BTQ4376" s="25">
        <v>45890</v>
      </c>
      <c r="BTR4376" s="28" t="s">
        <v>74</v>
      </c>
      <c r="BTS4376" s="24">
        <v>422</v>
      </c>
      <c r="BTT4376" s="414" t="str">
        <f t="shared" si="105"/>
        <v>Banco não cadastrado</v>
      </c>
      <c r="BTU4376" s="24">
        <v>207</v>
      </c>
      <c r="BTV4376" s="24">
        <v>5837982</v>
      </c>
      <c r="BTW4376" s="24">
        <v>72</v>
      </c>
      <c r="BTX4376" s="29" t="s">
        <v>75</v>
      </c>
      <c r="BTY4376" s="84">
        <v>3004158000128</v>
      </c>
      <c r="BTZ4376" s="24"/>
      <c r="BUA4376" s="24"/>
      <c r="BUB4376" s="66">
        <v>9615</v>
      </c>
      <c r="BUC4376" s="25">
        <v>45936</v>
      </c>
      <c r="BUD4376" s="25"/>
      <c r="BUE4376" s="26" t="str">
        <f t="shared" ca="1" si="106"/>
        <v>Descontar Cheque</v>
      </c>
      <c r="BUF4376" s="117"/>
      <c r="BUG4376" s="25">
        <v>45890</v>
      </c>
      <c r="BUH4376" s="28" t="s">
        <v>74</v>
      </c>
      <c r="BUI4376" s="24">
        <v>422</v>
      </c>
      <c r="BUJ4376" s="414" t="str">
        <f t="shared" si="107"/>
        <v>Banco não cadastrado</v>
      </c>
      <c r="BUK4376" s="24">
        <v>207</v>
      </c>
      <c r="BUL4376" s="24">
        <v>5837982</v>
      </c>
      <c r="BUM4376" s="24">
        <v>72</v>
      </c>
      <c r="BUN4376" s="29" t="s">
        <v>75</v>
      </c>
      <c r="BUO4376" s="84">
        <v>3004158000128</v>
      </c>
      <c r="BUP4376" s="24"/>
      <c r="BUQ4376" s="24"/>
      <c r="BUR4376" s="66">
        <v>9615</v>
      </c>
      <c r="BUS4376" s="25">
        <v>45936</v>
      </c>
      <c r="BUT4376" s="25"/>
      <c r="BUU4376" s="26" t="str">
        <f t="shared" ca="1" si="108"/>
        <v>Descontar Cheque</v>
      </c>
      <c r="BUV4376" s="117"/>
      <c r="BUW4376" s="25">
        <v>45890</v>
      </c>
      <c r="BUX4376" s="28" t="s">
        <v>74</v>
      </c>
      <c r="BUY4376" s="24">
        <v>422</v>
      </c>
      <c r="BUZ4376" s="414" t="str">
        <f t="shared" si="109"/>
        <v>Banco não cadastrado</v>
      </c>
      <c r="BVA4376" s="24">
        <v>207</v>
      </c>
      <c r="BVB4376" s="24">
        <v>5837982</v>
      </c>
      <c r="BVC4376" s="24">
        <v>72</v>
      </c>
      <c r="BVD4376" s="29" t="s">
        <v>75</v>
      </c>
      <c r="BVE4376" s="84">
        <v>3004158000128</v>
      </c>
      <c r="BVF4376" s="24"/>
      <c r="BVG4376" s="24"/>
      <c r="BVH4376" s="66">
        <v>9615</v>
      </c>
      <c r="BVI4376" s="25">
        <v>45936</v>
      </c>
      <c r="BVJ4376" s="25"/>
      <c r="BVK4376" s="26" t="str">
        <f t="shared" ca="1" si="110"/>
        <v>Descontar Cheque</v>
      </c>
      <c r="BVL4376" s="117"/>
      <c r="BVM4376" s="25">
        <v>45890</v>
      </c>
      <c r="BVN4376" s="28" t="s">
        <v>74</v>
      </c>
      <c r="BVO4376" s="24">
        <v>422</v>
      </c>
      <c r="BVP4376" s="414" t="str">
        <f t="shared" si="111"/>
        <v>Banco não cadastrado</v>
      </c>
      <c r="BVQ4376" s="24">
        <v>207</v>
      </c>
      <c r="BVR4376" s="24">
        <v>5837982</v>
      </c>
      <c r="BVS4376" s="24">
        <v>72</v>
      </c>
      <c r="BVT4376" s="29" t="s">
        <v>75</v>
      </c>
      <c r="BVU4376" s="84">
        <v>3004158000128</v>
      </c>
      <c r="BVV4376" s="24"/>
      <c r="BVW4376" s="24"/>
      <c r="BVX4376" s="66">
        <v>9615</v>
      </c>
      <c r="BVY4376" s="25">
        <v>45936</v>
      </c>
      <c r="BVZ4376" s="25"/>
      <c r="BWA4376" s="26" t="str">
        <f t="shared" ca="1" si="112"/>
        <v>Descontar Cheque</v>
      </c>
      <c r="BWB4376" s="117"/>
      <c r="BWC4376" s="25">
        <v>45890</v>
      </c>
      <c r="BWD4376" s="28" t="s">
        <v>74</v>
      </c>
      <c r="BWE4376" s="24">
        <v>422</v>
      </c>
      <c r="BWF4376" s="414" t="str">
        <f t="shared" si="113"/>
        <v>Banco não cadastrado</v>
      </c>
      <c r="BWG4376" s="24">
        <v>207</v>
      </c>
      <c r="BWH4376" s="24">
        <v>5837982</v>
      </c>
      <c r="BWI4376" s="24">
        <v>72</v>
      </c>
      <c r="BWJ4376" s="29" t="s">
        <v>75</v>
      </c>
      <c r="BWK4376" s="84">
        <v>3004158000128</v>
      </c>
      <c r="BWL4376" s="24"/>
      <c r="BWM4376" s="24"/>
      <c r="BWN4376" s="66">
        <v>9615</v>
      </c>
      <c r="BWO4376" s="25">
        <v>45936</v>
      </c>
      <c r="BWP4376" s="25"/>
      <c r="BWQ4376" s="26" t="str">
        <f t="shared" ca="1" si="114"/>
        <v>Descontar Cheque</v>
      </c>
      <c r="BWR4376" s="117"/>
      <c r="BWS4376" s="25">
        <v>45890</v>
      </c>
      <c r="BWT4376" s="28" t="s">
        <v>74</v>
      </c>
      <c r="BWU4376" s="24">
        <v>422</v>
      </c>
      <c r="BWV4376" s="414" t="str">
        <f t="shared" si="115"/>
        <v>Banco não cadastrado</v>
      </c>
      <c r="BWW4376" s="24">
        <v>207</v>
      </c>
      <c r="BWX4376" s="24">
        <v>5837982</v>
      </c>
      <c r="BWY4376" s="24">
        <v>72</v>
      </c>
      <c r="BWZ4376" s="29" t="s">
        <v>75</v>
      </c>
      <c r="BXA4376" s="84">
        <v>3004158000128</v>
      </c>
      <c r="BXB4376" s="24"/>
      <c r="BXC4376" s="24"/>
      <c r="BXD4376" s="66">
        <v>9615</v>
      </c>
      <c r="BXE4376" s="25">
        <v>45936</v>
      </c>
      <c r="BXF4376" s="25"/>
      <c r="BXG4376" s="26" t="str">
        <f t="shared" ca="1" si="116"/>
        <v>Descontar Cheque</v>
      </c>
      <c r="BXH4376" s="117"/>
      <c r="BXI4376" s="25">
        <v>45890</v>
      </c>
      <c r="BXJ4376" s="28" t="s">
        <v>74</v>
      </c>
      <c r="BXK4376" s="24">
        <v>422</v>
      </c>
      <c r="BXL4376" s="414" t="str">
        <f t="shared" si="117"/>
        <v>Banco não cadastrado</v>
      </c>
      <c r="BXM4376" s="24">
        <v>207</v>
      </c>
      <c r="BXN4376" s="24">
        <v>5837982</v>
      </c>
      <c r="BXO4376" s="24">
        <v>72</v>
      </c>
      <c r="BXP4376" s="29" t="s">
        <v>75</v>
      </c>
      <c r="BXQ4376" s="84">
        <v>3004158000128</v>
      </c>
      <c r="BXR4376" s="24"/>
      <c r="BXS4376" s="24"/>
      <c r="BXT4376" s="66">
        <v>9615</v>
      </c>
      <c r="BXU4376" s="25">
        <v>45936</v>
      </c>
      <c r="BXV4376" s="25"/>
      <c r="BXW4376" s="26" t="str">
        <f t="shared" ca="1" si="118"/>
        <v>Descontar Cheque</v>
      </c>
      <c r="BXX4376" s="117"/>
      <c r="BXY4376" s="25">
        <v>45890</v>
      </c>
      <c r="BXZ4376" s="28" t="s">
        <v>74</v>
      </c>
      <c r="BYA4376" s="24">
        <v>422</v>
      </c>
      <c r="BYB4376" s="414" t="str">
        <f t="shared" si="119"/>
        <v>Banco não cadastrado</v>
      </c>
      <c r="BYC4376" s="24">
        <v>207</v>
      </c>
      <c r="BYD4376" s="24">
        <v>5837982</v>
      </c>
      <c r="BYE4376" s="24">
        <v>72</v>
      </c>
      <c r="BYF4376" s="29" t="s">
        <v>75</v>
      </c>
      <c r="BYG4376" s="84">
        <v>3004158000128</v>
      </c>
      <c r="BYH4376" s="24"/>
      <c r="BYI4376" s="24"/>
      <c r="BYJ4376" s="66">
        <v>9615</v>
      </c>
      <c r="BYK4376" s="25">
        <v>45936</v>
      </c>
      <c r="BYL4376" s="25"/>
      <c r="BYM4376" s="26" t="str">
        <f t="shared" ca="1" si="120"/>
        <v>Descontar Cheque</v>
      </c>
      <c r="BYN4376" s="117"/>
      <c r="BYO4376" s="25">
        <v>45890</v>
      </c>
      <c r="BYP4376" s="28" t="s">
        <v>74</v>
      </c>
      <c r="BYQ4376" s="24">
        <v>422</v>
      </c>
      <c r="BYR4376" s="414" t="str">
        <f t="shared" si="121"/>
        <v>Banco não cadastrado</v>
      </c>
      <c r="BYS4376" s="24">
        <v>207</v>
      </c>
      <c r="BYT4376" s="24">
        <v>5837982</v>
      </c>
      <c r="BYU4376" s="24">
        <v>72</v>
      </c>
      <c r="BYV4376" s="29" t="s">
        <v>75</v>
      </c>
      <c r="BYW4376" s="84">
        <v>3004158000128</v>
      </c>
      <c r="BYX4376" s="24"/>
      <c r="BYY4376" s="24"/>
      <c r="BYZ4376" s="66">
        <v>9615</v>
      </c>
      <c r="BZA4376" s="25">
        <v>45936</v>
      </c>
      <c r="BZB4376" s="25"/>
      <c r="BZC4376" s="26" t="str">
        <f t="shared" ca="1" si="122"/>
        <v>Descontar Cheque</v>
      </c>
      <c r="BZD4376" s="117"/>
      <c r="BZE4376" s="25">
        <v>45890</v>
      </c>
      <c r="BZF4376" s="28" t="s">
        <v>74</v>
      </c>
      <c r="BZG4376" s="24">
        <v>422</v>
      </c>
      <c r="BZH4376" s="414" t="str">
        <f t="shared" si="123"/>
        <v>Banco não cadastrado</v>
      </c>
      <c r="BZI4376" s="24">
        <v>207</v>
      </c>
      <c r="BZJ4376" s="24">
        <v>5837982</v>
      </c>
      <c r="BZK4376" s="24">
        <v>72</v>
      </c>
      <c r="BZL4376" s="29" t="s">
        <v>75</v>
      </c>
      <c r="BZM4376" s="84">
        <v>3004158000128</v>
      </c>
      <c r="BZN4376" s="24"/>
      <c r="BZO4376" s="24"/>
      <c r="BZP4376" s="66">
        <v>9615</v>
      </c>
      <c r="BZQ4376" s="25">
        <v>45936</v>
      </c>
      <c r="BZR4376" s="25"/>
      <c r="BZS4376" s="26" t="str">
        <f t="shared" ca="1" si="124"/>
        <v>Descontar Cheque</v>
      </c>
      <c r="BZT4376" s="117"/>
      <c r="BZU4376" s="25">
        <v>45890</v>
      </c>
      <c r="BZV4376" s="28" t="s">
        <v>74</v>
      </c>
      <c r="BZW4376" s="24">
        <v>422</v>
      </c>
      <c r="BZX4376" s="414" t="str">
        <f t="shared" si="125"/>
        <v>Banco não cadastrado</v>
      </c>
      <c r="BZY4376" s="24">
        <v>207</v>
      </c>
      <c r="BZZ4376" s="24">
        <v>5837982</v>
      </c>
      <c r="CAA4376" s="24">
        <v>72</v>
      </c>
      <c r="CAB4376" s="29" t="s">
        <v>75</v>
      </c>
      <c r="CAC4376" s="84">
        <v>3004158000128</v>
      </c>
      <c r="CAD4376" s="24"/>
      <c r="CAE4376" s="24"/>
      <c r="CAF4376" s="66">
        <v>9615</v>
      </c>
      <c r="CAG4376" s="25">
        <v>45936</v>
      </c>
      <c r="CAH4376" s="25"/>
      <c r="CAI4376" s="26" t="str">
        <f t="shared" ca="1" si="126"/>
        <v>Descontar Cheque</v>
      </c>
      <c r="CAJ4376" s="117"/>
      <c r="CAK4376" s="25">
        <v>45890</v>
      </c>
      <c r="CAL4376" s="28" t="s">
        <v>74</v>
      </c>
      <c r="CAM4376" s="24">
        <v>422</v>
      </c>
      <c r="CAN4376" s="414" t="str">
        <f t="shared" si="127"/>
        <v>Banco não cadastrado</v>
      </c>
      <c r="CAO4376" s="24">
        <v>207</v>
      </c>
      <c r="CAP4376" s="24">
        <v>5837982</v>
      </c>
      <c r="CAQ4376" s="24">
        <v>72</v>
      </c>
      <c r="CAR4376" s="29" t="s">
        <v>75</v>
      </c>
      <c r="CAS4376" s="84">
        <v>3004158000128</v>
      </c>
      <c r="CAT4376" s="24"/>
      <c r="CAU4376" s="24"/>
      <c r="CAV4376" s="66">
        <v>9615</v>
      </c>
      <c r="CAW4376" s="25">
        <v>45936</v>
      </c>
      <c r="CAX4376" s="25"/>
      <c r="CAY4376" s="26" t="str">
        <f t="shared" ca="1" si="128"/>
        <v>Descontar Cheque</v>
      </c>
      <c r="CAZ4376" s="117"/>
      <c r="CBA4376" s="25">
        <v>45890</v>
      </c>
      <c r="CBB4376" s="28" t="s">
        <v>74</v>
      </c>
      <c r="CBC4376" s="24">
        <v>422</v>
      </c>
      <c r="CBD4376" s="414" t="str">
        <f t="shared" si="129"/>
        <v>Banco não cadastrado</v>
      </c>
      <c r="CBE4376" s="24">
        <v>207</v>
      </c>
      <c r="CBF4376" s="24">
        <v>5837982</v>
      </c>
      <c r="CBG4376" s="24">
        <v>72</v>
      </c>
      <c r="CBH4376" s="29" t="s">
        <v>75</v>
      </c>
      <c r="CBI4376" s="84">
        <v>3004158000128</v>
      </c>
      <c r="CBJ4376" s="24"/>
      <c r="CBK4376" s="24"/>
      <c r="CBL4376" s="66">
        <v>9615</v>
      </c>
      <c r="CBM4376" s="25">
        <v>45936</v>
      </c>
      <c r="CBN4376" s="25"/>
      <c r="CBO4376" s="26" t="str">
        <f t="shared" ca="1" si="130"/>
        <v>Descontar Cheque</v>
      </c>
      <c r="CBP4376" s="117"/>
      <c r="CBQ4376" s="25">
        <v>45890</v>
      </c>
      <c r="CBR4376" s="28" t="s">
        <v>74</v>
      </c>
      <c r="CBS4376" s="24">
        <v>422</v>
      </c>
      <c r="CBT4376" s="414" t="str">
        <f t="shared" si="131"/>
        <v>Banco não cadastrado</v>
      </c>
      <c r="CBU4376" s="24">
        <v>207</v>
      </c>
      <c r="CBV4376" s="24">
        <v>5837982</v>
      </c>
      <c r="CBW4376" s="24">
        <v>72</v>
      </c>
      <c r="CBX4376" s="29" t="s">
        <v>75</v>
      </c>
      <c r="CBY4376" s="84">
        <v>3004158000128</v>
      </c>
      <c r="CBZ4376" s="24"/>
      <c r="CCA4376" s="24"/>
      <c r="CCB4376" s="66">
        <v>9615</v>
      </c>
      <c r="CCC4376" s="25">
        <v>45936</v>
      </c>
      <c r="CCD4376" s="25"/>
      <c r="CCE4376" s="26" t="str">
        <f t="shared" ca="1" si="132"/>
        <v>Descontar Cheque</v>
      </c>
      <c r="CCF4376" s="117"/>
      <c r="CCG4376" s="25">
        <v>45890</v>
      </c>
      <c r="CCH4376" s="28" t="s">
        <v>74</v>
      </c>
      <c r="CCI4376" s="24">
        <v>422</v>
      </c>
      <c r="CCJ4376" s="414" t="str">
        <f t="shared" si="133"/>
        <v>Banco não cadastrado</v>
      </c>
      <c r="CCK4376" s="24">
        <v>207</v>
      </c>
      <c r="CCL4376" s="24">
        <v>5837982</v>
      </c>
      <c r="CCM4376" s="24">
        <v>72</v>
      </c>
      <c r="CCN4376" s="29" t="s">
        <v>75</v>
      </c>
      <c r="CCO4376" s="84">
        <v>3004158000128</v>
      </c>
      <c r="CCP4376" s="24"/>
      <c r="CCQ4376" s="24"/>
      <c r="CCR4376" s="66">
        <v>9615</v>
      </c>
      <c r="CCS4376" s="25">
        <v>45936</v>
      </c>
      <c r="CCT4376" s="25"/>
      <c r="CCU4376" s="26" t="str">
        <f t="shared" ca="1" si="134"/>
        <v>Descontar Cheque</v>
      </c>
      <c r="CCV4376" s="117"/>
      <c r="CCW4376" s="25">
        <v>45890</v>
      </c>
      <c r="CCX4376" s="28" t="s">
        <v>74</v>
      </c>
      <c r="CCY4376" s="24">
        <v>422</v>
      </c>
      <c r="CCZ4376" s="414" t="str">
        <f t="shared" si="135"/>
        <v>Banco não cadastrado</v>
      </c>
      <c r="CDA4376" s="24">
        <v>207</v>
      </c>
      <c r="CDB4376" s="24">
        <v>5837982</v>
      </c>
      <c r="CDC4376" s="24">
        <v>72</v>
      </c>
      <c r="CDD4376" s="29" t="s">
        <v>75</v>
      </c>
      <c r="CDE4376" s="84">
        <v>3004158000128</v>
      </c>
      <c r="CDF4376" s="24"/>
      <c r="CDG4376" s="24"/>
      <c r="CDH4376" s="66">
        <v>9615</v>
      </c>
      <c r="CDI4376" s="25">
        <v>45936</v>
      </c>
      <c r="CDJ4376" s="25"/>
      <c r="CDK4376" s="26" t="str">
        <f t="shared" ca="1" si="136"/>
        <v>Descontar Cheque</v>
      </c>
      <c r="CDL4376" s="117"/>
      <c r="CDM4376" s="25">
        <v>45890</v>
      </c>
      <c r="CDN4376" s="28" t="s">
        <v>74</v>
      </c>
      <c r="CDO4376" s="24">
        <v>422</v>
      </c>
      <c r="CDP4376" s="414" t="str">
        <f t="shared" si="137"/>
        <v>Banco não cadastrado</v>
      </c>
      <c r="CDQ4376" s="24">
        <v>207</v>
      </c>
      <c r="CDR4376" s="24">
        <v>5837982</v>
      </c>
      <c r="CDS4376" s="24">
        <v>72</v>
      </c>
      <c r="CDT4376" s="29" t="s">
        <v>75</v>
      </c>
      <c r="CDU4376" s="84">
        <v>3004158000128</v>
      </c>
      <c r="CDV4376" s="24"/>
      <c r="CDW4376" s="24"/>
      <c r="CDX4376" s="66">
        <v>9615</v>
      </c>
      <c r="CDY4376" s="25">
        <v>45936</v>
      </c>
      <c r="CDZ4376" s="25"/>
      <c r="CEA4376" s="26" t="str">
        <f t="shared" ca="1" si="138"/>
        <v>Descontar Cheque</v>
      </c>
      <c r="CEB4376" s="117"/>
      <c r="CEC4376" s="25">
        <v>45890</v>
      </c>
      <c r="CED4376" s="28" t="s">
        <v>74</v>
      </c>
      <c r="CEE4376" s="24">
        <v>422</v>
      </c>
      <c r="CEF4376" s="414" t="str">
        <f t="shared" si="139"/>
        <v>Banco não cadastrado</v>
      </c>
      <c r="CEG4376" s="24">
        <v>207</v>
      </c>
      <c r="CEH4376" s="24">
        <v>5837982</v>
      </c>
      <c r="CEI4376" s="24">
        <v>72</v>
      </c>
      <c r="CEJ4376" s="29" t="s">
        <v>75</v>
      </c>
      <c r="CEK4376" s="84">
        <v>3004158000128</v>
      </c>
      <c r="CEL4376" s="24"/>
      <c r="CEM4376" s="24"/>
      <c r="CEN4376" s="66">
        <v>9615</v>
      </c>
      <c r="CEO4376" s="25">
        <v>45936</v>
      </c>
      <c r="CEP4376" s="25"/>
      <c r="CEQ4376" s="26" t="str">
        <f t="shared" ca="1" si="140"/>
        <v>Descontar Cheque</v>
      </c>
      <c r="CER4376" s="117"/>
      <c r="CES4376" s="25">
        <v>45890</v>
      </c>
      <c r="CET4376" s="28" t="s">
        <v>74</v>
      </c>
      <c r="CEU4376" s="24">
        <v>422</v>
      </c>
      <c r="CEV4376" s="414" t="str">
        <f t="shared" si="141"/>
        <v>Banco não cadastrado</v>
      </c>
      <c r="CEW4376" s="24">
        <v>207</v>
      </c>
      <c r="CEX4376" s="24">
        <v>5837982</v>
      </c>
      <c r="CEY4376" s="24">
        <v>72</v>
      </c>
      <c r="CEZ4376" s="29" t="s">
        <v>75</v>
      </c>
      <c r="CFA4376" s="84">
        <v>3004158000128</v>
      </c>
      <c r="CFB4376" s="24"/>
      <c r="CFC4376" s="24"/>
      <c r="CFD4376" s="66">
        <v>9615</v>
      </c>
      <c r="CFE4376" s="25">
        <v>45936</v>
      </c>
      <c r="CFF4376" s="25"/>
      <c r="CFG4376" s="26" t="str">
        <f t="shared" ca="1" si="142"/>
        <v>Descontar Cheque</v>
      </c>
      <c r="CFH4376" s="117"/>
      <c r="CFI4376" s="25">
        <v>45890</v>
      </c>
      <c r="CFJ4376" s="28" t="s">
        <v>74</v>
      </c>
      <c r="CFK4376" s="24">
        <v>422</v>
      </c>
      <c r="CFL4376" s="414" t="str">
        <f t="shared" si="143"/>
        <v>Banco não cadastrado</v>
      </c>
      <c r="CFM4376" s="24">
        <v>207</v>
      </c>
      <c r="CFN4376" s="24">
        <v>5837982</v>
      </c>
      <c r="CFO4376" s="24">
        <v>72</v>
      </c>
      <c r="CFP4376" s="29" t="s">
        <v>75</v>
      </c>
      <c r="CFQ4376" s="84">
        <v>3004158000128</v>
      </c>
      <c r="CFR4376" s="24"/>
      <c r="CFS4376" s="24"/>
      <c r="CFT4376" s="66">
        <v>9615</v>
      </c>
      <c r="CFU4376" s="25">
        <v>45936</v>
      </c>
      <c r="CFV4376" s="25"/>
      <c r="CFW4376" s="26" t="str">
        <f t="shared" ca="1" si="144"/>
        <v>Descontar Cheque</v>
      </c>
      <c r="CFX4376" s="117"/>
      <c r="CFY4376" s="25">
        <v>45890</v>
      </c>
      <c r="CFZ4376" s="28" t="s">
        <v>74</v>
      </c>
      <c r="CGA4376" s="24">
        <v>422</v>
      </c>
      <c r="CGB4376" s="414" t="str">
        <f t="shared" si="145"/>
        <v>Banco não cadastrado</v>
      </c>
      <c r="CGC4376" s="24">
        <v>207</v>
      </c>
      <c r="CGD4376" s="24">
        <v>5837982</v>
      </c>
      <c r="CGE4376" s="24">
        <v>72</v>
      </c>
      <c r="CGF4376" s="29" t="s">
        <v>75</v>
      </c>
      <c r="CGG4376" s="84">
        <v>3004158000128</v>
      </c>
      <c r="CGH4376" s="24"/>
      <c r="CGI4376" s="24"/>
      <c r="CGJ4376" s="66">
        <v>9615</v>
      </c>
      <c r="CGK4376" s="25">
        <v>45936</v>
      </c>
      <c r="CGL4376" s="25"/>
      <c r="CGM4376" s="26" t="str">
        <f t="shared" ca="1" si="146"/>
        <v>Descontar Cheque</v>
      </c>
      <c r="CGN4376" s="117"/>
      <c r="CGO4376" s="25">
        <v>45890</v>
      </c>
      <c r="CGP4376" s="28" t="s">
        <v>74</v>
      </c>
      <c r="CGQ4376" s="24">
        <v>422</v>
      </c>
      <c r="CGR4376" s="414" t="str">
        <f t="shared" si="147"/>
        <v>Banco não cadastrado</v>
      </c>
      <c r="CGS4376" s="24">
        <v>207</v>
      </c>
      <c r="CGT4376" s="24">
        <v>5837982</v>
      </c>
      <c r="CGU4376" s="24">
        <v>72</v>
      </c>
      <c r="CGV4376" s="29" t="s">
        <v>75</v>
      </c>
      <c r="CGW4376" s="84">
        <v>3004158000128</v>
      </c>
      <c r="CGX4376" s="24"/>
      <c r="CGY4376" s="24"/>
      <c r="CGZ4376" s="66">
        <v>9615</v>
      </c>
      <c r="CHA4376" s="25">
        <v>45936</v>
      </c>
      <c r="CHB4376" s="25"/>
      <c r="CHC4376" s="26" t="str">
        <f t="shared" ca="1" si="148"/>
        <v>Descontar Cheque</v>
      </c>
      <c r="CHD4376" s="117"/>
      <c r="CHE4376" s="25">
        <v>45890</v>
      </c>
      <c r="CHF4376" s="28" t="s">
        <v>74</v>
      </c>
      <c r="CHG4376" s="24">
        <v>422</v>
      </c>
      <c r="CHH4376" s="414" t="str">
        <f t="shared" si="149"/>
        <v>Banco não cadastrado</v>
      </c>
      <c r="CHI4376" s="24">
        <v>207</v>
      </c>
      <c r="CHJ4376" s="24">
        <v>5837982</v>
      </c>
      <c r="CHK4376" s="24">
        <v>72</v>
      </c>
      <c r="CHL4376" s="29" t="s">
        <v>75</v>
      </c>
      <c r="CHM4376" s="84">
        <v>3004158000128</v>
      </c>
      <c r="CHN4376" s="24"/>
      <c r="CHO4376" s="24"/>
      <c r="CHP4376" s="66">
        <v>9615</v>
      </c>
      <c r="CHQ4376" s="25">
        <v>45936</v>
      </c>
      <c r="CHR4376" s="25"/>
      <c r="CHS4376" s="26" t="str">
        <f t="shared" ca="1" si="150"/>
        <v>Descontar Cheque</v>
      </c>
      <c r="CHT4376" s="117"/>
      <c r="CHU4376" s="25">
        <v>45890</v>
      </c>
      <c r="CHV4376" s="28" t="s">
        <v>74</v>
      </c>
      <c r="CHW4376" s="24">
        <v>422</v>
      </c>
      <c r="CHX4376" s="414" t="str">
        <f t="shared" si="151"/>
        <v>Banco não cadastrado</v>
      </c>
      <c r="CHY4376" s="24">
        <v>207</v>
      </c>
      <c r="CHZ4376" s="24">
        <v>5837982</v>
      </c>
      <c r="CIA4376" s="24">
        <v>72</v>
      </c>
      <c r="CIB4376" s="29" t="s">
        <v>75</v>
      </c>
      <c r="CIC4376" s="84">
        <v>3004158000128</v>
      </c>
      <c r="CID4376" s="24"/>
      <c r="CIE4376" s="24"/>
      <c r="CIF4376" s="66">
        <v>9615</v>
      </c>
      <c r="CIG4376" s="25">
        <v>45936</v>
      </c>
      <c r="CIH4376" s="25"/>
      <c r="CII4376" s="26" t="str">
        <f t="shared" ca="1" si="152"/>
        <v>Descontar Cheque</v>
      </c>
      <c r="CIJ4376" s="117"/>
      <c r="CIK4376" s="25">
        <v>45890</v>
      </c>
      <c r="CIL4376" s="28" t="s">
        <v>74</v>
      </c>
      <c r="CIM4376" s="24">
        <v>422</v>
      </c>
      <c r="CIN4376" s="414" t="str">
        <f t="shared" si="153"/>
        <v>Banco não cadastrado</v>
      </c>
      <c r="CIO4376" s="24">
        <v>207</v>
      </c>
      <c r="CIP4376" s="24">
        <v>5837982</v>
      </c>
      <c r="CIQ4376" s="24">
        <v>72</v>
      </c>
      <c r="CIR4376" s="29" t="s">
        <v>75</v>
      </c>
      <c r="CIS4376" s="84">
        <v>3004158000128</v>
      </c>
      <c r="CIT4376" s="24"/>
      <c r="CIU4376" s="24"/>
      <c r="CIV4376" s="66">
        <v>9615</v>
      </c>
      <c r="CIW4376" s="25">
        <v>45936</v>
      </c>
      <c r="CIX4376" s="25"/>
      <c r="CIY4376" s="26" t="str">
        <f t="shared" ca="1" si="154"/>
        <v>Descontar Cheque</v>
      </c>
      <c r="CIZ4376" s="117"/>
      <c r="CJA4376" s="25">
        <v>45890</v>
      </c>
      <c r="CJB4376" s="28" t="s">
        <v>74</v>
      </c>
      <c r="CJC4376" s="24">
        <v>422</v>
      </c>
      <c r="CJD4376" s="414" t="str">
        <f t="shared" si="155"/>
        <v>Banco não cadastrado</v>
      </c>
      <c r="CJE4376" s="24">
        <v>207</v>
      </c>
      <c r="CJF4376" s="24">
        <v>5837982</v>
      </c>
      <c r="CJG4376" s="24">
        <v>72</v>
      </c>
      <c r="CJH4376" s="29" t="s">
        <v>75</v>
      </c>
      <c r="CJI4376" s="84">
        <v>3004158000128</v>
      </c>
      <c r="CJJ4376" s="24"/>
      <c r="CJK4376" s="24"/>
      <c r="CJL4376" s="66">
        <v>9615</v>
      </c>
      <c r="CJM4376" s="25">
        <v>45936</v>
      </c>
      <c r="CJN4376" s="25"/>
      <c r="CJO4376" s="26" t="str">
        <f t="shared" ca="1" si="156"/>
        <v>Descontar Cheque</v>
      </c>
      <c r="CJP4376" s="117"/>
      <c r="CJQ4376" s="25">
        <v>45890</v>
      </c>
      <c r="CJR4376" s="28" t="s">
        <v>74</v>
      </c>
      <c r="CJS4376" s="24">
        <v>422</v>
      </c>
      <c r="CJT4376" s="414" t="str">
        <f t="shared" si="157"/>
        <v>Banco não cadastrado</v>
      </c>
      <c r="CJU4376" s="24">
        <v>207</v>
      </c>
      <c r="CJV4376" s="24">
        <v>5837982</v>
      </c>
      <c r="CJW4376" s="24">
        <v>72</v>
      </c>
      <c r="CJX4376" s="29" t="s">
        <v>75</v>
      </c>
      <c r="CJY4376" s="84">
        <v>3004158000128</v>
      </c>
      <c r="CJZ4376" s="24"/>
      <c r="CKA4376" s="24"/>
      <c r="CKB4376" s="66">
        <v>9615</v>
      </c>
      <c r="CKC4376" s="25">
        <v>45936</v>
      </c>
      <c r="CKD4376" s="25"/>
      <c r="CKE4376" s="26" t="str">
        <f t="shared" ca="1" si="158"/>
        <v>Descontar Cheque</v>
      </c>
      <c r="CKF4376" s="117"/>
      <c r="CKG4376" s="25">
        <v>45890</v>
      </c>
      <c r="CKH4376" s="28" t="s">
        <v>74</v>
      </c>
      <c r="CKI4376" s="24">
        <v>422</v>
      </c>
      <c r="CKJ4376" s="414" t="str">
        <f t="shared" si="159"/>
        <v>Banco não cadastrado</v>
      </c>
      <c r="CKK4376" s="24">
        <v>207</v>
      </c>
      <c r="CKL4376" s="24">
        <v>5837982</v>
      </c>
      <c r="CKM4376" s="24">
        <v>72</v>
      </c>
      <c r="CKN4376" s="29" t="s">
        <v>75</v>
      </c>
      <c r="CKO4376" s="84">
        <v>3004158000128</v>
      </c>
      <c r="CKP4376" s="24"/>
      <c r="CKQ4376" s="24"/>
      <c r="CKR4376" s="66">
        <v>9615</v>
      </c>
      <c r="CKS4376" s="25">
        <v>45936</v>
      </c>
      <c r="CKT4376" s="25"/>
      <c r="CKU4376" s="26" t="str">
        <f t="shared" ca="1" si="160"/>
        <v>Descontar Cheque</v>
      </c>
      <c r="CKV4376" s="117"/>
      <c r="CKW4376" s="25">
        <v>45890</v>
      </c>
      <c r="CKX4376" s="28" t="s">
        <v>74</v>
      </c>
      <c r="CKY4376" s="24">
        <v>422</v>
      </c>
      <c r="CKZ4376" s="414" t="str">
        <f t="shared" si="161"/>
        <v>Banco não cadastrado</v>
      </c>
      <c r="CLA4376" s="24">
        <v>207</v>
      </c>
      <c r="CLB4376" s="24">
        <v>5837982</v>
      </c>
      <c r="CLC4376" s="24">
        <v>72</v>
      </c>
      <c r="CLD4376" s="29" t="s">
        <v>75</v>
      </c>
      <c r="CLE4376" s="84">
        <v>3004158000128</v>
      </c>
      <c r="CLF4376" s="24"/>
      <c r="CLG4376" s="24"/>
      <c r="CLH4376" s="66">
        <v>9615</v>
      </c>
      <c r="CLI4376" s="25">
        <v>45936</v>
      </c>
      <c r="CLJ4376" s="25"/>
      <c r="CLK4376" s="26" t="str">
        <f t="shared" ca="1" si="162"/>
        <v>Descontar Cheque</v>
      </c>
      <c r="CLL4376" s="117"/>
      <c r="CLM4376" s="25">
        <v>45890</v>
      </c>
      <c r="CLN4376" s="28" t="s">
        <v>74</v>
      </c>
      <c r="CLO4376" s="24">
        <v>422</v>
      </c>
      <c r="CLP4376" s="414" t="str">
        <f t="shared" si="163"/>
        <v>Banco não cadastrado</v>
      </c>
      <c r="CLQ4376" s="24">
        <v>207</v>
      </c>
      <c r="CLR4376" s="24">
        <v>5837982</v>
      </c>
      <c r="CLS4376" s="24">
        <v>72</v>
      </c>
      <c r="CLT4376" s="29" t="s">
        <v>75</v>
      </c>
      <c r="CLU4376" s="84">
        <v>3004158000128</v>
      </c>
      <c r="CLV4376" s="24"/>
      <c r="CLW4376" s="24"/>
      <c r="CLX4376" s="66">
        <v>9615</v>
      </c>
      <c r="CLY4376" s="25">
        <v>45936</v>
      </c>
      <c r="CLZ4376" s="25"/>
      <c r="CMA4376" s="26" t="str">
        <f t="shared" ca="1" si="164"/>
        <v>Descontar Cheque</v>
      </c>
      <c r="CMB4376" s="117"/>
      <c r="CMC4376" s="25">
        <v>45890</v>
      </c>
      <c r="CMD4376" s="28" t="s">
        <v>74</v>
      </c>
      <c r="CME4376" s="24">
        <v>422</v>
      </c>
      <c r="CMF4376" s="414" t="str">
        <f t="shared" si="165"/>
        <v>Banco não cadastrado</v>
      </c>
      <c r="CMG4376" s="24">
        <v>207</v>
      </c>
      <c r="CMH4376" s="24">
        <v>5837982</v>
      </c>
      <c r="CMI4376" s="24">
        <v>72</v>
      </c>
      <c r="CMJ4376" s="29" t="s">
        <v>75</v>
      </c>
      <c r="CMK4376" s="84">
        <v>3004158000128</v>
      </c>
      <c r="CML4376" s="24"/>
      <c r="CMM4376" s="24"/>
      <c r="CMN4376" s="66">
        <v>9615</v>
      </c>
      <c r="CMO4376" s="25">
        <v>45936</v>
      </c>
      <c r="CMP4376" s="25"/>
      <c r="CMQ4376" s="26" t="str">
        <f t="shared" ca="1" si="166"/>
        <v>Descontar Cheque</v>
      </c>
      <c r="CMR4376" s="117"/>
      <c r="CMS4376" s="25">
        <v>45890</v>
      </c>
      <c r="CMT4376" s="28" t="s">
        <v>74</v>
      </c>
      <c r="CMU4376" s="24">
        <v>422</v>
      </c>
      <c r="CMV4376" s="414" t="str">
        <f t="shared" si="167"/>
        <v>Banco não cadastrado</v>
      </c>
      <c r="CMW4376" s="24">
        <v>207</v>
      </c>
      <c r="CMX4376" s="24">
        <v>5837982</v>
      </c>
      <c r="CMY4376" s="24">
        <v>72</v>
      </c>
      <c r="CMZ4376" s="29" t="s">
        <v>75</v>
      </c>
      <c r="CNA4376" s="84">
        <v>3004158000128</v>
      </c>
      <c r="CNB4376" s="24"/>
      <c r="CNC4376" s="24"/>
      <c r="CND4376" s="66">
        <v>9615</v>
      </c>
      <c r="CNE4376" s="25">
        <v>45936</v>
      </c>
      <c r="CNF4376" s="25"/>
      <c r="CNG4376" s="26" t="str">
        <f t="shared" ca="1" si="168"/>
        <v>Descontar Cheque</v>
      </c>
      <c r="CNH4376" s="117"/>
      <c r="CNI4376" s="25">
        <v>45890</v>
      </c>
      <c r="CNJ4376" s="28" t="s">
        <v>74</v>
      </c>
      <c r="CNK4376" s="24">
        <v>422</v>
      </c>
      <c r="CNL4376" s="414" t="str">
        <f t="shared" si="169"/>
        <v>Banco não cadastrado</v>
      </c>
      <c r="CNM4376" s="24">
        <v>207</v>
      </c>
      <c r="CNN4376" s="24">
        <v>5837982</v>
      </c>
      <c r="CNO4376" s="24">
        <v>72</v>
      </c>
      <c r="CNP4376" s="29" t="s">
        <v>75</v>
      </c>
      <c r="CNQ4376" s="84">
        <v>3004158000128</v>
      </c>
      <c r="CNR4376" s="24"/>
      <c r="CNS4376" s="24"/>
      <c r="CNT4376" s="66">
        <v>9615</v>
      </c>
      <c r="CNU4376" s="25">
        <v>45936</v>
      </c>
      <c r="CNV4376" s="25"/>
      <c r="CNW4376" s="26" t="str">
        <f t="shared" ca="1" si="170"/>
        <v>Descontar Cheque</v>
      </c>
      <c r="CNX4376" s="117"/>
      <c r="CNY4376" s="25">
        <v>45890</v>
      </c>
      <c r="CNZ4376" s="28" t="s">
        <v>74</v>
      </c>
      <c r="COA4376" s="24">
        <v>422</v>
      </c>
      <c r="COB4376" s="414" t="str">
        <f t="shared" si="171"/>
        <v>Banco não cadastrado</v>
      </c>
      <c r="COC4376" s="24">
        <v>207</v>
      </c>
      <c r="COD4376" s="24">
        <v>5837982</v>
      </c>
      <c r="COE4376" s="24">
        <v>72</v>
      </c>
      <c r="COF4376" s="29" t="s">
        <v>75</v>
      </c>
      <c r="COG4376" s="84">
        <v>3004158000128</v>
      </c>
      <c r="COH4376" s="24"/>
      <c r="COI4376" s="24"/>
      <c r="COJ4376" s="66">
        <v>9615</v>
      </c>
      <c r="COK4376" s="25">
        <v>45936</v>
      </c>
      <c r="COL4376" s="25"/>
      <c r="COM4376" s="26" t="str">
        <f t="shared" ca="1" si="172"/>
        <v>Descontar Cheque</v>
      </c>
      <c r="CON4376" s="117"/>
      <c r="COO4376" s="25">
        <v>45890</v>
      </c>
      <c r="COP4376" s="28" t="s">
        <v>74</v>
      </c>
      <c r="COQ4376" s="24">
        <v>422</v>
      </c>
      <c r="COR4376" s="414" t="str">
        <f t="shared" si="173"/>
        <v>Banco não cadastrado</v>
      </c>
      <c r="COS4376" s="24">
        <v>207</v>
      </c>
      <c r="COT4376" s="24">
        <v>5837982</v>
      </c>
      <c r="COU4376" s="24">
        <v>72</v>
      </c>
      <c r="COV4376" s="29" t="s">
        <v>75</v>
      </c>
      <c r="COW4376" s="84">
        <v>3004158000128</v>
      </c>
      <c r="COX4376" s="24"/>
      <c r="COY4376" s="24"/>
      <c r="COZ4376" s="66">
        <v>9615</v>
      </c>
      <c r="CPA4376" s="25">
        <v>45936</v>
      </c>
      <c r="CPB4376" s="25"/>
      <c r="CPC4376" s="26" t="str">
        <f t="shared" ca="1" si="174"/>
        <v>Descontar Cheque</v>
      </c>
      <c r="CPD4376" s="117"/>
      <c r="CPE4376" s="25">
        <v>45890</v>
      </c>
      <c r="CPF4376" s="28" t="s">
        <v>74</v>
      </c>
      <c r="CPG4376" s="24">
        <v>422</v>
      </c>
      <c r="CPH4376" s="414" t="str">
        <f t="shared" si="175"/>
        <v>Banco não cadastrado</v>
      </c>
      <c r="CPI4376" s="24">
        <v>207</v>
      </c>
      <c r="CPJ4376" s="24">
        <v>5837982</v>
      </c>
      <c r="CPK4376" s="24">
        <v>72</v>
      </c>
      <c r="CPL4376" s="29" t="s">
        <v>75</v>
      </c>
      <c r="CPM4376" s="84">
        <v>3004158000128</v>
      </c>
      <c r="CPN4376" s="24"/>
      <c r="CPO4376" s="24"/>
      <c r="CPP4376" s="66">
        <v>9615</v>
      </c>
      <c r="CPQ4376" s="25">
        <v>45936</v>
      </c>
      <c r="CPR4376" s="25"/>
      <c r="CPS4376" s="26" t="str">
        <f t="shared" ca="1" si="176"/>
        <v>Descontar Cheque</v>
      </c>
      <c r="CPT4376" s="117"/>
      <c r="CPU4376" s="25">
        <v>45890</v>
      </c>
      <c r="CPV4376" s="28" t="s">
        <v>74</v>
      </c>
      <c r="CPW4376" s="24">
        <v>422</v>
      </c>
      <c r="CPX4376" s="414" t="str">
        <f t="shared" si="177"/>
        <v>Banco não cadastrado</v>
      </c>
      <c r="CPY4376" s="24">
        <v>207</v>
      </c>
      <c r="CPZ4376" s="24">
        <v>5837982</v>
      </c>
      <c r="CQA4376" s="24">
        <v>72</v>
      </c>
      <c r="CQB4376" s="29" t="s">
        <v>75</v>
      </c>
      <c r="CQC4376" s="84">
        <v>3004158000128</v>
      </c>
      <c r="CQD4376" s="24"/>
      <c r="CQE4376" s="24"/>
      <c r="CQF4376" s="66">
        <v>9615</v>
      </c>
      <c r="CQG4376" s="25">
        <v>45936</v>
      </c>
      <c r="CQH4376" s="25"/>
      <c r="CQI4376" s="26" t="str">
        <f t="shared" ca="1" si="178"/>
        <v>Descontar Cheque</v>
      </c>
      <c r="CQJ4376" s="117"/>
      <c r="CQK4376" s="25">
        <v>45890</v>
      </c>
      <c r="CQL4376" s="28" t="s">
        <v>74</v>
      </c>
      <c r="CQM4376" s="24">
        <v>422</v>
      </c>
      <c r="CQN4376" s="414" t="str">
        <f t="shared" si="179"/>
        <v>Banco não cadastrado</v>
      </c>
      <c r="CQO4376" s="24">
        <v>207</v>
      </c>
      <c r="CQP4376" s="24">
        <v>5837982</v>
      </c>
      <c r="CQQ4376" s="24">
        <v>72</v>
      </c>
      <c r="CQR4376" s="29" t="s">
        <v>75</v>
      </c>
      <c r="CQS4376" s="84">
        <v>3004158000128</v>
      </c>
      <c r="CQT4376" s="24"/>
      <c r="CQU4376" s="24"/>
      <c r="CQV4376" s="66">
        <v>9615</v>
      </c>
      <c r="CQW4376" s="25">
        <v>45936</v>
      </c>
      <c r="CQX4376" s="25"/>
      <c r="CQY4376" s="26" t="str">
        <f t="shared" ca="1" si="180"/>
        <v>Descontar Cheque</v>
      </c>
      <c r="CQZ4376" s="117"/>
      <c r="CRA4376" s="25">
        <v>45890</v>
      </c>
      <c r="CRB4376" s="28" t="s">
        <v>74</v>
      </c>
      <c r="CRC4376" s="24">
        <v>422</v>
      </c>
      <c r="CRD4376" s="414" t="str">
        <f t="shared" si="181"/>
        <v>Banco não cadastrado</v>
      </c>
      <c r="CRE4376" s="24">
        <v>207</v>
      </c>
      <c r="CRF4376" s="24">
        <v>5837982</v>
      </c>
      <c r="CRG4376" s="24">
        <v>72</v>
      </c>
      <c r="CRH4376" s="29" t="s">
        <v>75</v>
      </c>
      <c r="CRI4376" s="84">
        <v>3004158000128</v>
      </c>
      <c r="CRJ4376" s="24"/>
      <c r="CRK4376" s="24"/>
      <c r="CRL4376" s="66">
        <v>9615</v>
      </c>
      <c r="CRM4376" s="25">
        <v>45936</v>
      </c>
      <c r="CRN4376" s="25"/>
      <c r="CRO4376" s="26" t="str">
        <f t="shared" ca="1" si="182"/>
        <v>Descontar Cheque</v>
      </c>
      <c r="CRP4376" s="117"/>
      <c r="CRQ4376" s="25">
        <v>45890</v>
      </c>
      <c r="CRR4376" s="28" t="s">
        <v>74</v>
      </c>
      <c r="CRS4376" s="24">
        <v>422</v>
      </c>
      <c r="CRT4376" s="414" t="str">
        <f t="shared" si="183"/>
        <v>Banco não cadastrado</v>
      </c>
      <c r="CRU4376" s="24">
        <v>207</v>
      </c>
      <c r="CRV4376" s="24">
        <v>5837982</v>
      </c>
      <c r="CRW4376" s="24">
        <v>72</v>
      </c>
      <c r="CRX4376" s="29" t="s">
        <v>75</v>
      </c>
      <c r="CRY4376" s="84">
        <v>3004158000128</v>
      </c>
      <c r="CRZ4376" s="24"/>
      <c r="CSA4376" s="24"/>
      <c r="CSB4376" s="66">
        <v>9615</v>
      </c>
      <c r="CSC4376" s="25">
        <v>45936</v>
      </c>
      <c r="CSD4376" s="25"/>
      <c r="CSE4376" s="26" t="str">
        <f t="shared" ca="1" si="184"/>
        <v>Descontar Cheque</v>
      </c>
      <c r="CSF4376" s="117"/>
      <c r="CSG4376" s="25">
        <v>45890</v>
      </c>
      <c r="CSH4376" s="28" t="s">
        <v>74</v>
      </c>
      <c r="CSI4376" s="24">
        <v>422</v>
      </c>
      <c r="CSJ4376" s="414" t="str">
        <f t="shared" si="185"/>
        <v>Banco não cadastrado</v>
      </c>
      <c r="CSK4376" s="24">
        <v>207</v>
      </c>
      <c r="CSL4376" s="24">
        <v>5837982</v>
      </c>
      <c r="CSM4376" s="24">
        <v>72</v>
      </c>
      <c r="CSN4376" s="29" t="s">
        <v>75</v>
      </c>
      <c r="CSO4376" s="84">
        <v>3004158000128</v>
      </c>
      <c r="CSP4376" s="24"/>
      <c r="CSQ4376" s="24"/>
      <c r="CSR4376" s="66">
        <v>9615</v>
      </c>
      <c r="CSS4376" s="25">
        <v>45936</v>
      </c>
      <c r="CST4376" s="25"/>
      <c r="CSU4376" s="26" t="str">
        <f t="shared" ca="1" si="186"/>
        <v>Descontar Cheque</v>
      </c>
      <c r="CSV4376" s="117"/>
      <c r="CSW4376" s="25">
        <v>45890</v>
      </c>
      <c r="CSX4376" s="28" t="s">
        <v>74</v>
      </c>
      <c r="CSY4376" s="24">
        <v>422</v>
      </c>
      <c r="CSZ4376" s="414" t="str">
        <f t="shared" si="187"/>
        <v>Banco não cadastrado</v>
      </c>
      <c r="CTA4376" s="24">
        <v>207</v>
      </c>
      <c r="CTB4376" s="24">
        <v>5837982</v>
      </c>
      <c r="CTC4376" s="24">
        <v>72</v>
      </c>
      <c r="CTD4376" s="29" t="s">
        <v>75</v>
      </c>
      <c r="CTE4376" s="84">
        <v>3004158000128</v>
      </c>
      <c r="CTF4376" s="24"/>
      <c r="CTG4376" s="24"/>
      <c r="CTH4376" s="66">
        <v>9615</v>
      </c>
      <c r="CTI4376" s="25">
        <v>45936</v>
      </c>
      <c r="CTJ4376" s="25"/>
      <c r="CTK4376" s="26" t="str">
        <f t="shared" ca="1" si="188"/>
        <v>Descontar Cheque</v>
      </c>
      <c r="CTL4376" s="117"/>
      <c r="CTM4376" s="25">
        <v>45890</v>
      </c>
      <c r="CTN4376" s="28" t="s">
        <v>74</v>
      </c>
      <c r="CTO4376" s="24">
        <v>422</v>
      </c>
      <c r="CTP4376" s="414" t="str">
        <f t="shared" si="189"/>
        <v>Banco não cadastrado</v>
      </c>
      <c r="CTQ4376" s="24">
        <v>207</v>
      </c>
      <c r="CTR4376" s="24">
        <v>5837982</v>
      </c>
      <c r="CTS4376" s="24">
        <v>72</v>
      </c>
      <c r="CTT4376" s="29" t="s">
        <v>75</v>
      </c>
      <c r="CTU4376" s="84">
        <v>3004158000128</v>
      </c>
      <c r="CTV4376" s="24"/>
      <c r="CTW4376" s="24"/>
      <c r="CTX4376" s="66">
        <v>9615</v>
      </c>
      <c r="CTY4376" s="25">
        <v>45936</v>
      </c>
      <c r="CTZ4376" s="25"/>
      <c r="CUA4376" s="26" t="str">
        <f t="shared" ca="1" si="190"/>
        <v>Descontar Cheque</v>
      </c>
      <c r="CUB4376" s="117"/>
      <c r="CUC4376" s="25">
        <v>45890</v>
      </c>
      <c r="CUD4376" s="28" t="s">
        <v>74</v>
      </c>
      <c r="CUE4376" s="24">
        <v>422</v>
      </c>
      <c r="CUF4376" s="414" t="str">
        <f t="shared" si="191"/>
        <v>Banco não cadastrado</v>
      </c>
      <c r="CUG4376" s="24">
        <v>207</v>
      </c>
      <c r="CUH4376" s="24">
        <v>5837982</v>
      </c>
      <c r="CUI4376" s="24">
        <v>72</v>
      </c>
      <c r="CUJ4376" s="29" t="s">
        <v>75</v>
      </c>
      <c r="CUK4376" s="84">
        <v>3004158000128</v>
      </c>
      <c r="CUL4376" s="24"/>
      <c r="CUM4376" s="24"/>
      <c r="CUN4376" s="66">
        <v>9615</v>
      </c>
      <c r="CUO4376" s="25">
        <v>45936</v>
      </c>
      <c r="CUP4376" s="25"/>
      <c r="CUQ4376" s="26" t="str">
        <f t="shared" ca="1" si="192"/>
        <v>Descontar Cheque</v>
      </c>
      <c r="CUR4376" s="117"/>
      <c r="CUS4376" s="25">
        <v>45890</v>
      </c>
      <c r="CUT4376" s="28" t="s">
        <v>74</v>
      </c>
      <c r="CUU4376" s="24">
        <v>422</v>
      </c>
      <c r="CUV4376" s="414" t="str">
        <f t="shared" si="193"/>
        <v>Banco não cadastrado</v>
      </c>
      <c r="CUW4376" s="24">
        <v>207</v>
      </c>
      <c r="CUX4376" s="24">
        <v>5837982</v>
      </c>
      <c r="CUY4376" s="24">
        <v>72</v>
      </c>
      <c r="CUZ4376" s="29" t="s">
        <v>75</v>
      </c>
      <c r="CVA4376" s="84">
        <v>3004158000128</v>
      </c>
      <c r="CVB4376" s="24"/>
      <c r="CVC4376" s="24"/>
      <c r="CVD4376" s="66">
        <v>9615</v>
      </c>
      <c r="CVE4376" s="25">
        <v>45936</v>
      </c>
      <c r="CVF4376" s="25"/>
      <c r="CVG4376" s="26" t="str">
        <f t="shared" ca="1" si="194"/>
        <v>Descontar Cheque</v>
      </c>
      <c r="CVH4376" s="117"/>
      <c r="CVI4376" s="25">
        <v>45890</v>
      </c>
      <c r="CVJ4376" s="28" t="s">
        <v>74</v>
      </c>
      <c r="CVK4376" s="24">
        <v>422</v>
      </c>
      <c r="CVL4376" s="414" t="str">
        <f t="shared" si="195"/>
        <v>Banco não cadastrado</v>
      </c>
      <c r="CVM4376" s="24">
        <v>207</v>
      </c>
      <c r="CVN4376" s="24">
        <v>5837982</v>
      </c>
      <c r="CVO4376" s="24">
        <v>72</v>
      </c>
      <c r="CVP4376" s="29" t="s">
        <v>75</v>
      </c>
      <c r="CVQ4376" s="84">
        <v>3004158000128</v>
      </c>
      <c r="CVR4376" s="24"/>
      <c r="CVS4376" s="24"/>
      <c r="CVT4376" s="66">
        <v>9615</v>
      </c>
      <c r="CVU4376" s="25">
        <v>45936</v>
      </c>
      <c r="CVV4376" s="25"/>
      <c r="CVW4376" s="26" t="str">
        <f t="shared" ca="1" si="196"/>
        <v>Descontar Cheque</v>
      </c>
      <c r="CVX4376" s="117"/>
      <c r="CVY4376" s="25">
        <v>45890</v>
      </c>
      <c r="CVZ4376" s="28" t="s">
        <v>74</v>
      </c>
      <c r="CWA4376" s="24">
        <v>422</v>
      </c>
      <c r="CWB4376" s="414" t="str">
        <f t="shared" si="197"/>
        <v>Banco não cadastrado</v>
      </c>
      <c r="CWC4376" s="24">
        <v>207</v>
      </c>
      <c r="CWD4376" s="24">
        <v>5837982</v>
      </c>
      <c r="CWE4376" s="24">
        <v>72</v>
      </c>
      <c r="CWF4376" s="29" t="s">
        <v>75</v>
      </c>
      <c r="CWG4376" s="84">
        <v>3004158000128</v>
      </c>
      <c r="CWH4376" s="24"/>
      <c r="CWI4376" s="24"/>
      <c r="CWJ4376" s="66">
        <v>9615</v>
      </c>
      <c r="CWK4376" s="25">
        <v>45936</v>
      </c>
      <c r="CWL4376" s="25"/>
      <c r="CWM4376" s="26" t="str">
        <f t="shared" ca="1" si="198"/>
        <v>Descontar Cheque</v>
      </c>
      <c r="CWN4376" s="117"/>
      <c r="CWO4376" s="25">
        <v>45890</v>
      </c>
      <c r="CWP4376" s="28" t="s">
        <v>74</v>
      </c>
      <c r="CWQ4376" s="24">
        <v>422</v>
      </c>
      <c r="CWR4376" s="414" t="str">
        <f t="shared" si="199"/>
        <v>Banco não cadastrado</v>
      </c>
      <c r="CWS4376" s="24">
        <v>207</v>
      </c>
      <c r="CWT4376" s="24">
        <v>5837982</v>
      </c>
      <c r="CWU4376" s="24">
        <v>72</v>
      </c>
      <c r="CWV4376" s="29" t="s">
        <v>75</v>
      </c>
      <c r="CWW4376" s="84">
        <v>3004158000128</v>
      </c>
      <c r="CWX4376" s="24"/>
      <c r="CWY4376" s="24"/>
      <c r="CWZ4376" s="66">
        <v>9615</v>
      </c>
      <c r="CXA4376" s="25">
        <v>45936</v>
      </c>
      <c r="CXB4376" s="25"/>
      <c r="CXC4376" s="26" t="str">
        <f t="shared" ca="1" si="200"/>
        <v>Descontar Cheque</v>
      </c>
      <c r="CXD4376" s="117"/>
      <c r="CXE4376" s="25">
        <v>45890</v>
      </c>
      <c r="CXF4376" s="28" t="s">
        <v>74</v>
      </c>
      <c r="CXG4376" s="24">
        <v>422</v>
      </c>
      <c r="CXH4376" s="414" t="str">
        <f t="shared" si="201"/>
        <v>Banco não cadastrado</v>
      </c>
      <c r="CXI4376" s="24">
        <v>207</v>
      </c>
      <c r="CXJ4376" s="24">
        <v>5837982</v>
      </c>
      <c r="CXK4376" s="24">
        <v>72</v>
      </c>
      <c r="CXL4376" s="29" t="s">
        <v>75</v>
      </c>
      <c r="CXM4376" s="84">
        <v>3004158000128</v>
      </c>
      <c r="CXN4376" s="24"/>
      <c r="CXO4376" s="24"/>
      <c r="CXP4376" s="66">
        <v>9615</v>
      </c>
      <c r="CXQ4376" s="25">
        <v>45936</v>
      </c>
      <c r="CXR4376" s="25"/>
      <c r="CXS4376" s="26" t="str">
        <f t="shared" ca="1" si="202"/>
        <v>Descontar Cheque</v>
      </c>
      <c r="CXT4376" s="117"/>
      <c r="CXU4376" s="25">
        <v>45890</v>
      </c>
      <c r="CXV4376" s="28" t="s">
        <v>74</v>
      </c>
      <c r="CXW4376" s="24">
        <v>422</v>
      </c>
      <c r="CXX4376" s="414" t="str">
        <f t="shared" si="203"/>
        <v>Banco não cadastrado</v>
      </c>
      <c r="CXY4376" s="24">
        <v>207</v>
      </c>
      <c r="CXZ4376" s="24">
        <v>5837982</v>
      </c>
      <c r="CYA4376" s="24">
        <v>72</v>
      </c>
      <c r="CYB4376" s="29" t="s">
        <v>75</v>
      </c>
      <c r="CYC4376" s="84">
        <v>3004158000128</v>
      </c>
      <c r="CYD4376" s="24"/>
      <c r="CYE4376" s="24"/>
      <c r="CYF4376" s="66">
        <v>9615</v>
      </c>
      <c r="CYG4376" s="25">
        <v>45936</v>
      </c>
      <c r="CYH4376" s="25"/>
      <c r="CYI4376" s="26" t="str">
        <f t="shared" ca="1" si="204"/>
        <v>Descontar Cheque</v>
      </c>
      <c r="CYJ4376" s="117"/>
      <c r="CYK4376" s="25">
        <v>45890</v>
      </c>
      <c r="CYL4376" s="28" t="s">
        <v>74</v>
      </c>
      <c r="CYM4376" s="24">
        <v>422</v>
      </c>
      <c r="CYN4376" s="414" t="str">
        <f t="shared" si="205"/>
        <v>Banco não cadastrado</v>
      </c>
      <c r="CYO4376" s="24">
        <v>207</v>
      </c>
      <c r="CYP4376" s="24">
        <v>5837982</v>
      </c>
      <c r="CYQ4376" s="24">
        <v>72</v>
      </c>
      <c r="CYR4376" s="29" t="s">
        <v>75</v>
      </c>
      <c r="CYS4376" s="84">
        <v>3004158000128</v>
      </c>
      <c r="CYT4376" s="24"/>
      <c r="CYU4376" s="24"/>
      <c r="CYV4376" s="66">
        <v>9615</v>
      </c>
      <c r="CYW4376" s="25">
        <v>45936</v>
      </c>
      <c r="CYX4376" s="25"/>
      <c r="CYY4376" s="26" t="str">
        <f t="shared" ca="1" si="206"/>
        <v>Descontar Cheque</v>
      </c>
      <c r="CYZ4376" s="117"/>
      <c r="CZA4376" s="25">
        <v>45890</v>
      </c>
      <c r="CZB4376" s="28" t="s">
        <v>74</v>
      </c>
      <c r="CZC4376" s="24">
        <v>422</v>
      </c>
      <c r="CZD4376" s="414" t="str">
        <f t="shared" si="207"/>
        <v>Banco não cadastrado</v>
      </c>
      <c r="CZE4376" s="24">
        <v>207</v>
      </c>
      <c r="CZF4376" s="24">
        <v>5837982</v>
      </c>
      <c r="CZG4376" s="24">
        <v>72</v>
      </c>
      <c r="CZH4376" s="29" t="s">
        <v>75</v>
      </c>
      <c r="CZI4376" s="84">
        <v>3004158000128</v>
      </c>
      <c r="CZJ4376" s="24"/>
      <c r="CZK4376" s="24"/>
      <c r="CZL4376" s="66">
        <v>9615</v>
      </c>
      <c r="CZM4376" s="25">
        <v>45936</v>
      </c>
      <c r="CZN4376" s="25"/>
      <c r="CZO4376" s="26" t="str">
        <f t="shared" ca="1" si="208"/>
        <v>Descontar Cheque</v>
      </c>
      <c r="CZP4376" s="117"/>
      <c r="CZQ4376" s="25">
        <v>45890</v>
      </c>
      <c r="CZR4376" s="28" t="s">
        <v>74</v>
      </c>
      <c r="CZS4376" s="24">
        <v>422</v>
      </c>
      <c r="CZT4376" s="414" t="str">
        <f t="shared" si="209"/>
        <v>Banco não cadastrado</v>
      </c>
      <c r="CZU4376" s="24">
        <v>207</v>
      </c>
      <c r="CZV4376" s="24">
        <v>5837982</v>
      </c>
      <c r="CZW4376" s="24">
        <v>72</v>
      </c>
      <c r="CZX4376" s="29" t="s">
        <v>75</v>
      </c>
      <c r="CZY4376" s="84">
        <v>3004158000128</v>
      </c>
      <c r="CZZ4376" s="24"/>
      <c r="DAA4376" s="24"/>
      <c r="DAB4376" s="66">
        <v>9615</v>
      </c>
      <c r="DAC4376" s="25">
        <v>45936</v>
      </c>
      <c r="DAD4376" s="25"/>
      <c r="DAE4376" s="26" t="str">
        <f t="shared" ca="1" si="210"/>
        <v>Descontar Cheque</v>
      </c>
      <c r="DAF4376" s="117"/>
      <c r="DAG4376" s="25">
        <v>45890</v>
      </c>
      <c r="DAH4376" s="28" t="s">
        <v>74</v>
      </c>
      <c r="DAI4376" s="24">
        <v>422</v>
      </c>
      <c r="DAJ4376" s="414" t="str">
        <f t="shared" si="211"/>
        <v>Banco não cadastrado</v>
      </c>
      <c r="DAK4376" s="24">
        <v>207</v>
      </c>
      <c r="DAL4376" s="24">
        <v>5837982</v>
      </c>
      <c r="DAM4376" s="24">
        <v>72</v>
      </c>
      <c r="DAN4376" s="29" t="s">
        <v>75</v>
      </c>
      <c r="DAO4376" s="84">
        <v>3004158000128</v>
      </c>
      <c r="DAP4376" s="24"/>
      <c r="DAQ4376" s="24"/>
      <c r="DAR4376" s="66">
        <v>9615</v>
      </c>
      <c r="DAS4376" s="25">
        <v>45936</v>
      </c>
      <c r="DAT4376" s="25"/>
      <c r="DAU4376" s="26" t="str">
        <f t="shared" ca="1" si="212"/>
        <v>Descontar Cheque</v>
      </c>
      <c r="DAV4376" s="117"/>
      <c r="DAW4376" s="25">
        <v>45890</v>
      </c>
      <c r="DAX4376" s="28" t="s">
        <v>74</v>
      </c>
      <c r="DAY4376" s="24">
        <v>422</v>
      </c>
      <c r="DAZ4376" s="414" t="str">
        <f t="shared" si="213"/>
        <v>Banco não cadastrado</v>
      </c>
      <c r="DBA4376" s="24">
        <v>207</v>
      </c>
      <c r="DBB4376" s="24">
        <v>5837982</v>
      </c>
      <c r="DBC4376" s="24">
        <v>72</v>
      </c>
      <c r="DBD4376" s="29" t="s">
        <v>75</v>
      </c>
      <c r="DBE4376" s="84">
        <v>3004158000128</v>
      </c>
      <c r="DBF4376" s="24"/>
      <c r="DBG4376" s="24"/>
      <c r="DBH4376" s="66">
        <v>9615</v>
      </c>
      <c r="DBI4376" s="25">
        <v>45936</v>
      </c>
      <c r="DBJ4376" s="25"/>
      <c r="DBK4376" s="26" t="str">
        <f t="shared" ca="1" si="214"/>
        <v>Descontar Cheque</v>
      </c>
      <c r="DBL4376" s="117"/>
      <c r="DBM4376" s="25">
        <v>45890</v>
      </c>
      <c r="DBN4376" s="28" t="s">
        <v>74</v>
      </c>
      <c r="DBO4376" s="24">
        <v>422</v>
      </c>
      <c r="DBP4376" s="414" t="str">
        <f t="shared" si="215"/>
        <v>Banco não cadastrado</v>
      </c>
      <c r="DBQ4376" s="24">
        <v>207</v>
      </c>
      <c r="DBR4376" s="24">
        <v>5837982</v>
      </c>
      <c r="DBS4376" s="24">
        <v>72</v>
      </c>
      <c r="DBT4376" s="29" t="s">
        <v>75</v>
      </c>
      <c r="DBU4376" s="84">
        <v>3004158000128</v>
      </c>
      <c r="DBV4376" s="24"/>
      <c r="DBW4376" s="24"/>
      <c r="DBX4376" s="66">
        <v>9615</v>
      </c>
      <c r="DBY4376" s="25">
        <v>45936</v>
      </c>
      <c r="DBZ4376" s="25"/>
      <c r="DCA4376" s="26" t="str">
        <f t="shared" ca="1" si="216"/>
        <v>Descontar Cheque</v>
      </c>
      <c r="DCB4376" s="117"/>
      <c r="DCC4376" s="25">
        <v>45890</v>
      </c>
      <c r="DCD4376" s="28" t="s">
        <v>74</v>
      </c>
      <c r="DCE4376" s="24">
        <v>422</v>
      </c>
      <c r="DCF4376" s="414" t="str">
        <f t="shared" si="217"/>
        <v>Banco não cadastrado</v>
      </c>
      <c r="DCG4376" s="24">
        <v>207</v>
      </c>
      <c r="DCH4376" s="24">
        <v>5837982</v>
      </c>
      <c r="DCI4376" s="24">
        <v>72</v>
      </c>
      <c r="DCJ4376" s="29" t="s">
        <v>75</v>
      </c>
      <c r="DCK4376" s="84">
        <v>3004158000128</v>
      </c>
      <c r="DCL4376" s="24"/>
      <c r="DCM4376" s="24"/>
      <c r="DCN4376" s="66">
        <v>9615</v>
      </c>
      <c r="DCO4376" s="25">
        <v>45936</v>
      </c>
      <c r="DCP4376" s="25"/>
      <c r="DCQ4376" s="26" t="str">
        <f t="shared" ca="1" si="218"/>
        <v>Descontar Cheque</v>
      </c>
      <c r="DCR4376" s="117"/>
      <c r="DCS4376" s="25">
        <v>45890</v>
      </c>
      <c r="DCT4376" s="28" t="s">
        <v>74</v>
      </c>
      <c r="DCU4376" s="24">
        <v>422</v>
      </c>
      <c r="DCV4376" s="414" t="str">
        <f t="shared" si="219"/>
        <v>Banco não cadastrado</v>
      </c>
      <c r="DCW4376" s="24">
        <v>207</v>
      </c>
      <c r="DCX4376" s="24">
        <v>5837982</v>
      </c>
      <c r="DCY4376" s="24">
        <v>72</v>
      </c>
      <c r="DCZ4376" s="29" t="s">
        <v>75</v>
      </c>
      <c r="DDA4376" s="84">
        <v>3004158000128</v>
      </c>
      <c r="DDB4376" s="24"/>
      <c r="DDC4376" s="24"/>
      <c r="DDD4376" s="66">
        <v>9615</v>
      </c>
      <c r="DDE4376" s="25">
        <v>45936</v>
      </c>
      <c r="DDF4376" s="25"/>
      <c r="DDG4376" s="26" t="str">
        <f t="shared" ca="1" si="220"/>
        <v>Descontar Cheque</v>
      </c>
      <c r="DDH4376" s="117"/>
      <c r="DDI4376" s="25">
        <v>45890</v>
      </c>
      <c r="DDJ4376" s="28" t="s">
        <v>74</v>
      </c>
      <c r="DDK4376" s="24">
        <v>422</v>
      </c>
      <c r="DDL4376" s="414" t="str">
        <f t="shared" si="221"/>
        <v>Banco não cadastrado</v>
      </c>
      <c r="DDM4376" s="24">
        <v>207</v>
      </c>
      <c r="DDN4376" s="24">
        <v>5837982</v>
      </c>
      <c r="DDO4376" s="24">
        <v>72</v>
      </c>
      <c r="DDP4376" s="29" t="s">
        <v>75</v>
      </c>
      <c r="DDQ4376" s="84">
        <v>3004158000128</v>
      </c>
      <c r="DDR4376" s="24"/>
      <c r="DDS4376" s="24"/>
      <c r="DDT4376" s="66">
        <v>9615</v>
      </c>
      <c r="DDU4376" s="25">
        <v>45936</v>
      </c>
      <c r="DDV4376" s="25"/>
      <c r="DDW4376" s="26" t="str">
        <f t="shared" ca="1" si="222"/>
        <v>Descontar Cheque</v>
      </c>
      <c r="DDX4376" s="117"/>
      <c r="DDY4376" s="25">
        <v>45890</v>
      </c>
      <c r="DDZ4376" s="28" t="s">
        <v>74</v>
      </c>
      <c r="DEA4376" s="24">
        <v>422</v>
      </c>
      <c r="DEB4376" s="414" t="str">
        <f t="shared" si="223"/>
        <v>Banco não cadastrado</v>
      </c>
      <c r="DEC4376" s="24">
        <v>207</v>
      </c>
      <c r="DED4376" s="24">
        <v>5837982</v>
      </c>
      <c r="DEE4376" s="24">
        <v>72</v>
      </c>
      <c r="DEF4376" s="29" t="s">
        <v>75</v>
      </c>
      <c r="DEG4376" s="84">
        <v>3004158000128</v>
      </c>
      <c r="DEH4376" s="24"/>
      <c r="DEI4376" s="24"/>
      <c r="DEJ4376" s="66">
        <v>9615</v>
      </c>
      <c r="DEK4376" s="25">
        <v>45936</v>
      </c>
      <c r="DEL4376" s="25"/>
      <c r="DEM4376" s="26" t="str">
        <f t="shared" ca="1" si="224"/>
        <v>Descontar Cheque</v>
      </c>
      <c r="DEN4376" s="117"/>
      <c r="DEO4376" s="25">
        <v>45890</v>
      </c>
      <c r="DEP4376" s="28" t="s">
        <v>74</v>
      </c>
      <c r="DEQ4376" s="24">
        <v>422</v>
      </c>
      <c r="DER4376" s="414" t="str">
        <f t="shared" si="225"/>
        <v>Banco não cadastrado</v>
      </c>
      <c r="DES4376" s="24">
        <v>207</v>
      </c>
      <c r="DET4376" s="24">
        <v>5837982</v>
      </c>
      <c r="DEU4376" s="24">
        <v>72</v>
      </c>
      <c r="DEV4376" s="29" t="s">
        <v>75</v>
      </c>
      <c r="DEW4376" s="84">
        <v>3004158000128</v>
      </c>
      <c r="DEX4376" s="24"/>
      <c r="DEY4376" s="24"/>
      <c r="DEZ4376" s="66">
        <v>9615</v>
      </c>
      <c r="DFA4376" s="25">
        <v>45936</v>
      </c>
      <c r="DFB4376" s="25"/>
      <c r="DFC4376" s="26" t="str">
        <f t="shared" ca="1" si="226"/>
        <v>Descontar Cheque</v>
      </c>
      <c r="DFD4376" s="117"/>
      <c r="DFE4376" s="25">
        <v>45890</v>
      </c>
      <c r="DFF4376" s="28" t="s">
        <v>74</v>
      </c>
      <c r="DFG4376" s="24">
        <v>422</v>
      </c>
      <c r="DFH4376" s="414" t="str">
        <f t="shared" si="227"/>
        <v>Banco não cadastrado</v>
      </c>
      <c r="DFI4376" s="24">
        <v>207</v>
      </c>
      <c r="DFJ4376" s="24">
        <v>5837982</v>
      </c>
      <c r="DFK4376" s="24">
        <v>72</v>
      </c>
      <c r="DFL4376" s="29" t="s">
        <v>75</v>
      </c>
      <c r="DFM4376" s="84">
        <v>3004158000128</v>
      </c>
      <c r="DFN4376" s="24"/>
      <c r="DFO4376" s="24"/>
      <c r="DFP4376" s="66">
        <v>9615</v>
      </c>
      <c r="DFQ4376" s="25">
        <v>45936</v>
      </c>
      <c r="DFR4376" s="25"/>
      <c r="DFS4376" s="26" t="str">
        <f t="shared" ca="1" si="228"/>
        <v>Descontar Cheque</v>
      </c>
      <c r="DFT4376" s="117"/>
      <c r="DFU4376" s="25">
        <v>45890</v>
      </c>
      <c r="DFV4376" s="28" t="s">
        <v>74</v>
      </c>
      <c r="DFW4376" s="24">
        <v>422</v>
      </c>
      <c r="DFX4376" s="414" t="str">
        <f t="shared" si="229"/>
        <v>Banco não cadastrado</v>
      </c>
      <c r="DFY4376" s="24">
        <v>207</v>
      </c>
      <c r="DFZ4376" s="24">
        <v>5837982</v>
      </c>
      <c r="DGA4376" s="24">
        <v>72</v>
      </c>
      <c r="DGB4376" s="29" t="s">
        <v>75</v>
      </c>
      <c r="DGC4376" s="84">
        <v>3004158000128</v>
      </c>
      <c r="DGD4376" s="24"/>
      <c r="DGE4376" s="24"/>
      <c r="DGF4376" s="66">
        <v>9615</v>
      </c>
      <c r="DGG4376" s="25">
        <v>45936</v>
      </c>
      <c r="DGH4376" s="25"/>
      <c r="DGI4376" s="26" t="str">
        <f t="shared" ca="1" si="230"/>
        <v>Descontar Cheque</v>
      </c>
      <c r="DGJ4376" s="117"/>
      <c r="DGK4376" s="25">
        <v>45890</v>
      </c>
      <c r="DGL4376" s="28" t="s">
        <v>74</v>
      </c>
      <c r="DGM4376" s="24">
        <v>422</v>
      </c>
      <c r="DGN4376" s="414" t="str">
        <f t="shared" si="231"/>
        <v>Banco não cadastrado</v>
      </c>
      <c r="DGO4376" s="24">
        <v>207</v>
      </c>
      <c r="DGP4376" s="24">
        <v>5837982</v>
      </c>
      <c r="DGQ4376" s="24">
        <v>72</v>
      </c>
      <c r="DGR4376" s="29" t="s">
        <v>75</v>
      </c>
      <c r="DGS4376" s="84">
        <v>3004158000128</v>
      </c>
      <c r="DGT4376" s="24"/>
      <c r="DGU4376" s="24"/>
      <c r="DGV4376" s="66">
        <v>9615</v>
      </c>
      <c r="DGW4376" s="25">
        <v>45936</v>
      </c>
      <c r="DGX4376" s="25"/>
      <c r="DGY4376" s="26" t="str">
        <f t="shared" ca="1" si="232"/>
        <v>Descontar Cheque</v>
      </c>
      <c r="DGZ4376" s="117"/>
      <c r="DHA4376" s="25">
        <v>45890</v>
      </c>
      <c r="DHB4376" s="28" t="s">
        <v>74</v>
      </c>
      <c r="DHC4376" s="24">
        <v>422</v>
      </c>
      <c r="DHD4376" s="414" t="str">
        <f t="shared" si="233"/>
        <v>Banco não cadastrado</v>
      </c>
      <c r="DHE4376" s="24">
        <v>207</v>
      </c>
      <c r="DHF4376" s="24">
        <v>5837982</v>
      </c>
      <c r="DHG4376" s="24">
        <v>72</v>
      </c>
      <c r="DHH4376" s="29" t="s">
        <v>75</v>
      </c>
      <c r="DHI4376" s="84">
        <v>3004158000128</v>
      </c>
      <c r="DHJ4376" s="24"/>
      <c r="DHK4376" s="24"/>
      <c r="DHL4376" s="66">
        <v>9615</v>
      </c>
      <c r="DHM4376" s="25">
        <v>45936</v>
      </c>
      <c r="DHN4376" s="25"/>
      <c r="DHO4376" s="26" t="str">
        <f t="shared" ca="1" si="234"/>
        <v>Descontar Cheque</v>
      </c>
      <c r="DHP4376" s="117"/>
      <c r="DHQ4376" s="25">
        <v>45890</v>
      </c>
      <c r="DHR4376" s="28" t="s">
        <v>74</v>
      </c>
      <c r="DHS4376" s="24">
        <v>422</v>
      </c>
      <c r="DHT4376" s="414" t="str">
        <f t="shared" si="235"/>
        <v>Banco não cadastrado</v>
      </c>
      <c r="DHU4376" s="24">
        <v>207</v>
      </c>
      <c r="DHV4376" s="24">
        <v>5837982</v>
      </c>
      <c r="DHW4376" s="24">
        <v>72</v>
      </c>
      <c r="DHX4376" s="29" t="s">
        <v>75</v>
      </c>
      <c r="DHY4376" s="84">
        <v>3004158000128</v>
      </c>
      <c r="DHZ4376" s="24"/>
      <c r="DIA4376" s="24"/>
      <c r="DIB4376" s="66">
        <v>9615</v>
      </c>
      <c r="DIC4376" s="25">
        <v>45936</v>
      </c>
      <c r="DID4376" s="25"/>
      <c r="DIE4376" s="26" t="str">
        <f t="shared" ca="1" si="236"/>
        <v>Descontar Cheque</v>
      </c>
      <c r="DIF4376" s="117"/>
      <c r="DIG4376" s="25">
        <v>45890</v>
      </c>
      <c r="DIH4376" s="28" t="s">
        <v>74</v>
      </c>
      <c r="DII4376" s="24">
        <v>422</v>
      </c>
      <c r="DIJ4376" s="414" t="str">
        <f t="shared" si="237"/>
        <v>Banco não cadastrado</v>
      </c>
      <c r="DIK4376" s="24">
        <v>207</v>
      </c>
      <c r="DIL4376" s="24">
        <v>5837982</v>
      </c>
      <c r="DIM4376" s="24">
        <v>72</v>
      </c>
      <c r="DIN4376" s="29" t="s">
        <v>75</v>
      </c>
      <c r="DIO4376" s="84">
        <v>3004158000128</v>
      </c>
      <c r="DIP4376" s="24"/>
      <c r="DIQ4376" s="24"/>
      <c r="DIR4376" s="66">
        <v>9615</v>
      </c>
      <c r="DIS4376" s="25">
        <v>45936</v>
      </c>
      <c r="DIT4376" s="25"/>
      <c r="DIU4376" s="26" t="str">
        <f t="shared" ca="1" si="238"/>
        <v>Descontar Cheque</v>
      </c>
      <c r="DIV4376" s="117"/>
      <c r="DIW4376" s="25">
        <v>45890</v>
      </c>
      <c r="DIX4376" s="28" t="s">
        <v>74</v>
      </c>
      <c r="DIY4376" s="24">
        <v>422</v>
      </c>
      <c r="DIZ4376" s="414" t="str">
        <f t="shared" si="239"/>
        <v>Banco não cadastrado</v>
      </c>
      <c r="DJA4376" s="24">
        <v>207</v>
      </c>
      <c r="DJB4376" s="24">
        <v>5837982</v>
      </c>
      <c r="DJC4376" s="24">
        <v>72</v>
      </c>
      <c r="DJD4376" s="29" t="s">
        <v>75</v>
      </c>
      <c r="DJE4376" s="84">
        <v>3004158000128</v>
      </c>
      <c r="DJF4376" s="24"/>
      <c r="DJG4376" s="24"/>
      <c r="DJH4376" s="66">
        <v>9615</v>
      </c>
      <c r="DJI4376" s="25">
        <v>45936</v>
      </c>
      <c r="DJJ4376" s="25"/>
      <c r="DJK4376" s="26" t="str">
        <f t="shared" ca="1" si="240"/>
        <v>Descontar Cheque</v>
      </c>
      <c r="DJL4376" s="117"/>
      <c r="DJM4376" s="25">
        <v>45890</v>
      </c>
      <c r="DJN4376" s="28" t="s">
        <v>74</v>
      </c>
      <c r="DJO4376" s="24">
        <v>422</v>
      </c>
      <c r="DJP4376" s="414" t="str">
        <f t="shared" si="241"/>
        <v>Banco não cadastrado</v>
      </c>
      <c r="DJQ4376" s="24">
        <v>207</v>
      </c>
      <c r="DJR4376" s="24">
        <v>5837982</v>
      </c>
      <c r="DJS4376" s="24">
        <v>72</v>
      </c>
      <c r="DJT4376" s="29" t="s">
        <v>75</v>
      </c>
      <c r="DJU4376" s="84">
        <v>3004158000128</v>
      </c>
      <c r="DJV4376" s="24"/>
      <c r="DJW4376" s="24"/>
      <c r="DJX4376" s="66">
        <v>9615</v>
      </c>
      <c r="DJY4376" s="25">
        <v>45936</v>
      </c>
      <c r="DJZ4376" s="25"/>
      <c r="DKA4376" s="26" t="str">
        <f t="shared" ca="1" si="242"/>
        <v>Descontar Cheque</v>
      </c>
      <c r="DKB4376" s="117"/>
      <c r="DKC4376" s="25">
        <v>45890</v>
      </c>
      <c r="DKD4376" s="28" t="s">
        <v>74</v>
      </c>
      <c r="DKE4376" s="24">
        <v>422</v>
      </c>
      <c r="DKF4376" s="414" t="str">
        <f t="shared" si="243"/>
        <v>Banco não cadastrado</v>
      </c>
      <c r="DKG4376" s="24">
        <v>207</v>
      </c>
      <c r="DKH4376" s="24">
        <v>5837982</v>
      </c>
      <c r="DKI4376" s="24">
        <v>72</v>
      </c>
      <c r="DKJ4376" s="29" t="s">
        <v>75</v>
      </c>
      <c r="DKK4376" s="84">
        <v>3004158000128</v>
      </c>
      <c r="DKL4376" s="24"/>
      <c r="DKM4376" s="24"/>
      <c r="DKN4376" s="66">
        <v>9615</v>
      </c>
      <c r="DKO4376" s="25">
        <v>45936</v>
      </c>
      <c r="DKP4376" s="25"/>
      <c r="DKQ4376" s="26" t="str">
        <f t="shared" ca="1" si="244"/>
        <v>Descontar Cheque</v>
      </c>
      <c r="DKR4376" s="117"/>
      <c r="DKS4376" s="25">
        <v>45890</v>
      </c>
      <c r="DKT4376" s="28" t="s">
        <v>74</v>
      </c>
      <c r="DKU4376" s="24">
        <v>422</v>
      </c>
      <c r="DKV4376" s="414" t="str">
        <f t="shared" si="245"/>
        <v>Banco não cadastrado</v>
      </c>
      <c r="DKW4376" s="24">
        <v>207</v>
      </c>
      <c r="DKX4376" s="24">
        <v>5837982</v>
      </c>
      <c r="DKY4376" s="24">
        <v>72</v>
      </c>
      <c r="DKZ4376" s="29" t="s">
        <v>75</v>
      </c>
      <c r="DLA4376" s="84">
        <v>3004158000128</v>
      </c>
      <c r="DLB4376" s="24"/>
      <c r="DLC4376" s="24"/>
      <c r="DLD4376" s="66">
        <v>9615</v>
      </c>
      <c r="DLE4376" s="25">
        <v>45936</v>
      </c>
      <c r="DLF4376" s="25"/>
      <c r="DLG4376" s="26" t="str">
        <f t="shared" ca="1" si="246"/>
        <v>Descontar Cheque</v>
      </c>
      <c r="DLH4376" s="117"/>
      <c r="DLI4376" s="25">
        <v>45890</v>
      </c>
      <c r="DLJ4376" s="28" t="s">
        <v>74</v>
      </c>
      <c r="DLK4376" s="24">
        <v>422</v>
      </c>
      <c r="DLL4376" s="414" t="str">
        <f t="shared" si="247"/>
        <v>Banco não cadastrado</v>
      </c>
      <c r="DLM4376" s="24">
        <v>207</v>
      </c>
      <c r="DLN4376" s="24">
        <v>5837982</v>
      </c>
      <c r="DLO4376" s="24">
        <v>72</v>
      </c>
      <c r="DLP4376" s="29" t="s">
        <v>75</v>
      </c>
      <c r="DLQ4376" s="84">
        <v>3004158000128</v>
      </c>
      <c r="DLR4376" s="24"/>
      <c r="DLS4376" s="24"/>
      <c r="DLT4376" s="66">
        <v>9615</v>
      </c>
      <c r="DLU4376" s="25">
        <v>45936</v>
      </c>
      <c r="DLV4376" s="25"/>
      <c r="DLW4376" s="26" t="str">
        <f t="shared" ca="1" si="248"/>
        <v>Descontar Cheque</v>
      </c>
      <c r="DLX4376" s="117"/>
      <c r="DLY4376" s="25">
        <v>45890</v>
      </c>
      <c r="DLZ4376" s="28" t="s">
        <v>74</v>
      </c>
      <c r="DMA4376" s="24">
        <v>422</v>
      </c>
      <c r="DMB4376" s="414" t="str">
        <f t="shared" si="249"/>
        <v>Banco não cadastrado</v>
      </c>
      <c r="DMC4376" s="24">
        <v>207</v>
      </c>
      <c r="DMD4376" s="24">
        <v>5837982</v>
      </c>
      <c r="DME4376" s="24">
        <v>72</v>
      </c>
      <c r="DMF4376" s="29" t="s">
        <v>75</v>
      </c>
      <c r="DMG4376" s="84">
        <v>3004158000128</v>
      </c>
      <c r="DMH4376" s="24"/>
      <c r="DMI4376" s="24"/>
      <c r="DMJ4376" s="66">
        <v>9615</v>
      </c>
      <c r="DMK4376" s="25">
        <v>45936</v>
      </c>
      <c r="DML4376" s="25"/>
      <c r="DMM4376" s="26" t="str">
        <f t="shared" ca="1" si="250"/>
        <v>Descontar Cheque</v>
      </c>
      <c r="DMN4376" s="117"/>
      <c r="DMO4376" s="25">
        <v>45890</v>
      </c>
      <c r="DMP4376" s="28" t="s">
        <v>74</v>
      </c>
      <c r="DMQ4376" s="24">
        <v>422</v>
      </c>
      <c r="DMR4376" s="414" t="str">
        <f t="shared" si="251"/>
        <v>Banco não cadastrado</v>
      </c>
      <c r="DMS4376" s="24">
        <v>207</v>
      </c>
      <c r="DMT4376" s="24">
        <v>5837982</v>
      </c>
      <c r="DMU4376" s="24">
        <v>72</v>
      </c>
      <c r="DMV4376" s="29" t="s">
        <v>75</v>
      </c>
      <c r="DMW4376" s="84">
        <v>3004158000128</v>
      </c>
      <c r="DMX4376" s="24"/>
      <c r="DMY4376" s="24"/>
      <c r="DMZ4376" s="66">
        <v>9615</v>
      </c>
      <c r="DNA4376" s="25">
        <v>45936</v>
      </c>
      <c r="DNB4376" s="25"/>
      <c r="DNC4376" s="26" t="str">
        <f t="shared" ca="1" si="252"/>
        <v>Descontar Cheque</v>
      </c>
      <c r="DND4376" s="117"/>
      <c r="DNE4376" s="25">
        <v>45890</v>
      </c>
      <c r="DNF4376" s="28" t="s">
        <v>74</v>
      </c>
      <c r="DNG4376" s="24">
        <v>422</v>
      </c>
      <c r="DNH4376" s="414" t="str">
        <f t="shared" si="253"/>
        <v>Banco não cadastrado</v>
      </c>
      <c r="DNI4376" s="24">
        <v>207</v>
      </c>
      <c r="DNJ4376" s="24">
        <v>5837982</v>
      </c>
      <c r="DNK4376" s="24">
        <v>72</v>
      </c>
      <c r="DNL4376" s="29" t="s">
        <v>75</v>
      </c>
      <c r="DNM4376" s="84">
        <v>3004158000128</v>
      </c>
      <c r="DNN4376" s="24"/>
      <c r="DNO4376" s="24"/>
      <c r="DNP4376" s="66">
        <v>9615</v>
      </c>
      <c r="DNQ4376" s="25">
        <v>45936</v>
      </c>
      <c r="DNR4376" s="25"/>
      <c r="DNS4376" s="26" t="str">
        <f t="shared" ca="1" si="254"/>
        <v>Descontar Cheque</v>
      </c>
      <c r="DNT4376" s="117"/>
      <c r="DNU4376" s="25">
        <v>45890</v>
      </c>
      <c r="DNV4376" s="28" t="s">
        <v>74</v>
      </c>
      <c r="DNW4376" s="24">
        <v>422</v>
      </c>
      <c r="DNX4376" s="414" t="str">
        <f t="shared" si="255"/>
        <v>Banco não cadastrado</v>
      </c>
      <c r="DNY4376" s="24">
        <v>207</v>
      </c>
      <c r="DNZ4376" s="24">
        <v>5837982</v>
      </c>
      <c r="DOA4376" s="24">
        <v>72</v>
      </c>
      <c r="DOB4376" s="29" t="s">
        <v>75</v>
      </c>
      <c r="DOC4376" s="84">
        <v>3004158000128</v>
      </c>
      <c r="DOD4376" s="24"/>
      <c r="DOE4376" s="24"/>
      <c r="DOF4376" s="66">
        <v>9615</v>
      </c>
      <c r="DOG4376" s="25">
        <v>45936</v>
      </c>
      <c r="DOH4376" s="25"/>
      <c r="DOI4376" s="26" t="str">
        <f t="shared" ca="1" si="256"/>
        <v>Descontar Cheque</v>
      </c>
      <c r="DOJ4376" s="117"/>
      <c r="DOK4376" s="25">
        <v>45890</v>
      </c>
      <c r="DOL4376" s="28" t="s">
        <v>74</v>
      </c>
      <c r="DOM4376" s="24">
        <v>422</v>
      </c>
      <c r="DON4376" s="414" t="str">
        <f t="shared" si="257"/>
        <v>Banco não cadastrado</v>
      </c>
      <c r="DOO4376" s="24">
        <v>207</v>
      </c>
      <c r="DOP4376" s="24">
        <v>5837982</v>
      </c>
      <c r="DOQ4376" s="24">
        <v>72</v>
      </c>
      <c r="DOR4376" s="29" t="s">
        <v>75</v>
      </c>
      <c r="DOS4376" s="84">
        <v>3004158000128</v>
      </c>
      <c r="DOT4376" s="24"/>
      <c r="DOU4376" s="24"/>
      <c r="DOV4376" s="66">
        <v>9615</v>
      </c>
      <c r="DOW4376" s="25">
        <v>45936</v>
      </c>
      <c r="DOX4376" s="25"/>
      <c r="DOY4376" s="26" t="str">
        <f t="shared" ca="1" si="258"/>
        <v>Descontar Cheque</v>
      </c>
      <c r="DOZ4376" s="117"/>
      <c r="DPA4376" s="25">
        <v>45890</v>
      </c>
      <c r="DPB4376" s="28" t="s">
        <v>74</v>
      </c>
      <c r="DPC4376" s="24">
        <v>422</v>
      </c>
      <c r="DPD4376" s="414" t="str">
        <f t="shared" si="259"/>
        <v>Banco não cadastrado</v>
      </c>
      <c r="DPE4376" s="24">
        <v>207</v>
      </c>
      <c r="DPF4376" s="24">
        <v>5837982</v>
      </c>
      <c r="DPG4376" s="24">
        <v>72</v>
      </c>
      <c r="DPH4376" s="29" t="s">
        <v>75</v>
      </c>
      <c r="DPI4376" s="84">
        <v>3004158000128</v>
      </c>
      <c r="DPJ4376" s="24"/>
      <c r="DPK4376" s="24"/>
      <c r="DPL4376" s="66">
        <v>9615</v>
      </c>
      <c r="DPM4376" s="25">
        <v>45936</v>
      </c>
      <c r="DPN4376" s="25"/>
      <c r="DPO4376" s="26" t="str">
        <f t="shared" ca="1" si="260"/>
        <v>Descontar Cheque</v>
      </c>
      <c r="DPP4376" s="117"/>
      <c r="DPQ4376" s="25">
        <v>45890</v>
      </c>
      <c r="DPR4376" s="28" t="s">
        <v>74</v>
      </c>
      <c r="DPS4376" s="24">
        <v>422</v>
      </c>
      <c r="DPT4376" s="414" t="str">
        <f t="shared" si="261"/>
        <v>Banco não cadastrado</v>
      </c>
      <c r="DPU4376" s="24">
        <v>207</v>
      </c>
      <c r="DPV4376" s="24">
        <v>5837982</v>
      </c>
      <c r="DPW4376" s="24">
        <v>72</v>
      </c>
      <c r="DPX4376" s="29" t="s">
        <v>75</v>
      </c>
      <c r="DPY4376" s="84">
        <v>3004158000128</v>
      </c>
      <c r="DPZ4376" s="24"/>
      <c r="DQA4376" s="24"/>
      <c r="DQB4376" s="66">
        <v>9615</v>
      </c>
      <c r="DQC4376" s="25">
        <v>45936</v>
      </c>
      <c r="DQD4376" s="25"/>
      <c r="DQE4376" s="26" t="str">
        <f t="shared" ca="1" si="262"/>
        <v>Descontar Cheque</v>
      </c>
      <c r="DQF4376" s="117"/>
      <c r="DQG4376" s="25">
        <v>45890</v>
      </c>
      <c r="DQH4376" s="28" t="s">
        <v>74</v>
      </c>
      <c r="DQI4376" s="24">
        <v>422</v>
      </c>
      <c r="DQJ4376" s="414" t="str">
        <f t="shared" si="263"/>
        <v>Banco não cadastrado</v>
      </c>
      <c r="DQK4376" s="24">
        <v>207</v>
      </c>
      <c r="DQL4376" s="24">
        <v>5837982</v>
      </c>
      <c r="DQM4376" s="24">
        <v>72</v>
      </c>
      <c r="DQN4376" s="29" t="s">
        <v>75</v>
      </c>
      <c r="DQO4376" s="84">
        <v>3004158000128</v>
      </c>
      <c r="DQP4376" s="24"/>
      <c r="DQQ4376" s="24"/>
      <c r="DQR4376" s="66">
        <v>9615</v>
      </c>
      <c r="DQS4376" s="25">
        <v>45936</v>
      </c>
      <c r="DQT4376" s="25"/>
      <c r="DQU4376" s="26" t="str">
        <f t="shared" ca="1" si="264"/>
        <v>Descontar Cheque</v>
      </c>
      <c r="DQV4376" s="117"/>
      <c r="DQW4376" s="25">
        <v>45890</v>
      </c>
      <c r="DQX4376" s="28" t="s">
        <v>74</v>
      </c>
      <c r="DQY4376" s="24">
        <v>422</v>
      </c>
      <c r="DQZ4376" s="414" t="str">
        <f t="shared" si="265"/>
        <v>Banco não cadastrado</v>
      </c>
      <c r="DRA4376" s="24">
        <v>207</v>
      </c>
      <c r="DRB4376" s="24">
        <v>5837982</v>
      </c>
      <c r="DRC4376" s="24">
        <v>72</v>
      </c>
      <c r="DRD4376" s="29" t="s">
        <v>75</v>
      </c>
      <c r="DRE4376" s="84">
        <v>3004158000128</v>
      </c>
      <c r="DRF4376" s="24"/>
      <c r="DRG4376" s="24"/>
      <c r="DRH4376" s="66">
        <v>9615</v>
      </c>
      <c r="DRI4376" s="25">
        <v>45936</v>
      </c>
      <c r="DRJ4376" s="25"/>
      <c r="DRK4376" s="26" t="str">
        <f t="shared" ca="1" si="266"/>
        <v>Descontar Cheque</v>
      </c>
      <c r="DRL4376" s="117"/>
      <c r="DRM4376" s="25">
        <v>45890</v>
      </c>
      <c r="DRN4376" s="28" t="s">
        <v>74</v>
      </c>
      <c r="DRO4376" s="24">
        <v>422</v>
      </c>
      <c r="DRP4376" s="414" t="str">
        <f t="shared" si="267"/>
        <v>Banco não cadastrado</v>
      </c>
      <c r="DRQ4376" s="24">
        <v>207</v>
      </c>
      <c r="DRR4376" s="24">
        <v>5837982</v>
      </c>
      <c r="DRS4376" s="24">
        <v>72</v>
      </c>
      <c r="DRT4376" s="29" t="s">
        <v>75</v>
      </c>
      <c r="DRU4376" s="84">
        <v>3004158000128</v>
      </c>
      <c r="DRV4376" s="24"/>
      <c r="DRW4376" s="24"/>
      <c r="DRX4376" s="66">
        <v>9615</v>
      </c>
      <c r="DRY4376" s="25">
        <v>45936</v>
      </c>
      <c r="DRZ4376" s="25"/>
      <c r="DSA4376" s="26" t="str">
        <f t="shared" ca="1" si="268"/>
        <v>Descontar Cheque</v>
      </c>
      <c r="DSB4376" s="117"/>
      <c r="DSC4376" s="25">
        <v>45890</v>
      </c>
      <c r="DSD4376" s="28" t="s">
        <v>74</v>
      </c>
      <c r="DSE4376" s="24">
        <v>422</v>
      </c>
      <c r="DSF4376" s="414" t="str">
        <f t="shared" si="269"/>
        <v>Banco não cadastrado</v>
      </c>
      <c r="DSG4376" s="24">
        <v>207</v>
      </c>
      <c r="DSH4376" s="24">
        <v>5837982</v>
      </c>
      <c r="DSI4376" s="24">
        <v>72</v>
      </c>
      <c r="DSJ4376" s="29" t="s">
        <v>75</v>
      </c>
      <c r="DSK4376" s="84">
        <v>3004158000128</v>
      </c>
      <c r="DSL4376" s="24"/>
      <c r="DSM4376" s="24"/>
      <c r="DSN4376" s="66">
        <v>9615</v>
      </c>
      <c r="DSO4376" s="25">
        <v>45936</v>
      </c>
      <c r="DSP4376" s="25"/>
      <c r="DSQ4376" s="26" t="str">
        <f t="shared" ca="1" si="270"/>
        <v>Descontar Cheque</v>
      </c>
      <c r="DSR4376" s="117"/>
      <c r="DSS4376" s="25">
        <v>45890</v>
      </c>
      <c r="DST4376" s="28" t="s">
        <v>74</v>
      </c>
      <c r="DSU4376" s="24">
        <v>422</v>
      </c>
      <c r="DSV4376" s="414" t="str">
        <f t="shared" si="271"/>
        <v>Banco não cadastrado</v>
      </c>
      <c r="DSW4376" s="24">
        <v>207</v>
      </c>
      <c r="DSX4376" s="24">
        <v>5837982</v>
      </c>
      <c r="DSY4376" s="24">
        <v>72</v>
      </c>
      <c r="DSZ4376" s="29" t="s">
        <v>75</v>
      </c>
      <c r="DTA4376" s="84">
        <v>3004158000128</v>
      </c>
      <c r="DTB4376" s="24"/>
      <c r="DTC4376" s="24"/>
      <c r="DTD4376" s="66">
        <v>9615</v>
      </c>
      <c r="DTE4376" s="25">
        <v>45936</v>
      </c>
      <c r="DTF4376" s="25"/>
      <c r="DTG4376" s="26" t="str">
        <f t="shared" ca="1" si="272"/>
        <v>Descontar Cheque</v>
      </c>
      <c r="DTH4376" s="117"/>
      <c r="DTI4376" s="25">
        <v>45890</v>
      </c>
      <c r="DTJ4376" s="28" t="s">
        <v>74</v>
      </c>
      <c r="DTK4376" s="24">
        <v>422</v>
      </c>
      <c r="DTL4376" s="414" t="str">
        <f t="shared" si="273"/>
        <v>Banco não cadastrado</v>
      </c>
      <c r="DTM4376" s="24">
        <v>207</v>
      </c>
      <c r="DTN4376" s="24">
        <v>5837982</v>
      </c>
      <c r="DTO4376" s="24">
        <v>72</v>
      </c>
      <c r="DTP4376" s="29" t="s">
        <v>75</v>
      </c>
      <c r="DTQ4376" s="84">
        <v>3004158000128</v>
      </c>
      <c r="DTR4376" s="24"/>
      <c r="DTS4376" s="24"/>
      <c r="DTT4376" s="66">
        <v>9615</v>
      </c>
      <c r="DTU4376" s="25">
        <v>45936</v>
      </c>
      <c r="DTV4376" s="25"/>
      <c r="DTW4376" s="26" t="str">
        <f t="shared" ca="1" si="274"/>
        <v>Descontar Cheque</v>
      </c>
      <c r="DTX4376" s="117"/>
      <c r="DTY4376" s="25">
        <v>45890</v>
      </c>
      <c r="DTZ4376" s="28" t="s">
        <v>74</v>
      </c>
      <c r="DUA4376" s="24">
        <v>422</v>
      </c>
      <c r="DUB4376" s="414" t="str">
        <f t="shared" si="275"/>
        <v>Banco não cadastrado</v>
      </c>
      <c r="DUC4376" s="24">
        <v>207</v>
      </c>
      <c r="DUD4376" s="24">
        <v>5837982</v>
      </c>
      <c r="DUE4376" s="24">
        <v>72</v>
      </c>
      <c r="DUF4376" s="29" t="s">
        <v>75</v>
      </c>
      <c r="DUG4376" s="84">
        <v>3004158000128</v>
      </c>
      <c r="DUH4376" s="24"/>
      <c r="DUI4376" s="24"/>
      <c r="DUJ4376" s="66">
        <v>9615</v>
      </c>
      <c r="DUK4376" s="25">
        <v>45936</v>
      </c>
      <c r="DUL4376" s="25"/>
      <c r="DUM4376" s="26" t="str">
        <f t="shared" ca="1" si="276"/>
        <v>Descontar Cheque</v>
      </c>
      <c r="DUN4376" s="117"/>
      <c r="DUO4376" s="25">
        <v>45890</v>
      </c>
      <c r="DUP4376" s="28" t="s">
        <v>74</v>
      </c>
      <c r="DUQ4376" s="24">
        <v>422</v>
      </c>
      <c r="DUR4376" s="414" t="str">
        <f t="shared" si="277"/>
        <v>Banco não cadastrado</v>
      </c>
      <c r="DUS4376" s="24">
        <v>207</v>
      </c>
      <c r="DUT4376" s="24">
        <v>5837982</v>
      </c>
      <c r="DUU4376" s="24">
        <v>72</v>
      </c>
      <c r="DUV4376" s="29" t="s">
        <v>75</v>
      </c>
      <c r="DUW4376" s="84">
        <v>3004158000128</v>
      </c>
      <c r="DUX4376" s="24"/>
      <c r="DUY4376" s="24"/>
      <c r="DUZ4376" s="66">
        <v>9615</v>
      </c>
      <c r="DVA4376" s="25">
        <v>45936</v>
      </c>
      <c r="DVB4376" s="25"/>
      <c r="DVC4376" s="26" t="str">
        <f t="shared" ca="1" si="278"/>
        <v>Descontar Cheque</v>
      </c>
      <c r="DVD4376" s="117"/>
      <c r="DVE4376" s="25">
        <v>45890</v>
      </c>
      <c r="DVF4376" s="28" t="s">
        <v>74</v>
      </c>
      <c r="DVG4376" s="24">
        <v>422</v>
      </c>
      <c r="DVH4376" s="414" t="str">
        <f t="shared" si="279"/>
        <v>Banco não cadastrado</v>
      </c>
      <c r="DVI4376" s="24">
        <v>207</v>
      </c>
      <c r="DVJ4376" s="24">
        <v>5837982</v>
      </c>
      <c r="DVK4376" s="24">
        <v>72</v>
      </c>
      <c r="DVL4376" s="29" t="s">
        <v>75</v>
      </c>
      <c r="DVM4376" s="84">
        <v>3004158000128</v>
      </c>
      <c r="DVN4376" s="24"/>
      <c r="DVO4376" s="24"/>
      <c r="DVP4376" s="66">
        <v>9615</v>
      </c>
      <c r="DVQ4376" s="25">
        <v>45936</v>
      </c>
      <c r="DVR4376" s="25"/>
      <c r="DVS4376" s="26" t="str">
        <f t="shared" ca="1" si="280"/>
        <v>Descontar Cheque</v>
      </c>
      <c r="DVT4376" s="117"/>
      <c r="DVU4376" s="25">
        <v>45890</v>
      </c>
      <c r="DVV4376" s="28" t="s">
        <v>74</v>
      </c>
      <c r="DVW4376" s="24">
        <v>422</v>
      </c>
      <c r="DVX4376" s="414" t="str">
        <f t="shared" si="281"/>
        <v>Banco não cadastrado</v>
      </c>
      <c r="DVY4376" s="24">
        <v>207</v>
      </c>
      <c r="DVZ4376" s="24">
        <v>5837982</v>
      </c>
      <c r="DWA4376" s="24">
        <v>72</v>
      </c>
      <c r="DWB4376" s="29" t="s">
        <v>75</v>
      </c>
      <c r="DWC4376" s="84">
        <v>3004158000128</v>
      </c>
      <c r="DWD4376" s="24"/>
      <c r="DWE4376" s="24"/>
      <c r="DWF4376" s="66">
        <v>9615</v>
      </c>
      <c r="DWG4376" s="25">
        <v>45936</v>
      </c>
      <c r="DWH4376" s="25"/>
      <c r="DWI4376" s="26" t="str">
        <f t="shared" ca="1" si="282"/>
        <v>Descontar Cheque</v>
      </c>
      <c r="DWJ4376" s="117"/>
      <c r="DWK4376" s="25">
        <v>45890</v>
      </c>
      <c r="DWL4376" s="28" t="s">
        <v>74</v>
      </c>
      <c r="DWM4376" s="24">
        <v>422</v>
      </c>
      <c r="DWN4376" s="414" t="str">
        <f t="shared" si="283"/>
        <v>Banco não cadastrado</v>
      </c>
      <c r="DWO4376" s="24">
        <v>207</v>
      </c>
      <c r="DWP4376" s="24">
        <v>5837982</v>
      </c>
      <c r="DWQ4376" s="24">
        <v>72</v>
      </c>
      <c r="DWR4376" s="29" t="s">
        <v>75</v>
      </c>
      <c r="DWS4376" s="84">
        <v>3004158000128</v>
      </c>
      <c r="DWT4376" s="24"/>
      <c r="DWU4376" s="24"/>
      <c r="DWV4376" s="66">
        <v>9615</v>
      </c>
      <c r="DWW4376" s="25">
        <v>45936</v>
      </c>
      <c r="DWX4376" s="25"/>
      <c r="DWY4376" s="26" t="str">
        <f t="shared" ca="1" si="284"/>
        <v>Descontar Cheque</v>
      </c>
      <c r="DWZ4376" s="117"/>
      <c r="DXA4376" s="25">
        <v>45890</v>
      </c>
      <c r="DXB4376" s="28" t="s">
        <v>74</v>
      </c>
      <c r="DXC4376" s="24">
        <v>422</v>
      </c>
      <c r="DXD4376" s="414" t="str">
        <f t="shared" si="285"/>
        <v>Banco não cadastrado</v>
      </c>
      <c r="DXE4376" s="24">
        <v>207</v>
      </c>
      <c r="DXF4376" s="24">
        <v>5837982</v>
      </c>
      <c r="DXG4376" s="24">
        <v>72</v>
      </c>
      <c r="DXH4376" s="29" t="s">
        <v>75</v>
      </c>
      <c r="DXI4376" s="84">
        <v>3004158000128</v>
      </c>
      <c r="DXJ4376" s="24"/>
      <c r="DXK4376" s="24"/>
      <c r="DXL4376" s="66">
        <v>9615</v>
      </c>
      <c r="DXM4376" s="25">
        <v>45936</v>
      </c>
      <c r="DXN4376" s="25"/>
      <c r="DXO4376" s="26" t="str">
        <f t="shared" ca="1" si="286"/>
        <v>Descontar Cheque</v>
      </c>
      <c r="DXP4376" s="117"/>
      <c r="DXQ4376" s="25">
        <v>45890</v>
      </c>
      <c r="DXR4376" s="28" t="s">
        <v>74</v>
      </c>
      <c r="DXS4376" s="24">
        <v>422</v>
      </c>
      <c r="DXT4376" s="414" t="str">
        <f t="shared" si="287"/>
        <v>Banco não cadastrado</v>
      </c>
      <c r="DXU4376" s="24">
        <v>207</v>
      </c>
      <c r="DXV4376" s="24">
        <v>5837982</v>
      </c>
      <c r="DXW4376" s="24">
        <v>72</v>
      </c>
      <c r="DXX4376" s="29" t="s">
        <v>75</v>
      </c>
      <c r="DXY4376" s="84">
        <v>3004158000128</v>
      </c>
      <c r="DXZ4376" s="24"/>
      <c r="DYA4376" s="24"/>
      <c r="DYB4376" s="66">
        <v>9615</v>
      </c>
      <c r="DYC4376" s="25">
        <v>45936</v>
      </c>
      <c r="DYD4376" s="25"/>
      <c r="DYE4376" s="26" t="str">
        <f t="shared" ca="1" si="288"/>
        <v>Descontar Cheque</v>
      </c>
      <c r="DYF4376" s="117"/>
      <c r="DYG4376" s="25">
        <v>45890</v>
      </c>
      <c r="DYH4376" s="28" t="s">
        <v>74</v>
      </c>
      <c r="DYI4376" s="24">
        <v>422</v>
      </c>
      <c r="DYJ4376" s="414" t="str">
        <f t="shared" si="289"/>
        <v>Banco não cadastrado</v>
      </c>
      <c r="DYK4376" s="24">
        <v>207</v>
      </c>
      <c r="DYL4376" s="24">
        <v>5837982</v>
      </c>
      <c r="DYM4376" s="24">
        <v>72</v>
      </c>
      <c r="DYN4376" s="29" t="s">
        <v>75</v>
      </c>
      <c r="DYO4376" s="84">
        <v>3004158000128</v>
      </c>
      <c r="DYP4376" s="24"/>
      <c r="DYQ4376" s="24"/>
      <c r="DYR4376" s="66">
        <v>9615</v>
      </c>
      <c r="DYS4376" s="25">
        <v>45936</v>
      </c>
      <c r="DYT4376" s="25"/>
      <c r="DYU4376" s="26" t="str">
        <f t="shared" ca="1" si="290"/>
        <v>Descontar Cheque</v>
      </c>
      <c r="DYV4376" s="117"/>
      <c r="DYW4376" s="25">
        <v>45890</v>
      </c>
      <c r="DYX4376" s="28" t="s">
        <v>74</v>
      </c>
      <c r="DYY4376" s="24">
        <v>422</v>
      </c>
      <c r="DYZ4376" s="414" t="str">
        <f t="shared" si="291"/>
        <v>Banco não cadastrado</v>
      </c>
      <c r="DZA4376" s="24">
        <v>207</v>
      </c>
      <c r="DZB4376" s="24">
        <v>5837982</v>
      </c>
      <c r="DZC4376" s="24">
        <v>72</v>
      </c>
      <c r="DZD4376" s="29" t="s">
        <v>75</v>
      </c>
      <c r="DZE4376" s="84">
        <v>3004158000128</v>
      </c>
      <c r="DZF4376" s="24"/>
      <c r="DZG4376" s="24"/>
      <c r="DZH4376" s="66">
        <v>9615</v>
      </c>
      <c r="DZI4376" s="25">
        <v>45936</v>
      </c>
      <c r="DZJ4376" s="25"/>
      <c r="DZK4376" s="26" t="str">
        <f t="shared" ca="1" si="292"/>
        <v>Descontar Cheque</v>
      </c>
      <c r="DZL4376" s="117"/>
      <c r="DZM4376" s="25">
        <v>45890</v>
      </c>
      <c r="DZN4376" s="28" t="s">
        <v>74</v>
      </c>
      <c r="DZO4376" s="24">
        <v>422</v>
      </c>
      <c r="DZP4376" s="414" t="str">
        <f t="shared" si="293"/>
        <v>Banco não cadastrado</v>
      </c>
      <c r="DZQ4376" s="24">
        <v>207</v>
      </c>
      <c r="DZR4376" s="24">
        <v>5837982</v>
      </c>
      <c r="DZS4376" s="24">
        <v>72</v>
      </c>
      <c r="DZT4376" s="29" t="s">
        <v>75</v>
      </c>
      <c r="DZU4376" s="84">
        <v>3004158000128</v>
      </c>
      <c r="DZV4376" s="24"/>
      <c r="DZW4376" s="24"/>
      <c r="DZX4376" s="66">
        <v>9615</v>
      </c>
      <c r="DZY4376" s="25">
        <v>45936</v>
      </c>
      <c r="DZZ4376" s="25"/>
      <c r="EAA4376" s="26" t="str">
        <f t="shared" ca="1" si="294"/>
        <v>Descontar Cheque</v>
      </c>
      <c r="EAB4376" s="117"/>
      <c r="EAC4376" s="25">
        <v>45890</v>
      </c>
      <c r="EAD4376" s="28" t="s">
        <v>74</v>
      </c>
      <c r="EAE4376" s="24">
        <v>422</v>
      </c>
      <c r="EAF4376" s="414" t="str">
        <f t="shared" si="295"/>
        <v>Banco não cadastrado</v>
      </c>
      <c r="EAG4376" s="24">
        <v>207</v>
      </c>
      <c r="EAH4376" s="24">
        <v>5837982</v>
      </c>
      <c r="EAI4376" s="24">
        <v>72</v>
      </c>
      <c r="EAJ4376" s="29" t="s">
        <v>75</v>
      </c>
      <c r="EAK4376" s="84">
        <v>3004158000128</v>
      </c>
      <c r="EAL4376" s="24"/>
      <c r="EAM4376" s="24"/>
      <c r="EAN4376" s="66">
        <v>9615</v>
      </c>
      <c r="EAO4376" s="25">
        <v>45936</v>
      </c>
      <c r="EAP4376" s="25"/>
      <c r="EAQ4376" s="26" t="str">
        <f t="shared" ca="1" si="296"/>
        <v>Descontar Cheque</v>
      </c>
      <c r="EAR4376" s="117"/>
      <c r="EAS4376" s="25">
        <v>45890</v>
      </c>
      <c r="EAT4376" s="28" t="s">
        <v>74</v>
      </c>
      <c r="EAU4376" s="24">
        <v>422</v>
      </c>
      <c r="EAV4376" s="414" t="str">
        <f t="shared" si="297"/>
        <v>Banco não cadastrado</v>
      </c>
      <c r="EAW4376" s="24">
        <v>207</v>
      </c>
      <c r="EAX4376" s="24">
        <v>5837982</v>
      </c>
      <c r="EAY4376" s="24">
        <v>72</v>
      </c>
      <c r="EAZ4376" s="29" t="s">
        <v>75</v>
      </c>
      <c r="EBA4376" s="84">
        <v>3004158000128</v>
      </c>
      <c r="EBB4376" s="24"/>
      <c r="EBC4376" s="24"/>
      <c r="EBD4376" s="66">
        <v>9615</v>
      </c>
      <c r="EBE4376" s="25">
        <v>45936</v>
      </c>
      <c r="EBF4376" s="25"/>
      <c r="EBG4376" s="26" t="str">
        <f t="shared" ca="1" si="298"/>
        <v>Descontar Cheque</v>
      </c>
      <c r="EBH4376" s="117"/>
      <c r="EBI4376" s="25">
        <v>45890</v>
      </c>
      <c r="EBJ4376" s="28" t="s">
        <v>74</v>
      </c>
      <c r="EBK4376" s="24">
        <v>422</v>
      </c>
      <c r="EBL4376" s="414" t="str">
        <f t="shared" si="299"/>
        <v>Banco não cadastrado</v>
      </c>
      <c r="EBM4376" s="24">
        <v>207</v>
      </c>
      <c r="EBN4376" s="24">
        <v>5837982</v>
      </c>
      <c r="EBO4376" s="24">
        <v>72</v>
      </c>
      <c r="EBP4376" s="29" t="s">
        <v>75</v>
      </c>
      <c r="EBQ4376" s="84">
        <v>3004158000128</v>
      </c>
      <c r="EBR4376" s="24"/>
      <c r="EBS4376" s="24"/>
      <c r="EBT4376" s="66">
        <v>9615</v>
      </c>
      <c r="EBU4376" s="25">
        <v>45936</v>
      </c>
      <c r="EBV4376" s="25"/>
      <c r="EBW4376" s="26" t="str">
        <f t="shared" ca="1" si="300"/>
        <v>Descontar Cheque</v>
      </c>
      <c r="EBX4376" s="117"/>
      <c r="EBY4376" s="25">
        <v>45890</v>
      </c>
      <c r="EBZ4376" s="28" t="s">
        <v>74</v>
      </c>
      <c r="ECA4376" s="24">
        <v>422</v>
      </c>
      <c r="ECB4376" s="414" t="str">
        <f t="shared" si="301"/>
        <v>Banco não cadastrado</v>
      </c>
      <c r="ECC4376" s="24">
        <v>207</v>
      </c>
      <c r="ECD4376" s="24">
        <v>5837982</v>
      </c>
      <c r="ECE4376" s="24">
        <v>72</v>
      </c>
      <c r="ECF4376" s="29" t="s">
        <v>75</v>
      </c>
      <c r="ECG4376" s="84">
        <v>3004158000128</v>
      </c>
      <c r="ECH4376" s="24"/>
      <c r="ECI4376" s="24"/>
      <c r="ECJ4376" s="66">
        <v>9615</v>
      </c>
      <c r="ECK4376" s="25">
        <v>45936</v>
      </c>
      <c r="ECL4376" s="25"/>
      <c r="ECM4376" s="26" t="str">
        <f t="shared" ca="1" si="302"/>
        <v>Descontar Cheque</v>
      </c>
      <c r="ECN4376" s="117"/>
      <c r="ECO4376" s="25">
        <v>45890</v>
      </c>
      <c r="ECP4376" s="28" t="s">
        <v>74</v>
      </c>
      <c r="ECQ4376" s="24">
        <v>422</v>
      </c>
      <c r="ECR4376" s="414" t="str">
        <f t="shared" si="303"/>
        <v>Banco não cadastrado</v>
      </c>
      <c r="ECS4376" s="24">
        <v>207</v>
      </c>
      <c r="ECT4376" s="24">
        <v>5837982</v>
      </c>
      <c r="ECU4376" s="24">
        <v>72</v>
      </c>
      <c r="ECV4376" s="29" t="s">
        <v>75</v>
      </c>
      <c r="ECW4376" s="84">
        <v>3004158000128</v>
      </c>
      <c r="ECX4376" s="24"/>
      <c r="ECY4376" s="24"/>
      <c r="ECZ4376" s="66">
        <v>9615</v>
      </c>
      <c r="EDA4376" s="25">
        <v>45936</v>
      </c>
      <c r="EDB4376" s="25"/>
      <c r="EDC4376" s="26" t="str">
        <f t="shared" ca="1" si="304"/>
        <v>Descontar Cheque</v>
      </c>
      <c r="EDD4376" s="117"/>
      <c r="EDE4376" s="25">
        <v>45890</v>
      </c>
      <c r="EDF4376" s="28" t="s">
        <v>74</v>
      </c>
      <c r="EDG4376" s="24">
        <v>422</v>
      </c>
      <c r="EDH4376" s="414" t="str">
        <f t="shared" si="305"/>
        <v>Banco não cadastrado</v>
      </c>
      <c r="EDI4376" s="24">
        <v>207</v>
      </c>
      <c r="EDJ4376" s="24">
        <v>5837982</v>
      </c>
      <c r="EDK4376" s="24">
        <v>72</v>
      </c>
      <c r="EDL4376" s="29" t="s">
        <v>75</v>
      </c>
      <c r="EDM4376" s="84">
        <v>3004158000128</v>
      </c>
      <c r="EDN4376" s="24"/>
      <c r="EDO4376" s="24"/>
      <c r="EDP4376" s="66">
        <v>9615</v>
      </c>
      <c r="EDQ4376" s="25">
        <v>45936</v>
      </c>
      <c r="EDR4376" s="25"/>
      <c r="EDS4376" s="26" t="str">
        <f t="shared" ca="1" si="306"/>
        <v>Descontar Cheque</v>
      </c>
      <c r="EDT4376" s="117"/>
      <c r="EDU4376" s="25">
        <v>45890</v>
      </c>
      <c r="EDV4376" s="28" t="s">
        <v>74</v>
      </c>
      <c r="EDW4376" s="24">
        <v>422</v>
      </c>
      <c r="EDX4376" s="414" t="str">
        <f t="shared" si="307"/>
        <v>Banco não cadastrado</v>
      </c>
      <c r="EDY4376" s="24">
        <v>207</v>
      </c>
      <c r="EDZ4376" s="24">
        <v>5837982</v>
      </c>
      <c r="EEA4376" s="24">
        <v>72</v>
      </c>
      <c r="EEB4376" s="29" t="s">
        <v>75</v>
      </c>
      <c r="EEC4376" s="84">
        <v>3004158000128</v>
      </c>
      <c r="EED4376" s="24"/>
      <c r="EEE4376" s="24"/>
      <c r="EEF4376" s="66">
        <v>9615</v>
      </c>
      <c r="EEG4376" s="25">
        <v>45936</v>
      </c>
      <c r="EEH4376" s="25"/>
      <c r="EEI4376" s="26" t="str">
        <f t="shared" ca="1" si="308"/>
        <v>Descontar Cheque</v>
      </c>
      <c r="EEJ4376" s="117"/>
      <c r="EEK4376" s="25">
        <v>45890</v>
      </c>
      <c r="EEL4376" s="28" t="s">
        <v>74</v>
      </c>
      <c r="EEM4376" s="24">
        <v>422</v>
      </c>
      <c r="EEN4376" s="414" t="str">
        <f t="shared" si="309"/>
        <v>Banco não cadastrado</v>
      </c>
      <c r="EEO4376" s="24">
        <v>207</v>
      </c>
      <c r="EEP4376" s="24">
        <v>5837982</v>
      </c>
      <c r="EEQ4376" s="24">
        <v>72</v>
      </c>
      <c r="EER4376" s="29" t="s">
        <v>75</v>
      </c>
      <c r="EES4376" s="84">
        <v>3004158000128</v>
      </c>
      <c r="EET4376" s="24"/>
      <c r="EEU4376" s="24"/>
      <c r="EEV4376" s="66">
        <v>9615</v>
      </c>
      <c r="EEW4376" s="25">
        <v>45936</v>
      </c>
      <c r="EEX4376" s="25"/>
      <c r="EEY4376" s="26" t="str">
        <f t="shared" ca="1" si="310"/>
        <v>Descontar Cheque</v>
      </c>
      <c r="EEZ4376" s="117"/>
      <c r="EFA4376" s="25">
        <v>45890</v>
      </c>
      <c r="EFB4376" s="28" t="s">
        <v>74</v>
      </c>
      <c r="EFC4376" s="24">
        <v>422</v>
      </c>
      <c r="EFD4376" s="414" t="str">
        <f t="shared" si="311"/>
        <v>Banco não cadastrado</v>
      </c>
      <c r="EFE4376" s="24">
        <v>207</v>
      </c>
      <c r="EFF4376" s="24">
        <v>5837982</v>
      </c>
      <c r="EFG4376" s="24">
        <v>72</v>
      </c>
      <c r="EFH4376" s="29" t="s">
        <v>75</v>
      </c>
      <c r="EFI4376" s="84">
        <v>3004158000128</v>
      </c>
      <c r="EFJ4376" s="24"/>
      <c r="EFK4376" s="24"/>
      <c r="EFL4376" s="66">
        <v>9615</v>
      </c>
      <c r="EFM4376" s="25">
        <v>45936</v>
      </c>
      <c r="EFN4376" s="25"/>
      <c r="EFO4376" s="26" t="str">
        <f t="shared" ca="1" si="312"/>
        <v>Descontar Cheque</v>
      </c>
      <c r="EFP4376" s="117"/>
      <c r="EFQ4376" s="25">
        <v>45890</v>
      </c>
      <c r="EFR4376" s="28" t="s">
        <v>74</v>
      </c>
      <c r="EFS4376" s="24">
        <v>422</v>
      </c>
      <c r="EFT4376" s="414" t="str">
        <f t="shared" si="313"/>
        <v>Banco não cadastrado</v>
      </c>
      <c r="EFU4376" s="24">
        <v>207</v>
      </c>
      <c r="EFV4376" s="24">
        <v>5837982</v>
      </c>
      <c r="EFW4376" s="24">
        <v>72</v>
      </c>
      <c r="EFX4376" s="29" t="s">
        <v>75</v>
      </c>
      <c r="EFY4376" s="84">
        <v>3004158000128</v>
      </c>
      <c r="EFZ4376" s="24"/>
      <c r="EGA4376" s="24"/>
      <c r="EGB4376" s="66">
        <v>9615</v>
      </c>
      <c r="EGC4376" s="25">
        <v>45936</v>
      </c>
      <c r="EGD4376" s="25"/>
      <c r="EGE4376" s="26" t="str">
        <f t="shared" ca="1" si="314"/>
        <v>Descontar Cheque</v>
      </c>
      <c r="EGF4376" s="117"/>
      <c r="EGG4376" s="25">
        <v>45890</v>
      </c>
      <c r="EGH4376" s="28" t="s">
        <v>74</v>
      </c>
      <c r="EGI4376" s="24">
        <v>422</v>
      </c>
      <c r="EGJ4376" s="414" t="str">
        <f t="shared" si="315"/>
        <v>Banco não cadastrado</v>
      </c>
      <c r="EGK4376" s="24">
        <v>207</v>
      </c>
      <c r="EGL4376" s="24">
        <v>5837982</v>
      </c>
      <c r="EGM4376" s="24">
        <v>72</v>
      </c>
      <c r="EGN4376" s="29" t="s">
        <v>75</v>
      </c>
      <c r="EGO4376" s="84">
        <v>3004158000128</v>
      </c>
      <c r="EGP4376" s="24"/>
      <c r="EGQ4376" s="24"/>
      <c r="EGR4376" s="66">
        <v>9615</v>
      </c>
      <c r="EGS4376" s="25">
        <v>45936</v>
      </c>
      <c r="EGT4376" s="25"/>
      <c r="EGU4376" s="26" t="str">
        <f t="shared" ca="1" si="316"/>
        <v>Descontar Cheque</v>
      </c>
      <c r="EGV4376" s="117"/>
      <c r="EGW4376" s="25">
        <v>45890</v>
      </c>
      <c r="EGX4376" s="28" t="s">
        <v>74</v>
      </c>
      <c r="EGY4376" s="24">
        <v>422</v>
      </c>
      <c r="EGZ4376" s="414" t="str">
        <f t="shared" si="317"/>
        <v>Banco não cadastrado</v>
      </c>
      <c r="EHA4376" s="24">
        <v>207</v>
      </c>
      <c r="EHB4376" s="24">
        <v>5837982</v>
      </c>
      <c r="EHC4376" s="24">
        <v>72</v>
      </c>
      <c r="EHD4376" s="29" t="s">
        <v>75</v>
      </c>
      <c r="EHE4376" s="84">
        <v>3004158000128</v>
      </c>
      <c r="EHF4376" s="24"/>
      <c r="EHG4376" s="24"/>
      <c r="EHH4376" s="66">
        <v>9615</v>
      </c>
      <c r="EHI4376" s="25">
        <v>45936</v>
      </c>
      <c r="EHJ4376" s="25"/>
      <c r="EHK4376" s="26" t="str">
        <f t="shared" ca="1" si="318"/>
        <v>Descontar Cheque</v>
      </c>
      <c r="EHL4376" s="117"/>
      <c r="EHM4376" s="25">
        <v>45890</v>
      </c>
      <c r="EHN4376" s="28" t="s">
        <v>74</v>
      </c>
      <c r="EHO4376" s="24">
        <v>422</v>
      </c>
      <c r="EHP4376" s="414" t="str">
        <f t="shared" si="319"/>
        <v>Banco não cadastrado</v>
      </c>
      <c r="EHQ4376" s="24">
        <v>207</v>
      </c>
      <c r="EHR4376" s="24">
        <v>5837982</v>
      </c>
      <c r="EHS4376" s="24">
        <v>72</v>
      </c>
      <c r="EHT4376" s="29" t="s">
        <v>75</v>
      </c>
      <c r="EHU4376" s="84">
        <v>3004158000128</v>
      </c>
      <c r="EHV4376" s="24"/>
      <c r="EHW4376" s="24"/>
      <c r="EHX4376" s="66">
        <v>9615</v>
      </c>
      <c r="EHY4376" s="25">
        <v>45936</v>
      </c>
      <c r="EHZ4376" s="25"/>
      <c r="EIA4376" s="26" t="str">
        <f t="shared" ca="1" si="320"/>
        <v>Descontar Cheque</v>
      </c>
      <c r="EIB4376" s="117"/>
      <c r="EIC4376" s="25">
        <v>45890</v>
      </c>
      <c r="EID4376" s="28" t="s">
        <v>74</v>
      </c>
      <c r="EIE4376" s="24">
        <v>422</v>
      </c>
      <c r="EIF4376" s="414" t="str">
        <f t="shared" si="321"/>
        <v>Banco não cadastrado</v>
      </c>
      <c r="EIG4376" s="24">
        <v>207</v>
      </c>
      <c r="EIH4376" s="24">
        <v>5837982</v>
      </c>
      <c r="EII4376" s="24">
        <v>72</v>
      </c>
      <c r="EIJ4376" s="29" t="s">
        <v>75</v>
      </c>
      <c r="EIK4376" s="84">
        <v>3004158000128</v>
      </c>
      <c r="EIL4376" s="24"/>
      <c r="EIM4376" s="24"/>
      <c r="EIN4376" s="66">
        <v>9615</v>
      </c>
      <c r="EIO4376" s="25">
        <v>45936</v>
      </c>
      <c r="EIP4376" s="25"/>
      <c r="EIQ4376" s="26" t="str">
        <f t="shared" ca="1" si="322"/>
        <v>Descontar Cheque</v>
      </c>
      <c r="EIR4376" s="117"/>
      <c r="EIS4376" s="25">
        <v>45890</v>
      </c>
      <c r="EIT4376" s="28" t="s">
        <v>74</v>
      </c>
      <c r="EIU4376" s="24">
        <v>422</v>
      </c>
      <c r="EIV4376" s="414" t="str">
        <f t="shared" si="323"/>
        <v>Banco não cadastrado</v>
      </c>
      <c r="EIW4376" s="24">
        <v>207</v>
      </c>
      <c r="EIX4376" s="24">
        <v>5837982</v>
      </c>
      <c r="EIY4376" s="24">
        <v>72</v>
      </c>
      <c r="EIZ4376" s="29" t="s">
        <v>75</v>
      </c>
      <c r="EJA4376" s="84">
        <v>3004158000128</v>
      </c>
      <c r="EJB4376" s="24"/>
      <c r="EJC4376" s="24"/>
      <c r="EJD4376" s="66">
        <v>9615</v>
      </c>
      <c r="EJE4376" s="25">
        <v>45936</v>
      </c>
      <c r="EJF4376" s="25"/>
      <c r="EJG4376" s="26" t="str">
        <f t="shared" ca="1" si="324"/>
        <v>Descontar Cheque</v>
      </c>
      <c r="EJH4376" s="117"/>
      <c r="EJI4376" s="25">
        <v>45890</v>
      </c>
      <c r="EJJ4376" s="28" t="s">
        <v>74</v>
      </c>
      <c r="EJK4376" s="24">
        <v>422</v>
      </c>
      <c r="EJL4376" s="414" t="str">
        <f t="shared" si="325"/>
        <v>Banco não cadastrado</v>
      </c>
      <c r="EJM4376" s="24">
        <v>207</v>
      </c>
      <c r="EJN4376" s="24">
        <v>5837982</v>
      </c>
      <c r="EJO4376" s="24">
        <v>72</v>
      </c>
      <c r="EJP4376" s="29" t="s">
        <v>75</v>
      </c>
      <c r="EJQ4376" s="84">
        <v>3004158000128</v>
      </c>
      <c r="EJR4376" s="24"/>
      <c r="EJS4376" s="24"/>
      <c r="EJT4376" s="66">
        <v>9615</v>
      </c>
      <c r="EJU4376" s="25">
        <v>45936</v>
      </c>
      <c r="EJV4376" s="25"/>
      <c r="EJW4376" s="26" t="str">
        <f t="shared" ca="1" si="326"/>
        <v>Descontar Cheque</v>
      </c>
      <c r="EJX4376" s="117"/>
      <c r="EJY4376" s="25">
        <v>45890</v>
      </c>
      <c r="EJZ4376" s="28" t="s">
        <v>74</v>
      </c>
      <c r="EKA4376" s="24">
        <v>422</v>
      </c>
      <c r="EKB4376" s="414" t="str">
        <f t="shared" si="327"/>
        <v>Banco não cadastrado</v>
      </c>
      <c r="EKC4376" s="24">
        <v>207</v>
      </c>
      <c r="EKD4376" s="24">
        <v>5837982</v>
      </c>
      <c r="EKE4376" s="24">
        <v>72</v>
      </c>
      <c r="EKF4376" s="29" t="s">
        <v>75</v>
      </c>
      <c r="EKG4376" s="84">
        <v>3004158000128</v>
      </c>
      <c r="EKH4376" s="24"/>
      <c r="EKI4376" s="24"/>
      <c r="EKJ4376" s="66">
        <v>9615</v>
      </c>
      <c r="EKK4376" s="25">
        <v>45936</v>
      </c>
      <c r="EKL4376" s="25"/>
      <c r="EKM4376" s="26" t="str">
        <f t="shared" ca="1" si="328"/>
        <v>Descontar Cheque</v>
      </c>
      <c r="EKN4376" s="117"/>
      <c r="EKO4376" s="25">
        <v>45890</v>
      </c>
      <c r="EKP4376" s="28" t="s">
        <v>74</v>
      </c>
      <c r="EKQ4376" s="24">
        <v>422</v>
      </c>
      <c r="EKR4376" s="414" t="str">
        <f t="shared" si="329"/>
        <v>Banco não cadastrado</v>
      </c>
      <c r="EKS4376" s="24">
        <v>207</v>
      </c>
      <c r="EKT4376" s="24">
        <v>5837982</v>
      </c>
      <c r="EKU4376" s="24">
        <v>72</v>
      </c>
      <c r="EKV4376" s="29" t="s">
        <v>75</v>
      </c>
      <c r="EKW4376" s="84">
        <v>3004158000128</v>
      </c>
      <c r="EKX4376" s="24"/>
      <c r="EKY4376" s="24"/>
      <c r="EKZ4376" s="66">
        <v>9615</v>
      </c>
      <c r="ELA4376" s="25">
        <v>45936</v>
      </c>
      <c r="ELB4376" s="25"/>
      <c r="ELC4376" s="26" t="str">
        <f t="shared" ca="1" si="330"/>
        <v>Descontar Cheque</v>
      </c>
      <c r="ELD4376" s="117"/>
      <c r="ELE4376" s="25">
        <v>45890</v>
      </c>
      <c r="ELF4376" s="28" t="s">
        <v>74</v>
      </c>
      <c r="ELG4376" s="24">
        <v>422</v>
      </c>
      <c r="ELH4376" s="414" t="str">
        <f t="shared" si="331"/>
        <v>Banco não cadastrado</v>
      </c>
      <c r="ELI4376" s="24">
        <v>207</v>
      </c>
      <c r="ELJ4376" s="24">
        <v>5837982</v>
      </c>
      <c r="ELK4376" s="24">
        <v>72</v>
      </c>
      <c r="ELL4376" s="29" t="s">
        <v>75</v>
      </c>
      <c r="ELM4376" s="84">
        <v>3004158000128</v>
      </c>
      <c r="ELN4376" s="24"/>
      <c r="ELO4376" s="24"/>
      <c r="ELP4376" s="66">
        <v>9615</v>
      </c>
      <c r="ELQ4376" s="25">
        <v>45936</v>
      </c>
      <c r="ELR4376" s="25"/>
      <c r="ELS4376" s="26" t="str">
        <f t="shared" ca="1" si="332"/>
        <v>Descontar Cheque</v>
      </c>
      <c r="ELT4376" s="117"/>
      <c r="ELU4376" s="25">
        <v>45890</v>
      </c>
      <c r="ELV4376" s="28" t="s">
        <v>74</v>
      </c>
      <c r="ELW4376" s="24">
        <v>422</v>
      </c>
      <c r="ELX4376" s="414" t="str">
        <f t="shared" si="333"/>
        <v>Banco não cadastrado</v>
      </c>
      <c r="ELY4376" s="24">
        <v>207</v>
      </c>
      <c r="ELZ4376" s="24">
        <v>5837982</v>
      </c>
      <c r="EMA4376" s="24">
        <v>72</v>
      </c>
      <c r="EMB4376" s="29" t="s">
        <v>75</v>
      </c>
      <c r="EMC4376" s="84">
        <v>3004158000128</v>
      </c>
      <c r="EMD4376" s="24"/>
      <c r="EME4376" s="24"/>
      <c r="EMF4376" s="66">
        <v>9615</v>
      </c>
      <c r="EMG4376" s="25">
        <v>45936</v>
      </c>
      <c r="EMH4376" s="25"/>
      <c r="EMI4376" s="26" t="str">
        <f t="shared" ca="1" si="334"/>
        <v>Descontar Cheque</v>
      </c>
      <c r="EMJ4376" s="117"/>
      <c r="EMK4376" s="25">
        <v>45890</v>
      </c>
      <c r="EML4376" s="28" t="s">
        <v>74</v>
      </c>
      <c r="EMM4376" s="24">
        <v>422</v>
      </c>
      <c r="EMN4376" s="414" t="str">
        <f t="shared" si="335"/>
        <v>Banco não cadastrado</v>
      </c>
      <c r="EMO4376" s="24">
        <v>207</v>
      </c>
      <c r="EMP4376" s="24">
        <v>5837982</v>
      </c>
      <c r="EMQ4376" s="24">
        <v>72</v>
      </c>
      <c r="EMR4376" s="29" t="s">
        <v>75</v>
      </c>
      <c r="EMS4376" s="84">
        <v>3004158000128</v>
      </c>
      <c r="EMT4376" s="24"/>
      <c r="EMU4376" s="24"/>
      <c r="EMV4376" s="66">
        <v>9615</v>
      </c>
      <c r="EMW4376" s="25">
        <v>45936</v>
      </c>
      <c r="EMX4376" s="25"/>
      <c r="EMY4376" s="26" t="str">
        <f t="shared" ca="1" si="336"/>
        <v>Descontar Cheque</v>
      </c>
      <c r="EMZ4376" s="117"/>
      <c r="ENA4376" s="25">
        <v>45890</v>
      </c>
      <c r="ENB4376" s="28" t="s">
        <v>74</v>
      </c>
      <c r="ENC4376" s="24">
        <v>422</v>
      </c>
      <c r="END4376" s="414" t="str">
        <f t="shared" si="337"/>
        <v>Banco não cadastrado</v>
      </c>
      <c r="ENE4376" s="24">
        <v>207</v>
      </c>
      <c r="ENF4376" s="24">
        <v>5837982</v>
      </c>
      <c r="ENG4376" s="24">
        <v>72</v>
      </c>
      <c r="ENH4376" s="29" t="s">
        <v>75</v>
      </c>
      <c r="ENI4376" s="84">
        <v>3004158000128</v>
      </c>
      <c r="ENJ4376" s="24"/>
      <c r="ENK4376" s="24"/>
      <c r="ENL4376" s="66">
        <v>9615</v>
      </c>
      <c r="ENM4376" s="25">
        <v>45936</v>
      </c>
      <c r="ENN4376" s="25"/>
      <c r="ENO4376" s="26" t="str">
        <f t="shared" ca="1" si="338"/>
        <v>Descontar Cheque</v>
      </c>
      <c r="ENP4376" s="117"/>
      <c r="ENQ4376" s="25">
        <v>45890</v>
      </c>
      <c r="ENR4376" s="28" t="s">
        <v>74</v>
      </c>
      <c r="ENS4376" s="24">
        <v>422</v>
      </c>
      <c r="ENT4376" s="414" t="str">
        <f t="shared" si="339"/>
        <v>Banco não cadastrado</v>
      </c>
      <c r="ENU4376" s="24">
        <v>207</v>
      </c>
      <c r="ENV4376" s="24">
        <v>5837982</v>
      </c>
      <c r="ENW4376" s="24">
        <v>72</v>
      </c>
      <c r="ENX4376" s="29" t="s">
        <v>75</v>
      </c>
      <c r="ENY4376" s="84">
        <v>3004158000128</v>
      </c>
      <c r="ENZ4376" s="24"/>
      <c r="EOA4376" s="24"/>
      <c r="EOB4376" s="66">
        <v>9615</v>
      </c>
      <c r="EOC4376" s="25">
        <v>45936</v>
      </c>
      <c r="EOD4376" s="25"/>
      <c r="EOE4376" s="26" t="str">
        <f t="shared" ca="1" si="340"/>
        <v>Descontar Cheque</v>
      </c>
      <c r="EOF4376" s="117"/>
      <c r="EOG4376" s="25">
        <v>45890</v>
      </c>
      <c r="EOH4376" s="28" t="s">
        <v>74</v>
      </c>
      <c r="EOI4376" s="24">
        <v>422</v>
      </c>
      <c r="EOJ4376" s="414" t="str">
        <f t="shared" si="341"/>
        <v>Banco não cadastrado</v>
      </c>
      <c r="EOK4376" s="24">
        <v>207</v>
      </c>
      <c r="EOL4376" s="24">
        <v>5837982</v>
      </c>
      <c r="EOM4376" s="24">
        <v>72</v>
      </c>
      <c r="EON4376" s="29" t="s">
        <v>75</v>
      </c>
      <c r="EOO4376" s="84">
        <v>3004158000128</v>
      </c>
      <c r="EOP4376" s="24"/>
      <c r="EOQ4376" s="24"/>
      <c r="EOR4376" s="66">
        <v>9615</v>
      </c>
      <c r="EOS4376" s="25">
        <v>45936</v>
      </c>
      <c r="EOT4376" s="25"/>
      <c r="EOU4376" s="26" t="str">
        <f t="shared" ca="1" si="342"/>
        <v>Descontar Cheque</v>
      </c>
      <c r="EOV4376" s="117"/>
      <c r="EOW4376" s="25">
        <v>45890</v>
      </c>
      <c r="EOX4376" s="28" t="s">
        <v>74</v>
      </c>
      <c r="EOY4376" s="24">
        <v>422</v>
      </c>
      <c r="EOZ4376" s="414" t="str">
        <f t="shared" si="343"/>
        <v>Banco não cadastrado</v>
      </c>
      <c r="EPA4376" s="24">
        <v>207</v>
      </c>
      <c r="EPB4376" s="24">
        <v>5837982</v>
      </c>
      <c r="EPC4376" s="24">
        <v>72</v>
      </c>
      <c r="EPD4376" s="29" t="s">
        <v>75</v>
      </c>
      <c r="EPE4376" s="84">
        <v>3004158000128</v>
      </c>
      <c r="EPF4376" s="24"/>
      <c r="EPG4376" s="24"/>
      <c r="EPH4376" s="66">
        <v>9615</v>
      </c>
      <c r="EPI4376" s="25">
        <v>45936</v>
      </c>
      <c r="EPJ4376" s="25"/>
      <c r="EPK4376" s="26" t="str">
        <f t="shared" ca="1" si="344"/>
        <v>Descontar Cheque</v>
      </c>
      <c r="EPL4376" s="117"/>
      <c r="EPM4376" s="25">
        <v>45890</v>
      </c>
      <c r="EPN4376" s="28" t="s">
        <v>74</v>
      </c>
      <c r="EPO4376" s="24">
        <v>422</v>
      </c>
      <c r="EPP4376" s="414" t="str">
        <f t="shared" si="345"/>
        <v>Banco não cadastrado</v>
      </c>
      <c r="EPQ4376" s="24">
        <v>207</v>
      </c>
      <c r="EPR4376" s="24">
        <v>5837982</v>
      </c>
      <c r="EPS4376" s="24">
        <v>72</v>
      </c>
      <c r="EPT4376" s="29" t="s">
        <v>75</v>
      </c>
      <c r="EPU4376" s="84">
        <v>3004158000128</v>
      </c>
      <c r="EPV4376" s="24"/>
      <c r="EPW4376" s="24"/>
      <c r="EPX4376" s="66">
        <v>9615</v>
      </c>
      <c r="EPY4376" s="25">
        <v>45936</v>
      </c>
      <c r="EPZ4376" s="25"/>
      <c r="EQA4376" s="26" t="str">
        <f t="shared" ca="1" si="346"/>
        <v>Descontar Cheque</v>
      </c>
      <c r="EQB4376" s="117"/>
      <c r="EQC4376" s="25">
        <v>45890</v>
      </c>
      <c r="EQD4376" s="28" t="s">
        <v>74</v>
      </c>
      <c r="EQE4376" s="24">
        <v>422</v>
      </c>
      <c r="EQF4376" s="414" t="str">
        <f t="shared" si="347"/>
        <v>Banco não cadastrado</v>
      </c>
      <c r="EQG4376" s="24">
        <v>207</v>
      </c>
      <c r="EQH4376" s="24">
        <v>5837982</v>
      </c>
      <c r="EQI4376" s="24">
        <v>72</v>
      </c>
      <c r="EQJ4376" s="29" t="s">
        <v>75</v>
      </c>
      <c r="EQK4376" s="84">
        <v>3004158000128</v>
      </c>
      <c r="EQL4376" s="24"/>
      <c r="EQM4376" s="24"/>
      <c r="EQN4376" s="66">
        <v>9615</v>
      </c>
      <c r="EQO4376" s="25">
        <v>45936</v>
      </c>
      <c r="EQP4376" s="25"/>
      <c r="EQQ4376" s="26" t="str">
        <f t="shared" ca="1" si="348"/>
        <v>Descontar Cheque</v>
      </c>
      <c r="EQR4376" s="117"/>
      <c r="EQS4376" s="25">
        <v>45890</v>
      </c>
      <c r="EQT4376" s="28" t="s">
        <v>74</v>
      </c>
      <c r="EQU4376" s="24">
        <v>422</v>
      </c>
      <c r="EQV4376" s="414" t="str">
        <f t="shared" si="349"/>
        <v>Banco não cadastrado</v>
      </c>
      <c r="EQW4376" s="24">
        <v>207</v>
      </c>
      <c r="EQX4376" s="24">
        <v>5837982</v>
      </c>
      <c r="EQY4376" s="24">
        <v>72</v>
      </c>
      <c r="EQZ4376" s="29" t="s">
        <v>75</v>
      </c>
      <c r="ERA4376" s="84">
        <v>3004158000128</v>
      </c>
      <c r="ERB4376" s="24"/>
      <c r="ERC4376" s="24"/>
      <c r="ERD4376" s="66">
        <v>9615</v>
      </c>
      <c r="ERE4376" s="25">
        <v>45936</v>
      </c>
      <c r="ERF4376" s="25"/>
      <c r="ERG4376" s="26" t="str">
        <f t="shared" ca="1" si="350"/>
        <v>Descontar Cheque</v>
      </c>
      <c r="ERH4376" s="117"/>
      <c r="ERI4376" s="25">
        <v>45890</v>
      </c>
      <c r="ERJ4376" s="28" t="s">
        <v>74</v>
      </c>
      <c r="ERK4376" s="24">
        <v>422</v>
      </c>
      <c r="ERL4376" s="414" t="str">
        <f t="shared" si="351"/>
        <v>Banco não cadastrado</v>
      </c>
      <c r="ERM4376" s="24">
        <v>207</v>
      </c>
      <c r="ERN4376" s="24">
        <v>5837982</v>
      </c>
      <c r="ERO4376" s="24">
        <v>72</v>
      </c>
      <c r="ERP4376" s="29" t="s">
        <v>75</v>
      </c>
      <c r="ERQ4376" s="84">
        <v>3004158000128</v>
      </c>
      <c r="ERR4376" s="24"/>
      <c r="ERS4376" s="24"/>
      <c r="ERT4376" s="66">
        <v>9615</v>
      </c>
      <c r="ERU4376" s="25">
        <v>45936</v>
      </c>
      <c r="ERV4376" s="25"/>
      <c r="ERW4376" s="26" t="str">
        <f t="shared" ca="1" si="352"/>
        <v>Descontar Cheque</v>
      </c>
      <c r="ERX4376" s="117"/>
      <c r="ERY4376" s="25">
        <v>45890</v>
      </c>
      <c r="ERZ4376" s="28" t="s">
        <v>74</v>
      </c>
      <c r="ESA4376" s="24">
        <v>422</v>
      </c>
      <c r="ESB4376" s="414" t="str">
        <f t="shared" si="353"/>
        <v>Banco não cadastrado</v>
      </c>
      <c r="ESC4376" s="24">
        <v>207</v>
      </c>
      <c r="ESD4376" s="24">
        <v>5837982</v>
      </c>
      <c r="ESE4376" s="24">
        <v>72</v>
      </c>
      <c r="ESF4376" s="29" t="s">
        <v>75</v>
      </c>
      <c r="ESG4376" s="84">
        <v>3004158000128</v>
      </c>
      <c r="ESH4376" s="24"/>
      <c r="ESI4376" s="24"/>
      <c r="ESJ4376" s="66">
        <v>9615</v>
      </c>
      <c r="ESK4376" s="25">
        <v>45936</v>
      </c>
      <c r="ESL4376" s="25"/>
      <c r="ESM4376" s="26" t="str">
        <f t="shared" ca="1" si="354"/>
        <v>Descontar Cheque</v>
      </c>
      <c r="ESN4376" s="117"/>
      <c r="ESO4376" s="25">
        <v>45890</v>
      </c>
      <c r="ESP4376" s="28" t="s">
        <v>74</v>
      </c>
      <c r="ESQ4376" s="24">
        <v>422</v>
      </c>
      <c r="ESR4376" s="414" t="str">
        <f t="shared" si="355"/>
        <v>Banco não cadastrado</v>
      </c>
      <c r="ESS4376" s="24">
        <v>207</v>
      </c>
      <c r="EST4376" s="24">
        <v>5837982</v>
      </c>
      <c r="ESU4376" s="24">
        <v>72</v>
      </c>
      <c r="ESV4376" s="29" t="s">
        <v>75</v>
      </c>
      <c r="ESW4376" s="84">
        <v>3004158000128</v>
      </c>
      <c r="ESX4376" s="24"/>
      <c r="ESY4376" s="24"/>
      <c r="ESZ4376" s="66">
        <v>9615</v>
      </c>
      <c r="ETA4376" s="25">
        <v>45936</v>
      </c>
      <c r="ETB4376" s="25"/>
      <c r="ETC4376" s="26" t="str">
        <f t="shared" ca="1" si="356"/>
        <v>Descontar Cheque</v>
      </c>
      <c r="ETD4376" s="117"/>
      <c r="ETE4376" s="25">
        <v>45890</v>
      </c>
      <c r="ETF4376" s="28" t="s">
        <v>74</v>
      </c>
      <c r="ETG4376" s="24">
        <v>422</v>
      </c>
      <c r="ETH4376" s="414" t="str">
        <f t="shared" si="357"/>
        <v>Banco não cadastrado</v>
      </c>
      <c r="ETI4376" s="24">
        <v>207</v>
      </c>
      <c r="ETJ4376" s="24">
        <v>5837982</v>
      </c>
      <c r="ETK4376" s="24">
        <v>72</v>
      </c>
      <c r="ETL4376" s="29" t="s">
        <v>75</v>
      </c>
      <c r="ETM4376" s="84">
        <v>3004158000128</v>
      </c>
      <c r="ETN4376" s="24"/>
      <c r="ETO4376" s="24"/>
      <c r="ETP4376" s="66">
        <v>9615</v>
      </c>
      <c r="ETQ4376" s="25">
        <v>45936</v>
      </c>
      <c r="ETR4376" s="25"/>
      <c r="ETS4376" s="26" t="str">
        <f t="shared" ca="1" si="358"/>
        <v>Descontar Cheque</v>
      </c>
      <c r="ETT4376" s="117"/>
      <c r="ETU4376" s="25">
        <v>45890</v>
      </c>
      <c r="ETV4376" s="28" t="s">
        <v>74</v>
      </c>
      <c r="ETW4376" s="24">
        <v>422</v>
      </c>
      <c r="ETX4376" s="414" t="str">
        <f t="shared" si="359"/>
        <v>Banco não cadastrado</v>
      </c>
      <c r="ETY4376" s="24">
        <v>207</v>
      </c>
      <c r="ETZ4376" s="24">
        <v>5837982</v>
      </c>
      <c r="EUA4376" s="24">
        <v>72</v>
      </c>
      <c r="EUB4376" s="29" t="s">
        <v>75</v>
      </c>
      <c r="EUC4376" s="84">
        <v>3004158000128</v>
      </c>
      <c r="EUD4376" s="24"/>
      <c r="EUE4376" s="24"/>
      <c r="EUF4376" s="66">
        <v>9615</v>
      </c>
      <c r="EUG4376" s="25">
        <v>45936</v>
      </c>
      <c r="EUH4376" s="25"/>
      <c r="EUI4376" s="26" t="str">
        <f t="shared" ca="1" si="360"/>
        <v>Descontar Cheque</v>
      </c>
      <c r="EUJ4376" s="117"/>
      <c r="EUK4376" s="25">
        <v>45890</v>
      </c>
      <c r="EUL4376" s="28" t="s">
        <v>74</v>
      </c>
      <c r="EUM4376" s="24">
        <v>422</v>
      </c>
      <c r="EUN4376" s="414" t="str">
        <f t="shared" si="361"/>
        <v>Banco não cadastrado</v>
      </c>
      <c r="EUO4376" s="24">
        <v>207</v>
      </c>
      <c r="EUP4376" s="24">
        <v>5837982</v>
      </c>
      <c r="EUQ4376" s="24">
        <v>72</v>
      </c>
      <c r="EUR4376" s="29" t="s">
        <v>75</v>
      </c>
      <c r="EUS4376" s="84">
        <v>3004158000128</v>
      </c>
      <c r="EUT4376" s="24"/>
      <c r="EUU4376" s="24"/>
      <c r="EUV4376" s="66">
        <v>9615</v>
      </c>
      <c r="EUW4376" s="25">
        <v>45936</v>
      </c>
      <c r="EUX4376" s="25"/>
      <c r="EUY4376" s="26" t="str">
        <f t="shared" ca="1" si="362"/>
        <v>Descontar Cheque</v>
      </c>
      <c r="EUZ4376" s="117"/>
      <c r="EVA4376" s="25">
        <v>45890</v>
      </c>
      <c r="EVB4376" s="28" t="s">
        <v>74</v>
      </c>
      <c r="EVC4376" s="24">
        <v>422</v>
      </c>
      <c r="EVD4376" s="414" t="str">
        <f t="shared" si="363"/>
        <v>Banco não cadastrado</v>
      </c>
      <c r="EVE4376" s="24">
        <v>207</v>
      </c>
      <c r="EVF4376" s="24">
        <v>5837982</v>
      </c>
      <c r="EVG4376" s="24">
        <v>72</v>
      </c>
      <c r="EVH4376" s="29" t="s">
        <v>75</v>
      </c>
      <c r="EVI4376" s="84">
        <v>3004158000128</v>
      </c>
      <c r="EVJ4376" s="24"/>
      <c r="EVK4376" s="24"/>
      <c r="EVL4376" s="66">
        <v>9615</v>
      </c>
      <c r="EVM4376" s="25">
        <v>45936</v>
      </c>
      <c r="EVN4376" s="25"/>
      <c r="EVO4376" s="26" t="str">
        <f t="shared" ca="1" si="364"/>
        <v>Descontar Cheque</v>
      </c>
      <c r="EVP4376" s="117"/>
      <c r="EVQ4376" s="25">
        <v>45890</v>
      </c>
      <c r="EVR4376" s="28" t="s">
        <v>74</v>
      </c>
      <c r="EVS4376" s="24">
        <v>422</v>
      </c>
      <c r="EVT4376" s="414" t="str">
        <f t="shared" si="365"/>
        <v>Banco não cadastrado</v>
      </c>
      <c r="EVU4376" s="24">
        <v>207</v>
      </c>
      <c r="EVV4376" s="24">
        <v>5837982</v>
      </c>
      <c r="EVW4376" s="24">
        <v>72</v>
      </c>
      <c r="EVX4376" s="29" t="s">
        <v>75</v>
      </c>
      <c r="EVY4376" s="84">
        <v>3004158000128</v>
      </c>
      <c r="EVZ4376" s="24"/>
      <c r="EWA4376" s="24"/>
      <c r="EWB4376" s="66">
        <v>9615</v>
      </c>
      <c r="EWC4376" s="25">
        <v>45936</v>
      </c>
      <c r="EWD4376" s="25"/>
      <c r="EWE4376" s="26" t="str">
        <f t="shared" ca="1" si="366"/>
        <v>Descontar Cheque</v>
      </c>
      <c r="EWF4376" s="117"/>
      <c r="EWG4376" s="25">
        <v>45890</v>
      </c>
      <c r="EWH4376" s="28" t="s">
        <v>74</v>
      </c>
      <c r="EWI4376" s="24">
        <v>422</v>
      </c>
      <c r="EWJ4376" s="414" t="str">
        <f t="shared" si="367"/>
        <v>Banco não cadastrado</v>
      </c>
      <c r="EWK4376" s="24">
        <v>207</v>
      </c>
      <c r="EWL4376" s="24">
        <v>5837982</v>
      </c>
      <c r="EWM4376" s="24">
        <v>72</v>
      </c>
      <c r="EWN4376" s="29" t="s">
        <v>75</v>
      </c>
      <c r="EWO4376" s="84">
        <v>3004158000128</v>
      </c>
      <c r="EWP4376" s="24"/>
      <c r="EWQ4376" s="24"/>
      <c r="EWR4376" s="66">
        <v>9615</v>
      </c>
      <c r="EWS4376" s="25">
        <v>45936</v>
      </c>
      <c r="EWT4376" s="25"/>
      <c r="EWU4376" s="26" t="str">
        <f t="shared" ca="1" si="368"/>
        <v>Descontar Cheque</v>
      </c>
      <c r="EWV4376" s="117"/>
      <c r="EWW4376" s="25">
        <v>45890</v>
      </c>
      <c r="EWX4376" s="28" t="s">
        <v>74</v>
      </c>
      <c r="EWY4376" s="24">
        <v>422</v>
      </c>
      <c r="EWZ4376" s="414" t="str">
        <f t="shared" si="369"/>
        <v>Banco não cadastrado</v>
      </c>
      <c r="EXA4376" s="24">
        <v>207</v>
      </c>
      <c r="EXB4376" s="24">
        <v>5837982</v>
      </c>
      <c r="EXC4376" s="24">
        <v>72</v>
      </c>
      <c r="EXD4376" s="29" t="s">
        <v>75</v>
      </c>
      <c r="EXE4376" s="84">
        <v>3004158000128</v>
      </c>
      <c r="EXF4376" s="24"/>
      <c r="EXG4376" s="24"/>
      <c r="EXH4376" s="66">
        <v>9615</v>
      </c>
      <c r="EXI4376" s="25">
        <v>45936</v>
      </c>
      <c r="EXJ4376" s="25"/>
      <c r="EXK4376" s="26" t="str">
        <f t="shared" ca="1" si="370"/>
        <v>Descontar Cheque</v>
      </c>
      <c r="EXL4376" s="117"/>
      <c r="EXM4376" s="25">
        <v>45890</v>
      </c>
      <c r="EXN4376" s="28" t="s">
        <v>74</v>
      </c>
      <c r="EXO4376" s="24">
        <v>422</v>
      </c>
      <c r="EXP4376" s="414" t="str">
        <f t="shared" si="371"/>
        <v>Banco não cadastrado</v>
      </c>
      <c r="EXQ4376" s="24">
        <v>207</v>
      </c>
      <c r="EXR4376" s="24">
        <v>5837982</v>
      </c>
      <c r="EXS4376" s="24">
        <v>72</v>
      </c>
      <c r="EXT4376" s="29" t="s">
        <v>75</v>
      </c>
      <c r="EXU4376" s="84">
        <v>3004158000128</v>
      </c>
      <c r="EXV4376" s="24"/>
      <c r="EXW4376" s="24"/>
      <c r="EXX4376" s="66">
        <v>9615</v>
      </c>
      <c r="EXY4376" s="25">
        <v>45936</v>
      </c>
      <c r="EXZ4376" s="25"/>
      <c r="EYA4376" s="26" t="str">
        <f t="shared" ca="1" si="372"/>
        <v>Descontar Cheque</v>
      </c>
      <c r="EYB4376" s="117"/>
      <c r="EYC4376" s="25">
        <v>45890</v>
      </c>
      <c r="EYD4376" s="28" t="s">
        <v>74</v>
      </c>
      <c r="EYE4376" s="24">
        <v>422</v>
      </c>
      <c r="EYF4376" s="414" t="str">
        <f t="shared" si="373"/>
        <v>Banco não cadastrado</v>
      </c>
      <c r="EYG4376" s="24">
        <v>207</v>
      </c>
      <c r="EYH4376" s="24">
        <v>5837982</v>
      </c>
      <c r="EYI4376" s="24">
        <v>72</v>
      </c>
      <c r="EYJ4376" s="29" t="s">
        <v>75</v>
      </c>
      <c r="EYK4376" s="84">
        <v>3004158000128</v>
      </c>
      <c r="EYL4376" s="24"/>
      <c r="EYM4376" s="24"/>
      <c r="EYN4376" s="66">
        <v>9615</v>
      </c>
      <c r="EYO4376" s="25">
        <v>45936</v>
      </c>
      <c r="EYP4376" s="25"/>
      <c r="EYQ4376" s="26" t="str">
        <f t="shared" ca="1" si="374"/>
        <v>Descontar Cheque</v>
      </c>
      <c r="EYR4376" s="117"/>
      <c r="EYS4376" s="25">
        <v>45890</v>
      </c>
      <c r="EYT4376" s="28" t="s">
        <v>74</v>
      </c>
      <c r="EYU4376" s="24">
        <v>422</v>
      </c>
      <c r="EYV4376" s="414" t="str">
        <f t="shared" si="375"/>
        <v>Banco não cadastrado</v>
      </c>
      <c r="EYW4376" s="24">
        <v>207</v>
      </c>
      <c r="EYX4376" s="24">
        <v>5837982</v>
      </c>
      <c r="EYY4376" s="24">
        <v>72</v>
      </c>
      <c r="EYZ4376" s="29" t="s">
        <v>75</v>
      </c>
      <c r="EZA4376" s="84">
        <v>3004158000128</v>
      </c>
      <c r="EZB4376" s="24"/>
      <c r="EZC4376" s="24"/>
      <c r="EZD4376" s="66">
        <v>9615</v>
      </c>
      <c r="EZE4376" s="25">
        <v>45936</v>
      </c>
      <c r="EZF4376" s="25"/>
      <c r="EZG4376" s="26" t="str">
        <f t="shared" ca="1" si="376"/>
        <v>Descontar Cheque</v>
      </c>
      <c r="EZH4376" s="117"/>
      <c r="EZI4376" s="25">
        <v>45890</v>
      </c>
      <c r="EZJ4376" s="28" t="s">
        <v>74</v>
      </c>
      <c r="EZK4376" s="24">
        <v>422</v>
      </c>
      <c r="EZL4376" s="414" t="str">
        <f t="shared" si="377"/>
        <v>Banco não cadastrado</v>
      </c>
      <c r="EZM4376" s="24">
        <v>207</v>
      </c>
      <c r="EZN4376" s="24">
        <v>5837982</v>
      </c>
      <c r="EZO4376" s="24">
        <v>72</v>
      </c>
      <c r="EZP4376" s="29" t="s">
        <v>75</v>
      </c>
      <c r="EZQ4376" s="84">
        <v>3004158000128</v>
      </c>
      <c r="EZR4376" s="24"/>
      <c r="EZS4376" s="24"/>
      <c r="EZT4376" s="66">
        <v>9615</v>
      </c>
      <c r="EZU4376" s="25">
        <v>45936</v>
      </c>
      <c r="EZV4376" s="25"/>
      <c r="EZW4376" s="26" t="str">
        <f t="shared" ca="1" si="378"/>
        <v>Descontar Cheque</v>
      </c>
      <c r="EZX4376" s="117"/>
      <c r="EZY4376" s="25">
        <v>45890</v>
      </c>
      <c r="EZZ4376" s="28" t="s">
        <v>74</v>
      </c>
      <c r="FAA4376" s="24">
        <v>422</v>
      </c>
      <c r="FAB4376" s="414" t="str">
        <f t="shared" si="379"/>
        <v>Banco não cadastrado</v>
      </c>
      <c r="FAC4376" s="24">
        <v>207</v>
      </c>
      <c r="FAD4376" s="24">
        <v>5837982</v>
      </c>
      <c r="FAE4376" s="24">
        <v>72</v>
      </c>
      <c r="FAF4376" s="29" t="s">
        <v>75</v>
      </c>
      <c r="FAG4376" s="84">
        <v>3004158000128</v>
      </c>
      <c r="FAH4376" s="24"/>
      <c r="FAI4376" s="24"/>
      <c r="FAJ4376" s="66">
        <v>9615</v>
      </c>
      <c r="FAK4376" s="25">
        <v>45936</v>
      </c>
      <c r="FAL4376" s="25"/>
      <c r="FAM4376" s="26" t="str">
        <f t="shared" ca="1" si="380"/>
        <v>Descontar Cheque</v>
      </c>
      <c r="FAN4376" s="117"/>
      <c r="FAO4376" s="25">
        <v>45890</v>
      </c>
      <c r="FAP4376" s="28" t="s">
        <v>74</v>
      </c>
      <c r="FAQ4376" s="24">
        <v>422</v>
      </c>
      <c r="FAR4376" s="414" t="str">
        <f t="shared" si="381"/>
        <v>Banco não cadastrado</v>
      </c>
      <c r="FAS4376" s="24">
        <v>207</v>
      </c>
      <c r="FAT4376" s="24">
        <v>5837982</v>
      </c>
      <c r="FAU4376" s="24">
        <v>72</v>
      </c>
      <c r="FAV4376" s="29" t="s">
        <v>75</v>
      </c>
      <c r="FAW4376" s="84">
        <v>3004158000128</v>
      </c>
      <c r="FAX4376" s="24"/>
      <c r="FAY4376" s="24"/>
      <c r="FAZ4376" s="66">
        <v>9615</v>
      </c>
      <c r="FBA4376" s="25">
        <v>45936</v>
      </c>
      <c r="FBB4376" s="25"/>
      <c r="FBC4376" s="26" t="str">
        <f t="shared" ca="1" si="382"/>
        <v>Descontar Cheque</v>
      </c>
      <c r="FBD4376" s="117"/>
      <c r="FBE4376" s="25">
        <v>45890</v>
      </c>
      <c r="FBF4376" s="28" t="s">
        <v>74</v>
      </c>
      <c r="FBG4376" s="24">
        <v>422</v>
      </c>
      <c r="FBH4376" s="414" t="str">
        <f t="shared" si="383"/>
        <v>Banco não cadastrado</v>
      </c>
      <c r="FBI4376" s="24">
        <v>207</v>
      </c>
      <c r="FBJ4376" s="24">
        <v>5837982</v>
      </c>
      <c r="FBK4376" s="24">
        <v>72</v>
      </c>
      <c r="FBL4376" s="29" t="s">
        <v>75</v>
      </c>
      <c r="FBM4376" s="84">
        <v>3004158000128</v>
      </c>
      <c r="FBN4376" s="24"/>
      <c r="FBO4376" s="24"/>
      <c r="FBP4376" s="66">
        <v>9615</v>
      </c>
      <c r="FBQ4376" s="25">
        <v>45936</v>
      </c>
      <c r="FBR4376" s="25"/>
      <c r="FBS4376" s="26" t="str">
        <f t="shared" ca="1" si="384"/>
        <v>Descontar Cheque</v>
      </c>
      <c r="FBT4376" s="117"/>
      <c r="FBU4376" s="25">
        <v>45890</v>
      </c>
      <c r="FBV4376" s="28" t="s">
        <v>74</v>
      </c>
      <c r="FBW4376" s="24">
        <v>422</v>
      </c>
      <c r="FBX4376" s="414" t="str">
        <f t="shared" si="385"/>
        <v>Banco não cadastrado</v>
      </c>
      <c r="FBY4376" s="24">
        <v>207</v>
      </c>
      <c r="FBZ4376" s="24">
        <v>5837982</v>
      </c>
      <c r="FCA4376" s="24">
        <v>72</v>
      </c>
      <c r="FCB4376" s="29" t="s">
        <v>75</v>
      </c>
      <c r="FCC4376" s="84">
        <v>3004158000128</v>
      </c>
      <c r="FCD4376" s="24"/>
      <c r="FCE4376" s="24"/>
      <c r="FCF4376" s="66">
        <v>9615</v>
      </c>
      <c r="FCG4376" s="25">
        <v>45936</v>
      </c>
      <c r="FCH4376" s="25"/>
      <c r="FCI4376" s="26" t="str">
        <f t="shared" ca="1" si="386"/>
        <v>Descontar Cheque</v>
      </c>
      <c r="FCJ4376" s="117"/>
      <c r="FCK4376" s="25">
        <v>45890</v>
      </c>
      <c r="FCL4376" s="28" t="s">
        <v>74</v>
      </c>
      <c r="FCM4376" s="24">
        <v>422</v>
      </c>
      <c r="FCN4376" s="414" t="str">
        <f t="shared" si="387"/>
        <v>Banco não cadastrado</v>
      </c>
      <c r="FCO4376" s="24">
        <v>207</v>
      </c>
      <c r="FCP4376" s="24">
        <v>5837982</v>
      </c>
      <c r="FCQ4376" s="24">
        <v>72</v>
      </c>
      <c r="FCR4376" s="29" t="s">
        <v>75</v>
      </c>
      <c r="FCS4376" s="84">
        <v>3004158000128</v>
      </c>
      <c r="FCT4376" s="24"/>
      <c r="FCU4376" s="24"/>
      <c r="FCV4376" s="66">
        <v>9615</v>
      </c>
      <c r="FCW4376" s="25">
        <v>45936</v>
      </c>
      <c r="FCX4376" s="25"/>
      <c r="FCY4376" s="26" t="str">
        <f t="shared" ca="1" si="388"/>
        <v>Descontar Cheque</v>
      </c>
      <c r="FCZ4376" s="117"/>
      <c r="FDA4376" s="25">
        <v>45890</v>
      </c>
      <c r="FDB4376" s="28" t="s">
        <v>74</v>
      </c>
      <c r="FDC4376" s="24">
        <v>422</v>
      </c>
      <c r="FDD4376" s="414" t="str">
        <f t="shared" si="389"/>
        <v>Banco não cadastrado</v>
      </c>
      <c r="FDE4376" s="24">
        <v>207</v>
      </c>
      <c r="FDF4376" s="24">
        <v>5837982</v>
      </c>
      <c r="FDG4376" s="24">
        <v>72</v>
      </c>
      <c r="FDH4376" s="29" t="s">
        <v>75</v>
      </c>
      <c r="FDI4376" s="84">
        <v>3004158000128</v>
      </c>
      <c r="FDJ4376" s="24"/>
      <c r="FDK4376" s="24"/>
      <c r="FDL4376" s="66">
        <v>9615</v>
      </c>
      <c r="FDM4376" s="25">
        <v>45936</v>
      </c>
      <c r="FDN4376" s="25"/>
      <c r="FDO4376" s="26" t="str">
        <f t="shared" ca="1" si="390"/>
        <v>Descontar Cheque</v>
      </c>
      <c r="FDP4376" s="117"/>
      <c r="FDQ4376" s="25">
        <v>45890</v>
      </c>
      <c r="FDR4376" s="28" t="s">
        <v>74</v>
      </c>
      <c r="FDS4376" s="24">
        <v>422</v>
      </c>
      <c r="FDT4376" s="414" t="str">
        <f t="shared" si="391"/>
        <v>Banco não cadastrado</v>
      </c>
      <c r="FDU4376" s="24">
        <v>207</v>
      </c>
      <c r="FDV4376" s="24">
        <v>5837982</v>
      </c>
      <c r="FDW4376" s="24">
        <v>72</v>
      </c>
      <c r="FDX4376" s="29" t="s">
        <v>75</v>
      </c>
      <c r="FDY4376" s="84">
        <v>3004158000128</v>
      </c>
      <c r="FDZ4376" s="24"/>
      <c r="FEA4376" s="24"/>
      <c r="FEB4376" s="66">
        <v>9615</v>
      </c>
      <c r="FEC4376" s="25">
        <v>45936</v>
      </c>
      <c r="FED4376" s="25"/>
      <c r="FEE4376" s="26" t="str">
        <f t="shared" ca="1" si="392"/>
        <v>Descontar Cheque</v>
      </c>
      <c r="FEF4376" s="117"/>
      <c r="FEG4376" s="25">
        <v>45890</v>
      </c>
      <c r="FEH4376" s="28" t="s">
        <v>74</v>
      </c>
      <c r="FEI4376" s="24">
        <v>422</v>
      </c>
      <c r="FEJ4376" s="414" t="str">
        <f t="shared" si="393"/>
        <v>Banco não cadastrado</v>
      </c>
      <c r="FEK4376" s="24">
        <v>207</v>
      </c>
      <c r="FEL4376" s="24">
        <v>5837982</v>
      </c>
      <c r="FEM4376" s="24">
        <v>72</v>
      </c>
      <c r="FEN4376" s="29" t="s">
        <v>75</v>
      </c>
      <c r="FEO4376" s="84">
        <v>3004158000128</v>
      </c>
      <c r="FEP4376" s="24"/>
      <c r="FEQ4376" s="24"/>
      <c r="FER4376" s="66">
        <v>9615</v>
      </c>
      <c r="FES4376" s="25">
        <v>45936</v>
      </c>
      <c r="FET4376" s="25"/>
      <c r="FEU4376" s="26" t="str">
        <f t="shared" ca="1" si="394"/>
        <v>Descontar Cheque</v>
      </c>
      <c r="FEV4376" s="117"/>
      <c r="FEW4376" s="25">
        <v>45890</v>
      </c>
      <c r="FEX4376" s="28" t="s">
        <v>74</v>
      </c>
      <c r="FEY4376" s="24">
        <v>422</v>
      </c>
      <c r="FEZ4376" s="414" t="str">
        <f t="shared" si="395"/>
        <v>Banco não cadastrado</v>
      </c>
      <c r="FFA4376" s="24">
        <v>207</v>
      </c>
      <c r="FFB4376" s="24">
        <v>5837982</v>
      </c>
      <c r="FFC4376" s="24">
        <v>72</v>
      </c>
      <c r="FFD4376" s="29" t="s">
        <v>75</v>
      </c>
      <c r="FFE4376" s="84">
        <v>3004158000128</v>
      </c>
      <c r="FFF4376" s="24"/>
      <c r="FFG4376" s="24"/>
      <c r="FFH4376" s="66">
        <v>9615</v>
      </c>
      <c r="FFI4376" s="25">
        <v>45936</v>
      </c>
      <c r="FFJ4376" s="25"/>
      <c r="FFK4376" s="26" t="str">
        <f t="shared" ca="1" si="396"/>
        <v>Descontar Cheque</v>
      </c>
      <c r="FFL4376" s="117"/>
      <c r="FFM4376" s="25">
        <v>45890</v>
      </c>
      <c r="FFN4376" s="28" t="s">
        <v>74</v>
      </c>
      <c r="FFO4376" s="24">
        <v>422</v>
      </c>
      <c r="FFP4376" s="414" t="str">
        <f t="shared" si="397"/>
        <v>Banco não cadastrado</v>
      </c>
      <c r="FFQ4376" s="24">
        <v>207</v>
      </c>
      <c r="FFR4376" s="24">
        <v>5837982</v>
      </c>
      <c r="FFS4376" s="24">
        <v>72</v>
      </c>
      <c r="FFT4376" s="29" t="s">
        <v>75</v>
      </c>
      <c r="FFU4376" s="84">
        <v>3004158000128</v>
      </c>
      <c r="FFV4376" s="24"/>
      <c r="FFW4376" s="24"/>
      <c r="FFX4376" s="66">
        <v>9615</v>
      </c>
      <c r="FFY4376" s="25">
        <v>45936</v>
      </c>
      <c r="FFZ4376" s="25"/>
      <c r="FGA4376" s="26" t="str">
        <f t="shared" ca="1" si="398"/>
        <v>Descontar Cheque</v>
      </c>
      <c r="FGB4376" s="117"/>
      <c r="FGC4376" s="25">
        <v>45890</v>
      </c>
      <c r="FGD4376" s="28" t="s">
        <v>74</v>
      </c>
      <c r="FGE4376" s="24">
        <v>422</v>
      </c>
      <c r="FGF4376" s="414" t="str">
        <f t="shared" si="399"/>
        <v>Banco não cadastrado</v>
      </c>
      <c r="FGG4376" s="24">
        <v>207</v>
      </c>
      <c r="FGH4376" s="24">
        <v>5837982</v>
      </c>
      <c r="FGI4376" s="24">
        <v>72</v>
      </c>
      <c r="FGJ4376" s="29" t="s">
        <v>75</v>
      </c>
      <c r="FGK4376" s="84">
        <v>3004158000128</v>
      </c>
      <c r="FGL4376" s="24"/>
      <c r="FGM4376" s="24"/>
      <c r="FGN4376" s="66">
        <v>9615</v>
      </c>
      <c r="FGO4376" s="25">
        <v>45936</v>
      </c>
      <c r="FGP4376" s="25"/>
      <c r="FGQ4376" s="26" t="str">
        <f t="shared" ca="1" si="400"/>
        <v>Descontar Cheque</v>
      </c>
      <c r="FGR4376" s="117"/>
      <c r="FGS4376" s="25">
        <v>45890</v>
      </c>
      <c r="FGT4376" s="28" t="s">
        <v>74</v>
      </c>
      <c r="FGU4376" s="24">
        <v>422</v>
      </c>
      <c r="FGV4376" s="414" t="str">
        <f t="shared" si="401"/>
        <v>Banco não cadastrado</v>
      </c>
      <c r="FGW4376" s="24">
        <v>207</v>
      </c>
      <c r="FGX4376" s="24">
        <v>5837982</v>
      </c>
      <c r="FGY4376" s="24">
        <v>72</v>
      </c>
      <c r="FGZ4376" s="29" t="s">
        <v>75</v>
      </c>
      <c r="FHA4376" s="84">
        <v>3004158000128</v>
      </c>
      <c r="FHB4376" s="24"/>
      <c r="FHC4376" s="24"/>
      <c r="FHD4376" s="66">
        <v>9615</v>
      </c>
      <c r="FHE4376" s="25">
        <v>45936</v>
      </c>
      <c r="FHF4376" s="25"/>
      <c r="FHG4376" s="26" t="str">
        <f t="shared" ca="1" si="402"/>
        <v>Descontar Cheque</v>
      </c>
      <c r="FHH4376" s="117"/>
      <c r="FHI4376" s="25">
        <v>45890</v>
      </c>
      <c r="FHJ4376" s="28" t="s">
        <v>74</v>
      </c>
      <c r="FHK4376" s="24">
        <v>422</v>
      </c>
      <c r="FHL4376" s="414" t="str">
        <f t="shared" si="403"/>
        <v>Banco não cadastrado</v>
      </c>
      <c r="FHM4376" s="24">
        <v>207</v>
      </c>
      <c r="FHN4376" s="24">
        <v>5837982</v>
      </c>
      <c r="FHO4376" s="24">
        <v>72</v>
      </c>
      <c r="FHP4376" s="29" t="s">
        <v>75</v>
      </c>
      <c r="FHQ4376" s="84">
        <v>3004158000128</v>
      </c>
      <c r="FHR4376" s="24"/>
      <c r="FHS4376" s="24"/>
      <c r="FHT4376" s="66">
        <v>9615</v>
      </c>
      <c r="FHU4376" s="25">
        <v>45936</v>
      </c>
      <c r="FHV4376" s="25"/>
      <c r="FHW4376" s="26" t="str">
        <f t="shared" ca="1" si="404"/>
        <v>Descontar Cheque</v>
      </c>
      <c r="FHX4376" s="117"/>
      <c r="FHY4376" s="25">
        <v>45890</v>
      </c>
      <c r="FHZ4376" s="28" t="s">
        <v>74</v>
      </c>
      <c r="FIA4376" s="24">
        <v>422</v>
      </c>
      <c r="FIB4376" s="414" t="str">
        <f t="shared" si="405"/>
        <v>Banco não cadastrado</v>
      </c>
      <c r="FIC4376" s="24">
        <v>207</v>
      </c>
      <c r="FID4376" s="24">
        <v>5837982</v>
      </c>
      <c r="FIE4376" s="24">
        <v>72</v>
      </c>
      <c r="FIF4376" s="29" t="s">
        <v>75</v>
      </c>
      <c r="FIG4376" s="84">
        <v>3004158000128</v>
      </c>
      <c r="FIH4376" s="24"/>
      <c r="FII4376" s="24"/>
      <c r="FIJ4376" s="66">
        <v>9615</v>
      </c>
      <c r="FIK4376" s="25">
        <v>45936</v>
      </c>
      <c r="FIL4376" s="25"/>
      <c r="FIM4376" s="26" t="str">
        <f t="shared" ca="1" si="406"/>
        <v>Descontar Cheque</v>
      </c>
      <c r="FIN4376" s="117"/>
      <c r="FIO4376" s="25">
        <v>45890</v>
      </c>
      <c r="FIP4376" s="28" t="s">
        <v>74</v>
      </c>
      <c r="FIQ4376" s="24">
        <v>422</v>
      </c>
      <c r="FIR4376" s="414" t="str">
        <f t="shared" si="407"/>
        <v>Banco não cadastrado</v>
      </c>
      <c r="FIS4376" s="24">
        <v>207</v>
      </c>
      <c r="FIT4376" s="24">
        <v>5837982</v>
      </c>
      <c r="FIU4376" s="24">
        <v>72</v>
      </c>
      <c r="FIV4376" s="29" t="s">
        <v>75</v>
      </c>
      <c r="FIW4376" s="84">
        <v>3004158000128</v>
      </c>
      <c r="FIX4376" s="24"/>
      <c r="FIY4376" s="24"/>
      <c r="FIZ4376" s="66">
        <v>9615</v>
      </c>
      <c r="FJA4376" s="25">
        <v>45936</v>
      </c>
      <c r="FJB4376" s="25"/>
      <c r="FJC4376" s="26" t="str">
        <f t="shared" ca="1" si="408"/>
        <v>Descontar Cheque</v>
      </c>
      <c r="FJD4376" s="117"/>
      <c r="FJE4376" s="25">
        <v>45890</v>
      </c>
      <c r="FJF4376" s="28" t="s">
        <v>74</v>
      </c>
      <c r="FJG4376" s="24">
        <v>422</v>
      </c>
      <c r="FJH4376" s="414" t="str">
        <f t="shared" si="409"/>
        <v>Banco não cadastrado</v>
      </c>
      <c r="FJI4376" s="24">
        <v>207</v>
      </c>
      <c r="FJJ4376" s="24">
        <v>5837982</v>
      </c>
      <c r="FJK4376" s="24">
        <v>72</v>
      </c>
      <c r="FJL4376" s="29" t="s">
        <v>75</v>
      </c>
      <c r="FJM4376" s="84">
        <v>3004158000128</v>
      </c>
      <c r="FJN4376" s="24"/>
      <c r="FJO4376" s="24"/>
      <c r="FJP4376" s="66">
        <v>9615</v>
      </c>
      <c r="FJQ4376" s="25">
        <v>45936</v>
      </c>
      <c r="FJR4376" s="25"/>
      <c r="FJS4376" s="26" t="str">
        <f t="shared" ca="1" si="410"/>
        <v>Descontar Cheque</v>
      </c>
      <c r="FJT4376" s="117"/>
      <c r="FJU4376" s="25">
        <v>45890</v>
      </c>
      <c r="FJV4376" s="28" t="s">
        <v>74</v>
      </c>
      <c r="FJW4376" s="24">
        <v>422</v>
      </c>
      <c r="FJX4376" s="414" t="str">
        <f t="shared" si="411"/>
        <v>Banco não cadastrado</v>
      </c>
      <c r="FJY4376" s="24">
        <v>207</v>
      </c>
      <c r="FJZ4376" s="24">
        <v>5837982</v>
      </c>
      <c r="FKA4376" s="24">
        <v>72</v>
      </c>
      <c r="FKB4376" s="29" t="s">
        <v>75</v>
      </c>
      <c r="FKC4376" s="84">
        <v>3004158000128</v>
      </c>
      <c r="FKD4376" s="24"/>
      <c r="FKE4376" s="24"/>
      <c r="FKF4376" s="66">
        <v>9615</v>
      </c>
      <c r="FKG4376" s="25">
        <v>45936</v>
      </c>
      <c r="FKH4376" s="25"/>
      <c r="FKI4376" s="26" t="str">
        <f t="shared" ca="1" si="412"/>
        <v>Descontar Cheque</v>
      </c>
      <c r="FKJ4376" s="117"/>
      <c r="FKK4376" s="25">
        <v>45890</v>
      </c>
      <c r="FKL4376" s="28" t="s">
        <v>74</v>
      </c>
      <c r="FKM4376" s="24">
        <v>422</v>
      </c>
      <c r="FKN4376" s="414" t="str">
        <f t="shared" si="413"/>
        <v>Banco não cadastrado</v>
      </c>
      <c r="FKO4376" s="24">
        <v>207</v>
      </c>
      <c r="FKP4376" s="24">
        <v>5837982</v>
      </c>
      <c r="FKQ4376" s="24">
        <v>72</v>
      </c>
      <c r="FKR4376" s="29" t="s">
        <v>75</v>
      </c>
      <c r="FKS4376" s="84">
        <v>3004158000128</v>
      </c>
      <c r="FKT4376" s="24"/>
      <c r="FKU4376" s="24"/>
      <c r="FKV4376" s="66">
        <v>9615</v>
      </c>
      <c r="FKW4376" s="25">
        <v>45936</v>
      </c>
      <c r="FKX4376" s="25"/>
      <c r="FKY4376" s="26" t="str">
        <f t="shared" ca="1" si="414"/>
        <v>Descontar Cheque</v>
      </c>
      <c r="FKZ4376" s="117"/>
      <c r="FLA4376" s="25">
        <v>45890</v>
      </c>
      <c r="FLB4376" s="28" t="s">
        <v>74</v>
      </c>
      <c r="FLC4376" s="24">
        <v>422</v>
      </c>
      <c r="FLD4376" s="414" t="str">
        <f t="shared" si="415"/>
        <v>Banco não cadastrado</v>
      </c>
      <c r="FLE4376" s="24">
        <v>207</v>
      </c>
      <c r="FLF4376" s="24">
        <v>5837982</v>
      </c>
      <c r="FLG4376" s="24">
        <v>72</v>
      </c>
      <c r="FLH4376" s="29" t="s">
        <v>75</v>
      </c>
      <c r="FLI4376" s="84">
        <v>3004158000128</v>
      </c>
      <c r="FLJ4376" s="24"/>
      <c r="FLK4376" s="24"/>
      <c r="FLL4376" s="66">
        <v>9615</v>
      </c>
      <c r="FLM4376" s="25">
        <v>45936</v>
      </c>
      <c r="FLN4376" s="25"/>
      <c r="FLO4376" s="26" t="str">
        <f t="shared" ca="1" si="416"/>
        <v>Descontar Cheque</v>
      </c>
      <c r="FLP4376" s="117"/>
      <c r="FLQ4376" s="25">
        <v>45890</v>
      </c>
      <c r="FLR4376" s="28" t="s">
        <v>74</v>
      </c>
      <c r="FLS4376" s="24">
        <v>422</v>
      </c>
      <c r="FLT4376" s="414" t="str">
        <f t="shared" si="417"/>
        <v>Banco não cadastrado</v>
      </c>
      <c r="FLU4376" s="24">
        <v>207</v>
      </c>
      <c r="FLV4376" s="24">
        <v>5837982</v>
      </c>
      <c r="FLW4376" s="24">
        <v>72</v>
      </c>
      <c r="FLX4376" s="29" t="s">
        <v>75</v>
      </c>
      <c r="FLY4376" s="84">
        <v>3004158000128</v>
      </c>
      <c r="FLZ4376" s="24"/>
      <c r="FMA4376" s="24"/>
      <c r="FMB4376" s="66">
        <v>9615</v>
      </c>
      <c r="FMC4376" s="25">
        <v>45936</v>
      </c>
      <c r="FMD4376" s="25"/>
      <c r="FME4376" s="26" t="str">
        <f t="shared" ca="1" si="418"/>
        <v>Descontar Cheque</v>
      </c>
      <c r="FMF4376" s="117"/>
      <c r="FMG4376" s="25">
        <v>45890</v>
      </c>
      <c r="FMH4376" s="28" t="s">
        <v>74</v>
      </c>
      <c r="FMI4376" s="24">
        <v>422</v>
      </c>
      <c r="FMJ4376" s="414" t="str">
        <f t="shared" si="419"/>
        <v>Banco não cadastrado</v>
      </c>
      <c r="FMK4376" s="24">
        <v>207</v>
      </c>
      <c r="FML4376" s="24">
        <v>5837982</v>
      </c>
      <c r="FMM4376" s="24">
        <v>72</v>
      </c>
      <c r="FMN4376" s="29" t="s">
        <v>75</v>
      </c>
      <c r="FMO4376" s="84">
        <v>3004158000128</v>
      </c>
      <c r="FMP4376" s="24"/>
      <c r="FMQ4376" s="24"/>
      <c r="FMR4376" s="66">
        <v>9615</v>
      </c>
      <c r="FMS4376" s="25">
        <v>45936</v>
      </c>
      <c r="FMT4376" s="25"/>
      <c r="FMU4376" s="26" t="str">
        <f t="shared" ca="1" si="420"/>
        <v>Descontar Cheque</v>
      </c>
      <c r="FMV4376" s="117"/>
      <c r="FMW4376" s="25">
        <v>45890</v>
      </c>
      <c r="FMX4376" s="28" t="s">
        <v>74</v>
      </c>
      <c r="FMY4376" s="24">
        <v>422</v>
      </c>
      <c r="FMZ4376" s="414" t="str">
        <f t="shared" si="421"/>
        <v>Banco não cadastrado</v>
      </c>
      <c r="FNA4376" s="24">
        <v>207</v>
      </c>
      <c r="FNB4376" s="24">
        <v>5837982</v>
      </c>
      <c r="FNC4376" s="24">
        <v>72</v>
      </c>
      <c r="FND4376" s="29" t="s">
        <v>75</v>
      </c>
      <c r="FNE4376" s="84">
        <v>3004158000128</v>
      </c>
      <c r="FNF4376" s="24"/>
      <c r="FNG4376" s="24"/>
      <c r="FNH4376" s="66">
        <v>9615</v>
      </c>
      <c r="FNI4376" s="25">
        <v>45936</v>
      </c>
      <c r="FNJ4376" s="25"/>
      <c r="FNK4376" s="26" t="str">
        <f t="shared" ca="1" si="422"/>
        <v>Descontar Cheque</v>
      </c>
      <c r="FNL4376" s="117"/>
      <c r="FNM4376" s="25">
        <v>45890</v>
      </c>
      <c r="FNN4376" s="28" t="s">
        <v>74</v>
      </c>
      <c r="FNO4376" s="24">
        <v>422</v>
      </c>
      <c r="FNP4376" s="414" t="str">
        <f t="shared" si="423"/>
        <v>Banco não cadastrado</v>
      </c>
      <c r="FNQ4376" s="24">
        <v>207</v>
      </c>
      <c r="FNR4376" s="24">
        <v>5837982</v>
      </c>
      <c r="FNS4376" s="24">
        <v>72</v>
      </c>
      <c r="FNT4376" s="29" t="s">
        <v>75</v>
      </c>
      <c r="FNU4376" s="84">
        <v>3004158000128</v>
      </c>
      <c r="FNV4376" s="24"/>
      <c r="FNW4376" s="24"/>
      <c r="FNX4376" s="66">
        <v>9615</v>
      </c>
      <c r="FNY4376" s="25">
        <v>45936</v>
      </c>
      <c r="FNZ4376" s="25"/>
      <c r="FOA4376" s="26" t="str">
        <f t="shared" ca="1" si="424"/>
        <v>Descontar Cheque</v>
      </c>
      <c r="FOB4376" s="117"/>
      <c r="FOC4376" s="25">
        <v>45890</v>
      </c>
      <c r="FOD4376" s="28" t="s">
        <v>74</v>
      </c>
      <c r="FOE4376" s="24">
        <v>422</v>
      </c>
      <c r="FOF4376" s="414" t="str">
        <f t="shared" si="425"/>
        <v>Banco não cadastrado</v>
      </c>
      <c r="FOG4376" s="24">
        <v>207</v>
      </c>
      <c r="FOH4376" s="24">
        <v>5837982</v>
      </c>
      <c r="FOI4376" s="24">
        <v>72</v>
      </c>
      <c r="FOJ4376" s="29" t="s">
        <v>75</v>
      </c>
      <c r="FOK4376" s="84">
        <v>3004158000128</v>
      </c>
      <c r="FOL4376" s="24"/>
      <c r="FOM4376" s="24"/>
      <c r="FON4376" s="66">
        <v>9615</v>
      </c>
      <c r="FOO4376" s="25">
        <v>45936</v>
      </c>
      <c r="FOP4376" s="25"/>
      <c r="FOQ4376" s="26" t="str">
        <f t="shared" ca="1" si="426"/>
        <v>Descontar Cheque</v>
      </c>
      <c r="FOR4376" s="117"/>
      <c r="FOS4376" s="25">
        <v>45890</v>
      </c>
      <c r="FOT4376" s="28" t="s">
        <v>74</v>
      </c>
      <c r="FOU4376" s="24">
        <v>422</v>
      </c>
      <c r="FOV4376" s="414" t="str">
        <f t="shared" si="427"/>
        <v>Banco não cadastrado</v>
      </c>
      <c r="FOW4376" s="24">
        <v>207</v>
      </c>
      <c r="FOX4376" s="24">
        <v>5837982</v>
      </c>
      <c r="FOY4376" s="24">
        <v>72</v>
      </c>
      <c r="FOZ4376" s="29" t="s">
        <v>75</v>
      </c>
      <c r="FPA4376" s="84">
        <v>3004158000128</v>
      </c>
      <c r="FPB4376" s="24"/>
      <c r="FPC4376" s="24"/>
      <c r="FPD4376" s="66">
        <v>9615</v>
      </c>
      <c r="FPE4376" s="25">
        <v>45936</v>
      </c>
      <c r="FPF4376" s="25"/>
      <c r="FPG4376" s="26" t="str">
        <f t="shared" ca="1" si="428"/>
        <v>Descontar Cheque</v>
      </c>
      <c r="FPH4376" s="117"/>
      <c r="FPI4376" s="25">
        <v>45890</v>
      </c>
      <c r="FPJ4376" s="28" t="s">
        <v>74</v>
      </c>
      <c r="FPK4376" s="24">
        <v>422</v>
      </c>
      <c r="FPL4376" s="414" t="str">
        <f t="shared" si="429"/>
        <v>Banco não cadastrado</v>
      </c>
      <c r="FPM4376" s="24">
        <v>207</v>
      </c>
      <c r="FPN4376" s="24">
        <v>5837982</v>
      </c>
      <c r="FPO4376" s="24">
        <v>72</v>
      </c>
      <c r="FPP4376" s="29" t="s">
        <v>75</v>
      </c>
      <c r="FPQ4376" s="84">
        <v>3004158000128</v>
      </c>
      <c r="FPR4376" s="24"/>
      <c r="FPS4376" s="24"/>
      <c r="FPT4376" s="66">
        <v>9615</v>
      </c>
      <c r="FPU4376" s="25">
        <v>45936</v>
      </c>
      <c r="FPV4376" s="25"/>
      <c r="FPW4376" s="26" t="str">
        <f t="shared" ca="1" si="430"/>
        <v>Descontar Cheque</v>
      </c>
      <c r="FPX4376" s="117"/>
      <c r="FPY4376" s="25">
        <v>45890</v>
      </c>
      <c r="FPZ4376" s="28" t="s">
        <v>74</v>
      </c>
      <c r="FQA4376" s="24">
        <v>422</v>
      </c>
      <c r="FQB4376" s="414" t="str">
        <f t="shared" si="431"/>
        <v>Banco não cadastrado</v>
      </c>
      <c r="FQC4376" s="24">
        <v>207</v>
      </c>
      <c r="FQD4376" s="24">
        <v>5837982</v>
      </c>
      <c r="FQE4376" s="24">
        <v>72</v>
      </c>
      <c r="FQF4376" s="29" t="s">
        <v>75</v>
      </c>
      <c r="FQG4376" s="84">
        <v>3004158000128</v>
      </c>
      <c r="FQH4376" s="24"/>
      <c r="FQI4376" s="24"/>
      <c r="FQJ4376" s="66">
        <v>9615</v>
      </c>
      <c r="FQK4376" s="25">
        <v>45936</v>
      </c>
      <c r="FQL4376" s="25"/>
      <c r="FQM4376" s="26" t="str">
        <f t="shared" ca="1" si="432"/>
        <v>Descontar Cheque</v>
      </c>
      <c r="FQN4376" s="117"/>
      <c r="FQO4376" s="25">
        <v>45890</v>
      </c>
      <c r="FQP4376" s="28" t="s">
        <v>74</v>
      </c>
      <c r="FQQ4376" s="24">
        <v>422</v>
      </c>
      <c r="FQR4376" s="414" t="str">
        <f t="shared" si="433"/>
        <v>Banco não cadastrado</v>
      </c>
      <c r="FQS4376" s="24">
        <v>207</v>
      </c>
      <c r="FQT4376" s="24">
        <v>5837982</v>
      </c>
      <c r="FQU4376" s="24">
        <v>72</v>
      </c>
      <c r="FQV4376" s="29" t="s">
        <v>75</v>
      </c>
      <c r="FQW4376" s="84">
        <v>3004158000128</v>
      </c>
      <c r="FQX4376" s="24"/>
      <c r="FQY4376" s="24"/>
      <c r="FQZ4376" s="66">
        <v>9615</v>
      </c>
      <c r="FRA4376" s="25">
        <v>45936</v>
      </c>
      <c r="FRB4376" s="25"/>
      <c r="FRC4376" s="26" t="str">
        <f t="shared" ca="1" si="434"/>
        <v>Descontar Cheque</v>
      </c>
      <c r="FRD4376" s="117"/>
      <c r="FRE4376" s="25">
        <v>45890</v>
      </c>
      <c r="FRF4376" s="28" t="s">
        <v>74</v>
      </c>
      <c r="FRG4376" s="24">
        <v>422</v>
      </c>
      <c r="FRH4376" s="414" t="str">
        <f t="shared" si="435"/>
        <v>Banco não cadastrado</v>
      </c>
      <c r="FRI4376" s="24">
        <v>207</v>
      </c>
      <c r="FRJ4376" s="24">
        <v>5837982</v>
      </c>
      <c r="FRK4376" s="24">
        <v>72</v>
      </c>
      <c r="FRL4376" s="29" t="s">
        <v>75</v>
      </c>
      <c r="FRM4376" s="84">
        <v>3004158000128</v>
      </c>
      <c r="FRN4376" s="24"/>
      <c r="FRO4376" s="24"/>
      <c r="FRP4376" s="66">
        <v>9615</v>
      </c>
      <c r="FRQ4376" s="25">
        <v>45936</v>
      </c>
      <c r="FRR4376" s="25"/>
      <c r="FRS4376" s="26" t="str">
        <f t="shared" ca="1" si="436"/>
        <v>Descontar Cheque</v>
      </c>
      <c r="FRT4376" s="117"/>
      <c r="FRU4376" s="25">
        <v>45890</v>
      </c>
      <c r="FRV4376" s="28" t="s">
        <v>74</v>
      </c>
      <c r="FRW4376" s="24">
        <v>422</v>
      </c>
      <c r="FRX4376" s="414" t="str">
        <f t="shared" si="437"/>
        <v>Banco não cadastrado</v>
      </c>
      <c r="FRY4376" s="24">
        <v>207</v>
      </c>
      <c r="FRZ4376" s="24">
        <v>5837982</v>
      </c>
      <c r="FSA4376" s="24">
        <v>72</v>
      </c>
      <c r="FSB4376" s="29" t="s">
        <v>75</v>
      </c>
      <c r="FSC4376" s="84">
        <v>3004158000128</v>
      </c>
      <c r="FSD4376" s="24"/>
      <c r="FSE4376" s="24"/>
      <c r="FSF4376" s="66">
        <v>9615</v>
      </c>
      <c r="FSG4376" s="25">
        <v>45936</v>
      </c>
      <c r="FSH4376" s="25"/>
      <c r="FSI4376" s="26" t="str">
        <f t="shared" ca="1" si="438"/>
        <v>Descontar Cheque</v>
      </c>
      <c r="FSJ4376" s="117"/>
      <c r="FSK4376" s="25">
        <v>45890</v>
      </c>
      <c r="FSL4376" s="28" t="s">
        <v>74</v>
      </c>
      <c r="FSM4376" s="24">
        <v>422</v>
      </c>
      <c r="FSN4376" s="414" t="str">
        <f t="shared" si="439"/>
        <v>Banco não cadastrado</v>
      </c>
      <c r="FSO4376" s="24">
        <v>207</v>
      </c>
      <c r="FSP4376" s="24">
        <v>5837982</v>
      </c>
      <c r="FSQ4376" s="24">
        <v>72</v>
      </c>
      <c r="FSR4376" s="29" t="s">
        <v>75</v>
      </c>
      <c r="FSS4376" s="84">
        <v>3004158000128</v>
      </c>
      <c r="FST4376" s="24"/>
      <c r="FSU4376" s="24"/>
      <c r="FSV4376" s="66">
        <v>9615</v>
      </c>
      <c r="FSW4376" s="25">
        <v>45936</v>
      </c>
      <c r="FSX4376" s="25"/>
      <c r="FSY4376" s="26" t="str">
        <f t="shared" ca="1" si="440"/>
        <v>Descontar Cheque</v>
      </c>
      <c r="FSZ4376" s="117"/>
      <c r="FTA4376" s="25">
        <v>45890</v>
      </c>
      <c r="FTB4376" s="28" t="s">
        <v>74</v>
      </c>
      <c r="FTC4376" s="24">
        <v>422</v>
      </c>
      <c r="FTD4376" s="414" t="str">
        <f t="shared" si="441"/>
        <v>Banco não cadastrado</v>
      </c>
      <c r="FTE4376" s="24">
        <v>207</v>
      </c>
      <c r="FTF4376" s="24">
        <v>5837982</v>
      </c>
      <c r="FTG4376" s="24">
        <v>72</v>
      </c>
      <c r="FTH4376" s="29" t="s">
        <v>75</v>
      </c>
      <c r="FTI4376" s="84">
        <v>3004158000128</v>
      </c>
      <c r="FTJ4376" s="24"/>
      <c r="FTK4376" s="24"/>
      <c r="FTL4376" s="66">
        <v>9615</v>
      </c>
      <c r="FTM4376" s="25">
        <v>45936</v>
      </c>
      <c r="FTN4376" s="25"/>
      <c r="FTO4376" s="26" t="str">
        <f t="shared" ca="1" si="442"/>
        <v>Descontar Cheque</v>
      </c>
      <c r="FTP4376" s="117"/>
      <c r="FTQ4376" s="25">
        <v>45890</v>
      </c>
      <c r="FTR4376" s="28" t="s">
        <v>74</v>
      </c>
      <c r="FTS4376" s="24">
        <v>422</v>
      </c>
      <c r="FTT4376" s="414" t="str">
        <f t="shared" si="443"/>
        <v>Banco não cadastrado</v>
      </c>
      <c r="FTU4376" s="24">
        <v>207</v>
      </c>
      <c r="FTV4376" s="24">
        <v>5837982</v>
      </c>
      <c r="FTW4376" s="24">
        <v>72</v>
      </c>
      <c r="FTX4376" s="29" t="s">
        <v>75</v>
      </c>
      <c r="FTY4376" s="84">
        <v>3004158000128</v>
      </c>
      <c r="FTZ4376" s="24"/>
      <c r="FUA4376" s="24"/>
      <c r="FUB4376" s="66">
        <v>9615</v>
      </c>
      <c r="FUC4376" s="25">
        <v>45936</v>
      </c>
      <c r="FUD4376" s="25"/>
      <c r="FUE4376" s="26" t="str">
        <f t="shared" ca="1" si="444"/>
        <v>Descontar Cheque</v>
      </c>
      <c r="FUF4376" s="117"/>
      <c r="FUG4376" s="25">
        <v>45890</v>
      </c>
      <c r="FUH4376" s="28" t="s">
        <v>74</v>
      </c>
      <c r="FUI4376" s="24">
        <v>422</v>
      </c>
      <c r="FUJ4376" s="414" t="str">
        <f t="shared" si="445"/>
        <v>Banco não cadastrado</v>
      </c>
      <c r="FUK4376" s="24">
        <v>207</v>
      </c>
      <c r="FUL4376" s="24">
        <v>5837982</v>
      </c>
      <c r="FUM4376" s="24">
        <v>72</v>
      </c>
      <c r="FUN4376" s="29" t="s">
        <v>75</v>
      </c>
      <c r="FUO4376" s="84">
        <v>3004158000128</v>
      </c>
      <c r="FUP4376" s="24"/>
      <c r="FUQ4376" s="24"/>
      <c r="FUR4376" s="66">
        <v>9615</v>
      </c>
      <c r="FUS4376" s="25">
        <v>45936</v>
      </c>
      <c r="FUT4376" s="25"/>
      <c r="FUU4376" s="26" t="str">
        <f t="shared" ca="1" si="446"/>
        <v>Descontar Cheque</v>
      </c>
      <c r="FUV4376" s="117"/>
      <c r="FUW4376" s="25">
        <v>45890</v>
      </c>
      <c r="FUX4376" s="28" t="s">
        <v>74</v>
      </c>
      <c r="FUY4376" s="24">
        <v>422</v>
      </c>
      <c r="FUZ4376" s="414" t="str">
        <f t="shared" si="447"/>
        <v>Banco não cadastrado</v>
      </c>
      <c r="FVA4376" s="24">
        <v>207</v>
      </c>
      <c r="FVB4376" s="24">
        <v>5837982</v>
      </c>
      <c r="FVC4376" s="24">
        <v>72</v>
      </c>
      <c r="FVD4376" s="29" t="s">
        <v>75</v>
      </c>
      <c r="FVE4376" s="84">
        <v>3004158000128</v>
      </c>
      <c r="FVF4376" s="24"/>
      <c r="FVG4376" s="24"/>
      <c r="FVH4376" s="66">
        <v>9615</v>
      </c>
      <c r="FVI4376" s="25">
        <v>45936</v>
      </c>
      <c r="FVJ4376" s="25"/>
      <c r="FVK4376" s="26" t="str">
        <f t="shared" ca="1" si="448"/>
        <v>Descontar Cheque</v>
      </c>
      <c r="FVL4376" s="117"/>
      <c r="FVM4376" s="25">
        <v>45890</v>
      </c>
      <c r="FVN4376" s="28" t="s">
        <v>74</v>
      </c>
      <c r="FVO4376" s="24">
        <v>422</v>
      </c>
      <c r="FVP4376" s="414" t="str">
        <f t="shared" si="449"/>
        <v>Banco não cadastrado</v>
      </c>
      <c r="FVQ4376" s="24">
        <v>207</v>
      </c>
      <c r="FVR4376" s="24">
        <v>5837982</v>
      </c>
      <c r="FVS4376" s="24">
        <v>72</v>
      </c>
      <c r="FVT4376" s="29" t="s">
        <v>75</v>
      </c>
      <c r="FVU4376" s="84">
        <v>3004158000128</v>
      </c>
      <c r="FVV4376" s="24"/>
      <c r="FVW4376" s="24"/>
      <c r="FVX4376" s="66">
        <v>9615</v>
      </c>
      <c r="FVY4376" s="25">
        <v>45936</v>
      </c>
      <c r="FVZ4376" s="25"/>
      <c r="FWA4376" s="26" t="str">
        <f t="shared" ca="1" si="450"/>
        <v>Descontar Cheque</v>
      </c>
      <c r="FWB4376" s="117"/>
      <c r="FWC4376" s="25">
        <v>45890</v>
      </c>
      <c r="FWD4376" s="28" t="s">
        <v>74</v>
      </c>
      <c r="FWE4376" s="24">
        <v>422</v>
      </c>
      <c r="FWF4376" s="414" t="str">
        <f t="shared" si="451"/>
        <v>Banco não cadastrado</v>
      </c>
      <c r="FWG4376" s="24">
        <v>207</v>
      </c>
      <c r="FWH4376" s="24">
        <v>5837982</v>
      </c>
      <c r="FWI4376" s="24">
        <v>72</v>
      </c>
      <c r="FWJ4376" s="29" t="s">
        <v>75</v>
      </c>
      <c r="FWK4376" s="84">
        <v>3004158000128</v>
      </c>
      <c r="FWL4376" s="24"/>
      <c r="FWM4376" s="24"/>
      <c r="FWN4376" s="66">
        <v>9615</v>
      </c>
      <c r="FWO4376" s="25">
        <v>45936</v>
      </c>
      <c r="FWP4376" s="25"/>
      <c r="FWQ4376" s="26" t="str">
        <f t="shared" ca="1" si="452"/>
        <v>Descontar Cheque</v>
      </c>
      <c r="FWR4376" s="117"/>
      <c r="FWS4376" s="25">
        <v>45890</v>
      </c>
      <c r="FWT4376" s="28" t="s">
        <v>74</v>
      </c>
      <c r="FWU4376" s="24">
        <v>422</v>
      </c>
      <c r="FWV4376" s="414" t="str">
        <f t="shared" si="453"/>
        <v>Banco não cadastrado</v>
      </c>
      <c r="FWW4376" s="24">
        <v>207</v>
      </c>
      <c r="FWX4376" s="24">
        <v>5837982</v>
      </c>
      <c r="FWY4376" s="24">
        <v>72</v>
      </c>
      <c r="FWZ4376" s="29" t="s">
        <v>75</v>
      </c>
      <c r="FXA4376" s="84">
        <v>3004158000128</v>
      </c>
      <c r="FXB4376" s="24"/>
      <c r="FXC4376" s="24"/>
      <c r="FXD4376" s="66">
        <v>9615</v>
      </c>
      <c r="FXE4376" s="25">
        <v>45936</v>
      </c>
      <c r="FXF4376" s="25"/>
      <c r="FXG4376" s="26" t="str">
        <f t="shared" ca="1" si="454"/>
        <v>Descontar Cheque</v>
      </c>
      <c r="FXH4376" s="117"/>
      <c r="FXI4376" s="25">
        <v>45890</v>
      </c>
      <c r="FXJ4376" s="28" t="s">
        <v>74</v>
      </c>
      <c r="FXK4376" s="24">
        <v>422</v>
      </c>
      <c r="FXL4376" s="414" t="str">
        <f t="shared" si="455"/>
        <v>Banco não cadastrado</v>
      </c>
      <c r="FXM4376" s="24">
        <v>207</v>
      </c>
      <c r="FXN4376" s="24">
        <v>5837982</v>
      </c>
      <c r="FXO4376" s="24">
        <v>72</v>
      </c>
      <c r="FXP4376" s="29" t="s">
        <v>75</v>
      </c>
      <c r="FXQ4376" s="84">
        <v>3004158000128</v>
      </c>
      <c r="FXR4376" s="24"/>
      <c r="FXS4376" s="24"/>
      <c r="FXT4376" s="66">
        <v>9615</v>
      </c>
      <c r="FXU4376" s="25">
        <v>45936</v>
      </c>
      <c r="FXV4376" s="25"/>
      <c r="FXW4376" s="26" t="str">
        <f t="shared" ca="1" si="456"/>
        <v>Descontar Cheque</v>
      </c>
      <c r="FXX4376" s="117"/>
      <c r="FXY4376" s="25">
        <v>45890</v>
      </c>
      <c r="FXZ4376" s="28" t="s">
        <v>74</v>
      </c>
      <c r="FYA4376" s="24">
        <v>422</v>
      </c>
      <c r="FYB4376" s="414" t="str">
        <f t="shared" si="457"/>
        <v>Banco não cadastrado</v>
      </c>
      <c r="FYC4376" s="24">
        <v>207</v>
      </c>
      <c r="FYD4376" s="24">
        <v>5837982</v>
      </c>
      <c r="FYE4376" s="24">
        <v>72</v>
      </c>
      <c r="FYF4376" s="29" t="s">
        <v>75</v>
      </c>
      <c r="FYG4376" s="84">
        <v>3004158000128</v>
      </c>
      <c r="FYH4376" s="24"/>
      <c r="FYI4376" s="24"/>
      <c r="FYJ4376" s="66">
        <v>9615</v>
      </c>
      <c r="FYK4376" s="25">
        <v>45936</v>
      </c>
      <c r="FYL4376" s="25"/>
      <c r="FYM4376" s="26" t="str">
        <f t="shared" ca="1" si="458"/>
        <v>Descontar Cheque</v>
      </c>
      <c r="FYN4376" s="117"/>
      <c r="FYO4376" s="25">
        <v>45890</v>
      </c>
      <c r="FYP4376" s="28" t="s">
        <v>74</v>
      </c>
      <c r="FYQ4376" s="24">
        <v>422</v>
      </c>
      <c r="FYR4376" s="414" t="str">
        <f t="shared" si="459"/>
        <v>Banco não cadastrado</v>
      </c>
      <c r="FYS4376" s="24">
        <v>207</v>
      </c>
      <c r="FYT4376" s="24">
        <v>5837982</v>
      </c>
      <c r="FYU4376" s="24">
        <v>72</v>
      </c>
      <c r="FYV4376" s="29" t="s">
        <v>75</v>
      </c>
      <c r="FYW4376" s="84">
        <v>3004158000128</v>
      </c>
      <c r="FYX4376" s="24"/>
      <c r="FYY4376" s="24"/>
      <c r="FYZ4376" s="66">
        <v>9615</v>
      </c>
      <c r="FZA4376" s="25">
        <v>45936</v>
      </c>
      <c r="FZB4376" s="25"/>
      <c r="FZC4376" s="26" t="str">
        <f t="shared" ca="1" si="460"/>
        <v>Descontar Cheque</v>
      </c>
      <c r="FZD4376" s="117"/>
      <c r="FZE4376" s="25">
        <v>45890</v>
      </c>
      <c r="FZF4376" s="28" t="s">
        <v>74</v>
      </c>
      <c r="FZG4376" s="24">
        <v>422</v>
      </c>
      <c r="FZH4376" s="414" t="str">
        <f t="shared" si="461"/>
        <v>Banco não cadastrado</v>
      </c>
      <c r="FZI4376" s="24">
        <v>207</v>
      </c>
      <c r="FZJ4376" s="24">
        <v>5837982</v>
      </c>
      <c r="FZK4376" s="24">
        <v>72</v>
      </c>
      <c r="FZL4376" s="29" t="s">
        <v>75</v>
      </c>
      <c r="FZM4376" s="84">
        <v>3004158000128</v>
      </c>
      <c r="FZN4376" s="24"/>
      <c r="FZO4376" s="24"/>
      <c r="FZP4376" s="66">
        <v>9615</v>
      </c>
      <c r="FZQ4376" s="25">
        <v>45936</v>
      </c>
      <c r="FZR4376" s="25"/>
      <c r="FZS4376" s="26" t="str">
        <f t="shared" ca="1" si="462"/>
        <v>Descontar Cheque</v>
      </c>
      <c r="FZT4376" s="117"/>
      <c r="FZU4376" s="25">
        <v>45890</v>
      </c>
      <c r="FZV4376" s="28" t="s">
        <v>74</v>
      </c>
      <c r="FZW4376" s="24">
        <v>422</v>
      </c>
      <c r="FZX4376" s="414" t="str">
        <f t="shared" si="463"/>
        <v>Banco não cadastrado</v>
      </c>
      <c r="FZY4376" s="24">
        <v>207</v>
      </c>
      <c r="FZZ4376" s="24">
        <v>5837982</v>
      </c>
      <c r="GAA4376" s="24">
        <v>72</v>
      </c>
      <c r="GAB4376" s="29" t="s">
        <v>75</v>
      </c>
      <c r="GAC4376" s="84">
        <v>3004158000128</v>
      </c>
      <c r="GAD4376" s="24"/>
      <c r="GAE4376" s="24"/>
      <c r="GAF4376" s="66">
        <v>9615</v>
      </c>
      <c r="GAG4376" s="25">
        <v>45936</v>
      </c>
      <c r="GAH4376" s="25"/>
      <c r="GAI4376" s="26" t="str">
        <f t="shared" ca="1" si="464"/>
        <v>Descontar Cheque</v>
      </c>
      <c r="GAJ4376" s="117"/>
      <c r="GAK4376" s="25">
        <v>45890</v>
      </c>
      <c r="GAL4376" s="28" t="s">
        <v>74</v>
      </c>
      <c r="GAM4376" s="24">
        <v>422</v>
      </c>
      <c r="GAN4376" s="414" t="str">
        <f t="shared" si="465"/>
        <v>Banco não cadastrado</v>
      </c>
      <c r="GAO4376" s="24">
        <v>207</v>
      </c>
      <c r="GAP4376" s="24">
        <v>5837982</v>
      </c>
      <c r="GAQ4376" s="24">
        <v>72</v>
      </c>
      <c r="GAR4376" s="29" t="s">
        <v>75</v>
      </c>
      <c r="GAS4376" s="84">
        <v>3004158000128</v>
      </c>
      <c r="GAT4376" s="24"/>
      <c r="GAU4376" s="24"/>
      <c r="GAV4376" s="66">
        <v>9615</v>
      </c>
      <c r="GAW4376" s="25">
        <v>45936</v>
      </c>
      <c r="GAX4376" s="25"/>
      <c r="GAY4376" s="26" t="str">
        <f t="shared" ca="1" si="466"/>
        <v>Descontar Cheque</v>
      </c>
      <c r="GAZ4376" s="117"/>
      <c r="GBA4376" s="25">
        <v>45890</v>
      </c>
      <c r="GBB4376" s="28" t="s">
        <v>74</v>
      </c>
      <c r="GBC4376" s="24">
        <v>422</v>
      </c>
      <c r="GBD4376" s="414" t="str">
        <f t="shared" si="467"/>
        <v>Banco não cadastrado</v>
      </c>
      <c r="GBE4376" s="24">
        <v>207</v>
      </c>
      <c r="GBF4376" s="24">
        <v>5837982</v>
      </c>
      <c r="GBG4376" s="24">
        <v>72</v>
      </c>
      <c r="GBH4376" s="29" t="s">
        <v>75</v>
      </c>
      <c r="GBI4376" s="84">
        <v>3004158000128</v>
      </c>
      <c r="GBJ4376" s="24"/>
      <c r="GBK4376" s="24"/>
      <c r="GBL4376" s="66">
        <v>9615</v>
      </c>
      <c r="GBM4376" s="25">
        <v>45936</v>
      </c>
      <c r="GBN4376" s="25"/>
      <c r="GBO4376" s="26" t="str">
        <f t="shared" ca="1" si="468"/>
        <v>Descontar Cheque</v>
      </c>
      <c r="GBP4376" s="117"/>
      <c r="GBQ4376" s="25">
        <v>45890</v>
      </c>
      <c r="GBR4376" s="28" t="s">
        <v>74</v>
      </c>
      <c r="GBS4376" s="24">
        <v>422</v>
      </c>
      <c r="GBT4376" s="414" t="str">
        <f t="shared" si="469"/>
        <v>Banco não cadastrado</v>
      </c>
      <c r="GBU4376" s="24">
        <v>207</v>
      </c>
      <c r="GBV4376" s="24">
        <v>5837982</v>
      </c>
      <c r="GBW4376" s="24">
        <v>72</v>
      </c>
      <c r="GBX4376" s="29" t="s">
        <v>75</v>
      </c>
      <c r="GBY4376" s="84">
        <v>3004158000128</v>
      </c>
      <c r="GBZ4376" s="24"/>
      <c r="GCA4376" s="24"/>
      <c r="GCB4376" s="66">
        <v>9615</v>
      </c>
      <c r="GCC4376" s="25">
        <v>45936</v>
      </c>
      <c r="GCD4376" s="25"/>
      <c r="GCE4376" s="26" t="str">
        <f t="shared" ca="1" si="470"/>
        <v>Descontar Cheque</v>
      </c>
      <c r="GCF4376" s="117"/>
      <c r="GCG4376" s="25">
        <v>45890</v>
      </c>
      <c r="GCH4376" s="28" t="s">
        <v>74</v>
      </c>
      <c r="GCI4376" s="24">
        <v>422</v>
      </c>
      <c r="GCJ4376" s="414" t="str">
        <f t="shared" si="471"/>
        <v>Banco não cadastrado</v>
      </c>
      <c r="GCK4376" s="24">
        <v>207</v>
      </c>
      <c r="GCL4376" s="24">
        <v>5837982</v>
      </c>
      <c r="GCM4376" s="24">
        <v>72</v>
      </c>
      <c r="GCN4376" s="29" t="s">
        <v>75</v>
      </c>
      <c r="GCO4376" s="84">
        <v>3004158000128</v>
      </c>
      <c r="GCP4376" s="24"/>
      <c r="GCQ4376" s="24"/>
      <c r="GCR4376" s="66">
        <v>9615</v>
      </c>
      <c r="GCS4376" s="25">
        <v>45936</v>
      </c>
      <c r="GCT4376" s="25"/>
      <c r="GCU4376" s="26" t="str">
        <f t="shared" ca="1" si="472"/>
        <v>Descontar Cheque</v>
      </c>
      <c r="GCV4376" s="117"/>
      <c r="GCW4376" s="25">
        <v>45890</v>
      </c>
      <c r="GCX4376" s="28" t="s">
        <v>74</v>
      </c>
      <c r="GCY4376" s="24">
        <v>422</v>
      </c>
      <c r="GCZ4376" s="414" t="str">
        <f t="shared" si="473"/>
        <v>Banco não cadastrado</v>
      </c>
      <c r="GDA4376" s="24">
        <v>207</v>
      </c>
      <c r="GDB4376" s="24">
        <v>5837982</v>
      </c>
      <c r="GDC4376" s="24">
        <v>72</v>
      </c>
      <c r="GDD4376" s="29" t="s">
        <v>75</v>
      </c>
      <c r="GDE4376" s="84">
        <v>3004158000128</v>
      </c>
      <c r="GDF4376" s="24"/>
      <c r="GDG4376" s="24"/>
      <c r="GDH4376" s="66">
        <v>9615</v>
      </c>
      <c r="GDI4376" s="25">
        <v>45936</v>
      </c>
      <c r="GDJ4376" s="25"/>
      <c r="GDK4376" s="26" t="str">
        <f t="shared" ca="1" si="474"/>
        <v>Descontar Cheque</v>
      </c>
      <c r="GDL4376" s="117"/>
      <c r="GDM4376" s="25">
        <v>45890</v>
      </c>
      <c r="GDN4376" s="28" t="s">
        <v>74</v>
      </c>
      <c r="GDO4376" s="24">
        <v>422</v>
      </c>
      <c r="GDP4376" s="414" t="str">
        <f t="shared" si="475"/>
        <v>Banco não cadastrado</v>
      </c>
      <c r="GDQ4376" s="24">
        <v>207</v>
      </c>
      <c r="GDR4376" s="24">
        <v>5837982</v>
      </c>
      <c r="GDS4376" s="24">
        <v>72</v>
      </c>
      <c r="GDT4376" s="29" t="s">
        <v>75</v>
      </c>
      <c r="GDU4376" s="84">
        <v>3004158000128</v>
      </c>
      <c r="GDV4376" s="24"/>
      <c r="GDW4376" s="24"/>
      <c r="GDX4376" s="66">
        <v>9615</v>
      </c>
      <c r="GDY4376" s="25">
        <v>45936</v>
      </c>
      <c r="GDZ4376" s="25"/>
      <c r="GEA4376" s="26" t="str">
        <f t="shared" ca="1" si="476"/>
        <v>Descontar Cheque</v>
      </c>
      <c r="GEB4376" s="117"/>
      <c r="GEC4376" s="25">
        <v>45890</v>
      </c>
      <c r="GED4376" s="28" t="s">
        <v>74</v>
      </c>
      <c r="GEE4376" s="24">
        <v>422</v>
      </c>
      <c r="GEF4376" s="414" t="str">
        <f t="shared" si="477"/>
        <v>Banco não cadastrado</v>
      </c>
      <c r="GEG4376" s="24">
        <v>207</v>
      </c>
      <c r="GEH4376" s="24">
        <v>5837982</v>
      </c>
      <c r="GEI4376" s="24">
        <v>72</v>
      </c>
      <c r="GEJ4376" s="29" t="s">
        <v>75</v>
      </c>
      <c r="GEK4376" s="84">
        <v>3004158000128</v>
      </c>
      <c r="GEL4376" s="24"/>
      <c r="GEM4376" s="24"/>
      <c r="GEN4376" s="66">
        <v>9615</v>
      </c>
      <c r="GEO4376" s="25">
        <v>45936</v>
      </c>
      <c r="GEP4376" s="25"/>
      <c r="GEQ4376" s="26" t="str">
        <f t="shared" ca="1" si="478"/>
        <v>Descontar Cheque</v>
      </c>
      <c r="GER4376" s="117"/>
      <c r="GES4376" s="25">
        <v>45890</v>
      </c>
      <c r="GET4376" s="28" t="s">
        <v>74</v>
      </c>
      <c r="GEU4376" s="24">
        <v>422</v>
      </c>
      <c r="GEV4376" s="414" t="str">
        <f t="shared" si="479"/>
        <v>Banco não cadastrado</v>
      </c>
      <c r="GEW4376" s="24">
        <v>207</v>
      </c>
      <c r="GEX4376" s="24">
        <v>5837982</v>
      </c>
      <c r="GEY4376" s="24">
        <v>72</v>
      </c>
      <c r="GEZ4376" s="29" t="s">
        <v>75</v>
      </c>
      <c r="GFA4376" s="84">
        <v>3004158000128</v>
      </c>
      <c r="GFB4376" s="24"/>
      <c r="GFC4376" s="24"/>
      <c r="GFD4376" s="66">
        <v>9615</v>
      </c>
      <c r="GFE4376" s="25">
        <v>45936</v>
      </c>
      <c r="GFF4376" s="25"/>
      <c r="GFG4376" s="26" t="str">
        <f t="shared" ca="1" si="480"/>
        <v>Descontar Cheque</v>
      </c>
      <c r="GFH4376" s="117"/>
      <c r="GFI4376" s="25">
        <v>45890</v>
      </c>
      <c r="GFJ4376" s="28" t="s">
        <v>74</v>
      </c>
      <c r="GFK4376" s="24">
        <v>422</v>
      </c>
      <c r="GFL4376" s="414" t="str">
        <f t="shared" si="481"/>
        <v>Banco não cadastrado</v>
      </c>
      <c r="GFM4376" s="24">
        <v>207</v>
      </c>
      <c r="GFN4376" s="24">
        <v>5837982</v>
      </c>
      <c r="GFO4376" s="24">
        <v>72</v>
      </c>
      <c r="GFP4376" s="29" t="s">
        <v>75</v>
      </c>
      <c r="GFQ4376" s="84">
        <v>3004158000128</v>
      </c>
      <c r="GFR4376" s="24"/>
      <c r="GFS4376" s="24"/>
      <c r="GFT4376" s="66">
        <v>9615</v>
      </c>
      <c r="GFU4376" s="25">
        <v>45936</v>
      </c>
      <c r="GFV4376" s="25"/>
      <c r="GFW4376" s="26" t="str">
        <f t="shared" ca="1" si="482"/>
        <v>Descontar Cheque</v>
      </c>
      <c r="GFX4376" s="117"/>
      <c r="GFY4376" s="25">
        <v>45890</v>
      </c>
      <c r="GFZ4376" s="28" t="s">
        <v>74</v>
      </c>
      <c r="GGA4376" s="24">
        <v>422</v>
      </c>
      <c r="GGB4376" s="414" t="str">
        <f t="shared" si="483"/>
        <v>Banco não cadastrado</v>
      </c>
      <c r="GGC4376" s="24">
        <v>207</v>
      </c>
      <c r="GGD4376" s="24">
        <v>5837982</v>
      </c>
      <c r="GGE4376" s="24">
        <v>72</v>
      </c>
      <c r="GGF4376" s="29" t="s">
        <v>75</v>
      </c>
      <c r="GGG4376" s="84">
        <v>3004158000128</v>
      </c>
      <c r="GGH4376" s="24"/>
      <c r="GGI4376" s="24"/>
      <c r="GGJ4376" s="66">
        <v>9615</v>
      </c>
      <c r="GGK4376" s="25">
        <v>45936</v>
      </c>
      <c r="GGL4376" s="25"/>
      <c r="GGM4376" s="26" t="str">
        <f t="shared" ca="1" si="484"/>
        <v>Descontar Cheque</v>
      </c>
      <c r="GGN4376" s="117"/>
      <c r="GGO4376" s="25">
        <v>45890</v>
      </c>
      <c r="GGP4376" s="28" t="s">
        <v>74</v>
      </c>
      <c r="GGQ4376" s="24">
        <v>422</v>
      </c>
      <c r="GGR4376" s="414" t="str">
        <f t="shared" si="485"/>
        <v>Banco não cadastrado</v>
      </c>
      <c r="GGS4376" s="24">
        <v>207</v>
      </c>
      <c r="GGT4376" s="24">
        <v>5837982</v>
      </c>
      <c r="GGU4376" s="24">
        <v>72</v>
      </c>
      <c r="GGV4376" s="29" t="s">
        <v>75</v>
      </c>
      <c r="GGW4376" s="84">
        <v>3004158000128</v>
      </c>
      <c r="GGX4376" s="24"/>
      <c r="GGY4376" s="24"/>
      <c r="GGZ4376" s="66">
        <v>9615</v>
      </c>
      <c r="GHA4376" s="25">
        <v>45936</v>
      </c>
      <c r="GHB4376" s="25"/>
      <c r="GHC4376" s="26" t="str">
        <f t="shared" ca="1" si="486"/>
        <v>Descontar Cheque</v>
      </c>
      <c r="GHD4376" s="117"/>
      <c r="GHE4376" s="25">
        <v>45890</v>
      </c>
      <c r="GHF4376" s="28" t="s">
        <v>74</v>
      </c>
      <c r="GHG4376" s="24">
        <v>422</v>
      </c>
      <c r="GHH4376" s="414" t="str">
        <f t="shared" si="487"/>
        <v>Banco não cadastrado</v>
      </c>
      <c r="GHI4376" s="24">
        <v>207</v>
      </c>
      <c r="GHJ4376" s="24">
        <v>5837982</v>
      </c>
      <c r="GHK4376" s="24">
        <v>72</v>
      </c>
      <c r="GHL4376" s="29" t="s">
        <v>75</v>
      </c>
      <c r="GHM4376" s="84">
        <v>3004158000128</v>
      </c>
      <c r="GHN4376" s="24"/>
      <c r="GHO4376" s="24"/>
      <c r="GHP4376" s="66">
        <v>9615</v>
      </c>
      <c r="GHQ4376" s="25">
        <v>45936</v>
      </c>
      <c r="GHR4376" s="25"/>
      <c r="GHS4376" s="26" t="str">
        <f t="shared" ca="1" si="488"/>
        <v>Descontar Cheque</v>
      </c>
      <c r="GHT4376" s="117"/>
      <c r="GHU4376" s="25">
        <v>45890</v>
      </c>
      <c r="GHV4376" s="28" t="s">
        <v>74</v>
      </c>
      <c r="GHW4376" s="24">
        <v>422</v>
      </c>
      <c r="GHX4376" s="414" t="str">
        <f t="shared" si="489"/>
        <v>Banco não cadastrado</v>
      </c>
      <c r="GHY4376" s="24">
        <v>207</v>
      </c>
      <c r="GHZ4376" s="24">
        <v>5837982</v>
      </c>
      <c r="GIA4376" s="24">
        <v>72</v>
      </c>
      <c r="GIB4376" s="29" t="s">
        <v>75</v>
      </c>
      <c r="GIC4376" s="84">
        <v>3004158000128</v>
      </c>
      <c r="GID4376" s="24"/>
      <c r="GIE4376" s="24"/>
      <c r="GIF4376" s="66">
        <v>9615</v>
      </c>
      <c r="GIG4376" s="25">
        <v>45936</v>
      </c>
      <c r="GIH4376" s="25"/>
      <c r="GII4376" s="26" t="str">
        <f t="shared" ca="1" si="490"/>
        <v>Descontar Cheque</v>
      </c>
      <c r="GIJ4376" s="117"/>
      <c r="GIK4376" s="25">
        <v>45890</v>
      </c>
      <c r="GIL4376" s="28" t="s">
        <v>74</v>
      </c>
      <c r="GIM4376" s="24">
        <v>422</v>
      </c>
      <c r="GIN4376" s="414" t="str">
        <f t="shared" si="491"/>
        <v>Banco não cadastrado</v>
      </c>
      <c r="GIO4376" s="24">
        <v>207</v>
      </c>
      <c r="GIP4376" s="24">
        <v>5837982</v>
      </c>
      <c r="GIQ4376" s="24">
        <v>72</v>
      </c>
      <c r="GIR4376" s="29" t="s">
        <v>75</v>
      </c>
      <c r="GIS4376" s="84">
        <v>3004158000128</v>
      </c>
      <c r="GIT4376" s="24"/>
      <c r="GIU4376" s="24"/>
      <c r="GIV4376" s="66">
        <v>9615</v>
      </c>
      <c r="GIW4376" s="25">
        <v>45936</v>
      </c>
      <c r="GIX4376" s="25"/>
      <c r="GIY4376" s="26" t="str">
        <f t="shared" ca="1" si="492"/>
        <v>Descontar Cheque</v>
      </c>
      <c r="GIZ4376" s="117"/>
      <c r="GJA4376" s="25">
        <v>45890</v>
      </c>
      <c r="GJB4376" s="28" t="s">
        <v>74</v>
      </c>
      <c r="GJC4376" s="24">
        <v>422</v>
      </c>
      <c r="GJD4376" s="414" t="str">
        <f t="shared" si="493"/>
        <v>Banco não cadastrado</v>
      </c>
      <c r="GJE4376" s="24">
        <v>207</v>
      </c>
      <c r="GJF4376" s="24">
        <v>5837982</v>
      </c>
      <c r="GJG4376" s="24">
        <v>72</v>
      </c>
      <c r="GJH4376" s="29" t="s">
        <v>75</v>
      </c>
      <c r="GJI4376" s="84">
        <v>3004158000128</v>
      </c>
      <c r="GJJ4376" s="24"/>
      <c r="GJK4376" s="24"/>
      <c r="GJL4376" s="66">
        <v>9615</v>
      </c>
      <c r="GJM4376" s="25">
        <v>45936</v>
      </c>
      <c r="GJN4376" s="25"/>
      <c r="GJO4376" s="26" t="str">
        <f t="shared" ca="1" si="494"/>
        <v>Descontar Cheque</v>
      </c>
      <c r="GJP4376" s="117"/>
      <c r="GJQ4376" s="25">
        <v>45890</v>
      </c>
      <c r="GJR4376" s="28" t="s">
        <v>74</v>
      </c>
      <c r="GJS4376" s="24">
        <v>422</v>
      </c>
      <c r="GJT4376" s="414" t="str">
        <f t="shared" si="495"/>
        <v>Banco não cadastrado</v>
      </c>
      <c r="GJU4376" s="24">
        <v>207</v>
      </c>
      <c r="GJV4376" s="24">
        <v>5837982</v>
      </c>
      <c r="GJW4376" s="24">
        <v>72</v>
      </c>
      <c r="GJX4376" s="29" t="s">
        <v>75</v>
      </c>
      <c r="GJY4376" s="84">
        <v>3004158000128</v>
      </c>
      <c r="GJZ4376" s="24"/>
      <c r="GKA4376" s="24"/>
      <c r="GKB4376" s="66">
        <v>9615</v>
      </c>
      <c r="GKC4376" s="25">
        <v>45936</v>
      </c>
      <c r="GKD4376" s="25"/>
      <c r="GKE4376" s="26" t="str">
        <f t="shared" ca="1" si="496"/>
        <v>Descontar Cheque</v>
      </c>
      <c r="GKF4376" s="117"/>
      <c r="GKG4376" s="25">
        <v>45890</v>
      </c>
      <c r="GKH4376" s="28" t="s">
        <v>74</v>
      </c>
      <c r="GKI4376" s="24">
        <v>422</v>
      </c>
      <c r="GKJ4376" s="414" t="str">
        <f t="shared" si="497"/>
        <v>Banco não cadastrado</v>
      </c>
      <c r="GKK4376" s="24">
        <v>207</v>
      </c>
      <c r="GKL4376" s="24">
        <v>5837982</v>
      </c>
      <c r="GKM4376" s="24">
        <v>72</v>
      </c>
      <c r="GKN4376" s="29" t="s">
        <v>75</v>
      </c>
      <c r="GKO4376" s="84">
        <v>3004158000128</v>
      </c>
      <c r="GKP4376" s="24"/>
      <c r="GKQ4376" s="24"/>
      <c r="GKR4376" s="66">
        <v>9615</v>
      </c>
      <c r="GKS4376" s="25">
        <v>45936</v>
      </c>
      <c r="GKT4376" s="25"/>
      <c r="GKU4376" s="26" t="str">
        <f t="shared" ca="1" si="498"/>
        <v>Descontar Cheque</v>
      </c>
      <c r="GKV4376" s="117"/>
      <c r="GKW4376" s="25">
        <v>45890</v>
      </c>
      <c r="GKX4376" s="28" t="s">
        <v>74</v>
      </c>
      <c r="GKY4376" s="24">
        <v>422</v>
      </c>
      <c r="GKZ4376" s="414" t="str">
        <f t="shared" si="499"/>
        <v>Banco não cadastrado</v>
      </c>
      <c r="GLA4376" s="24">
        <v>207</v>
      </c>
      <c r="GLB4376" s="24">
        <v>5837982</v>
      </c>
      <c r="GLC4376" s="24">
        <v>72</v>
      </c>
      <c r="GLD4376" s="29" t="s">
        <v>75</v>
      </c>
      <c r="GLE4376" s="84">
        <v>3004158000128</v>
      </c>
      <c r="GLF4376" s="24"/>
      <c r="GLG4376" s="24"/>
      <c r="GLH4376" s="66">
        <v>9615</v>
      </c>
      <c r="GLI4376" s="25">
        <v>45936</v>
      </c>
      <c r="GLJ4376" s="25"/>
      <c r="GLK4376" s="26" t="str">
        <f t="shared" ca="1" si="500"/>
        <v>Descontar Cheque</v>
      </c>
      <c r="GLL4376" s="117"/>
      <c r="GLM4376" s="25">
        <v>45890</v>
      </c>
      <c r="GLN4376" s="28" t="s">
        <v>74</v>
      </c>
      <c r="GLO4376" s="24">
        <v>422</v>
      </c>
      <c r="GLP4376" s="414" t="str">
        <f t="shared" si="501"/>
        <v>Banco não cadastrado</v>
      </c>
      <c r="GLQ4376" s="24">
        <v>207</v>
      </c>
      <c r="GLR4376" s="24">
        <v>5837982</v>
      </c>
      <c r="GLS4376" s="24">
        <v>72</v>
      </c>
      <c r="GLT4376" s="29" t="s">
        <v>75</v>
      </c>
      <c r="GLU4376" s="84">
        <v>3004158000128</v>
      </c>
      <c r="GLV4376" s="24"/>
      <c r="GLW4376" s="24"/>
      <c r="GLX4376" s="66">
        <v>9615</v>
      </c>
      <c r="GLY4376" s="25">
        <v>45936</v>
      </c>
      <c r="GLZ4376" s="25"/>
      <c r="GMA4376" s="26" t="str">
        <f t="shared" ca="1" si="502"/>
        <v>Descontar Cheque</v>
      </c>
      <c r="GMB4376" s="117"/>
      <c r="GMC4376" s="25">
        <v>45890</v>
      </c>
      <c r="GMD4376" s="28" t="s">
        <v>74</v>
      </c>
      <c r="GME4376" s="24">
        <v>422</v>
      </c>
      <c r="GMF4376" s="414" t="str">
        <f t="shared" si="503"/>
        <v>Banco não cadastrado</v>
      </c>
      <c r="GMG4376" s="24">
        <v>207</v>
      </c>
      <c r="GMH4376" s="24">
        <v>5837982</v>
      </c>
      <c r="GMI4376" s="24">
        <v>72</v>
      </c>
      <c r="GMJ4376" s="29" t="s">
        <v>75</v>
      </c>
      <c r="GMK4376" s="84">
        <v>3004158000128</v>
      </c>
      <c r="GML4376" s="24"/>
      <c r="GMM4376" s="24"/>
      <c r="GMN4376" s="66">
        <v>9615</v>
      </c>
      <c r="GMO4376" s="25">
        <v>45936</v>
      </c>
      <c r="GMP4376" s="25"/>
      <c r="GMQ4376" s="26" t="str">
        <f t="shared" ca="1" si="504"/>
        <v>Descontar Cheque</v>
      </c>
      <c r="GMR4376" s="117"/>
      <c r="GMS4376" s="25">
        <v>45890</v>
      </c>
      <c r="GMT4376" s="28" t="s">
        <v>74</v>
      </c>
      <c r="GMU4376" s="24">
        <v>422</v>
      </c>
      <c r="GMV4376" s="414" t="str">
        <f t="shared" si="505"/>
        <v>Banco não cadastrado</v>
      </c>
      <c r="GMW4376" s="24">
        <v>207</v>
      </c>
      <c r="GMX4376" s="24">
        <v>5837982</v>
      </c>
      <c r="GMY4376" s="24">
        <v>72</v>
      </c>
      <c r="GMZ4376" s="29" t="s">
        <v>75</v>
      </c>
      <c r="GNA4376" s="84">
        <v>3004158000128</v>
      </c>
      <c r="GNB4376" s="24"/>
      <c r="GNC4376" s="24"/>
      <c r="GND4376" s="66">
        <v>9615</v>
      </c>
      <c r="GNE4376" s="25">
        <v>45936</v>
      </c>
      <c r="GNF4376" s="25"/>
      <c r="GNG4376" s="26" t="str">
        <f t="shared" ca="1" si="506"/>
        <v>Descontar Cheque</v>
      </c>
      <c r="GNH4376" s="117"/>
      <c r="GNI4376" s="25">
        <v>45890</v>
      </c>
      <c r="GNJ4376" s="28" t="s">
        <v>74</v>
      </c>
      <c r="GNK4376" s="24">
        <v>422</v>
      </c>
      <c r="GNL4376" s="414" t="str">
        <f t="shared" si="507"/>
        <v>Banco não cadastrado</v>
      </c>
      <c r="GNM4376" s="24">
        <v>207</v>
      </c>
      <c r="GNN4376" s="24">
        <v>5837982</v>
      </c>
      <c r="GNO4376" s="24">
        <v>72</v>
      </c>
      <c r="GNP4376" s="29" t="s">
        <v>75</v>
      </c>
      <c r="GNQ4376" s="84">
        <v>3004158000128</v>
      </c>
      <c r="GNR4376" s="24"/>
      <c r="GNS4376" s="24"/>
      <c r="GNT4376" s="66">
        <v>9615</v>
      </c>
      <c r="GNU4376" s="25">
        <v>45936</v>
      </c>
      <c r="GNV4376" s="25"/>
      <c r="GNW4376" s="26" t="str">
        <f t="shared" ca="1" si="508"/>
        <v>Descontar Cheque</v>
      </c>
      <c r="GNX4376" s="117"/>
      <c r="GNY4376" s="25">
        <v>45890</v>
      </c>
      <c r="GNZ4376" s="28" t="s">
        <v>74</v>
      </c>
      <c r="GOA4376" s="24">
        <v>422</v>
      </c>
      <c r="GOB4376" s="414" t="str">
        <f t="shared" si="509"/>
        <v>Banco não cadastrado</v>
      </c>
      <c r="GOC4376" s="24">
        <v>207</v>
      </c>
      <c r="GOD4376" s="24">
        <v>5837982</v>
      </c>
      <c r="GOE4376" s="24">
        <v>72</v>
      </c>
      <c r="GOF4376" s="29" t="s">
        <v>75</v>
      </c>
      <c r="GOG4376" s="84">
        <v>3004158000128</v>
      </c>
      <c r="GOH4376" s="24"/>
      <c r="GOI4376" s="24"/>
      <c r="GOJ4376" s="66">
        <v>9615</v>
      </c>
      <c r="GOK4376" s="25">
        <v>45936</v>
      </c>
      <c r="GOL4376" s="25"/>
      <c r="GOM4376" s="26" t="str">
        <f t="shared" ca="1" si="510"/>
        <v>Descontar Cheque</v>
      </c>
      <c r="GON4376" s="117"/>
      <c r="GOO4376" s="25">
        <v>45890</v>
      </c>
      <c r="GOP4376" s="28" t="s">
        <v>74</v>
      </c>
      <c r="GOQ4376" s="24">
        <v>422</v>
      </c>
      <c r="GOR4376" s="414" t="str">
        <f t="shared" si="511"/>
        <v>Banco não cadastrado</v>
      </c>
      <c r="GOS4376" s="24">
        <v>207</v>
      </c>
      <c r="GOT4376" s="24">
        <v>5837982</v>
      </c>
      <c r="GOU4376" s="24">
        <v>72</v>
      </c>
      <c r="GOV4376" s="29" t="s">
        <v>75</v>
      </c>
      <c r="GOW4376" s="84">
        <v>3004158000128</v>
      </c>
      <c r="GOX4376" s="24"/>
      <c r="GOY4376" s="24"/>
      <c r="GOZ4376" s="66">
        <v>9615</v>
      </c>
      <c r="GPA4376" s="25">
        <v>45936</v>
      </c>
      <c r="GPB4376" s="25"/>
      <c r="GPC4376" s="26" t="str">
        <f t="shared" ca="1" si="512"/>
        <v>Descontar Cheque</v>
      </c>
      <c r="GPD4376" s="117"/>
      <c r="GPE4376" s="25">
        <v>45890</v>
      </c>
      <c r="GPF4376" s="28" t="s">
        <v>74</v>
      </c>
      <c r="GPG4376" s="24">
        <v>422</v>
      </c>
      <c r="GPH4376" s="414" t="str">
        <f t="shared" si="513"/>
        <v>Banco não cadastrado</v>
      </c>
      <c r="GPI4376" s="24">
        <v>207</v>
      </c>
      <c r="GPJ4376" s="24">
        <v>5837982</v>
      </c>
      <c r="GPK4376" s="24">
        <v>72</v>
      </c>
      <c r="GPL4376" s="29" t="s">
        <v>75</v>
      </c>
      <c r="GPM4376" s="84">
        <v>3004158000128</v>
      </c>
      <c r="GPN4376" s="24"/>
      <c r="GPO4376" s="24"/>
      <c r="GPP4376" s="66">
        <v>9615</v>
      </c>
      <c r="GPQ4376" s="25">
        <v>45936</v>
      </c>
      <c r="GPR4376" s="25"/>
      <c r="GPS4376" s="26" t="str">
        <f t="shared" ca="1" si="514"/>
        <v>Descontar Cheque</v>
      </c>
      <c r="GPT4376" s="117"/>
      <c r="GPU4376" s="25">
        <v>45890</v>
      </c>
      <c r="GPV4376" s="28" t="s">
        <v>74</v>
      </c>
      <c r="GPW4376" s="24">
        <v>422</v>
      </c>
      <c r="GPX4376" s="414" t="str">
        <f t="shared" si="515"/>
        <v>Banco não cadastrado</v>
      </c>
      <c r="GPY4376" s="24">
        <v>207</v>
      </c>
      <c r="GPZ4376" s="24">
        <v>5837982</v>
      </c>
      <c r="GQA4376" s="24">
        <v>72</v>
      </c>
      <c r="GQB4376" s="29" t="s">
        <v>75</v>
      </c>
      <c r="GQC4376" s="84">
        <v>3004158000128</v>
      </c>
      <c r="GQD4376" s="24"/>
      <c r="GQE4376" s="24"/>
      <c r="GQF4376" s="66">
        <v>9615</v>
      </c>
      <c r="GQG4376" s="25">
        <v>45936</v>
      </c>
      <c r="GQH4376" s="25"/>
      <c r="GQI4376" s="26" t="str">
        <f t="shared" ca="1" si="516"/>
        <v>Descontar Cheque</v>
      </c>
      <c r="GQJ4376" s="117"/>
      <c r="GQK4376" s="25">
        <v>45890</v>
      </c>
      <c r="GQL4376" s="28" t="s">
        <v>74</v>
      </c>
      <c r="GQM4376" s="24">
        <v>422</v>
      </c>
      <c r="GQN4376" s="414" t="str">
        <f t="shared" si="517"/>
        <v>Banco não cadastrado</v>
      </c>
      <c r="GQO4376" s="24">
        <v>207</v>
      </c>
      <c r="GQP4376" s="24">
        <v>5837982</v>
      </c>
      <c r="GQQ4376" s="24">
        <v>72</v>
      </c>
      <c r="GQR4376" s="29" t="s">
        <v>75</v>
      </c>
      <c r="GQS4376" s="84">
        <v>3004158000128</v>
      </c>
      <c r="GQT4376" s="24"/>
      <c r="GQU4376" s="24"/>
      <c r="GQV4376" s="66">
        <v>9615</v>
      </c>
      <c r="GQW4376" s="25">
        <v>45936</v>
      </c>
      <c r="GQX4376" s="25"/>
      <c r="GQY4376" s="26" t="str">
        <f t="shared" ca="1" si="518"/>
        <v>Descontar Cheque</v>
      </c>
      <c r="GQZ4376" s="117"/>
      <c r="GRA4376" s="25">
        <v>45890</v>
      </c>
      <c r="GRB4376" s="28" t="s">
        <v>74</v>
      </c>
      <c r="GRC4376" s="24">
        <v>422</v>
      </c>
      <c r="GRD4376" s="414" t="str">
        <f t="shared" si="519"/>
        <v>Banco não cadastrado</v>
      </c>
      <c r="GRE4376" s="24">
        <v>207</v>
      </c>
      <c r="GRF4376" s="24">
        <v>5837982</v>
      </c>
      <c r="GRG4376" s="24">
        <v>72</v>
      </c>
      <c r="GRH4376" s="29" t="s">
        <v>75</v>
      </c>
      <c r="GRI4376" s="84">
        <v>3004158000128</v>
      </c>
      <c r="GRJ4376" s="24"/>
      <c r="GRK4376" s="24"/>
      <c r="GRL4376" s="66">
        <v>9615</v>
      </c>
      <c r="GRM4376" s="25">
        <v>45936</v>
      </c>
      <c r="GRN4376" s="25"/>
      <c r="GRO4376" s="26" t="str">
        <f t="shared" ca="1" si="520"/>
        <v>Descontar Cheque</v>
      </c>
      <c r="GRP4376" s="117"/>
      <c r="GRQ4376" s="25">
        <v>45890</v>
      </c>
      <c r="GRR4376" s="28" t="s">
        <v>74</v>
      </c>
      <c r="GRS4376" s="24">
        <v>422</v>
      </c>
      <c r="GRT4376" s="414" t="str">
        <f t="shared" si="521"/>
        <v>Banco não cadastrado</v>
      </c>
      <c r="GRU4376" s="24">
        <v>207</v>
      </c>
      <c r="GRV4376" s="24">
        <v>5837982</v>
      </c>
      <c r="GRW4376" s="24">
        <v>72</v>
      </c>
      <c r="GRX4376" s="29" t="s">
        <v>75</v>
      </c>
      <c r="GRY4376" s="84">
        <v>3004158000128</v>
      </c>
      <c r="GRZ4376" s="24"/>
      <c r="GSA4376" s="24"/>
      <c r="GSB4376" s="66">
        <v>9615</v>
      </c>
      <c r="GSC4376" s="25">
        <v>45936</v>
      </c>
      <c r="GSD4376" s="25"/>
      <c r="GSE4376" s="26" t="str">
        <f t="shared" ca="1" si="522"/>
        <v>Descontar Cheque</v>
      </c>
      <c r="GSF4376" s="117"/>
      <c r="GSG4376" s="25">
        <v>45890</v>
      </c>
      <c r="GSH4376" s="28" t="s">
        <v>74</v>
      </c>
      <c r="GSI4376" s="24">
        <v>422</v>
      </c>
      <c r="GSJ4376" s="414" t="str">
        <f t="shared" si="523"/>
        <v>Banco não cadastrado</v>
      </c>
      <c r="GSK4376" s="24">
        <v>207</v>
      </c>
      <c r="GSL4376" s="24">
        <v>5837982</v>
      </c>
      <c r="GSM4376" s="24">
        <v>72</v>
      </c>
      <c r="GSN4376" s="29" t="s">
        <v>75</v>
      </c>
      <c r="GSO4376" s="84">
        <v>3004158000128</v>
      </c>
      <c r="GSP4376" s="24"/>
      <c r="GSQ4376" s="24"/>
      <c r="GSR4376" s="66">
        <v>9615</v>
      </c>
      <c r="GSS4376" s="25">
        <v>45936</v>
      </c>
      <c r="GST4376" s="25"/>
      <c r="GSU4376" s="26" t="str">
        <f t="shared" ca="1" si="524"/>
        <v>Descontar Cheque</v>
      </c>
      <c r="GSV4376" s="117"/>
      <c r="GSW4376" s="25">
        <v>45890</v>
      </c>
      <c r="GSX4376" s="28" t="s">
        <v>74</v>
      </c>
      <c r="GSY4376" s="24">
        <v>422</v>
      </c>
      <c r="GSZ4376" s="414" t="str">
        <f t="shared" si="525"/>
        <v>Banco não cadastrado</v>
      </c>
      <c r="GTA4376" s="24">
        <v>207</v>
      </c>
      <c r="GTB4376" s="24">
        <v>5837982</v>
      </c>
      <c r="GTC4376" s="24">
        <v>72</v>
      </c>
      <c r="GTD4376" s="29" t="s">
        <v>75</v>
      </c>
      <c r="GTE4376" s="84">
        <v>3004158000128</v>
      </c>
      <c r="GTF4376" s="24"/>
      <c r="GTG4376" s="24"/>
      <c r="GTH4376" s="66">
        <v>9615</v>
      </c>
      <c r="GTI4376" s="25">
        <v>45936</v>
      </c>
      <c r="GTJ4376" s="25"/>
      <c r="GTK4376" s="26" t="str">
        <f t="shared" ca="1" si="526"/>
        <v>Descontar Cheque</v>
      </c>
      <c r="GTL4376" s="117"/>
      <c r="GTM4376" s="25">
        <v>45890</v>
      </c>
      <c r="GTN4376" s="28" t="s">
        <v>74</v>
      </c>
      <c r="GTO4376" s="24">
        <v>422</v>
      </c>
      <c r="GTP4376" s="414" t="str">
        <f t="shared" si="527"/>
        <v>Banco não cadastrado</v>
      </c>
      <c r="GTQ4376" s="24">
        <v>207</v>
      </c>
      <c r="GTR4376" s="24">
        <v>5837982</v>
      </c>
      <c r="GTS4376" s="24">
        <v>72</v>
      </c>
      <c r="GTT4376" s="29" t="s">
        <v>75</v>
      </c>
      <c r="GTU4376" s="84">
        <v>3004158000128</v>
      </c>
      <c r="GTV4376" s="24"/>
      <c r="GTW4376" s="24"/>
      <c r="GTX4376" s="66">
        <v>9615</v>
      </c>
      <c r="GTY4376" s="25">
        <v>45936</v>
      </c>
      <c r="GTZ4376" s="25"/>
      <c r="GUA4376" s="26" t="str">
        <f t="shared" ca="1" si="528"/>
        <v>Descontar Cheque</v>
      </c>
      <c r="GUB4376" s="117"/>
      <c r="GUC4376" s="25">
        <v>45890</v>
      </c>
      <c r="GUD4376" s="28" t="s">
        <v>74</v>
      </c>
      <c r="GUE4376" s="24">
        <v>422</v>
      </c>
      <c r="GUF4376" s="414" t="str">
        <f t="shared" si="529"/>
        <v>Banco não cadastrado</v>
      </c>
      <c r="GUG4376" s="24">
        <v>207</v>
      </c>
      <c r="GUH4376" s="24">
        <v>5837982</v>
      </c>
      <c r="GUI4376" s="24">
        <v>72</v>
      </c>
      <c r="GUJ4376" s="29" t="s">
        <v>75</v>
      </c>
      <c r="GUK4376" s="84">
        <v>3004158000128</v>
      </c>
      <c r="GUL4376" s="24"/>
      <c r="GUM4376" s="24"/>
      <c r="GUN4376" s="66">
        <v>9615</v>
      </c>
      <c r="GUO4376" s="25">
        <v>45936</v>
      </c>
      <c r="GUP4376" s="25"/>
      <c r="GUQ4376" s="26" t="str">
        <f t="shared" ca="1" si="530"/>
        <v>Descontar Cheque</v>
      </c>
      <c r="GUR4376" s="117"/>
      <c r="GUS4376" s="25">
        <v>45890</v>
      </c>
      <c r="GUT4376" s="28" t="s">
        <v>74</v>
      </c>
      <c r="GUU4376" s="24">
        <v>422</v>
      </c>
      <c r="GUV4376" s="414" t="str">
        <f t="shared" si="531"/>
        <v>Banco não cadastrado</v>
      </c>
      <c r="GUW4376" s="24">
        <v>207</v>
      </c>
      <c r="GUX4376" s="24">
        <v>5837982</v>
      </c>
      <c r="GUY4376" s="24">
        <v>72</v>
      </c>
      <c r="GUZ4376" s="29" t="s">
        <v>75</v>
      </c>
      <c r="GVA4376" s="84">
        <v>3004158000128</v>
      </c>
      <c r="GVB4376" s="24"/>
      <c r="GVC4376" s="24"/>
      <c r="GVD4376" s="66">
        <v>9615</v>
      </c>
      <c r="GVE4376" s="25">
        <v>45936</v>
      </c>
      <c r="GVF4376" s="25"/>
      <c r="GVG4376" s="26" t="str">
        <f t="shared" ca="1" si="532"/>
        <v>Descontar Cheque</v>
      </c>
      <c r="GVH4376" s="117"/>
      <c r="GVI4376" s="25">
        <v>45890</v>
      </c>
      <c r="GVJ4376" s="28" t="s">
        <v>74</v>
      </c>
      <c r="GVK4376" s="24">
        <v>422</v>
      </c>
      <c r="GVL4376" s="414" t="str">
        <f t="shared" si="533"/>
        <v>Banco não cadastrado</v>
      </c>
      <c r="GVM4376" s="24">
        <v>207</v>
      </c>
      <c r="GVN4376" s="24">
        <v>5837982</v>
      </c>
      <c r="GVO4376" s="24">
        <v>72</v>
      </c>
      <c r="GVP4376" s="29" t="s">
        <v>75</v>
      </c>
      <c r="GVQ4376" s="84">
        <v>3004158000128</v>
      </c>
      <c r="GVR4376" s="24"/>
      <c r="GVS4376" s="24"/>
      <c r="GVT4376" s="66">
        <v>9615</v>
      </c>
      <c r="GVU4376" s="25">
        <v>45936</v>
      </c>
      <c r="GVV4376" s="25"/>
      <c r="GVW4376" s="26" t="str">
        <f t="shared" ca="1" si="534"/>
        <v>Descontar Cheque</v>
      </c>
      <c r="GVX4376" s="117"/>
      <c r="GVY4376" s="25">
        <v>45890</v>
      </c>
      <c r="GVZ4376" s="28" t="s">
        <v>74</v>
      </c>
      <c r="GWA4376" s="24">
        <v>422</v>
      </c>
      <c r="GWB4376" s="414" t="str">
        <f t="shared" si="535"/>
        <v>Banco não cadastrado</v>
      </c>
      <c r="GWC4376" s="24">
        <v>207</v>
      </c>
      <c r="GWD4376" s="24">
        <v>5837982</v>
      </c>
      <c r="GWE4376" s="24">
        <v>72</v>
      </c>
      <c r="GWF4376" s="29" t="s">
        <v>75</v>
      </c>
      <c r="GWG4376" s="84">
        <v>3004158000128</v>
      </c>
      <c r="GWH4376" s="24"/>
      <c r="GWI4376" s="24"/>
      <c r="GWJ4376" s="66">
        <v>9615</v>
      </c>
      <c r="GWK4376" s="25">
        <v>45936</v>
      </c>
      <c r="GWL4376" s="25"/>
      <c r="GWM4376" s="26" t="str">
        <f t="shared" ca="1" si="536"/>
        <v>Descontar Cheque</v>
      </c>
      <c r="GWN4376" s="117"/>
      <c r="GWO4376" s="25">
        <v>45890</v>
      </c>
      <c r="GWP4376" s="28" t="s">
        <v>74</v>
      </c>
      <c r="GWQ4376" s="24">
        <v>422</v>
      </c>
      <c r="GWR4376" s="414" t="str">
        <f t="shared" si="537"/>
        <v>Banco não cadastrado</v>
      </c>
      <c r="GWS4376" s="24">
        <v>207</v>
      </c>
      <c r="GWT4376" s="24">
        <v>5837982</v>
      </c>
      <c r="GWU4376" s="24">
        <v>72</v>
      </c>
      <c r="GWV4376" s="29" t="s">
        <v>75</v>
      </c>
      <c r="GWW4376" s="84">
        <v>3004158000128</v>
      </c>
      <c r="GWX4376" s="24"/>
      <c r="GWY4376" s="24"/>
      <c r="GWZ4376" s="66">
        <v>9615</v>
      </c>
      <c r="GXA4376" s="25">
        <v>45936</v>
      </c>
      <c r="GXB4376" s="25"/>
      <c r="GXC4376" s="26" t="str">
        <f t="shared" ca="1" si="538"/>
        <v>Descontar Cheque</v>
      </c>
      <c r="GXD4376" s="117"/>
      <c r="GXE4376" s="25">
        <v>45890</v>
      </c>
      <c r="GXF4376" s="28" t="s">
        <v>74</v>
      </c>
      <c r="GXG4376" s="24">
        <v>422</v>
      </c>
      <c r="GXH4376" s="414" t="str">
        <f t="shared" si="539"/>
        <v>Banco não cadastrado</v>
      </c>
      <c r="GXI4376" s="24">
        <v>207</v>
      </c>
      <c r="GXJ4376" s="24">
        <v>5837982</v>
      </c>
      <c r="GXK4376" s="24">
        <v>72</v>
      </c>
      <c r="GXL4376" s="29" t="s">
        <v>75</v>
      </c>
      <c r="GXM4376" s="84">
        <v>3004158000128</v>
      </c>
      <c r="GXN4376" s="24"/>
      <c r="GXO4376" s="24"/>
      <c r="GXP4376" s="66">
        <v>9615</v>
      </c>
      <c r="GXQ4376" s="25">
        <v>45936</v>
      </c>
      <c r="GXR4376" s="25"/>
      <c r="GXS4376" s="26" t="str">
        <f t="shared" ca="1" si="540"/>
        <v>Descontar Cheque</v>
      </c>
      <c r="GXT4376" s="117"/>
      <c r="GXU4376" s="25">
        <v>45890</v>
      </c>
      <c r="GXV4376" s="28" t="s">
        <v>74</v>
      </c>
      <c r="GXW4376" s="24">
        <v>422</v>
      </c>
      <c r="GXX4376" s="414" t="str">
        <f t="shared" si="541"/>
        <v>Banco não cadastrado</v>
      </c>
      <c r="GXY4376" s="24">
        <v>207</v>
      </c>
      <c r="GXZ4376" s="24">
        <v>5837982</v>
      </c>
      <c r="GYA4376" s="24">
        <v>72</v>
      </c>
      <c r="GYB4376" s="29" t="s">
        <v>75</v>
      </c>
      <c r="GYC4376" s="84">
        <v>3004158000128</v>
      </c>
      <c r="GYD4376" s="24"/>
      <c r="GYE4376" s="24"/>
      <c r="GYF4376" s="66">
        <v>9615</v>
      </c>
      <c r="GYG4376" s="25">
        <v>45936</v>
      </c>
      <c r="GYH4376" s="25"/>
      <c r="GYI4376" s="26" t="str">
        <f t="shared" ca="1" si="542"/>
        <v>Descontar Cheque</v>
      </c>
      <c r="GYJ4376" s="117"/>
      <c r="GYK4376" s="25">
        <v>45890</v>
      </c>
      <c r="GYL4376" s="28" t="s">
        <v>74</v>
      </c>
      <c r="GYM4376" s="24">
        <v>422</v>
      </c>
      <c r="GYN4376" s="414" t="str">
        <f t="shared" si="543"/>
        <v>Banco não cadastrado</v>
      </c>
      <c r="GYO4376" s="24">
        <v>207</v>
      </c>
      <c r="GYP4376" s="24">
        <v>5837982</v>
      </c>
      <c r="GYQ4376" s="24">
        <v>72</v>
      </c>
      <c r="GYR4376" s="29" t="s">
        <v>75</v>
      </c>
      <c r="GYS4376" s="84">
        <v>3004158000128</v>
      </c>
      <c r="GYT4376" s="24"/>
      <c r="GYU4376" s="24"/>
      <c r="GYV4376" s="66">
        <v>9615</v>
      </c>
      <c r="GYW4376" s="25">
        <v>45936</v>
      </c>
      <c r="GYX4376" s="25"/>
      <c r="GYY4376" s="26" t="str">
        <f t="shared" ca="1" si="544"/>
        <v>Descontar Cheque</v>
      </c>
      <c r="GYZ4376" s="117"/>
      <c r="GZA4376" s="25">
        <v>45890</v>
      </c>
      <c r="GZB4376" s="28" t="s">
        <v>74</v>
      </c>
      <c r="GZC4376" s="24">
        <v>422</v>
      </c>
      <c r="GZD4376" s="414" t="str">
        <f t="shared" si="545"/>
        <v>Banco não cadastrado</v>
      </c>
      <c r="GZE4376" s="24">
        <v>207</v>
      </c>
      <c r="GZF4376" s="24">
        <v>5837982</v>
      </c>
      <c r="GZG4376" s="24">
        <v>72</v>
      </c>
      <c r="GZH4376" s="29" t="s">
        <v>75</v>
      </c>
      <c r="GZI4376" s="84">
        <v>3004158000128</v>
      </c>
      <c r="GZJ4376" s="24"/>
      <c r="GZK4376" s="24"/>
      <c r="GZL4376" s="66">
        <v>9615</v>
      </c>
      <c r="GZM4376" s="25">
        <v>45936</v>
      </c>
      <c r="GZN4376" s="25"/>
      <c r="GZO4376" s="26" t="str">
        <f t="shared" ca="1" si="546"/>
        <v>Descontar Cheque</v>
      </c>
      <c r="GZP4376" s="117"/>
      <c r="GZQ4376" s="25">
        <v>45890</v>
      </c>
      <c r="GZR4376" s="28" t="s">
        <v>74</v>
      </c>
      <c r="GZS4376" s="24">
        <v>422</v>
      </c>
      <c r="GZT4376" s="414" t="str">
        <f t="shared" si="547"/>
        <v>Banco não cadastrado</v>
      </c>
      <c r="GZU4376" s="24">
        <v>207</v>
      </c>
      <c r="GZV4376" s="24">
        <v>5837982</v>
      </c>
      <c r="GZW4376" s="24">
        <v>72</v>
      </c>
      <c r="GZX4376" s="29" t="s">
        <v>75</v>
      </c>
      <c r="GZY4376" s="84">
        <v>3004158000128</v>
      </c>
      <c r="GZZ4376" s="24"/>
      <c r="HAA4376" s="24"/>
      <c r="HAB4376" s="66">
        <v>9615</v>
      </c>
      <c r="HAC4376" s="25">
        <v>45936</v>
      </c>
      <c r="HAD4376" s="25"/>
      <c r="HAE4376" s="26" t="str">
        <f t="shared" ca="1" si="548"/>
        <v>Descontar Cheque</v>
      </c>
      <c r="HAF4376" s="117"/>
      <c r="HAG4376" s="25">
        <v>45890</v>
      </c>
      <c r="HAH4376" s="28" t="s">
        <v>74</v>
      </c>
      <c r="HAI4376" s="24">
        <v>422</v>
      </c>
      <c r="HAJ4376" s="414" t="str">
        <f t="shared" si="549"/>
        <v>Banco não cadastrado</v>
      </c>
      <c r="HAK4376" s="24">
        <v>207</v>
      </c>
      <c r="HAL4376" s="24">
        <v>5837982</v>
      </c>
      <c r="HAM4376" s="24">
        <v>72</v>
      </c>
      <c r="HAN4376" s="29" t="s">
        <v>75</v>
      </c>
      <c r="HAO4376" s="84">
        <v>3004158000128</v>
      </c>
      <c r="HAP4376" s="24"/>
      <c r="HAQ4376" s="24"/>
      <c r="HAR4376" s="66">
        <v>9615</v>
      </c>
      <c r="HAS4376" s="25">
        <v>45936</v>
      </c>
      <c r="HAT4376" s="25"/>
      <c r="HAU4376" s="26" t="str">
        <f t="shared" ca="1" si="550"/>
        <v>Descontar Cheque</v>
      </c>
      <c r="HAV4376" s="117"/>
      <c r="HAW4376" s="25">
        <v>45890</v>
      </c>
      <c r="HAX4376" s="28" t="s">
        <v>74</v>
      </c>
      <c r="HAY4376" s="24">
        <v>422</v>
      </c>
      <c r="HAZ4376" s="414" t="str">
        <f t="shared" si="551"/>
        <v>Banco não cadastrado</v>
      </c>
      <c r="HBA4376" s="24">
        <v>207</v>
      </c>
      <c r="HBB4376" s="24">
        <v>5837982</v>
      </c>
      <c r="HBC4376" s="24">
        <v>72</v>
      </c>
      <c r="HBD4376" s="29" t="s">
        <v>75</v>
      </c>
      <c r="HBE4376" s="84">
        <v>3004158000128</v>
      </c>
      <c r="HBF4376" s="24"/>
      <c r="HBG4376" s="24"/>
      <c r="HBH4376" s="66">
        <v>9615</v>
      </c>
      <c r="HBI4376" s="25">
        <v>45936</v>
      </c>
      <c r="HBJ4376" s="25"/>
      <c r="HBK4376" s="26" t="str">
        <f t="shared" ca="1" si="552"/>
        <v>Descontar Cheque</v>
      </c>
      <c r="HBL4376" s="117"/>
      <c r="HBM4376" s="25">
        <v>45890</v>
      </c>
      <c r="HBN4376" s="28" t="s">
        <v>74</v>
      </c>
      <c r="HBO4376" s="24">
        <v>422</v>
      </c>
      <c r="HBP4376" s="414" t="str">
        <f t="shared" si="553"/>
        <v>Banco não cadastrado</v>
      </c>
      <c r="HBQ4376" s="24">
        <v>207</v>
      </c>
      <c r="HBR4376" s="24">
        <v>5837982</v>
      </c>
      <c r="HBS4376" s="24">
        <v>72</v>
      </c>
      <c r="HBT4376" s="29" t="s">
        <v>75</v>
      </c>
      <c r="HBU4376" s="84">
        <v>3004158000128</v>
      </c>
      <c r="HBV4376" s="24"/>
      <c r="HBW4376" s="24"/>
      <c r="HBX4376" s="66">
        <v>9615</v>
      </c>
      <c r="HBY4376" s="25">
        <v>45936</v>
      </c>
      <c r="HBZ4376" s="25"/>
      <c r="HCA4376" s="26" t="str">
        <f t="shared" ca="1" si="554"/>
        <v>Descontar Cheque</v>
      </c>
      <c r="HCB4376" s="117"/>
      <c r="HCC4376" s="25">
        <v>45890</v>
      </c>
      <c r="HCD4376" s="28" t="s">
        <v>74</v>
      </c>
      <c r="HCE4376" s="24">
        <v>422</v>
      </c>
      <c r="HCF4376" s="414" t="str">
        <f t="shared" si="555"/>
        <v>Banco não cadastrado</v>
      </c>
      <c r="HCG4376" s="24">
        <v>207</v>
      </c>
      <c r="HCH4376" s="24">
        <v>5837982</v>
      </c>
      <c r="HCI4376" s="24">
        <v>72</v>
      </c>
      <c r="HCJ4376" s="29" t="s">
        <v>75</v>
      </c>
      <c r="HCK4376" s="84">
        <v>3004158000128</v>
      </c>
      <c r="HCL4376" s="24"/>
      <c r="HCM4376" s="24"/>
      <c r="HCN4376" s="66">
        <v>9615</v>
      </c>
      <c r="HCO4376" s="25">
        <v>45936</v>
      </c>
      <c r="HCP4376" s="25"/>
      <c r="HCQ4376" s="26" t="str">
        <f t="shared" ca="1" si="556"/>
        <v>Descontar Cheque</v>
      </c>
      <c r="HCR4376" s="117"/>
      <c r="HCS4376" s="25">
        <v>45890</v>
      </c>
      <c r="HCT4376" s="28" t="s">
        <v>74</v>
      </c>
      <c r="HCU4376" s="24">
        <v>422</v>
      </c>
      <c r="HCV4376" s="414" t="str">
        <f t="shared" si="557"/>
        <v>Banco não cadastrado</v>
      </c>
      <c r="HCW4376" s="24">
        <v>207</v>
      </c>
      <c r="HCX4376" s="24">
        <v>5837982</v>
      </c>
      <c r="HCY4376" s="24">
        <v>72</v>
      </c>
      <c r="HCZ4376" s="29" t="s">
        <v>75</v>
      </c>
      <c r="HDA4376" s="84">
        <v>3004158000128</v>
      </c>
      <c r="HDB4376" s="24"/>
      <c r="HDC4376" s="24"/>
      <c r="HDD4376" s="66">
        <v>9615</v>
      </c>
      <c r="HDE4376" s="25">
        <v>45936</v>
      </c>
      <c r="HDF4376" s="25"/>
      <c r="HDG4376" s="26" t="str">
        <f t="shared" ca="1" si="558"/>
        <v>Descontar Cheque</v>
      </c>
      <c r="HDH4376" s="117"/>
      <c r="HDI4376" s="25">
        <v>45890</v>
      </c>
      <c r="HDJ4376" s="28" t="s">
        <v>74</v>
      </c>
      <c r="HDK4376" s="24">
        <v>422</v>
      </c>
      <c r="HDL4376" s="414" t="str">
        <f t="shared" si="559"/>
        <v>Banco não cadastrado</v>
      </c>
      <c r="HDM4376" s="24">
        <v>207</v>
      </c>
      <c r="HDN4376" s="24">
        <v>5837982</v>
      </c>
      <c r="HDO4376" s="24">
        <v>72</v>
      </c>
      <c r="HDP4376" s="29" t="s">
        <v>75</v>
      </c>
      <c r="HDQ4376" s="84">
        <v>3004158000128</v>
      </c>
      <c r="HDR4376" s="24"/>
      <c r="HDS4376" s="24"/>
      <c r="HDT4376" s="66">
        <v>9615</v>
      </c>
      <c r="HDU4376" s="25">
        <v>45936</v>
      </c>
      <c r="HDV4376" s="25"/>
      <c r="HDW4376" s="26" t="str">
        <f t="shared" ca="1" si="560"/>
        <v>Descontar Cheque</v>
      </c>
      <c r="HDX4376" s="117"/>
      <c r="HDY4376" s="25">
        <v>45890</v>
      </c>
      <c r="HDZ4376" s="28" t="s">
        <v>74</v>
      </c>
      <c r="HEA4376" s="24">
        <v>422</v>
      </c>
      <c r="HEB4376" s="414" t="str">
        <f t="shared" si="561"/>
        <v>Banco não cadastrado</v>
      </c>
      <c r="HEC4376" s="24">
        <v>207</v>
      </c>
      <c r="HED4376" s="24">
        <v>5837982</v>
      </c>
      <c r="HEE4376" s="24">
        <v>72</v>
      </c>
      <c r="HEF4376" s="29" t="s">
        <v>75</v>
      </c>
      <c r="HEG4376" s="84">
        <v>3004158000128</v>
      </c>
      <c r="HEH4376" s="24"/>
      <c r="HEI4376" s="24"/>
      <c r="HEJ4376" s="66">
        <v>9615</v>
      </c>
      <c r="HEK4376" s="25">
        <v>45936</v>
      </c>
      <c r="HEL4376" s="25"/>
      <c r="HEM4376" s="26" t="str">
        <f t="shared" ca="1" si="562"/>
        <v>Descontar Cheque</v>
      </c>
      <c r="HEN4376" s="117"/>
      <c r="HEO4376" s="25">
        <v>45890</v>
      </c>
      <c r="HEP4376" s="28" t="s">
        <v>74</v>
      </c>
      <c r="HEQ4376" s="24">
        <v>422</v>
      </c>
      <c r="HER4376" s="414" t="str">
        <f t="shared" si="563"/>
        <v>Banco não cadastrado</v>
      </c>
      <c r="HES4376" s="24">
        <v>207</v>
      </c>
      <c r="HET4376" s="24">
        <v>5837982</v>
      </c>
      <c r="HEU4376" s="24">
        <v>72</v>
      </c>
      <c r="HEV4376" s="29" t="s">
        <v>75</v>
      </c>
      <c r="HEW4376" s="84">
        <v>3004158000128</v>
      </c>
      <c r="HEX4376" s="24"/>
      <c r="HEY4376" s="24"/>
      <c r="HEZ4376" s="66">
        <v>9615</v>
      </c>
      <c r="HFA4376" s="25">
        <v>45936</v>
      </c>
      <c r="HFB4376" s="25"/>
      <c r="HFC4376" s="26" t="str">
        <f t="shared" ca="1" si="564"/>
        <v>Descontar Cheque</v>
      </c>
      <c r="HFD4376" s="117"/>
      <c r="HFE4376" s="25">
        <v>45890</v>
      </c>
      <c r="HFF4376" s="28" t="s">
        <v>74</v>
      </c>
      <c r="HFG4376" s="24">
        <v>422</v>
      </c>
      <c r="HFH4376" s="414" t="str">
        <f t="shared" si="565"/>
        <v>Banco não cadastrado</v>
      </c>
      <c r="HFI4376" s="24">
        <v>207</v>
      </c>
      <c r="HFJ4376" s="24">
        <v>5837982</v>
      </c>
      <c r="HFK4376" s="24">
        <v>72</v>
      </c>
      <c r="HFL4376" s="29" t="s">
        <v>75</v>
      </c>
      <c r="HFM4376" s="84">
        <v>3004158000128</v>
      </c>
      <c r="HFN4376" s="24"/>
      <c r="HFO4376" s="24"/>
      <c r="HFP4376" s="66">
        <v>9615</v>
      </c>
      <c r="HFQ4376" s="25">
        <v>45936</v>
      </c>
      <c r="HFR4376" s="25"/>
      <c r="HFS4376" s="26" t="str">
        <f t="shared" ca="1" si="566"/>
        <v>Descontar Cheque</v>
      </c>
      <c r="HFT4376" s="117"/>
      <c r="HFU4376" s="25">
        <v>45890</v>
      </c>
      <c r="HFV4376" s="28" t="s">
        <v>74</v>
      </c>
      <c r="HFW4376" s="24">
        <v>422</v>
      </c>
      <c r="HFX4376" s="414" t="str">
        <f t="shared" si="567"/>
        <v>Banco não cadastrado</v>
      </c>
      <c r="HFY4376" s="24">
        <v>207</v>
      </c>
      <c r="HFZ4376" s="24">
        <v>5837982</v>
      </c>
      <c r="HGA4376" s="24">
        <v>72</v>
      </c>
      <c r="HGB4376" s="29" t="s">
        <v>75</v>
      </c>
      <c r="HGC4376" s="84">
        <v>3004158000128</v>
      </c>
      <c r="HGD4376" s="24"/>
      <c r="HGE4376" s="24"/>
      <c r="HGF4376" s="66">
        <v>9615</v>
      </c>
      <c r="HGG4376" s="25">
        <v>45936</v>
      </c>
      <c r="HGH4376" s="25"/>
      <c r="HGI4376" s="26" t="str">
        <f t="shared" ca="1" si="568"/>
        <v>Descontar Cheque</v>
      </c>
      <c r="HGJ4376" s="117"/>
      <c r="HGK4376" s="25">
        <v>45890</v>
      </c>
      <c r="HGL4376" s="28" t="s">
        <v>74</v>
      </c>
      <c r="HGM4376" s="24">
        <v>422</v>
      </c>
      <c r="HGN4376" s="414" t="str">
        <f t="shared" si="569"/>
        <v>Banco não cadastrado</v>
      </c>
      <c r="HGO4376" s="24">
        <v>207</v>
      </c>
      <c r="HGP4376" s="24">
        <v>5837982</v>
      </c>
      <c r="HGQ4376" s="24">
        <v>72</v>
      </c>
      <c r="HGR4376" s="29" t="s">
        <v>75</v>
      </c>
      <c r="HGS4376" s="84">
        <v>3004158000128</v>
      </c>
      <c r="HGT4376" s="24"/>
      <c r="HGU4376" s="24"/>
      <c r="HGV4376" s="66">
        <v>9615</v>
      </c>
      <c r="HGW4376" s="25">
        <v>45936</v>
      </c>
      <c r="HGX4376" s="25"/>
      <c r="HGY4376" s="26" t="str">
        <f t="shared" ca="1" si="570"/>
        <v>Descontar Cheque</v>
      </c>
      <c r="HGZ4376" s="117"/>
      <c r="HHA4376" s="25">
        <v>45890</v>
      </c>
      <c r="HHB4376" s="28" t="s">
        <v>74</v>
      </c>
      <c r="HHC4376" s="24">
        <v>422</v>
      </c>
      <c r="HHD4376" s="414" t="str">
        <f t="shared" si="571"/>
        <v>Banco não cadastrado</v>
      </c>
      <c r="HHE4376" s="24">
        <v>207</v>
      </c>
      <c r="HHF4376" s="24">
        <v>5837982</v>
      </c>
      <c r="HHG4376" s="24">
        <v>72</v>
      </c>
      <c r="HHH4376" s="29" t="s">
        <v>75</v>
      </c>
      <c r="HHI4376" s="84">
        <v>3004158000128</v>
      </c>
      <c r="HHJ4376" s="24"/>
      <c r="HHK4376" s="24"/>
      <c r="HHL4376" s="66">
        <v>9615</v>
      </c>
      <c r="HHM4376" s="25">
        <v>45936</v>
      </c>
      <c r="HHN4376" s="25"/>
      <c r="HHO4376" s="26" t="str">
        <f t="shared" ca="1" si="572"/>
        <v>Descontar Cheque</v>
      </c>
      <c r="HHP4376" s="117"/>
      <c r="HHQ4376" s="25">
        <v>45890</v>
      </c>
      <c r="HHR4376" s="28" t="s">
        <v>74</v>
      </c>
      <c r="HHS4376" s="24">
        <v>422</v>
      </c>
      <c r="HHT4376" s="414" t="str">
        <f t="shared" si="573"/>
        <v>Banco não cadastrado</v>
      </c>
      <c r="HHU4376" s="24">
        <v>207</v>
      </c>
      <c r="HHV4376" s="24">
        <v>5837982</v>
      </c>
      <c r="HHW4376" s="24">
        <v>72</v>
      </c>
      <c r="HHX4376" s="29" t="s">
        <v>75</v>
      </c>
      <c r="HHY4376" s="84">
        <v>3004158000128</v>
      </c>
      <c r="HHZ4376" s="24"/>
      <c r="HIA4376" s="24"/>
      <c r="HIB4376" s="66">
        <v>9615</v>
      </c>
      <c r="HIC4376" s="25">
        <v>45936</v>
      </c>
      <c r="HID4376" s="25"/>
      <c r="HIE4376" s="26" t="str">
        <f t="shared" ca="1" si="574"/>
        <v>Descontar Cheque</v>
      </c>
      <c r="HIF4376" s="117"/>
      <c r="HIG4376" s="25">
        <v>45890</v>
      </c>
      <c r="HIH4376" s="28" t="s">
        <v>74</v>
      </c>
      <c r="HII4376" s="24">
        <v>422</v>
      </c>
      <c r="HIJ4376" s="414" t="str">
        <f t="shared" si="575"/>
        <v>Banco não cadastrado</v>
      </c>
      <c r="HIK4376" s="24">
        <v>207</v>
      </c>
      <c r="HIL4376" s="24">
        <v>5837982</v>
      </c>
      <c r="HIM4376" s="24">
        <v>72</v>
      </c>
      <c r="HIN4376" s="29" t="s">
        <v>75</v>
      </c>
      <c r="HIO4376" s="84">
        <v>3004158000128</v>
      </c>
      <c r="HIP4376" s="24"/>
      <c r="HIQ4376" s="24"/>
      <c r="HIR4376" s="66">
        <v>9615</v>
      </c>
      <c r="HIS4376" s="25">
        <v>45936</v>
      </c>
      <c r="HIT4376" s="25"/>
      <c r="HIU4376" s="26" t="str">
        <f t="shared" ca="1" si="576"/>
        <v>Descontar Cheque</v>
      </c>
      <c r="HIV4376" s="117"/>
      <c r="HIW4376" s="25">
        <v>45890</v>
      </c>
      <c r="HIX4376" s="28" t="s">
        <v>74</v>
      </c>
      <c r="HIY4376" s="24">
        <v>422</v>
      </c>
      <c r="HIZ4376" s="414" t="str">
        <f t="shared" si="577"/>
        <v>Banco não cadastrado</v>
      </c>
      <c r="HJA4376" s="24">
        <v>207</v>
      </c>
      <c r="HJB4376" s="24">
        <v>5837982</v>
      </c>
      <c r="HJC4376" s="24">
        <v>72</v>
      </c>
      <c r="HJD4376" s="29" t="s">
        <v>75</v>
      </c>
      <c r="HJE4376" s="84">
        <v>3004158000128</v>
      </c>
      <c r="HJF4376" s="24"/>
      <c r="HJG4376" s="24"/>
      <c r="HJH4376" s="66">
        <v>9615</v>
      </c>
      <c r="HJI4376" s="25">
        <v>45936</v>
      </c>
      <c r="HJJ4376" s="25"/>
      <c r="HJK4376" s="26" t="str">
        <f t="shared" ca="1" si="578"/>
        <v>Descontar Cheque</v>
      </c>
      <c r="HJL4376" s="117"/>
      <c r="HJM4376" s="25">
        <v>45890</v>
      </c>
      <c r="HJN4376" s="28" t="s">
        <v>74</v>
      </c>
      <c r="HJO4376" s="24">
        <v>422</v>
      </c>
      <c r="HJP4376" s="414" t="str">
        <f t="shared" si="579"/>
        <v>Banco não cadastrado</v>
      </c>
      <c r="HJQ4376" s="24">
        <v>207</v>
      </c>
      <c r="HJR4376" s="24">
        <v>5837982</v>
      </c>
      <c r="HJS4376" s="24">
        <v>72</v>
      </c>
      <c r="HJT4376" s="29" t="s">
        <v>75</v>
      </c>
      <c r="HJU4376" s="84">
        <v>3004158000128</v>
      </c>
      <c r="HJV4376" s="24"/>
      <c r="HJW4376" s="24"/>
      <c r="HJX4376" s="66">
        <v>9615</v>
      </c>
      <c r="HJY4376" s="25">
        <v>45936</v>
      </c>
      <c r="HJZ4376" s="25"/>
      <c r="HKA4376" s="26" t="str">
        <f t="shared" ca="1" si="580"/>
        <v>Descontar Cheque</v>
      </c>
      <c r="HKB4376" s="117"/>
      <c r="HKC4376" s="25">
        <v>45890</v>
      </c>
      <c r="HKD4376" s="28" t="s">
        <v>74</v>
      </c>
      <c r="HKE4376" s="24">
        <v>422</v>
      </c>
      <c r="HKF4376" s="414" t="str">
        <f t="shared" si="581"/>
        <v>Banco não cadastrado</v>
      </c>
      <c r="HKG4376" s="24">
        <v>207</v>
      </c>
      <c r="HKH4376" s="24">
        <v>5837982</v>
      </c>
      <c r="HKI4376" s="24">
        <v>72</v>
      </c>
      <c r="HKJ4376" s="29" t="s">
        <v>75</v>
      </c>
      <c r="HKK4376" s="84">
        <v>3004158000128</v>
      </c>
      <c r="HKL4376" s="24"/>
      <c r="HKM4376" s="24"/>
      <c r="HKN4376" s="66">
        <v>9615</v>
      </c>
      <c r="HKO4376" s="25">
        <v>45936</v>
      </c>
      <c r="HKP4376" s="25"/>
      <c r="HKQ4376" s="26" t="str">
        <f t="shared" ca="1" si="582"/>
        <v>Descontar Cheque</v>
      </c>
      <c r="HKR4376" s="117"/>
      <c r="HKS4376" s="25">
        <v>45890</v>
      </c>
      <c r="HKT4376" s="28" t="s">
        <v>74</v>
      </c>
      <c r="HKU4376" s="24">
        <v>422</v>
      </c>
      <c r="HKV4376" s="414" t="str">
        <f t="shared" si="583"/>
        <v>Banco não cadastrado</v>
      </c>
      <c r="HKW4376" s="24">
        <v>207</v>
      </c>
      <c r="HKX4376" s="24">
        <v>5837982</v>
      </c>
      <c r="HKY4376" s="24">
        <v>72</v>
      </c>
      <c r="HKZ4376" s="29" t="s">
        <v>75</v>
      </c>
      <c r="HLA4376" s="84">
        <v>3004158000128</v>
      </c>
      <c r="HLB4376" s="24"/>
      <c r="HLC4376" s="24"/>
      <c r="HLD4376" s="66">
        <v>9615</v>
      </c>
      <c r="HLE4376" s="25">
        <v>45936</v>
      </c>
      <c r="HLF4376" s="25"/>
      <c r="HLG4376" s="26" t="str">
        <f t="shared" ca="1" si="584"/>
        <v>Descontar Cheque</v>
      </c>
      <c r="HLH4376" s="117"/>
      <c r="HLI4376" s="25">
        <v>45890</v>
      </c>
      <c r="HLJ4376" s="28" t="s">
        <v>74</v>
      </c>
      <c r="HLK4376" s="24">
        <v>422</v>
      </c>
      <c r="HLL4376" s="414" t="str">
        <f t="shared" si="585"/>
        <v>Banco não cadastrado</v>
      </c>
      <c r="HLM4376" s="24">
        <v>207</v>
      </c>
      <c r="HLN4376" s="24">
        <v>5837982</v>
      </c>
      <c r="HLO4376" s="24">
        <v>72</v>
      </c>
      <c r="HLP4376" s="29" t="s">
        <v>75</v>
      </c>
      <c r="HLQ4376" s="84">
        <v>3004158000128</v>
      </c>
      <c r="HLR4376" s="24"/>
      <c r="HLS4376" s="24"/>
      <c r="HLT4376" s="66">
        <v>9615</v>
      </c>
      <c r="HLU4376" s="25">
        <v>45936</v>
      </c>
      <c r="HLV4376" s="25"/>
      <c r="HLW4376" s="26" t="str">
        <f t="shared" ca="1" si="586"/>
        <v>Descontar Cheque</v>
      </c>
      <c r="HLX4376" s="117"/>
      <c r="HLY4376" s="25">
        <v>45890</v>
      </c>
      <c r="HLZ4376" s="28" t="s">
        <v>74</v>
      </c>
      <c r="HMA4376" s="24">
        <v>422</v>
      </c>
      <c r="HMB4376" s="414" t="str">
        <f t="shared" si="587"/>
        <v>Banco não cadastrado</v>
      </c>
      <c r="HMC4376" s="24">
        <v>207</v>
      </c>
      <c r="HMD4376" s="24">
        <v>5837982</v>
      </c>
      <c r="HME4376" s="24">
        <v>72</v>
      </c>
      <c r="HMF4376" s="29" t="s">
        <v>75</v>
      </c>
      <c r="HMG4376" s="84">
        <v>3004158000128</v>
      </c>
      <c r="HMH4376" s="24"/>
      <c r="HMI4376" s="24"/>
      <c r="HMJ4376" s="66">
        <v>9615</v>
      </c>
      <c r="HMK4376" s="25">
        <v>45936</v>
      </c>
      <c r="HML4376" s="25"/>
      <c r="HMM4376" s="26" t="str">
        <f t="shared" ca="1" si="588"/>
        <v>Descontar Cheque</v>
      </c>
      <c r="HMN4376" s="117"/>
      <c r="HMO4376" s="25">
        <v>45890</v>
      </c>
      <c r="HMP4376" s="28" t="s">
        <v>74</v>
      </c>
      <c r="HMQ4376" s="24">
        <v>422</v>
      </c>
      <c r="HMR4376" s="414" t="str">
        <f t="shared" si="589"/>
        <v>Banco não cadastrado</v>
      </c>
      <c r="HMS4376" s="24">
        <v>207</v>
      </c>
      <c r="HMT4376" s="24">
        <v>5837982</v>
      </c>
      <c r="HMU4376" s="24">
        <v>72</v>
      </c>
      <c r="HMV4376" s="29" t="s">
        <v>75</v>
      </c>
      <c r="HMW4376" s="84">
        <v>3004158000128</v>
      </c>
      <c r="HMX4376" s="24"/>
      <c r="HMY4376" s="24"/>
      <c r="HMZ4376" s="66">
        <v>9615</v>
      </c>
      <c r="HNA4376" s="25">
        <v>45936</v>
      </c>
      <c r="HNB4376" s="25"/>
      <c r="HNC4376" s="26" t="str">
        <f t="shared" ca="1" si="590"/>
        <v>Descontar Cheque</v>
      </c>
      <c r="HND4376" s="117"/>
      <c r="HNE4376" s="25">
        <v>45890</v>
      </c>
      <c r="HNF4376" s="28" t="s">
        <v>74</v>
      </c>
      <c r="HNG4376" s="24">
        <v>422</v>
      </c>
      <c r="HNH4376" s="414" t="str">
        <f t="shared" si="591"/>
        <v>Banco não cadastrado</v>
      </c>
      <c r="HNI4376" s="24">
        <v>207</v>
      </c>
      <c r="HNJ4376" s="24">
        <v>5837982</v>
      </c>
      <c r="HNK4376" s="24">
        <v>72</v>
      </c>
      <c r="HNL4376" s="29" t="s">
        <v>75</v>
      </c>
      <c r="HNM4376" s="84">
        <v>3004158000128</v>
      </c>
      <c r="HNN4376" s="24"/>
      <c r="HNO4376" s="24"/>
      <c r="HNP4376" s="66">
        <v>9615</v>
      </c>
      <c r="HNQ4376" s="25">
        <v>45936</v>
      </c>
      <c r="HNR4376" s="25"/>
      <c r="HNS4376" s="26" t="str">
        <f t="shared" ca="1" si="592"/>
        <v>Descontar Cheque</v>
      </c>
      <c r="HNT4376" s="117"/>
      <c r="HNU4376" s="25">
        <v>45890</v>
      </c>
      <c r="HNV4376" s="28" t="s">
        <v>74</v>
      </c>
      <c r="HNW4376" s="24">
        <v>422</v>
      </c>
      <c r="HNX4376" s="414" t="str">
        <f t="shared" si="593"/>
        <v>Banco não cadastrado</v>
      </c>
      <c r="HNY4376" s="24">
        <v>207</v>
      </c>
      <c r="HNZ4376" s="24">
        <v>5837982</v>
      </c>
      <c r="HOA4376" s="24">
        <v>72</v>
      </c>
      <c r="HOB4376" s="29" t="s">
        <v>75</v>
      </c>
      <c r="HOC4376" s="84">
        <v>3004158000128</v>
      </c>
      <c r="HOD4376" s="24"/>
      <c r="HOE4376" s="24"/>
      <c r="HOF4376" s="66">
        <v>9615</v>
      </c>
      <c r="HOG4376" s="25">
        <v>45936</v>
      </c>
      <c r="HOH4376" s="25"/>
      <c r="HOI4376" s="26" t="str">
        <f t="shared" ca="1" si="594"/>
        <v>Descontar Cheque</v>
      </c>
      <c r="HOJ4376" s="117"/>
      <c r="HOK4376" s="25">
        <v>45890</v>
      </c>
      <c r="HOL4376" s="28" t="s">
        <v>74</v>
      </c>
      <c r="HOM4376" s="24">
        <v>422</v>
      </c>
      <c r="HON4376" s="414" t="str">
        <f t="shared" si="595"/>
        <v>Banco não cadastrado</v>
      </c>
      <c r="HOO4376" s="24">
        <v>207</v>
      </c>
      <c r="HOP4376" s="24">
        <v>5837982</v>
      </c>
      <c r="HOQ4376" s="24">
        <v>72</v>
      </c>
      <c r="HOR4376" s="29" t="s">
        <v>75</v>
      </c>
      <c r="HOS4376" s="84">
        <v>3004158000128</v>
      </c>
      <c r="HOT4376" s="24"/>
      <c r="HOU4376" s="24"/>
      <c r="HOV4376" s="66">
        <v>9615</v>
      </c>
      <c r="HOW4376" s="25">
        <v>45936</v>
      </c>
      <c r="HOX4376" s="25"/>
      <c r="HOY4376" s="26" t="str">
        <f t="shared" ca="1" si="596"/>
        <v>Descontar Cheque</v>
      </c>
      <c r="HOZ4376" s="117"/>
      <c r="HPA4376" s="25">
        <v>45890</v>
      </c>
      <c r="HPB4376" s="28" t="s">
        <v>74</v>
      </c>
      <c r="HPC4376" s="24">
        <v>422</v>
      </c>
      <c r="HPD4376" s="414" t="str">
        <f t="shared" si="597"/>
        <v>Banco não cadastrado</v>
      </c>
      <c r="HPE4376" s="24">
        <v>207</v>
      </c>
      <c r="HPF4376" s="24">
        <v>5837982</v>
      </c>
      <c r="HPG4376" s="24">
        <v>72</v>
      </c>
      <c r="HPH4376" s="29" t="s">
        <v>75</v>
      </c>
      <c r="HPI4376" s="84">
        <v>3004158000128</v>
      </c>
      <c r="HPJ4376" s="24"/>
      <c r="HPK4376" s="24"/>
      <c r="HPL4376" s="66">
        <v>9615</v>
      </c>
      <c r="HPM4376" s="25">
        <v>45936</v>
      </c>
      <c r="HPN4376" s="25"/>
      <c r="HPO4376" s="26" t="str">
        <f t="shared" ca="1" si="598"/>
        <v>Descontar Cheque</v>
      </c>
      <c r="HPP4376" s="117"/>
      <c r="HPQ4376" s="25">
        <v>45890</v>
      </c>
      <c r="HPR4376" s="28" t="s">
        <v>74</v>
      </c>
      <c r="HPS4376" s="24">
        <v>422</v>
      </c>
      <c r="HPT4376" s="414" t="str">
        <f t="shared" si="599"/>
        <v>Banco não cadastrado</v>
      </c>
      <c r="HPU4376" s="24">
        <v>207</v>
      </c>
      <c r="HPV4376" s="24">
        <v>5837982</v>
      </c>
      <c r="HPW4376" s="24">
        <v>72</v>
      </c>
      <c r="HPX4376" s="29" t="s">
        <v>75</v>
      </c>
      <c r="HPY4376" s="84">
        <v>3004158000128</v>
      </c>
      <c r="HPZ4376" s="24"/>
      <c r="HQA4376" s="24"/>
      <c r="HQB4376" s="66">
        <v>9615</v>
      </c>
      <c r="HQC4376" s="25">
        <v>45936</v>
      </c>
      <c r="HQD4376" s="25"/>
      <c r="HQE4376" s="26" t="str">
        <f t="shared" ca="1" si="600"/>
        <v>Descontar Cheque</v>
      </c>
      <c r="HQF4376" s="117"/>
      <c r="HQG4376" s="25">
        <v>45890</v>
      </c>
      <c r="HQH4376" s="28" t="s">
        <v>74</v>
      </c>
      <c r="HQI4376" s="24">
        <v>422</v>
      </c>
      <c r="HQJ4376" s="414" t="str">
        <f t="shared" si="601"/>
        <v>Banco não cadastrado</v>
      </c>
      <c r="HQK4376" s="24">
        <v>207</v>
      </c>
      <c r="HQL4376" s="24">
        <v>5837982</v>
      </c>
      <c r="HQM4376" s="24">
        <v>72</v>
      </c>
      <c r="HQN4376" s="29" t="s">
        <v>75</v>
      </c>
      <c r="HQO4376" s="84">
        <v>3004158000128</v>
      </c>
      <c r="HQP4376" s="24"/>
      <c r="HQQ4376" s="24"/>
      <c r="HQR4376" s="66">
        <v>9615</v>
      </c>
      <c r="HQS4376" s="25">
        <v>45936</v>
      </c>
      <c r="HQT4376" s="25"/>
      <c r="HQU4376" s="26" t="str">
        <f t="shared" ca="1" si="602"/>
        <v>Descontar Cheque</v>
      </c>
      <c r="HQV4376" s="117"/>
      <c r="HQW4376" s="25">
        <v>45890</v>
      </c>
      <c r="HQX4376" s="28" t="s">
        <v>74</v>
      </c>
      <c r="HQY4376" s="24">
        <v>422</v>
      </c>
      <c r="HQZ4376" s="414" t="str">
        <f t="shared" si="603"/>
        <v>Banco não cadastrado</v>
      </c>
      <c r="HRA4376" s="24">
        <v>207</v>
      </c>
      <c r="HRB4376" s="24">
        <v>5837982</v>
      </c>
      <c r="HRC4376" s="24">
        <v>72</v>
      </c>
      <c r="HRD4376" s="29" t="s">
        <v>75</v>
      </c>
      <c r="HRE4376" s="84">
        <v>3004158000128</v>
      </c>
      <c r="HRF4376" s="24"/>
      <c r="HRG4376" s="24"/>
      <c r="HRH4376" s="66">
        <v>9615</v>
      </c>
      <c r="HRI4376" s="25">
        <v>45936</v>
      </c>
      <c r="HRJ4376" s="25"/>
      <c r="HRK4376" s="26" t="str">
        <f t="shared" ca="1" si="604"/>
        <v>Descontar Cheque</v>
      </c>
      <c r="HRL4376" s="117"/>
      <c r="HRM4376" s="25">
        <v>45890</v>
      </c>
      <c r="HRN4376" s="28" t="s">
        <v>74</v>
      </c>
      <c r="HRO4376" s="24">
        <v>422</v>
      </c>
      <c r="HRP4376" s="414" t="str">
        <f t="shared" si="605"/>
        <v>Banco não cadastrado</v>
      </c>
      <c r="HRQ4376" s="24">
        <v>207</v>
      </c>
      <c r="HRR4376" s="24">
        <v>5837982</v>
      </c>
      <c r="HRS4376" s="24">
        <v>72</v>
      </c>
      <c r="HRT4376" s="29" t="s">
        <v>75</v>
      </c>
      <c r="HRU4376" s="84">
        <v>3004158000128</v>
      </c>
      <c r="HRV4376" s="24"/>
      <c r="HRW4376" s="24"/>
      <c r="HRX4376" s="66">
        <v>9615</v>
      </c>
      <c r="HRY4376" s="25">
        <v>45936</v>
      </c>
      <c r="HRZ4376" s="25"/>
      <c r="HSA4376" s="26" t="str">
        <f t="shared" ca="1" si="606"/>
        <v>Descontar Cheque</v>
      </c>
      <c r="HSB4376" s="117"/>
      <c r="HSC4376" s="25">
        <v>45890</v>
      </c>
      <c r="HSD4376" s="28" t="s">
        <v>74</v>
      </c>
      <c r="HSE4376" s="24">
        <v>422</v>
      </c>
      <c r="HSF4376" s="414" t="str">
        <f t="shared" si="607"/>
        <v>Banco não cadastrado</v>
      </c>
      <c r="HSG4376" s="24">
        <v>207</v>
      </c>
      <c r="HSH4376" s="24">
        <v>5837982</v>
      </c>
      <c r="HSI4376" s="24">
        <v>72</v>
      </c>
      <c r="HSJ4376" s="29" t="s">
        <v>75</v>
      </c>
      <c r="HSK4376" s="84">
        <v>3004158000128</v>
      </c>
      <c r="HSL4376" s="24"/>
      <c r="HSM4376" s="24"/>
      <c r="HSN4376" s="66">
        <v>9615</v>
      </c>
      <c r="HSO4376" s="25">
        <v>45936</v>
      </c>
      <c r="HSP4376" s="25"/>
      <c r="HSQ4376" s="26" t="str">
        <f t="shared" ca="1" si="608"/>
        <v>Descontar Cheque</v>
      </c>
      <c r="HSR4376" s="117"/>
      <c r="HSS4376" s="25">
        <v>45890</v>
      </c>
      <c r="HST4376" s="28" t="s">
        <v>74</v>
      </c>
      <c r="HSU4376" s="24">
        <v>422</v>
      </c>
      <c r="HSV4376" s="414" t="str">
        <f t="shared" si="609"/>
        <v>Banco não cadastrado</v>
      </c>
      <c r="HSW4376" s="24">
        <v>207</v>
      </c>
      <c r="HSX4376" s="24">
        <v>5837982</v>
      </c>
      <c r="HSY4376" s="24">
        <v>72</v>
      </c>
      <c r="HSZ4376" s="29" t="s">
        <v>75</v>
      </c>
      <c r="HTA4376" s="84">
        <v>3004158000128</v>
      </c>
      <c r="HTB4376" s="24"/>
      <c r="HTC4376" s="24"/>
      <c r="HTD4376" s="66">
        <v>9615</v>
      </c>
      <c r="HTE4376" s="25">
        <v>45936</v>
      </c>
      <c r="HTF4376" s="25"/>
      <c r="HTG4376" s="26" t="str">
        <f t="shared" ca="1" si="610"/>
        <v>Descontar Cheque</v>
      </c>
      <c r="HTH4376" s="117"/>
      <c r="HTI4376" s="25">
        <v>45890</v>
      </c>
      <c r="HTJ4376" s="28" t="s">
        <v>74</v>
      </c>
      <c r="HTK4376" s="24">
        <v>422</v>
      </c>
      <c r="HTL4376" s="414" t="str">
        <f t="shared" si="611"/>
        <v>Banco não cadastrado</v>
      </c>
      <c r="HTM4376" s="24">
        <v>207</v>
      </c>
      <c r="HTN4376" s="24">
        <v>5837982</v>
      </c>
      <c r="HTO4376" s="24">
        <v>72</v>
      </c>
      <c r="HTP4376" s="29" t="s">
        <v>75</v>
      </c>
      <c r="HTQ4376" s="84">
        <v>3004158000128</v>
      </c>
      <c r="HTR4376" s="24"/>
      <c r="HTS4376" s="24"/>
      <c r="HTT4376" s="66">
        <v>9615</v>
      </c>
      <c r="HTU4376" s="25">
        <v>45936</v>
      </c>
      <c r="HTV4376" s="25"/>
      <c r="HTW4376" s="26" t="str">
        <f t="shared" ca="1" si="612"/>
        <v>Descontar Cheque</v>
      </c>
      <c r="HTX4376" s="117"/>
      <c r="HTY4376" s="25">
        <v>45890</v>
      </c>
      <c r="HTZ4376" s="28" t="s">
        <v>74</v>
      </c>
      <c r="HUA4376" s="24">
        <v>422</v>
      </c>
      <c r="HUB4376" s="414" t="str">
        <f t="shared" si="613"/>
        <v>Banco não cadastrado</v>
      </c>
      <c r="HUC4376" s="24">
        <v>207</v>
      </c>
      <c r="HUD4376" s="24">
        <v>5837982</v>
      </c>
      <c r="HUE4376" s="24">
        <v>72</v>
      </c>
      <c r="HUF4376" s="29" t="s">
        <v>75</v>
      </c>
      <c r="HUG4376" s="84">
        <v>3004158000128</v>
      </c>
      <c r="HUH4376" s="24"/>
      <c r="HUI4376" s="24"/>
      <c r="HUJ4376" s="66">
        <v>9615</v>
      </c>
      <c r="HUK4376" s="25">
        <v>45936</v>
      </c>
      <c r="HUL4376" s="25"/>
      <c r="HUM4376" s="26" t="str">
        <f t="shared" ca="1" si="614"/>
        <v>Descontar Cheque</v>
      </c>
      <c r="HUN4376" s="117"/>
      <c r="HUO4376" s="25">
        <v>45890</v>
      </c>
      <c r="HUP4376" s="28" t="s">
        <v>74</v>
      </c>
      <c r="HUQ4376" s="24">
        <v>422</v>
      </c>
      <c r="HUR4376" s="414" t="str">
        <f t="shared" si="615"/>
        <v>Banco não cadastrado</v>
      </c>
      <c r="HUS4376" s="24">
        <v>207</v>
      </c>
      <c r="HUT4376" s="24">
        <v>5837982</v>
      </c>
      <c r="HUU4376" s="24">
        <v>72</v>
      </c>
      <c r="HUV4376" s="29" t="s">
        <v>75</v>
      </c>
      <c r="HUW4376" s="84">
        <v>3004158000128</v>
      </c>
      <c r="HUX4376" s="24"/>
      <c r="HUY4376" s="24"/>
      <c r="HUZ4376" s="66">
        <v>9615</v>
      </c>
      <c r="HVA4376" s="25">
        <v>45936</v>
      </c>
      <c r="HVB4376" s="25"/>
      <c r="HVC4376" s="26" t="str">
        <f t="shared" ca="1" si="616"/>
        <v>Descontar Cheque</v>
      </c>
      <c r="HVD4376" s="117"/>
      <c r="HVE4376" s="25">
        <v>45890</v>
      </c>
      <c r="HVF4376" s="28" t="s">
        <v>74</v>
      </c>
      <c r="HVG4376" s="24">
        <v>422</v>
      </c>
      <c r="HVH4376" s="414" t="str">
        <f t="shared" si="617"/>
        <v>Banco não cadastrado</v>
      </c>
      <c r="HVI4376" s="24">
        <v>207</v>
      </c>
      <c r="HVJ4376" s="24">
        <v>5837982</v>
      </c>
      <c r="HVK4376" s="24">
        <v>72</v>
      </c>
      <c r="HVL4376" s="29" t="s">
        <v>75</v>
      </c>
      <c r="HVM4376" s="84">
        <v>3004158000128</v>
      </c>
      <c r="HVN4376" s="24"/>
      <c r="HVO4376" s="24"/>
      <c r="HVP4376" s="66">
        <v>9615</v>
      </c>
      <c r="HVQ4376" s="25">
        <v>45936</v>
      </c>
      <c r="HVR4376" s="25"/>
      <c r="HVS4376" s="26" t="str">
        <f t="shared" ca="1" si="618"/>
        <v>Descontar Cheque</v>
      </c>
      <c r="HVT4376" s="117"/>
      <c r="HVU4376" s="25">
        <v>45890</v>
      </c>
      <c r="HVV4376" s="28" t="s">
        <v>74</v>
      </c>
      <c r="HVW4376" s="24">
        <v>422</v>
      </c>
      <c r="HVX4376" s="414" t="str">
        <f t="shared" si="619"/>
        <v>Banco não cadastrado</v>
      </c>
      <c r="HVY4376" s="24">
        <v>207</v>
      </c>
      <c r="HVZ4376" s="24">
        <v>5837982</v>
      </c>
      <c r="HWA4376" s="24">
        <v>72</v>
      </c>
      <c r="HWB4376" s="29" t="s">
        <v>75</v>
      </c>
      <c r="HWC4376" s="84">
        <v>3004158000128</v>
      </c>
      <c r="HWD4376" s="24"/>
      <c r="HWE4376" s="24"/>
      <c r="HWF4376" s="66">
        <v>9615</v>
      </c>
      <c r="HWG4376" s="25">
        <v>45936</v>
      </c>
      <c r="HWH4376" s="25"/>
      <c r="HWI4376" s="26" t="str">
        <f t="shared" ca="1" si="620"/>
        <v>Descontar Cheque</v>
      </c>
      <c r="HWJ4376" s="117"/>
      <c r="HWK4376" s="25">
        <v>45890</v>
      </c>
      <c r="HWL4376" s="28" t="s">
        <v>74</v>
      </c>
      <c r="HWM4376" s="24">
        <v>422</v>
      </c>
      <c r="HWN4376" s="414" t="str">
        <f t="shared" si="621"/>
        <v>Banco não cadastrado</v>
      </c>
      <c r="HWO4376" s="24">
        <v>207</v>
      </c>
      <c r="HWP4376" s="24">
        <v>5837982</v>
      </c>
      <c r="HWQ4376" s="24">
        <v>72</v>
      </c>
      <c r="HWR4376" s="29" t="s">
        <v>75</v>
      </c>
      <c r="HWS4376" s="84">
        <v>3004158000128</v>
      </c>
      <c r="HWT4376" s="24"/>
      <c r="HWU4376" s="24"/>
      <c r="HWV4376" s="66">
        <v>9615</v>
      </c>
      <c r="HWW4376" s="25">
        <v>45936</v>
      </c>
      <c r="HWX4376" s="25"/>
      <c r="HWY4376" s="26" t="str">
        <f t="shared" ca="1" si="622"/>
        <v>Descontar Cheque</v>
      </c>
      <c r="HWZ4376" s="117"/>
      <c r="HXA4376" s="25">
        <v>45890</v>
      </c>
      <c r="HXB4376" s="28" t="s">
        <v>74</v>
      </c>
      <c r="HXC4376" s="24">
        <v>422</v>
      </c>
      <c r="HXD4376" s="414" t="str">
        <f t="shared" si="623"/>
        <v>Banco não cadastrado</v>
      </c>
      <c r="HXE4376" s="24">
        <v>207</v>
      </c>
      <c r="HXF4376" s="24">
        <v>5837982</v>
      </c>
      <c r="HXG4376" s="24">
        <v>72</v>
      </c>
      <c r="HXH4376" s="29" t="s">
        <v>75</v>
      </c>
      <c r="HXI4376" s="84">
        <v>3004158000128</v>
      </c>
      <c r="HXJ4376" s="24"/>
      <c r="HXK4376" s="24"/>
      <c r="HXL4376" s="66">
        <v>9615</v>
      </c>
      <c r="HXM4376" s="25">
        <v>45936</v>
      </c>
      <c r="HXN4376" s="25"/>
      <c r="HXO4376" s="26" t="str">
        <f t="shared" ca="1" si="624"/>
        <v>Descontar Cheque</v>
      </c>
      <c r="HXP4376" s="117"/>
      <c r="HXQ4376" s="25">
        <v>45890</v>
      </c>
      <c r="HXR4376" s="28" t="s">
        <v>74</v>
      </c>
      <c r="HXS4376" s="24">
        <v>422</v>
      </c>
      <c r="HXT4376" s="414" t="str">
        <f t="shared" si="625"/>
        <v>Banco não cadastrado</v>
      </c>
      <c r="HXU4376" s="24">
        <v>207</v>
      </c>
      <c r="HXV4376" s="24">
        <v>5837982</v>
      </c>
      <c r="HXW4376" s="24">
        <v>72</v>
      </c>
      <c r="HXX4376" s="29" t="s">
        <v>75</v>
      </c>
      <c r="HXY4376" s="84">
        <v>3004158000128</v>
      </c>
      <c r="HXZ4376" s="24"/>
      <c r="HYA4376" s="24"/>
      <c r="HYB4376" s="66">
        <v>9615</v>
      </c>
      <c r="HYC4376" s="25">
        <v>45936</v>
      </c>
      <c r="HYD4376" s="25"/>
      <c r="HYE4376" s="26" t="str">
        <f t="shared" ca="1" si="626"/>
        <v>Descontar Cheque</v>
      </c>
      <c r="HYF4376" s="117"/>
      <c r="HYG4376" s="25">
        <v>45890</v>
      </c>
      <c r="HYH4376" s="28" t="s">
        <v>74</v>
      </c>
      <c r="HYI4376" s="24">
        <v>422</v>
      </c>
      <c r="HYJ4376" s="414" t="str">
        <f t="shared" si="627"/>
        <v>Banco não cadastrado</v>
      </c>
      <c r="HYK4376" s="24">
        <v>207</v>
      </c>
      <c r="HYL4376" s="24">
        <v>5837982</v>
      </c>
      <c r="HYM4376" s="24">
        <v>72</v>
      </c>
      <c r="HYN4376" s="29" t="s">
        <v>75</v>
      </c>
      <c r="HYO4376" s="84">
        <v>3004158000128</v>
      </c>
      <c r="HYP4376" s="24"/>
      <c r="HYQ4376" s="24"/>
      <c r="HYR4376" s="66">
        <v>9615</v>
      </c>
      <c r="HYS4376" s="25">
        <v>45936</v>
      </c>
      <c r="HYT4376" s="25"/>
      <c r="HYU4376" s="26" t="str">
        <f t="shared" ca="1" si="628"/>
        <v>Descontar Cheque</v>
      </c>
      <c r="HYV4376" s="117"/>
      <c r="HYW4376" s="25">
        <v>45890</v>
      </c>
      <c r="HYX4376" s="28" t="s">
        <v>74</v>
      </c>
      <c r="HYY4376" s="24">
        <v>422</v>
      </c>
      <c r="HYZ4376" s="414" t="str">
        <f t="shared" si="629"/>
        <v>Banco não cadastrado</v>
      </c>
      <c r="HZA4376" s="24">
        <v>207</v>
      </c>
      <c r="HZB4376" s="24">
        <v>5837982</v>
      </c>
      <c r="HZC4376" s="24">
        <v>72</v>
      </c>
      <c r="HZD4376" s="29" t="s">
        <v>75</v>
      </c>
      <c r="HZE4376" s="84">
        <v>3004158000128</v>
      </c>
      <c r="HZF4376" s="24"/>
      <c r="HZG4376" s="24"/>
      <c r="HZH4376" s="66">
        <v>9615</v>
      </c>
      <c r="HZI4376" s="25">
        <v>45936</v>
      </c>
      <c r="HZJ4376" s="25"/>
      <c r="HZK4376" s="26" t="str">
        <f t="shared" ca="1" si="630"/>
        <v>Descontar Cheque</v>
      </c>
      <c r="HZL4376" s="117"/>
      <c r="HZM4376" s="25">
        <v>45890</v>
      </c>
      <c r="HZN4376" s="28" t="s">
        <v>74</v>
      </c>
      <c r="HZO4376" s="24">
        <v>422</v>
      </c>
      <c r="HZP4376" s="414" t="str">
        <f t="shared" si="631"/>
        <v>Banco não cadastrado</v>
      </c>
      <c r="HZQ4376" s="24">
        <v>207</v>
      </c>
      <c r="HZR4376" s="24">
        <v>5837982</v>
      </c>
      <c r="HZS4376" s="24">
        <v>72</v>
      </c>
      <c r="HZT4376" s="29" t="s">
        <v>75</v>
      </c>
      <c r="HZU4376" s="84">
        <v>3004158000128</v>
      </c>
      <c r="HZV4376" s="24"/>
      <c r="HZW4376" s="24"/>
      <c r="HZX4376" s="66">
        <v>9615</v>
      </c>
      <c r="HZY4376" s="25">
        <v>45936</v>
      </c>
      <c r="HZZ4376" s="25"/>
      <c r="IAA4376" s="26" t="str">
        <f t="shared" ca="1" si="632"/>
        <v>Descontar Cheque</v>
      </c>
      <c r="IAB4376" s="117"/>
      <c r="IAC4376" s="25">
        <v>45890</v>
      </c>
      <c r="IAD4376" s="28" t="s">
        <v>74</v>
      </c>
      <c r="IAE4376" s="24">
        <v>422</v>
      </c>
      <c r="IAF4376" s="414" t="str">
        <f t="shared" si="633"/>
        <v>Banco não cadastrado</v>
      </c>
      <c r="IAG4376" s="24">
        <v>207</v>
      </c>
      <c r="IAH4376" s="24">
        <v>5837982</v>
      </c>
      <c r="IAI4376" s="24">
        <v>72</v>
      </c>
      <c r="IAJ4376" s="29" t="s">
        <v>75</v>
      </c>
      <c r="IAK4376" s="84">
        <v>3004158000128</v>
      </c>
      <c r="IAL4376" s="24"/>
      <c r="IAM4376" s="24"/>
      <c r="IAN4376" s="66">
        <v>9615</v>
      </c>
      <c r="IAO4376" s="25">
        <v>45936</v>
      </c>
      <c r="IAP4376" s="25"/>
      <c r="IAQ4376" s="26" t="str">
        <f t="shared" ca="1" si="634"/>
        <v>Descontar Cheque</v>
      </c>
      <c r="IAR4376" s="117"/>
      <c r="IAS4376" s="25">
        <v>45890</v>
      </c>
      <c r="IAT4376" s="28" t="s">
        <v>74</v>
      </c>
      <c r="IAU4376" s="24">
        <v>422</v>
      </c>
      <c r="IAV4376" s="414" t="str">
        <f t="shared" si="635"/>
        <v>Banco não cadastrado</v>
      </c>
      <c r="IAW4376" s="24">
        <v>207</v>
      </c>
      <c r="IAX4376" s="24">
        <v>5837982</v>
      </c>
      <c r="IAY4376" s="24">
        <v>72</v>
      </c>
      <c r="IAZ4376" s="29" t="s">
        <v>75</v>
      </c>
      <c r="IBA4376" s="84">
        <v>3004158000128</v>
      </c>
      <c r="IBB4376" s="24"/>
      <c r="IBC4376" s="24"/>
      <c r="IBD4376" s="66">
        <v>9615</v>
      </c>
      <c r="IBE4376" s="25">
        <v>45936</v>
      </c>
      <c r="IBF4376" s="25"/>
      <c r="IBG4376" s="26" t="str">
        <f t="shared" ca="1" si="636"/>
        <v>Descontar Cheque</v>
      </c>
      <c r="IBH4376" s="117"/>
      <c r="IBI4376" s="25">
        <v>45890</v>
      </c>
      <c r="IBJ4376" s="28" t="s">
        <v>74</v>
      </c>
      <c r="IBK4376" s="24">
        <v>422</v>
      </c>
      <c r="IBL4376" s="414" t="str">
        <f t="shared" si="637"/>
        <v>Banco não cadastrado</v>
      </c>
      <c r="IBM4376" s="24">
        <v>207</v>
      </c>
      <c r="IBN4376" s="24">
        <v>5837982</v>
      </c>
      <c r="IBO4376" s="24">
        <v>72</v>
      </c>
      <c r="IBP4376" s="29" t="s">
        <v>75</v>
      </c>
      <c r="IBQ4376" s="84">
        <v>3004158000128</v>
      </c>
      <c r="IBR4376" s="24"/>
      <c r="IBS4376" s="24"/>
      <c r="IBT4376" s="66">
        <v>9615</v>
      </c>
      <c r="IBU4376" s="25">
        <v>45936</v>
      </c>
      <c r="IBV4376" s="25"/>
      <c r="IBW4376" s="26" t="str">
        <f t="shared" ca="1" si="638"/>
        <v>Descontar Cheque</v>
      </c>
      <c r="IBX4376" s="117"/>
      <c r="IBY4376" s="25">
        <v>45890</v>
      </c>
      <c r="IBZ4376" s="28" t="s">
        <v>74</v>
      </c>
      <c r="ICA4376" s="24">
        <v>422</v>
      </c>
      <c r="ICB4376" s="414" t="str">
        <f t="shared" si="639"/>
        <v>Banco não cadastrado</v>
      </c>
      <c r="ICC4376" s="24">
        <v>207</v>
      </c>
      <c r="ICD4376" s="24">
        <v>5837982</v>
      </c>
      <c r="ICE4376" s="24">
        <v>72</v>
      </c>
      <c r="ICF4376" s="29" t="s">
        <v>75</v>
      </c>
      <c r="ICG4376" s="84">
        <v>3004158000128</v>
      </c>
      <c r="ICH4376" s="24"/>
      <c r="ICI4376" s="24"/>
      <c r="ICJ4376" s="66">
        <v>9615</v>
      </c>
      <c r="ICK4376" s="25">
        <v>45936</v>
      </c>
      <c r="ICL4376" s="25"/>
      <c r="ICM4376" s="26" t="str">
        <f t="shared" ca="1" si="640"/>
        <v>Descontar Cheque</v>
      </c>
      <c r="ICN4376" s="117"/>
      <c r="ICO4376" s="25">
        <v>45890</v>
      </c>
      <c r="ICP4376" s="28" t="s">
        <v>74</v>
      </c>
      <c r="ICQ4376" s="24">
        <v>422</v>
      </c>
      <c r="ICR4376" s="414" t="str">
        <f t="shared" si="641"/>
        <v>Banco não cadastrado</v>
      </c>
      <c r="ICS4376" s="24">
        <v>207</v>
      </c>
      <c r="ICT4376" s="24">
        <v>5837982</v>
      </c>
      <c r="ICU4376" s="24">
        <v>72</v>
      </c>
      <c r="ICV4376" s="29" t="s">
        <v>75</v>
      </c>
      <c r="ICW4376" s="84">
        <v>3004158000128</v>
      </c>
      <c r="ICX4376" s="24"/>
      <c r="ICY4376" s="24"/>
      <c r="ICZ4376" s="66">
        <v>9615</v>
      </c>
      <c r="IDA4376" s="25">
        <v>45936</v>
      </c>
      <c r="IDB4376" s="25"/>
      <c r="IDC4376" s="26" t="str">
        <f t="shared" ca="1" si="642"/>
        <v>Descontar Cheque</v>
      </c>
      <c r="IDD4376" s="117"/>
      <c r="IDE4376" s="25">
        <v>45890</v>
      </c>
      <c r="IDF4376" s="28" t="s">
        <v>74</v>
      </c>
      <c r="IDG4376" s="24">
        <v>422</v>
      </c>
      <c r="IDH4376" s="414" t="str">
        <f t="shared" si="643"/>
        <v>Banco não cadastrado</v>
      </c>
      <c r="IDI4376" s="24">
        <v>207</v>
      </c>
      <c r="IDJ4376" s="24">
        <v>5837982</v>
      </c>
      <c r="IDK4376" s="24">
        <v>72</v>
      </c>
      <c r="IDL4376" s="29" t="s">
        <v>75</v>
      </c>
      <c r="IDM4376" s="84">
        <v>3004158000128</v>
      </c>
      <c r="IDN4376" s="24"/>
      <c r="IDO4376" s="24"/>
      <c r="IDP4376" s="66">
        <v>9615</v>
      </c>
      <c r="IDQ4376" s="25">
        <v>45936</v>
      </c>
      <c r="IDR4376" s="25"/>
      <c r="IDS4376" s="26" t="str">
        <f t="shared" ca="1" si="644"/>
        <v>Descontar Cheque</v>
      </c>
      <c r="IDT4376" s="117"/>
      <c r="IDU4376" s="25">
        <v>45890</v>
      </c>
      <c r="IDV4376" s="28" t="s">
        <v>74</v>
      </c>
      <c r="IDW4376" s="24">
        <v>422</v>
      </c>
      <c r="IDX4376" s="414" t="str">
        <f t="shared" si="645"/>
        <v>Banco não cadastrado</v>
      </c>
      <c r="IDY4376" s="24">
        <v>207</v>
      </c>
      <c r="IDZ4376" s="24">
        <v>5837982</v>
      </c>
      <c r="IEA4376" s="24">
        <v>72</v>
      </c>
      <c r="IEB4376" s="29" t="s">
        <v>75</v>
      </c>
      <c r="IEC4376" s="84">
        <v>3004158000128</v>
      </c>
      <c r="IED4376" s="24"/>
      <c r="IEE4376" s="24"/>
      <c r="IEF4376" s="66">
        <v>9615</v>
      </c>
      <c r="IEG4376" s="25">
        <v>45936</v>
      </c>
      <c r="IEH4376" s="25"/>
      <c r="IEI4376" s="26" t="str">
        <f t="shared" ca="1" si="646"/>
        <v>Descontar Cheque</v>
      </c>
      <c r="IEJ4376" s="117"/>
      <c r="IEK4376" s="25">
        <v>45890</v>
      </c>
      <c r="IEL4376" s="28" t="s">
        <v>74</v>
      </c>
      <c r="IEM4376" s="24">
        <v>422</v>
      </c>
      <c r="IEN4376" s="414" t="str">
        <f t="shared" si="647"/>
        <v>Banco não cadastrado</v>
      </c>
      <c r="IEO4376" s="24">
        <v>207</v>
      </c>
      <c r="IEP4376" s="24">
        <v>5837982</v>
      </c>
      <c r="IEQ4376" s="24">
        <v>72</v>
      </c>
      <c r="IER4376" s="29" t="s">
        <v>75</v>
      </c>
      <c r="IES4376" s="84">
        <v>3004158000128</v>
      </c>
      <c r="IET4376" s="24"/>
      <c r="IEU4376" s="24"/>
      <c r="IEV4376" s="66">
        <v>9615</v>
      </c>
      <c r="IEW4376" s="25">
        <v>45936</v>
      </c>
      <c r="IEX4376" s="25"/>
      <c r="IEY4376" s="26" t="str">
        <f t="shared" ca="1" si="648"/>
        <v>Descontar Cheque</v>
      </c>
      <c r="IEZ4376" s="117"/>
      <c r="IFA4376" s="25">
        <v>45890</v>
      </c>
      <c r="IFB4376" s="28" t="s">
        <v>74</v>
      </c>
      <c r="IFC4376" s="24">
        <v>422</v>
      </c>
      <c r="IFD4376" s="414" t="str">
        <f t="shared" si="649"/>
        <v>Banco não cadastrado</v>
      </c>
      <c r="IFE4376" s="24">
        <v>207</v>
      </c>
      <c r="IFF4376" s="24">
        <v>5837982</v>
      </c>
      <c r="IFG4376" s="24">
        <v>72</v>
      </c>
      <c r="IFH4376" s="29" t="s">
        <v>75</v>
      </c>
      <c r="IFI4376" s="84">
        <v>3004158000128</v>
      </c>
      <c r="IFJ4376" s="24"/>
      <c r="IFK4376" s="24"/>
      <c r="IFL4376" s="66">
        <v>9615</v>
      </c>
      <c r="IFM4376" s="25">
        <v>45936</v>
      </c>
      <c r="IFN4376" s="25"/>
      <c r="IFO4376" s="26" t="str">
        <f t="shared" ca="1" si="650"/>
        <v>Descontar Cheque</v>
      </c>
      <c r="IFP4376" s="117"/>
      <c r="IFQ4376" s="25">
        <v>45890</v>
      </c>
      <c r="IFR4376" s="28" t="s">
        <v>74</v>
      </c>
      <c r="IFS4376" s="24">
        <v>422</v>
      </c>
      <c r="IFT4376" s="414" t="str">
        <f t="shared" si="651"/>
        <v>Banco não cadastrado</v>
      </c>
      <c r="IFU4376" s="24">
        <v>207</v>
      </c>
      <c r="IFV4376" s="24">
        <v>5837982</v>
      </c>
      <c r="IFW4376" s="24">
        <v>72</v>
      </c>
      <c r="IFX4376" s="29" t="s">
        <v>75</v>
      </c>
      <c r="IFY4376" s="84">
        <v>3004158000128</v>
      </c>
      <c r="IFZ4376" s="24"/>
      <c r="IGA4376" s="24"/>
      <c r="IGB4376" s="66">
        <v>9615</v>
      </c>
      <c r="IGC4376" s="25">
        <v>45936</v>
      </c>
      <c r="IGD4376" s="25"/>
      <c r="IGE4376" s="26" t="str">
        <f t="shared" ca="1" si="652"/>
        <v>Descontar Cheque</v>
      </c>
      <c r="IGF4376" s="117"/>
      <c r="IGG4376" s="25">
        <v>45890</v>
      </c>
      <c r="IGH4376" s="28" t="s">
        <v>74</v>
      </c>
      <c r="IGI4376" s="24">
        <v>422</v>
      </c>
      <c r="IGJ4376" s="414" t="str">
        <f t="shared" si="653"/>
        <v>Banco não cadastrado</v>
      </c>
      <c r="IGK4376" s="24">
        <v>207</v>
      </c>
      <c r="IGL4376" s="24">
        <v>5837982</v>
      </c>
      <c r="IGM4376" s="24">
        <v>72</v>
      </c>
      <c r="IGN4376" s="29" t="s">
        <v>75</v>
      </c>
      <c r="IGO4376" s="84">
        <v>3004158000128</v>
      </c>
      <c r="IGP4376" s="24"/>
      <c r="IGQ4376" s="24"/>
      <c r="IGR4376" s="66">
        <v>9615</v>
      </c>
      <c r="IGS4376" s="25">
        <v>45936</v>
      </c>
      <c r="IGT4376" s="25"/>
      <c r="IGU4376" s="26" t="str">
        <f t="shared" ca="1" si="654"/>
        <v>Descontar Cheque</v>
      </c>
      <c r="IGV4376" s="117"/>
      <c r="IGW4376" s="25">
        <v>45890</v>
      </c>
      <c r="IGX4376" s="28" t="s">
        <v>74</v>
      </c>
      <c r="IGY4376" s="24">
        <v>422</v>
      </c>
      <c r="IGZ4376" s="414" t="str">
        <f t="shared" si="655"/>
        <v>Banco não cadastrado</v>
      </c>
      <c r="IHA4376" s="24">
        <v>207</v>
      </c>
      <c r="IHB4376" s="24">
        <v>5837982</v>
      </c>
      <c r="IHC4376" s="24">
        <v>72</v>
      </c>
      <c r="IHD4376" s="29" t="s">
        <v>75</v>
      </c>
      <c r="IHE4376" s="84">
        <v>3004158000128</v>
      </c>
      <c r="IHF4376" s="24"/>
      <c r="IHG4376" s="24"/>
      <c r="IHH4376" s="66">
        <v>9615</v>
      </c>
      <c r="IHI4376" s="25">
        <v>45936</v>
      </c>
      <c r="IHJ4376" s="25"/>
      <c r="IHK4376" s="26" t="str">
        <f t="shared" ca="1" si="656"/>
        <v>Descontar Cheque</v>
      </c>
      <c r="IHL4376" s="117"/>
      <c r="IHM4376" s="25">
        <v>45890</v>
      </c>
      <c r="IHN4376" s="28" t="s">
        <v>74</v>
      </c>
      <c r="IHO4376" s="24">
        <v>422</v>
      </c>
      <c r="IHP4376" s="414" t="str">
        <f t="shared" si="657"/>
        <v>Banco não cadastrado</v>
      </c>
      <c r="IHQ4376" s="24">
        <v>207</v>
      </c>
      <c r="IHR4376" s="24">
        <v>5837982</v>
      </c>
      <c r="IHS4376" s="24">
        <v>72</v>
      </c>
      <c r="IHT4376" s="29" t="s">
        <v>75</v>
      </c>
      <c r="IHU4376" s="84">
        <v>3004158000128</v>
      </c>
      <c r="IHV4376" s="24"/>
      <c r="IHW4376" s="24"/>
      <c r="IHX4376" s="66">
        <v>9615</v>
      </c>
      <c r="IHY4376" s="25">
        <v>45936</v>
      </c>
      <c r="IHZ4376" s="25"/>
      <c r="IIA4376" s="26" t="str">
        <f t="shared" ca="1" si="658"/>
        <v>Descontar Cheque</v>
      </c>
      <c r="IIB4376" s="117"/>
      <c r="IIC4376" s="25">
        <v>45890</v>
      </c>
      <c r="IID4376" s="28" t="s">
        <v>74</v>
      </c>
      <c r="IIE4376" s="24">
        <v>422</v>
      </c>
      <c r="IIF4376" s="414" t="str">
        <f t="shared" si="659"/>
        <v>Banco não cadastrado</v>
      </c>
      <c r="IIG4376" s="24">
        <v>207</v>
      </c>
      <c r="IIH4376" s="24">
        <v>5837982</v>
      </c>
      <c r="III4376" s="24">
        <v>72</v>
      </c>
      <c r="IIJ4376" s="29" t="s">
        <v>75</v>
      </c>
      <c r="IIK4376" s="84">
        <v>3004158000128</v>
      </c>
      <c r="IIL4376" s="24"/>
      <c r="IIM4376" s="24"/>
      <c r="IIN4376" s="66">
        <v>9615</v>
      </c>
      <c r="IIO4376" s="25">
        <v>45936</v>
      </c>
      <c r="IIP4376" s="25"/>
      <c r="IIQ4376" s="26" t="str">
        <f t="shared" ca="1" si="660"/>
        <v>Descontar Cheque</v>
      </c>
      <c r="IIR4376" s="117"/>
      <c r="IIS4376" s="25">
        <v>45890</v>
      </c>
      <c r="IIT4376" s="28" t="s">
        <v>74</v>
      </c>
      <c r="IIU4376" s="24">
        <v>422</v>
      </c>
      <c r="IIV4376" s="414" t="str">
        <f t="shared" si="661"/>
        <v>Banco não cadastrado</v>
      </c>
      <c r="IIW4376" s="24">
        <v>207</v>
      </c>
      <c r="IIX4376" s="24">
        <v>5837982</v>
      </c>
      <c r="IIY4376" s="24">
        <v>72</v>
      </c>
      <c r="IIZ4376" s="29" t="s">
        <v>75</v>
      </c>
      <c r="IJA4376" s="84">
        <v>3004158000128</v>
      </c>
      <c r="IJB4376" s="24"/>
      <c r="IJC4376" s="24"/>
      <c r="IJD4376" s="66">
        <v>9615</v>
      </c>
      <c r="IJE4376" s="25">
        <v>45936</v>
      </c>
      <c r="IJF4376" s="25"/>
      <c r="IJG4376" s="26" t="str">
        <f t="shared" ca="1" si="662"/>
        <v>Descontar Cheque</v>
      </c>
      <c r="IJH4376" s="117"/>
      <c r="IJI4376" s="25">
        <v>45890</v>
      </c>
      <c r="IJJ4376" s="28" t="s">
        <v>74</v>
      </c>
      <c r="IJK4376" s="24">
        <v>422</v>
      </c>
      <c r="IJL4376" s="414" t="str">
        <f t="shared" si="663"/>
        <v>Banco não cadastrado</v>
      </c>
      <c r="IJM4376" s="24">
        <v>207</v>
      </c>
      <c r="IJN4376" s="24">
        <v>5837982</v>
      </c>
      <c r="IJO4376" s="24">
        <v>72</v>
      </c>
      <c r="IJP4376" s="29" t="s">
        <v>75</v>
      </c>
      <c r="IJQ4376" s="84">
        <v>3004158000128</v>
      </c>
      <c r="IJR4376" s="24"/>
      <c r="IJS4376" s="24"/>
      <c r="IJT4376" s="66">
        <v>9615</v>
      </c>
      <c r="IJU4376" s="25">
        <v>45936</v>
      </c>
      <c r="IJV4376" s="25"/>
      <c r="IJW4376" s="26" t="str">
        <f t="shared" ca="1" si="664"/>
        <v>Descontar Cheque</v>
      </c>
      <c r="IJX4376" s="117"/>
      <c r="IJY4376" s="25">
        <v>45890</v>
      </c>
      <c r="IJZ4376" s="28" t="s">
        <v>74</v>
      </c>
      <c r="IKA4376" s="24">
        <v>422</v>
      </c>
      <c r="IKB4376" s="414" t="str">
        <f t="shared" si="665"/>
        <v>Banco não cadastrado</v>
      </c>
      <c r="IKC4376" s="24">
        <v>207</v>
      </c>
      <c r="IKD4376" s="24">
        <v>5837982</v>
      </c>
      <c r="IKE4376" s="24">
        <v>72</v>
      </c>
      <c r="IKF4376" s="29" t="s">
        <v>75</v>
      </c>
      <c r="IKG4376" s="84">
        <v>3004158000128</v>
      </c>
      <c r="IKH4376" s="24"/>
      <c r="IKI4376" s="24"/>
      <c r="IKJ4376" s="66">
        <v>9615</v>
      </c>
      <c r="IKK4376" s="25">
        <v>45936</v>
      </c>
      <c r="IKL4376" s="25"/>
      <c r="IKM4376" s="26" t="str">
        <f t="shared" ca="1" si="666"/>
        <v>Descontar Cheque</v>
      </c>
      <c r="IKN4376" s="117"/>
      <c r="IKO4376" s="25">
        <v>45890</v>
      </c>
      <c r="IKP4376" s="28" t="s">
        <v>74</v>
      </c>
      <c r="IKQ4376" s="24">
        <v>422</v>
      </c>
      <c r="IKR4376" s="414" t="str">
        <f t="shared" si="667"/>
        <v>Banco não cadastrado</v>
      </c>
      <c r="IKS4376" s="24">
        <v>207</v>
      </c>
      <c r="IKT4376" s="24">
        <v>5837982</v>
      </c>
      <c r="IKU4376" s="24">
        <v>72</v>
      </c>
      <c r="IKV4376" s="29" t="s">
        <v>75</v>
      </c>
      <c r="IKW4376" s="84">
        <v>3004158000128</v>
      </c>
      <c r="IKX4376" s="24"/>
      <c r="IKY4376" s="24"/>
      <c r="IKZ4376" s="66">
        <v>9615</v>
      </c>
      <c r="ILA4376" s="25">
        <v>45936</v>
      </c>
      <c r="ILB4376" s="25"/>
      <c r="ILC4376" s="26" t="str">
        <f t="shared" ca="1" si="668"/>
        <v>Descontar Cheque</v>
      </c>
      <c r="ILD4376" s="117"/>
      <c r="ILE4376" s="25">
        <v>45890</v>
      </c>
      <c r="ILF4376" s="28" t="s">
        <v>74</v>
      </c>
      <c r="ILG4376" s="24">
        <v>422</v>
      </c>
      <c r="ILH4376" s="414" t="str">
        <f t="shared" si="669"/>
        <v>Banco não cadastrado</v>
      </c>
      <c r="ILI4376" s="24">
        <v>207</v>
      </c>
      <c r="ILJ4376" s="24">
        <v>5837982</v>
      </c>
      <c r="ILK4376" s="24">
        <v>72</v>
      </c>
      <c r="ILL4376" s="29" t="s">
        <v>75</v>
      </c>
      <c r="ILM4376" s="84">
        <v>3004158000128</v>
      </c>
      <c r="ILN4376" s="24"/>
      <c r="ILO4376" s="24"/>
      <c r="ILP4376" s="66">
        <v>9615</v>
      </c>
      <c r="ILQ4376" s="25">
        <v>45936</v>
      </c>
      <c r="ILR4376" s="25"/>
      <c r="ILS4376" s="26" t="str">
        <f t="shared" ca="1" si="670"/>
        <v>Descontar Cheque</v>
      </c>
      <c r="ILT4376" s="117"/>
      <c r="ILU4376" s="25">
        <v>45890</v>
      </c>
      <c r="ILV4376" s="28" t="s">
        <v>74</v>
      </c>
      <c r="ILW4376" s="24">
        <v>422</v>
      </c>
      <c r="ILX4376" s="414" t="str">
        <f t="shared" si="671"/>
        <v>Banco não cadastrado</v>
      </c>
      <c r="ILY4376" s="24">
        <v>207</v>
      </c>
      <c r="ILZ4376" s="24">
        <v>5837982</v>
      </c>
      <c r="IMA4376" s="24">
        <v>72</v>
      </c>
      <c r="IMB4376" s="29" t="s">
        <v>75</v>
      </c>
      <c r="IMC4376" s="84">
        <v>3004158000128</v>
      </c>
      <c r="IMD4376" s="24"/>
      <c r="IME4376" s="24"/>
      <c r="IMF4376" s="66">
        <v>9615</v>
      </c>
      <c r="IMG4376" s="25">
        <v>45936</v>
      </c>
      <c r="IMH4376" s="25"/>
      <c r="IMI4376" s="26" t="str">
        <f t="shared" ca="1" si="672"/>
        <v>Descontar Cheque</v>
      </c>
      <c r="IMJ4376" s="117"/>
      <c r="IMK4376" s="25">
        <v>45890</v>
      </c>
      <c r="IML4376" s="28" t="s">
        <v>74</v>
      </c>
      <c r="IMM4376" s="24">
        <v>422</v>
      </c>
      <c r="IMN4376" s="414" t="str">
        <f t="shared" si="673"/>
        <v>Banco não cadastrado</v>
      </c>
      <c r="IMO4376" s="24">
        <v>207</v>
      </c>
      <c r="IMP4376" s="24">
        <v>5837982</v>
      </c>
      <c r="IMQ4376" s="24">
        <v>72</v>
      </c>
      <c r="IMR4376" s="29" t="s">
        <v>75</v>
      </c>
      <c r="IMS4376" s="84">
        <v>3004158000128</v>
      </c>
      <c r="IMT4376" s="24"/>
      <c r="IMU4376" s="24"/>
      <c r="IMV4376" s="66">
        <v>9615</v>
      </c>
      <c r="IMW4376" s="25">
        <v>45936</v>
      </c>
      <c r="IMX4376" s="25"/>
      <c r="IMY4376" s="26" t="str">
        <f t="shared" ca="1" si="674"/>
        <v>Descontar Cheque</v>
      </c>
      <c r="IMZ4376" s="117"/>
      <c r="INA4376" s="25">
        <v>45890</v>
      </c>
      <c r="INB4376" s="28" t="s">
        <v>74</v>
      </c>
      <c r="INC4376" s="24">
        <v>422</v>
      </c>
      <c r="IND4376" s="414" t="str">
        <f t="shared" si="675"/>
        <v>Banco não cadastrado</v>
      </c>
      <c r="INE4376" s="24">
        <v>207</v>
      </c>
      <c r="INF4376" s="24">
        <v>5837982</v>
      </c>
      <c r="ING4376" s="24">
        <v>72</v>
      </c>
      <c r="INH4376" s="29" t="s">
        <v>75</v>
      </c>
      <c r="INI4376" s="84">
        <v>3004158000128</v>
      </c>
      <c r="INJ4376" s="24"/>
      <c r="INK4376" s="24"/>
      <c r="INL4376" s="66">
        <v>9615</v>
      </c>
      <c r="INM4376" s="25">
        <v>45936</v>
      </c>
      <c r="INN4376" s="25"/>
      <c r="INO4376" s="26" t="str">
        <f t="shared" ca="1" si="676"/>
        <v>Descontar Cheque</v>
      </c>
      <c r="INP4376" s="117"/>
      <c r="INQ4376" s="25">
        <v>45890</v>
      </c>
      <c r="INR4376" s="28" t="s">
        <v>74</v>
      </c>
      <c r="INS4376" s="24">
        <v>422</v>
      </c>
      <c r="INT4376" s="414" t="str">
        <f t="shared" si="677"/>
        <v>Banco não cadastrado</v>
      </c>
      <c r="INU4376" s="24">
        <v>207</v>
      </c>
      <c r="INV4376" s="24">
        <v>5837982</v>
      </c>
      <c r="INW4376" s="24">
        <v>72</v>
      </c>
      <c r="INX4376" s="29" t="s">
        <v>75</v>
      </c>
      <c r="INY4376" s="84">
        <v>3004158000128</v>
      </c>
      <c r="INZ4376" s="24"/>
      <c r="IOA4376" s="24"/>
      <c r="IOB4376" s="66">
        <v>9615</v>
      </c>
      <c r="IOC4376" s="25">
        <v>45936</v>
      </c>
      <c r="IOD4376" s="25"/>
      <c r="IOE4376" s="26" t="str">
        <f t="shared" ca="1" si="678"/>
        <v>Descontar Cheque</v>
      </c>
      <c r="IOF4376" s="117"/>
      <c r="IOG4376" s="25">
        <v>45890</v>
      </c>
      <c r="IOH4376" s="28" t="s">
        <v>74</v>
      </c>
      <c r="IOI4376" s="24">
        <v>422</v>
      </c>
      <c r="IOJ4376" s="414" t="str">
        <f t="shared" si="679"/>
        <v>Banco não cadastrado</v>
      </c>
      <c r="IOK4376" s="24">
        <v>207</v>
      </c>
      <c r="IOL4376" s="24">
        <v>5837982</v>
      </c>
      <c r="IOM4376" s="24">
        <v>72</v>
      </c>
      <c r="ION4376" s="29" t="s">
        <v>75</v>
      </c>
      <c r="IOO4376" s="84">
        <v>3004158000128</v>
      </c>
      <c r="IOP4376" s="24"/>
      <c r="IOQ4376" s="24"/>
      <c r="IOR4376" s="66">
        <v>9615</v>
      </c>
      <c r="IOS4376" s="25">
        <v>45936</v>
      </c>
      <c r="IOT4376" s="25"/>
      <c r="IOU4376" s="26" t="str">
        <f t="shared" ca="1" si="680"/>
        <v>Descontar Cheque</v>
      </c>
      <c r="IOV4376" s="117"/>
      <c r="IOW4376" s="25">
        <v>45890</v>
      </c>
      <c r="IOX4376" s="28" t="s">
        <v>74</v>
      </c>
      <c r="IOY4376" s="24">
        <v>422</v>
      </c>
      <c r="IOZ4376" s="414" t="str">
        <f t="shared" si="681"/>
        <v>Banco não cadastrado</v>
      </c>
      <c r="IPA4376" s="24">
        <v>207</v>
      </c>
      <c r="IPB4376" s="24">
        <v>5837982</v>
      </c>
      <c r="IPC4376" s="24">
        <v>72</v>
      </c>
      <c r="IPD4376" s="29" t="s">
        <v>75</v>
      </c>
      <c r="IPE4376" s="84">
        <v>3004158000128</v>
      </c>
      <c r="IPF4376" s="24"/>
      <c r="IPG4376" s="24"/>
      <c r="IPH4376" s="66">
        <v>9615</v>
      </c>
      <c r="IPI4376" s="25">
        <v>45936</v>
      </c>
      <c r="IPJ4376" s="25"/>
      <c r="IPK4376" s="26" t="str">
        <f t="shared" ca="1" si="682"/>
        <v>Descontar Cheque</v>
      </c>
      <c r="IPL4376" s="117"/>
      <c r="IPM4376" s="25">
        <v>45890</v>
      </c>
      <c r="IPN4376" s="28" t="s">
        <v>74</v>
      </c>
      <c r="IPO4376" s="24">
        <v>422</v>
      </c>
      <c r="IPP4376" s="414" t="str">
        <f t="shared" si="683"/>
        <v>Banco não cadastrado</v>
      </c>
      <c r="IPQ4376" s="24">
        <v>207</v>
      </c>
      <c r="IPR4376" s="24">
        <v>5837982</v>
      </c>
      <c r="IPS4376" s="24">
        <v>72</v>
      </c>
      <c r="IPT4376" s="29" t="s">
        <v>75</v>
      </c>
      <c r="IPU4376" s="84">
        <v>3004158000128</v>
      </c>
      <c r="IPV4376" s="24"/>
      <c r="IPW4376" s="24"/>
      <c r="IPX4376" s="66">
        <v>9615</v>
      </c>
      <c r="IPY4376" s="25">
        <v>45936</v>
      </c>
      <c r="IPZ4376" s="25"/>
      <c r="IQA4376" s="26" t="str">
        <f t="shared" ca="1" si="684"/>
        <v>Descontar Cheque</v>
      </c>
      <c r="IQB4376" s="117"/>
      <c r="IQC4376" s="25">
        <v>45890</v>
      </c>
      <c r="IQD4376" s="28" t="s">
        <v>74</v>
      </c>
      <c r="IQE4376" s="24">
        <v>422</v>
      </c>
      <c r="IQF4376" s="414" t="str">
        <f t="shared" si="685"/>
        <v>Banco não cadastrado</v>
      </c>
      <c r="IQG4376" s="24">
        <v>207</v>
      </c>
      <c r="IQH4376" s="24">
        <v>5837982</v>
      </c>
      <c r="IQI4376" s="24">
        <v>72</v>
      </c>
      <c r="IQJ4376" s="29" t="s">
        <v>75</v>
      </c>
      <c r="IQK4376" s="84">
        <v>3004158000128</v>
      </c>
      <c r="IQL4376" s="24"/>
      <c r="IQM4376" s="24"/>
      <c r="IQN4376" s="66">
        <v>9615</v>
      </c>
      <c r="IQO4376" s="25">
        <v>45936</v>
      </c>
      <c r="IQP4376" s="25"/>
      <c r="IQQ4376" s="26" t="str">
        <f t="shared" ca="1" si="686"/>
        <v>Descontar Cheque</v>
      </c>
      <c r="IQR4376" s="117"/>
      <c r="IQS4376" s="25">
        <v>45890</v>
      </c>
      <c r="IQT4376" s="28" t="s">
        <v>74</v>
      </c>
      <c r="IQU4376" s="24">
        <v>422</v>
      </c>
      <c r="IQV4376" s="414" t="str">
        <f t="shared" si="687"/>
        <v>Banco não cadastrado</v>
      </c>
      <c r="IQW4376" s="24">
        <v>207</v>
      </c>
      <c r="IQX4376" s="24">
        <v>5837982</v>
      </c>
      <c r="IQY4376" s="24">
        <v>72</v>
      </c>
      <c r="IQZ4376" s="29" t="s">
        <v>75</v>
      </c>
      <c r="IRA4376" s="84">
        <v>3004158000128</v>
      </c>
      <c r="IRB4376" s="24"/>
      <c r="IRC4376" s="24"/>
      <c r="IRD4376" s="66">
        <v>9615</v>
      </c>
      <c r="IRE4376" s="25">
        <v>45936</v>
      </c>
      <c r="IRF4376" s="25"/>
      <c r="IRG4376" s="26" t="str">
        <f t="shared" ca="1" si="688"/>
        <v>Descontar Cheque</v>
      </c>
      <c r="IRH4376" s="117"/>
      <c r="IRI4376" s="25">
        <v>45890</v>
      </c>
      <c r="IRJ4376" s="28" t="s">
        <v>74</v>
      </c>
      <c r="IRK4376" s="24">
        <v>422</v>
      </c>
      <c r="IRL4376" s="414" t="str">
        <f t="shared" si="689"/>
        <v>Banco não cadastrado</v>
      </c>
      <c r="IRM4376" s="24">
        <v>207</v>
      </c>
      <c r="IRN4376" s="24">
        <v>5837982</v>
      </c>
      <c r="IRO4376" s="24">
        <v>72</v>
      </c>
      <c r="IRP4376" s="29" t="s">
        <v>75</v>
      </c>
      <c r="IRQ4376" s="84">
        <v>3004158000128</v>
      </c>
      <c r="IRR4376" s="24"/>
      <c r="IRS4376" s="24"/>
      <c r="IRT4376" s="66">
        <v>9615</v>
      </c>
      <c r="IRU4376" s="25">
        <v>45936</v>
      </c>
      <c r="IRV4376" s="25"/>
      <c r="IRW4376" s="26" t="str">
        <f t="shared" ca="1" si="690"/>
        <v>Descontar Cheque</v>
      </c>
      <c r="IRX4376" s="117"/>
      <c r="IRY4376" s="25">
        <v>45890</v>
      </c>
      <c r="IRZ4376" s="28" t="s">
        <v>74</v>
      </c>
      <c r="ISA4376" s="24">
        <v>422</v>
      </c>
      <c r="ISB4376" s="414" t="str">
        <f t="shared" si="691"/>
        <v>Banco não cadastrado</v>
      </c>
      <c r="ISC4376" s="24">
        <v>207</v>
      </c>
      <c r="ISD4376" s="24">
        <v>5837982</v>
      </c>
      <c r="ISE4376" s="24">
        <v>72</v>
      </c>
      <c r="ISF4376" s="29" t="s">
        <v>75</v>
      </c>
      <c r="ISG4376" s="84">
        <v>3004158000128</v>
      </c>
      <c r="ISH4376" s="24"/>
      <c r="ISI4376" s="24"/>
      <c r="ISJ4376" s="66">
        <v>9615</v>
      </c>
      <c r="ISK4376" s="25">
        <v>45936</v>
      </c>
      <c r="ISL4376" s="25"/>
      <c r="ISM4376" s="26" t="str">
        <f t="shared" ca="1" si="692"/>
        <v>Descontar Cheque</v>
      </c>
      <c r="ISN4376" s="117"/>
      <c r="ISO4376" s="25">
        <v>45890</v>
      </c>
      <c r="ISP4376" s="28" t="s">
        <v>74</v>
      </c>
      <c r="ISQ4376" s="24">
        <v>422</v>
      </c>
      <c r="ISR4376" s="414" t="str">
        <f t="shared" si="693"/>
        <v>Banco não cadastrado</v>
      </c>
      <c r="ISS4376" s="24">
        <v>207</v>
      </c>
      <c r="IST4376" s="24">
        <v>5837982</v>
      </c>
      <c r="ISU4376" s="24">
        <v>72</v>
      </c>
      <c r="ISV4376" s="29" t="s">
        <v>75</v>
      </c>
      <c r="ISW4376" s="84">
        <v>3004158000128</v>
      </c>
      <c r="ISX4376" s="24"/>
      <c r="ISY4376" s="24"/>
      <c r="ISZ4376" s="66">
        <v>9615</v>
      </c>
      <c r="ITA4376" s="25">
        <v>45936</v>
      </c>
      <c r="ITB4376" s="25"/>
      <c r="ITC4376" s="26" t="str">
        <f t="shared" ca="1" si="694"/>
        <v>Descontar Cheque</v>
      </c>
      <c r="ITD4376" s="117"/>
      <c r="ITE4376" s="25">
        <v>45890</v>
      </c>
      <c r="ITF4376" s="28" t="s">
        <v>74</v>
      </c>
      <c r="ITG4376" s="24">
        <v>422</v>
      </c>
      <c r="ITH4376" s="414" t="str">
        <f t="shared" si="695"/>
        <v>Banco não cadastrado</v>
      </c>
      <c r="ITI4376" s="24">
        <v>207</v>
      </c>
      <c r="ITJ4376" s="24">
        <v>5837982</v>
      </c>
      <c r="ITK4376" s="24">
        <v>72</v>
      </c>
      <c r="ITL4376" s="29" t="s">
        <v>75</v>
      </c>
      <c r="ITM4376" s="84">
        <v>3004158000128</v>
      </c>
      <c r="ITN4376" s="24"/>
      <c r="ITO4376" s="24"/>
      <c r="ITP4376" s="66">
        <v>9615</v>
      </c>
      <c r="ITQ4376" s="25">
        <v>45936</v>
      </c>
      <c r="ITR4376" s="25"/>
      <c r="ITS4376" s="26" t="str">
        <f t="shared" ca="1" si="696"/>
        <v>Descontar Cheque</v>
      </c>
      <c r="ITT4376" s="117"/>
      <c r="ITU4376" s="25">
        <v>45890</v>
      </c>
      <c r="ITV4376" s="28" t="s">
        <v>74</v>
      </c>
      <c r="ITW4376" s="24">
        <v>422</v>
      </c>
      <c r="ITX4376" s="414" t="str">
        <f t="shared" si="697"/>
        <v>Banco não cadastrado</v>
      </c>
      <c r="ITY4376" s="24">
        <v>207</v>
      </c>
      <c r="ITZ4376" s="24">
        <v>5837982</v>
      </c>
      <c r="IUA4376" s="24">
        <v>72</v>
      </c>
      <c r="IUB4376" s="29" t="s">
        <v>75</v>
      </c>
      <c r="IUC4376" s="84">
        <v>3004158000128</v>
      </c>
      <c r="IUD4376" s="24"/>
      <c r="IUE4376" s="24"/>
      <c r="IUF4376" s="66">
        <v>9615</v>
      </c>
      <c r="IUG4376" s="25">
        <v>45936</v>
      </c>
      <c r="IUH4376" s="25"/>
      <c r="IUI4376" s="26" t="str">
        <f t="shared" ca="1" si="698"/>
        <v>Descontar Cheque</v>
      </c>
      <c r="IUJ4376" s="117"/>
      <c r="IUK4376" s="25">
        <v>45890</v>
      </c>
      <c r="IUL4376" s="28" t="s">
        <v>74</v>
      </c>
      <c r="IUM4376" s="24">
        <v>422</v>
      </c>
      <c r="IUN4376" s="414" t="str">
        <f t="shared" si="699"/>
        <v>Banco não cadastrado</v>
      </c>
      <c r="IUO4376" s="24">
        <v>207</v>
      </c>
      <c r="IUP4376" s="24">
        <v>5837982</v>
      </c>
      <c r="IUQ4376" s="24">
        <v>72</v>
      </c>
      <c r="IUR4376" s="29" t="s">
        <v>75</v>
      </c>
      <c r="IUS4376" s="84">
        <v>3004158000128</v>
      </c>
      <c r="IUT4376" s="24"/>
      <c r="IUU4376" s="24"/>
      <c r="IUV4376" s="66">
        <v>9615</v>
      </c>
      <c r="IUW4376" s="25">
        <v>45936</v>
      </c>
      <c r="IUX4376" s="25"/>
      <c r="IUY4376" s="26" t="str">
        <f t="shared" ca="1" si="700"/>
        <v>Descontar Cheque</v>
      </c>
      <c r="IUZ4376" s="117"/>
      <c r="IVA4376" s="25">
        <v>45890</v>
      </c>
      <c r="IVB4376" s="28" t="s">
        <v>74</v>
      </c>
      <c r="IVC4376" s="24">
        <v>422</v>
      </c>
      <c r="IVD4376" s="414" t="str">
        <f t="shared" si="701"/>
        <v>Banco não cadastrado</v>
      </c>
      <c r="IVE4376" s="24">
        <v>207</v>
      </c>
      <c r="IVF4376" s="24">
        <v>5837982</v>
      </c>
      <c r="IVG4376" s="24">
        <v>72</v>
      </c>
      <c r="IVH4376" s="29" t="s">
        <v>75</v>
      </c>
      <c r="IVI4376" s="84">
        <v>3004158000128</v>
      </c>
      <c r="IVJ4376" s="24"/>
      <c r="IVK4376" s="24"/>
      <c r="IVL4376" s="66">
        <v>9615</v>
      </c>
      <c r="IVM4376" s="25">
        <v>45936</v>
      </c>
      <c r="IVN4376" s="25"/>
      <c r="IVO4376" s="26" t="str">
        <f t="shared" ca="1" si="702"/>
        <v>Descontar Cheque</v>
      </c>
      <c r="IVP4376" s="117"/>
      <c r="IVQ4376" s="25">
        <v>45890</v>
      </c>
      <c r="IVR4376" s="28" t="s">
        <v>74</v>
      </c>
      <c r="IVS4376" s="24">
        <v>422</v>
      </c>
      <c r="IVT4376" s="414" t="str">
        <f t="shared" si="703"/>
        <v>Banco não cadastrado</v>
      </c>
      <c r="IVU4376" s="24">
        <v>207</v>
      </c>
      <c r="IVV4376" s="24">
        <v>5837982</v>
      </c>
      <c r="IVW4376" s="24">
        <v>72</v>
      </c>
      <c r="IVX4376" s="29" t="s">
        <v>75</v>
      </c>
      <c r="IVY4376" s="84">
        <v>3004158000128</v>
      </c>
      <c r="IVZ4376" s="24"/>
      <c r="IWA4376" s="24"/>
      <c r="IWB4376" s="66">
        <v>9615</v>
      </c>
      <c r="IWC4376" s="25">
        <v>45936</v>
      </c>
      <c r="IWD4376" s="25"/>
      <c r="IWE4376" s="26" t="str">
        <f t="shared" ca="1" si="704"/>
        <v>Descontar Cheque</v>
      </c>
      <c r="IWF4376" s="117"/>
      <c r="IWG4376" s="25">
        <v>45890</v>
      </c>
      <c r="IWH4376" s="28" t="s">
        <v>74</v>
      </c>
      <c r="IWI4376" s="24">
        <v>422</v>
      </c>
      <c r="IWJ4376" s="414" t="str">
        <f t="shared" si="705"/>
        <v>Banco não cadastrado</v>
      </c>
      <c r="IWK4376" s="24">
        <v>207</v>
      </c>
      <c r="IWL4376" s="24">
        <v>5837982</v>
      </c>
      <c r="IWM4376" s="24">
        <v>72</v>
      </c>
      <c r="IWN4376" s="29" t="s">
        <v>75</v>
      </c>
      <c r="IWO4376" s="84">
        <v>3004158000128</v>
      </c>
      <c r="IWP4376" s="24"/>
      <c r="IWQ4376" s="24"/>
      <c r="IWR4376" s="66">
        <v>9615</v>
      </c>
      <c r="IWS4376" s="25">
        <v>45936</v>
      </c>
      <c r="IWT4376" s="25"/>
      <c r="IWU4376" s="26" t="str">
        <f t="shared" ca="1" si="706"/>
        <v>Descontar Cheque</v>
      </c>
      <c r="IWV4376" s="117"/>
      <c r="IWW4376" s="25">
        <v>45890</v>
      </c>
      <c r="IWX4376" s="28" t="s">
        <v>74</v>
      </c>
      <c r="IWY4376" s="24">
        <v>422</v>
      </c>
      <c r="IWZ4376" s="414" t="str">
        <f t="shared" si="707"/>
        <v>Banco não cadastrado</v>
      </c>
      <c r="IXA4376" s="24">
        <v>207</v>
      </c>
      <c r="IXB4376" s="24">
        <v>5837982</v>
      </c>
      <c r="IXC4376" s="24">
        <v>72</v>
      </c>
      <c r="IXD4376" s="29" t="s">
        <v>75</v>
      </c>
      <c r="IXE4376" s="84">
        <v>3004158000128</v>
      </c>
      <c r="IXF4376" s="24"/>
      <c r="IXG4376" s="24"/>
      <c r="IXH4376" s="66">
        <v>9615</v>
      </c>
      <c r="IXI4376" s="25">
        <v>45936</v>
      </c>
      <c r="IXJ4376" s="25"/>
      <c r="IXK4376" s="26" t="str">
        <f t="shared" ca="1" si="708"/>
        <v>Descontar Cheque</v>
      </c>
      <c r="IXL4376" s="117"/>
      <c r="IXM4376" s="25">
        <v>45890</v>
      </c>
      <c r="IXN4376" s="28" t="s">
        <v>74</v>
      </c>
      <c r="IXO4376" s="24">
        <v>422</v>
      </c>
      <c r="IXP4376" s="414" t="str">
        <f t="shared" si="709"/>
        <v>Banco não cadastrado</v>
      </c>
      <c r="IXQ4376" s="24">
        <v>207</v>
      </c>
      <c r="IXR4376" s="24">
        <v>5837982</v>
      </c>
      <c r="IXS4376" s="24">
        <v>72</v>
      </c>
      <c r="IXT4376" s="29" t="s">
        <v>75</v>
      </c>
      <c r="IXU4376" s="84">
        <v>3004158000128</v>
      </c>
      <c r="IXV4376" s="24"/>
      <c r="IXW4376" s="24"/>
      <c r="IXX4376" s="66">
        <v>9615</v>
      </c>
      <c r="IXY4376" s="25">
        <v>45936</v>
      </c>
      <c r="IXZ4376" s="25"/>
      <c r="IYA4376" s="26" t="str">
        <f t="shared" ca="1" si="710"/>
        <v>Descontar Cheque</v>
      </c>
      <c r="IYB4376" s="117"/>
      <c r="IYC4376" s="25">
        <v>45890</v>
      </c>
      <c r="IYD4376" s="28" t="s">
        <v>74</v>
      </c>
      <c r="IYE4376" s="24">
        <v>422</v>
      </c>
      <c r="IYF4376" s="414" t="str">
        <f t="shared" si="711"/>
        <v>Banco não cadastrado</v>
      </c>
      <c r="IYG4376" s="24">
        <v>207</v>
      </c>
      <c r="IYH4376" s="24">
        <v>5837982</v>
      </c>
      <c r="IYI4376" s="24">
        <v>72</v>
      </c>
      <c r="IYJ4376" s="29" t="s">
        <v>75</v>
      </c>
      <c r="IYK4376" s="84">
        <v>3004158000128</v>
      </c>
      <c r="IYL4376" s="24"/>
      <c r="IYM4376" s="24"/>
      <c r="IYN4376" s="66">
        <v>9615</v>
      </c>
      <c r="IYO4376" s="25">
        <v>45936</v>
      </c>
      <c r="IYP4376" s="25"/>
      <c r="IYQ4376" s="26" t="str">
        <f t="shared" ca="1" si="712"/>
        <v>Descontar Cheque</v>
      </c>
      <c r="IYR4376" s="117"/>
      <c r="IYS4376" s="25">
        <v>45890</v>
      </c>
      <c r="IYT4376" s="28" t="s">
        <v>74</v>
      </c>
      <c r="IYU4376" s="24">
        <v>422</v>
      </c>
      <c r="IYV4376" s="414" t="str">
        <f t="shared" si="713"/>
        <v>Banco não cadastrado</v>
      </c>
      <c r="IYW4376" s="24">
        <v>207</v>
      </c>
      <c r="IYX4376" s="24">
        <v>5837982</v>
      </c>
      <c r="IYY4376" s="24">
        <v>72</v>
      </c>
      <c r="IYZ4376" s="29" t="s">
        <v>75</v>
      </c>
      <c r="IZA4376" s="84">
        <v>3004158000128</v>
      </c>
      <c r="IZB4376" s="24"/>
      <c r="IZC4376" s="24"/>
      <c r="IZD4376" s="66">
        <v>9615</v>
      </c>
      <c r="IZE4376" s="25">
        <v>45936</v>
      </c>
      <c r="IZF4376" s="25"/>
      <c r="IZG4376" s="26" t="str">
        <f t="shared" ca="1" si="714"/>
        <v>Descontar Cheque</v>
      </c>
      <c r="IZH4376" s="117"/>
      <c r="IZI4376" s="25">
        <v>45890</v>
      </c>
      <c r="IZJ4376" s="28" t="s">
        <v>74</v>
      </c>
      <c r="IZK4376" s="24">
        <v>422</v>
      </c>
      <c r="IZL4376" s="414" t="str">
        <f t="shared" si="715"/>
        <v>Banco não cadastrado</v>
      </c>
      <c r="IZM4376" s="24">
        <v>207</v>
      </c>
      <c r="IZN4376" s="24">
        <v>5837982</v>
      </c>
      <c r="IZO4376" s="24">
        <v>72</v>
      </c>
      <c r="IZP4376" s="29" t="s">
        <v>75</v>
      </c>
      <c r="IZQ4376" s="84">
        <v>3004158000128</v>
      </c>
      <c r="IZR4376" s="24"/>
      <c r="IZS4376" s="24"/>
      <c r="IZT4376" s="66">
        <v>9615</v>
      </c>
      <c r="IZU4376" s="25">
        <v>45936</v>
      </c>
      <c r="IZV4376" s="25"/>
      <c r="IZW4376" s="26" t="str">
        <f t="shared" ca="1" si="716"/>
        <v>Descontar Cheque</v>
      </c>
      <c r="IZX4376" s="117"/>
      <c r="IZY4376" s="25">
        <v>45890</v>
      </c>
      <c r="IZZ4376" s="28" t="s">
        <v>74</v>
      </c>
      <c r="JAA4376" s="24">
        <v>422</v>
      </c>
      <c r="JAB4376" s="414" t="str">
        <f t="shared" si="717"/>
        <v>Banco não cadastrado</v>
      </c>
      <c r="JAC4376" s="24">
        <v>207</v>
      </c>
      <c r="JAD4376" s="24">
        <v>5837982</v>
      </c>
      <c r="JAE4376" s="24">
        <v>72</v>
      </c>
      <c r="JAF4376" s="29" t="s">
        <v>75</v>
      </c>
      <c r="JAG4376" s="84">
        <v>3004158000128</v>
      </c>
      <c r="JAH4376" s="24"/>
      <c r="JAI4376" s="24"/>
      <c r="JAJ4376" s="66">
        <v>9615</v>
      </c>
      <c r="JAK4376" s="25">
        <v>45936</v>
      </c>
      <c r="JAL4376" s="25"/>
      <c r="JAM4376" s="26" t="str">
        <f t="shared" ca="1" si="718"/>
        <v>Descontar Cheque</v>
      </c>
      <c r="JAN4376" s="117"/>
      <c r="JAO4376" s="25">
        <v>45890</v>
      </c>
      <c r="JAP4376" s="28" t="s">
        <v>74</v>
      </c>
      <c r="JAQ4376" s="24">
        <v>422</v>
      </c>
      <c r="JAR4376" s="414" t="str">
        <f t="shared" si="719"/>
        <v>Banco não cadastrado</v>
      </c>
      <c r="JAS4376" s="24">
        <v>207</v>
      </c>
      <c r="JAT4376" s="24">
        <v>5837982</v>
      </c>
      <c r="JAU4376" s="24">
        <v>72</v>
      </c>
      <c r="JAV4376" s="29" t="s">
        <v>75</v>
      </c>
      <c r="JAW4376" s="84">
        <v>3004158000128</v>
      </c>
      <c r="JAX4376" s="24"/>
      <c r="JAY4376" s="24"/>
      <c r="JAZ4376" s="66">
        <v>9615</v>
      </c>
      <c r="JBA4376" s="25">
        <v>45936</v>
      </c>
      <c r="JBB4376" s="25"/>
      <c r="JBC4376" s="26" t="str">
        <f t="shared" ca="1" si="720"/>
        <v>Descontar Cheque</v>
      </c>
      <c r="JBD4376" s="117"/>
      <c r="JBE4376" s="25">
        <v>45890</v>
      </c>
      <c r="JBF4376" s="28" t="s">
        <v>74</v>
      </c>
      <c r="JBG4376" s="24">
        <v>422</v>
      </c>
      <c r="JBH4376" s="414" t="str">
        <f t="shared" si="721"/>
        <v>Banco não cadastrado</v>
      </c>
      <c r="JBI4376" s="24">
        <v>207</v>
      </c>
      <c r="JBJ4376" s="24">
        <v>5837982</v>
      </c>
      <c r="JBK4376" s="24">
        <v>72</v>
      </c>
      <c r="JBL4376" s="29" t="s">
        <v>75</v>
      </c>
      <c r="JBM4376" s="84">
        <v>3004158000128</v>
      </c>
      <c r="JBN4376" s="24"/>
      <c r="JBO4376" s="24"/>
      <c r="JBP4376" s="66">
        <v>9615</v>
      </c>
      <c r="JBQ4376" s="25">
        <v>45936</v>
      </c>
      <c r="JBR4376" s="25"/>
      <c r="JBS4376" s="26" t="str">
        <f t="shared" ca="1" si="722"/>
        <v>Descontar Cheque</v>
      </c>
      <c r="JBT4376" s="117"/>
      <c r="JBU4376" s="25">
        <v>45890</v>
      </c>
      <c r="JBV4376" s="28" t="s">
        <v>74</v>
      </c>
      <c r="JBW4376" s="24">
        <v>422</v>
      </c>
      <c r="JBX4376" s="414" t="str">
        <f t="shared" si="723"/>
        <v>Banco não cadastrado</v>
      </c>
      <c r="JBY4376" s="24">
        <v>207</v>
      </c>
      <c r="JBZ4376" s="24">
        <v>5837982</v>
      </c>
      <c r="JCA4376" s="24">
        <v>72</v>
      </c>
      <c r="JCB4376" s="29" t="s">
        <v>75</v>
      </c>
      <c r="JCC4376" s="84">
        <v>3004158000128</v>
      </c>
      <c r="JCD4376" s="24"/>
      <c r="JCE4376" s="24"/>
      <c r="JCF4376" s="66">
        <v>9615</v>
      </c>
      <c r="JCG4376" s="25">
        <v>45936</v>
      </c>
      <c r="JCH4376" s="25"/>
      <c r="JCI4376" s="26" t="str">
        <f t="shared" ca="1" si="724"/>
        <v>Descontar Cheque</v>
      </c>
      <c r="JCJ4376" s="117"/>
      <c r="JCK4376" s="25">
        <v>45890</v>
      </c>
      <c r="JCL4376" s="28" t="s">
        <v>74</v>
      </c>
      <c r="JCM4376" s="24">
        <v>422</v>
      </c>
      <c r="JCN4376" s="414" t="str">
        <f t="shared" si="725"/>
        <v>Banco não cadastrado</v>
      </c>
      <c r="JCO4376" s="24">
        <v>207</v>
      </c>
      <c r="JCP4376" s="24">
        <v>5837982</v>
      </c>
      <c r="JCQ4376" s="24">
        <v>72</v>
      </c>
      <c r="JCR4376" s="29" t="s">
        <v>75</v>
      </c>
      <c r="JCS4376" s="84">
        <v>3004158000128</v>
      </c>
      <c r="JCT4376" s="24"/>
      <c r="JCU4376" s="24"/>
      <c r="JCV4376" s="66">
        <v>9615</v>
      </c>
      <c r="JCW4376" s="25">
        <v>45936</v>
      </c>
      <c r="JCX4376" s="25"/>
      <c r="JCY4376" s="26" t="str">
        <f t="shared" ca="1" si="726"/>
        <v>Descontar Cheque</v>
      </c>
      <c r="JCZ4376" s="117"/>
      <c r="JDA4376" s="25">
        <v>45890</v>
      </c>
      <c r="JDB4376" s="28" t="s">
        <v>74</v>
      </c>
      <c r="JDC4376" s="24">
        <v>422</v>
      </c>
      <c r="JDD4376" s="414" t="str">
        <f t="shared" si="727"/>
        <v>Banco não cadastrado</v>
      </c>
      <c r="JDE4376" s="24">
        <v>207</v>
      </c>
      <c r="JDF4376" s="24">
        <v>5837982</v>
      </c>
      <c r="JDG4376" s="24">
        <v>72</v>
      </c>
      <c r="JDH4376" s="29" t="s">
        <v>75</v>
      </c>
      <c r="JDI4376" s="84">
        <v>3004158000128</v>
      </c>
      <c r="JDJ4376" s="24"/>
      <c r="JDK4376" s="24"/>
      <c r="JDL4376" s="66">
        <v>9615</v>
      </c>
      <c r="JDM4376" s="25">
        <v>45936</v>
      </c>
      <c r="JDN4376" s="25"/>
      <c r="JDO4376" s="26" t="str">
        <f t="shared" ca="1" si="728"/>
        <v>Descontar Cheque</v>
      </c>
      <c r="JDP4376" s="117"/>
      <c r="JDQ4376" s="25">
        <v>45890</v>
      </c>
      <c r="JDR4376" s="28" t="s">
        <v>74</v>
      </c>
      <c r="JDS4376" s="24">
        <v>422</v>
      </c>
      <c r="JDT4376" s="414" t="str">
        <f t="shared" si="729"/>
        <v>Banco não cadastrado</v>
      </c>
      <c r="JDU4376" s="24">
        <v>207</v>
      </c>
      <c r="JDV4376" s="24">
        <v>5837982</v>
      </c>
      <c r="JDW4376" s="24">
        <v>72</v>
      </c>
      <c r="JDX4376" s="29" t="s">
        <v>75</v>
      </c>
      <c r="JDY4376" s="84">
        <v>3004158000128</v>
      </c>
      <c r="JDZ4376" s="24"/>
      <c r="JEA4376" s="24"/>
      <c r="JEB4376" s="66">
        <v>9615</v>
      </c>
      <c r="JEC4376" s="25">
        <v>45936</v>
      </c>
      <c r="JED4376" s="25"/>
      <c r="JEE4376" s="26" t="str">
        <f t="shared" ca="1" si="730"/>
        <v>Descontar Cheque</v>
      </c>
      <c r="JEF4376" s="117"/>
      <c r="JEG4376" s="25">
        <v>45890</v>
      </c>
      <c r="JEH4376" s="28" t="s">
        <v>74</v>
      </c>
      <c r="JEI4376" s="24">
        <v>422</v>
      </c>
      <c r="JEJ4376" s="414" t="str">
        <f t="shared" si="731"/>
        <v>Banco não cadastrado</v>
      </c>
      <c r="JEK4376" s="24">
        <v>207</v>
      </c>
      <c r="JEL4376" s="24">
        <v>5837982</v>
      </c>
      <c r="JEM4376" s="24">
        <v>72</v>
      </c>
      <c r="JEN4376" s="29" t="s">
        <v>75</v>
      </c>
      <c r="JEO4376" s="84">
        <v>3004158000128</v>
      </c>
      <c r="JEP4376" s="24"/>
      <c r="JEQ4376" s="24"/>
      <c r="JER4376" s="66">
        <v>9615</v>
      </c>
      <c r="JES4376" s="25">
        <v>45936</v>
      </c>
      <c r="JET4376" s="25"/>
      <c r="JEU4376" s="26" t="str">
        <f t="shared" ca="1" si="732"/>
        <v>Descontar Cheque</v>
      </c>
      <c r="JEV4376" s="117"/>
      <c r="JEW4376" s="25">
        <v>45890</v>
      </c>
      <c r="JEX4376" s="28" t="s">
        <v>74</v>
      </c>
      <c r="JEY4376" s="24">
        <v>422</v>
      </c>
      <c r="JEZ4376" s="414" t="str">
        <f t="shared" si="733"/>
        <v>Banco não cadastrado</v>
      </c>
      <c r="JFA4376" s="24">
        <v>207</v>
      </c>
      <c r="JFB4376" s="24">
        <v>5837982</v>
      </c>
      <c r="JFC4376" s="24">
        <v>72</v>
      </c>
      <c r="JFD4376" s="29" t="s">
        <v>75</v>
      </c>
      <c r="JFE4376" s="84">
        <v>3004158000128</v>
      </c>
      <c r="JFF4376" s="24"/>
      <c r="JFG4376" s="24"/>
      <c r="JFH4376" s="66">
        <v>9615</v>
      </c>
      <c r="JFI4376" s="25">
        <v>45936</v>
      </c>
      <c r="JFJ4376" s="25"/>
      <c r="JFK4376" s="26" t="str">
        <f t="shared" ca="1" si="734"/>
        <v>Descontar Cheque</v>
      </c>
      <c r="JFL4376" s="117"/>
      <c r="JFM4376" s="25">
        <v>45890</v>
      </c>
      <c r="JFN4376" s="28" t="s">
        <v>74</v>
      </c>
      <c r="JFO4376" s="24">
        <v>422</v>
      </c>
      <c r="JFP4376" s="414" t="str">
        <f t="shared" si="735"/>
        <v>Banco não cadastrado</v>
      </c>
      <c r="JFQ4376" s="24">
        <v>207</v>
      </c>
      <c r="JFR4376" s="24">
        <v>5837982</v>
      </c>
      <c r="JFS4376" s="24">
        <v>72</v>
      </c>
      <c r="JFT4376" s="29" t="s">
        <v>75</v>
      </c>
      <c r="JFU4376" s="84">
        <v>3004158000128</v>
      </c>
      <c r="JFV4376" s="24"/>
      <c r="JFW4376" s="24"/>
      <c r="JFX4376" s="66">
        <v>9615</v>
      </c>
      <c r="JFY4376" s="25">
        <v>45936</v>
      </c>
      <c r="JFZ4376" s="25"/>
      <c r="JGA4376" s="26" t="str">
        <f t="shared" ca="1" si="736"/>
        <v>Descontar Cheque</v>
      </c>
      <c r="JGB4376" s="117"/>
      <c r="JGC4376" s="25">
        <v>45890</v>
      </c>
      <c r="JGD4376" s="28" t="s">
        <v>74</v>
      </c>
      <c r="JGE4376" s="24">
        <v>422</v>
      </c>
      <c r="JGF4376" s="414" t="str">
        <f t="shared" si="737"/>
        <v>Banco não cadastrado</v>
      </c>
      <c r="JGG4376" s="24">
        <v>207</v>
      </c>
      <c r="JGH4376" s="24">
        <v>5837982</v>
      </c>
      <c r="JGI4376" s="24">
        <v>72</v>
      </c>
      <c r="JGJ4376" s="29" t="s">
        <v>75</v>
      </c>
      <c r="JGK4376" s="84">
        <v>3004158000128</v>
      </c>
      <c r="JGL4376" s="24"/>
      <c r="JGM4376" s="24"/>
      <c r="JGN4376" s="66">
        <v>9615</v>
      </c>
      <c r="JGO4376" s="25">
        <v>45936</v>
      </c>
      <c r="JGP4376" s="25"/>
      <c r="JGQ4376" s="26" t="str">
        <f t="shared" ca="1" si="738"/>
        <v>Descontar Cheque</v>
      </c>
      <c r="JGR4376" s="117"/>
      <c r="JGS4376" s="25">
        <v>45890</v>
      </c>
      <c r="JGT4376" s="28" t="s">
        <v>74</v>
      </c>
      <c r="JGU4376" s="24">
        <v>422</v>
      </c>
      <c r="JGV4376" s="414" t="str">
        <f t="shared" si="739"/>
        <v>Banco não cadastrado</v>
      </c>
      <c r="JGW4376" s="24">
        <v>207</v>
      </c>
      <c r="JGX4376" s="24">
        <v>5837982</v>
      </c>
      <c r="JGY4376" s="24">
        <v>72</v>
      </c>
      <c r="JGZ4376" s="29" t="s">
        <v>75</v>
      </c>
      <c r="JHA4376" s="84">
        <v>3004158000128</v>
      </c>
      <c r="JHB4376" s="24"/>
      <c r="JHC4376" s="24"/>
      <c r="JHD4376" s="66">
        <v>9615</v>
      </c>
      <c r="JHE4376" s="25">
        <v>45936</v>
      </c>
      <c r="JHF4376" s="25"/>
      <c r="JHG4376" s="26" t="str">
        <f t="shared" ca="1" si="740"/>
        <v>Descontar Cheque</v>
      </c>
      <c r="JHH4376" s="117"/>
      <c r="JHI4376" s="25">
        <v>45890</v>
      </c>
      <c r="JHJ4376" s="28" t="s">
        <v>74</v>
      </c>
      <c r="JHK4376" s="24">
        <v>422</v>
      </c>
      <c r="JHL4376" s="414" t="str">
        <f t="shared" si="741"/>
        <v>Banco não cadastrado</v>
      </c>
      <c r="JHM4376" s="24">
        <v>207</v>
      </c>
      <c r="JHN4376" s="24">
        <v>5837982</v>
      </c>
      <c r="JHO4376" s="24">
        <v>72</v>
      </c>
      <c r="JHP4376" s="29" t="s">
        <v>75</v>
      </c>
      <c r="JHQ4376" s="84">
        <v>3004158000128</v>
      </c>
      <c r="JHR4376" s="24"/>
      <c r="JHS4376" s="24"/>
      <c r="JHT4376" s="66">
        <v>9615</v>
      </c>
      <c r="JHU4376" s="25">
        <v>45936</v>
      </c>
      <c r="JHV4376" s="25"/>
      <c r="JHW4376" s="26" t="str">
        <f t="shared" ca="1" si="742"/>
        <v>Descontar Cheque</v>
      </c>
      <c r="JHX4376" s="117"/>
      <c r="JHY4376" s="25">
        <v>45890</v>
      </c>
      <c r="JHZ4376" s="28" t="s">
        <v>74</v>
      </c>
      <c r="JIA4376" s="24">
        <v>422</v>
      </c>
      <c r="JIB4376" s="414" t="str">
        <f t="shared" si="743"/>
        <v>Banco não cadastrado</v>
      </c>
      <c r="JIC4376" s="24">
        <v>207</v>
      </c>
      <c r="JID4376" s="24">
        <v>5837982</v>
      </c>
      <c r="JIE4376" s="24">
        <v>72</v>
      </c>
      <c r="JIF4376" s="29" t="s">
        <v>75</v>
      </c>
      <c r="JIG4376" s="84">
        <v>3004158000128</v>
      </c>
      <c r="JIH4376" s="24"/>
      <c r="JII4376" s="24"/>
      <c r="JIJ4376" s="66">
        <v>9615</v>
      </c>
      <c r="JIK4376" s="25">
        <v>45936</v>
      </c>
      <c r="JIL4376" s="25"/>
      <c r="JIM4376" s="26" t="str">
        <f t="shared" ca="1" si="744"/>
        <v>Descontar Cheque</v>
      </c>
      <c r="JIN4376" s="117"/>
      <c r="JIO4376" s="25">
        <v>45890</v>
      </c>
      <c r="JIP4376" s="28" t="s">
        <v>74</v>
      </c>
      <c r="JIQ4376" s="24">
        <v>422</v>
      </c>
      <c r="JIR4376" s="414" t="str">
        <f t="shared" si="745"/>
        <v>Banco não cadastrado</v>
      </c>
      <c r="JIS4376" s="24">
        <v>207</v>
      </c>
      <c r="JIT4376" s="24">
        <v>5837982</v>
      </c>
      <c r="JIU4376" s="24">
        <v>72</v>
      </c>
      <c r="JIV4376" s="29" t="s">
        <v>75</v>
      </c>
      <c r="JIW4376" s="84">
        <v>3004158000128</v>
      </c>
      <c r="JIX4376" s="24"/>
      <c r="JIY4376" s="24"/>
      <c r="JIZ4376" s="66">
        <v>9615</v>
      </c>
      <c r="JJA4376" s="25">
        <v>45936</v>
      </c>
      <c r="JJB4376" s="25"/>
      <c r="JJC4376" s="26" t="str">
        <f t="shared" ca="1" si="746"/>
        <v>Descontar Cheque</v>
      </c>
      <c r="JJD4376" s="117"/>
      <c r="JJE4376" s="25">
        <v>45890</v>
      </c>
      <c r="JJF4376" s="28" t="s">
        <v>74</v>
      </c>
      <c r="JJG4376" s="24">
        <v>422</v>
      </c>
      <c r="JJH4376" s="414" t="str">
        <f t="shared" si="747"/>
        <v>Banco não cadastrado</v>
      </c>
      <c r="JJI4376" s="24">
        <v>207</v>
      </c>
      <c r="JJJ4376" s="24">
        <v>5837982</v>
      </c>
      <c r="JJK4376" s="24">
        <v>72</v>
      </c>
      <c r="JJL4376" s="29" t="s">
        <v>75</v>
      </c>
      <c r="JJM4376" s="84">
        <v>3004158000128</v>
      </c>
      <c r="JJN4376" s="24"/>
      <c r="JJO4376" s="24"/>
      <c r="JJP4376" s="66">
        <v>9615</v>
      </c>
      <c r="JJQ4376" s="25">
        <v>45936</v>
      </c>
      <c r="JJR4376" s="25"/>
      <c r="JJS4376" s="26" t="str">
        <f t="shared" ca="1" si="748"/>
        <v>Descontar Cheque</v>
      </c>
      <c r="JJT4376" s="117"/>
      <c r="JJU4376" s="25">
        <v>45890</v>
      </c>
      <c r="JJV4376" s="28" t="s">
        <v>74</v>
      </c>
      <c r="JJW4376" s="24">
        <v>422</v>
      </c>
      <c r="JJX4376" s="414" t="str">
        <f t="shared" si="749"/>
        <v>Banco não cadastrado</v>
      </c>
      <c r="JJY4376" s="24">
        <v>207</v>
      </c>
      <c r="JJZ4376" s="24">
        <v>5837982</v>
      </c>
      <c r="JKA4376" s="24">
        <v>72</v>
      </c>
      <c r="JKB4376" s="29" t="s">
        <v>75</v>
      </c>
      <c r="JKC4376" s="84">
        <v>3004158000128</v>
      </c>
      <c r="JKD4376" s="24"/>
      <c r="JKE4376" s="24"/>
      <c r="JKF4376" s="66">
        <v>9615</v>
      </c>
      <c r="JKG4376" s="25">
        <v>45936</v>
      </c>
      <c r="JKH4376" s="25"/>
      <c r="JKI4376" s="26" t="str">
        <f t="shared" ca="1" si="750"/>
        <v>Descontar Cheque</v>
      </c>
      <c r="JKJ4376" s="117"/>
      <c r="JKK4376" s="25">
        <v>45890</v>
      </c>
      <c r="JKL4376" s="28" t="s">
        <v>74</v>
      </c>
      <c r="JKM4376" s="24">
        <v>422</v>
      </c>
      <c r="JKN4376" s="414" t="str">
        <f t="shared" si="751"/>
        <v>Banco não cadastrado</v>
      </c>
      <c r="JKO4376" s="24">
        <v>207</v>
      </c>
      <c r="JKP4376" s="24">
        <v>5837982</v>
      </c>
      <c r="JKQ4376" s="24">
        <v>72</v>
      </c>
      <c r="JKR4376" s="29" t="s">
        <v>75</v>
      </c>
      <c r="JKS4376" s="84">
        <v>3004158000128</v>
      </c>
      <c r="JKT4376" s="24"/>
      <c r="JKU4376" s="24"/>
      <c r="JKV4376" s="66">
        <v>9615</v>
      </c>
      <c r="JKW4376" s="25">
        <v>45936</v>
      </c>
      <c r="JKX4376" s="25"/>
      <c r="JKY4376" s="26" t="str">
        <f t="shared" ca="1" si="752"/>
        <v>Descontar Cheque</v>
      </c>
      <c r="JKZ4376" s="117"/>
      <c r="JLA4376" s="25">
        <v>45890</v>
      </c>
      <c r="JLB4376" s="28" t="s">
        <v>74</v>
      </c>
      <c r="JLC4376" s="24">
        <v>422</v>
      </c>
      <c r="JLD4376" s="414" t="str">
        <f t="shared" si="753"/>
        <v>Banco não cadastrado</v>
      </c>
      <c r="JLE4376" s="24">
        <v>207</v>
      </c>
      <c r="JLF4376" s="24">
        <v>5837982</v>
      </c>
      <c r="JLG4376" s="24">
        <v>72</v>
      </c>
      <c r="JLH4376" s="29" t="s">
        <v>75</v>
      </c>
      <c r="JLI4376" s="84">
        <v>3004158000128</v>
      </c>
      <c r="JLJ4376" s="24"/>
      <c r="JLK4376" s="24"/>
      <c r="JLL4376" s="66">
        <v>9615</v>
      </c>
      <c r="JLM4376" s="25">
        <v>45936</v>
      </c>
      <c r="JLN4376" s="25"/>
      <c r="JLO4376" s="26" t="str">
        <f t="shared" ca="1" si="754"/>
        <v>Descontar Cheque</v>
      </c>
      <c r="JLP4376" s="117"/>
      <c r="JLQ4376" s="25">
        <v>45890</v>
      </c>
      <c r="JLR4376" s="28" t="s">
        <v>74</v>
      </c>
      <c r="JLS4376" s="24">
        <v>422</v>
      </c>
      <c r="JLT4376" s="414" t="str">
        <f t="shared" si="755"/>
        <v>Banco não cadastrado</v>
      </c>
      <c r="JLU4376" s="24">
        <v>207</v>
      </c>
      <c r="JLV4376" s="24">
        <v>5837982</v>
      </c>
      <c r="JLW4376" s="24">
        <v>72</v>
      </c>
      <c r="JLX4376" s="29" t="s">
        <v>75</v>
      </c>
      <c r="JLY4376" s="84">
        <v>3004158000128</v>
      </c>
      <c r="JLZ4376" s="24"/>
      <c r="JMA4376" s="24"/>
      <c r="JMB4376" s="66">
        <v>9615</v>
      </c>
      <c r="JMC4376" s="25">
        <v>45936</v>
      </c>
      <c r="JMD4376" s="25"/>
      <c r="JME4376" s="26" t="str">
        <f t="shared" ca="1" si="756"/>
        <v>Descontar Cheque</v>
      </c>
      <c r="JMF4376" s="117"/>
      <c r="JMG4376" s="25">
        <v>45890</v>
      </c>
      <c r="JMH4376" s="28" t="s">
        <v>74</v>
      </c>
      <c r="JMI4376" s="24">
        <v>422</v>
      </c>
      <c r="JMJ4376" s="414" t="str">
        <f t="shared" si="757"/>
        <v>Banco não cadastrado</v>
      </c>
      <c r="JMK4376" s="24">
        <v>207</v>
      </c>
      <c r="JML4376" s="24">
        <v>5837982</v>
      </c>
      <c r="JMM4376" s="24">
        <v>72</v>
      </c>
      <c r="JMN4376" s="29" t="s">
        <v>75</v>
      </c>
      <c r="JMO4376" s="84">
        <v>3004158000128</v>
      </c>
      <c r="JMP4376" s="24"/>
      <c r="JMQ4376" s="24"/>
      <c r="JMR4376" s="66">
        <v>9615</v>
      </c>
      <c r="JMS4376" s="25">
        <v>45936</v>
      </c>
      <c r="JMT4376" s="25"/>
      <c r="JMU4376" s="26" t="str">
        <f t="shared" ca="1" si="758"/>
        <v>Descontar Cheque</v>
      </c>
      <c r="JMV4376" s="117"/>
      <c r="JMW4376" s="25">
        <v>45890</v>
      </c>
      <c r="JMX4376" s="28" t="s">
        <v>74</v>
      </c>
      <c r="JMY4376" s="24">
        <v>422</v>
      </c>
      <c r="JMZ4376" s="414" t="str">
        <f t="shared" si="759"/>
        <v>Banco não cadastrado</v>
      </c>
      <c r="JNA4376" s="24">
        <v>207</v>
      </c>
      <c r="JNB4376" s="24">
        <v>5837982</v>
      </c>
      <c r="JNC4376" s="24">
        <v>72</v>
      </c>
      <c r="JND4376" s="29" t="s">
        <v>75</v>
      </c>
      <c r="JNE4376" s="84">
        <v>3004158000128</v>
      </c>
      <c r="JNF4376" s="24"/>
      <c r="JNG4376" s="24"/>
      <c r="JNH4376" s="66">
        <v>9615</v>
      </c>
      <c r="JNI4376" s="25">
        <v>45936</v>
      </c>
      <c r="JNJ4376" s="25"/>
      <c r="JNK4376" s="26" t="str">
        <f t="shared" ca="1" si="760"/>
        <v>Descontar Cheque</v>
      </c>
      <c r="JNL4376" s="117"/>
      <c r="JNM4376" s="25">
        <v>45890</v>
      </c>
      <c r="JNN4376" s="28" t="s">
        <v>74</v>
      </c>
      <c r="JNO4376" s="24">
        <v>422</v>
      </c>
      <c r="JNP4376" s="414" t="str">
        <f t="shared" si="761"/>
        <v>Banco não cadastrado</v>
      </c>
      <c r="JNQ4376" s="24">
        <v>207</v>
      </c>
      <c r="JNR4376" s="24">
        <v>5837982</v>
      </c>
      <c r="JNS4376" s="24">
        <v>72</v>
      </c>
      <c r="JNT4376" s="29" t="s">
        <v>75</v>
      </c>
      <c r="JNU4376" s="84">
        <v>3004158000128</v>
      </c>
      <c r="JNV4376" s="24"/>
      <c r="JNW4376" s="24"/>
      <c r="JNX4376" s="66">
        <v>9615</v>
      </c>
      <c r="JNY4376" s="25">
        <v>45936</v>
      </c>
      <c r="JNZ4376" s="25"/>
      <c r="JOA4376" s="26" t="str">
        <f t="shared" ca="1" si="762"/>
        <v>Descontar Cheque</v>
      </c>
      <c r="JOB4376" s="117"/>
      <c r="JOC4376" s="25">
        <v>45890</v>
      </c>
      <c r="JOD4376" s="28" t="s">
        <v>74</v>
      </c>
      <c r="JOE4376" s="24">
        <v>422</v>
      </c>
      <c r="JOF4376" s="414" t="str">
        <f t="shared" si="763"/>
        <v>Banco não cadastrado</v>
      </c>
      <c r="JOG4376" s="24">
        <v>207</v>
      </c>
      <c r="JOH4376" s="24">
        <v>5837982</v>
      </c>
      <c r="JOI4376" s="24">
        <v>72</v>
      </c>
      <c r="JOJ4376" s="29" t="s">
        <v>75</v>
      </c>
      <c r="JOK4376" s="84">
        <v>3004158000128</v>
      </c>
      <c r="JOL4376" s="24"/>
      <c r="JOM4376" s="24"/>
      <c r="JON4376" s="66">
        <v>9615</v>
      </c>
      <c r="JOO4376" s="25">
        <v>45936</v>
      </c>
      <c r="JOP4376" s="25"/>
      <c r="JOQ4376" s="26" t="str">
        <f t="shared" ca="1" si="764"/>
        <v>Descontar Cheque</v>
      </c>
      <c r="JOR4376" s="117"/>
      <c r="JOS4376" s="25">
        <v>45890</v>
      </c>
      <c r="JOT4376" s="28" t="s">
        <v>74</v>
      </c>
      <c r="JOU4376" s="24">
        <v>422</v>
      </c>
      <c r="JOV4376" s="414" t="str">
        <f t="shared" si="765"/>
        <v>Banco não cadastrado</v>
      </c>
      <c r="JOW4376" s="24">
        <v>207</v>
      </c>
      <c r="JOX4376" s="24">
        <v>5837982</v>
      </c>
      <c r="JOY4376" s="24">
        <v>72</v>
      </c>
      <c r="JOZ4376" s="29" t="s">
        <v>75</v>
      </c>
      <c r="JPA4376" s="84">
        <v>3004158000128</v>
      </c>
      <c r="JPB4376" s="24"/>
      <c r="JPC4376" s="24"/>
      <c r="JPD4376" s="66">
        <v>9615</v>
      </c>
      <c r="JPE4376" s="25">
        <v>45936</v>
      </c>
      <c r="JPF4376" s="25"/>
      <c r="JPG4376" s="26" t="str">
        <f t="shared" ca="1" si="766"/>
        <v>Descontar Cheque</v>
      </c>
      <c r="JPH4376" s="117"/>
      <c r="JPI4376" s="25">
        <v>45890</v>
      </c>
      <c r="JPJ4376" s="28" t="s">
        <v>74</v>
      </c>
      <c r="JPK4376" s="24">
        <v>422</v>
      </c>
      <c r="JPL4376" s="414" t="str">
        <f t="shared" si="767"/>
        <v>Banco não cadastrado</v>
      </c>
      <c r="JPM4376" s="24">
        <v>207</v>
      </c>
      <c r="JPN4376" s="24">
        <v>5837982</v>
      </c>
      <c r="JPO4376" s="24">
        <v>72</v>
      </c>
      <c r="JPP4376" s="29" t="s">
        <v>75</v>
      </c>
      <c r="JPQ4376" s="84">
        <v>3004158000128</v>
      </c>
      <c r="JPR4376" s="24"/>
      <c r="JPS4376" s="24"/>
      <c r="JPT4376" s="66">
        <v>9615</v>
      </c>
      <c r="JPU4376" s="25">
        <v>45936</v>
      </c>
      <c r="JPV4376" s="25"/>
      <c r="JPW4376" s="26" t="str">
        <f t="shared" ca="1" si="768"/>
        <v>Descontar Cheque</v>
      </c>
      <c r="JPX4376" s="117"/>
      <c r="JPY4376" s="25">
        <v>45890</v>
      </c>
      <c r="JPZ4376" s="28" t="s">
        <v>74</v>
      </c>
      <c r="JQA4376" s="24">
        <v>422</v>
      </c>
      <c r="JQB4376" s="414" t="str">
        <f t="shared" si="769"/>
        <v>Banco não cadastrado</v>
      </c>
      <c r="JQC4376" s="24">
        <v>207</v>
      </c>
      <c r="JQD4376" s="24">
        <v>5837982</v>
      </c>
      <c r="JQE4376" s="24">
        <v>72</v>
      </c>
      <c r="JQF4376" s="29" t="s">
        <v>75</v>
      </c>
      <c r="JQG4376" s="84">
        <v>3004158000128</v>
      </c>
      <c r="JQH4376" s="24"/>
      <c r="JQI4376" s="24"/>
      <c r="JQJ4376" s="66">
        <v>9615</v>
      </c>
      <c r="JQK4376" s="25">
        <v>45936</v>
      </c>
      <c r="JQL4376" s="25"/>
      <c r="JQM4376" s="26" t="str">
        <f t="shared" ca="1" si="770"/>
        <v>Descontar Cheque</v>
      </c>
      <c r="JQN4376" s="117"/>
      <c r="JQO4376" s="25">
        <v>45890</v>
      </c>
      <c r="JQP4376" s="28" t="s">
        <v>74</v>
      </c>
      <c r="JQQ4376" s="24">
        <v>422</v>
      </c>
      <c r="JQR4376" s="414" t="str">
        <f t="shared" si="771"/>
        <v>Banco não cadastrado</v>
      </c>
      <c r="JQS4376" s="24">
        <v>207</v>
      </c>
      <c r="JQT4376" s="24">
        <v>5837982</v>
      </c>
      <c r="JQU4376" s="24">
        <v>72</v>
      </c>
      <c r="JQV4376" s="29" t="s">
        <v>75</v>
      </c>
      <c r="JQW4376" s="84">
        <v>3004158000128</v>
      </c>
      <c r="JQX4376" s="24"/>
      <c r="JQY4376" s="24"/>
      <c r="JQZ4376" s="66">
        <v>9615</v>
      </c>
      <c r="JRA4376" s="25">
        <v>45936</v>
      </c>
      <c r="JRB4376" s="25"/>
      <c r="JRC4376" s="26" t="str">
        <f t="shared" ca="1" si="772"/>
        <v>Descontar Cheque</v>
      </c>
      <c r="JRD4376" s="117"/>
      <c r="JRE4376" s="25">
        <v>45890</v>
      </c>
      <c r="JRF4376" s="28" t="s">
        <v>74</v>
      </c>
      <c r="JRG4376" s="24">
        <v>422</v>
      </c>
      <c r="JRH4376" s="414" t="str">
        <f t="shared" si="773"/>
        <v>Banco não cadastrado</v>
      </c>
      <c r="JRI4376" s="24">
        <v>207</v>
      </c>
      <c r="JRJ4376" s="24">
        <v>5837982</v>
      </c>
      <c r="JRK4376" s="24">
        <v>72</v>
      </c>
      <c r="JRL4376" s="29" t="s">
        <v>75</v>
      </c>
      <c r="JRM4376" s="84">
        <v>3004158000128</v>
      </c>
      <c r="JRN4376" s="24"/>
      <c r="JRO4376" s="24"/>
      <c r="JRP4376" s="66">
        <v>9615</v>
      </c>
      <c r="JRQ4376" s="25">
        <v>45936</v>
      </c>
      <c r="JRR4376" s="25"/>
      <c r="JRS4376" s="26" t="str">
        <f t="shared" ca="1" si="774"/>
        <v>Descontar Cheque</v>
      </c>
      <c r="JRT4376" s="117"/>
      <c r="JRU4376" s="25">
        <v>45890</v>
      </c>
      <c r="JRV4376" s="28" t="s">
        <v>74</v>
      </c>
      <c r="JRW4376" s="24">
        <v>422</v>
      </c>
      <c r="JRX4376" s="414" t="str">
        <f t="shared" si="775"/>
        <v>Banco não cadastrado</v>
      </c>
      <c r="JRY4376" s="24">
        <v>207</v>
      </c>
      <c r="JRZ4376" s="24">
        <v>5837982</v>
      </c>
      <c r="JSA4376" s="24">
        <v>72</v>
      </c>
      <c r="JSB4376" s="29" t="s">
        <v>75</v>
      </c>
      <c r="JSC4376" s="84">
        <v>3004158000128</v>
      </c>
      <c r="JSD4376" s="24"/>
      <c r="JSE4376" s="24"/>
      <c r="JSF4376" s="66">
        <v>9615</v>
      </c>
      <c r="JSG4376" s="25">
        <v>45936</v>
      </c>
      <c r="JSH4376" s="25"/>
      <c r="JSI4376" s="26" t="str">
        <f t="shared" ca="1" si="776"/>
        <v>Descontar Cheque</v>
      </c>
      <c r="JSJ4376" s="117"/>
      <c r="JSK4376" s="25">
        <v>45890</v>
      </c>
      <c r="JSL4376" s="28" t="s">
        <v>74</v>
      </c>
      <c r="JSM4376" s="24">
        <v>422</v>
      </c>
      <c r="JSN4376" s="414" t="str">
        <f t="shared" si="777"/>
        <v>Banco não cadastrado</v>
      </c>
      <c r="JSO4376" s="24">
        <v>207</v>
      </c>
      <c r="JSP4376" s="24">
        <v>5837982</v>
      </c>
      <c r="JSQ4376" s="24">
        <v>72</v>
      </c>
      <c r="JSR4376" s="29" t="s">
        <v>75</v>
      </c>
      <c r="JSS4376" s="84">
        <v>3004158000128</v>
      </c>
      <c r="JST4376" s="24"/>
      <c r="JSU4376" s="24"/>
      <c r="JSV4376" s="66">
        <v>9615</v>
      </c>
      <c r="JSW4376" s="25">
        <v>45936</v>
      </c>
      <c r="JSX4376" s="25"/>
      <c r="JSY4376" s="26" t="str">
        <f t="shared" ca="1" si="778"/>
        <v>Descontar Cheque</v>
      </c>
      <c r="JSZ4376" s="117"/>
      <c r="JTA4376" s="25">
        <v>45890</v>
      </c>
      <c r="JTB4376" s="28" t="s">
        <v>74</v>
      </c>
      <c r="JTC4376" s="24">
        <v>422</v>
      </c>
      <c r="JTD4376" s="414" t="str">
        <f t="shared" si="779"/>
        <v>Banco não cadastrado</v>
      </c>
      <c r="JTE4376" s="24">
        <v>207</v>
      </c>
      <c r="JTF4376" s="24">
        <v>5837982</v>
      </c>
      <c r="JTG4376" s="24">
        <v>72</v>
      </c>
      <c r="JTH4376" s="29" t="s">
        <v>75</v>
      </c>
      <c r="JTI4376" s="84">
        <v>3004158000128</v>
      </c>
      <c r="JTJ4376" s="24"/>
      <c r="JTK4376" s="24"/>
      <c r="JTL4376" s="66">
        <v>9615</v>
      </c>
      <c r="JTM4376" s="25">
        <v>45936</v>
      </c>
      <c r="JTN4376" s="25"/>
      <c r="JTO4376" s="26" t="str">
        <f t="shared" ca="1" si="780"/>
        <v>Descontar Cheque</v>
      </c>
      <c r="JTP4376" s="117"/>
      <c r="JTQ4376" s="25">
        <v>45890</v>
      </c>
      <c r="JTR4376" s="28" t="s">
        <v>74</v>
      </c>
      <c r="JTS4376" s="24">
        <v>422</v>
      </c>
      <c r="JTT4376" s="414" t="str">
        <f t="shared" si="781"/>
        <v>Banco não cadastrado</v>
      </c>
      <c r="JTU4376" s="24">
        <v>207</v>
      </c>
      <c r="JTV4376" s="24">
        <v>5837982</v>
      </c>
      <c r="JTW4376" s="24">
        <v>72</v>
      </c>
      <c r="JTX4376" s="29" t="s">
        <v>75</v>
      </c>
      <c r="JTY4376" s="84">
        <v>3004158000128</v>
      </c>
      <c r="JTZ4376" s="24"/>
      <c r="JUA4376" s="24"/>
      <c r="JUB4376" s="66">
        <v>9615</v>
      </c>
      <c r="JUC4376" s="25">
        <v>45936</v>
      </c>
      <c r="JUD4376" s="25"/>
      <c r="JUE4376" s="26" t="str">
        <f t="shared" ca="1" si="782"/>
        <v>Descontar Cheque</v>
      </c>
      <c r="JUF4376" s="117"/>
      <c r="JUG4376" s="25">
        <v>45890</v>
      </c>
      <c r="JUH4376" s="28" t="s">
        <v>74</v>
      </c>
      <c r="JUI4376" s="24">
        <v>422</v>
      </c>
      <c r="JUJ4376" s="414" t="str">
        <f t="shared" si="783"/>
        <v>Banco não cadastrado</v>
      </c>
      <c r="JUK4376" s="24">
        <v>207</v>
      </c>
      <c r="JUL4376" s="24">
        <v>5837982</v>
      </c>
      <c r="JUM4376" s="24">
        <v>72</v>
      </c>
      <c r="JUN4376" s="29" t="s">
        <v>75</v>
      </c>
      <c r="JUO4376" s="84">
        <v>3004158000128</v>
      </c>
      <c r="JUP4376" s="24"/>
      <c r="JUQ4376" s="24"/>
      <c r="JUR4376" s="66">
        <v>9615</v>
      </c>
      <c r="JUS4376" s="25">
        <v>45936</v>
      </c>
      <c r="JUT4376" s="25"/>
      <c r="JUU4376" s="26" t="str">
        <f t="shared" ca="1" si="784"/>
        <v>Descontar Cheque</v>
      </c>
      <c r="JUV4376" s="117"/>
      <c r="JUW4376" s="25">
        <v>45890</v>
      </c>
      <c r="JUX4376" s="28" t="s">
        <v>74</v>
      </c>
      <c r="JUY4376" s="24">
        <v>422</v>
      </c>
      <c r="JUZ4376" s="414" t="str">
        <f t="shared" si="785"/>
        <v>Banco não cadastrado</v>
      </c>
      <c r="JVA4376" s="24">
        <v>207</v>
      </c>
      <c r="JVB4376" s="24">
        <v>5837982</v>
      </c>
      <c r="JVC4376" s="24">
        <v>72</v>
      </c>
      <c r="JVD4376" s="29" t="s">
        <v>75</v>
      </c>
      <c r="JVE4376" s="84">
        <v>3004158000128</v>
      </c>
      <c r="JVF4376" s="24"/>
      <c r="JVG4376" s="24"/>
      <c r="JVH4376" s="66">
        <v>9615</v>
      </c>
      <c r="JVI4376" s="25">
        <v>45936</v>
      </c>
      <c r="JVJ4376" s="25"/>
      <c r="JVK4376" s="26" t="str">
        <f t="shared" ca="1" si="786"/>
        <v>Descontar Cheque</v>
      </c>
      <c r="JVL4376" s="117"/>
      <c r="JVM4376" s="25">
        <v>45890</v>
      </c>
      <c r="JVN4376" s="28" t="s">
        <v>74</v>
      </c>
      <c r="JVO4376" s="24">
        <v>422</v>
      </c>
      <c r="JVP4376" s="414" t="str">
        <f t="shared" si="787"/>
        <v>Banco não cadastrado</v>
      </c>
      <c r="JVQ4376" s="24">
        <v>207</v>
      </c>
      <c r="JVR4376" s="24">
        <v>5837982</v>
      </c>
      <c r="JVS4376" s="24">
        <v>72</v>
      </c>
      <c r="JVT4376" s="29" t="s">
        <v>75</v>
      </c>
      <c r="JVU4376" s="84">
        <v>3004158000128</v>
      </c>
      <c r="JVV4376" s="24"/>
      <c r="JVW4376" s="24"/>
      <c r="JVX4376" s="66">
        <v>9615</v>
      </c>
      <c r="JVY4376" s="25">
        <v>45936</v>
      </c>
      <c r="JVZ4376" s="25"/>
      <c r="JWA4376" s="26" t="str">
        <f t="shared" ca="1" si="788"/>
        <v>Descontar Cheque</v>
      </c>
      <c r="JWB4376" s="117"/>
      <c r="JWC4376" s="25">
        <v>45890</v>
      </c>
      <c r="JWD4376" s="28" t="s">
        <v>74</v>
      </c>
      <c r="JWE4376" s="24">
        <v>422</v>
      </c>
      <c r="JWF4376" s="414" t="str">
        <f t="shared" si="789"/>
        <v>Banco não cadastrado</v>
      </c>
      <c r="JWG4376" s="24">
        <v>207</v>
      </c>
      <c r="JWH4376" s="24">
        <v>5837982</v>
      </c>
      <c r="JWI4376" s="24">
        <v>72</v>
      </c>
      <c r="JWJ4376" s="29" t="s">
        <v>75</v>
      </c>
      <c r="JWK4376" s="84">
        <v>3004158000128</v>
      </c>
      <c r="JWL4376" s="24"/>
      <c r="JWM4376" s="24"/>
      <c r="JWN4376" s="66">
        <v>9615</v>
      </c>
      <c r="JWO4376" s="25">
        <v>45936</v>
      </c>
      <c r="JWP4376" s="25"/>
      <c r="JWQ4376" s="26" t="str">
        <f t="shared" ca="1" si="790"/>
        <v>Descontar Cheque</v>
      </c>
      <c r="JWR4376" s="117"/>
      <c r="JWS4376" s="25">
        <v>45890</v>
      </c>
      <c r="JWT4376" s="28" t="s">
        <v>74</v>
      </c>
      <c r="JWU4376" s="24">
        <v>422</v>
      </c>
      <c r="JWV4376" s="414" t="str">
        <f t="shared" si="791"/>
        <v>Banco não cadastrado</v>
      </c>
      <c r="JWW4376" s="24">
        <v>207</v>
      </c>
      <c r="JWX4376" s="24">
        <v>5837982</v>
      </c>
      <c r="JWY4376" s="24">
        <v>72</v>
      </c>
      <c r="JWZ4376" s="29" t="s">
        <v>75</v>
      </c>
      <c r="JXA4376" s="84">
        <v>3004158000128</v>
      </c>
      <c r="JXB4376" s="24"/>
      <c r="JXC4376" s="24"/>
      <c r="JXD4376" s="66">
        <v>9615</v>
      </c>
      <c r="JXE4376" s="25">
        <v>45936</v>
      </c>
      <c r="JXF4376" s="25"/>
      <c r="JXG4376" s="26" t="str">
        <f t="shared" ca="1" si="792"/>
        <v>Descontar Cheque</v>
      </c>
      <c r="JXH4376" s="117"/>
      <c r="JXI4376" s="25">
        <v>45890</v>
      </c>
      <c r="JXJ4376" s="28" t="s">
        <v>74</v>
      </c>
      <c r="JXK4376" s="24">
        <v>422</v>
      </c>
      <c r="JXL4376" s="414" t="str">
        <f t="shared" si="793"/>
        <v>Banco não cadastrado</v>
      </c>
      <c r="JXM4376" s="24">
        <v>207</v>
      </c>
      <c r="JXN4376" s="24">
        <v>5837982</v>
      </c>
      <c r="JXO4376" s="24">
        <v>72</v>
      </c>
      <c r="JXP4376" s="29" t="s">
        <v>75</v>
      </c>
      <c r="JXQ4376" s="84">
        <v>3004158000128</v>
      </c>
      <c r="JXR4376" s="24"/>
      <c r="JXS4376" s="24"/>
      <c r="JXT4376" s="66">
        <v>9615</v>
      </c>
      <c r="JXU4376" s="25">
        <v>45936</v>
      </c>
      <c r="JXV4376" s="25"/>
      <c r="JXW4376" s="26" t="str">
        <f t="shared" ca="1" si="794"/>
        <v>Descontar Cheque</v>
      </c>
      <c r="JXX4376" s="117"/>
      <c r="JXY4376" s="25">
        <v>45890</v>
      </c>
      <c r="JXZ4376" s="28" t="s">
        <v>74</v>
      </c>
      <c r="JYA4376" s="24">
        <v>422</v>
      </c>
      <c r="JYB4376" s="414" t="str">
        <f t="shared" si="795"/>
        <v>Banco não cadastrado</v>
      </c>
      <c r="JYC4376" s="24">
        <v>207</v>
      </c>
      <c r="JYD4376" s="24">
        <v>5837982</v>
      </c>
      <c r="JYE4376" s="24">
        <v>72</v>
      </c>
      <c r="JYF4376" s="29" t="s">
        <v>75</v>
      </c>
      <c r="JYG4376" s="84">
        <v>3004158000128</v>
      </c>
      <c r="JYH4376" s="24"/>
      <c r="JYI4376" s="24"/>
      <c r="JYJ4376" s="66">
        <v>9615</v>
      </c>
      <c r="JYK4376" s="25">
        <v>45936</v>
      </c>
      <c r="JYL4376" s="25"/>
      <c r="JYM4376" s="26" t="str">
        <f t="shared" ca="1" si="796"/>
        <v>Descontar Cheque</v>
      </c>
      <c r="JYN4376" s="117"/>
      <c r="JYO4376" s="25">
        <v>45890</v>
      </c>
      <c r="JYP4376" s="28" t="s">
        <v>74</v>
      </c>
      <c r="JYQ4376" s="24">
        <v>422</v>
      </c>
      <c r="JYR4376" s="414" t="str">
        <f t="shared" si="797"/>
        <v>Banco não cadastrado</v>
      </c>
      <c r="JYS4376" s="24">
        <v>207</v>
      </c>
      <c r="JYT4376" s="24">
        <v>5837982</v>
      </c>
      <c r="JYU4376" s="24">
        <v>72</v>
      </c>
      <c r="JYV4376" s="29" t="s">
        <v>75</v>
      </c>
      <c r="JYW4376" s="84">
        <v>3004158000128</v>
      </c>
      <c r="JYX4376" s="24"/>
      <c r="JYY4376" s="24"/>
      <c r="JYZ4376" s="66">
        <v>9615</v>
      </c>
      <c r="JZA4376" s="25">
        <v>45936</v>
      </c>
      <c r="JZB4376" s="25"/>
      <c r="JZC4376" s="26" t="str">
        <f t="shared" ca="1" si="798"/>
        <v>Descontar Cheque</v>
      </c>
      <c r="JZD4376" s="117"/>
      <c r="JZE4376" s="25">
        <v>45890</v>
      </c>
      <c r="JZF4376" s="28" t="s">
        <v>74</v>
      </c>
      <c r="JZG4376" s="24">
        <v>422</v>
      </c>
      <c r="JZH4376" s="414" t="str">
        <f t="shared" si="799"/>
        <v>Banco não cadastrado</v>
      </c>
      <c r="JZI4376" s="24">
        <v>207</v>
      </c>
      <c r="JZJ4376" s="24">
        <v>5837982</v>
      </c>
      <c r="JZK4376" s="24">
        <v>72</v>
      </c>
      <c r="JZL4376" s="29" t="s">
        <v>75</v>
      </c>
      <c r="JZM4376" s="84">
        <v>3004158000128</v>
      </c>
      <c r="JZN4376" s="24"/>
      <c r="JZO4376" s="24"/>
      <c r="JZP4376" s="66">
        <v>9615</v>
      </c>
      <c r="JZQ4376" s="25">
        <v>45936</v>
      </c>
      <c r="JZR4376" s="25"/>
      <c r="JZS4376" s="26" t="str">
        <f t="shared" ca="1" si="800"/>
        <v>Descontar Cheque</v>
      </c>
      <c r="JZT4376" s="117"/>
      <c r="JZU4376" s="25">
        <v>45890</v>
      </c>
      <c r="JZV4376" s="28" t="s">
        <v>74</v>
      </c>
      <c r="JZW4376" s="24">
        <v>422</v>
      </c>
      <c r="JZX4376" s="414" t="str">
        <f t="shared" si="801"/>
        <v>Banco não cadastrado</v>
      </c>
      <c r="JZY4376" s="24">
        <v>207</v>
      </c>
      <c r="JZZ4376" s="24">
        <v>5837982</v>
      </c>
      <c r="KAA4376" s="24">
        <v>72</v>
      </c>
      <c r="KAB4376" s="29" t="s">
        <v>75</v>
      </c>
      <c r="KAC4376" s="84">
        <v>3004158000128</v>
      </c>
      <c r="KAD4376" s="24"/>
      <c r="KAE4376" s="24"/>
      <c r="KAF4376" s="66">
        <v>9615</v>
      </c>
      <c r="KAG4376" s="25">
        <v>45936</v>
      </c>
      <c r="KAH4376" s="25"/>
      <c r="KAI4376" s="26" t="str">
        <f t="shared" ca="1" si="802"/>
        <v>Descontar Cheque</v>
      </c>
      <c r="KAJ4376" s="117"/>
      <c r="KAK4376" s="25">
        <v>45890</v>
      </c>
      <c r="KAL4376" s="28" t="s">
        <v>74</v>
      </c>
      <c r="KAM4376" s="24">
        <v>422</v>
      </c>
      <c r="KAN4376" s="414" t="str">
        <f t="shared" si="803"/>
        <v>Banco não cadastrado</v>
      </c>
      <c r="KAO4376" s="24">
        <v>207</v>
      </c>
      <c r="KAP4376" s="24">
        <v>5837982</v>
      </c>
      <c r="KAQ4376" s="24">
        <v>72</v>
      </c>
      <c r="KAR4376" s="29" t="s">
        <v>75</v>
      </c>
      <c r="KAS4376" s="84">
        <v>3004158000128</v>
      </c>
      <c r="KAT4376" s="24"/>
      <c r="KAU4376" s="24"/>
      <c r="KAV4376" s="66">
        <v>9615</v>
      </c>
      <c r="KAW4376" s="25">
        <v>45936</v>
      </c>
      <c r="KAX4376" s="25"/>
      <c r="KAY4376" s="26" t="str">
        <f t="shared" ca="1" si="804"/>
        <v>Descontar Cheque</v>
      </c>
      <c r="KAZ4376" s="117"/>
      <c r="KBA4376" s="25">
        <v>45890</v>
      </c>
      <c r="KBB4376" s="28" t="s">
        <v>74</v>
      </c>
      <c r="KBC4376" s="24">
        <v>422</v>
      </c>
      <c r="KBD4376" s="414" t="str">
        <f t="shared" si="805"/>
        <v>Banco não cadastrado</v>
      </c>
      <c r="KBE4376" s="24">
        <v>207</v>
      </c>
      <c r="KBF4376" s="24">
        <v>5837982</v>
      </c>
      <c r="KBG4376" s="24">
        <v>72</v>
      </c>
      <c r="KBH4376" s="29" t="s">
        <v>75</v>
      </c>
      <c r="KBI4376" s="84">
        <v>3004158000128</v>
      </c>
      <c r="KBJ4376" s="24"/>
      <c r="KBK4376" s="24"/>
      <c r="KBL4376" s="66">
        <v>9615</v>
      </c>
      <c r="KBM4376" s="25">
        <v>45936</v>
      </c>
      <c r="KBN4376" s="25"/>
      <c r="KBO4376" s="26" t="str">
        <f t="shared" ca="1" si="806"/>
        <v>Descontar Cheque</v>
      </c>
      <c r="KBP4376" s="117"/>
      <c r="KBQ4376" s="25">
        <v>45890</v>
      </c>
      <c r="KBR4376" s="28" t="s">
        <v>74</v>
      </c>
      <c r="KBS4376" s="24">
        <v>422</v>
      </c>
      <c r="KBT4376" s="414" t="str">
        <f t="shared" si="807"/>
        <v>Banco não cadastrado</v>
      </c>
      <c r="KBU4376" s="24">
        <v>207</v>
      </c>
      <c r="KBV4376" s="24">
        <v>5837982</v>
      </c>
      <c r="KBW4376" s="24">
        <v>72</v>
      </c>
      <c r="KBX4376" s="29" t="s">
        <v>75</v>
      </c>
      <c r="KBY4376" s="84">
        <v>3004158000128</v>
      </c>
      <c r="KBZ4376" s="24"/>
      <c r="KCA4376" s="24"/>
      <c r="KCB4376" s="66">
        <v>9615</v>
      </c>
      <c r="KCC4376" s="25">
        <v>45936</v>
      </c>
      <c r="KCD4376" s="25"/>
      <c r="KCE4376" s="26" t="str">
        <f t="shared" ca="1" si="808"/>
        <v>Descontar Cheque</v>
      </c>
      <c r="KCF4376" s="117"/>
      <c r="KCG4376" s="25">
        <v>45890</v>
      </c>
      <c r="KCH4376" s="28" t="s">
        <v>74</v>
      </c>
      <c r="KCI4376" s="24">
        <v>422</v>
      </c>
      <c r="KCJ4376" s="414" t="str">
        <f t="shared" si="809"/>
        <v>Banco não cadastrado</v>
      </c>
      <c r="KCK4376" s="24">
        <v>207</v>
      </c>
      <c r="KCL4376" s="24">
        <v>5837982</v>
      </c>
      <c r="KCM4376" s="24">
        <v>72</v>
      </c>
      <c r="KCN4376" s="29" t="s">
        <v>75</v>
      </c>
      <c r="KCO4376" s="84">
        <v>3004158000128</v>
      </c>
      <c r="KCP4376" s="24"/>
      <c r="KCQ4376" s="24"/>
      <c r="KCR4376" s="66">
        <v>9615</v>
      </c>
      <c r="KCS4376" s="25">
        <v>45936</v>
      </c>
      <c r="KCT4376" s="25"/>
      <c r="KCU4376" s="26" t="str">
        <f t="shared" ca="1" si="810"/>
        <v>Descontar Cheque</v>
      </c>
      <c r="KCV4376" s="117"/>
      <c r="KCW4376" s="25">
        <v>45890</v>
      </c>
      <c r="KCX4376" s="28" t="s">
        <v>74</v>
      </c>
      <c r="KCY4376" s="24">
        <v>422</v>
      </c>
      <c r="KCZ4376" s="414" t="str">
        <f t="shared" si="811"/>
        <v>Banco não cadastrado</v>
      </c>
      <c r="KDA4376" s="24">
        <v>207</v>
      </c>
      <c r="KDB4376" s="24">
        <v>5837982</v>
      </c>
      <c r="KDC4376" s="24">
        <v>72</v>
      </c>
      <c r="KDD4376" s="29" t="s">
        <v>75</v>
      </c>
      <c r="KDE4376" s="84">
        <v>3004158000128</v>
      </c>
      <c r="KDF4376" s="24"/>
      <c r="KDG4376" s="24"/>
      <c r="KDH4376" s="66">
        <v>9615</v>
      </c>
      <c r="KDI4376" s="25">
        <v>45936</v>
      </c>
      <c r="KDJ4376" s="25"/>
      <c r="KDK4376" s="26" t="str">
        <f t="shared" ca="1" si="812"/>
        <v>Descontar Cheque</v>
      </c>
      <c r="KDL4376" s="117"/>
      <c r="KDM4376" s="25">
        <v>45890</v>
      </c>
      <c r="KDN4376" s="28" t="s">
        <v>74</v>
      </c>
      <c r="KDO4376" s="24">
        <v>422</v>
      </c>
      <c r="KDP4376" s="414" t="str">
        <f t="shared" si="813"/>
        <v>Banco não cadastrado</v>
      </c>
      <c r="KDQ4376" s="24">
        <v>207</v>
      </c>
      <c r="KDR4376" s="24">
        <v>5837982</v>
      </c>
      <c r="KDS4376" s="24">
        <v>72</v>
      </c>
      <c r="KDT4376" s="29" t="s">
        <v>75</v>
      </c>
      <c r="KDU4376" s="84">
        <v>3004158000128</v>
      </c>
      <c r="KDV4376" s="24"/>
      <c r="KDW4376" s="24"/>
      <c r="KDX4376" s="66">
        <v>9615</v>
      </c>
      <c r="KDY4376" s="25">
        <v>45936</v>
      </c>
      <c r="KDZ4376" s="25"/>
      <c r="KEA4376" s="26" t="str">
        <f t="shared" ca="1" si="814"/>
        <v>Descontar Cheque</v>
      </c>
      <c r="KEB4376" s="117"/>
      <c r="KEC4376" s="25">
        <v>45890</v>
      </c>
      <c r="KED4376" s="28" t="s">
        <v>74</v>
      </c>
      <c r="KEE4376" s="24">
        <v>422</v>
      </c>
      <c r="KEF4376" s="414" t="str">
        <f t="shared" si="815"/>
        <v>Banco não cadastrado</v>
      </c>
      <c r="KEG4376" s="24">
        <v>207</v>
      </c>
      <c r="KEH4376" s="24">
        <v>5837982</v>
      </c>
      <c r="KEI4376" s="24">
        <v>72</v>
      </c>
      <c r="KEJ4376" s="29" t="s">
        <v>75</v>
      </c>
      <c r="KEK4376" s="84">
        <v>3004158000128</v>
      </c>
      <c r="KEL4376" s="24"/>
      <c r="KEM4376" s="24"/>
      <c r="KEN4376" s="66">
        <v>9615</v>
      </c>
      <c r="KEO4376" s="25">
        <v>45936</v>
      </c>
      <c r="KEP4376" s="25"/>
      <c r="KEQ4376" s="26" t="str">
        <f t="shared" ca="1" si="816"/>
        <v>Descontar Cheque</v>
      </c>
      <c r="KER4376" s="117"/>
      <c r="KES4376" s="25">
        <v>45890</v>
      </c>
      <c r="KET4376" s="28" t="s">
        <v>74</v>
      </c>
      <c r="KEU4376" s="24">
        <v>422</v>
      </c>
      <c r="KEV4376" s="414" t="str">
        <f t="shared" si="817"/>
        <v>Banco não cadastrado</v>
      </c>
      <c r="KEW4376" s="24">
        <v>207</v>
      </c>
      <c r="KEX4376" s="24">
        <v>5837982</v>
      </c>
      <c r="KEY4376" s="24">
        <v>72</v>
      </c>
      <c r="KEZ4376" s="29" t="s">
        <v>75</v>
      </c>
      <c r="KFA4376" s="84">
        <v>3004158000128</v>
      </c>
      <c r="KFB4376" s="24"/>
      <c r="KFC4376" s="24"/>
      <c r="KFD4376" s="66">
        <v>9615</v>
      </c>
      <c r="KFE4376" s="25">
        <v>45936</v>
      </c>
      <c r="KFF4376" s="25"/>
      <c r="KFG4376" s="26" t="str">
        <f t="shared" ca="1" si="818"/>
        <v>Descontar Cheque</v>
      </c>
      <c r="KFH4376" s="117"/>
      <c r="KFI4376" s="25">
        <v>45890</v>
      </c>
      <c r="KFJ4376" s="28" t="s">
        <v>74</v>
      </c>
      <c r="KFK4376" s="24">
        <v>422</v>
      </c>
      <c r="KFL4376" s="414" t="str">
        <f t="shared" si="819"/>
        <v>Banco não cadastrado</v>
      </c>
      <c r="KFM4376" s="24">
        <v>207</v>
      </c>
      <c r="KFN4376" s="24">
        <v>5837982</v>
      </c>
      <c r="KFO4376" s="24">
        <v>72</v>
      </c>
      <c r="KFP4376" s="29" t="s">
        <v>75</v>
      </c>
      <c r="KFQ4376" s="84">
        <v>3004158000128</v>
      </c>
      <c r="KFR4376" s="24"/>
      <c r="KFS4376" s="24"/>
      <c r="KFT4376" s="66">
        <v>9615</v>
      </c>
      <c r="KFU4376" s="25">
        <v>45936</v>
      </c>
      <c r="KFV4376" s="25"/>
      <c r="KFW4376" s="26" t="str">
        <f t="shared" ca="1" si="820"/>
        <v>Descontar Cheque</v>
      </c>
      <c r="KFX4376" s="117"/>
      <c r="KFY4376" s="25">
        <v>45890</v>
      </c>
      <c r="KFZ4376" s="28" t="s">
        <v>74</v>
      </c>
      <c r="KGA4376" s="24">
        <v>422</v>
      </c>
      <c r="KGB4376" s="414" t="str">
        <f t="shared" si="821"/>
        <v>Banco não cadastrado</v>
      </c>
      <c r="KGC4376" s="24">
        <v>207</v>
      </c>
      <c r="KGD4376" s="24">
        <v>5837982</v>
      </c>
      <c r="KGE4376" s="24">
        <v>72</v>
      </c>
      <c r="KGF4376" s="29" t="s">
        <v>75</v>
      </c>
      <c r="KGG4376" s="84">
        <v>3004158000128</v>
      </c>
      <c r="KGH4376" s="24"/>
      <c r="KGI4376" s="24"/>
      <c r="KGJ4376" s="66">
        <v>9615</v>
      </c>
      <c r="KGK4376" s="25">
        <v>45936</v>
      </c>
      <c r="KGL4376" s="25"/>
      <c r="KGM4376" s="26" t="str">
        <f t="shared" ca="1" si="822"/>
        <v>Descontar Cheque</v>
      </c>
      <c r="KGN4376" s="117"/>
      <c r="KGO4376" s="25">
        <v>45890</v>
      </c>
      <c r="KGP4376" s="28" t="s">
        <v>74</v>
      </c>
      <c r="KGQ4376" s="24">
        <v>422</v>
      </c>
      <c r="KGR4376" s="414" t="str">
        <f t="shared" si="823"/>
        <v>Banco não cadastrado</v>
      </c>
      <c r="KGS4376" s="24">
        <v>207</v>
      </c>
      <c r="KGT4376" s="24">
        <v>5837982</v>
      </c>
      <c r="KGU4376" s="24">
        <v>72</v>
      </c>
      <c r="KGV4376" s="29" t="s">
        <v>75</v>
      </c>
      <c r="KGW4376" s="84">
        <v>3004158000128</v>
      </c>
      <c r="KGX4376" s="24"/>
      <c r="KGY4376" s="24"/>
      <c r="KGZ4376" s="66">
        <v>9615</v>
      </c>
      <c r="KHA4376" s="25">
        <v>45936</v>
      </c>
      <c r="KHB4376" s="25"/>
      <c r="KHC4376" s="26" t="str">
        <f t="shared" ca="1" si="824"/>
        <v>Descontar Cheque</v>
      </c>
      <c r="KHD4376" s="117"/>
      <c r="KHE4376" s="25">
        <v>45890</v>
      </c>
      <c r="KHF4376" s="28" t="s">
        <v>74</v>
      </c>
      <c r="KHG4376" s="24">
        <v>422</v>
      </c>
      <c r="KHH4376" s="414" t="str">
        <f t="shared" si="825"/>
        <v>Banco não cadastrado</v>
      </c>
      <c r="KHI4376" s="24">
        <v>207</v>
      </c>
      <c r="KHJ4376" s="24">
        <v>5837982</v>
      </c>
      <c r="KHK4376" s="24">
        <v>72</v>
      </c>
      <c r="KHL4376" s="29" t="s">
        <v>75</v>
      </c>
      <c r="KHM4376" s="84">
        <v>3004158000128</v>
      </c>
      <c r="KHN4376" s="24"/>
      <c r="KHO4376" s="24"/>
      <c r="KHP4376" s="66">
        <v>9615</v>
      </c>
      <c r="KHQ4376" s="25">
        <v>45936</v>
      </c>
      <c r="KHR4376" s="25"/>
      <c r="KHS4376" s="26" t="str">
        <f t="shared" ca="1" si="826"/>
        <v>Descontar Cheque</v>
      </c>
      <c r="KHT4376" s="117"/>
      <c r="KHU4376" s="25">
        <v>45890</v>
      </c>
      <c r="KHV4376" s="28" t="s">
        <v>74</v>
      </c>
      <c r="KHW4376" s="24">
        <v>422</v>
      </c>
      <c r="KHX4376" s="414" t="str">
        <f t="shared" si="827"/>
        <v>Banco não cadastrado</v>
      </c>
      <c r="KHY4376" s="24">
        <v>207</v>
      </c>
      <c r="KHZ4376" s="24">
        <v>5837982</v>
      </c>
      <c r="KIA4376" s="24">
        <v>72</v>
      </c>
      <c r="KIB4376" s="29" t="s">
        <v>75</v>
      </c>
      <c r="KIC4376" s="84">
        <v>3004158000128</v>
      </c>
      <c r="KID4376" s="24"/>
      <c r="KIE4376" s="24"/>
      <c r="KIF4376" s="66">
        <v>9615</v>
      </c>
      <c r="KIG4376" s="25">
        <v>45936</v>
      </c>
      <c r="KIH4376" s="25"/>
      <c r="KII4376" s="26" t="str">
        <f t="shared" ca="1" si="828"/>
        <v>Descontar Cheque</v>
      </c>
      <c r="KIJ4376" s="117"/>
      <c r="KIK4376" s="25">
        <v>45890</v>
      </c>
      <c r="KIL4376" s="28" t="s">
        <v>74</v>
      </c>
      <c r="KIM4376" s="24">
        <v>422</v>
      </c>
      <c r="KIN4376" s="414" t="str">
        <f t="shared" si="829"/>
        <v>Banco não cadastrado</v>
      </c>
      <c r="KIO4376" s="24">
        <v>207</v>
      </c>
      <c r="KIP4376" s="24">
        <v>5837982</v>
      </c>
      <c r="KIQ4376" s="24">
        <v>72</v>
      </c>
      <c r="KIR4376" s="29" t="s">
        <v>75</v>
      </c>
      <c r="KIS4376" s="84">
        <v>3004158000128</v>
      </c>
      <c r="KIT4376" s="24"/>
      <c r="KIU4376" s="24"/>
      <c r="KIV4376" s="66">
        <v>9615</v>
      </c>
      <c r="KIW4376" s="25">
        <v>45936</v>
      </c>
      <c r="KIX4376" s="25"/>
      <c r="KIY4376" s="26" t="str">
        <f t="shared" ca="1" si="830"/>
        <v>Descontar Cheque</v>
      </c>
      <c r="KIZ4376" s="117"/>
      <c r="KJA4376" s="25">
        <v>45890</v>
      </c>
      <c r="KJB4376" s="28" t="s">
        <v>74</v>
      </c>
      <c r="KJC4376" s="24">
        <v>422</v>
      </c>
      <c r="KJD4376" s="414" t="str">
        <f t="shared" si="831"/>
        <v>Banco não cadastrado</v>
      </c>
      <c r="KJE4376" s="24">
        <v>207</v>
      </c>
      <c r="KJF4376" s="24">
        <v>5837982</v>
      </c>
      <c r="KJG4376" s="24">
        <v>72</v>
      </c>
      <c r="KJH4376" s="29" t="s">
        <v>75</v>
      </c>
      <c r="KJI4376" s="84">
        <v>3004158000128</v>
      </c>
      <c r="KJJ4376" s="24"/>
      <c r="KJK4376" s="24"/>
      <c r="KJL4376" s="66">
        <v>9615</v>
      </c>
      <c r="KJM4376" s="25">
        <v>45936</v>
      </c>
      <c r="KJN4376" s="25"/>
      <c r="KJO4376" s="26" t="str">
        <f t="shared" ca="1" si="832"/>
        <v>Descontar Cheque</v>
      </c>
      <c r="KJP4376" s="117"/>
      <c r="KJQ4376" s="25">
        <v>45890</v>
      </c>
      <c r="KJR4376" s="28" t="s">
        <v>74</v>
      </c>
      <c r="KJS4376" s="24">
        <v>422</v>
      </c>
      <c r="KJT4376" s="414" t="str">
        <f t="shared" si="833"/>
        <v>Banco não cadastrado</v>
      </c>
      <c r="KJU4376" s="24">
        <v>207</v>
      </c>
      <c r="KJV4376" s="24">
        <v>5837982</v>
      </c>
      <c r="KJW4376" s="24">
        <v>72</v>
      </c>
      <c r="KJX4376" s="29" t="s">
        <v>75</v>
      </c>
      <c r="KJY4376" s="84">
        <v>3004158000128</v>
      </c>
      <c r="KJZ4376" s="24"/>
      <c r="KKA4376" s="24"/>
      <c r="KKB4376" s="66">
        <v>9615</v>
      </c>
      <c r="KKC4376" s="25">
        <v>45936</v>
      </c>
      <c r="KKD4376" s="25"/>
      <c r="KKE4376" s="26" t="str">
        <f t="shared" ca="1" si="834"/>
        <v>Descontar Cheque</v>
      </c>
      <c r="KKF4376" s="117"/>
      <c r="KKG4376" s="25">
        <v>45890</v>
      </c>
      <c r="KKH4376" s="28" t="s">
        <v>74</v>
      </c>
      <c r="KKI4376" s="24">
        <v>422</v>
      </c>
      <c r="KKJ4376" s="414" t="str">
        <f t="shared" si="835"/>
        <v>Banco não cadastrado</v>
      </c>
      <c r="KKK4376" s="24">
        <v>207</v>
      </c>
      <c r="KKL4376" s="24">
        <v>5837982</v>
      </c>
      <c r="KKM4376" s="24">
        <v>72</v>
      </c>
      <c r="KKN4376" s="29" t="s">
        <v>75</v>
      </c>
      <c r="KKO4376" s="84">
        <v>3004158000128</v>
      </c>
      <c r="KKP4376" s="24"/>
      <c r="KKQ4376" s="24"/>
      <c r="KKR4376" s="66">
        <v>9615</v>
      </c>
      <c r="KKS4376" s="25">
        <v>45936</v>
      </c>
      <c r="KKT4376" s="25"/>
      <c r="KKU4376" s="26" t="str">
        <f t="shared" ca="1" si="836"/>
        <v>Descontar Cheque</v>
      </c>
      <c r="KKV4376" s="117"/>
      <c r="KKW4376" s="25">
        <v>45890</v>
      </c>
      <c r="KKX4376" s="28" t="s">
        <v>74</v>
      </c>
      <c r="KKY4376" s="24">
        <v>422</v>
      </c>
      <c r="KKZ4376" s="414" t="str">
        <f t="shared" si="837"/>
        <v>Banco não cadastrado</v>
      </c>
      <c r="KLA4376" s="24">
        <v>207</v>
      </c>
      <c r="KLB4376" s="24">
        <v>5837982</v>
      </c>
      <c r="KLC4376" s="24">
        <v>72</v>
      </c>
      <c r="KLD4376" s="29" t="s">
        <v>75</v>
      </c>
      <c r="KLE4376" s="84">
        <v>3004158000128</v>
      </c>
      <c r="KLF4376" s="24"/>
      <c r="KLG4376" s="24"/>
      <c r="KLH4376" s="66">
        <v>9615</v>
      </c>
      <c r="KLI4376" s="25">
        <v>45936</v>
      </c>
      <c r="KLJ4376" s="25"/>
      <c r="KLK4376" s="26" t="str">
        <f t="shared" ca="1" si="838"/>
        <v>Descontar Cheque</v>
      </c>
      <c r="KLL4376" s="117"/>
      <c r="KLM4376" s="25">
        <v>45890</v>
      </c>
      <c r="KLN4376" s="28" t="s">
        <v>74</v>
      </c>
      <c r="KLO4376" s="24">
        <v>422</v>
      </c>
      <c r="KLP4376" s="414" t="str">
        <f t="shared" si="839"/>
        <v>Banco não cadastrado</v>
      </c>
      <c r="KLQ4376" s="24">
        <v>207</v>
      </c>
      <c r="KLR4376" s="24">
        <v>5837982</v>
      </c>
      <c r="KLS4376" s="24">
        <v>72</v>
      </c>
      <c r="KLT4376" s="29" t="s">
        <v>75</v>
      </c>
      <c r="KLU4376" s="84">
        <v>3004158000128</v>
      </c>
      <c r="KLV4376" s="24"/>
      <c r="KLW4376" s="24"/>
      <c r="KLX4376" s="66">
        <v>9615</v>
      </c>
      <c r="KLY4376" s="25">
        <v>45936</v>
      </c>
      <c r="KLZ4376" s="25"/>
      <c r="KMA4376" s="26" t="str">
        <f t="shared" ca="1" si="840"/>
        <v>Descontar Cheque</v>
      </c>
      <c r="KMB4376" s="117"/>
      <c r="KMC4376" s="25">
        <v>45890</v>
      </c>
      <c r="KMD4376" s="28" t="s">
        <v>74</v>
      </c>
      <c r="KME4376" s="24">
        <v>422</v>
      </c>
      <c r="KMF4376" s="414" t="str">
        <f t="shared" si="841"/>
        <v>Banco não cadastrado</v>
      </c>
      <c r="KMG4376" s="24">
        <v>207</v>
      </c>
      <c r="KMH4376" s="24">
        <v>5837982</v>
      </c>
      <c r="KMI4376" s="24">
        <v>72</v>
      </c>
      <c r="KMJ4376" s="29" t="s">
        <v>75</v>
      </c>
      <c r="KMK4376" s="84">
        <v>3004158000128</v>
      </c>
      <c r="KML4376" s="24"/>
      <c r="KMM4376" s="24"/>
      <c r="KMN4376" s="66">
        <v>9615</v>
      </c>
      <c r="KMO4376" s="25">
        <v>45936</v>
      </c>
      <c r="KMP4376" s="25"/>
      <c r="KMQ4376" s="26" t="str">
        <f t="shared" ca="1" si="842"/>
        <v>Descontar Cheque</v>
      </c>
      <c r="KMR4376" s="117"/>
      <c r="KMS4376" s="25">
        <v>45890</v>
      </c>
      <c r="KMT4376" s="28" t="s">
        <v>74</v>
      </c>
      <c r="KMU4376" s="24">
        <v>422</v>
      </c>
      <c r="KMV4376" s="414" t="str">
        <f t="shared" si="843"/>
        <v>Banco não cadastrado</v>
      </c>
      <c r="KMW4376" s="24">
        <v>207</v>
      </c>
      <c r="KMX4376" s="24">
        <v>5837982</v>
      </c>
      <c r="KMY4376" s="24">
        <v>72</v>
      </c>
      <c r="KMZ4376" s="29" t="s">
        <v>75</v>
      </c>
      <c r="KNA4376" s="84">
        <v>3004158000128</v>
      </c>
      <c r="KNB4376" s="24"/>
      <c r="KNC4376" s="24"/>
      <c r="KND4376" s="66">
        <v>9615</v>
      </c>
      <c r="KNE4376" s="25">
        <v>45936</v>
      </c>
      <c r="KNF4376" s="25"/>
      <c r="KNG4376" s="26" t="str">
        <f t="shared" ca="1" si="844"/>
        <v>Descontar Cheque</v>
      </c>
      <c r="KNH4376" s="117"/>
      <c r="KNI4376" s="25">
        <v>45890</v>
      </c>
      <c r="KNJ4376" s="28" t="s">
        <v>74</v>
      </c>
      <c r="KNK4376" s="24">
        <v>422</v>
      </c>
      <c r="KNL4376" s="414" t="str">
        <f t="shared" si="845"/>
        <v>Banco não cadastrado</v>
      </c>
      <c r="KNM4376" s="24">
        <v>207</v>
      </c>
      <c r="KNN4376" s="24">
        <v>5837982</v>
      </c>
      <c r="KNO4376" s="24">
        <v>72</v>
      </c>
      <c r="KNP4376" s="29" t="s">
        <v>75</v>
      </c>
      <c r="KNQ4376" s="84">
        <v>3004158000128</v>
      </c>
      <c r="KNR4376" s="24"/>
      <c r="KNS4376" s="24"/>
      <c r="KNT4376" s="66">
        <v>9615</v>
      </c>
      <c r="KNU4376" s="25">
        <v>45936</v>
      </c>
      <c r="KNV4376" s="25"/>
      <c r="KNW4376" s="26" t="str">
        <f t="shared" ca="1" si="846"/>
        <v>Descontar Cheque</v>
      </c>
      <c r="KNX4376" s="117"/>
      <c r="KNY4376" s="25">
        <v>45890</v>
      </c>
      <c r="KNZ4376" s="28" t="s">
        <v>74</v>
      </c>
      <c r="KOA4376" s="24">
        <v>422</v>
      </c>
      <c r="KOB4376" s="414" t="str">
        <f t="shared" si="847"/>
        <v>Banco não cadastrado</v>
      </c>
      <c r="KOC4376" s="24">
        <v>207</v>
      </c>
      <c r="KOD4376" s="24">
        <v>5837982</v>
      </c>
      <c r="KOE4376" s="24">
        <v>72</v>
      </c>
      <c r="KOF4376" s="29" t="s">
        <v>75</v>
      </c>
      <c r="KOG4376" s="84">
        <v>3004158000128</v>
      </c>
      <c r="KOH4376" s="24"/>
      <c r="KOI4376" s="24"/>
      <c r="KOJ4376" s="66">
        <v>9615</v>
      </c>
      <c r="KOK4376" s="25">
        <v>45936</v>
      </c>
      <c r="KOL4376" s="25"/>
      <c r="KOM4376" s="26" t="str">
        <f t="shared" ca="1" si="848"/>
        <v>Descontar Cheque</v>
      </c>
      <c r="KON4376" s="117"/>
      <c r="KOO4376" s="25">
        <v>45890</v>
      </c>
      <c r="KOP4376" s="28" t="s">
        <v>74</v>
      </c>
      <c r="KOQ4376" s="24">
        <v>422</v>
      </c>
      <c r="KOR4376" s="414" t="str">
        <f t="shared" si="849"/>
        <v>Banco não cadastrado</v>
      </c>
      <c r="KOS4376" s="24">
        <v>207</v>
      </c>
      <c r="KOT4376" s="24">
        <v>5837982</v>
      </c>
      <c r="KOU4376" s="24">
        <v>72</v>
      </c>
      <c r="KOV4376" s="29" t="s">
        <v>75</v>
      </c>
      <c r="KOW4376" s="84">
        <v>3004158000128</v>
      </c>
      <c r="KOX4376" s="24"/>
      <c r="KOY4376" s="24"/>
      <c r="KOZ4376" s="66">
        <v>9615</v>
      </c>
      <c r="KPA4376" s="25">
        <v>45936</v>
      </c>
      <c r="KPB4376" s="25"/>
      <c r="KPC4376" s="26" t="str">
        <f t="shared" ca="1" si="850"/>
        <v>Descontar Cheque</v>
      </c>
      <c r="KPD4376" s="117"/>
      <c r="KPE4376" s="25">
        <v>45890</v>
      </c>
      <c r="KPF4376" s="28" t="s">
        <v>74</v>
      </c>
      <c r="KPG4376" s="24">
        <v>422</v>
      </c>
      <c r="KPH4376" s="414" t="str">
        <f t="shared" si="851"/>
        <v>Banco não cadastrado</v>
      </c>
      <c r="KPI4376" s="24">
        <v>207</v>
      </c>
      <c r="KPJ4376" s="24">
        <v>5837982</v>
      </c>
      <c r="KPK4376" s="24">
        <v>72</v>
      </c>
      <c r="KPL4376" s="29" t="s">
        <v>75</v>
      </c>
      <c r="KPM4376" s="84">
        <v>3004158000128</v>
      </c>
      <c r="KPN4376" s="24"/>
      <c r="KPO4376" s="24"/>
      <c r="KPP4376" s="66">
        <v>9615</v>
      </c>
      <c r="KPQ4376" s="25">
        <v>45936</v>
      </c>
      <c r="KPR4376" s="25"/>
      <c r="KPS4376" s="26" t="str">
        <f t="shared" ca="1" si="852"/>
        <v>Descontar Cheque</v>
      </c>
      <c r="KPT4376" s="117"/>
      <c r="KPU4376" s="25">
        <v>45890</v>
      </c>
      <c r="KPV4376" s="28" t="s">
        <v>74</v>
      </c>
      <c r="KPW4376" s="24">
        <v>422</v>
      </c>
      <c r="KPX4376" s="414" t="str">
        <f t="shared" si="853"/>
        <v>Banco não cadastrado</v>
      </c>
      <c r="KPY4376" s="24">
        <v>207</v>
      </c>
      <c r="KPZ4376" s="24">
        <v>5837982</v>
      </c>
      <c r="KQA4376" s="24">
        <v>72</v>
      </c>
      <c r="KQB4376" s="29" t="s">
        <v>75</v>
      </c>
      <c r="KQC4376" s="84">
        <v>3004158000128</v>
      </c>
      <c r="KQD4376" s="24"/>
      <c r="KQE4376" s="24"/>
      <c r="KQF4376" s="66">
        <v>9615</v>
      </c>
      <c r="KQG4376" s="25">
        <v>45936</v>
      </c>
      <c r="KQH4376" s="25"/>
      <c r="KQI4376" s="26" t="str">
        <f t="shared" ca="1" si="854"/>
        <v>Descontar Cheque</v>
      </c>
      <c r="KQJ4376" s="117"/>
      <c r="KQK4376" s="25">
        <v>45890</v>
      </c>
      <c r="KQL4376" s="28" t="s">
        <v>74</v>
      </c>
      <c r="KQM4376" s="24">
        <v>422</v>
      </c>
      <c r="KQN4376" s="414" t="str">
        <f t="shared" si="855"/>
        <v>Banco não cadastrado</v>
      </c>
      <c r="KQO4376" s="24">
        <v>207</v>
      </c>
      <c r="KQP4376" s="24">
        <v>5837982</v>
      </c>
      <c r="KQQ4376" s="24">
        <v>72</v>
      </c>
      <c r="KQR4376" s="29" t="s">
        <v>75</v>
      </c>
      <c r="KQS4376" s="84">
        <v>3004158000128</v>
      </c>
      <c r="KQT4376" s="24"/>
      <c r="KQU4376" s="24"/>
      <c r="KQV4376" s="66">
        <v>9615</v>
      </c>
      <c r="KQW4376" s="25">
        <v>45936</v>
      </c>
      <c r="KQX4376" s="25"/>
      <c r="KQY4376" s="26" t="str">
        <f t="shared" ca="1" si="856"/>
        <v>Descontar Cheque</v>
      </c>
      <c r="KQZ4376" s="117"/>
      <c r="KRA4376" s="25">
        <v>45890</v>
      </c>
      <c r="KRB4376" s="28" t="s">
        <v>74</v>
      </c>
      <c r="KRC4376" s="24">
        <v>422</v>
      </c>
      <c r="KRD4376" s="414" t="str">
        <f t="shared" si="857"/>
        <v>Banco não cadastrado</v>
      </c>
      <c r="KRE4376" s="24">
        <v>207</v>
      </c>
      <c r="KRF4376" s="24">
        <v>5837982</v>
      </c>
      <c r="KRG4376" s="24">
        <v>72</v>
      </c>
      <c r="KRH4376" s="29" t="s">
        <v>75</v>
      </c>
      <c r="KRI4376" s="84">
        <v>3004158000128</v>
      </c>
      <c r="KRJ4376" s="24"/>
      <c r="KRK4376" s="24"/>
      <c r="KRL4376" s="66">
        <v>9615</v>
      </c>
      <c r="KRM4376" s="25">
        <v>45936</v>
      </c>
      <c r="KRN4376" s="25"/>
      <c r="KRO4376" s="26" t="str">
        <f t="shared" ca="1" si="858"/>
        <v>Descontar Cheque</v>
      </c>
      <c r="KRP4376" s="117"/>
      <c r="KRQ4376" s="25">
        <v>45890</v>
      </c>
      <c r="KRR4376" s="28" t="s">
        <v>74</v>
      </c>
      <c r="KRS4376" s="24">
        <v>422</v>
      </c>
      <c r="KRT4376" s="414" t="str">
        <f t="shared" si="859"/>
        <v>Banco não cadastrado</v>
      </c>
      <c r="KRU4376" s="24">
        <v>207</v>
      </c>
      <c r="KRV4376" s="24">
        <v>5837982</v>
      </c>
      <c r="KRW4376" s="24">
        <v>72</v>
      </c>
      <c r="KRX4376" s="29" t="s">
        <v>75</v>
      </c>
      <c r="KRY4376" s="84">
        <v>3004158000128</v>
      </c>
      <c r="KRZ4376" s="24"/>
      <c r="KSA4376" s="24"/>
      <c r="KSB4376" s="66">
        <v>9615</v>
      </c>
      <c r="KSC4376" s="25">
        <v>45936</v>
      </c>
      <c r="KSD4376" s="25"/>
      <c r="KSE4376" s="26" t="str">
        <f t="shared" ca="1" si="860"/>
        <v>Descontar Cheque</v>
      </c>
      <c r="KSF4376" s="117"/>
      <c r="KSG4376" s="25">
        <v>45890</v>
      </c>
      <c r="KSH4376" s="28" t="s">
        <v>74</v>
      </c>
      <c r="KSI4376" s="24">
        <v>422</v>
      </c>
      <c r="KSJ4376" s="414" t="str">
        <f t="shared" si="861"/>
        <v>Banco não cadastrado</v>
      </c>
      <c r="KSK4376" s="24">
        <v>207</v>
      </c>
      <c r="KSL4376" s="24">
        <v>5837982</v>
      </c>
      <c r="KSM4376" s="24">
        <v>72</v>
      </c>
      <c r="KSN4376" s="29" t="s">
        <v>75</v>
      </c>
      <c r="KSO4376" s="84">
        <v>3004158000128</v>
      </c>
      <c r="KSP4376" s="24"/>
      <c r="KSQ4376" s="24"/>
      <c r="KSR4376" s="66">
        <v>9615</v>
      </c>
      <c r="KSS4376" s="25">
        <v>45936</v>
      </c>
      <c r="KST4376" s="25"/>
      <c r="KSU4376" s="26" t="str">
        <f t="shared" ca="1" si="862"/>
        <v>Descontar Cheque</v>
      </c>
      <c r="KSV4376" s="117"/>
      <c r="KSW4376" s="25">
        <v>45890</v>
      </c>
      <c r="KSX4376" s="28" t="s">
        <v>74</v>
      </c>
      <c r="KSY4376" s="24">
        <v>422</v>
      </c>
      <c r="KSZ4376" s="414" t="str">
        <f t="shared" si="863"/>
        <v>Banco não cadastrado</v>
      </c>
      <c r="KTA4376" s="24">
        <v>207</v>
      </c>
      <c r="KTB4376" s="24">
        <v>5837982</v>
      </c>
      <c r="KTC4376" s="24">
        <v>72</v>
      </c>
      <c r="KTD4376" s="29" t="s">
        <v>75</v>
      </c>
      <c r="KTE4376" s="84">
        <v>3004158000128</v>
      </c>
      <c r="KTF4376" s="24"/>
      <c r="KTG4376" s="24"/>
      <c r="KTH4376" s="66">
        <v>9615</v>
      </c>
      <c r="KTI4376" s="25">
        <v>45936</v>
      </c>
      <c r="KTJ4376" s="25"/>
      <c r="KTK4376" s="26" t="str">
        <f t="shared" ca="1" si="864"/>
        <v>Descontar Cheque</v>
      </c>
      <c r="KTL4376" s="117"/>
      <c r="KTM4376" s="25">
        <v>45890</v>
      </c>
      <c r="KTN4376" s="28" t="s">
        <v>74</v>
      </c>
      <c r="KTO4376" s="24">
        <v>422</v>
      </c>
      <c r="KTP4376" s="414" t="str">
        <f t="shared" si="865"/>
        <v>Banco não cadastrado</v>
      </c>
      <c r="KTQ4376" s="24">
        <v>207</v>
      </c>
      <c r="KTR4376" s="24">
        <v>5837982</v>
      </c>
      <c r="KTS4376" s="24">
        <v>72</v>
      </c>
      <c r="KTT4376" s="29" t="s">
        <v>75</v>
      </c>
      <c r="KTU4376" s="84">
        <v>3004158000128</v>
      </c>
      <c r="KTV4376" s="24"/>
      <c r="KTW4376" s="24"/>
      <c r="KTX4376" s="66">
        <v>9615</v>
      </c>
      <c r="KTY4376" s="25">
        <v>45936</v>
      </c>
      <c r="KTZ4376" s="25"/>
      <c r="KUA4376" s="26" t="str">
        <f t="shared" ca="1" si="866"/>
        <v>Descontar Cheque</v>
      </c>
      <c r="KUB4376" s="117"/>
      <c r="KUC4376" s="25">
        <v>45890</v>
      </c>
      <c r="KUD4376" s="28" t="s">
        <v>74</v>
      </c>
      <c r="KUE4376" s="24">
        <v>422</v>
      </c>
      <c r="KUF4376" s="414" t="str">
        <f t="shared" si="867"/>
        <v>Banco não cadastrado</v>
      </c>
      <c r="KUG4376" s="24">
        <v>207</v>
      </c>
      <c r="KUH4376" s="24">
        <v>5837982</v>
      </c>
      <c r="KUI4376" s="24">
        <v>72</v>
      </c>
      <c r="KUJ4376" s="29" t="s">
        <v>75</v>
      </c>
      <c r="KUK4376" s="84">
        <v>3004158000128</v>
      </c>
      <c r="KUL4376" s="24"/>
      <c r="KUM4376" s="24"/>
      <c r="KUN4376" s="66">
        <v>9615</v>
      </c>
      <c r="KUO4376" s="25">
        <v>45936</v>
      </c>
      <c r="KUP4376" s="25"/>
      <c r="KUQ4376" s="26" t="str">
        <f t="shared" ca="1" si="868"/>
        <v>Descontar Cheque</v>
      </c>
      <c r="KUR4376" s="117"/>
      <c r="KUS4376" s="25">
        <v>45890</v>
      </c>
      <c r="KUT4376" s="28" t="s">
        <v>74</v>
      </c>
      <c r="KUU4376" s="24">
        <v>422</v>
      </c>
      <c r="KUV4376" s="414" t="str">
        <f t="shared" si="869"/>
        <v>Banco não cadastrado</v>
      </c>
      <c r="KUW4376" s="24">
        <v>207</v>
      </c>
      <c r="KUX4376" s="24">
        <v>5837982</v>
      </c>
      <c r="KUY4376" s="24">
        <v>72</v>
      </c>
      <c r="KUZ4376" s="29" t="s">
        <v>75</v>
      </c>
      <c r="KVA4376" s="84">
        <v>3004158000128</v>
      </c>
      <c r="KVB4376" s="24"/>
      <c r="KVC4376" s="24"/>
      <c r="KVD4376" s="66">
        <v>9615</v>
      </c>
      <c r="KVE4376" s="25">
        <v>45936</v>
      </c>
      <c r="KVF4376" s="25"/>
      <c r="KVG4376" s="26" t="str">
        <f t="shared" ca="1" si="870"/>
        <v>Descontar Cheque</v>
      </c>
      <c r="KVH4376" s="117"/>
      <c r="KVI4376" s="25">
        <v>45890</v>
      </c>
      <c r="KVJ4376" s="28" t="s">
        <v>74</v>
      </c>
      <c r="KVK4376" s="24">
        <v>422</v>
      </c>
      <c r="KVL4376" s="414" t="str">
        <f t="shared" si="871"/>
        <v>Banco não cadastrado</v>
      </c>
      <c r="KVM4376" s="24">
        <v>207</v>
      </c>
      <c r="KVN4376" s="24">
        <v>5837982</v>
      </c>
      <c r="KVO4376" s="24">
        <v>72</v>
      </c>
      <c r="KVP4376" s="29" t="s">
        <v>75</v>
      </c>
      <c r="KVQ4376" s="84">
        <v>3004158000128</v>
      </c>
      <c r="KVR4376" s="24"/>
      <c r="KVS4376" s="24"/>
      <c r="KVT4376" s="66">
        <v>9615</v>
      </c>
      <c r="KVU4376" s="25">
        <v>45936</v>
      </c>
      <c r="KVV4376" s="25"/>
      <c r="KVW4376" s="26" t="str">
        <f t="shared" ca="1" si="872"/>
        <v>Descontar Cheque</v>
      </c>
      <c r="KVX4376" s="117"/>
      <c r="KVY4376" s="25">
        <v>45890</v>
      </c>
      <c r="KVZ4376" s="28" t="s">
        <v>74</v>
      </c>
      <c r="KWA4376" s="24">
        <v>422</v>
      </c>
      <c r="KWB4376" s="414" t="str">
        <f t="shared" si="873"/>
        <v>Banco não cadastrado</v>
      </c>
      <c r="KWC4376" s="24">
        <v>207</v>
      </c>
      <c r="KWD4376" s="24">
        <v>5837982</v>
      </c>
      <c r="KWE4376" s="24">
        <v>72</v>
      </c>
      <c r="KWF4376" s="29" t="s">
        <v>75</v>
      </c>
      <c r="KWG4376" s="84">
        <v>3004158000128</v>
      </c>
      <c r="KWH4376" s="24"/>
      <c r="KWI4376" s="24"/>
      <c r="KWJ4376" s="66">
        <v>9615</v>
      </c>
      <c r="KWK4376" s="25">
        <v>45936</v>
      </c>
      <c r="KWL4376" s="25"/>
      <c r="KWM4376" s="26" t="str">
        <f t="shared" ca="1" si="874"/>
        <v>Descontar Cheque</v>
      </c>
      <c r="KWN4376" s="117"/>
      <c r="KWO4376" s="25">
        <v>45890</v>
      </c>
      <c r="KWP4376" s="28" t="s">
        <v>74</v>
      </c>
      <c r="KWQ4376" s="24">
        <v>422</v>
      </c>
      <c r="KWR4376" s="414" t="str">
        <f t="shared" si="875"/>
        <v>Banco não cadastrado</v>
      </c>
      <c r="KWS4376" s="24">
        <v>207</v>
      </c>
      <c r="KWT4376" s="24">
        <v>5837982</v>
      </c>
      <c r="KWU4376" s="24">
        <v>72</v>
      </c>
      <c r="KWV4376" s="29" t="s">
        <v>75</v>
      </c>
      <c r="KWW4376" s="84">
        <v>3004158000128</v>
      </c>
      <c r="KWX4376" s="24"/>
      <c r="KWY4376" s="24"/>
      <c r="KWZ4376" s="66">
        <v>9615</v>
      </c>
      <c r="KXA4376" s="25">
        <v>45936</v>
      </c>
      <c r="KXB4376" s="25"/>
      <c r="KXC4376" s="26" t="str">
        <f t="shared" ca="1" si="876"/>
        <v>Descontar Cheque</v>
      </c>
      <c r="KXD4376" s="117"/>
      <c r="KXE4376" s="25">
        <v>45890</v>
      </c>
      <c r="KXF4376" s="28" t="s">
        <v>74</v>
      </c>
      <c r="KXG4376" s="24">
        <v>422</v>
      </c>
      <c r="KXH4376" s="414" t="str">
        <f t="shared" si="877"/>
        <v>Banco não cadastrado</v>
      </c>
      <c r="KXI4376" s="24">
        <v>207</v>
      </c>
      <c r="KXJ4376" s="24">
        <v>5837982</v>
      </c>
      <c r="KXK4376" s="24">
        <v>72</v>
      </c>
      <c r="KXL4376" s="29" t="s">
        <v>75</v>
      </c>
      <c r="KXM4376" s="84">
        <v>3004158000128</v>
      </c>
      <c r="KXN4376" s="24"/>
      <c r="KXO4376" s="24"/>
      <c r="KXP4376" s="66">
        <v>9615</v>
      </c>
      <c r="KXQ4376" s="25">
        <v>45936</v>
      </c>
      <c r="KXR4376" s="25"/>
      <c r="KXS4376" s="26" t="str">
        <f t="shared" ca="1" si="878"/>
        <v>Descontar Cheque</v>
      </c>
      <c r="KXT4376" s="117"/>
      <c r="KXU4376" s="25">
        <v>45890</v>
      </c>
      <c r="KXV4376" s="28" t="s">
        <v>74</v>
      </c>
      <c r="KXW4376" s="24">
        <v>422</v>
      </c>
      <c r="KXX4376" s="414" t="str">
        <f t="shared" si="879"/>
        <v>Banco não cadastrado</v>
      </c>
      <c r="KXY4376" s="24">
        <v>207</v>
      </c>
      <c r="KXZ4376" s="24">
        <v>5837982</v>
      </c>
      <c r="KYA4376" s="24">
        <v>72</v>
      </c>
      <c r="KYB4376" s="29" t="s">
        <v>75</v>
      </c>
      <c r="KYC4376" s="84">
        <v>3004158000128</v>
      </c>
      <c r="KYD4376" s="24"/>
      <c r="KYE4376" s="24"/>
      <c r="KYF4376" s="66">
        <v>9615</v>
      </c>
      <c r="KYG4376" s="25">
        <v>45936</v>
      </c>
      <c r="KYH4376" s="25"/>
      <c r="KYI4376" s="26" t="str">
        <f t="shared" ca="1" si="880"/>
        <v>Descontar Cheque</v>
      </c>
      <c r="KYJ4376" s="117"/>
      <c r="KYK4376" s="25">
        <v>45890</v>
      </c>
      <c r="KYL4376" s="28" t="s">
        <v>74</v>
      </c>
      <c r="KYM4376" s="24">
        <v>422</v>
      </c>
      <c r="KYN4376" s="414" t="str">
        <f t="shared" si="881"/>
        <v>Banco não cadastrado</v>
      </c>
      <c r="KYO4376" s="24">
        <v>207</v>
      </c>
      <c r="KYP4376" s="24">
        <v>5837982</v>
      </c>
      <c r="KYQ4376" s="24">
        <v>72</v>
      </c>
      <c r="KYR4376" s="29" t="s">
        <v>75</v>
      </c>
      <c r="KYS4376" s="84">
        <v>3004158000128</v>
      </c>
      <c r="KYT4376" s="24"/>
      <c r="KYU4376" s="24"/>
      <c r="KYV4376" s="66">
        <v>9615</v>
      </c>
      <c r="KYW4376" s="25">
        <v>45936</v>
      </c>
      <c r="KYX4376" s="25"/>
      <c r="KYY4376" s="26" t="str">
        <f t="shared" ca="1" si="882"/>
        <v>Descontar Cheque</v>
      </c>
      <c r="KYZ4376" s="117"/>
      <c r="KZA4376" s="25">
        <v>45890</v>
      </c>
      <c r="KZB4376" s="28" t="s">
        <v>74</v>
      </c>
      <c r="KZC4376" s="24">
        <v>422</v>
      </c>
      <c r="KZD4376" s="414" t="str">
        <f t="shared" si="883"/>
        <v>Banco não cadastrado</v>
      </c>
      <c r="KZE4376" s="24">
        <v>207</v>
      </c>
      <c r="KZF4376" s="24">
        <v>5837982</v>
      </c>
      <c r="KZG4376" s="24">
        <v>72</v>
      </c>
      <c r="KZH4376" s="29" t="s">
        <v>75</v>
      </c>
      <c r="KZI4376" s="84">
        <v>3004158000128</v>
      </c>
      <c r="KZJ4376" s="24"/>
      <c r="KZK4376" s="24"/>
      <c r="KZL4376" s="66">
        <v>9615</v>
      </c>
      <c r="KZM4376" s="25">
        <v>45936</v>
      </c>
      <c r="KZN4376" s="25"/>
      <c r="KZO4376" s="26" t="str">
        <f t="shared" ca="1" si="884"/>
        <v>Descontar Cheque</v>
      </c>
      <c r="KZP4376" s="117"/>
      <c r="KZQ4376" s="25">
        <v>45890</v>
      </c>
      <c r="KZR4376" s="28" t="s">
        <v>74</v>
      </c>
      <c r="KZS4376" s="24">
        <v>422</v>
      </c>
      <c r="KZT4376" s="414" t="str">
        <f t="shared" si="885"/>
        <v>Banco não cadastrado</v>
      </c>
      <c r="KZU4376" s="24">
        <v>207</v>
      </c>
      <c r="KZV4376" s="24">
        <v>5837982</v>
      </c>
      <c r="KZW4376" s="24">
        <v>72</v>
      </c>
      <c r="KZX4376" s="29" t="s">
        <v>75</v>
      </c>
      <c r="KZY4376" s="84">
        <v>3004158000128</v>
      </c>
      <c r="KZZ4376" s="24"/>
      <c r="LAA4376" s="24"/>
      <c r="LAB4376" s="66">
        <v>9615</v>
      </c>
      <c r="LAC4376" s="25">
        <v>45936</v>
      </c>
      <c r="LAD4376" s="25"/>
      <c r="LAE4376" s="26" t="str">
        <f t="shared" ca="1" si="886"/>
        <v>Descontar Cheque</v>
      </c>
      <c r="LAF4376" s="117"/>
      <c r="LAG4376" s="25">
        <v>45890</v>
      </c>
      <c r="LAH4376" s="28" t="s">
        <v>74</v>
      </c>
      <c r="LAI4376" s="24">
        <v>422</v>
      </c>
      <c r="LAJ4376" s="414" t="str">
        <f t="shared" si="887"/>
        <v>Banco não cadastrado</v>
      </c>
      <c r="LAK4376" s="24">
        <v>207</v>
      </c>
      <c r="LAL4376" s="24">
        <v>5837982</v>
      </c>
      <c r="LAM4376" s="24">
        <v>72</v>
      </c>
      <c r="LAN4376" s="29" t="s">
        <v>75</v>
      </c>
      <c r="LAO4376" s="84">
        <v>3004158000128</v>
      </c>
      <c r="LAP4376" s="24"/>
      <c r="LAQ4376" s="24"/>
      <c r="LAR4376" s="66">
        <v>9615</v>
      </c>
      <c r="LAS4376" s="25">
        <v>45936</v>
      </c>
      <c r="LAT4376" s="25"/>
      <c r="LAU4376" s="26" t="str">
        <f t="shared" ca="1" si="888"/>
        <v>Descontar Cheque</v>
      </c>
      <c r="LAV4376" s="117"/>
      <c r="LAW4376" s="25">
        <v>45890</v>
      </c>
      <c r="LAX4376" s="28" t="s">
        <v>74</v>
      </c>
      <c r="LAY4376" s="24">
        <v>422</v>
      </c>
      <c r="LAZ4376" s="414" t="str">
        <f t="shared" si="889"/>
        <v>Banco não cadastrado</v>
      </c>
      <c r="LBA4376" s="24">
        <v>207</v>
      </c>
      <c r="LBB4376" s="24">
        <v>5837982</v>
      </c>
      <c r="LBC4376" s="24">
        <v>72</v>
      </c>
      <c r="LBD4376" s="29" t="s">
        <v>75</v>
      </c>
      <c r="LBE4376" s="84">
        <v>3004158000128</v>
      </c>
      <c r="LBF4376" s="24"/>
      <c r="LBG4376" s="24"/>
      <c r="LBH4376" s="66">
        <v>9615</v>
      </c>
      <c r="LBI4376" s="25">
        <v>45936</v>
      </c>
      <c r="LBJ4376" s="25"/>
      <c r="LBK4376" s="26" t="str">
        <f t="shared" ca="1" si="890"/>
        <v>Descontar Cheque</v>
      </c>
      <c r="LBL4376" s="117"/>
      <c r="LBM4376" s="25">
        <v>45890</v>
      </c>
      <c r="LBN4376" s="28" t="s">
        <v>74</v>
      </c>
      <c r="LBO4376" s="24">
        <v>422</v>
      </c>
      <c r="LBP4376" s="414" t="str">
        <f t="shared" si="891"/>
        <v>Banco não cadastrado</v>
      </c>
      <c r="LBQ4376" s="24">
        <v>207</v>
      </c>
      <c r="LBR4376" s="24">
        <v>5837982</v>
      </c>
      <c r="LBS4376" s="24">
        <v>72</v>
      </c>
      <c r="LBT4376" s="29" t="s">
        <v>75</v>
      </c>
      <c r="LBU4376" s="84">
        <v>3004158000128</v>
      </c>
      <c r="LBV4376" s="24"/>
      <c r="LBW4376" s="24"/>
      <c r="LBX4376" s="66">
        <v>9615</v>
      </c>
      <c r="LBY4376" s="25">
        <v>45936</v>
      </c>
      <c r="LBZ4376" s="25"/>
      <c r="LCA4376" s="26" t="str">
        <f t="shared" ca="1" si="892"/>
        <v>Descontar Cheque</v>
      </c>
      <c r="LCB4376" s="117"/>
      <c r="LCC4376" s="25">
        <v>45890</v>
      </c>
      <c r="LCD4376" s="28" t="s">
        <v>74</v>
      </c>
      <c r="LCE4376" s="24">
        <v>422</v>
      </c>
      <c r="LCF4376" s="414" t="str">
        <f t="shared" si="893"/>
        <v>Banco não cadastrado</v>
      </c>
      <c r="LCG4376" s="24">
        <v>207</v>
      </c>
      <c r="LCH4376" s="24">
        <v>5837982</v>
      </c>
      <c r="LCI4376" s="24">
        <v>72</v>
      </c>
      <c r="LCJ4376" s="29" t="s">
        <v>75</v>
      </c>
      <c r="LCK4376" s="84">
        <v>3004158000128</v>
      </c>
      <c r="LCL4376" s="24"/>
      <c r="LCM4376" s="24"/>
      <c r="LCN4376" s="66">
        <v>9615</v>
      </c>
      <c r="LCO4376" s="25">
        <v>45936</v>
      </c>
      <c r="LCP4376" s="25"/>
      <c r="LCQ4376" s="26" t="str">
        <f t="shared" ca="1" si="894"/>
        <v>Descontar Cheque</v>
      </c>
      <c r="LCR4376" s="117"/>
      <c r="LCS4376" s="25">
        <v>45890</v>
      </c>
      <c r="LCT4376" s="28" t="s">
        <v>74</v>
      </c>
      <c r="LCU4376" s="24">
        <v>422</v>
      </c>
      <c r="LCV4376" s="414" t="str">
        <f t="shared" si="895"/>
        <v>Banco não cadastrado</v>
      </c>
      <c r="LCW4376" s="24">
        <v>207</v>
      </c>
      <c r="LCX4376" s="24">
        <v>5837982</v>
      </c>
      <c r="LCY4376" s="24">
        <v>72</v>
      </c>
      <c r="LCZ4376" s="29" t="s">
        <v>75</v>
      </c>
      <c r="LDA4376" s="84">
        <v>3004158000128</v>
      </c>
      <c r="LDB4376" s="24"/>
      <c r="LDC4376" s="24"/>
      <c r="LDD4376" s="66">
        <v>9615</v>
      </c>
      <c r="LDE4376" s="25">
        <v>45936</v>
      </c>
      <c r="LDF4376" s="25"/>
      <c r="LDG4376" s="26" t="str">
        <f t="shared" ca="1" si="896"/>
        <v>Descontar Cheque</v>
      </c>
      <c r="LDH4376" s="117"/>
      <c r="LDI4376" s="25">
        <v>45890</v>
      </c>
      <c r="LDJ4376" s="28" t="s">
        <v>74</v>
      </c>
      <c r="LDK4376" s="24">
        <v>422</v>
      </c>
      <c r="LDL4376" s="414" t="str">
        <f t="shared" si="897"/>
        <v>Banco não cadastrado</v>
      </c>
      <c r="LDM4376" s="24">
        <v>207</v>
      </c>
      <c r="LDN4376" s="24">
        <v>5837982</v>
      </c>
      <c r="LDO4376" s="24">
        <v>72</v>
      </c>
      <c r="LDP4376" s="29" t="s">
        <v>75</v>
      </c>
      <c r="LDQ4376" s="84">
        <v>3004158000128</v>
      </c>
      <c r="LDR4376" s="24"/>
      <c r="LDS4376" s="24"/>
      <c r="LDT4376" s="66">
        <v>9615</v>
      </c>
      <c r="LDU4376" s="25">
        <v>45936</v>
      </c>
      <c r="LDV4376" s="25"/>
      <c r="LDW4376" s="26" t="str">
        <f t="shared" ca="1" si="898"/>
        <v>Descontar Cheque</v>
      </c>
      <c r="LDX4376" s="117"/>
      <c r="LDY4376" s="25">
        <v>45890</v>
      </c>
      <c r="LDZ4376" s="28" t="s">
        <v>74</v>
      </c>
      <c r="LEA4376" s="24">
        <v>422</v>
      </c>
      <c r="LEB4376" s="414" t="str">
        <f t="shared" si="899"/>
        <v>Banco não cadastrado</v>
      </c>
      <c r="LEC4376" s="24">
        <v>207</v>
      </c>
      <c r="LED4376" s="24">
        <v>5837982</v>
      </c>
      <c r="LEE4376" s="24">
        <v>72</v>
      </c>
      <c r="LEF4376" s="29" t="s">
        <v>75</v>
      </c>
      <c r="LEG4376" s="84">
        <v>3004158000128</v>
      </c>
      <c r="LEH4376" s="24"/>
      <c r="LEI4376" s="24"/>
      <c r="LEJ4376" s="66">
        <v>9615</v>
      </c>
      <c r="LEK4376" s="25">
        <v>45936</v>
      </c>
      <c r="LEL4376" s="25"/>
      <c r="LEM4376" s="26" t="str">
        <f t="shared" ca="1" si="900"/>
        <v>Descontar Cheque</v>
      </c>
      <c r="LEN4376" s="117"/>
      <c r="LEO4376" s="25">
        <v>45890</v>
      </c>
      <c r="LEP4376" s="28" t="s">
        <v>74</v>
      </c>
      <c r="LEQ4376" s="24">
        <v>422</v>
      </c>
      <c r="LER4376" s="414" t="str">
        <f t="shared" si="901"/>
        <v>Banco não cadastrado</v>
      </c>
      <c r="LES4376" s="24">
        <v>207</v>
      </c>
      <c r="LET4376" s="24">
        <v>5837982</v>
      </c>
      <c r="LEU4376" s="24">
        <v>72</v>
      </c>
      <c r="LEV4376" s="29" t="s">
        <v>75</v>
      </c>
      <c r="LEW4376" s="84">
        <v>3004158000128</v>
      </c>
      <c r="LEX4376" s="24"/>
      <c r="LEY4376" s="24"/>
      <c r="LEZ4376" s="66">
        <v>9615</v>
      </c>
      <c r="LFA4376" s="25">
        <v>45936</v>
      </c>
      <c r="LFB4376" s="25"/>
      <c r="LFC4376" s="26" t="str">
        <f t="shared" ca="1" si="902"/>
        <v>Descontar Cheque</v>
      </c>
      <c r="LFD4376" s="117"/>
      <c r="LFE4376" s="25">
        <v>45890</v>
      </c>
      <c r="LFF4376" s="28" t="s">
        <v>74</v>
      </c>
      <c r="LFG4376" s="24">
        <v>422</v>
      </c>
      <c r="LFH4376" s="414" t="str">
        <f t="shared" si="903"/>
        <v>Banco não cadastrado</v>
      </c>
      <c r="LFI4376" s="24">
        <v>207</v>
      </c>
      <c r="LFJ4376" s="24">
        <v>5837982</v>
      </c>
      <c r="LFK4376" s="24">
        <v>72</v>
      </c>
      <c r="LFL4376" s="29" t="s">
        <v>75</v>
      </c>
      <c r="LFM4376" s="84">
        <v>3004158000128</v>
      </c>
      <c r="LFN4376" s="24"/>
      <c r="LFO4376" s="24"/>
      <c r="LFP4376" s="66">
        <v>9615</v>
      </c>
      <c r="LFQ4376" s="25">
        <v>45936</v>
      </c>
      <c r="LFR4376" s="25"/>
      <c r="LFS4376" s="26" t="str">
        <f t="shared" ca="1" si="904"/>
        <v>Descontar Cheque</v>
      </c>
      <c r="LFT4376" s="117"/>
      <c r="LFU4376" s="25">
        <v>45890</v>
      </c>
      <c r="LFV4376" s="28" t="s">
        <v>74</v>
      </c>
      <c r="LFW4376" s="24">
        <v>422</v>
      </c>
      <c r="LFX4376" s="414" t="str">
        <f t="shared" si="905"/>
        <v>Banco não cadastrado</v>
      </c>
      <c r="LFY4376" s="24">
        <v>207</v>
      </c>
      <c r="LFZ4376" s="24">
        <v>5837982</v>
      </c>
      <c r="LGA4376" s="24">
        <v>72</v>
      </c>
      <c r="LGB4376" s="29" t="s">
        <v>75</v>
      </c>
      <c r="LGC4376" s="84">
        <v>3004158000128</v>
      </c>
      <c r="LGD4376" s="24"/>
      <c r="LGE4376" s="24"/>
      <c r="LGF4376" s="66">
        <v>9615</v>
      </c>
      <c r="LGG4376" s="25">
        <v>45936</v>
      </c>
      <c r="LGH4376" s="25"/>
      <c r="LGI4376" s="26" t="str">
        <f t="shared" ca="1" si="906"/>
        <v>Descontar Cheque</v>
      </c>
      <c r="LGJ4376" s="117"/>
      <c r="LGK4376" s="25">
        <v>45890</v>
      </c>
      <c r="LGL4376" s="28" t="s">
        <v>74</v>
      </c>
      <c r="LGM4376" s="24">
        <v>422</v>
      </c>
      <c r="LGN4376" s="414" t="str">
        <f t="shared" si="907"/>
        <v>Banco não cadastrado</v>
      </c>
      <c r="LGO4376" s="24">
        <v>207</v>
      </c>
      <c r="LGP4376" s="24">
        <v>5837982</v>
      </c>
      <c r="LGQ4376" s="24">
        <v>72</v>
      </c>
      <c r="LGR4376" s="29" t="s">
        <v>75</v>
      </c>
      <c r="LGS4376" s="84">
        <v>3004158000128</v>
      </c>
      <c r="LGT4376" s="24"/>
      <c r="LGU4376" s="24"/>
      <c r="LGV4376" s="66">
        <v>9615</v>
      </c>
      <c r="LGW4376" s="25">
        <v>45936</v>
      </c>
      <c r="LGX4376" s="25"/>
      <c r="LGY4376" s="26" t="str">
        <f t="shared" ca="1" si="908"/>
        <v>Descontar Cheque</v>
      </c>
      <c r="LGZ4376" s="117"/>
      <c r="LHA4376" s="25">
        <v>45890</v>
      </c>
      <c r="LHB4376" s="28" t="s">
        <v>74</v>
      </c>
      <c r="LHC4376" s="24">
        <v>422</v>
      </c>
      <c r="LHD4376" s="414" t="str">
        <f t="shared" si="909"/>
        <v>Banco não cadastrado</v>
      </c>
      <c r="LHE4376" s="24">
        <v>207</v>
      </c>
      <c r="LHF4376" s="24">
        <v>5837982</v>
      </c>
      <c r="LHG4376" s="24">
        <v>72</v>
      </c>
      <c r="LHH4376" s="29" t="s">
        <v>75</v>
      </c>
      <c r="LHI4376" s="84">
        <v>3004158000128</v>
      </c>
      <c r="LHJ4376" s="24"/>
      <c r="LHK4376" s="24"/>
      <c r="LHL4376" s="66">
        <v>9615</v>
      </c>
      <c r="LHM4376" s="25">
        <v>45936</v>
      </c>
      <c r="LHN4376" s="25"/>
      <c r="LHO4376" s="26" t="str">
        <f t="shared" ca="1" si="910"/>
        <v>Descontar Cheque</v>
      </c>
      <c r="LHP4376" s="117"/>
      <c r="LHQ4376" s="25">
        <v>45890</v>
      </c>
      <c r="LHR4376" s="28" t="s">
        <v>74</v>
      </c>
      <c r="LHS4376" s="24">
        <v>422</v>
      </c>
      <c r="LHT4376" s="414" t="str">
        <f t="shared" si="911"/>
        <v>Banco não cadastrado</v>
      </c>
      <c r="LHU4376" s="24">
        <v>207</v>
      </c>
      <c r="LHV4376" s="24">
        <v>5837982</v>
      </c>
      <c r="LHW4376" s="24">
        <v>72</v>
      </c>
      <c r="LHX4376" s="29" t="s">
        <v>75</v>
      </c>
      <c r="LHY4376" s="84">
        <v>3004158000128</v>
      </c>
      <c r="LHZ4376" s="24"/>
      <c r="LIA4376" s="24"/>
      <c r="LIB4376" s="66">
        <v>9615</v>
      </c>
      <c r="LIC4376" s="25">
        <v>45936</v>
      </c>
      <c r="LID4376" s="25"/>
      <c r="LIE4376" s="26" t="str">
        <f t="shared" ca="1" si="912"/>
        <v>Descontar Cheque</v>
      </c>
      <c r="LIF4376" s="117"/>
      <c r="LIG4376" s="25">
        <v>45890</v>
      </c>
      <c r="LIH4376" s="28" t="s">
        <v>74</v>
      </c>
      <c r="LII4376" s="24">
        <v>422</v>
      </c>
      <c r="LIJ4376" s="414" t="str">
        <f t="shared" si="913"/>
        <v>Banco não cadastrado</v>
      </c>
      <c r="LIK4376" s="24">
        <v>207</v>
      </c>
      <c r="LIL4376" s="24">
        <v>5837982</v>
      </c>
      <c r="LIM4376" s="24">
        <v>72</v>
      </c>
      <c r="LIN4376" s="29" t="s">
        <v>75</v>
      </c>
      <c r="LIO4376" s="84">
        <v>3004158000128</v>
      </c>
      <c r="LIP4376" s="24"/>
      <c r="LIQ4376" s="24"/>
      <c r="LIR4376" s="66">
        <v>9615</v>
      </c>
      <c r="LIS4376" s="25">
        <v>45936</v>
      </c>
      <c r="LIT4376" s="25"/>
      <c r="LIU4376" s="26" t="str">
        <f t="shared" ca="1" si="914"/>
        <v>Descontar Cheque</v>
      </c>
      <c r="LIV4376" s="117"/>
      <c r="LIW4376" s="25">
        <v>45890</v>
      </c>
      <c r="LIX4376" s="28" t="s">
        <v>74</v>
      </c>
      <c r="LIY4376" s="24">
        <v>422</v>
      </c>
      <c r="LIZ4376" s="414" t="str">
        <f t="shared" si="915"/>
        <v>Banco não cadastrado</v>
      </c>
      <c r="LJA4376" s="24">
        <v>207</v>
      </c>
      <c r="LJB4376" s="24">
        <v>5837982</v>
      </c>
      <c r="LJC4376" s="24">
        <v>72</v>
      </c>
      <c r="LJD4376" s="29" t="s">
        <v>75</v>
      </c>
      <c r="LJE4376" s="84">
        <v>3004158000128</v>
      </c>
      <c r="LJF4376" s="24"/>
      <c r="LJG4376" s="24"/>
      <c r="LJH4376" s="66">
        <v>9615</v>
      </c>
      <c r="LJI4376" s="25">
        <v>45936</v>
      </c>
      <c r="LJJ4376" s="25"/>
      <c r="LJK4376" s="26" t="str">
        <f t="shared" ca="1" si="916"/>
        <v>Descontar Cheque</v>
      </c>
      <c r="LJL4376" s="117"/>
      <c r="LJM4376" s="25">
        <v>45890</v>
      </c>
      <c r="LJN4376" s="28" t="s">
        <v>74</v>
      </c>
      <c r="LJO4376" s="24">
        <v>422</v>
      </c>
      <c r="LJP4376" s="414" t="str">
        <f t="shared" si="917"/>
        <v>Banco não cadastrado</v>
      </c>
      <c r="LJQ4376" s="24">
        <v>207</v>
      </c>
      <c r="LJR4376" s="24">
        <v>5837982</v>
      </c>
      <c r="LJS4376" s="24">
        <v>72</v>
      </c>
      <c r="LJT4376" s="29" t="s">
        <v>75</v>
      </c>
      <c r="LJU4376" s="84">
        <v>3004158000128</v>
      </c>
      <c r="LJV4376" s="24"/>
      <c r="LJW4376" s="24"/>
      <c r="LJX4376" s="66">
        <v>9615</v>
      </c>
      <c r="LJY4376" s="25">
        <v>45936</v>
      </c>
      <c r="LJZ4376" s="25"/>
      <c r="LKA4376" s="26" t="str">
        <f t="shared" ca="1" si="918"/>
        <v>Descontar Cheque</v>
      </c>
      <c r="LKB4376" s="117"/>
      <c r="LKC4376" s="25">
        <v>45890</v>
      </c>
      <c r="LKD4376" s="28" t="s">
        <v>74</v>
      </c>
      <c r="LKE4376" s="24">
        <v>422</v>
      </c>
      <c r="LKF4376" s="414" t="str">
        <f t="shared" si="919"/>
        <v>Banco não cadastrado</v>
      </c>
      <c r="LKG4376" s="24">
        <v>207</v>
      </c>
      <c r="LKH4376" s="24">
        <v>5837982</v>
      </c>
      <c r="LKI4376" s="24">
        <v>72</v>
      </c>
      <c r="LKJ4376" s="29" t="s">
        <v>75</v>
      </c>
      <c r="LKK4376" s="84">
        <v>3004158000128</v>
      </c>
      <c r="LKL4376" s="24"/>
      <c r="LKM4376" s="24"/>
      <c r="LKN4376" s="66">
        <v>9615</v>
      </c>
      <c r="LKO4376" s="25">
        <v>45936</v>
      </c>
      <c r="LKP4376" s="25"/>
      <c r="LKQ4376" s="26" t="str">
        <f t="shared" ca="1" si="920"/>
        <v>Descontar Cheque</v>
      </c>
      <c r="LKR4376" s="117"/>
      <c r="LKS4376" s="25">
        <v>45890</v>
      </c>
      <c r="LKT4376" s="28" t="s">
        <v>74</v>
      </c>
      <c r="LKU4376" s="24">
        <v>422</v>
      </c>
      <c r="LKV4376" s="414" t="str">
        <f t="shared" si="921"/>
        <v>Banco não cadastrado</v>
      </c>
      <c r="LKW4376" s="24">
        <v>207</v>
      </c>
      <c r="LKX4376" s="24">
        <v>5837982</v>
      </c>
      <c r="LKY4376" s="24">
        <v>72</v>
      </c>
      <c r="LKZ4376" s="29" t="s">
        <v>75</v>
      </c>
      <c r="LLA4376" s="84">
        <v>3004158000128</v>
      </c>
      <c r="LLB4376" s="24"/>
      <c r="LLC4376" s="24"/>
      <c r="LLD4376" s="66">
        <v>9615</v>
      </c>
      <c r="LLE4376" s="25">
        <v>45936</v>
      </c>
      <c r="LLF4376" s="25"/>
      <c r="LLG4376" s="26" t="str">
        <f t="shared" ca="1" si="922"/>
        <v>Descontar Cheque</v>
      </c>
      <c r="LLH4376" s="117"/>
      <c r="LLI4376" s="25">
        <v>45890</v>
      </c>
      <c r="LLJ4376" s="28" t="s">
        <v>74</v>
      </c>
      <c r="LLK4376" s="24">
        <v>422</v>
      </c>
      <c r="LLL4376" s="414" t="str">
        <f t="shared" si="923"/>
        <v>Banco não cadastrado</v>
      </c>
      <c r="LLM4376" s="24">
        <v>207</v>
      </c>
      <c r="LLN4376" s="24">
        <v>5837982</v>
      </c>
      <c r="LLO4376" s="24">
        <v>72</v>
      </c>
      <c r="LLP4376" s="29" t="s">
        <v>75</v>
      </c>
      <c r="LLQ4376" s="84">
        <v>3004158000128</v>
      </c>
      <c r="LLR4376" s="24"/>
      <c r="LLS4376" s="24"/>
      <c r="LLT4376" s="66">
        <v>9615</v>
      </c>
      <c r="LLU4376" s="25">
        <v>45936</v>
      </c>
      <c r="LLV4376" s="25"/>
      <c r="LLW4376" s="26" t="str">
        <f t="shared" ca="1" si="924"/>
        <v>Descontar Cheque</v>
      </c>
      <c r="LLX4376" s="117"/>
      <c r="LLY4376" s="25">
        <v>45890</v>
      </c>
      <c r="LLZ4376" s="28" t="s">
        <v>74</v>
      </c>
      <c r="LMA4376" s="24">
        <v>422</v>
      </c>
      <c r="LMB4376" s="414" t="str">
        <f t="shared" si="925"/>
        <v>Banco não cadastrado</v>
      </c>
      <c r="LMC4376" s="24">
        <v>207</v>
      </c>
      <c r="LMD4376" s="24">
        <v>5837982</v>
      </c>
      <c r="LME4376" s="24">
        <v>72</v>
      </c>
      <c r="LMF4376" s="29" t="s">
        <v>75</v>
      </c>
      <c r="LMG4376" s="84">
        <v>3004158000128</v>
      </c>
      <c r="LMH4376" s="24"/>
      <c r="LMI4376" s="24"/>
      <c r="LMJ4376" s="66">
        <v>9615</v>
      </c>
      <c r="LMK4376" s="25">
        <v>45936</v>
      </c>
      <c r="LML4376" s="25"/>
      <c r="LMM4376" s="26" t="str">
        <f t="shared" ca="1" si="926"/>
        <v>Descontar Cheque</v>
      </c>
      <c r="LMN4376" s="117"/>
      <c r="LMO4376" s="25">
        <v>45890</v>
      </c>
      <c r="LMP4376" s="28" t="s">
        <v>74</v>
      </c>
      <c r="LMQ4376" s="24">
        <v>422</v>
      </c>
      <c r="LMR4376" s="414" t="str">
        <f t="shared" si="927"/>
        <v>Banco não cadastrado</v>
      </c>
      <c r="LMS4376" s="24">
        <v>207</v>
      </c>
      <c r="LMT4376" s="24">
        <v>5837982</v>
      </c>
      <c r="LMU4376" s="24">
        <v>72</v>
      </c>
      <c r="LMV4376" s="29" t="s">
        <v>75</v>
      </c>
      <c r="LMW4376" s="84">
        <v>3004158000128</v>
      </c>
      <c r="LMX4376" s="24"/>
      <c r="LMY4376" s="24"/>
      <c r="LMZ4376" s="66">
        <v>9615</v>
      </c>
      <c r="LNA4376" s="25">
        <v>45936</v>
      </c>
      <c r="LNB4376" s="25"/>
      <c r="LNC4376" s="26" t="str">
        <f t="shared" ca="1" si="928"/>
        <v>Descontar Cheque</v>
      </c>
      <c r="LND4376" s="117"/>
      <c r="LNE4376" s="25">
        <v>45890</v>
      </c>
      <c r="LNF4376" s="28" t="s">
        <v>74</v>
      </c>
      <c r="LNG4376" s="24">
        <v>422</v>
      </c>
      <c r="LNH4376" s="414" t="str">
        <f t="shared" si="929"/>
        <v>Banco não cadastrado</v>
      </c>
      <c r="LNI4376" s="24">
        <v>207</v>
      </c>
      <c r="LNJ4376" s="24">
        <v>5837982</v>
      </c>
      <c r="LNK4376" s="24">
        <v>72</v>
      </c>
      <c r="LNL4376" s="29" t="s">
        <v>75</v>
      </c>
      <c r="LNM4376" s="84">
        <v>3004158000128</v>
      </c>
      <c r="LNN4376" s="24"/>
      <c r="LNO4376" s="24"/>
      <c r="LNP4376" s="66">
        <v>9615</v>
      </c>
      <c r="LNQ4376" s="25">
        <v>45936</v>
      </c>
      <c r="LNR4376" s="25"/>
      <c r="LNS4376" s="26" t="str">
        <f t="shared" ca="1" si="930"/>
        <v>Descontar Cheque</v>
      </c>
      <c r="LNT4376" s="117"/>
      <c r="LNU4376" s="25">
        <v>45890</v>
      </c>
      <c r="LNV4376" s="28" t="s">
        <v>74</v>
      </c>
      <c r="LNW4376" s="24">
        <v>422</v>
      </c>
      <c r="LNX4376" s="414" t="str">
        <f t="shared" si="931"/>
        <v>Banco não cadastrado</v>
      </c>
      <c r="LNY4376" s="24">
        <v>207</v>
      </c>
      <c r="LNZ4376" s="24">
        <v>5837982</v>
      </c>
      <c r="LOA4376" s="24">
        <v>72</v>
      </c>
      <c r="LOB4376" s="29" t="s">
        <v>75</v>
      </c>
      <c r="LOC4376" s="84">
        <v>3004158000128</v>
      </c>
      <c r="LOD4376" s="24"/>
      <c r="LOE4376" s="24"/>
      <c r="LOF4376" s="66">
        <v>9615</v>
      </c>
      <c r="LOG4376" s="25">
        <v>45936</v>
      </c>
      <c r="LOH4376" s="25"/>
      <c r="LOI4376" s="26" t="str">
        <f t="shared" ca="1" si="932"/>
        <v>Descontar Cheque</v>
      </c>
      <c r="LOJ4376" s="117"/>
      <c r="LOK4376" s="25">
        <v>45890</v>
      </c>
      <c r="LOL4376" s="28" t="s">
        <v>74</v>
      </c>
      <c r="LOM4376" s="24">
        <v>422</v>
      </c>
      <c r="LON4376" s="414" t="str">
        <f t="shared" si="933"/>
        <v>Banco não cadastrado</v>
      </c>
      <c r="LOO4376" s="24">
        <v>207</v>
      </c>
      <c r="LOP4376" s="24">
        <v>5837982</v>
      </c>
      <c r="LOQ4376" s="24">
        <v>72</v>
      </c>
      <c r="LOR4376" s="29" t="s">
        <v>75</v>
      </c>
      <c r="LOS4376" s="84">
        <v>3004158000128</v>
      </c>
      <c r="LOT4376" s="24"/>
      <c r="LOU4376" s="24"/>
      <c r="LOV4376" s="66">
        <v>9615</v>
      </c>
      <c r="LOW4376" s="25">
        <v>45936</v>
      </c>
      <c r="LOX4376" s="25"/>
      <c r="LOY4376" s="26" t="str">
        <f t="shared" ca="1" si="934"/>
        <v>Descontar Cheque</v>
      </c>
      <c r="LOZ4376" s="117"/>
      <c r="LPA4376" s="25">
        <v>45890</v>
      </c>
      <c r="LPB4376" s="28" t="s">
        <v>74</v>
      </c>
      <c r="LPC4376" s="24">
        <v>422</v>
      </c>
      <c r="LPD4376" s="414" t="str">
        <f t="shared" si="935"/>
        <v>Banco não cadastrado</v>
      </c>
      <c r="LPE4376" s="24">
        <v>207</v>
      </c>
      <c r="LPF4376" s="24">
        <v>5837982</v>
      </c>
      <c r="LPG4376" s="24">
        <v>72</v>
      </c>
      <c r="LPH4376" s="29" t="s">
        <v>75</v>
      </c>
      <c r="LPI4376" s="84">
        <v>3004158000128</v>
      </c>
      <c r="LPJ4376" s="24"/>
      <c r="LPK4376" s="24"/>
      <c r="LPL4376" s="66">
        <v>9615</v>
      </c>
      <c r="LPM4376" s="25">
        <v>45936</v>
      </c>
      <c r="LPN4376" s="25"/>
      <c r="LPO4376" s="26" t="str">
        <f t="shared" ca="1" si="936"/>
        <v>Descontar Cheque</v>
      </c>
      <c r="LPP4376" s="117"/>
      <c r="LPQ4376" s="25">
        <v>45890</v>
      </c>
      <c r="LPR4376" s="28" t="s">
        <v>74</v>
      </c>
      <c r="LPS4376" s="24">
        <v>422</v>
      </c>
      <c r="LPT4376" s="414" t="str">
        <f t="shared" si="937"/>
        <v>Banco não cadastrado</v>
      </c>
      <c r="LPU4376" s="24">
        <v>207</v>
      </c>
      <c r="LPV4376" s="24">
        <v>5837982</v>
      </c>
      <c r="LPW4376" s="24">
        <v>72</v>
      </c>
      <c r="LPX4376" s="29" t="s">
        <v>75</v>
      </c>
      <c r="LPY4376" s="84">
        <v>3004158000128</v>
      </c>
      <c r="LPZ4376" s="24"/>
      <c r="LQA4376" s="24"/>
      <c r="LQB4376" s="66">
        <v>9615</v>
      </c>
      <c r="LQC4376" s="25">
        <v>45936</v>
      </c>
      <c r="LQD4376" s="25"/>
      <c r="LQE4376" s="26" t="str">
        <f t="shared" ca="1" si="938"/>
        <v>Descontar Cheque</v>
      </c>
      <c r="LQF4376" s="117"/>
      <c r="LQG4376" s="25">
        <v>45890</v>
      </c>
      <c r="LQH4376" s="28" t="s">
        <v>74</v>
      </c>
      <c r="LQI4376" s="24">
        <v>422</v>
      </c>
      <c r="LQJ4376" s="414" t="str">
        <f t="shared" si="939"/>
        <v>Banco não cadastrado</v>
      </c>
      <c r="LQK4376" s="24">
        <v>207</v>
      </c>
      <c r="LQL4376" s="24">
        <v>5837982</v>
      </c>
      <c r="LQM4376" s="24">
        <v>72</v>
      </c>
      <c r="LQN4376" s="29" t="s">
        <v>75</v>
      </c>
      <c r="LQO4376" s="84">
        <v>3004158000128</v>
      </c>
      <c r="LQP4376" s="24"/>
      <c r="LQQ4376" s="24"/>
      <c r="LQR4376" s="66">
        <v>9615</v>
      </c>
      <c r="LQS4376" s="25">
        <v>45936</v>
      </c>
      <c r="LQT4376" s="25"/>
      <c r="LQU4376" s="26" t="str">
        <f t="shared" ca="1" si="940"/>
        <v>Descontar Cheque</v>
      </c>
      <c r="LQV4376" s="117"/>
      <c r="LQW4376" s="25">
        <v>45890</v>
      </c>
      <c r="LQX4376" s="28" t="s">
        <v>74</v>
      </c>
      <c r="LQY4376" s="24">
        <v>422</v>
      </c>
      <c r="LQZ4376" s="414" t="str">
        <f t="shared" si="941"/>
        <v>Banco não cadastrado</v>
      </c>
      <c r="LRA4376" s="24">
        <v>207</v>
      </c>
      <c r="LRB4376" s="24">
        <v>5837982</v>
      </c>
      <c r="LRC4376" s="24">
        <v>72</v>
      </c>
      <c r="LRD4376" s="29" t="s">
        <v>75</v>
      </c>
      <c r="LRE4376" s="84">
        <v>3004158000128</v>
      </c>
      <c r="LRF4376" s="24"/>
      <c r="LRG4376" s="24"/>
      <c r="LRH4376" s="66">
        <v>9615</v>
      </c>
      <c r="LRI4376" s="25">
        <v>45936</v>
      </c>
      <c r="LRJ4376" s="25"/>
      <c r="LRK4376" s="26" t="str">
        <f t="shared" ca="1" si="942"/>
        <v>Descontar Cheque</v>
      </c>
      <c r="LRL4376" s="117"/>
      <c r="LRM4376" s="25">
        <v>45890</v>
      </c>
      <c r="LRN4376" s="28" t="s">
        <v>74</v>
      </c>
      <c r="LRO4376" s="24">
        <v>422</v>
      </c>
      <c r="LRP4376" s="414" t="str">
        <f t="shared" si="943"/>
        <v>Banco não cadastrado</v>
      </c>
      <c r="LRQ4376" s="24">
        <v>207</v>
      </c>
      <c r="LRR4376" s="24">
        <v>5837982</v>
      </c>
      <c r="LRS4376" s="24">
        <v>72</v>
      </c>
      <c r="LRT4376" s="29" t="s">
        <v>75</v>
      </c>
      <c r="LRU4376" s="84">
        <v>3004158000128</v>
      </c>
      <c r="LRV4376" s="24"/>
      <c r="LRW4376" s="24"/>
      <c r="LRX4376" s="66">
        <v>9615</v>
      </c>
      <c r="LRY4376" s="25">
        <v>45936</v>
      </c>
      <c r="LRZ4376" s="25"/>
      <c r="LSA4376" s="26" t="str">
        <f t="shared" ca="1" si="944"/>
        <v>Descontar Cheque</v>
      </c>
      <c r="LSB4376" s="117"/>
      <c r="LSC4376" s="25">
        <v>45890</v>
      </c>
      <c r="LSD4376" s="28" t="s">
        <v>74</v>
      </c>
      <c r="LSE4376" s="24">
        <v>422</v>
      </c>
      <c r="LSF4376" s="414" t="str">
        <f t="shared" si="945"/>
        <v>Banco não cadastrado</v>
      </c>
      <c r="LSG4376" s="24">
        <v>207</v>
      </c>
      <c r="LSH4376" s="24">
        <v>5837982</v>
      </c>
      <c r="LSI4376" s="24">
        <v>72</v>
      </c>
      <c r="LSJ4376" s="29" t="s">
        <v>75</v>
      </c>
      <c r="LSK4376" s="84">
        <v>3004158000128</v>
      </c>
      <c r="LSL4376" s="24"/>
      <c r="LSM4376" s="24"/>
      <c r="LSN4376" s="66">
        <v>9615</v>
      </c>
      <c r="LSO4376" s="25">
        <v>45936</v>
      </c>
      <c r="LSP4376" s="25"/>
      <c r="LSQ4376" s="26" t="str">
        <f t="shared" ca="1" si="946"/>
        <v>Descontar Cheque</v>
      </c>
      <c r="LSR4376" s="117"/>
      <c r="LSS4376" s="25">
        <v>45890</v>
      </c>
      <c r="LST4376" s="28" t="s">
        <v>74</v>
      </c>
      <c r="LSU4376" s="24">
        <v>422</v>
      </c>
      <c r="LSV4376" s="414" t="str">
        <f t="shared" si="947"/>
        <v>Banco não cadastrado</v>
      </c>
      <c r="LSW4376" s="24">
        <v>207</v>
      </c>
      <c r="LSX4376" s="24">
        <v>5837982</v>
      </c>
      <c r="LSY4376" s="24">
        <v>72</v>
      </c>
      <c r="LSZ4376" s="29" t="s">
        <v>75</v>
      </c>
      <c r="LTA4376" s="84">
        <v>3004158000128</v>
      </c>
      <c r="LTB4376" s="24"/>
      <c r="LTC4376" s="24"/>
      <c r="LTD4376" s="66">
        <v>9615</v>
      </c>
      <c r="LTE4376" s="25">
        <v>45936</v>
      </c>
      <c r="LTF4376" s="25"/>
      <c r="LTG4376" s="26" t="str">
        <f t="shared" ca="1" si="948"/>
        <v>Descontar Cheque</v>
      </c>
      <c r="LTH4376" s="117"/>
      <c r="LTI4376" s="25">
        <v>45890</v>
      </c>
      <c r="LTJ4376" s="28" t="s">
        <v>74</v>
      </c>
      <c r="LTK4376" s="24">
        <v>422</v>
      </c>
      <c r="LTL4376" s="414" t="str">
        <f t="shared" si="949"/>
        <v>Banco não cadastrado</v>
      </c>
      <c r="LTM4376" s="24">
        <v>207</v>
      </c>
      <c r="LTN4376" s="24">
        <v>5837982</v>
      </c>
      <c r="LTO4376" s="24">
        <v>72</v>
      </c>
      <c r="LTP4376" s="29" t="s">
        <v>75</v>
      </c>
      <c r="LTQ4376" s="84">
        <v>3004158000128</v>
      </c>
      <c r="LTR4376" s="24"/>
      <c r="LTS4376" s="24"/>
      <c r="LTT4376" s="66">
        <v>9615</v>
      </c>
      <c r="LTU4376" s="25">
        <v>45936</v>
      </c>
      <c r="LTV4376" s="25"/>
      <c r="LTW4376" s="26" t="str">
        <f t="shared" ca="1" si="950"/>
        <v>Descontar Cheque</v>
      </c>
      <c r="LTX4376" s="117"/>
      <c r="LTY4376" s="25">
        <v>45890</v>
      </c>
      <c r="LTZ4376" s="28" t="s">
        <v>74</v>
      </c>
      <c r="LUA4376" s="24">
        <v>422</v>
      </c>
      <c r="LUB4376" s="414" t="str">
        <f t="shared" si="951"/>
        <v>Banco não cadastrado</v>
      </c>
      <c r="LUC4376" s="24">
        <v>207</v>
      </c>
      <c r="LUD4376" s="24">
        <v>5837982</v>
      </c>
      <c r="LUE4376" s="24">
        <v>72</v>
      </c>
      <c r="LUF4376" s="29" t="s">
        <v>75</v>
      </c>
      <c r="LUG4376" s="84">
        <v>3004158000128</v>
      </c>
      <c r="LUH4376" s="24"/>
      <c r="LUI4376" s="24"/>
      <c r="LUJ4376" s="66">
        <v>9615</v>
      </c>
      <c r="LUK4376" s="25">
        <v>45936</v>
      </c>
      <c r="LUL4376" s="25"/>
      <c r="LUM4376" s="26" t="str">
        <f t="shared" ca="1" si="952"/>
        <v>Descontar Cheque</v>
      </c>
      <c r="LUN4376" s="117"/>
      <c r="LUO4376" s="25">
        <v>45890</v>
      </c>
      <c r="LUP4376" s="28" t="s">
        <v>74</v>
      </c>
      <c r="LUQ4376" s="24">
        <v>422</v>
      </c>
      <c r="LUR4376" s="414" t="str">
        <f t="shared" si="953"/>
        <v>Banco não cadastrado</v>
      </c>
      <c r="LUS4376" s="24">
        <v>207</v>
      </c>
      <c r="LUT4376" s="24">
        <v>5837982</v>
      </c>
      <c r="LUU4376" s="24">
        <v>72</v>
      </c>
      <c r="LUV4376" s="29" t="s">
        <v>75</v>
      </c>
      <c r="LUW4376" s="84">
        <v>3004158000128</v>
      </c>
      <c r="LUX4376" s="24"/>
      <c r="LUY4376" s="24"/>
      <c r="LUZ4376" s="66">
        <v>9615</v>
      </c>
      <c r="LVA4376" s="25">
        <v>45936</v>
      </c>
      <c r="LVB4376" s="25"/>
      <c r="LVC4376" s="26" t="str">
        <f t="shared" ca="1" si="954"/>
        <v>Descontar Cheque</v>
      </c>
      <c r="LVD4376" s="117"/>
      <c r="LVE4376" s="25">
        <v>45890</v>
      </c>
      <c r="LVF4376" s="28" t="s">
        <v>74</v>
      </c>
      <c r="LVG4376" s="24">
        <v>422</v>
      </c>
      <c r="LVH4376" s="414" t="str">
        <f t="shared" si="955"/>
        <v>Banco não cadastrado</v>
      </c>
      <c r="LVI4376" s="24">
        <v>207</v>
      </c>
      <c r="LVJ4376" s="24">
        <v>5837982</v>
      </c>
      <c r="LVK4376" s="24">
        <v>72</v>
      </c>
      <c r="LVL4376" s="29" t="s">
        <v>75</v>
      </c>
      <c r="LVM4376" s="84">
        <v>3004158000128</v>
      </c>
      <c r="LVN4376" s="24"/>
      <c r="LVO4376" s="24"/>
      <c r="LVP4376" s="66">
        <v>9615</v>
      </c>
      <c r="LVQ4376" s="25">
        <v>45936</v>
      </c>
      <c r="LVR4376" s="25"/>
      <c r="LVS4376" s="26" t="str">
        <f t="shared" ca="1" si="956"/>
        <v>Descontar Cheque</v>
      </c>
      <c r="LVT4376" s="117"/>
      <c r="LVU4376" s="25">
        <v>45890</v>
      </c>
      <c r="LVV4376" s="28" t="s">
        <v>74</v>
      </c>
      <c r="LVW4376" s="24">
        <v>422</v>
      </c>
      <c r="LVX4376" s="414" t="str">
        <f t="shared" si="957"/>
        <v>Banco não cadastrado</v>
      </c>
      <c r="LVY4376" s="24">
        <v>207</v>
      </c>
      <c r="LVZ4376" s="24">
        <v>5837982</v>
      </c>
      <c r="LWA4376" s="24">
        <v>72</v>
      </c>
      <c r="LWB4376" s="29" t="s">
        <v>75</v>
      </c>
      <c r="LWC4376" s="84">
        <v>3004158000128</v>
      </c>
      <c r="LWD4376" s="24"/>
      <c r="LWE4376" s="24"/>
      <c r="LWF4376" s="66">
        <v>9615</v>
      </c>
      <c r="LWG4376" s="25">
        <v>45936</v>
      </c>
      <c r="LWH4376" s="25"/>
      <c r="LWI4376" s="26" t="str">
        <f t="shared" ca="1" si="958"/>
        <v>Descontar Cheque</v>
      </c>
      <c r="LWJ4376" s="117"/>
      <c r="LWK4376" s="25">
        <v>45890</v>
      </c>
      <c r="LWL4376" s="28" t="s">
        <v>74</v>
      </c>
      <c r="LWM4376" s="24">
        <v>422</v>
      </c>
      <c r="LWN4376" s="414" t="str">
        <f t="shared" si="959"/>
        <v>Banco não cadastrado</v>
      </c>
      <c r="LWO4376" s="24">
        <v>207</v>
      </c>
      <c r="LWP4376" s="24">
        <v>5837982</v>
      </c>
      <c r="LWQ4376" s="24">
        <v>72</v>
      </c>
      <c r="LWR4376" s="29" t="s">
        <v>75</v>
      </c>
      <c r="LWS4376" s="84">
        <v>3004158000128</v>
      </c>
      <c r="LWT4376" s="24"/>
      <c r="LWU4376" s="24"/>
      <c r="LWV4376" s="66">
        <v>9615</v>
      </c>
      <c r="LWW4376" s="25">
        <v>45936</v>
      </c>
      <c r="LWX4376" s="25"/>
      <c r="LWY4376" s="26" t="str">
        <f t="shared" ca="1" si="960"/>
        <v>Descontar Cheque</v>
      </c>
      <c r="LWZ4376" s="117"/>
      <c r="LXA4376" s="25">
        <v>45890</v>
      </c>
      <c r="LXB4376" s="28" t="s">
        <v>74</v>
      </c>
      <c r="LXC4376" s="24">
        <v>422</v>
      </c>
      <c r="LXD4376" s="414" t="str">
        <f t="shared" si="961"/>
        <v>Banco não cadastrado</v>
      </c>
      <c r="LXE4376" s="24">
        <v>207</v>
      </c>
      <c r="LXF4376" s="24">
        <v>5837982</v>
      </c>
      <c r="LXG4376" s="24">
        <v>72</v>
      </c>
      <c r="LXH4376" s="29" t="s">
        <v>75</v>
      </c>
      <c r="LXI4376" s="84">
        <v>3004158000128</v>
      </c>
      <c r="LXJ4376" s="24"/>
      <c r="LXK4376" s="24"/>
      <c r="LXL4376" s="66">
        <v>9615</v>
      </c>
      <c r="LXM4376" s="25">
        <v>45936</v>
      </c>
      <c r="LXN4376" s="25"/>
      <c r="LXO4376" s="26" t="str">
        <f t="shared" ca="1" si="962"/>
        <v>Descontar Cheque</v>
      </c>
      <c r="LXP4376" s="117"/>
      <c r="LXQ4376" s="25">
        <v>45890</v>
      </c>
      <c r="LXR4376" s="28" t="s">
        <v>74</v>
      </c>
      <c r="LXS4376" s="24">
        <v>422</v>
      </c>
      <c r="LXT4376" s="414" t="str">
        <f t="shared" si="963"/>
        <v>Banco não cadastrado</v>
      </c>
      <c r="LXU4376" s="24">
        <v>207</v>
      </c>
      <c r="LXV4376" s="24">
        <v>5837982</v>
      </c>
      <c r="LXW4376" s="24">
        <v>72</v>
      </c>
      <c r="LXX4376" s="29" t="s">
        <v>75</v>
      </c>
      <c r="LXY4376" s="84">
        <v>3004158000128</v>
      </c>
      <c r="LXZ4376" s="24"/>
      <c r="LYA4376" s="24"/>
      <c r="LYB4376" s="66">
        <v>9615</v>
      </c>
      <c r="LYC4376" s="25">
        <v>45936</v>
      </c>
      <c r="LYD4376" s="25"/>
      <c r="LYE4376" s="26" t="str">
        <f t="shared" ca="1" si="964"/>
        <v>Descontar Cheque</v>
      </c>
      <c r="LYF4376" s="117"/>
      <c r="LYG4376" s="25">
        <v>45890</v>
      </c>
      <c r="LYH4376" s="28" t="s">
        <v>74</v>
      </c>
      <c r="LYI4376" s="24">
        <v>422</v>
      </c>
      <c r="LYJ4376" s="414" t="str">
        <f t="shared" si="965"/>
        <v>Banco não cadastrado</v>
      </c>
      <c r="LYK4376" s="24">
        <v>207</v>
      </c>
      <c r="LYL4376" s="24">
        <v>5837982</v>
      </c>
      <c r="LYM4376" s="24">
        <v>72</v>
      </c>
      <c r="LYN4376" s="29" t="s">
        <v>75</v>
      </c>
      <c r="LYO4376" s="84">
        <v>3004158000128</v>
      </c>
      <c r="LYP4376" s="24"/>
      <c r="LYQ4376" s="24"/>
      <c r="LYR4376" s="66">
        <v>9615</v>
      </c>
      <c r="LYS4376" s="25">
        <v>45936</v>
      </c>
      <c r="LYT4376" s="25"/>
      <c r="LYU4376" s="26" t="str">
        <f t="shared" ca="1" si="966"/>
        <v>Descontar Cheque</v>
      </c>
      <c r="LYV4376" s="117"/>
      <c r="LYW4376" s="25">
        <v>45890</v>
      </c>
      <c r="LYX4376" s="28" t="s">
        <v>74</v>
      </c>
      <c r="LYY4376" s="24">
        <v>422</v>
      </c>
      <c r="LYZ4376" s="414" t="str">
        <f t="shared" si="967"/>
        <v>Banco não cadastrado</v>
      </c>
      <c r="LZA4376" s="24">
        <v>207</v>
      </c>
      <c r="LZB4376" s="24">
        <v>5837982</v>
      </c>
      <c r="LZC4376" s="24">
        <v>72</v>
      </c>
      <c r="LZD4376" s="29" t="s">
        <v>75</v>
      </c>
      <c r="LZE4376" s="84">
        <v>3004158000128</v>
      </c>
      <c r="LZF4376" s="24"/>
      <c r="LZG4376" s="24"/>
      <c r="LZH4376" s="66">
        <v>9615</v>
      </c>
      <c r="LZI4376" s="25">
        <v>45936</v>
      </c>
      <c r="LZJ4376" s="25"/>
      <c r="LZK4376" s="26" t="str">
        <f t="shared" ca="1" si="968"/>
        <v>Descontar Cheque</v>
      </c>
      <c r="LZL4376" s="117"/>
      <c r="LZM4376" s="25">
        <v>45890</v>
      </c>
      <c r="LZN4376" s="28" t="s">
        <v>74</v>
      </c>
      <c r="LZO4376" s="24">
        <v>422</v>
      </c>
      <c r="LZP4376" s="414" t="str">
        <f t="shared" si="969"/>
        <v>Banco não cadastrado</v>
      </c>
      <c r="LZQ4376" s="24">
        <v>207</v>
      </c>
      <c r="LZR4376" s="24">
        <v>5837982</v>
      </c>
      <c r="LZS4376" s="24">
        <v>72</v>
      </c>
      <c r="LZT4376" s="29" t="s">
        <v>75</v>
      </c>
      <c r="LZU4376" s="84">
        <v>3004158000128</v>
      </c>
      <c r="LZV4376" s="24"/>
      <c r="LZW4376" s="24"/>
      <c r="LZX4376" s="66">
        <v>9615</v>
      </c>
      <c r="LZY4376" s="25">
        <v>45936</v>
      </c>
      <c r="LZZ4376" s="25"/>
      <c r="MAA4376" s="26" t="str">
        <f t="shared" ca="1" si="970"/>
        <v>Descontar Cheque</v>
      </c>
      <c r="MAB4376" s="117"/>
      <c r="MAC4376" s="25">
        <v>45890</v>
      </c>
      <c r="MAD4376" s="28" t="s">
        <v>74</v>
      </c>
      <c r="MAE4376" s="24">
        <v>422</v>
      </c>
      <c r="MAF4376" s="414" t="str">
        <f t="shared" si="971"/>
        <v>Banco não cadastrado</v>
      </c>
      <c r="MAG4376" s="24">
        <v>207</v>
      </c>
      <c r="MAH4376" s="24">
        <v>5837982</v>
      </c>
      <c r="MAI4376" s="24">
        <v>72</v>
      </c>
      <c r="MAJ4376" s="29" t="s">
        <v>75</v>
      </c>
      <c r="MAK4376" s="84">
        <v>3004158000128</v>
      </c>
      <c r="MAL4376" s="24"/>
      <c r="MAM4376" s="24"/>
      <c r="MAN4376" s="66">
        <v>9615</v>
      </c>
      <c r="MAO4376" s="25">
        <v>45936</v>
      </c>
      <c r="MAP4376" s="25"/>
      <c r="MAQ4376" s="26" t="str">
        <f t="shared" ca="1" si="972"/>
        <v>Descontar Cheque</v>
      </c>
      <c r="MAR4376" s="117"/>
      <c r="MAS4376" s="25">
        <v>45890</v>
      </c>
      <c r="MAT4376" s="28" t="s">
        <v>74</v>
      </c>
      <c r="MAU4376" s="24">
        <v>422</v>
      </c>
      <c r="MAV4376" s="414" t="str">
        <f t="shared" si="973"/>
        <v>Banco não cadastrado</v>
      </c>
      <c r="MAW4376" s="24">
        <v>207</v>
      </c>
      <c r="MAX4376" s="24">
        <v>5837982</v>
      </c>
      <c r="MAY4376" s="24">
        <v>72</v>
      </c>
      <c r="MAZ4376" s="29" t="s">
        <v>75</v>
      </c>
      <c r="MBA4376" s="84">
        <v>3004158000128</v>
      </c>
      <c r="MBB4376" s="24"/>
      <c r="MBC4376" s="24"/>
      <c r="MBD4376" s="66">
        <v>9615</v>
      </c>
      <c r="MBE4376" s="25">
        <v>45936</v>
      </c>
      <c r="MBF4376" s="25"/>
      <c r="MBG4376" s="26" t="str">
        <f t="shared" ca="1" si="974"/>
        <v>Descontar Cheque</v>
      </c>
      <c r="MBH4376" s="117"/>
      <c r="MBI4376" s="25">
        <v>45890</v>
      </c>
      <c r="MBJ4376" s="28" t="s">
        <v>74</v>
      </c>
      <c r="MBK4376" s="24">
        <v>422</v>
      </c>
      <c r="MBL4376" s="414" t="str">
        <f t="shared" si="975"/>
        <v>Banco não cadastrado</v>
      </c>
      <c r="MBM4376" s="24">
        <v>207</v>
      </c>
      <c r="MBN4376" s="24">
        <v>5837982</v>
      </c>
      <c r="MBO4376" s="24">
        <v>72</v>
      </c>
      <c r="MBP4376" s="29" t="s">
        <v>75</v>
      </c>
      <c r="MBQ4376" s="84">
        <v>3004158000128</v>
      </c>
      <c r="MBR4376" s="24"/>
      <c r="MBS4376" s="24"/>
      <c r="MBT4376" s="66">
        <v>9615</v>
      </c>
      <c r="MBU4376" s="25">
        <v>45936</v>
      </c>
      <c r="MBV4376" s="25"/>
      <c r="MBW4376" s="26" t="str">
        <f t="shared" ca="1" si="976"/>
        <v>Descontar Cheque</v>
      </c>
      <c r="MBX4376" s="117"/>
      <c r="MBY4376" s="25">
        <v>45890</v>
      </c>
      <c r="MBZ4376" s="28" t="s">
        <v>74</v>
      </c>
      <c r="MCA4376" s="24">
        <v>422</v>
      </c>
      <c r="MCB4376" s="414" t="str">
        <f t="shared" si="977"/>
        <v>Banco não cadastrado</v>
      </c>
      <c r="MCC4376" s="24">
        <v>207</v>
      </c>
      <c r="MCD4376" s="24">
        <v>5837982</v>
      </c>
      <c r="MCE4376" s="24">
        <v>72</v>
      </c>
      <c r="MCF4376" s="29" t="s">
        <v>75</v>
      </c>
      <c r="MCG4376" s="84">
        <v>3004158000128</v>
      </c>
      <c r="MCH4376" s="24"/>
      <c r="MCI4376" s="24"/>
      <c r="MCJ4376" s="66">
        <v>9615</v>
      </c>
      <c r="MCK4376" s="25">
        <v>45936</v>
      </c>
      <c r="MCL4376" s="25"/>
      <c r="MCM4376" s="26" t="str">
        <f t="shared" ca="1" si="978"/>
        <v>Descontar Cheque</v>
      </c>
      <c r="MCN4376" s="117"/>
      <c r="MCO4376" s="25">
        <v>45890</v>
      </c>
      <c r="MCP4376" s="28" t="s">
        <v>74</v>
      </c>
      <c r="MCQ4376" s="24">
        <v>422</v>
      </c>
      <c r="MCR4376" s="414" t="str">
        <f t="shared" si="979"/>
        <v>Banco não cadastrado</v>
      </c>
      <c r="MCS4376" s="24">
        <v>207</v>
      </c>
      <c r="MCT4376" s="24">
        <v>5837982</v>
      </c>
      <c r="MCU4376" s="24">
        <v>72</v>
      </c>
      <c r="MCV4376" s="29" t="s">
        <v>75</v>
      </c>
      <c r="MCW4376" s="84">
        <v>3004158000128</v>
      </c>
      <c r="MCX4376" s="24"/>
      <c r="MCY4376" s="24"/>
      <c r="MCZ4376" s="66">
        <v>9615</v>
      </c>
      <c r="MDA4376" s="25">
        <v>45936</v>
      </c>
      <c r="MDB4376" s="25"/>
      <c r="MDC4376" s="26" t="str">
        <f t="shared" ca="1" si="980"/>
        <v>Descontar Cheque</v>
      </c>
      <c r="MDD4376" s="117"/>
      <c r="MDE4376" s="25">
        <v>45890</v>
      </c>
      <c r="MDF4376" s="28" t="s">
        <v>74</v>
      </c>
      <c r="MDG4376" s="24">
        <v>422</v>
      </c>
      <c r="MDH4376" s="414" t="str">
        <f t="shared" si="981"/>
        <v>Banco não cadastrado</v>
      </c>
      <c r="MDI4376" s="24">
        <v>207</v>
      </c>
      <c r="MDJ4376" s="24">
        <v>5837982</v>
      </c>
      <c r="MDK4376" s="24">
        <v>72</v>
      </c>
      <c r="MDL4376" s="29" t="s">
        <v>75</v>
      </c>
      <c r="MDM4376" s="84">
        <v>3004158000128</v>
      </c>
      <c r="MDN4376" s="24"/>
      <c r="MDO4376" s="24"/>
      <c r="MDP4376" s="66">
        <v>9615</v>
      </c>
      <c r="MDQ4376" s="25">
        <v>45936</v>
      </c>
      <c r="MDR4376" s="25"/>
      <c r="MDS4376" s="26" t="str">
        <f t="shared" ca="1" si="982"/>
        <v>Descontar Cheque</v>
      </c>
      <c r="MDT4376" s="117"/>
      <c r="MDU4376" s="25">
        <v>45890</v>
      </c>
      <c r="MDV4376" s="28" t="s">
        <v>74</v>
      </c>
      <c r="MDW4376" s="24">
        <v>422</v>
      </c>
      <c r="MDX4376" s="414" t="str">
        <f t="shared" si="983"/>
        <v>Banco não cadastrado</v>
      </c>
      <c r="MDY4376" s="24">
        <v>207</v>
      </c>
      <c r="MDZ4376" s="24">
        <v>5837982</v>
      </c>
      <c r="MEA4376" s="24">
        <v>72</v>
      </c>
      <c r="MEB4376" s="29" t="s">
        <v>75</v>
      </c>
      <c r="MEC4376" s="84">
        <v>3004158000128</v>
      </c>
      <c r="MED4376" s="24"/>
      <c r="MEE4376" s="24"/>
      <c r="MEF4376" s="66">
        <v>9615</v>
      </c>
      <c r="MEG4376" s="25">
        <v>45936</v>
      </c>
      <c r="MEH4376" s="25"/>
      <c r="MEI4376" s="26" t="str">
        <f t="shared" ca="1" si="984"/>
        <v>Descontar Cheque</v>
      </c>
      <c r="MEJ4376" s="117"/>
      <c r="MEK4376" s="25">
        <v>45890</v>
      </c>
      <c r="MEL4376" s="28" t="s">
        <v>74</v>
      </c>
      <c r="MEM4376" s="24">
        <v>422</v>
      </c>
      <c r="MEN4376" s="414" t="str">
        <f t="shared" si="985"/>
        <v>Banco não cadastrado</v>
      </c>
      <c r="MEO4376" s="24">
        <v>207</v>
      </c>
      <c r="MEP4376" s="24">
        <v>5837982</v>
      </c>
      <c r="MEQ4376" s="24">
        <v>72</v>
      </c>
      <c r="MER4376" s="29" t="s">
        <v>75</v>
      </c>
      <c r="MES4376" s="84">
        <v>3004158000128</v>
      </c>
      <c r="MET4376" s="24"/>
      <c r="MEU4376" s="24"/>
      <c r="MEV4376" s="66">
        <v>9615</v>
      </c>
      <c r="MEW4376" s="25">
        <v>45936</v>
      </c>
      <c r="MEX4376" s="25"/>
      <c r="MEY4376" s="26" t="str">
        <f t="shared" ca="1" si="986"/>
        <v>Descontar Cheque</v>
      </c>
      <c r="MEZ4376" s="117"/>
      <c r="MFA4376" s="25">
        <v>45890</v>
      </c>
      <c r="MFB4376" s="28" t="s">
        <v>74</v>
      </c>
      <c r="MFC4376" s="24">
        <v>422</v>
      </c>
      <c r="MFD4376" s="414" t="str">
        <f t="shared" si="987"/>
        <v>Banco não cadastrado</v>
      </c>
      <c r="MFE4376" s="24">
        <v>207</v>
      </c>
      <c r="MFF4376" s="24">
        <v>5837982</v>
      </c>
      <c r="MFG4376" s="24">
        <v>72</v>
      </c>
      <c r="MFH4376" s="29" t="s">
        <v>75</v>
      </c>
      <c r="MFI4376" s="84">
        <v>3004158000128</v>
      </c>
      <c r="MFJ4376" s="24"/>
      <c r="MFK4376" s="24"/>
      <c r="MFL4376" s="66">
        <v>9615</v>
      </c>
      <c r="MFM4376" s="25">
        <v>45936</v>
      </c>
      <c r="MFN4376" s="25"/>
      <c r="MFO4376" s="26" t="str">
        <f t="shared" ca="1" si="988"/>
        <v>Descontar Cheque</v>
      </c>
      <c r="MFP4376" s="117"/>
      <c r="MFQ4376" s="25">
        <v>45890</v>
      </c>
      <c r="MFR4376" s="28" t="s">
        <v>74</v>
      </c>
      <c r="MFS4376" s="24">
        <v>422</v>
      </c>
      <c r="MFT4376" s="414" t="str">
        <f t="shared" si="989"/>
        <v>Banco não cadastrado</v>
      </c>
      <c r="MFU4376" s="24">
        <v>207</v>
      </c>
      <c r="MFV4376" s="24">
        <v>5837982</v>
      </c>
      <c r="MFW4376" s="24">
        <v>72</v>
      </c>
      <c r="MFX4376" s="29" t="s">
        <v>75</v>
      </c>
      <c r="MFY4376" s="84">
        <v>3004158000128</v>
      </c>
      <c r="MFZ4376" s="24"/>
      <c r="MGA4376" s="24"/>
      <c r="MGB4376" s="66">
        <v>9615</v>
      </c>
      <c r="MGC4376" s="25">
        <v>45936</v>
      </c>
      <c r="MGD4376" s="25"/>
      <c r="MGE4376" s="26" t="str">
        <f t="shared" ca="1" si="990"/>
        <v>Descontar Cheque</v>
      </c>
      <c r="MGF4376" s="117"/>
      <c r="MGG4376" s="25">
        <v>45890</v>
      </c>
      <c r="MGH4376" s="28" t="s">
        <v>74</v>
      </c>
      <c r="MGI4376" s="24">
        <v>422</v>
      </c>
      <c r="MGJ4376" s="414" t="str">
        <f t="shared" si="991"/>
        <v>Banco não cadastrado</v>
      </c>
      <c r="MGK4376" s="24">
        <v>207</v>
      </c>
      <c r="MGL4376" s="24">
        <v>5837982</v>
      </c>
      <c r="MGM4376" s="24">
        <v>72</v>
      </c>
      <c r="MGN4376" s="29" t="s">
        <v>75</v>
      </c>
      <c r="MGO4376" s="84">
        <v>3004158000128</v>
      </c>
      <c r="MGP4376" s="24"/>
      <c r="MGQ4376" s="24"/>
      <c r="MGR4376" s="66">
        <v>9615</v>
      </c>
      <c r="MGS4376" s="25">
        <v>45936</v>
      </c>
      <c r="MGT4376" s="25"/>
      <c r="MGU4376" s="26" t="str">
        <f t="shared" ca="1" si="992"/>
        <v>Descontar Cheque</v>
      </c>
      <c r="MGV4376" s="117"/>
      <c r="MGW4376" s="25">
        <v>45890</v>
      </c>
      <c r="MGX4376" s="28" t="s">
        <v>74</v>
      </c>
      <c r="MGY4376" s="24">
        <v>422</v>
      </c>
      <c r="MGZ4376" s="414" t="str">
        <f t="shared" si="993"/>
        <v>Banco não cadastrado</v>
      </c>
      <c r="MHA4376" s="24">
        <v>207</v>
      </c>
      <c r="MHB4376" s="24">
        <v>5837982</v>
      </c>
      <c r="MHC4376" s="24">
        <v>72</v>
      </c>
      <c r="MHD4376" s="29" t="s">
        <v>75</v>
      </c>
      <c r="MHE4376" s="84">
        <v>3004158000128</v>
      </c>
      <c r="MHF4376" s="24"/>
      <c r="MHG4376" s="24"/>
      <c r="MHH4376" s="66">
        <v>9615</v>
      </c>
      <c r="MHI4376" s="25">
        <v>45936</v>
      </c>
      <c r="MHJ4376" s="25"/>
      <c r="MHK4376" s="26" t="str">
        <f t="shared" ca="1" si="994"/>
        <v>Descontar Cheque</v>
      </c>
      <c r="MHL4376" s="117"/>
      <c r="MHM4376" s="25">
        <v>45890</v>
      </c>
      <c r="MHN4376" s="28" t="s">
        <v>74</v>
      </c>
      <c r="MHO4376" s="24">
        <v>422</v>
      </c>
      <c r="MHP4376" s="414" t="str">
        <f t="shared" si="995"/>
        <v>Banco não cadastrado</v>
      </c>
      <c r="MHQ4376" s="24">
        <v>207</v>
      </c>
      <c r="MHR4376" s="24">
        <v>5837982</v>
      </c>
      <c r="MHS4376" s="24">
        <v>72</v>
      </c>
      <c r="MHT4376" s="29" t="s">
        <v>75</v>
      </c>
      <c r="MHU4376" s="84">
        <v>3004158000128</v>
      </c>
      <c r="MHV4376" s="24"/>
      <c r="MHW4376" s="24"/>
      <c r="MHX4376" s="66">
        <v>9615</v>
      </c>
      <c r="MHY4376" s="25">
        <v>45936</v>
      </c>
      <c r="MHZ4376" s="25"/>
      <c r="MIA4376" s="26" t="str">
        <f t="shared" ca="1" si="996"/>
        <v>Descontar Cheque</v>
      </c>
      <c r="MIB4376" s="117"/>
      <c r="MIC4376" s="25">
        <v>45890</v>
      </c>
      <c r="MID4376" s="28" t="s">
        <v>74</v>
      </c>
      <c r="MIE4376" s="24">
        <v>422</v>
      </c>
      <c r="MIF4376" s="414" t="str">
        <f t="shared" si="997"/>
        <v>Banco não cadastrado</v>
      </c>
      <c r="MIG4376" s="24">
        <v>207</v>
      </c>
      <c r="MIH4376" s="24">
        <v>5837982</v>
      </c>
      <c r="MII4376" s="24">
        <v>72</v>
      </c>
      <c r="MIJ4376" s="29" t="s">
        <v>75</v>
      </c>
      <c r="MIK4376" s="84">
        <v>3004158000128</v>
      </c>
      <c r="MIL4376" s="24"/>
      <c r="MIM4376" s="24"/>
      <c r="MIN4376" s="66">
        <v>9615</v>
      </c>
      <c r="MIO4376" s="25">
        <v>45936</v>
      </c>
      <c r="MIP4376" s="25"/>
      <c r="MIQ4376" s="26" t="str">
        <f t="shared" ca="1" si="998"/>
        <v>Descontar Cheque</v>
      </c>
      <c r="MIR4376" s="117"/>
      <c r="MIS4376" s="25">
        <v>45890</v>
      </c>
      <c r="MIT4376" s="28" t="s">
        <v>74</v>
      </c>
      <c r="MIU4376" s="24">
        <v>422</v>
      </c>
      <c r="MIV4376" s="414" t="str">
        <f t="shared" si="999"/>
        <v>Banco não cadastrado</v>
      </c>
      <c r="MIW4376" s="24">
        <v>207</v>
      </c>
      <c r="MIX4376" s="24">
        <v>5837982</v>
      </c>
      <c r="MIY4376" s="24">
        <v>72</v>
      </c>
      <c r="MIZ4376" s="29" t="s">
        <v>75</v>
      </c>
      <c r="MJA4376" s="84">
        <v>3004158000128</v>
      </c>
      <c r="MJB4376" s="24"/>
      <c r="MJC4376" s="24"/>
      <c r="MJD4376" s="66">
        <v>9615</v>
      </c>
      <c r="MJE4376" s="25">
        <v>45936</v>
      </c>
      <c r="MJF4376" s="25"/>
      <c r="MJG4376" s="26" t="str">
        <f t="shared" ca="1" si="1000"/>
        <v>Descontar Cheque</v>
      </c>
      <c r="MJH4376" s="117"/>
      <c r="MJI4376" s="25">
        <v>45890</v>
      </c>
      <c r="MJJ4376" s="28" t="s">
        <v>74</v>
      </c>
      <c r="MJK4376" s="24">
        <v>422</v>
      </c>
      <c r="MJL4376" s="414" t="str">
        <f t="shared" si="1001"/>
        <v>Banco não cadastrado</v>
      </c>
      <c r="MJM4376" s="24">
        <v>207</v>
      </c>
      <c r="MJN4376" s="24">
        <v>5837982</v>
      </c>
      <c r="MJO4376" s="24">
        <v>72</v>
      </c>
      <c r="MJP4376" s="29" t="s">
        <v>75</v>
      </c>
      <c r="MJQ4376" s="84">
        <v>3004158000128</v>
      </c>
      <c r="MJR4376" s="24"/>
      <c r="MJS4376" s="24"/>
      <c r="MJT4376" s="66">
        <v>9615</v>
      </c>
      <c r="MJU4376" s="25">
        <v>45936</v>
      </c>
      <c r="MJV4376" s="25"/>
      <c r="MJW4376" s="26" t="str">
        <f t="shared" ca="1" si="1002"/>
        <v>Descontar Cheque</v>
      </c>
      <c r="MJX4376" s="117"/>
      <c r="MJY4376" s="25">
        <v>45890</v>
      </c>
      <c r="MJZ4376" s="28" t="s">
        <v>74</v>
      </c>
      <c r="MKA4376" s="24">
        <v>422</v>
      </c>
      <c r="MKB4376" s="414" t="str">
        <f t="shared" si="1003"/>
        <v>Banco não cadastrado</v>
      </c>
      <c r="MKC4376" s="24">
        <v>207</v>
      </c>
      <c r="MKD4376" s="24">
        <v>5837982</v>
      </c>
      <c r="MKE4376" s="24">
        <v>72</v>
      </c>
      <c r="MKF4376" s="29" t="s">
        <v>75</v>
      </c>
      <c r="MKG4376" s="84">
        <v>3004158000128</v>
      </c>
      <c r="MKH4376" s="24"/>
      <c r="MKI4376" s="24"/>
      <c r="MKJ4376" s="66">
        <v>9615</v>
      </c>
      <c r="MKK4376" s="25">
        <v>45936</v>
      </c>
      <c r="MKL4376" s="25"/>
      <c r="MKM4376" s="26" t="str">
        <f t="shared" ca="1" si="1004"/>
        <v>Descontar Cheque</v>
      </c>
      <c r="MKN4376" s="117"/>
      <c r="MKO4376" s="25">
        <v>45890</v>
      </c>
      <c r="MKP4376" s="28" t="s">
        <v>74</v>
      </c>
      <c r="MKQ4376" s="24">
        <v>422</v>
      </c>
      <c r="MKR4376" s="414" t="str">
        <f t="shared" si="1005"/>
        <v>Banco não cadastrado</v>
      </c>
      <c r="MKS4376" s="24">
        <v>207</v>
      </c>
      <c r="MKT4376" s="24">
        <v>5837982</v>
      </c>
      <c r="MKU4376" s="24">
        <v>72</v>
      </c>
      <c r="MKV4376" s="29" t="s">
        <v>75</v>
      </c>
      <c r="MKW4376" s="84">
        <v>3004158000128</v>
      </c>
      <c r="MKX4376" s="24"/>
      <c r="MKY4376" s="24"/>
      <c r="MKZ4376" s="66">
        <v>9615</v>
      </c>
      <c r="MLA4376" s="25">
        <v>45936</v>
      </c>
      <c r="MLB4376" s="25"/>
      <c r="MLC4376" s="26" t="str">
        <f t="shared" ca="1" si="1006"/>
        <v>Descontar Cheque</v>
      </c>
      <c r="MLD4376" s="117"/>
      <c r="MLE4376" s="25">
        <v>45890</v>
      </c>
      <c r="MLF4376" s="28" t="s">
        <v>74</v>
      </c>
      <c r="MLG4376" s="24">
        <v>422</v>
      </c>
      <c r="MLH4376" s="414" t="str">
        <f t="shared" si="1007"/>
        <v>Banco não cadastrado</v>
      </c>
      <c r="MLI4376" s="24">
        <v>207</v>
      </c>
      <c r="MLJ4376" s="24">
        <v>5837982</v>
      </c>
      <c r="MLK4376" s="24">
        <v>72</v>
      </c>
      <c r="MLL4376" s="29" t="s">
        <v>75</v>
      </c>
      <c r="MLM4376" s="84">
        <v>3004158000128</v>
      </c>
      <c r="MLN4376" s="24"/>
      <c r="MLO4376" s="24"/>
      <c r="MLP4376" s="66">
        <v>9615</v>
      </c>
      <c r="MLQ4376" s="25">
        <v>45936</v>
      </c>
      <c r="MLR4376" s="25"/>
      <c r="MLS4376" s="26" t="str">
        <f t="shared" ca="1" si="1008"/>
        <v>Descontar Cheque</v>
      </c>
      <c r="MLT4376" s="117"/>
      <c r="MLU4376" s="25">
        <v>45890</v>
      </c>
      <c r="MLV4376" s="28" t="s">
        <v>74</v>
      </c>
      <c r="MLW4376" s="24">
        <v>422</v>
      </c>
      <c r="MLX4376" s="414" t="str">
        <f t="shared" si="1009"/>
        <v>Banco não cadastrado</v>
      </c>
      <c r="MLY4376" s="24">
        <v>207</v>
      </c>
      <c r="MLZ4376" s="24">
        <v>5837982</v>
      </c>
      <c r="MMA4376" s="24">
        <v>72</v>
      </c>
      <c r="MMB4376" s="29" t="s">
        <v>75</v>
      </c>
      <c r="MMC4376" s="84">
        <v>3004158000128</v>
      </c>
      <c r="MMD4376" s="24"/>
      <c r="MME4376" s="24"/>
      <c r="MMF4376" s="66">
        <v>9615</v>
      </c>
      <c r="MMG4376" s="25">
        <v>45936</v>
      </c>
      <c r="MMH4376" s="25"/>
      <c r="MMI4376" s="26" t="str">
        <f t="shared" ca="1" si="1010"/>
        <v>Descontar Cheque</v>
      </c>
      <c r="MMJ4376" s="117"/>
      <c r="MMK4376" s="25">
        <v>45890</v>
      </c>
      <c r="MML4376" s="28" t="s">
        <v>74</v>
      </c>
      <c r="MMM4376" s="24">
        <v>422</v>
      </c>
      <c r="MMN4376" s="414" t="str">
        <f t="shared" si="1011"/>
        <v>Banco não cadastrado</v>
      </c>
      <c r="MMO4376" s="24">
        <v>207</v>
      </c>
      <c r="MMP4376" s="24">
        <v>5837982</v>
      </c>
      <c r="MMQ4376" s="24">
        <v>72</v>
      </c>
      <c r="MMR4376" s="29" t="s">
        <v>75</v>
      </c>
      <c r="MMS4376" s="84">
        <v>3004158000128</v>
      </c>
      <c r="MMT4376" s="24"/>
      <c r="MMU4376" s="24"/>
      <c r="MMV4376" s="66">
        <v>9615</v>
      </c>
      <c r="MMW4376" s="25">
        <v>45936</v>
      </c>
      <c r="MMX4376" s="25"/>
      <c r="MMY4376" s="26" t="str">
        <f t="shared" ca="1" si="1012"/>
        <v>Descontar Cheque</v>
      </c>
      <c r="MMZ4376" s="117"/>
      <c r="MNA4376" s="25">
        <v>45890</v>
      </c>
      <c r="MNB4376" s="28" t="s">
        <v>74</v>
      </c>
      <c r="MNC4376" s="24">
        <v>422</v>
      </c>
      <c r="MND4376" s="414" t="str">
        <f t="shared" si="1013"/>
        <v>Banco não cadastrado</v>
      </c>
      <c r="MNE4376" s="24">
        <v>207</v>
      </c>
      <c r="MNF4376" s="24">
        <v>5837982</v>
      </c>
      <c r="MNG4376" s="24">
        <v>72</v>
      </c>
      <c r="MNH4376" s="29" t="s">
        <v>75</v>
      </c>
      <c r="MNI4376" s="84">
        <v>3004158000128</v>
      </c>
      <c r="MNJ4376" s="24"/>
      <c r="MNK4376" s="24"/>
      <c r="MNL4376" s="66">
        <v>9615</v>
      </c>
      <c r="MNM4376" s="25">
        <v>45936</v>
      </c>
      <c r="MNN4376" s="25"/>
      <c r="MNO4376" s="26" t="str">
        <f t="shared" ca="1" si="1014"/>
        <v>Descontar Cheque</v>
      </c>
      <c r="MNP4376" s="117"/>
      <c r="MNQ4376" s="25">
        <v>45890</v>
      </c>
      <c r="MNR4376" s="28" t="s">
        <v>74</v>
      </c>
      <c r="MNS4376" s="24">
        <v>422</v>
      </c>
      <c r="MNT4376" s="414" t="str">
        <f t="shared" si="1015"/>
        <v>Banco não cadastrado</v>
      </c>
      <c r="MNU4376" s="24">
        <v>207</v>
      </c>
      <c r="MNV4376" s="24">
        <v>5837982</v>
      </c>
      <c r="MNW4376" s="24">
        <v>72</v>
      </c>
      <c r="MNX4376" s="29" t="s">
        <v>75</v>
      </c>
      <c r="MNY4376" s="84">
        <v>3004158000128</v>
      </c>
      <c r="MNZ4376" s="24"/>
      <c r="MOA4376" s="24"/>
      <c r="MOB4376" s="66">
        <v>9615</v>
      </c>
      <c r="MOC4376" s="25">
        <v>45936</v>
      </c>
      <c r="MOD4376" s="25"/>
      <c r="MOE4376" s="26" t="str">
        <f t="shared" ca="1" si="1016"/>
        <v>Descontar Cheque</v>
      </c>
      <c r="MOF4376" s="117"/>
      <c r="MOG4376" s="25">
        <v>45890</v>
      </c>
      <c r="MOH4376" s="28" t="s">
        <v>74</v>
      </c>
      <c r="MOI4376" s="24">
        <v>422</v>
      </c>
      <c r="MOJ4376" s="414" t="str">
        <f t="shared" si="1017"/>
        <v>Banco não cadastrado</v>
      </c>
      <c r="MOK4376" s="24">
        <v>207</v>
      </c>
      <c r="MOL4376" s="24">
        <v>5837982</v>
      </c>
      <c r="MOM4376" s="24">
        <v>72</v>
      </c>
      <c r="MON4376" s="29" t="s">
        <v>75</v>
      </c>
      <c r="MOO4376" s="84">
        <v>3004158000128</v>
      </c>
      <c r="MOP4376" s="24"/>
      <c r="MOQ4376" s="24"/>
      <c r="MOR4376" s="66">
        <v>9615</v>
      </c>
      <c r="MOS4376" s="25">
        <v>45936</v>
      </c>
      <c r="MOT4376" s="25"/>
      <c r="MOU4376" s="26" t="str">
        <f t="shared" ca="1" si="1018"/>
        <v>Descontar Cheque</v>
      </c>
      <c r="MOV4376" s="117"/>
      <c r="MOW4376" s="25">
        <v>45890</v>
      </c>
      <c r="MOX4376" s="28" t="s">
        <v>74</v>
      </c>
      <c r="MOY4376" s="24">
        <v>422</v>
      </c>
      <c r="MOZ4376" s="414" t="str">
        <f t="shared" si="1019"/>
        <v>Banco não cadastrado</v>
      </c>
      <c r="MPA4376" s="24">
        <v>207</v>
      </c>
      <c r="MPB4376" s="24">
        <v>5837982</v>
      </c>
      <c r="MPC4376" s="24">
        <v>72</v>
      </c>
      <c r="MPD4376" s="29" t="s">
        <v>75</v>
      </c>
      <c r="MPE4376" s="84">
        <v>3004158000128</v>
      </c>
      <c r="MPF4376" s="24"/>
      <c r="MPG4376" s="24"/>
      <c r="MPH4376" s="66">
        <v>9615</v>
      </c>
      <c r="MPI4376" s="25">
        <v>45936</v>
      </c>
      <c r="MPJ4376" s="25"/>
      <c r="MPK4376" s="26" t="str">
        <f t="shared" ca="1" si="1020"/>
        <v>Descontar Cheque</v>
      </c>
      <c r="MPL4376" s="117"/>
      <c r="MPM4376" s="25">
        <v>45890</v>
      </c>
      <c r="MPN4376" s="28" t="s">
        <v>74</v>
      </c>
      <c r="MPO4376" s="24">
        <v>422</v>
      </c>
      <c r="MPP4376" s="414" t="str">
        <f t="shared" si="1021"/>
        <v>Banco não cadastrado</v>
      </c>
      <c r="MPQ4376" s="24">
        <v>207</v>
      </c>
      <c r="MPR4376" s="24">
        <v>5837982</v>
      </c>
      <c r="MPS4376" s="24">
        <v>72</v>
      </c>
      <c r="MPT4376" s="29" t="s">
        <v>75</v>
      </c>
      <c r="MPU4376" s="84">
        <v>3004158000128</v>
      </c>
      <c r="MPV4376" s="24"/>
      <c r="MPW4376" s="24"/>
      <c r="MPX4376" s="66">
        <v>9615</v>
      </c>
      <c r="MPY4376" s="25">
        <v>45936</v>
      </c>
      <c r="MPZ4376" s="25"/>
      <c r="MQA4376" s="26" t="str">
        <f t="shared" ca="1" si="1022"/>
        <v>Descontar Cheque</v>
      </c>
      <c r="MQB4376" s="117"/>
      <c r="MQC4376" s="25">
        <v>45890</v>
      </c>
      <c r="MQD4376" s="28" t="s">
        <v>74</v>
      </c>
      <c r="MQE4376" s="24">
        <v>422</v>
      </c>
      <c r="MQF4376" s="414" t="str">
        <f t="shared" si="1023"/>
        <v>Banco não cadastrado</v>
      </c>
      <c r="MQG4376" s="24">
        <v>207</v>
      </c>
      <c r="MQH4376" s="24">
        <v>5837982</v>
      </c>
      <c r="MQI4376" s="24">
        <v>72</v>
      </c>
      <c r="MQJ4376" s="29" t="s">
        <v>75</v>
      </c>
      <c r="MQK4376" s="84">
        <v>3004158000128</v>
      </c>
      <c r="MQL4376" s="24"/>
      <c r="MQM4376" s="24"/>
      <c r="MQN4376" s="66">
        <v>9615</v>
      </c>
      <c r="MQO4376" s="25">
        <v>45936</v>
      </c>
      <c r="MQP4376" s="25"/>
      <c r="MQQ4376" s="26" t="str">
        <f t="shared" ca="1" si="1024"/>
        <v>Descontar Cheque</v>
      </c>
      <c r="MQR4376" s="117"/>
      <c r="MQS4376" s="25">
        <v>45890</v>
      </c>
      <c r="MQT4376" s="28" t="s">
        <v>74</v>
      </c>
      <c r="MQU4376" s="24">
        <v>422</v>
      </c>
      <c r="MQV4376" s="414" t="str">
        <f t="shared" si="1025"/>
        <v>Banco não cadastrado</v>
      </c>
      <c r="MQW4376" s="24">
        <v>207</v>
      </c>
      <c r="MQX4376" s="24">
        <v>5837982</v>
      </c>
      <c r="MQY4376" s="24">
        <v>72</v>
      </c>
      <c r="MQZ4376" s="29" t="s">
        <v>75</v>
      </c>
      <c r="MRA4376" s="84">
        <v>3004158000128</v>
      </c>
      <c r="MRB4376" s="24"/>
      <c r="MRC4376" s="24"/>
      <c r="MRD4376" s="66">
        <v>9615</v>
      </c>
      <c r="MRE4376" s="25">
        <v>45936</v>
      </c>
      <c r="MRF4376" s="25"/>
      <c r="MRG4376" s="26" t="str">
        <f t="shared" ca="1" si="1026"/>
        <v>Descontar Cheque</v>
      </c>
      <c r="MRH4376" s="117"/>
      <c r="MRI4376" s="25">
        <v>45890</v>
      </c>
      <c r="MRJ4376" s="28" t="s">
        <v>74</v>
      </c>
      <c r="MRK4376" s="24">
        <v>422</v>
      </c>
      <c r="MRL4376" s="414" t="str">
        <f t="shared" si="1027"/>
        <v>Banco não cadastrado</v>
      </c>
      <c r="MRM4376" s="24">
        <v>207</v>
      </c>
      <c r="MRN4376" s="24">
        <v>5837982</v>
      </c>
      <c r="MRO4376" s="24">
        <v>72</v>
      </c>
      <c r="MRP4376" s="29" t="s">
        <v>75</v>
      </c>
      <c r="MRQ4376" s="84">
        <v>3004158000128</v>
      </c>
      <c r="MRR4376" s="24"/>
      <c r="MRS4376" s="24"/>
      <c r="MRT4376" s="66">
        <v>9615</v>
      </c>
      <c r="MRU4376" s="25">
        <v>45936</v>
      </c>
      <c r="MRV4376" s="25"/>
      <c r="MRW4376" s="26" t="str">
        <f t="shared" ca="1" si="1028"/>
        <v>Descontar Cheque</v>
      </c>
      <c r="MRX4376" s="117"/>
      <c r="MRY4376" s="25">
        <v>45890</v>
      </c>
      <c r="MRZ4376" s="28" t="s">
        <v>74</v>
      </c>
      <c r="MSA4376" s="24">
        <v>422</v>
      </c>
      <c r="MSB4376" s="414" t="str">
        <f t="shared" si="1029"/>
        <v>Banco não cadastrado</v>
      </c>
      <c r="MSC4376" s="24">
        <v>207</v>
      </c>
      <c r="MSD4376" s="24">
        <v>5837982</v>
      </c>
      <c r="MSE4376" s="24">
        <v>72</v>
      </c>
      <c r="MSF4376" s="29" t="s">
        <v>75</v>
      </c>
      <c r="MSG4376" s="84">
        <v>3004158000128</v>
      </c>
      <c r="MSH4376" s="24"/>
      <c r="MSI4376" s="24"/>
      <c r="MSJ4376" s="66">
        <v>9615</v>
      </c>
      <c r="MSK4376" s="25">
        <v>45936</v>
      </c>
      <c r="MSL4376" s="25"/>
      <c r="MSM4376" s="26" t="str">
        <f t="shared" ca="1" si="1030"/>
        <v>Descontar Cheque</v>
      </c>
      <c r="MSN4376" s="117"/>
      <c r="MSO4376" s="25">
        <v>45890</v>
      </c>
      <c r="MSP4376" s="28" t="s">
        <v>74</v>
      </c>
      <c r="MSQ4376" s="24">
        <v>422</v>
      </c>
      <c r="MSR4376" s="414" t="str">
        <f t="shared" si="1031"/>
        <v>Banco não cadastrado</v>
      </c>
      <c r="MSS4376" s="24">
        <v>207</v>
      </c>
      <c r="MST4376" s="24">
        <v>5837982</v>
      </c>
      <c r="MSU4376" s="24">
        <v>72</v>
      </c>
      <c r="MSV4376" s="29" t="s">
        <v>75</v>
      </c>
      <c r="MSW4376" s="84">
        <v>3004158000128</v>
      </c>
      <c r="MSX4376" s="24"/>
      <c r="MSY4376" s="24"/>
      <c r="MSZ4376" s="66">
        <v>9615</v>
      </c>
      <c r="MTA4376" s="25">
        <v>45936</v>
      </c>
      <c r="MTB4376" s="25"/>
      <c r="MTC4376" s="26" t="str">
        <f t="shared" ca="1" si="1032"/>
        <v>Descontar Cheque</v>
      </c>
      <c r="MTD4376" s="117"/>
      <c r="MTE4376" s="25">
        <v>45890</v>
      </c>
      <c r="MTF4376" s="28" t="s">
        <v>74</v>
      </c>
      <c r="MTG4376" s="24">
        <v>422</v>
      </c>
      <c r="MTH4376" s="414" t="str">
        <f t="shared" si="1033"/>
        <v>Banco não cadastrado</v>
      </c>
      <c r="MTI4376" s="24">
        <v>207</v>
      </c>
      <c r="MTJ4376" s="24">
        <v>5837982</v>
      </c>
      <c r="MTK4376" s="24">
        <v>72</v>
      </c>
      <c r="MTL4376" s="29" t="s">
        <v>75</v>
      </c>
      <c r="MTM4376" s="84">
        <v>3004158000128</v>
      </c>
      <c r="MTN4376" s="24"/>
      <c r="MTO4376" s="24"/>
      <c r="MTP4376" s="66">
        <v>9615</v>
      </c>
      <c r="MTQ4376" s="25">
        <v>45936</v>
      </c>
      <c r="MTR4376" s="25"/>
      <c r="MTS4376" s="26" t="str">
        <f t="shared" ca="1" si="1034"/>
        <v>Descontar Cheque</v>
      </c>
      <c r="MTT4376" s="117"/>
      <c r="MTU4376" s="25">
        <v>45890</v>
      </c>
      <c r="MTV4376" s="28" t="s">
        <v>74</v>
      </c>
      <c r="MTW4376" s="24">
        <v>422</v>
      </c>
      <c r="MTX4376" s="414" t="str">
        <f t="shared" si="1035"/>
        <v>Banco não cadastrado</v>
      </c>
      <c r="MTY4376" s="24">
        <v>207</v>
      </c>
      <c r="MTZ4376" s="24">
        <v>5837982</v>
      </c>
      <c r="MUA4376" s="24">
        <v>72</v>
      </c>
      <c r="MUB4376" s="29" t="s">
        <v>75</v>
      </c>
      <c r="MUC4376" s="84">
        <v>3004158000128</v>
      </c>
      <c r="MUD4376" s="24"/>
      <c r="MUE4376" s="24"/>
      <c r="MUF4376" s="66">
        <v>9615</v>
      </c>
      <c r="MUG4376" s="25">
        <v>45936</v>
      </c>
      <c r="MUH4376" s="25"/>
      <c r="MUI4376" s="26" t="str">
        <f t="shared" ca="1" si="1036"/>
        <v>Descontar Cheque</v>
      </c>
      <c r="MUJ4376" s="117"/>
      <c r="MUK4376" s="25">
        <v>45890</v>
      </c>
      <c r="MUL4376" s="28" t="s">
        <v>74</v>
      </c>
      <c r="MUM4376" s="24">
        <v>422</v>
      </c>
      <c r="MUN4376" s="414" t="str">
        <f t="shared" si="1037"/>
        <v>Banco não cadastrado</v>
      </c>
      <c r="MUO4376" s="24">
        <v>207</v>
      </c>
      <c r="MUP4376" s="24">
        <v>5837982</v>
      </c>
      <c r="MUQ4376" s="24">
        <v>72</v>
      </c>
      <c r="MUR4376" s="29" t="s">
        <v>75</v>
      </c>
      <c r="MUS4376" s="84">
        <v>3004158000128</v>
      </c>
      <c r="MUT4376" s="24"/>
      <c r="MUU4376" s="24"/>
      <c r="MUV4376" s="66">
        <v>9615</v>
      </c>
      <c r="MUW4376" s="25">
        <v>45936</v>
      </c>
      <c r="MUX4376" s="25"/>
      <c r="MUY4376" s="26" t="str">
        <f t="shared" ca="1" si="1038"/>
        <v>Descontar Cheque</v>
      </c>
      <c r="MUZ4376" s="117"/>
      <c r="MVA4376" s="25">
        <v>45890</v>
      </c>
      <c r="MVB4376" s="28" t="s">
        <v>74</v>
      </c>
      <c r="MVC4376" s="24">
        <v>422</v>
      </c>
      <c r="MVD4376" s="414" t="str">
        <f t="shared" si="1039"/>
        <v>Banco não cadastrado</v>
      </c>
      <c r="MVE4376" s="24">
        <v>207</v>
      </c>
      <c r="MVF4376" s="24">
        <v>5837982</v>
      </c>
      <c r="MVG4376" s="24">
        <v>72</v>
      </c>
      <c r="MVH4376" s="29" t="s">
        <v>75</v>
      </c>
      <c r="MVI4376" s="84">
        <v>3004158000128</v>
      </c>
      <c r="MVJ4376" s="24"/>
      <c r="MVK4376" s="24"/>
      <c r="MVL4376" s="66">
        <v>9615</v>
      </c>
      <c r="MVM4376" s="25">
        <v>45936</v>
      </c>
      <c r="MVN4376" s="25"/>
      <c r="MVO4376" s="26" t="str">
        <f t="shared" ca="1" si="1040"/>
        <v>Descontar Cheque</v>
      </c>
      <c r="MVP4376" s="117"/>
      <c r="MVQ4376" s="25">
        <v>45890</v>
      </c>
      <c r="MVR4376" s="28" t="s">
        <v>74</v>
      </c>
      <c r="MVS4376" s="24">
        <v>422</v>
      </c>
      <c r="MVT4376" s="414" t="str">
        <f t="shared" si="1041"/>
        <v>Banco não cadastrado</v>
      </c>
      <c r="MVU4376" s="24">
        <v>207</v>
      </c>
      <c r="MVV4376" s="24">
        <v>5837982</v>
      </c>
      <c r="MVW4376" s="24">
        <v>72</v>
      </c>
      <c r="MVX4376" s="29" t="s">
        <v>75</v>
      </c>
      <c r="MVY4376" s="84">
        <v>3004158000128</v>
      </c>
      <c r="MVZ4376" s="24"/>
      <c r="MWA4376" s="24"/>
      <c r="MWB4376" s="66">
        <v>9615</v>
      </c>
      <c r="MWC4376" s="25">
        <v>45936</v>
      </c>
      <c r="MWD4376" s="25"/>
      <c r="MWE4376" s="26" t="str">
        <f t="shared" ca="1" si="1042"/>
        <v>Descontar Cheque</v>
      </c>
      <c r="MWF4376" s="117"/>
      <c r="MWG4376" s="25">
        <v>45890</v>
      </c>
      <c r="MWH4376" s="28" t="s">
        <v>74</v>
      </c>
      <c r="MWI4376" s="24">
        <v>422</v>
      </c>
      <c r="MWJ4376" s="414" t="str">
        <f t="shared" si="1043"/>
        <v>Banco não cadastrado</v>
      </c>
      <c r="MWK4376" s="24">
        <v>207</v>
      </c>
      <c r="MWL4376" s="24">
        <v>5837982</v>
      </c>
      <c r="MWM4376" s="24">
        <v>72</v>
      </c>
      <c r="MWN4376" s="29" t="s">
        <v>75</v>
      </c>
      <c r="MWO4376" s="84">
        <v>3004158000128</v>
      </c>
      <c r="MWP4376" s="24"/>
      <c r="MWQ4376" s="24"/>
      <c r="MWR4376" s="66">
        <v>9615</v>
      </c>
      <c r="MWS4376" s="25">
        <v>45936</v>
      </c>
      <c r="MWT4376" s="25"/>
      <c r="MWU4376" s="26" t="str">
        <f t="shared" ca="1" si="1044"/>
        <v>Descontar Cheque</v>
      </c>
      <c r="MWV4376" s="117"/>
      <c r="MWW4376" s="25">
        <v>45890</v>
      </c>
      <c r="MWX4376" s="28" t="s">
        <v>74</v>
      </c>
      <c r="MWY4376" s="24">
        <v>422</v>
      </c>
      <c r="MWZ4376" s="414" t="str">
        <f t="shared" si="1045"/>
        <v>Banco não cadastrado</v>
      </c>
      <c r="MXA4376" s="24">
        <v>207</v>
      </c>
      <c r="MXB4376" s="24">
        <v>5837982</v>
      </c>
      <c r="MXC4376" s="24">
        <v>72</v>
      </c>
      <c r="MXD4376" s="29" t="s">
        <v>75</v>
      </c>
      <c r="MXE4376" s="84">
        <v>3004158000128</v>
      </c>
      <c r="MXF4376" s="24"/>
      <c r="MXG4376" s="24"/>
      <c r="MXH4376" s="66">
        <v>9615</v>
      </c>
      <c r="MXI4376" s="25">
        <v>45936</v>
      </c>
      <c r="MXJ4376" s="25"/>
      <c r="MXK4376" s="26" t="str">
        <f t="shared" ca="1" si="1046"/>
        <v>Descontar Cheque</v>
      </c>
      <c r="MXL4376" s="117"/>
      <c r="MXM4376" s="25">
        <v>45890</v>
      </c>
      <c r="MXN4376" s="28" t="s">
        <v>74</v>
      </c>
      <c r="MXO4376" s="24">
        <v>422</v>
      </c>
      <c r="MXP4376" s="414" t="str">
        <f t="shared" si="1047"/>
        <v>Banco não cadastrado</v>
      </c>
      <c r="MXQ4376" s="24">
        <v>207</v>
      </c>
      <c r="MXR4376" s="24">
        <v>5837982</v>
      </c>
      <c r="MXS4376" s="24">
        <v>72</v>
      </c>
      <c r="MXT4376" s="29" t="s">
        <v>75</v>
      </c>
      <c r="MXU4376" s="84">
        <v>3004158000128</v>
      </c>
      <c r="MXV4376" s="24"/>
      <c r="MXW4376" s="24"/>
      <c r="MXX4376" s="66">
        <v>9615</v>
      </c>
      <c r="MXY4376" s="25">
        <v>45936</v>
      </c>
      <c r="MXZ4376" s="25"/>
      <c r="MYA4376" s="26" t="str">
        <f t="shared" ca="1" si="1048"/>
        <v>Descontar Cheque</v>
      </c>
      <c r="MYB4376" s="117"/>
      <c r="MYC4376" s="25">
        <v>45890</v>
      </c>
      <c r="MYD4376" s="28" t="s">
        <v>74</v>
      </c>
      <c r="MYE4376" s="24">
        <v>422</v>
      </c>
      <c r="MYF4376" s="414" t="str">
        <f t="shared" si="1049"/>
        <v>Banco não cadastrado</v>
      </c>
      <c r="MYG4376" s="24">
        <v>207</v>
      </c>
      <c r="MYH4376" s="24">
        <v>5837982</v>
      </c>
      <c r="MYI4376" s="24">
        <v>72</v>
      </c>
      <c r="MYJ4376" s="29" t="s">
        <v>75</v>
      </c>
      <c r="MYK4376" s="84">
        <v>3004158000128</v>
      </c>
      <c r="MYL4376" s="24"/>
      <c r="MYM4376" s="24"/>
      <c r="MYN4376" s="66">
        <v>9615</v>
      </c>
      <c r="MYO4376" s="25">
        <v>45936</v>
      </c>
      <c r="MYP4376" s="25"/>
      <c r="MYQ4376" s="26" t="str">
        <f t="shared" ca="1" si="1050"/>
        <v>Descontar Cheque</v>
      </c>
      <c r="MYR4376" s="117"/>
      <c r="MYS4376" s="25">
        <v>45890</v>
      </c>
      <c r="MYT4376" s="28" t="s">
        <v>74</v>
      </c>
      <c r="MYU4376" s="24">
        <v>422</v>
      </c>
      <c r="MYV4376" s="414" t="str">
        <f t="shared" si="1051"/>
        <v>Banco não cadastrado</v>
      </c>
      <c r="MYW4376" s="24">
        <v>207</v>
      </c>
      <c r="MYX4376" s="24">
        <v>5837982</v>
      </c>
      <c r="MYY4376" s="24">
        <v>72</v>
      </c>
      <c r="MYZ4376" s="29" t="s">
        <v>75</v>
      </c>
      <c r="MZA4376" s="84">
        <v>3004158000128</v>
      </c>
      <c r="MZB4376" s="24"/>
      <c r="MZC4376" s="24"/>
      <c r="MZD4376" s="66">
        <v>9615</v>
      </c>
      <c r="MZE4376" s="25">
        <v>45936</v>
      </c>
      <c r="MZF4376" s="25"/>
      <c r="MZG4376" s="26" t="str">
        <f t="shared" ca="1" si="1052"/>
        <v>Descontar Cheque</v>
      </c>
      <c r="MZH4376" s="117"/>
      <c r="MZI4376" s="25">
        <v>45890</v>
      </c>
      <c r="MZJ4376" s="28" t="s">
        <v>74</v>
      </c>
      <c r="MZK4376" s="24">
        <v>422</v>
      </c>
      <c r="MZL4376" s="414" t="str">
        <f t="shared" si="1053"/>
        <v>Banco não cadastrado</v>
      </c>
      <c r="MZM4376" s="24">
        <v>207</v>
      </c>
      <c r="MZN4376" s="24">
        <v>5837982</v>
      </c>
      <c r="MZO4376" s="24">
        <v>72</v>
      </c>
      <c r="MZP4376" s="29" t="s">
        <v>75</v>
      </c>
      <c r="MZQ4376" s="84">
        <v>3004158000128</v>
      </c>
      <c r="MZR4376" s="24"/>
      <c r="MZS4376" s="24"/>
      <c r="MZT4376" s="66">
        <v>9615</v>
      </c>
      <c r="MZU4376" s="25">
        <v>45936</v>
      </c>
      <c r="MZV4376" s="25"/>
      <c r="MZW4376" s="26" t="str">
        <f t="shared" ca="1" si="1054"/>
        <v>Descontar Cheque</v>
      </c>
      <c r="MZX4376" s="117"/>
      <c r="MZY4376" s="25">
        <v>45890</v>
      </c>
      <c r="MZZ4376" s="28" t="s">
        <v>74</v>
      </c>
      <c r="NAA4376" s="24">
        <v>422</v>
      </c>
      <c r="NAB4376" s="414" t="str">
        <f t="shared" si="1055"/>
        <v>Banco não cadastrado</v>
      </c>
      <c r="NAC4376" s="24">
        <v>207</v>
      </c>
      <c r="NAD4376" s="24">
        <v>5837982</v>
      </c>
      <c r="NAE4376" s="24">
        <v>72</v>
      </c>
      <c r="NAF4376" s="29" t="s">
        <v>75</v>
      </c>
      <c r="NAG4376" s="84">
        <v>3004158000128</v>
      </c>
      <c r="NAH4376" s="24"/>
      <c r="NAI4376" s="24"/>
      <c r="NAJ4376" s="66">
        <v>9615</v>
      </c>
      <c r="NAK4376" s="25">
        <v>45936</v>
      </c>
      <c r="NAL4376" s="25"/>
      <c r="NAM4376" s="26" t="str">
        <f t="shared" ca="1" si="1056"/>
        <v>Descontar Cheque</v>
      </c>
      <c r="NAN4376" s="117"/>
      <c r="NAO4376" s="25">
        <v>45890</v>
      </c>
      <c r="NAP4376" s="28" t="s">
        <v>74</v>
      </c>
      <c r="NAQ4376" s="24">
        <v>422</v>
      </c>
      <c r="NAR4376" s="414" t="str">
        <f t="shared" si="1057"/>
        <v>Banco não cadastrado</v>
      </c>
      <c r="NAS4376" s="24">
        <v>207</v>
      </c>
      <c r="NAT4376" s="24">
        <v>5837982</v>
      </c>
      <c r="NAU4376" s="24">
        <v>72</v>
      </c>
      <c r="NAV4376" s="29" t="s">
        <v>75</v>
      </c>
      <c r="NAW4376" s="84">
        <v>3004158000128</v>
      </c>
      <c r="NAX4376" s="24"/>
      <c r="NAY4376" s="24"/>
      <c r="NAZ4376" s="66">
        <v>9615</v>
      </c>
      <c r="NBA4376" s="25">
        <v>45936</v>
      </c>
      <c r="NBB4376" s="25"/>
      <c r="NBC4376" s="26" t="str">
        <f t="shared" ca="1" si="1058"/>
        <v>Descontar Cheque</v>
      </c>
      <c r="NBD4376" s="117"/>
      <c r="NBE4376" s="25">
        <v>45890</v>
      </c>
      <c r="NBF4376" s="28" t="s">
        <v>74</v>
      </c>
      <c r="NBG4376" s="24">
        <v>422</v>
      </c>
      <c r="NBH4376" s="414" t="str">
        <f t="shared" si="1059"/>
        <v>Banco não cadastrado</v>
      </c>
      <c r="NBI4376" s="24">
        <v>207</v>
      </c>
      <c r="NBJ4376" s="24">
        <v>5837982</v>
      </c>
      <c r="NBK4376" s="24">
        <v>72</v>
      </c>
      <c r="NBL4376" s="29" t="s">
        <v>75</v>
      </c>
      <c r="NBM4376" s="84">
        <v>3004158000128</v>
      </c>
      <c r="NBN4376" s="24"/>
      <c r="NBO4376" s="24"/>
      <c r="NBP4376" s="66">
        <v>9615</v>
      </c>
      <c r="NBQ4376" s="25">
        <v>45936</v>
      </c>
      <c r="NBR4376" s="25"/>
      <c r="NBS4376" s="26" t="str">
        <f t="shared" ca="1" si="1060"/>
        <v>Descontar Cheque</v>
      </c>
      <c r="NBT4376" s="117"/>
      <c r="NBU4376" s="25">
        <v>45890</v>
      </c>
      <c r="NBV4376" s="28" t="s">
        <v>74</v>
      </c>
      <c r="NBW4376" s="24">
        <v>422</v>
      </c>
      <c r="NBX4376" s="414" t="str">
        <f t="shared" si="1061"/>
        <v>Banco não cadastrado</v>
      </c>
      <c r="NBY4376" s="24">
        <v>207</v>
      </c>
      <c r="NBZ4376" s="24">
        <v>5837982</v>
      </c>
      <c r="NCA4376" s="24">
        <v>72</v>
      </c>
      <c r="NCB4376" s="29" t="s">
        <v>75</v>
      </c>
      <c r="NCC4376" s="84">
        <v>3004158000128</v>
      </c>
      <c r="NCD4376" s="24"/>
      <c r="NCE4376" s="24"/>
      <c r="NCF4376" s="66">
        <v>9615</v>
      </c>
      <c r="NCG4376" s="25">
        <v>45936</v>
      </c>
      <c r="NCH4376" s="25"/>
      <c r="NCI4376" s="26" t="str">
        <f t="shared" ca="1" si="1062"/>
        <v>Descontar Cheque</v>
      </c>
      <c r="NCJ4376" s="117"/>
      <c r="NCK4376" s="25">
        <v>45890</v>
      </c>
      <c r="NCL4376" s="28" t="s">
        <v>74</v>
      </c>
      <c r="NCM4376" s="24">
        <v>422</v>
      </c>
      <c r="NCN4376" s="414" t="str">
        <f t="shared" si="1063"/>
        <v>Banco não cadastrado</v>
      </c>
      <c r="NCO4376" s="24">
        <v>207</v>
      </c>
      <c r="NCP4376" s="24">
        <v>5837982</v>
      </c>
      <c r="NCQ4376" s="24">
        <v>72</v>
      </c>
      <c r="NCR4376" s="29" t="s">
        <v>75</v>
      </c>
      <c r="NCS4376" s="84">
        <v>3004158000128</v>
      </c>
      <c r="NCT4376" s="24"/>
      <c r="NCU4376" s="24"/>
      <c r="NCV4376" s="66">
        <v>9615</v>
      </c>
      <c r="NCW4376" s="25">
        <v>45936</v>
      </c>
      <c r="NCX4376" s="25"/>
      <c r="NCY4376" s="26" t="str">
        <f t="shared" ca="1" si="1064"/>
        <v>Descontar Cheque</v>
      </c>
      <c r="NCZ4376" s="117"/>
      <c r="NDA4376" s="25">
        <v>45890</v>
      </c>
      <c r="NDB4376" s="28" t="s">
        <v>74</v>
      </c>
      <c r="NDC4376" s="24">
        <v>422</v>
      </c>
      <c r="NDD4376" s="414" t="str">
        <f t="shared" si="1065"/>
        <v>Banco não cadastrado</v>
      </c>
      <c r="NDE4376" s="24">
        <v>207</v>
      </c>
      <c r="NDF4376" s="24">
        <v>5837982</v>
      </c>
      <c r="NDG4376" s="24">
        <v>72</v>
      </c>
      <c r="NDH4376" s="29" t="s">
        <v>75</v>
      </c>
      <c r="NDI4376" s="84">
        <v>3004158000128</v>
      </c>
      <c r="NDJ4376" s="24"/>
      <c r="NDK4376" s="24"/>
      <c r="NDL4376" s="66">
        <v>9615</v>
      </c>
      <c r="NDM4376" s="25">
        <v>45936</v>
      </c>
      <c r="NDN4376" s="25"/>
      <c r="NDO4376" s="26" t="str">
        <f t="shared" ca="1" si="1066"/>
        <v>Descontar Cheque</v>
      </c>
      <c r="NDP4376" s="117"/>
      <c r="NDQ4376" s="25">
        <v>45890</v>
      </c>
      <c r="NDR4376" s="28" t="s">
        <v>74</v>
      </c>
      <c r="NDS4376" s="24">
        <v>422</v>
      </c>
      <c r="NDT4376" s="414" t="str">
        <f t="shared" si="1067"/>
        <v>Banco não cadastrado</v>
      </c>
      <c r="NDU4376" s="24">
        <v>207</v>
      </c>
      <c r="NDV4376" s="24">
        <v>5837982</v>
      </c>
      <c r="NDW4376" s="24">
        <v>72</v>
      </c>
      <c r="NDX4376" s="29" t="s">
        <v>75</v>
      </c>
      <c r="NDY4376" s="84">
        <v>3004158000128</v>
      </c>
      <c r="NDZ4376" s="24"/>
      <c r="NEA4376" s="24"/>
      <c r="NEB4376" s="66">
        <v>9615</v>
      </c>
      <c r="NEC4376" s="25">
        <v>45936</v>
      </c>
      <c r="NED4376" s="25"/>
      <c r="NEE4376" s="26" t="str">
        <f t="shared" ca="1" si="1068"/>
        <v>Descontar Cheque</v>
      </c>
      <c r="NEF4376" s="117"/>
      <c r="NEG4376" s="25">
        <v>45890</v>
      </c>
      <c r="NEH4376" s="28" t="s">
        <v>74</v>
      </c>
      <c r="NEI4376" s="24">
        <v>422</v>
      </c>
      <c r="NEJ4376" s="414" t="str">
        <f t="shared" si="1069"/>
        <v>Banco não cadastrado</v>
      </c>
      <c r="NEK4376" s="24">
        <v>207</v>
      </c>
      <c r="NEL4376" s="24">
        <v>5837982</v>
      </c>
      <c r="NEM4376" s="24">
        <v>72</v>
      </c>
      <c r="NEN4376" s="29" t="s">
        <v>75</v>
      </c>
      <c r="NEO4376" s="84">
        <v>3004158000128</v>
      </c>
      <c r="NEP4376" s="24"/>
      <c r="NEQ4376" s="24"/>
      <c r="NER4376" s="66">
        <v>9615</v>
      </c>
      <c r="NES4376" s="25">
        <v>45936</v>
      </c>
      <c r="NET4376" s="25"/>
      <c r="NEU4376" s="26" t="str">
        <f t="shared" ca="1" si="1070"/>
        <v>Descontar Cheque</v>
      </c>
      <c r="NEV4376" s="117"/>
      <c r="NEW4376" s="25">
        <v>45890</v>
      </c>
      <c r="NEX4376" s="28" t="s">
        <v>74</v>
      </c>
      <c r="NEY4376" s="24">
        <v>422</v>
      </c>
      <c r="NEZ4376" s="414" t="str">
        <f t="shared" si="1071"/>
        <v>Banco não cadastrado</v>
      </c>
      <c r="NFA4376" s="24">
        <v>207</v>
      </c>
      <c r="NFB4376" s="24">
        <v>5837982</v>
      </c>
      <c r="NFC4376" s="24">
        <v>72</v>
      </c>
      <c r="NFD4376" s="29" t="s">
        <v>75</v>
      </c>
      <c r="NFE4376" s="84">
        <v>3004158000128</v>
      </c>
      <c r="NFF4376" s="24"/>
      <c r="NFG4376" s="24"/>
      <c r="NFH4376" s="66">
        <v>9615</v>
      </c>
      <c r="NFI4376" s="25">
        <v>45936</v>
      </c>
      <c r="NFJ4376" s="25"/>
      <c r="NFK4376" s="26" t="str">
        <f t="shared" ca="1" si="1072"/>
        <v>Descontar Cheque</v>
      </c>
      <c r="NFL4376" s="117"/>
      <c r="NFM4376" s="25">
        <v>45890</v>
      </c>
      <c r="NFN4376" s="28" t="s">
        <v>74</v>
      </c>
      <c r="NFO4376" s="24">
        <v>422</v>
      </c>
      <c r="NFP4376" s="414" t="str">
        <f t="shared" si="1073"/>
        <v>Banco não cadastrado</v>
      </c>
      <c r="NFQ4376" s="24">
        <v>207</v>
      </c>
      <c r="NFR4376" s="24">
        <v>5837982</v>
      </c>
      <c r="NFS4376" s="24">
        <v>72</v>
      </c>
      <c r="NFT4376" s="29" t="s">
        <v>75</v>
      </c>
      <c r="NFU4376" s="84">
        <v>3004158000128</v>
      </c>
      <c r="NFV4376" s="24"/>
      <c r="NFW4376" s="24"/>
      <c r="NFX4376" s="66">
        <v>9615</v>
      </c>
      <c r="NFY4376" s="25">
        <v>45936</v>
      </c>
      <c r="NFZ4376" s="25"/>
      <c r="NGA4376" s="26" t="str">
        <f t="shared" ca="1" si="1074"/>
        <v>Descontar Cheque</v>
      </c>
      <c r="NGB4376" s="117"/>
      <c r="NGC4376" s="25">
        <v>45890</v>
      </c>
      <c r="NGD4376" s="28" t="s">
        <v>74</v>
      </c>
      <c r="NGE4376" s="24">
        <v>422</v>
      </c>
      <c r="NGF4376" s="414" t="str">
        <f t="shared" si="1075"/>
        <v>Banco não cadastrado</v>
      </c>
      <c r="NGG4376" s="24">
        <v>207</v>
      </c>
      <c r="NGH4376" s="24">
        <v>5837982</v>
      </c>
      <c r="NGI4376" s="24">
        <v>72</v>
      </c>
      <c r="NGJ4376" s="29" t="s">
        <v>75</v>
      </c>
      <c r="NGK4376" s="84">
        <v>3004158000128</v>
      </c>
      <c r="NGL4376" s="24"/>
      <c r="NGM4376" s="24"/>
      <c r="NGN4376" s="66">
        <v>9615</v>
      </c>
      <c r="NGO4376" s="25">
        <v>45936</v>
      </c>
      <c r="NGP4376" s="25"/>
      <c r="NGQ4376" s="26" t="str">
        <f t="shared" ca="1" si="1076"/>
        <v>Descontar Cheque</v>
      </c>
      <c r="NGR4376" s="117"/>
      <c r="NGS4376" s="25">
        <v>45890</v>
      </c>
      <c r="NGT4376" s="28" t="s">
        <v>74</v>
      </c>
      <c r="NGU4376" s="24">
        <v>422</v>
      </c>
      <c r="NGV4376" s="414" t="str">
        <f t="shared" si="1077"/>
        <v>Banco não cadastrado</v>
      </c>
      <c r="NGW4376" s="24">
        <v>207</v>
      </c>
      <c r="NGX4376" s="24">
        <v>5837982</v>
      </c>
      <c r="NGY4376" s="24">
        <v>72</v>
      </c>
      <c r="NGZ4376" s="29" t="s">
        <v>75</v>
      </c>
      <c r="NHA4376" s="84">
        <v>3004158000128</v>
      </c>
      <c r="NHB4376" s="24"/>
      <c r="NHC4376" s="24"/>
      <c r="NHD4376" s="66">
        <v>9615</v>
      </c>
      <c r="NHE4376" s="25">
        <v>45936</v>
      </c>
      <c r="NHF4376" s="25"/>
      <c r="NHG4376" s="26" t="str">
        <f t="shared" ca="1" si="1078"/>
        <v>Descontar Cheque</v>
      </c>
      <c r="NHH4376" s="117"/>
      <c r="NHI4376" s="25">
        <v>45890</v>
      </c>
      <c r="NHJ4376" s="28" t="s">
        <v>74</v>
      </c>
      <c r="NHK4376" s="24">
        <v>422</v>
      </c>
      <c r="NHL4376" s="414" t="str">
        <f t="shared" si="1079"/>
        <v>Banco não cadastrado</v>
      </c>
      <c r="NHM4376" s="24">
        <v>207</v>
      </c>
      <c r="NHN4376" s="24">
        <v>5837982</v>
      </c>
      <c r="NHO4376" s="24">
        <v>72</v>
      </c>
      <c r="NHP4376" s="29" t="s">
        <v>75</v>
      </c>
      <c r="NHQ4376" s="84">
        <v>3004158000128</v>
      </c>
      <c r="NHR4376" s="24"/>
      <c r="NHS4376" s="24"/>
      <c r="NHT4376" s="66">
        <v>9615</v>
      </c>
      <c r="NHU4376" s="25">
        <v>45936</v>
      </c>
      <c r="NHV4376" s="25"/>
      <c r="NHW4376" s="26" t="str">
        <f t="shared" ca="1" si="1080"/>
        <v>Descontar Cheque</v>
      </c>
      <c r="NHX4376" s="117"/>
      <c r="NHY4376" s="25">
        <v>45890</v>
      </c>
      <c r="NHZ4376" s="28" t="s">
        <v>74</v>
      </c>
      <c r="NIA4376" s="24">
        <v>422</v>
      </c>
      <c r="NIB4376" s="414" t="str">
        <f t="shared" si="1081"/>
        <v>Banco não cadastrado</v>
      </c>
      <c r="NIC4376" s="24">
        <v>207</v>
      </c>
      <c r="NID4376" s="24">
        <v>5837982</v>
      </c>
      <c r="NIE4376" s="24">
        <v>72</v>
      </c>
      <c r="NIF4376" s="29" t="s">
        <v>75</v>
      </c>
      <c r="NIG4376" s="84">
        <v>3004158000128</v>
      </c>
      <c r="NIH4376" s="24"/>
      <c r="NII4376" s="24"/>
      <c r="NIJ4376" s="66">
        <v>9615</v>
      </c>
      <c r="NIK4376" s="25">
        <v>45936</v>
      </c>
      <c r="NIL4376" s="25"/>
      <c r="NIM4376" s="26" t="str">
        <f t="shared" ca="1" si="1082"/>
        <v>Descontar Cheque</v>
      </c>
      <c r="NIN4376" s="117"/>
      <c r="NIO4376" s="25">
        <v>45890</v>
      </c>
      <c r="NIP4376" s="28" t="s">
        <v>74</v>
      </c>
      <c r="NIQ4376" s="24">
        <v>422</v>
      </c>
      <c r="NIR4376" s="414" t="str">
        <f t="shared" si="1083"/>
        <v>Banco não cadastrado</v>
      </c>
      <c r="NIS4376" s="24">
        <v>207</v>
      </c>
      <c r="NIT4376" s="24">
        <v>5837982</v>
      </c>
      <c r="NIU4376" s="24">
        <v>72</v>
      </c>
      <c r="NIV4376" s="29" t="s">
        <v>75</v>
      </c>
      <c r="NIW4376" s="84">
        <v>3004158000128</v>
      </c>
      <c r="NIX4376" s="24"/>
      <c r="NIY4376" s="24"/>
      <c r="NIZ4376" s="66">
        <v>9615</v>
      </c>
      <c r="NJA4376" s="25">
        <v>45936</v>
      </c>
      <c r="NJB4376" s="25"/>
      <c r="NJC4376" s="26" t="str">
        <f t="shared" ca="1" si="1084"/>
        <v>Descontar Cheque</v>
      </c>
      <c r="NJD4376" s="117"/>
      <c r="NJE4376" s="25">
        <v>45890</v>
      </c>
      <c r="NJF4376" s="28" t="s">
        <v>74</v>
      </c>
      <c r="NJG4376" s="24">
        <v>422</v>
      </c>
      <c r="NJH4376" s="414" t="str">
        <f t="shared" si="1085"/>
        <v>Banco não cadastrado</v>
      </c>
      <c r="NJI4376" s="24">
        <v>207</v>
      </c>
      <c r="NJJ4376" s="24">
        <v>5837982</v>
      </c>
      <c r="NJK4376" s="24">
        <v>72</v>
      </c>
      <c r="NJL4376" s="29" t="s">
        <v>75</v>
      </c>
      <c r="NJM4376" s="84">
        <v>3004158000128</v>
      </c>
      <c r="NJN4376" s="24"/>
      <c r="NJO4376" s="24"/>
      <c r="NJP4376" s="66">
        <v>9615</v>
      </c>
      <c r="NJQ4376" s="25">
        <v>45936</v>
      </c>
      <c r="NJR4376" s="25"/>
      <c r="NJS4376" s="26" t="str">
        <f t="shared" ca="1" si="1086"/>
        <v>Descontar Cheque</v>
      </c>
      <c r="NJT4376" s="117"/>
      <c r="NJU4376" s="25">
        <v>45890</v>
      </c>
      <c r="NJV4376" s="28" t="s">
        <v>74</v>
      </c>
      <c r="NJW4376" s="24">
        <v>422</v>
      </c>
      <c r="NJX4376" s="414" t="str">
        <f t="shared" si="1087"/>
        <v>Banco não cadastrado</v>
      </c>
      <c r="NJY4376" s="24">
        <v>207</v>
      </c>
      <c r="NJZ4376" s="24">
        <v>5837982</v>
      </c>
      <c r="NKA4376" s="24">
        <v>72</v>
      </c>
      <c r="NKB4376" s="29" t="s">
        <v>75</v>
      </c>
      <c r="NKC4376" s="84">
        <v>3004158000128</v>
      </c>
      <c r="NKD4376" s="24"/>
      <c r="NKE4376" s="24"/>
      <c r="NKF4376" s="66">
        <v>9615</v>
      </c>
      <c r="NKG4376" s="25">
        <v>45936</v>
      </c>
      <c r="NKH4376" s="25"/>
      <c r="NKI4376" s="26" t="str">
        <f t="shared" ca="1" si="1088"/>
        <v>Descontar Cheque</v>
      </c>
      <c r="NKJ4376" s="117"/>
      <c r="NKK4376" s="25">
        <v>45890</v>
      </c>
      <c r="NKL4376" s="28" t="s">
        <v>74</v>
      </c>
      <c r="NKM4376" s="24">
        <v>422</v>
      </c>
      <c r="NKN4376" s="414" t="str">
        <f t="shared" si="1089"/>
        <v>Banco não cadastrado</v>
      </c>
      <c r="NKO4376" s="24">
        <v>207</v>
      </c>
      <c r="NKP4376" s="24">
        <v>5837982</v>
      </c>
      <c r="NKQ4376" s="24">
        <v>72</v>
      </c>
      <c r="NKR4376" s="29" t="s">
        <v>75</v>
      </c>
      <c r="NKS4376" s="84">
        <v>3004158000128</v>
      </c>
      <c r="NKT4376" s="24"/>
      <c r="NKU4376" s="24"/>
      <c r="NKV4376" s="66">
        <v>9615</v>
      </c>
      <c r="NKW4376" s="25">
        <v>45936</v>
      </c>
      <c r="NKX4376" s="25"/>
      <c r="NKY4376" s="26" t="str">
        <f t="shared" ca="1" si="1090"/>
        <v>Descontar Cheque</v>
      </c>
      <c r="NKZ4376" s="117"/>
      <c r="NLA4376" s="25">
        <v>45890</v>
      </c>
      <c r="NLB4376" s="28" t="s">
        <v>74</v>
      </c>
      <c r="NLC4376" s="24">
        <v>422</v>
      </c>
      <c r="NLD4376" s="414" t="str">
        <f t="shared" si="1091"/>
        <v>Banco não cadastrado</v>
      </c>
      <c r="NLE4376" s="24">
        <v>207</v>
      </c>
      <c r="NLF4376" s="24">
        <v>5837982</v>
      </c>
      <c r="NLG4376" s="24">
        <v>72</v>
      </c>
      <c r="NLH4376" s="29" t="s">
        <v>75</v>
      </c>
      <c r="NLI4376" s="84">
        <v>3004158000128</v>
      </c>
      <c r="NLJ4376" s="24"/>
      <c r="NLK4376" s="24"/>
      <c r="NLL4376" s="66">
        <v>9615</v>
      </c>
      <c r="NLM4376" s="25">
        <v>45936</v>
      </c>
      <c r="NLN4376" s="25"/>
      <c r="NLO4376" s="26" t="str">
        <f t="shared" ca="1" si="1092"/>
        <v>Descontar Cheque</v>
      </c>
      <c r="NLP4376" s="117"/>
      <c r="NLQ4376" s="25">
        <v>45890</v>
      </c>
      <c r="NLR4376" s="28" t="s">
        <v>74</v>
      </c>
      <c r="NLS4376" s="24">
        <v>422</v>
      </c>
      <c r="NLT4376" s="414" t="str">
        <f t="shared" si="1093"/>
        <v>Banco não cadastrado</v>
      </c>
      <c r="NLU4376" s="24">
        <v>207</v>
      </c>
      <c r="NLV4376" s="24">
        <v>5837982</v>
      </c>
      <c r="NLW4376" s="24">
        <v>72</v>
      </c>
      <c r="NLX4376" s="29" t="s">
        <v>75</v>
      </c>
      <c r="NLY4376" s="84">
        <v>3004158000128</v>
      </c>
      <c r="NLZ4376" s="24"/>
      <c r="NMA4376" s="24"/>
      <c r="NMB4376" s="66">
        <v>9615</v>
      </c>
      <c r="NMC4376" s="25">
        <v>45936</v>
      </c>
      <c r="NMD4376" s="25"/>
      <c r="NME4376" s="26" t="str">
        <f t="shared" ca="1" si="1094"/>
        <v>Descontar Cheque</v>
      </c>
      <c r="NMF4376" s="117"/>
      <c r="NMG4376" s="25">
        <v>45890</v>
      </c>
      <c r="NMH4376" s="28" t="s">
        <v>74</v>
      </c>
      <c r="NMI4376" s="24">
        <v>422</v>
      </c>
      <c r="NMJ4376" s="414" t="str">
        <f t="shared" si="1095"/>
        <v>Banco não cadastrado</v>
      </c>
      <c r="NMK4376" s="24">
        <v>207</v>
      </c>
      <c r="NML4376" s="24">
        <v>5837982</v>
      </c>
      <c r="NMM4376" s="24">
        <v>72</v>
      </c>
      <c r="NMN4376" s="29" t="s">
        <v>75</v>
      </c>
      <c r="NMO4376" s="84">
        <v>3004158000128</v>
      </c>
      <c r="NMP4376" s="24"/>
      <c r="NMQ4376" s="24"/>
      <c r="NMR4376" s="66">
        <v>9615</v>
      </c>
      <c r="NMS4376" s="25">
        <v>45936</v>
      </c>
      <c r="NMT4376" s="25"/>
      <c r="NMU4376" s="26" t="str">
        <f t="shared" ca="1" si="1096"/>
        <v>Descontar Cheque</v>
      </c>
      <c r="NMV4376" s="117"/>
      <c r="NMW4376" s="25">
        <v>45890</v>
      </c>
      <c r="NMX4376" s="28" t="s">
        <v>74</v>
      </c>
      <c r="NMY4376" s="24">
        <v>422</v>
      </c>
      <c r="NMZ4376" s="414" t="str">
        <f t="shared" si="1097"/>
        <v>Banco não cadastrado</v>
      </c>
      <c r="NNA4376" s="24">
        <v>207</v>
      </c>
      <c r="NNB4376" s="24">
        <v>5837982</v>
      </c>
      <c r="NNC4376" s="24">
        <v>72</v>
      </c>
      <c r="NND4376" s="29" t="s">
        <v>75</v>
      </c>
      <c r="NNE4376" s="84">
        <v>3004158000128</v>
      </c>
      <c r="NNF4376" s="24"/>
      <c r="NNG4376" s="24"/>
      <c r="NNH4376" s="66">
        <v>9615</v>
      </c>
      <c r="NNI4376" s="25">
        <v>45936</v>
      </c>
      <c r="NNJ4376" s="25"/>
      <c r="NNK4376" s="26" t="str">
        <f t="shared" ca="1" si="1098"/>
        <v>Descontar Cheque</v>
      </c>
      <c r="NNL4376" s="117"/>
      <c r="NNM4376" s="25">
        <v>45890</v>
      </c>
      <c r="NNN4376" s="28" t="s">
        <v>74</v>
      </c>
      <c r="NNO4376" s="24">
        <v>422</v>
      </c>
      <c r="NNP4376" s="414" t="str">
        <f t="shared" si="1099"/>
        <v>Banco não cadastrado</v>
      </c>
      <c r="NNQ4376" s="24">
        <v>207</v>
      </c>
      <c r="NNR4376" s="24">
        <v>5837982</v>
      </c>
      <c r="NNS4376" s="24">
        <v>72</v>
      </c>
      <c r="NNT4376" s="29" t="s">
        <v>75</v>
      </c>
      <c r="NNU4376" s="84">
        <v>3004158000128</v>
      </c>
      <c r="NNV4376" s="24"/>
      <c r="NNW4376" s="24"/>
      <c r="NNX4376" s="66">
        <v>9615</v>
      </c>
      <c r="NNY4376" s="25">
        <v>45936</v>
      </c>
      <c r="NNZ4376" s="25"/>
      <c r="NOA4376" s="26" t="str">
        <f t="shared" ca="1" si="1100"/>
        <v>Descontar Cheque</v>
      </c>
      <c r="NOB4376" s="117"/>
      <c r="NOC4376" s="25">
        <v>45890</v>
      </c>
      <c r="NOD4376" s="28" t="s">
        <v>74</v>
      </c>
      <c r="NOE4376" s="24">
        <v>422</v>
      </c>
      <c r="NOF4376" s="414" t="str">
        <f t="shared" si="1101"/>
        <v>Banco não cadastrado</v>
      </c>
      <c r="NOG4376" s="24">
        <v>207</v>
      </c>
      <c r="NOH4376" s="24">
        <v>5837982</v>
      </c>
      <c r="NOI4376" s="24">
        <v>72</v>
      </c>
      <c r="NOJ4376" s="29" t="s">
        <v>75</v>
      </c>
      <c r="NOK4376" s="84">
        <v>3004158000128</v>
      </c>
      <c r="NOL4376" s="24"/>
      <c r="NOM4376" s="24"/>
      <c r="NON4376" s="66">
        <v>9615</v>
      </c>
      <c r="NOO4376" s="25">
        <v>45936</v>
      </c>
      <c r="NOP4376" s="25"/>
      <c r="NOQ4376" s="26" t="str">
        <f t="shared" ca="1" si="1102"/>
        <v>Descontar Cheque</v>
      </c>
      <c r="NOR4376" s="117"/>
      <c r="NOS4376" s="25">
        <v>45890</v>
      </c>
      <c r="NOT4376" s="28" t="s">
        <v>74</v>
      </c>
      <c r="NOU4376" s="24">
        <v>422</v>
      </c>
      <c r="NOV4376" s="414" t="str">
        <f t="shared" si="1103"/>
        <v>Banco não cadastrado</v>
      </c>
      <c r="NOW4376" s="24">
        <v>207</v>
      </c>
      <c r="NOX4376" s="24">
        <v>5837982</v>
      </c>
      <c r="NOY4376" s="24">
        <v>72</v>
      </c>
      <c r="NOZ4376" s="29" t="s">
        <v>75</v>
      </c>
      <c r="NPA4376" s="84">
        <v>3004158000128</v>
      </c>
      <c r="NPB4376" s="24"/>
      <c r="NPC4376" s="24"/>
      <c r="NPD4376" s="66">
        <v>9615</v>
      </c>
      <c r="NPE4376" s="25">
        <v>45936</v>
      </c>
      <c r="NPF4376" s="25"/>
      <c r="NPG4376" s="26" t="str">
        <f t="shared" ca="1" si="1104"/>
        <v>Descontar Cheque</v>
      </c>
      <c r="NPH4376" s="117"/>
      <c r="NPI4376" s="25">
        <v>45890</v>
      </c>
      <c r="NPJ4376" s="28" t="s">
        <v>74</v>
      </c>
      <c r="NPK4376" s="24">
        <v>422</v>
      </c>
      <c r="NPL4376" s="414" t="str">
        <f t="shared" si="1105"/>
        <v>Banco não cadastrado</v>
      </c>
      <c r="NPM4376" s="24">
        <v>207</v>
      </c>
      <c r="NPN4376" s="24">
        <v>5837982</v>
      </c>
      <c r="NPO4376" s="24">
        <v>72</v>
      </c>
      <c r="NPP4376" s="29" t="s">
        <v>75</v>
      </c>
      <c r="NPQ4376" s="84">
        <v>3004158000128</v>
      </c>
      <c r="NPR4376" s="24"/>
      <c r="NPS4376" s="24"/>
      <c r="NPT4376" s="66">
        <v>9615</v>
      </c>
      <c r="NPU4376" s="25">
        <v>45936</v>
      </c>
      <c r="NPV4376" s="25"/>
      <c r="NPW4376" s="26" t="str">
        <f t="shared" ca="1" si="1106"/>
        <v>Descontar Cheque</v>
      </c>
      <c r="NPX4376" s="117"/>
      <c r="NPY4376" s="25">
        <v>45890</v>
      </c>
      <c r="NPZ4376" s="28" t="s">
        <v>74</v>
      </c>
      <c r="NQA4376" s="24">
        <v>422</v>
      </c>
      <c r="NQB4376" s="414" t="str">
        <f t="shared" si="1107"/>
        <v>Banco não cadastrado</v>
      </c>
      <c r="NQC4376" s="24">
        <v>207</v>
      </c>
      <c r="NQD4376" s="24">
        <v>5837982</v>
      </c>
      <c r="NQE4376" s="24">
        <v>72</v>
      </c>
      <c r="NQF4376" s="29" t="s">
        <v>75</v>
      </c>
      <c r="NQG4376" s="84">
        <v>3004158000128</v>
      </c>
      <c r="NQH4376" s="24"/>
      <c r="NQI4376" s="24"/>
      <c r="NQJ4376" s="66">
        <v>9615</v>
      </c>
      <c r="NQK4376" s="25">
        <v>45936</v>
      </c>
      <c r="NQL4376" s="25"/>
      <c r="NQM4376" s="26" t="str">
        <f t="shared" ca="1" si="1108"/>
        <v>Descontar Cheque</v>
      </c>
      <c r="NQN4376" s="117"/>
      <c r="NQO4376" s="25">
        <v>45890</v>
      </c>
      <c r="NQP4376" s="28" t="s">
        <v>74</v>
      </c>
      <c r="NQQ4376" s="24">
        <v>422</v>
      </c>
      <c r="NQR4376" s="414" t="str">
        <f t="shared" si="1109"/>
        <v>Banco não cadastrado</v>
      </c>
      <c r="NQS4376" s="24">
        <v>207</v>
      </c>
      <c r="NQT4376" s="24">
        <v>5837982</v>
      </c>
      <c r="NQU4376" s="24">
        <v>72</v>
      </c>
      <c r="NQV4376" s="29" t="s">
        <v>75</v>
      </c>
      <c r="NQW4376" s="84">
        <v>3004158000128</v>
      </c>
      <c r="NQX4376" s="24"/>
      <c r="NQY4376" s="24"/>
      <c r="NQZ4376" s="66">
        <v>9615</v>
      </c>
      <c r="NRA4376" s="25">
        <v>45936</v>
      </c>
      <c r="NRB4376" s="25"/>
      <c r="NRC4376" s="26" t="str">
        <f t="shared" ca="1" si="1110"/>
        <v>Descontar Cheque</v>
      </c>
      <c r="NRD4376" s="117"/>
      <c r="NRE4376" s="25">
        <v>45890</v>
      </c>
      <c r="NRF4376" s="28" t="s">
        <v>74</v>
      </c>
      <c r="NRG4376" s="24">
        <v>422</v>
      </c>
      <c r="NRH4376" s="414" t="str">
        <f t="shared" si="1111"/>
        <v>Banco não cadastrado</v>
      </c>
      <c r="NRI4376" s="24">
        <v>207</v>
      </c>
      <c r="NRJ4376" s="24">
        <v>5837982</v>
      </c>
      <c r="NRK4376" s="24">
        <v>72</v>
      </c>
      <c r="NRL4376" s="29" t="s">
        <v>75</v>
      </c>
      <c r="NRM4376" s="84">
        <v>3004158000128</v>
      </c>
      <c r="NRN4376" s="24"/>
      <c r="NRO4376" s="24"/>
      <c r="NRP4376" s="66">
        <v>9615</v>
      </c>
      <c r="NRQ4376" s="25">
        <v>45936</v>
      </c>
      <c r="NRR4376" s="25"/>
      <c r="NRS4376" s="26" t="str">
        <f t="shared" ca="1" si="1112"/>
        <v>Descontar Cheque</v>
      </c>
      <c r="NRT4376" s="117"/>
      <c r="NRU4376" s="25">
        <v>45890</v>
      </c>
      <c r="NRV4376" s="28" t="s">
        <v>74</v>
      </c>
      <c r="NRW4376" s="24">
        <v>422</v>
      </c>
      <c r="NRX4376" s="414" t="str">
        <f t="shared" si="1113"/>
        <v>Banco não cadastrado</v>
      </c>
      <c r="NRY4376" s="24">
        <v>207</v>
      </c>
      <c r="NRZ4376" s="24">
        <v>5837982</v>
      </c>
      <c r="NSA4376" s="24">
        <v>72</v>
      </c>
      <c r="NSB4376" s="29" t="s">
        <v>75</v>
      </c>
      <c r="NSC4376" s="84">
        <v>3004158000128</v>
      </c>
      <c r="NSD4376" s="24"/>
      <c r="NSE4376" s="24"/>
      <c r="NSF4376" s="66">
        <v>9615</v>
      </c>
      <c r="NSG4376" s="25">
        <v>45936</v>
      </c>
      <c r="NSH4376" s="25"/>
      <c r="NSI4376" s="26" t="str">
        <f t="shared" ca="1" si="1114"/>
        <v>Descontar Cheque</v>
      </c>
      <c r="NSJ4376" s="117"/>
      <c r="NSK4376" s="25">
        <v>45890</v>
      </c>
      <c r="NSL4376" s="28" t="s">
        <v>74</v>
      </c>
      <c r="NSM4376" s="24">
        <v>422</v>
      </c>
      <c r="NSN4376" s="414" t="str">
        <f t="shared" si="1115"/>
        <v>Banco não cadastrado</v>
      </c>
      <c r="NSO4376" s="24">
        <v>207</v>
      </c>
      <c r="NSP4376" s="24">
        <v>5837982</v>
      </c>
      <c r="NSQ4376" s="24">
        <v>72</v>
      </c>
      <c r="NSR4376" s="29" t="s">
        <v>75</v>
      </c>
      <c r="NSS4376" s="84">
        <v>3004158000128</v>
      </c>
      <c r="NST4376" s="24"/>
      <c r="NSU4376" s="24"/>
      <c r="NSV4376" s="66">
        <v>9615</v>
      </c>
      <c r="NSW4376" s="25">
        <v>45936</v>
      </c>
      <c r="NSX4376" s="25"/>
      <c r="NSY4376" s="26" t="str">
        <f t="shared" ca="1" si="1116"/>
        <v>Descontar Cheque</v>
      </c>
      <c r="NSZ4376" s="117"/>
      <c r="NTA4376" s="25">
        <v>45890</v>
      </c>
      <c r="NTB4376" s="28" t="s">
        <v>74</v>
      </c>
      <c r="NTC4376" s="24">
        <v>422</v>
      </c>
      <c r="NTD4376" s="414" t="str">
        <f t="shared" si="1117"/>
        <v>Banco não cadastrado</v>
      </c>
      <c r="NTE4376" s="24">
        <v>207</v>
      </c>
      <c r="NTF4376" s="24">
        <v>5837982</v>
      </c>
      <c r="NTG4376" s="24">
        <v>72</v>
      </c>
      <c r="NTH4376" s="29" t="s">
        <v>75</v>
      </c>
      <c r="NTI4376" s="84">
        <v>3004158000128</v>
      </c>
      <c r="NTJ4376" s="24"/>
      <c r="NTK4376" s="24"/>
      <c r="NTL4376" s="66">
        <v>9615</v>
      </c>
      <c r="NTM4376" s="25">
        <v>45936</v>
      </c>
      <c r="NTN4376" s="25"/>
      <c r="NTO4376" s="26" t="str">
        <f t="shared" ca="1" si="1118"/>
        <v>Descontar Cheque</v>
      </c>
      <c r="NTP4376" s="117"/>
      <c r="NTQ4376" s="25">
        <v>45890</v>
      </c>
      <c r="NTR4376" s="28" t="s">
        <v>74</v>
      </c>
      <c r="NTS4376" s="24">
        <v>422</v>
      </c>
      <c r="NTT4376" s="414" t="str">
        <f t="shared" si="1119"/>
        <v>Banco não cadastrado</v>
      </c>
      <c r="NTU4376" s="24">
        <v>207</v>
      </c>
      <c r="NTV4376" s="24">
        <v>5837982</v>
      </c>
      <c r="NTW4376" s="24">
        <v>72</v>
      </c>
      <c r="NTX4376" s="29" t="s">
        <v>75</v>
      </c>
      <c r="NTY4376" s="84">
        <v>3004158000128</v>
      </c>
      <c r="NTZ4376" s="24"/>
      <c r="NUA4376" s="24"/>
      <c r="NUB4376" s="66">
        <v>9615</v>
      </c>
      <c r="NUC4376" s="25">
        <v>45936</v>
      </c>
      <c r="NUD4376" s="25"/>
      <c r="NUE4376" s="26" t="str">
        <f t="shared" ca="1" si="1120"/>
        <v>Descontar Cheque</v>
      </c>
      <c r="NUF4376" s="117"/>
      <c r="NUG4376" s="25">
        <v>45890</v>
      </c>
      <c r="NUH4376" s="28" t="s">
        <v>74</v>
      </c>
      <c r="NUI4376" s="24">
        <v>422</v>
      </c>
      <c r="NUJ4376" s="414" t="str">
        <f t="shared" si="1121"/>
        <v>Banco não cadastrado</v>
      </c>
      <c r="NUK4376" s="24">
        <v>207</v>
      </c>
      <c r="NUL4376" s="24">
        <v>5837982</v>
      </c>
      <c r="NUM4376" s="24">
        <v>72</v>
      </c>
      <c r="NUN4376" s="29" t="s">
        <v>75</v>
      </c>
      <c r="NUO4376" s="84">
        <v>3004158000128</v>
      </c>
      <c r="NUP4376" s="24"/>
      <c r="NUQ4376" s="24"/>
      <c r="NUR4376" s="66">
        <v>9615</v>
      </c>
      <c r="NUS4376" s="25">
        <v>45936</v>
      </c>
      <c r="NUT4376" s="25"/>
      <c r="NUU4376" s="26" t="str">
        <f t="shared" ca="1" si="1122"/>
        <v>Descontar Cheque</v>
      </c>
      <c r="NUV4376" s="117"/>
      <c r="NUW4376" s="25">
        <v>45890</v>
      </c>
      <c r="NUX4376" s="28" t="s">
        <v>74</v>
      </c>
      <c r="NUY4376" s="24">
        <v>422</v>
      </c>
      <c r="NUZ4376" s="414" t="str">
        <f t="shared" si="1123"/>
        <v>Banco não cadastrado</v>
      </c>
      <c r="NVA4376" s="24">
        <v>207</v>
      </c>
      <c r="NVB4376" s="24">
        <v>5837982</v>
      </c>
      <c r="NVC4376" s="24">
        <v>72</v>
      </c>
      <c r="NVD4376" s="29" t="s">
        <v>75</v>
      </c>
      <c r="NVE4376" s="84">
        <v>3004158000128</v>
      </c>
      <c r="NVF4376" s="24"/>
      <c r="NVG4376" s="24"/>
      <c r="NVH4376" s="66">
        <v>9615</v>
      </c>
      <c r="NVI4376" s="25">
        <v>45936</v>
      </c>
      <c r="NVJ4376" s="25"/>
      <c r="NVK4376" s="26" t="str">
        <f t="shared" ca="1" si="1124"/>
        <v>Descontar Cheque</v>
      </c>
      <c r="NVL4376" s="117"/>
      <c r="NVM4376" s="25">
        <v>45890</v>
      </c>
      <c r="NVN4376" s="28" t="s">
        <v>74</v>
      </c>
      <c r="NVO4376" s="24">
        <v>422</v>
      </c>
      <c r="NVP4376" s="414" t="str">
        <f t="shared" si="1125"/>
        <v>Banco não cadastrado</v>
      </c>
      <c r="NVQ4376" s="24">
        <v>207</v>
      </c>
      <c r="NVR4376" s="24">
        <v>5837982</v>
      </c>
      <c r="NVS4376" s="24">
        <v>72</v>
      </c>
      <c r="NVT4376" s="29" t="s">
        <v>75</v>
      </c>
      <c r="NVU4376" s="84">
        <v>3004158000128</v>
      </c>
      <c r="NVV4376" s="24"/>
      <c r="NVW4376" s="24"/>
      <c r="NVX4376" s="66">
        <v>9615</v>
      </c>
      <c r="NVY4376" s="25">
        <v>45936</v>
      </c>
      <c r="NVZ4376" s="25"/>
      <c r="NWA4376" s="26" t="str">
        <f t="shared" ca="1" si="1126"/>
        <v>Descontar Cheque</v>
      </c>
      <c r="NWB4376" s="117"/>
      <c r="NWC4376" s="25">
        <v>45890</v>
      </c>
      <c r="NWD4376" s="28" t="s">
        <v>74</v>
      </c>
      <c r="NWE4376" s="24">
        <v>422</v>
      </c>
      <c r="NWF4376" s="414" t="str">
        <f t="shared" si="1127"/>
        <v>Banco não cadastrado</v>
      </c>
      <c r="NWG4376" s="24">
        <v>207</v>
      </c>
      <c r="NWH4376" s="24">
        <v>5837982</v>
      </c>
      <c r="NWI4376" s="24">
        <v>72</v>
      </c>
      <c r="NWJ4376" s="29" t="s">
        <v>75</v>
      </c>
      <c r="NWK4376" s="84">
        <v>3004158000128</v>
      </c>
      <c r="NWL4376" s="24"/>
      <c r="NWM4376" s="24"/>
      <c r="NWN4376" s="66">
        <v>9615</v>
      </c>
      <c r="NWO4376" s="25">
        <v>45936</v>
      </c>
      <c r="NWP4376" s="25"/>
      <c r="NWQ4376" s="26" t="str">
        <f t="shared" ca="1" si="1128"/>
        <v>Descontar Cheque</v>
      </c>
      <c r="NWR4376" s="117"/>
      <c r="NWS4376" s="25">
        <v>45890</v>
      </c>
      <c r="NWT4376" s="28" t="s">
        <v>74</v>
      </c>
      <c r="NWU4376" s="24">
        <v>422</v>
      </c>
      <c r="NWV4376" s="414" t="str">
        <f t="shared" si="1129"/>
        <v>Banco não cadastrado</v>
      </c>
      <c r="NWW4376" s="24">
        <v>207</v>
      </c>
      <c r="NWX4376" s="24">
        <v>5837982</v>
      </c>
      <c r="NWY4376" s="24">
        <v>72</v>
      </c>
      <c r="NWZ4376" s="29" t="s">
        <v>75</v>
      </c>
      <c r="NXA4376" s="84">
        <v>3004158000128</v>
      </c>
      <c r="NXB4376" s="24"/>
      <c r="NXC4376" s="24"/>
      <c r="NXD4376" s="66">
        <v>9615</v>
      </c>
      <c r="NXE4376" s="25">
        <v>45936</v>
      </c>
      <c r="NXF4376" s="25"/>
      <c r="NXG4376" s="26" t="str">
        <f t="shared" ca="1" si="1130"/>
        <v>Descontar Cheque</v>
      </c>
      <c r="NXH4376" s="117"/>
      <c r="NXI4376" s="25">
        <v>45890</v>
      </c>
      <c r="NXJ4376" s="28" t="s">
        <v>74</v>
      </c>
      <c r="NXK4376" s="24">
        <v>422</v>
      </c>
      <c r="NXL4376" s="414" t="str">
        <f t="shared" si="1131"/>
        <v>Banco não cadastrado</v>
      </c>
      <c r="NXM4376" s="24">
        <v>207</v>
      </c>
      <c r="NXN4376" s="24">
        <v>5837982</v>
      </c>
      <c r="NXO4376" s="24">
        <v>72</v>
      </c>
      <c r="NXP4376" s="29" t="s">
        <v>75</v>
      </c>
      <c r="NXQ4376" s="84">
        <v>3004158000128</v>
      </c>
      <c r="NXR4376" s="24"/>
      <c r="NXS4376" s="24"/>
      <c r="NXT4376" s="66">
        <v>9615</v>
      </c>
      <c r="NXU4376" s="25">
        <v>45936</v>
      </c>
      <c r="NXV4376" s="25"/>
      <c r="NXW4376" s="26" t="str">
        <f t="shared" ca="1" si="1132"/>
        <v>Descontar Cheque</v>
      </c>
      <c r="NXX4376" s="117"/>
      <c r="NXY4376" s="25">
        <v>45890</v>
      </c>
      <c r="NXZ4376" s="28" t="s">
        <v>74</v>
      </c>
      <c r="NYA4376" s="24">
        <v>422</v>
      </c>
      <c r="NYB4376" s="414" t="str">
        <f t="shared" si="1133"/>
        <v>Banco não cadastrado</v>
      </c>
      <c r="NYC4376" s="24">
        <v>207</v>
      </c>
      <c r="NYD4376" s="24">
        <v>5837982</v>
      </c>
      <c r="NYE4376" s="24">
        <v>72</v>
      </c>
      <c r="NYF4376" s="29" t="s">
        <v>75</v>
      </c>
      <c r="NYG4376" s="84">
        <v>3004158000128</v>
      </c>
      <c r="NYH4376" s="24"/>
      <c r="NYI4376" s="24"/>
      <c r="NYJ4376" s="66">
        <v>9615</v>
      </c>
      <c r="NYK4376" s="25">
        <v>45936</v>
      </c>
      <c r="NYL4376" s="25"/>
      <c r="NYM4376" s="26" t="str">
        <f t="shared" ca="1" si="1134"/>
        <v>Descontar Cheque</v>
      </c>
      <c r="NYN4376" s="117"/>
      <c r="NYO4376" s="25">
        <v>45890</v>
      </c>
      <c r="NYP4376" s="28" t="s">
        <v>74</v>
      </c>
      <c r="NYQ4376" s="24">
        <v>422</v>
      </c>
      <c r="NYR4376" s="414" t="str">
        <f t="shared" si="1135"/>
        <v>Banco não cadastrado</v>
      </c>
      <c r="NYS4376" s="24">
        <v>207</v>
      </c>
      <c r="NYT4376" s="24">
        <v>5837982</v>
      </c>
      <c r="NYU4376" s="24">
        <v>72</v>
      </c>
      <c r="NYV4376" s="29" t="s">
        <v>75</v>
      </c>
      <c r="NYW4376" s="84">
        <v>3004158000128</v>
      </c>
      <c r="NYX4376" s="24"/>
      <c r="NYY4376" s="24"/>
      <c r="NYZ4376" s="66">
        <v>9615</v>
      </c>
      <c r="NZA4376" s="25">
        <v>45936</v>
      </c>
      <c r="NZB4376" s="25"/>
      <c r="NZC4376" s="26" t="str">
        <f t="shared" ca="1" si="1136"/>
        <v>Descontar Cheque</v>
      </c>
      <c r="NZD4376" s="117"/>
      <c r="NZE4376" s="25">
        <v>45890</v>
      </c>
      <c r="NZF4376" s="28" t="s">
        <v>74</v>
      </c>
      <c r="NZG4376" s="24">
        <v>422</v>
      </c>
      <c r="NZH4376" s="414" t="str">
        <f t="shared" si="1137"/>
        <v>Banco não cadastrado</v>
      </c>
      <c r="NZI4376" s="24">
        <v>207</v>
      </c>
      <c r="NZJ4376" s="24">
        <v>5837982</v>
      </c>
      <c r="NZK4376" s="24">
        <v>72</v>
      </c>
      <c r="NZL4376" s="29" t="s">
        <v>75</v>
      </c>
      <c r="NZM4376" s="84">
        <v>3004158000128</v>
      </c>
      <c r="NZN4376" s="24"/>
      <c r="NZO4376" s="24"/>
      <c r="NZP4376" s="66">
        <v>9615</v>
      </c>
      <c r="NZQ4376" s="25">
        <v>45936</v>
      </c>
      <c r="NZR4376" s="25"/>
      <c r="NZS4376" s="26" t="str">
        <f t="shared" ca="1" si="1138"/>
        <v>Descontar Cheque</v>
      </c>
      <c r="NZT4376" s="117"/>
      <c r="NZU4376" s="25">
        <v>45890</v>
      </c>
      <c r="NZV4376" s="28" t="s">
        <v>74</v>
      </c>
      <c r="NZW4376" s="24">
        <v>422</v>
      </c>
      <c r="NZX4376" s="414" t="str">
        <f t="shared" si="1139"/>
        <v>Banco não cadastrado</v>
      </c>
      <c r="NZY4376" s="24">
        <v>207</v>
      </c>
      <c r="NZZ4376" s="24">
        <v>5837982</v>
      </c>
      <c r="OAA4376" s="24">
        <v>72</v>
      </c>
      <c r="OAB4376" s="29" t="s">
        <v>75</v>
      </c>
      <c r="OAC4376" s="84">
        <v>3004158000128</v>
      </c>
      <c r="OAD4376" s="24"/>
      <c r="OAE4376" s="24"/>
      <c r="OAF4376" s="66">
        <v>9615</v>
      </c>
      <c r="OAG4376" s="25">
        <v>45936</v>
      </c>
      <c r="OAH4376" s="25"/>
      <c r="OAI4376" s="26" t="str">
        <f t="shared" ca="1" si="1140"/>
        <v>Descontar Cheque</v>
      </c>
      <c r="OAJ4376" s="117"/>
      <c r="OAK4376" s="25">
        <v>45890</v>
      </c>
      <c r="OAL4376" s="28" t="s">
        <v>74</v>
      </c>
      <c r="OAM4376" s="24">
        <v>422</v>
      </c>
      <c r="OAN4376" s="414" t="str">
        <f t="shared" si="1141"/>
        <v>Banco não cadastrado</v>
      </c>
      <c r="OAO4376" s="24">
        <v>207</v>
      </c>
      <c r="OAP4376" s="24">
        <v>5837982</v>
      </c>
      <c r="OAQ4376" s="24">
        <v>72</v>
      </c>
      <c r="OAR4376" s="29" t="s">
        <v>75</v>
      </c>
      <c r="OAS4376" s="84">
        <v>3004158000128</v>
      </c>
      <c r="OAT4376" s="24"/>
      <c r="OAU4376" s="24"/>
      <c r="OAV4376" s="66">
        <v>9615</v>
      </c>
      <c r="OAW4376" s="25">
        <v>45936</v>
      </c>
      <c r="OAX4376" s="25"/>
      <c r="OAY4376" s="26" t="str">
        <f t="shared" ca="1" si="1142"/>
        <v>Descontar Cheque</v>
      </c>
      <c r="OAZ4376" s="117"/>
      <c r="OBA4376" s="25">
        <v>45890</v>
      </c>
      <c r="OBB4376" s="28" t="s">
        <v>74</v>
      </c>
      <c r="OBC4376" s="24">
        <v>422</v>
      </c>
      <c r="OBD4376" s="414" t="str">
        <f t="shared" si="1143"/>
        <v>Banco não cadastrado</v>
      </c>
      <c r="OBE4376" s="24">
        <v>207</v>
      </c>
      <c r="OBF4376" s="24">
        <v>5837982</v>
      </c>
      <c r="OBG4376" s="24">
        <v>72</v>
      </c>
      <c r="OBH4376" s="29" t="s">
        <v>75</v>
      </c>
      <c r="OBI4376" s="84">
        <v>3004158000128</v>
      </c>
      <c r="OBJ4376" s="24"/>
      <c r="OBK4376" s="24"/>
      <c r="OBL4376" s="66">
        <v>9615</v>
      </c>
      <c r="OBM4376" s="25">
        <v>45936</v>
      </c>
      <c r="OBN4376" s="25"/>
      <c r="OBO4376" s="26" t="str">
        <f t="shared" ca="1" si="1144"/>
        <v>Descontar Cheque</v>
      </c>
      <c r="OBP4376" s="117"/>
      <c r="OBQ4376" s="25">
        <v>45890</v>
      </c>
      <c r="OBR4376" s="28" t="s">
        <v>74</v>
      </c>
      <c r="OBS4376" s="24">
        <v>422</v>
      </c>
      <c r="OBT4376" s="414" t="str">
        <f t="shared" si="1145"/>
        <v>Banco não cadastrado</v>
      </c>
      <c r="OBU4376" s="24">
        <v>207</v>
      </c>
      <c r="OBV4376" s="24">
        <v>5837982</v>
      </c>
      <c r="OBW4376" s="24">
        <v>72</v>
      </c>
      <c r="OBX4376" s="29" t="s">
        <v>75</v>
      </c>
      <c r="OBY4376" s="84">
        <v>3004158000128</v>
      </c>
      <c r="OBZ4376" s="24"/>
      <c r="OCA4376" s="24"/>
      <c r="OCB4376" s="66">
        <v>9615</v>
      </c>
      <c r="OCC4376" s="25">
        <v>45936</v>
      </c>
      <c r="OCD4376" s="25"/>
      <c r="OCE4376" s="26" t="str">
        <f t="shared" ca="1" si="1146"/>
        <v>Descontar Cheque</v>
      </c>
      <c r="OCF4376" s="117"/>
      <c r="OCG4376" s="25">
        <v>45890</v>
      </c>
      <c r="OCH4376" s="28" t="s">
        <v>74</v>
      </c>
      <c r="OCI4376" s="24">
        <v>422</v>
      </c>
      <c r="OCJ4376" s="414" t="str">
        <f t="shared" si="1147"/>
        <v>Banco não cadastrado</v>
      </c>
      <c r="OCK4376" s="24">
        <v>207</v>
      </c>
      <c r="OCL4376" s="24">
        <v>5837982</v>
      </c>
      <c r="OCM4376" s="24">
        <v>72</v>
      </c>
      <c r="OCN4376" s="29" t="s">
        <v>75</v>
      </c>
      <c r="OCO4376" s="84">
        <v>3004158000128</v>
      </c>
      <c r="OCP4376" s="24"/>
      <c r="OCQ4376" s="24"/>
      <c r="OCR4376" s="66">
        <v>9615</v>
      </c>
      <c r="OCS4376" s="25">
        <v>45936</v>
      </c>
      <c r="OCT4376" s="25"/>
      <c r="OCU4376" s="26" t="str">
        <f t="shared" ca="1" si="1148"/>
        <v>Descontar Cheque</v>
      </c>
      <c r="OCV4376" s="117"/>
      <c r="OCW4376" s="25">
        <v>45890</v>
      </c>
      <c r="OCX4376" s="28" t="s">
        <v>74</v>
      </c>
      <c r="OCY4376" s="24">
        <v>422</v>
      </c>
      <c r="OCZ4376" s="414" t="str">
        <f t="shared" si="1149"/>
        <v>Banco não cadastrado</v>
      </c>
      <c r="ODA4376" s="24">
        <v>207</v>
      </c>
      <c r="ODB4376" s="24">
        <v>5837982</v>
      </c>
      <c r="ODC4376" s="24">
        <v>72</v>
      </c>
      <c r="ODD4376" s="29" t="s">
        <v>75</v>
      </c>
      <c r="ODE4376" s="84">
        <v>3004158000128</v>
      </c>
      <c r="ODF4376" s="24"/>
      <c r="ODG4376" s="24"/>
      <c r="ODH4376" s="66">
        <v>9615</v>
      </c>
      <c r="ODI4376" s="25">
        <v>45936</v>
      </c>
      <c r="ODJ4376" s="25"/>
      <c r="ODK4376" s="26" t="str">
        <f t="shared" ca="1" si="1150"/>
        <v>Descontar Cheque</v>
      </c>
      <c r="ODL4376" s="117"/>
      <c r="ODM4376" s="25">
        <v>45890</v>
      </c>
      <c r="ODN4376" s="28" t="s">
        <v>74</v>
      </c>
      <c r="ODO4376" s="24">
        <v>422</v>
      </c>
      <c r="ODP4376" s="414" t="str">
        <f t="shared" si="1151"/>
        <v>Banco não cadastrado</v>
      </c>
      <c r="ODQ4376" s="24">
        <v>207</v>
      </c>
      <c r="ODR4376" s="24">
        <v>5837982</v>
      </c>
      <c r="ODS4376" s="24">
        <v>72</v>
      </c>
      <c r="ODT4376" s="29" t="s">
        <v>75</v>
      </c>
      <c r="ODU4376" s="84">
        <v>3004158000128</v>
      </c>
      <c r="ODV4376" s="24"/>
      <c r="ODW4376" s="24"/>
      <c r="ODX4376" s="66">
        <v>9615</v>
      </c>
      <c r="ODY4376" s="25">
        <v>45936</v>
      </c>
      <c r="ODZ4376" s="25"/>
      <c r="OEA4376" s="26" t="str">
        <f t="shared" ca="1" si="1152"/>
        <v>Descontar Cheque</v>
      </c>
      <c r="OEB4376" s="117"/>
      <c r="OEC4376" s="25">
        <v>45890</v>
      </c>
      <c r="OED4376" s="28" t="s">
        <v>74</v>
      </c>
      <c r="OEE4376" s="24">
        <v>422</v>
      </c>
      <c r="OEF4376" s="414" t="str">
        <f t="shared" si="1153"/>
        <v>Banco não cadastrado</v>
      </c>
      <c r="OEG4376" s="24">
        <v>207</v>
      </c>
      <c r="OEH4376" s="24">
        <v>5837982</v>
      </c>
      <c r="OEI4376" s="24">
        <v>72</v>
      </c>
      <c r="OEJ4376" s="29" t="s">
        <v>75</v>
      </c>
      <c r="OEK4376" s="84">
        <v>3004158000128</v>
      </c>
      <c r="OEL4376" s="24"/>
      <c r="OEM4376" s="24"/>
      <c r="OEN4376" s="66">
        <v>9615</v>
      </c>
      <c r="OEO4376" s="25">
        <v>45936</v>
      </c>
      <c r="OEP4376" s="25"/>
      <c r="OEQ4376" s="26" t="str">
        <f t="shared" ca="1" si="1154"/>
        <v>Descontar Cheque</v>
      </c>
      <c r="OER4376" s="117"/>
      <c r="OES4376" s="25">
        <v>45890</v>
      </c>
      <c r="OET4376" s="28" t="s">
        <v>74</v>
      </c>
      <c r="OEU4376" s="24">
        <v>422</v>
      </c>
      <c r="OEV4376" s="414" t="str">
        <f t="shared" si="1155"/>
        <v>Banco não cadastrado</v>
      </c>
      <c r="OEW4376" s="24">
        <v>207</v>
      </c>
      <c r="OEX4376" s="24">
        <v>5837982</v>
      </c>
      <c r="OEY4376" s="24">
        <v>72</v>
      </c>
      <c r="OEZ4376" s="29" t="s">
        <v>75</v>
      </c>
      <c r="OFA4376" s="84">
        <v>3004158000128</v>
      </c>
      <c r="OFB4376" s="24"/>
      <c r="OFC4376" s="24"/>
      <c r="OFD4376" s="66">
        <v>9615</v>
      </c>
      <c r="OFE4376" s="25">
        <v>45936</v>
      </c>
      <c r="OFF4376" s="25"/>
      <c r="OFG4376" s="26" t="str">
        <f t="shared" ca="1" si="1156"/>
        <v>Descontar Cheque</v>
      </c>
      <c r="OFH4376" s="117"/>
      <c r="OFI4376" s="25">
        <v>45890</v>
      </c>
      <c r="OFJ4376" s="28" t="s">
        <v>74</v>
      </c>
      <c r="OFK4376" s="24">
        <v>422</v>
      </c>
      <c r="OFL4376" s="414" t="str">
        <f t="shared" si="1157"/>
        <v>Banco não cadastrado</v>
      </c>
      <c r="OFM4376" s="24">
        <v>207</v>
      </c>
      <c r="OFN4376" s="24">
        <v>5837982</v>
      </c>
      <c r="OFO4376" s="24">
        <v>72</v>
      </c>
      <c r="OFP4376" s="29" t="s">
        <v>75</v>
      </c>
      <c r="OFQ4376" s="84">
        <v>3004158000128</v>
      </c>
      <c r="OFR4376" s="24"/>
      <c r="OFS4376" s="24"/>
      <c r="OFT4376" s="66">
        <v>9615</v>
      </c>
      <c r="OFU4376" s="25">
        <v>45936</v>
      </c>
      <c r="OFV4376" s="25"/>
      <c r="OFW4376" s="26" t="str">
        <f t="shared" ca="1" si="1158"/>
        <v>Descontar Cheque</v>
      </c>
      <c r="OFX4376" s="117"/>
      <c r="OFY4376" s="25">
        <v>45890</v>
      </c>
      <c r="OFZ4376" s="28" t="s">
        <v>74</v>
      </c>
      <c r="OGA4376" s="24">
        <v>422</v>
      </c>
      <c r="OGB4376" s="414" t="str">
        <f t="shared" si="1159"/>
        <v>Banco não cadastrado</v>
      </c>
      <c r="OGC4376" s="24">
        <v>207</v>
      </c>
      <c r="OGD4376" s="24">
        <v>5837982</v>
      </c>
      <c r="OGE4376" s="24">
        <v>72</v>
      </c>
      <c r="OGF4376" s="29" t="s">
        <v>75</v>
      </c>
      <c r="OGG4376" s="84">
        <v>3004158000128</v>
      </c>
      <c r="OGH4376" s="24"/>
      <c r="OGI4376" s="24"/>
      <c r="OGJ4376" s="66">
        <v>9615</v>
      </c>
      <c r="OGK4376" s="25">
        <v>45936</v>
      </c>
      <c r="OGL4376" s="25"/>
      <c r="OGM4376" s="26" t="str">
        <f t="shared" ca="1" si="1160"/>
        <v>Descontar Cheque</v>
      </c>
      <c r="OGN4376" s="117"/>
      <c r="OGO4376" s="25">
        <v>45890</v>
      </c>
      <c r="OGP4376" s="28" t="s">
        <v>74</v>
      </c>
      <c r="OGQ4376" s="24">
        <v>422</v>
      </c>
      <c r="OGR4376" s="414" t="str">
        <f t="shared" si="1161"/>
        <v>Banco não cadastrado</v>
      </c>
      <c r="OGS4376" s="24">
        <v>207</v>
      </c>
      <c r="OGT4376" s="24">
        <v>5837982</v>
      </c>
      <c r="OGU4376" s="24">
        <v>72</v>
      </c>
      <c r="OGV4376" s="29" t="s">
        <v>75</v>
      </c>
      <c r="OGW4376" s="84">
        <v>3004158000128</v>
      </c>
      <c r="OGX4376" s="24"/>
      <c r="OGY4376" s="24"/>
      <c r="OGZ4376" s="66">
        <v>9615</v>
      </c>
      <c r="OHA4376" s="25">
        <v>45936</v>
      </c>
      <c r="OHB4376" s="25"/>
      <c r="OHC4376" s="26" t="str">
        <f t="shared" ca="1" si="1162"/>
        <v>Descontar Cheque</v>
      </c>
      <c r="OHD4376" s="117"/>
      <c r="OHE4376" s="25">
        <v>45890</v>
      </c>
      <c r="OHF4376" s="28" t="s">
        <v>74</v>
      </c>
      <c r="OHG4376" s="24">
        <v>422</v>
      </c>
      <c r="OHH4376" s="414" t="str">
        <f t="shared" si="1163"/>
        <v>Banco não cadastrado</v>
      </c>
      <c r="OHI4376" s="24">
        <v>207</v>
      </c>
      <c r="OHJ4376" s="24">
        <v>5837982</v>
      </c>
      <c r="OHK4376" s="24">
        <v>72</v>
      </c>
      <c r="OHL4376" s="29" t="s">
        <v>75</v>
      </c>
      <c r="OHM4376" s="84">
        <v>3004158000128</v>
      </c>
      <c r="OHN4376" s="24"/>
      <c r="OHO4376" s="24"/>
      <c r="OHP4376" s="66">
        <v>9615</v>
      </c>
      <c r="OHQ4376" s="25">
        <v>45936</v>
      </c>
      <c r="OHR4376" s="25"/>
      <c r="OHS4376" s="26" t="str">
        <f t="shared" ca="1" si="1164"/>
        <v>Descontar Cheque</v>
      </c>
      <c r="OHT4376" s="117"/>
      <c r="OHU4376" s="25">
        <v>45890</v>
      </c>
      <c r="OHV4376" s="28" t="s">
        <v>74</v>
      </c>
      <c r="OHW4376" s="24">
        <v>422</v>
      </c>
      <c r="OHX4376" s="414" t="str">
        <f t="shared" si="1165"/>
        <v>Banco não cadastrado</v>
      </c>
      <c r="OHY4376" s="24">
        <v>207</v>
      </c>
      <c r="OHZ4376" s="24">
        <v>5837982</v>
      </c>
      <c r="OIA4376" s="24">
        <v>72</v>
      </c>
      <c r="OIB4376" s="29" t="s">
        <v>75</v>
      </c>
      <c r="OIC4376" s="84">
        <v>3004158000128</v>
      </c>
      <c r="OID4376" s="24"/>
      <c r="OIE4376" s="24"/>
      <c r="OIF4376" s="66">
        <v>9615</v>
      </c>
      <c r="OIG4376" s="25">
        <v>45936</v>
      </c>
      <c r="OIH4376" s="25"/>
      <c r="OII4376" s="26" t="str">
        <f t="shared" ca="1" si="1166"/>
        <v>Descontar Cheque</v>
      </c>
      <c r="OIJ4376" s="117"/>
      <c r="OIK4376" s="25">
        <v>45890</v>
      </c>
      <c r="OIL4376" s="28" t="s">
        <v>74</v>
      </c>
      <c r="OIM4376" s="24">
        <v>422</v>
      </c>
      <c r="OIN4376" s="414" t="str">
        <f t="shared" si="1167"/>
        <v>Banco não cadastrado</v>
      </c>
      <c r="OIO4376" s="24">
        <v>207</v>
      </c>
      <c r="OIP4376" s="24">
        <v>5837982</v>
      </c>
      <c r="OIQ4376" s="24">
        <v>72</v>
      </c>
      <c r="OIR4376" s="29" t="s">
        <v>75</v>
      </c>
      <c r="OIS4376" s="84">
        <v>3004158000128</v>
      </c>
      <c r="OIT4376" s="24"/>
      <c r="OIU4376" s="24"/>
      <c r="OIV4376" s="66">
        <v>9615</v>
      </c>
      <c r="OIW4376" s="25">
        <v>45936</v>
      </c>
      <c r="OIX4376" s="25"/>
      <c r="OIY4376" s="26" t="str">
        <f t="shared" ca="1" si="1168"/>
        <v>Descontar Cheque</v>
      </c>
      <c r="OIZ4376" s="117"/>
      <c r="OJA4376" s="25">
        <v>45890</v>
      </c>
      <c r="OJB4376" s="28" t="s">
        <v>74</v>
      </c>
      <c r="OJC4376" s="24">
        <v>422</v>
      </c>
      <c r="OJD4376" s="414" t="str">
        <f t="shared" si="1169"/>
        <v>Banco não cadastrado</v>
      </c>
      <c r="OJE4376" s="24">
        <v>207</v>
      </c>
      <c r="OJF4376" s="24">
        <v>5837982</v>
      </c>
      <c r="OJG4376" s="24">
        <v>72</v>
      </c>
      <c r="OJH4376" s="29" t="s">
        <v>75</v>
      </c>
      <c r="OJI4376" s="84">
        <v>3004158000128</v>
      </c>
      <c r="OJJ4376" s="24"/>
      <c r="OJK4376" s="24"/>
      <c r="OJL4376" s="66">
        <v>9615</v>
      </c>
      <c r="OJM4376" s="25">
        <v>45936</v>
      </c>
      <c r="OJN4376" s="25"/>
      <c r="OJO4376" s="26" t="str">
        <f t="shared" ca="1" si="1170"/>
        <v>Descontar Cheque</v>
      </c>
      <c r="OJP4376" s="117"/>
      <c r="OJQ4376" s="25">
        <v>45890</v>
      </c>
      <c r="OJR4376" s="28" t="s">
        <v>74</v>
      </c>
      <c r="OJS4376" s="24">
        <v>422</v>
      </c>
      <c r="OJT4376" s="414" t="str">
        <f t="shared" si="1171"/>
        <v>Banco não cadastrado</v>
      </c>
      <c r="OJU4376" s="24">
        <v>207</v>
      </c>
      <c r="OJV4376" s="24">
        <v>5837982</v>
      </c>
      <c r="OJW4376" s="24">
        <v>72</v>
      </c>
      <c r="OJX4376" s="29" t="s">
        <v>75</v>
      </c>
      <c r="OJY4376" s="84">
        <v>3004158000128</v>
      </c>
      <c r="OJZ4376" s="24"/>
      <c r="OKA4376" s="24"/>
      <c r="OKB4376" s="66">
        <v>9615</v>
      </c>
      <c r="OKC4376" s="25">
        <v>45936</v>
      </c>
      <c r="OKD4376" s="25"/>
      <c r="OKE4376" s="26" t="str">
        <f t="shared" ca="1" si="1172"/>
        <v>Descontar Cheque</v>
      </c>
      <c r="OKF4376" s="117"/>
      <c r="OKG4376" s="25">
        <v>45890</v>
      </c>
      <c r="OKH4376" s="28" t="s">
        <v>74</v>
      </c>
      <c r="OKI4376" s="24">
        <v>422</v>
      </c>
      <c r="OKJ4376" s="414" t="str">
        <f t="shared" si="1173"/>
        <v>Banco não cadastrado</v>
      </c>
      <c r="OKK4376" s="24">
        <v>207</v>
      </c>
      <c r="OKL4376" s="24">
        <v>5837982</v>
      </c>
      <c r="OKM4376" s="24">
        <v>72</v>
      </c>
      <c r="OKN4376" s="29" t="s">
        <v>75</v>
      </c>
      <c r="OKO4376" s="84">
        <v>3004158000128</v>
      </c>
      <c r="OKP4376" s="24"/>
      <c r="OKQ4376" s="24"/>
      <c r="OKR4376" s="66">
        <v>9615</v>
      </c>
      <c r="OKS4376" s="25">
        <v>45936</v>
      </c>
      <c r="OKT4376" s="25"/>
      <c r="OKU4376" s="26" t="str">
        <f t="shared" ca="1" si="1174"/>
        <v>Descontar Cheque</v>
      </c>
      <c r="OKV4376" s="117"/>
      <c r="OKW4376" s="25">
        <v>45890</v>
      </c>
      <c r="OKX4376" s="28" t="s">
        <v>74</v>
      </c>
      <c r="OKY4376" s="24">
        <v>422</v>
      </c>
      <c r="OKZ4376" s="414" t="str">
        <f t="shared" si="1175"/>
        <v>Banco não cadastrado</v>
      </c>
      <c r="OLA4376" s="24">
        <v>207</v>
      </c>
      <c r="OLB4376" s="24">
        <v>5837982</v>
      </c>
      <c r="OLC4376" s="24">
        <v>72</v>
      </c>
      <c r="OLD4376" s="29" t="s">
        <v>75</v>
      </c>
      <c r="OLE4376" s="84">
        <v>3004158000128</v>
      </c>
      <c r="OLF4376" s="24"/>
      <c r="OLG4376" s="24"/>
      <c r="OLH4376" s="66">
        <v>9615</v>
      </c>
      <c r="OLI4376" s="25">
        <v>45936</v>
      </c>
      <c r="OLJ4376" s="25"/>
      <c r="OLK4376" s="26" t="str">
        <f t="shared" ca="1" si="1176"/>
        <v>Descontar Cheque</v>
      </c>
      <c r="OLL4376" s="117"/>
      <c r="OLM4376" s="25">
        <v>45890</v>
      </c>
      <c r="OLN4376" s="28" t="s">
        <v>74</v>
      </c>
      <c r="OLO4376" s="24">
        <v>422</v>
      </c>
      <c r="OLP4376" s="414" t="str">
        <f t="shared" si="1177"/>
        <v>Banco não cadastrado</v>
      </c>
      <c r="OLQ4376" s="24">
        <v>207</v>
      </c>
      <c r="OLR4376" s="24">
        <v>5837982</v>
      </c>
      <c r="OLS4376" s="24">
        <v>72</v>
      </c>
      <c r="OLT4376" s="29" t="s">
        <v>75</v>
      </c>
      <c r="OLU4376" s="84">
        <v>3004158000128</v>
      </c>
      <c r="OLV4376" s="24"/>
      <c r="OLW4376" s="24"/>
      <c r="OLX4376" s="66">
        <v>9615</v>
      </c>
      <c r="OLY4376" s="25">
        <v>45936</v>
      </c>
      <c r="OLZ4376" s="25"/>
      <c r="OMA4376" s="26" t="str">
        <f t="shared" ca="1" si="1178"/>
        <v>Descontar Cheque</v>
      </c>
      <c r="OMB4376" s="117"/>
      <c r="OMC4376" s="25">
        <v>45890</v>
      </c>
      <c r="OMD4376" s="28" t="s">
        <v>74</v>
      </c>
      <c r="OME4376" s="24">
        <v>422</v>
      </c>
      <c r="OMF4376" s="414" t="str">
        <f t="shared" si="1179"/>
        <v>Banco não cadastrado</v>
      </c>
      <c r="OMG4376" s="24">
        <v>207</v>
      </c>
      <c r="OMH4376" s="24">
        <v>5837982</v>
      </c>
      <c r="OMI4376" s="24">
        <v>72</v>
      </c>
      <c r="OMJ4376" s="29" t="s">
        <v>75</v>
      </c>
      <c r="OMK4376" s="84">
        <v>3004158000128</v>
      </c>
      <c r="OML4376" s="24"/>
      <c r="OMM4376" s="24"/>
      <c r="OMN4376" s="66">
        <v>9615</v>
      </c>
      <c r="OMO4376" s="25">
        <v>45936</v>
      </c>
      <c r="OMP4376" s="25"/>
      <c r="OMQ4376" s="26" t="str">
        <f t="shared" ca="1" si="1180"/>
        <v>Descontar Cheque</v>
      </c>
      <c r="OMR4376" s="117"/>
      <c r="OMS4376" s="25">
        <v>45890</v>
      </c>
      <c r="OMT4376" s="28" t="s">
        <v>74</v>
      </c>
      <c r="OMU4376" s="24">
        <v>422</v>
      </c>
      <c r="OMV4376" s="414" t="str">
        <f t="shared" si="1181"/>
        <v>Banco não cadastrado</v>
      </c>
      <c r="OMW4376" s="24">
        <v>207</v>
      </c>
      <c r="OMX4376" s="24">
        <v>5837982</v>
      </c>
      <c r="OMY4376" s="24">
        <v>72</v>
      </c>
      <c r="OMZ4376" s="29" t="s">
        <v>75</v>
      </c>
      <c r="ONA4376" s="84">
        <v>3004158000128</v>
      </c>
      <c r="ONB4376" s="24"/>
      <c r="ONC4376" s="24"/>
      <c r="OND4376" s="66">
        <v>9615</v>
      </c>
      <c r="ONE4376" s="25">
        <v>45936</v>
      </c>
      <c r="ONF4376" s="25"/>
      <c r="ONG4376" s="26" t="str">
        <f t="shared" ca="1" si="1182"/>
        <v>Descontar Cheque</v>
      </c>
      <c r="ONH4376" s="117"/>
      <c r="ONI4376" s="25">
        <v>45890</v>
      </c>
      <c r="ONJ4376" s="28" t="s">
        <v>74</v>
      </c>
      <c r="ONK4376" s="24">
        <v>422</v>
      </c>
      <c r="ONL4376" s="414" t="str">
        <f t="shared" si="1183"/>
        <v>Banco não cadastrado</v>
      </c>
      <c r="ONM4376" s="24">
        <v>207</v>
      </c>
      <c r="ONN4376" s="24">
        <v>5837982</v>
      </c>
      <c r="ONO4376" s="24">
        <v>72</v>
      </c>
      <c r="ONP4376" s="29" t="s">
        <v>75</v>
      </c>
      <c r="ONQ4376" s="84">
        <v>3004158000128</v>
      </c>
      <c r="ONR4376" s="24"/>
      <c r="ONS4376" s="24"/>
      <c r="ONT4376" s="66">
        <v>9615</v>
      </c>
      <c r="ONU4376" s="25">
        <v>45936</v>
      </c>
      <c r="ONV4376" s="25"/>
      <c r="ONW4376" s="26" t="str">
        <f t="shared" ca="1" si="1184"/>
        <v>Descontar Cheque</v>
      </c>
      <c r="ONX4376" s="117"/>
      <c r="ONY4376" s="25">
        <v>45890</v>
      </c>
      <c r="ONZ4376" s="28" t="s">
        <v>74</v>
      </c>
      <c r="OOA4376" s="24">
        <v>422</v>
      </c>
      <c r="OOB4376" s="414" t="str">
        <f t="shared" si="1185"/>
        <v>Banco não cadastrado</v>
      </c>
      <c r="OOC4376" s="24">
        <v>207</v>
      </c>
      <c r="OOD4376" s="24">
        <v>5837982</v>
      </c>
      <c r="OOE4376" s="24">
        <v>72</v>
      </c>
      <c r="OOF4376" s="29" t="s">
        <v>75</v>
      </c>
      <c r="OOG4376" s="84">
        <v>3004158000128</v>
      </c>
      <c r="OOH4376" s="24"/>
      <c r="OOI4376" s="24"/>
      <c r="OOJ4376" s="66">
        <v>9615</v>
      </c>
      <c r="OOK4376" s="25">
        <v>45936</v>
      </c>
      <c r="OOL4376" s="25"/>
      <c r="OOM4376" s="26" t="str">
        <f t="shared" ca="1" si="1186"/>
        <v>Descontar Cheque</v>
      </c>
      <c r="OON4376" s="117"/>
      <c r="OOO4376" s="25">
        <v>45890</v>
      </c>
      <c r="OOP4376" s="28" t="s">
        <v>74</v>
      </c>
      <c r="OOQ4376" s="24">
        <v>422</v>
      </c>
      <c r="OOR4376" s="414" t="str">
        <f t="shared" si="1187"/>
        <v>Banco não cadastrado</v>
      </c>
      <c r="OOS4376" s="24">
        <v>207</v>
      </c>
      <c r="OOT4376" s="24">
        <v>5837982</v>
      </c>
      <c r="OOU4376" s="24">
        <v>72</v>
      </c>
      <c r="OOV4376" s="29" t="s">
        <v>75</v>
      </c>
      <c r="OOW4376" s="84">
        <v>3004158000128</v>
      </c>
      <c r="OOX4376" s="24"/>
      <c r="OOY4376" s="24"/>
      <c r="OOZ4376" s="66">
        <v>9615</v>
      </c>
      <c r="OPA4376" s="25">
        <v>45936</v>
      </c>
      <c r="OPB4376" s="25"/>
      <c r="OPC4376" s="26" t="str">
        <f t="shared" ca="1" si="1188"/>
        <v>Descontar Cheque</v>
      </c>
      <c r="OPD4376" s="117"/>
      <c r="OPE4376" s="25">
        <v>45890</v>
      </c>
      <c r="OPF4376" s="28" t="s">
        <v>74</v>
      </c>
      <c r="OPG4376" s="24">
        <v>422</v>
      </c>
      <c r="OPH4376" s="414" t="str">
        <f t="shared" si="1189"/>
        <v>Banco não cadastrado</v>
      </c>
      <c r="OPI4376" s="24">
        <v>207</v>
      </c>
      <c r="OPJ4376" s="24">
        <v>5837982</v>
      </c>
      <c r="OPK4376" s="24">
        <v>72</v>
      </c>
      <c r="OPL4376" s="29" t="s">
        <v>75</v>
      </c>
      <c r="OPM4376" s="84">
        <v>3004158000128</v>
      </c>
      <c r="OPN4376" s="24"/>
      <c r="OPO4376" s="24"/>
      <c r="OPP4376" s="66">
        <v>9615</v>
      </c>
      <c r="OPQ4376" s="25">
        <v>45936</v>
      </c>
      <c r="OPR4376" s="25"/>
      <c r="OPS4376" s="26" t="str">
        <f t="shared" ca="1" si="1190"/>
        <v>Descontar Cheque</v>
      </c>
      <c r="OPT4376" s="117"/>
      <c r="OPU4376" s="25">
        <v>45890</v>
      </c>
      <c r="OPV4376" s="28" t="s">
        <v>74</v>
      </c>
      <c r="OPW4376" s="24">
        <v>422</v>
      </c>
      <c r="OPX4376" s="414" t="str">
        <f t="shared" si="1191"/>
        <v>Banco não cadastrado</v>
      </c>
      <c r="OPY4376" s="24">
        <v>207</v>
      </c>
      <c r="OPZ4376" s="24">
        <v>5837982</v>
      </c>
      <c r="OQA4376" s="24">
        <v>72</v>
      </c>
      <c r="OQB4376" s="29" t="s">
        <v>75</v>
      </c>
      <c r="OQC4376" s="84">
        <v>3004158000128</v>
      </c>
      <c r="OQD4376" s="24"/>
      <c r="OQE4376" s="24"/>
      <c r="OQF4376" s="66">
        <v>9615</v>
      </c>
      <c r="OQG4376" s="25">
        <v>45936</v>
      </c>
      <c r="OQH4376" s="25"/>
      <c r="OQI4376" s="26" t="str">
        <f t="shared" ca="1" si="1192"/>
        <v>Descontar Cheque</v>
      </c>
      <c r="OQJ4376" s="117"/>
      <c r="OQK4376" s="25">
        <v>45890</v>
      </c>
      <c r="OQL4376" s="28" t="s">
        <v>74</v>
      </c>
      <c r="OQM4376" s="24">
        <v>422</v>
      </c>
      <c r="OQN4376" s="414" t="str">
        <f t="shared" si="1193"/>
        <v>Banco não cadastrado</v>
      </c>
      <c r="OQO4376" s="24">
        <v>207</v>
      </c>
      <c r="OQP4376" s="24">
        <v>5837982</v>
      </c>
      <c r="OQQ4376" s="24">
        <v>72</v>
      </c>
      <c r="OQR4376" s="29" t="s">
        <v>75</v>
      </c>
      <c r="OQS4376" s="84">
        <v>3004158000128</v>
      </c>
      <c r="OQT4376" s="24"/>
      <c r="OQU4376" s="24"/>
      <c r="OQV4376" s="66">
        <v>9615</v>
      </c>
      <c r="OQW4376" s="25">
        <v>45936</v>
      </c>
      <c r="OQX4376" s="25"/>
      <c r="OQY4376" s="26" t="str">
        <f t="shared" ca="1" si="1194"/>
        <v>Descontar Cheque</v>
      </c>
      <c r="OQZ4376" s="117"/>
      <c r="ORA4376" s="25">
        <v>45890</v>
      </c>
      <c r="ORB4376" s="28" t="s">
        <v>74</v>
      </c>
      <c r="ORC4376" s="24">
        <v>422</v>
      </c>
      <c r="ORD4376" s="414" t="str">
        <f t="shared" si="1195"/>
        <v>Banco não cadastrado</v>
      </c>
      <c r="ORE4376" s="24">
        <v>207</v>
      </c>
      <c r="ORF4376" s="24">
        <v>5837982</v>
      </c>
      <c r="ORG4376" s="24">
        <v>72</v>
      </c>
      <c r="ORH4376" s="29" t="s">
        <v>75</v>
      </c>
      <c r="ORI4376" s="84">
        <v>3004158000128</v>
      </c>
      <c r="ORJ4376" s="24"/>
      <c r="ORK4376" s="24"/>
      <c r="ORL4376" s="66">
        <v>9615</v>
      </c>
      <c r="ORM4376" s="25">
        <v>45936</v>
      </c>
      <c r="ORN4376" s="25"/>
      <c r="ORO4376" s="26" t="str">
        <f t="shared" ca="1" si="1196"/>
        <v>Descontar Cheque</v>
      </c>
      <c r="ORP4376" s="117"/>
      <c r="ORQ4376" s="25">
        <v>45890</v>
      </c>
      <c r="ORR4376" s="28" t="s">
        <v>74</v>
      </c>
      <c r="ORS4376" s="24">
        <v>422</v>
      </c>
      <c r="ORT4376" s="414" t="str">
        <f t="shared" si="1197"/>
        <v>Banco não cadastrado</v>
      </c>
      <c r="ORU4376" s="24">
        <v>207</v>
      </c>
      <c r="ORV4376" s="24">
        <v>5837982</v>
      </c>
      <c r="ORW4376" s="24">
        <v>72</v>
      </c>
      <c r="ORX4376" s="29" t="s">
        <v>75</v>
      </c>
      <c r="ORY4376" s="84">
        <v>3004158000128</v>
      </c>
      <c r="ORZ4376" s="24"/>
      <c r="OSA4376" s="24"/>
      <c r="OSB4376" s="66">
        <v>9615</v>
      </c>
      <c r="OSC4376" s="25">
        <v>45936</v>
      </c>
      <c r="OSD4376" s="25"/>
      <c r="OSE4376" s="26" t="str">
        <f t="shared" ca="1" si="1198"/>
        <v>Descontar Cheque</v>
      </c>
      <c r="OSF4376" s="117"/>
      <c r="OSG4376" s="25">
        <v>45890</v>
      </c>
      <c r="OSH4376" s="28" t="s">
        <v>74</v>
      </c>
      <c r="OSI4376" s="24">
        <v>422</v>
      </c>
      <c r="OSJ4376" s="414" t="str">
        <f t="shared" si="1199"/>
        <v>Banco não cadastrado</v>
      </c>
      <c r="OSK4376" s="24">
        <v>207</v>
      </c>
      <c r="OSL4376" s="24">
        <v>5837982</v>
      </c>
      <c r="OSM4376" s="24">
        <v>72</v>
      </c>
      <c r="OSN4376" s="29" t="s">
        <v>75</v>
      </c>
      <c r="OSO4376" s="84">
        <v>3004158000128</v>
      </c>
      <c r="OSP4376" s="24"/>
      <c r="OSQ4376" s="24"/>
      <c r="OSR4376" s="66">
        <v>9615</v>
      </c>
      <c r="OSS4376" s="25">
        <v>45936</v>
      </c>
      <c r="OST4376" s="25"/>
      <c r="OSU4376" s="26" t="str">
        <f t="shared" ca="1" si="1200"/>
        <v>Descontar Cheque</v>
      </c>
      <c r="OSV4376" s="117"/>
      <c r="OSW4376" s="25">
        <v>45890</v>
      </c>
      <c r="OSX4376" s="28" t="s">
        <v>74</v>
      </c>
      <c r="OSY4376" s="24">
        <v>422</v>
      </c>
      <c r="OSZ4376" s="414" t="str">
        <f t="shared" si="1201"/>
        <v>Banco não cadastrado</v>
      </c>
      <c r="OTA4376" s="24">
        <v>207</v>
      </c>
      <c r="OTB4376" s="24">
        <v>5837982</v>
      </c>
      <c r="OTC4376" s="24">
        <v>72</v>
      </c>
      <c r="OTD4376" s="29" t="s">
        <v>75</v>
      </c>
      <c r="OTE4376" s="84">
        <v>3004158000128</v>
      </c>
      <c r="OTF4376" s="24"/>
      <c r="OTG4376" s="24"/>
      <c r="OTH4376" s="66">
        <v>9615</v>
      </c>
      <c r="OTI4376" s="25">
        <v>45936</v>
      </c>
      <c r="OTJ4376" s="25"/>
      <c r="OTK4376" s="26" t="str">
        <f t="shared" ca="1" si="1202"/>
        <v>Descontar Cheque</v>
      </c>
      <c r="OTL4376" s="117"/>
      <c r="OTM4376" s="25">
        <v>45890</v>
      </c>
      <c r="OTN4376" s="28" t="s">
        <v>74</v>
      </c>
      <c r="OTO4376" s="24">
        <v>422</v>
      </c>
      <c r="OTP4376" s="414" t="str">
        <f t="shared" si="1203"/>
        <v>Banco não cadastrado</v>
      </c>
      <c r="OTQ4376" s="24">
        <v>207</v>
      </c>
      <c r="OTR4376" s="24">
        <v>5837982</v>
      </c>
      <c r="OTS4376" s="24">
        <v>72</v>
      </c>
      <c r="OTT4376" s="29" t="s">
        <v>75</v>
      </c>
      <c r="OTU4376" s="84">
        <v>3004158000128</v>
      </c>
      <c r="OTV4376" s="24"/>
      <c r="OTW4376" s="24"/>
      <c r="OTX4376" s="66">
        <v>9615</v>
      </c>
      <c r="OTY4376" s="25">
        <v>45936</v>
      </c>
      <c r="OTZ4376" s="25"/>
      <c r="OUA4376" s="26" t="str">
        <f t="shared" ca="1" si="1204"/>
        <v>Descontar Cheque</v>
      </c>
      <c r="OUB4376" s="117"/>
      <c r="OUC4376" s="25">
        <v>45890</v>
      </c>
      <c r="OUD4376" s="28" t="s">
        <v>74</v>
      </c>
      <c r="OUE4376" s="24">
        <v>422</v>
      </c>
      <c r="OUF4376" s="414" t="str">
        <f t="shared" si="1205"/>
        <v>Banco não cadastrado</v>
      </c>
      <c r="OUG4376" s="24">
        <v>207</v>
      </c>
      <c r="OUH4376" s="24">
        <v>5837982</v>
      </c>
      <c r="OUI4376" s="24">
        <v>72</v>
      </c>
      <c r="OUJ4376" s="29" t="s">
        <v>75</v>
      </c>
      <c r="OUK4376" s="84">
        <v>3004158000128</v>
      </c>
      <c r="OUL4376" s="24"/>
      <c r="OUM4376" s="24"/>
      <c r="OUN4376" s="66">
        <v>9615</v>
      </c>
      <c r="OUO4376" s="25">
        <v>45936</v>
      </c>
      <c r="OUP4376" s="25"/>
      <c r="OUQ4376" s="26" t="str">
        <f t="shared" ca="1" si="1206"/>
        <v>Descontar Cheque</v>
      </c>
      <c r="OUR4376" s="117"/>
      <c r="OUS4376" s="25">
        <v>45890</v>
      </c>
      <c r="OUT4376" s="28" t="s">
        <v>74</v>
      </c>
      <c r="OUU4376" s="24">
        <v>422</v>
      </c>
      <c r="OUV4376" s="414" t="str">
        <f t="shared" si="1207"/>
        <v>Banco não cadastrado</v>
      </c>
      <c r="OUW4376" s="24">
        <v>207</v>
      </c>
      <c r="OUX4376" s="24">
        <v>5837982</v>
      </c>
      <c r="OUY4376" s="24">
        <v>72</v>
      </c>
      <c r="OUZ4376" s="29" t="s">
        <v>75</v>
      </c>
      <c r="OVA4376" s="84">
        <v>3004158000128</v>
      </c>
      <c r="OVB4376" s="24"/>
      <c r="OVC4376" s="24"/>
      <c r="OVD4376" s="66">
        <v>9615</v>
      </c>
      <c r="OVE4376" s="25">
        <v>45936</v>
      </c>
      <c r="OVF4376" s="25"/>
      <c r="OVG4376" s="26" t="str">
        <f t="shared" ca="1" si="1208"/>
        <v>Descontar Cheque</v>
      </c>
      <c r="OVH4376" s="117"/>
      <c r="OVI4376" s="25">
        <v>45890</v>
      </c>
      <c r="OVJ4376" s="28" t="s">
        <v>74</v>
      </c>
      <c r="OVK4376" s="24">
        <v>422</v>
      </c>
      <c r="OVL4376" s="414" t="str">
        <f t="shared" si="1209"/>
        <v>Banco não cadastrado</v>
      </c>
      <c r="OVM4376" s="24">
        <v>207</v>
      </c>
      <c r="OVN4376" s="24">
        <v>5837982</v>
      </c>
      <c r="OVO4376" s="24">
        <v>72</v>
      </c>
      <c r="OVP4376" s="29" t="s">
        <v>75</v>
      </c>
      <c r="OVQ4376" s="84">
        <v>3004158000128</v>
      </c>
      <c r="OVR4376" s="24"/>
      <c r="OVS4376" s="24"/>
      <c r="OVT4376" s="66">
        <v>9615</v>
      </c>
      <c r="OVU4376" s="25">
        <v>45936</v>
      </c>
      <c r="OVV4376" s="25"/>
      <c r="OVW4376" s="26" t="str">
        <f t="shared" ca="1" si="1210"/>
        <v>Descontar Cheque</v>
      </c>
      <c r="OVX4376" s="117"/>
      <c r="OVY4376" s="25">
        <v>45890</v>
      </c>
      <c r="OVZ4376" s="28" t="s">
        <v>74</v>
      </c>
      <c r="OWA4376" s="24">
        <v>422</v>
      </c>
      <c r="OWB4376" s="414" t="str">
        <f t="shared" si="1211"/>
        <v>Banco não cadastrado</v>
      </c>
      <c r="OWC4376" s="24">
        <v>207</v>
      </c>
      <c r="OWD4376" s="24">
        <v>5837982</v>
      </c>
      <c r="OWE4376" s="24">
        <v>72</v>
      </c>
      <c r="OWF4376" s="29" t="s">
        <v>75</v>
      </c>
      <c r="OWG4376" s="84">
        <v>3004158000128</v>
      </c>
      <c r="OWH4376" s="24"/>
      <c r="OWI4376" s="24"/>
      <c r="OWJ4376" s="66">
        <v>9615</v>
      </c>
      <c r="OWK4376" s="25">
        <v>45936</v>
      </c>
      <c r="OWL4376" s="25"/>
      <c r="OWM4376" s="26" t="str">
        <f t="shared" ca="1" si="1212"/>
        <v>Descontar Cheque</v>
      </c>
      <c r="OWN4376" s="117"/>
      <c r="OWO4376" s="25">
        <v>45890</v>
      </c>
      <c r="OWP4376" s="28" t="s">
        <v>74</v>
      </c>
      <c r="OWQ4376" s="24">
        <v>422</v>
      </c>
      <c r="OWR4376" s="414" t="str">
        <f t="shared" si="1213"/>
        <v>Banco não cadastrado</v>
      </c>
      <c r="OWS4376" s="24">
        <v>207</v>
      </c>
      <c r="OWT4376" s="24">
        <v>5837982</v>
      </c>
      <c r="OWU4376" s="24">
        <v>72</v>
      </c>
      <c r="OWV4376" s="29" t="s">
        <v>75</v>
      </c>
      <c r="OWW4376" s="84">
        <v>3004158000128</v>
      </c>
      <c r="OWX4376" s="24"/>
      <c r="OWY4376" s="24"/>
      <c r="OWZ4376" s="66">
        <v>9615</v>
      </c>
      <c r="OXA4376" s="25">
        <v>45936</v>
      </c>
      <c r="OXB4376" s="25"/>
      <c r="OXC4376" s="26" t="str">
        <f t="shared" ca="1" si="1214"/>
        <v>Descontar Cheque</v>
      </c>
      <c r="OXD4376" s="117"/>
      <c r="OXE4376" s="25">
        <v>45890</v>
      </c>
      <c r="OXF4376" s="28" t="s">
        <v>74</v>
      </c>
      <c r="OXG4376" s="24">
        <v>422</v>
      </c>
      <c r="OXH4376" s="414" t="str">
        <f t="shared" si="1215"/>
        <v>Banco não cadastrado</v>
      </c>
      <c r="OXI4376" s="24">
        <v>207</v>
      </c>
      <c r="OXJ4376" s="24">
        <v>5837982</v>
      </c>
      <c r="OXK4376" s="24">
        <v>72</v>
      </c>
      <c r="OXL4376" s="29" t="s">
        <v>75</v>
      </c>
      <c r="OXM4376" s="84">
        <v>3004158000128</v>
      </c>
      <c r="OXN4376" s="24"/>
      <c r="OXO4376" s="24"/>
      <c r="OXP4376" s="66">
        <v>9615</v>
      </c>
      <c r="OXQ4376" s="25">
        <v>45936</v>
      </c>
      <c r="OXR4376" s="25"/>
      <c r="OXS4376" s="26" t="str">
        <f t="shared" ca="1" si="1216"/>
        <v>Descontar Cheque</v>
      </c>
      <c r="OXT4376" s="117"/>
      <c r="OXU4376" s="25">
        <v>45890</v>
      </c>
      <c r="OXV4376" s="28" t="s">
        <v>74</v>
      </c>
      <c r="OXW4376" s="24">
        <v>422</v>
      </c>
      <c r="OXX4376" s="414" t="str">
        <f t="shared" si="1217"/>
        <v>Banco não cadastrado</v>
      </c>
      <c r="OXY4376" s="24">
        <v>207</v>
      </c>
      <c r="OXZ4376" s="24">
        <v>5837982</v>
      </c>
      <c r="OYA4376" s="24">
        <v>72</v>
      </c>
      <c r="OYB4376" s="29" t="s">
        <v>75</v>
      </c>
      <c r="OYC4376" s="84">
        <v>3004158000128</v>
      </c>
      <c r="OYD4376" s="24"/>
      <c r="OYE4376" s="24"/>
      <c r="OYF4376" s="66">
        <v>9615</v>
      </c>
      <c r="OYG4376" s="25">
        <v>45936</v>
      </c>
      <c r="OYH4376" s="25"/>
      <c r="OYI4376" s="26" t="str">
        <f t="shared" ca="1" si="1218"/>
        <v>Descontar Cheque</v>
      </c>
      <c r="OYJ4376" s="117"/>
      <c r="OYK4376" s="25">
        <v>45890</v>
      </c>
      <c r="OYL4376" s="28" t="s">
        <v>74</v>
      </c>
      <c r="OYM4376" s="24">
        <v>422</v>
      </c>
      <c r="OYN4376" s="414" t="str">
        <f t="shared" si="1219"/>
        <v>Banco não cadastrado</v>
      </c>
      <c r="OYO4376" s="24">
        <v>207</v>
      </c>
      <c r="OYP4376" s="24">
        <v>5837982</v>
      </c>
      <c r="OYQ4376" s="24">
        <v>72</v>
      </c>
      <c r="OYR4376" s="29" t="s">
        <v>75</v>
      </c>
      <c r="OYS4376" s="84">
        <v>3004158000128</v>
      </c>
      <c r="OYT4376" s="24"/>
      <c r="OYU4376" s="24"/>
      <c r="OYV4376" s="66">
        <v>9615</v>
      </c>
      <c r="OYW4376" s="25">
        <v>45936</v>
      </c>
      <c r="OYX4376" s="25"/>
      <c r="OYY4376" s="26" t="str">
        <f t="shared" ca="1" si="1220"/>
        <v>Descontar Cheque</v>
      </c>
      <c r="OYZ4376" s="117"/>
      <c r="OZA4376" s="25">
        <v>45890</v>
      </c>
      <c r="OZB4376" s="28" t="s">
        <v>74</v>
      </c>
      <c r="OZC4376" s="24">
        <v>422</v>
      </c>
      <c r="OZD4376" s="414" t="str">
        <f t="shared" si="1221"/>
        <v>Banco não cadastrado</v>
      </c>
      <c r="OZE4376" s="24">
        <v>207</v>
      </c>
      <c r="OZF4376" s="24">
        <v>5837982</v>
      </c>
      <c r="OZG4376" s="24">
        <v>72</v>
      </c>
      <c r="OZH4376" s="29" t="s">
        <v>75</v>
      </c>
      <c r="OZI4376" s="84">
        <v>3004158000128</v>
      </c>
      <c r="OZJ4376" s="24"/>
      <c r="OZK4376" s="24"/>
      <c r="OZL4376" s="66">
        <v>9615</v>
      </c>
      <c r="OZM4376" s="25">
        <v>45936</v>
      </c>
      <c r="OZN4376" s="25"/>
      <c r="OZO4376" s="26" t="str">
        <f t="shared" ca="1" si="1222"/>
        <v>Descontar Cheque</v>
      </c>
      <c r="OZP4376" s="117"/>
      <c r="OZQ4376" s="25">
        <v>45890</v>
      </c>
      <c r="OZR4376" s="28" t="s">
        <v>74</v>
      </c>
      <c r="OZS4376" s="24">
        <v>422</v>
      </c>
      <c r="OZT4376" s="414" t="str">
        <f t="shared" si="1223"/>
        <v>Banco não cadastrado</v>
      </c>
      <c r="OZU4376" s="24">
        <v>207</v>
      </c>
      <c r="OZV4376" s="24">
        <v>5837982</v>
      </c>
      <c r="OZW4376" s="24">
        <v>72</v>
      </c>
      <c r="OZX4376" s="29" t="s">
        <v>75</v>
      </c>
      <c r="OZY4376" s="84">
        <v>3004158000128</v>
      </c>
      <c r="OZZ4376" s="24"/>
      <c r="PAA4376" s="24"/>
      <c r="PAB4376" s="66">
        <v>9615</v>
      </c>
      <c r="PAC4376" s="25">
        <v>45936</v>
      </c>
      <c r="PAD4376" s="25"/>
      <c r="PAE4376" s="26" t="str">
        <f t="shared" ca="1" si="1224"/>
        <v>Descontar Cheque</v>
      </c>
      <c r="PAF4376" s="117"/>
      <c r="PAG4376" s="25">
        <v>45890</v>
      </c>
      <c r="PAH4376" s="28" t="s">
        <v>74</v>
      </c>
      <c r="PAI4376" s="24">
        <v>422</v>
      </c>
      <c r="PAJ4376" s="414" t="str">
        <f t="shared" si="1225"/>
        <v>Banco não cadastrado</v>
      </c>
      <c r="PAK4376" s="24">
        <v>207</v>
      </c>
      <c r="PAL4376" s="24">
        <v>5837982</v>
      </c>
      <c r="PAM4376" s="24">
        <v>72</v>
      </c>
      <c r="PAN4376" s="29" t="s">
        <v>75</v>
      </c>
      <c r="PAO4376" s="84">
        <v>3004158000128</v>
      </c>
      <c r="PAP4376" s="24"/>
      <c r="PAQ4376" s="24"/>
      <c r="PAR4376" s="66">
        <v>9615</v>
      </c>
      <c r="PAS4376" s="25">
        <v>45936</v>
      </c>
      <c r="PAT4376" s="25"/>
      <c r="PAU4376" s="26" t="str">
        <f t="shared" ca="1" si="1226"/>
        <v>Descontar Cheque</v>
      </c>
      <c r="PAV4376" s="117"/>
      <c r="PAW4376" s="25">
        <v>45890</v>
      </c>
      <c r="PAX4376" s="28" t="s">
        <v>74</v>
      </c>
      <c r="PAY4376" s="24">
        <v>422</v>
      </c>
      <c r="PAZ4376" s="414" t="str">
        <f t="shared" si="1227"/>
        <v>Banco não cadastrado</v>
      </c>
      <c r="PBA4376" s="24">
        <v>207</v>
      </c>
      <c r="PBB4376" s="24">
        <v>5837982</v>
      </c>
      <c r="PBC4376" s="24">
        <v>72</v>
      </c>
      <c r="PBD4376" s="29" t="s">
        <v>75</v>
      </c>
      <c r="PBE4376" s="84">
        <v>3004158000128</v>
      </c>
      <c r="PBF4376" s="24"/>
      <c r="PBG4376" s="24"/>
      <c r="PBH4376" s="66">
        <v>9615</v>
      </c>
      <c r="PBI4376" s="25">
        <v>45936</v>
      </c>
      <c r="PBJ4376" s="25"/>
      <c r="PBK4376" s="26" t="str">
        <f t="shared" ca="1" si="1228"/>
        <v>Descontar Cheque</v>
      </c>
      <c r="PBL4376" s="117"/>
      <c r="PBM4376" s="25">
        <v>45890</v>
      </c>
      <c r="PBN4376" s="28" t="s">
        <v>74</v>
      </c>
      <c r="PBO4376" s="24">
        <v>422</v>
      </c>
      <c r="PBP4376" s="414" t="str">
        <f t="shared" si="1229"/>
        <v>Banco não cadastrado</v>
      </c>
      <c r="PBQ4376" s="24">
        <v>207</v>
      </c>
      <c r="PBR4376" s="24">
        <v>5837982</v>
      </c>
      <c r="PBS4376" s="24">
        <v>72</v>
      </c>
      <c r="PBT4376" s="29" t="s">
        <v>75</v>
      </c>
      <c r="PBU4376" s="84">
        <v>3004158000128</v>
      </c>
      <c r="PBV4376" s="24"/>
      <c r="PBW4376" s="24"/>
      <c r="PBX4376" s="66">
        <v>9615</v>
      </c>
      <c r="PBY4376" s="25">
        <v>45936</v>
      </c>
      <c r="PBZ4376" s="25"/>
      <c r="PCA4376" s="26" t="str">
        <f t="shared" ca="1" si="1230"/>
        <v>Descontar Cheque</v>
      </c>
      <c r="PCB4376" s="117"/>
      <c r="PCC4376" s="25">
        <v>45890</v>
      </c>
      <c r="PCD4376" s="28" t="s">
        <v>74</v>
      </c>
      <c r="PCE4376" s="24">
        <v>422</v>
      </c>
      <c r="PCF4376" s="414" t="str">
        <f t="shared" si="1231"/>
        <v>Banco não cadastrado</v>
      </c>
      <c r="PCG4376" s="24">
        <v>207</v>
      </c>
      <c r="PCH4376" s="24">
        <v>5837982</v>
      </c>
      <c r="PCI4376" s="24">
        <v>72</v>
      </c>
      <c r="PCJ4376" s="29" t="s">
        <v>75</v>
      </c>
      <c r="PCK4376" s="84">
        <v>3004158000128</v>
      </c>
      <c r="PCL4376" s="24"/>
      <c r="PCM4376" s="24"/>
      <c r="PCN4376" s="66">
        <v>9615</v>
      </c>
      <c r="PCO4376" s="25">
        <v>45936</v>
      </c>
      <c r="PCP4376" s="25"/>
      <c r="PCQ4376" s="26" t="str">
        <f t="shared" ca="1" si="1232"/>
        <v>Descontar Cheque</v>
      </c>
      <c r="PCR4376" s="117"/>
      <c r="PCS4376" s="25">
        <v>45890</v>
      </c>
      <c r="PCT4376" s="28" t="s">
        <v>74</v>
      </c>
      <c r="PCU4376" s="24">
        <v>422</v>
      </c>
      <c r="PCV4376" s="414" t="str">
        <f t="shared" si="1233"/>
        <v>Banco não cadastrado</v>
      </c>
      <c r="PCW4376" s="24">
        <v>207</v>
      </c>
      <c r="PCX4376" s="24">
        <v>5837982</v>
      </c>
      <c r="PCY4376" s="24">
        <v>72</v>
      </c>
      <c r="PCZ4376" s="29" t="s">
        <v>75</v>
      </c>
      <c r="PDA4376" s="84">
        <v>3004158000128</v>
      </c>
      <c r="PDB4376" s="24"/>
      <c r="PDC4376" s="24"/>
      <c r="PDD4376" s="66">
        <v>9615</v>
      </c>
      <c r="PDE4376" s="25">
        <v>45936</v>
      </c>
      <c r="PDF4376" s="25"/>
      <c r="PDG4376" s="26" t="str">
        <f t="shared" ca="1" si="1234"/>
        <v>Descontar Cheque</v>
      </c>
      <c r="PDH4376" s="117"/>
      <c r="PDI4376" s="25">
        <v>45890</v>
      </c>
      <c r="PDJ4376" s="28" t="s">
        <v>74</v>
      </c>
      <c r="PDK4376" s="24">
        <v>422</v>
      </c>
      <c r="PDL4376" s="414" t="str">
        <f t="shared" si="1235"/>
        <v>Banco não cadastrado</v>
      </c>
      <c r="PDM4376" s="24">
        <v>207</v>
      </c>
      <c r="PDN4376" s="24">
        <v>5837982</v>
      </c>
      <c r="PDO4376" s="24">
        <v>72</v>
      </c>
      <c r="PDP4376" s="29" t="s">
        <v>75</v>
      </c>
      <c r="PDQ4376" s="84">
        <v>3004158000128</v>
      </c>
      <c r="PDR4376" s="24"/>
      <c r="PDS4376" s="24"/>
      <c r="PDT4376" s="66">
        <v>9615</v>
      </c>
      <c r="PDU4376" s="25">
        <v>45936</v>
      </c>
      <c r="PDV4376" s="25"/>
      <c r="PDW4376" s="26" t="str">
        <f t="shared" ca="1" si="1236"/>
        <v>Descontar Cheque</v>
      </c>
      <c r="PDX4376" s="117"/>
      <c r="PDY4376" s="25">
        <v>45890</v>
      </c>
      <c r="PDZ4376" s="28" t="s">
        <v>74</v>
      </c>
      <c r="PEA4376" s="24">
        <v>422</v>
      </c>
      <c r="PEB4376" s="414" t="str">
        <f t="shared" si="1237"/>
        <v>Banco não cadastrado</v>
      </c>
      <c r="PEC4376" s="24">
        <v>207</v>
      </c>
      <c r="PED4376" s="24">
        <v>5837982</v>
      </c>
      <c r="PEE4376" s="24">
        <v>72</v>
      </c>
      <c r="PEF4376" s="29" t="s">
        <v>75</v>
      </c>
      <c r="PEG4376" s="84">
        <v>3004158000128</v>
      </c>
      <c r="PEH4376" s="24"/>
      <c r="PEI4376" s="24"/>
      <c r="PEJ4376" s="66">
        <v>9615</v>
      </c>
      <c r="PEK4376" s="25">
        <v>45936</v>
      </c>
      <c r="PEL4376" s="25"/>
      <c r="PEM4376" s="26" t="str">
        <f t="shared" ca="1" si="1238"/>
        <v>Descontar Cheque</v>
      </c>
      <c r="PEN4376" s="117"/>
      <c r="PEO4376" s="25">
        <v>45890</v>
      </c>
      <c r="PEP4376" s="28" t="s">
        <v>74</v>
      </c>
      <c r="PEQ4376" s="24">
        <v>422</v>
      </c>
      <c r="PER4376" s="414" t="str">
        <f t="shared" si="1239"/>
        <v>Banco não cadastrado</v>
      </c>
      <c r="PES4376" s="24">
        <v>207</v>
      </c>
      <c r="PET4376" s="24">
        <v>5837982</v>
      </c>
      <c r="PEU4376" s="24">
        <v>72</v>
      </c>
      <c r="PEV4376" s="29" t="s">
        <v>75</v>
      </c>
      <c r="PEW4376" s="84">
        <v>3004158000128</v>
      </c>
      <c r="PEX4376" s="24"/>
      <c r="PEY4376" s="24"/>
      <c r="PEZ4376" s="66">
        <v>9615</v>
      </c>
      <c r="PFA4376" s="25">
        <v>45936</v>
      </c>
      <c r="PFB4376" s="25"/>
      <c r="PFC4376" s="26" t="str">
        <f t="shared" ca="1" si="1240"/>
        <v>Descontar Cheque</v>
      </c>
      <c r="PFD4376" s="117"/>
      <c r="PFE4376" s="25">
        <v>45890</v>
      </c>
      <c r="PFF4376" s="28" t="s">
        <v>74</v>
      </c>
      <c r="PFG4376" s="24">
        <v>422</v>
      </c>
      <c r="PFH4376" s="414" t="str">
        <f t="shared" si="1241"/>
        <v>Banco não cadastrado</v>
      </c>
      <c r="PFI4376" s="24">
        <v>207</v>
      </c>
      <c r="PFJ4376" s="24">
        <v>5837982</v>
      </c>
      <c r="PFK4376" s="24">
        <v>72</v>
      </c>
      <c r="PFL4376" s="29" t="s">
        <v>75</v>
      </c>
      <c r="PFM4376" s="84">
        <v>3004158000128</v>
      </c>
      <c r="PFN4376" s="24"/>
      <c r="PFO4376" s="24"/>
      <c r="PFP4376" s="66">
        <v>9615</v>
      </c>
      <c r="PFQ4376" s="25">
        <v>45936</v>
      </c>
      <c r="PFR4376" s="25"/>
      <c r="PFS4376" s="26" t="str">
        <f t="shared" ca="1" si="1242"/>
        <v>Descontar Cheque</v>
      </c>
      <c r="PFT4376" s="117"/>
      <c r="PFU4376" s="25">
        <v>45890</v>
      </c>
      <c r="PFV4376" s="28" t="s">
        <v>74</v>
      </c>
      <c r="PFW4376" s="24">
        <v>422</v>
      </c>
      <c r="PFX4376" s="414" t="str">
        <f t="shared" si="1243"/>
        <v>Banco não cadastrado</v>
      </c>
      <c r="PFY4376" s="24">
        <v>207</v>
      </c>
      <c r="PFZ4376" s="24">
        <v>5837982</v>
      </c>
      <c r="PGA4376" s="24">
        <v>72</v>
      </c>
      <c r="PGB4376" s="29" t="s">
        <v>75</v>
      </c>
      <c r="PGC4376" s="84">
        <v>3004158000128</v>
      </c>
      <c r="PGD4376" s="24"/>
      <c r="PGE4376" s="24"/>
      <c r="PGF4376" s="66">
        <v>9615</v>
      </c>
      <c r="PGG4376" s="25">
        <v>45936</v>
      </c>
      <c r="PGH4376" s="25"/>
      <c r="PGI4376" s="26" t="str">
        <f t="shared" ca="1" si="1244"/>
        <v>Descontar Cheque</v>
      </c>
      <c r="PGJ4376" s="117"/>
      <c r="PGK4376" s="25">
        <v>45890</v>
      </c>
      <c r="PGL4376" s="28" t="s">
        <v>74</v>
      </c>
      <c r="PGM4376" s="24">
        <v>422</v>
      </c>
      <c r="PGN4376" s="414" t="str">
        <f t="shared" si="1245"/>
        <v>Banco não cadastrado</v>
      </c>
      <c r="PGO4376" s="24">
        <v>207</v>
      </c>
      <c r="PGP4376" s="24">
        <v>5837982</v>
      </c>
      <c r="PGQ4376" s="24">
        <v>72</v>
      </c>
      <c r="PGR4376" s="29" t="s">
        <v>75</v>
      </c>
      <c r="PGS4376" s="84">
        <v>3004158000128</v>
      </c>
      <c r="PGT4376" s="24"/>
      <c r="PGU4376" s="24"/>
      <c r="PGV4376" s="66">
        <v>9615</v>
      </c>
      <c r="PGW4376" s="25">
        <v>45936</v>
      </c>
      <c r="PGX4376" s="25"/>
      <c r="PGY4376" s="26" t="str">
        <f t="shared" ca="1" si="1246"/>
        <v>Descontar Cheque</v>
      </c>
      <c r="PGZ4376" s="117"/>
      <c r="PHA4376" s="25">
        <v>45890</v>
      </c>
      <c r="PHB4376" s="28" t="s">
        <v>74</v>
      </c>
      <c r="PHC4376" s="24">
        <v>422</v>
      </c>
      <c r="PHD4376" s="414" t="str">
        <f t="shared" si="1247"/>
        <v>Banco não cadastrado</v>
      </c>
      <c r="PHE4376" s="24">
        <v>207</v>
      </c>
      <c r="PHF4376" s="24">
        <v>5837982</v>
      </c>
      <c r="PHG4376" s="24">
        <v>72</v>
      </c>
      <c r="PHH4376" s="29" t="s">
        <v>75</v>
      </c>
      <c r="PHI4376" s="84">
        <v>3004158000128</v>
      </c>
      <c r="PHJ4376" s="24"/>
      <c r="PHK4376" s="24"/>
      <c r="PHL4376" s="66">
        <v>9615</v>
      </c>
      <c r="PHM4376" s="25">
        <v>45936</v>
      </c>
      <c r="PHN4376" s="25"/>
      <c r="PHO4376" s="26" t="str">
        <f t="shared" ca="1" si="1248"/>
        <v>Descontar Cheque</v>
      </c>
      <c r="PHP4376" s="117"/>
      <c r="PHQ4376" s="25">
        <v>45890</v>
      </c>
      <c r="PHR4376" s="28" t="s">
        <v>74</v>
      </c>
      <c r="PHS4376" s="24">
        <v>422</v>
      </c>
      <c r="PHT4376" s="414" t="str">
        <f t="shared" si="1249"/>
        <v>Banco não cadastrado</v>
      </c>
      <c r="PHU4376" s="24">
        <v>207</v>
      </c>
      <c r="PHV4376" s="24">
        <v>5837982</v>
      </c>
      <c r="PHW4376" s="24">
        <v>72</v>
      </c>
      <c r="PHX4376" s="29" t="s">
        <v>75</v>
      </c>
      <c r="PHY4376" s="84">
        <v>3004158000128</v>
      </c>
      <c r="PHZ4376" s="24"/>
      <c r="PIA4376" s="24"/>
      <c r="PIB4376" s="66">
        <v>9615</v>
      </c>
      <c r="PIC4376" s="25">
        <v>45936</v>
      </c>
      <c r="PID4376" s="25"/>
      <c r="PIE4376" s="26" t="str">
        <f t="shared" ca="1" si="1250"/>
        <v>Descontar Cheque</v>
      </c>
      <c r="PIF4376" s="117"/>
      <c r="PIG4376" s="25">
        <v>45890</v>
      </c>
      <c r="PIH4376" s="28" t="s">
        <v>74</v>
      </c>
      <c r="PII4376" s="24">
        <v>422</v>
      </c>
      <c r="PIJ4376" s="414" t="str">
        <f t="shared" si="1251"/>
        <v>Banco não cadastrado</v>
      </c>
      <c r="PIK4376" s="24">
        <v>207</v>
      </c>
      <c r="PIL4376" s="24">
        <v>5837982</v>
      </c>
      <c r="PIM4376" s="24">
        <v>72</v>
      </c>
      <c r="PIN4376" s="29" t="s">
        <v>75</v>
      </c>
      <c r="PIO4376" s="84">
        <v>3004158000128</v>
      </c>
      <c r="PIP4376" s="24"/>
      <c r="PIQ4376" s="24"/>
      <c r="PIR4376" s="66">
        <v>9615</v>
      </c>
      <c r="PIS4376" s="25">
        <v>45936</v>
      </c>
      <c r="PIT4376" s="25"/>
      <c r="PIU4376" s="26" t="str">
        <f t="shared" ca="1" si="1252"/>
        <v>Descontar Cheque</v>
      </c>
      <c r="PIV4376" s="117"/>
      <c r="PIW4376" s="25">
        <v>45890</v>
      </c>
      <c r="PIX4376" s="28" t="s">
        <v>74</v>
      </c>
      <c r="PIY4376" s="24">
        <v>422</v>
      </c>
      <c r="PIZ4376" s="414" t="str">
        <f t="shared" si="1253"/>
        <v>Banco não cadastrado</v>
      </c>
      <c r="PJA4376" s="24">
        <v>207</v>
      </c>
      <c r="PJB4376" s="24">
        <v>5837982</v>
      </c>
      <c r="PJC4376" s="24">
        <v>72</v>
      </c>
      <c r="PJD4376" s="29" t="s">
        <v>75</v>
      </c>
      <c r="PJE4376" s="84">
        <v>3004158000128</v>
      </c>
      <c r="PJF4376" s="24"/>
      <c r="PJG4376" s="24"/>
      <c r="PJH4376" s="66">
        <v>9615</v>
      </c>
      <c r="PJI4376" s="25">
        <v>45936</v>
      </c>
      <c r="PJJ4376" s="25"/>
      <c r="PJK4376" s="26" t="str">
        <f t="shared" ca="1" si="1254"/>
        <v>Descontar Cheque</v>
      </c>
      <c r="PJL4376" s="117"/>
      <c r="PJM4376" s="25">
        <v>45890</v>
      </c>
      <c r="PJN4376" s="28" t="s">
        <v>74</v>
      </c>
      <c r="PJO4376" s="24">
        <v>422</v>
      </c>
      <c r="PJP4376" s="414" t="str">
        <f t="shared" si="1255"/>
        <v>Banco não cadastrado</v>
      </c>
      <c r="PJQ4376" s="24">
        <v>207</v>
      </c>
      <c r="PJR4376" s="24">
        <v>5837982</v>
      </c>
      <c r="PJS4376" s="24">
        <v>72</v>
      </c>
      <c r="PJT4376" s="29" t="s">
        <v>75</v>
      </c>
      <c r="PJU4376" s="84">
        <v>3004158000128</v>
      </c>
      <c r="PJV4376" s="24"/>
      <c r="PJW4376" s="24"/>
      <c r="PJX4376" s="66">
        <v>9615</v>
      </c>
      <c r="PJY4376" s="25">
        <v>45936</v>
      </c>
      <c r="PJZ4376" s="25"/>
      <c r="PKA4376" s="26" t="str">
        <f t="shared" ca="1" si="1256"/>
        <v>Descontar Cheque</v>
      </c>
      <c r="PKB4376" s="117"/>
      <c r="PKC4376" s="25">
        <v>45890</v>
      </c>
      <c r="PKD4376" s="28" t="s">
        <v>74</v>
      </c>
      <c r="PKE4376" s="24">
        <v>422</v>
      </c>
      <c r="PKF4376" s="414" t="str">
        <f t="shared" si="1257"/>
        <v>Banco não cadastrado</v>
      </c>
      <c r="PKG4376" s="24">
        <v>207</v>
      </c>
      <c r="PKH4376" s="24">
        <v>5837982</v>
      </c>
      <c r="PKI4376" s="24">
        <v>72</v>
      </c>
      <c r="PKJ4376" s="29" t="s">
        <v>75</v>
      </c>
      <c r="PKK4376" s="84">
        <v>3004158000128</v>
      </c>
      <c r="PKL4376" s="24"/>
      <c r="PKM4376" s="24"/>
      <c r="PKN4376" s="66">
        <v>9615</v>
      </c>
      <c r="PKO4376" s="25">
        <v>45936</v>
      </c>
      <c r="PKP4376" s="25"/>
      <c r="PKQ4376" s="26" t="str">
        <f t="shared" ca="1" si="1258"/>
        <v>Descontar Cheque</v>
      </c>
      <c r="PKR4376" s="117"/>
      <c r="PKS4376" s="25">
        <v>45890</v>
      </c>
      <c r="PKT4376" s="28" t="s">
        <v>74</v>
      </c>
      <c r="PKU4376" s="24">
        <v>422</v>
      </c>
      <c r="PKV4376" s="414" t="str">
        <f t="shared" si="1259"/>
        <v>Banco não cadastrado</v>
      </c>
      <c r="PKW4376" s="24">
        <v>207</v>
      </c>
      <c r="PKX4376" s="24">
        <v>5837982</v>
      </c>
      <c r="PKY4376" s="24">
        <v>72</v>
      </c>
      <c r="PKZ4376" s="29" t="s">
        <v>75</v>
      </c>
      <c r="PLA4376" s="84">
        <v>3004158000128</v>
      </c>
      <c r="PLB4376" s="24"/>
      <c r="PLC4376" s="24"/>
      <c r="PLD4376" s="66">
        <v>9615</v>
      </c>
      <c r="PLE4376" s="25">
        <v>45936</v>
      </c>
      <c r="PLF4376" s="25"/>
      <c r="PLG4376" s="26" t="str">
        <f t="shared" ca="1" si="1260"/>
        <v>Descontar Cheque</v>
      </c>
      <c r="PLH4376" s="117"/>
      <c r="PLI4376" s="25">
        <v>45890</v>
      </c>
      <c r="PLJ4376" s="28" t="s">
        <v>74</v>
      </c>
      <c r="PLK4376" s="24">
        <v>422</v>
      </c>
      <c r="PLL4376" s="414" t="str">
        <f t="shared" si="1261"/>
        <v>Banco não cadastrado</v>
      </c>
      <c r="PLM4376" s="24">
        <v>207</v>
      </c>
      <c r="PLN4376" s="24">
        <v>5837982</v>
      </c>
      <c r="PLO4376" s="24">
        <v>72</v>
      </c>
      <c r="PLP4376" s="29" t="s">
        <v>75</v>
      </c>
      <c r="PLQ4376" s="84">
        <v>3004158000128</v>
      </c>
      <c r="PLR4376" s="24"/>
      <c r="PLS4376" s="24"/>
      <c r="PLT4376" s="66">
        <v>9615</v>
      </c>
      <c r="PLU4376" s="25">
        <v>45936</v>
      </c>
      <c r="PLV4376" s="25"/>
      <c r="PLW4376" s="26" t="str">
        <f t="shared" ca="1" si="1262"/>
        <v>Descontar Cheque</v>
      </c>
      <c r="PLX4376" s="117"/>
      <c r="PLY4376" s="25">
        <v>45890</v>
      </c>
      <c r="PLZ4376" s="28" t="s">
        <v>74</v>
      </c>
      <c r="PMA4376" s="24">
        <v>422</v>
      </c>
      <c r="PMB4376" s="414" t="str">
        <f t="shared" si="1263"/>
        <v>Banco não cadastrado</v>
      </c>
      <c r="PMC4376" s="24">
        <v>207</v>
      </c>
      <c r="PMD4376" s="24">
        <v>5837982</v>
      </c>
      <c r="PME4376" s="24">
        <v>72</v>
      </c>
      <c r="PMF4376" s="29" t="s">
        <v>75</v>
      </c>
      <c r="PMG4376" s="84">
        <v>3004158000128</v>
      </c>
      <c r="PMH4376" s="24"/>
      <c r="PMI4376" s="24"/>
      <c r="PMJ4376" s="66">
        <v>9615</v>
      </c>
      <c r="PMK4376" s="25">
        <v>45936</v>
      </c>
      <c r="PML4376" s="25"/>
      <c r="PMM4376" s="26" t="str">
        <f t="shared" ca="1" si="1264"/>
        <v>Descontar Cheque</v>
      </c>
      <c r="PMN4376" s="117"/>
      <c r="PMO4376" s="25">
        <v>45890</v>
      </c>
      <c r="PMP4376" s="28" t="s">
        <v>74</v>
      </c>
      <c r="PMQ4376" s="24">
        <v>422</v>
      </c>
      <c r="PMR4376" s="414" t="str">
        <f t="shared" si="1265"/>
        <v>Banco não cadastrado</v>
      </c>
      <c r="PMS4376" s="24">
        <v>207</v>
      </c>
      <c r="PMT4376" s="24">
        <v>5837982</v>
      </c>
      <c r="PMU4376" s="24">
        <v>72</v>
      </c>
      <c r="PMV4376" s="29" t="s">
        <v>75</v>
      </c>
      <c r="PMW4376" s="84">
        <v>3004158000128</v>
      </c>
      <c r="PMX4376" s="24"/>
      <c r="PMY4376" s="24"/>
      <c r="PMZ4376" s="66">
        <v>9615</v>
      </c>
      <c r="PNA4376" s="25">
        <v>45936</v>
      </c>
      <c r="PNB4376" s="25"/>
      <c r="PNC4376" s="26" t="str">
        <f t="shared" ca="1" si="1266"/>
        <v>Descontar Cheque</v>
      </c>
      <c r="PND4376" s="117"/>
      <c r="PNE4376" s="25">
        <v>45890</v>
      </c>
      <c r="PNF4376" s="28" t="s">
        <v>74</v>
      </c>
      <c r="PNG4376" s="24">
        <v>422</v>
      </c>
      <c r="PNH4376" s="414" t="str">
        <f t="shared" si="1267"/>
        <v>Banco não cadastrado</v>
      </c>
      <c r="PNI4376" s="24">
        <v>207</v>
      </c>
      <c r="PNJ4376" s="24">
        <v>5837982</v>
      </c>
      <c r="PNK4376" s="24">
        <v>72</v>
      </c>
      <c r="PNL4376" s="29" t="s">
        <v>75</v>
      </c>
      <c r="PNM4376" s="84">
        <v>3004158000128</v>
      </c>
      <c r="PNN4376" s="24"/>
      <c r="PNO4376" s="24"/>
      <c r="PNP4376" s="66">
        <v>9615</v>
      </c>
      <c r="PNQ4376" s="25">
        <v>45936</v>
      </c>
      <c r="PNR4376" s="25"/>
      <c r="PNS4376" s="26" t="str">
        <f t="shared" ca="1" si="1268"/>
        <v>Descontar Cheque</v>
      </c>
      <c r="PNT4376" s="117"/>
      <c r="PNU4376" s="25">
        <v>45890</v>
      </c>
      <c r="PNV4376" s="28" t="s">
        <v>74</v>
      </c>
      <c r="PNW4376" s="24">
        <v>422</v>
      </c>
      <c r="PNX4376" s="414" t="str">
        <f t="shared" si="1269"/>
        <v>Banco não cadastrado</v>
      </c>
      <c r="PNY4376" s="24">
        <v>207</v>
      </c>
      <c r="PNZ4376" s="24">
        <v>5837982</v>
      </c>
      <c r="POA4376" s="24">
        <v>72</v>
      </c>
      <c r="POB4376" s="29" t="s">
        <v>75</v>
      </c>
      <c r="POC4376" s="84">
        <v>3004158000128</v>
      </c>
      <c r="POD4376" s="24"/>
      <c r="POE4376" s="24"/>
      <c r="POF4376" s="66">
        <v>9615</v>
      </c>
      <c r="POG4376" s="25">
        <v>45936</v>
      </c>
      <c r="POH4376" s="25"/>
      <c r="POI4376" s="26" t="str">
        <f t="shared" ca="1" si="1270"/>
        <v>Descontar Cheque</v>
      </c>
      <c r="POJ4376" s="117"/>
      <c r="POK4376" s="25">
        <v>45890</v>
      </c>
      <c r="POL4376" s="28" t="s">
        <v>74</v>
      </c>
      <c r="POM4376" s="24">
        <v>422</v>
      </c>
      <c r="PON4376" s="414" t="str">
        <f t="shared" si="1271"/>
        <v>Banco não cadastrado</v>
      </c>
      <c r="POO4376" s="24">
        <v>207</v>
      </c>
      <c r="POP4376" s="24">
        <v>5837982</v>
      </c>
      <c r="POQ4376" s="24">
        <v>72</v>
      </c>
      <c r="POR4376" s="29" t="s">
        <v>75</v>
      </c>
      <c r="POS4376" s="84">
        <v>3004158000128</v>
      </c>
      <c r="POT4376" s="24"/>
      <c r="POU4376" s="24"/>
      <c r="POV4376" s="66">
        <v>9615</v>
      </c>
      <c r="POW4376" s="25">
        <v>45936</v>
      </c>
      <c r="POX4376" s="25"/>
      <c r="POY4376" s="26" t="str">
        <f t="shared" ca="1" si="1272"/>
        <v>Descontar Cheque</v>
      </c>
      <c r="POZ4376" s="117"/>
      <c r="PPA4376" s="25">
        <v>45890</v>
      </c>
      <c r="PPB4376" s="28" t="s">
        <v>74</v>
      </c>
      <c r="PPC4376" s="24">
        <v>422</v>
      </c>
      <c r="PPD4376" s="414" t="str">
        <f t="shared" si="1273"/>
        <v>Banco não cadastrado</v>
      </c>
      <c r="PPE4376" s="24">
        <v>207</v>
      </c>
      <c r="PPF4376" s="24">
        <v>5837982</v>
      </c>
      <c r="PPG4376" s="24">
        <v>72</v>
      </c>
      <c r="PPH4376" s="29" t="s">
        <v>75</v>
      </c>
      <c r="PPI4376" s="84">
        <v>3004158000128</v>
      </c>
      <c r="PPJ4376" s="24"/>
      <c r="PPK4376" s="24"/>
      <c r="PPL4376" s="66">
        <v>9615</v>
      </c>
      <c r="PPM4376" s="25">
        <v>45936</v>
      </c>
      <c r="PPN4376" s="25"/>
      <c r="PPO4376" s="26" t="str">
        <f t="shared" ca="1" si="1274"/>
        <v>Descontar Cheque</v>
      </c>
      <c r="PPP4376" s="117"/>
      <c r="PPQ4376" s="25">
        <v>45890</v>
      </c>
      <c r="PPR4376" s="28" t="s">
        <v>74</v>
      </c>
      <c r="PPS4376" s="24">
        <v>422</v>
      </c>
      <c r="PPT4376" s="414" t="str">
        <f t="shared" si="1275"/>
        <v>Banco não cadastrado</v>
      </c>
      <c r="PPU4376" s="24">
        <v>207</v>
      </c>
      <c r="PPV4376" s="24">
        <v>5837982</v>
      </c>
      <c r="PPW4376" s="24">
        <v>72</v>
      </c>
      <c r="PPX4376" s="29" t="s">
        <v>75</v>
      </c>
      <c r="PPY4376" s="84">
        <v>3004158000128</v>
      </c>
      <c r="PPZ4376" s="24"/>
      <c r="PQA4376" s="24"/>
      <c r="PQB4376" s="66">
        <v>9615</v>
      </c>
      <c r="PQC4376" s="25">
        <v>45936</v>
      </c>
      <c r="PQD4376" s="25"/>
      <c r="PQE4376" s="26" t="str">
        <f t="shared" ca="1" si="1276"/>
        <v>Descontar Cheque</v>
      </c>
      <c r="PQF4376" s="117"/>
      <c r="PQG4376" s="25">
        <v>45890</v>
      </c>
      <c r="PQH4376" s="28" t="s">
        <v>74</v>
      </c>
      <c r="PQI4376" s="24">
        <v>422</v>
      </c>
      <c r="PQJ4376" s="414" t="str">
        <f t="shared" si="1277"/>
        <v>Banco não cadastrado</v>
      </c>
      <c r="PQK4376" s="24">
        <v>207</v>
      </c>
      <c r="PQL4376" s="24">
        <v>5837982</v>
      </c>
      <c r="PQM4376" s="24">
        <v>72</v>
      </c>
      <c r="PQN4376" s="29" t="s">
        <v>75</v>
      </c>
      <c r="PQO4376" s="84">
        <v>3004158000128</v>
      </c>
      <c r="PQP4376" s="24"/>
      <c r="PQQ4376" s="24"/>
      <c r="PQR4376" s="66">
        <v>9615</v>
      </c>
      <c r="PQS4376" s="25">
        <v>45936</v>
      </c>
      <c r="PQT4376" s="25"/>
      <c r="PQU4376" s="26" t="str">
        <f t="shared" ca="1" si="1278"/>
        <v>Descontar Cheque</v>
      </c>
      <c r="PQV4376" s="117"/>
      <c r="PQW4376" s="25">
        <v>45890</v>
      </c>
      <c r="PQX4376" s="28" t="s">
        <v>74</v>
      </c>
      <c r="PQY4376" s="24">
        <v>422</v>
      </c>
      <c r="PQZ4376" s="414" t="str">
        <f t="shared" si="1279"/>
        <v>Banco não cadastrado</v>
      </c>
      <c r="PRA4376" s="24">
        <v>207</v>
      </c>
      <c r="PRB4376" s="24">
        <v>5837982</v>
      </c>
      <c r="PRC4376" s="24">
        <v>72</v>
      </c>
      <c r="PRD4376" s="29" t="s">
        <v>75</v>
      </c>
      <c r="PRE4376" s="84">
        <v>3004158000128</v>
      </c>
      <c r="PRF4376" s="24"/>
      <c r="PRG4376" s="24"/>
      <c r="PRH4376" s="66">
        <v>9615</v>
      </c>
      <c r="PRI4376" s="25">
        <v>45936</v>
      </c>
      <c r="PRJ4376" s="25"/>
      <c r="PRK4376" s="26" t="str">
        <f t="shared" ca="1" si="1280"/>
        <v>Descontar Cheque</v>
      </c>
      <c r="PRL4376" s="117"/>
      <c r="PRM4376" s="25">
        <v>45890</v>
      </c>
      <c r="PRN4376" s="28" t="s">
        <v>74</v>
      </c>
      <c r="PRO4376" s="24">
        <v>422</v>
      </c>
      <c r="PRP4376" s="414" t="str">
        <f t="shared" si="1281"/>
        <v>Banco não cadastrado</v>
      </c>
      <c r="PRQ4376" s="24">
        <v>207</v>
      </c>
      <c r="PRR4376" s="24">
        <v>5837982</v>
      </c>
      <c r="PRS4376" s="24">
        <v>72</v>
      </c>
      <c r="PRT4376" s="29" t="s">
        <v>75</v>
      </c>
      <c r="PRU4376" s="84">
        <v>3004158000128</v>
      </c>
      <c r="PRV4376" s="24"/>
      <c r="PRW4376" s="24"/>
      <c r="PRX4376" s="66">
        <v>9615</v>
      </c>
      <c r="PRY4376" s="25">
        <v>45936</v>
      </c>
      <c r="PRZ4376" s="25"/>
      <c r="PSA4376" s="26" t="str">
        <f t="shared" ca="1" si="1282"/>
        <v>Descontar Cheque</v>
      </c>
      <c r="PSB4376" s="117"/>
      <c r="PSC4376" s="25">
        <v>45890</v>
      </c>
      <c r="PSD4376" s="28" t="s">
        <v>74</v>
      </c>
      <c r="PSE4376" s="24">
        <v>422</v>
      </c>
      <c r="PSF4376" s="414" t="str">
        <f t="shared" si="1283"/>
        <v>Banco não cadastrado</v>
      </c>
      <c r="PSG4376" s="24">
        <v>207</v>
      </c>
      <c r="PSH4376" s="24">
        <v>5837982</v>
      </c>
      <c r="PSI4376" s="24">
        <v>72</v>
      </c>
      <c r="PSJ4376" s="29" t="s">
        <v>75</v>
      </c>
      <c r="PSK4376" s="84">
        <v>3004158000128</v>
      </c>
      <c r="PSL4376" s="24"/>
      <c r="PSM4376" s="24"/>
      <c r="PSN4376" s="66">
        <v>9615</v>
      </c>
      <c r="PSO4376" s="25">
        <v>45936</v>
      </c>
      <c r="PSP4376" s="25"/>
      <c r="PSQ4376" s="26" t="str">
        <f t="shared" ca="1" si="1284"/>
        <v>Descontar Cheque</v>
      </c>
      <c r="PSR4376" s="117"/>
      <c r="PSS4376" s="25">
        <v>45890</v>
      </c>
      <c r="PST4376" s="28" t="s">
        <v>74</v>
      </c>
      <c r="PSU4376" s="24">
        <v>422</v>
      </c>
      <c r="PSV4376" s="414" t="str">
        <f t="shared" si="1285"/>
        <v>Banco não cadastrado</v>
      </c>
      <c r="PSW4376" s="24">
        <v>207</v>
      </c>
      <c r="PSX4376" s="24">
        <v>5837982</v>
      </c>
      <c r="PSY4376" s="24">
        <v>72</v>
      </c>
      <c r="PSZ4376" s="29" t="s">
        <v>75</v>
      </c>
      <c r="PTA4376" s="84">
        <v>3004158000128</v>
      </c>
      <c r="PTB4376" s="24"/>
      <c r="PTC4376" s="24"/>
      <c r="PTD4376" s="66">
        <v>9615</v>
      </c>
      <c r="PTE4376" s="25">
        <v>45936</v>
      </c>
      <c r="PTF4376" s="25"/>
      <c r="PTG4376" s="26" t="str">
        <f t="shared" ca="1" si="1286"/>
        <v>Descontar Cheque</v>
      </c>
      <c r="PTH4376" s="117"/>
      <c r="PTI4376" s="25">
        <v>45890</v>
      </c>
      <c r="PTJ4376" s="28" t="s">
        <v>74</v>
      </c>
      <c r="PTK4376" s="24">
        <v>422</v>
      </c>
      <c r="PTL4376" s="414" t="str">
        <f t="shared" si="1287"/>
        <v>Banco não cadastrado</v>
      </c>
      <c r="PTM4376" s="24">
        <v>207</v>
      </c>
      <c r="PTN4376" s="24">
        <v>5837982</v>
      </c>
      <c r="PTO4376" s="24">
        <v>72</v>
      </c>
      <c r="PTP4376" s="29" t="s">
        <v>75</v>
      </c>
      <c r="PTQ4376" s="84">
        <v>3004158000128</v>
      </c>
      <c r="PTR4376" s="24"/>
      <c r="PTS4376" s="24"/>
      <c r="PTT4376" s="66">
        <v>9615</v>
      </c>
      <c r="PTU4376" s="25">
        <v>45936</v>
      </c>
      <c r="PTV4376" s="25"/>
      <c r="PTW4376" s="26" t="str">
        <f t="shared" ca="1" si="1288"/>
        <v>Descontar Cheque</v>
      </c>
      <c r="PTX4376" s="117"/>
      <c r="PTY4376" s="25">
        <v>45890</v>
      </c>
      <c r="PTZ4376" s="28" t="s">
        <v>74</v>
      </c>
      <c r="PUA4376" s="24">
        <v>422</v>
      </c>
      <c r="PUB4376" s="414" t="str">
        <f t="shared" si="1289"/>
        <v>Banco não cadastrado</v>
      </c>
      <c r="PUC4376" s="24">
        <v>207</v>
      </c>
      <c r="PUD4376" s="24">
        <v>5837982</v>
      </c>
      <c r="PUE4376" s="24">
        <v>72</v>
      </c>
      <c r="PUF4376" s="29" t="s">
        <v>75</v>
      </c>
      <c r="PUG4376" s="84">
        <v>3004158000128</v>
      </c>
      <c r="PUH4376" s="24"/>
      <c r="PUI4376" s="24"/>
      <c r="PUJ4376" s="66">
        <v>9615</v>
      </c>
      <c r="PUK4376" s="25">
        <v>45936</v>
      </c>
      <c r="PUL4376" s="25"/>
      <c r="PUM4376" s="26" t="str">
        <f t="shared" ca="1" si="1290"/>
        <v>Descontar Cheque</v>
      </c>
      <c r="PUN4376" s="117"/>
      <c r="PUO4376" s="25">
        <v>45890</v>
      </c>
      <c r="PUP4376" s="28" t="s">
        <v>74</v>
      </c>
      <c r="PUQ4376" s="24">
        <v>422</v>
      </c>
      <c r="PUR4376" s="414" t="str">
        <f t="shared" si="1291"/>
        <v>Banco não cadastrado</v>
      </c>
      <c r="PUS4376" s="24">
        <v>207</v>
      </c>
      <c r="PUT4376" s="24">
        <v>5837982</v>
      </c>
      <c r="PUU4376" s="24">
        <v>72</v>
      </c>
      <c r="PUV4376" s="29" t="s">
        <v>75</v>
      </c>
      <c r="PUW4376" s="84">
        <v>3004158000128</v>
      </c>
      <c r="PUX4376" s="24"/>
      <c r="PUY4376" s="24"/>
      <c r="PUZ4376" s="66">
        <v>9615</v>
      </c>
      <c r="PVA4376" s="25">
        <v>45936</v>
      </c>
      <c r="PVB4376" s="25"/>
      <c r="PVC4376" s="26" t="str">
        <f t="shared" ca="1" si="1292"/>
        <v>Descontar Cheque</v>
      </c>
      <c r="PVD4376" s="117"/>
      <c r="PVE4376" s="25">
        <v>45890</v>
      </c>
      <c r="PVF4376" s="28" t="s">
        <v>74</v>
      </c>
      <c r="PVG4376" s="24">
        <v>422</v>
      </c>
      <c r="PVH4376" s="414" t="str">
        <f t="shared" si="1293"/>
        <v>Banco não cadastrado</v>
      </c>
      <c r="PVI4376" s="24">
        <v>207</v>
      </c>
      <c r="PVJ4376" s="24">
        <v>5837982</v>
      </c>
      <c r="PVK4376" s="24">
        <v>72</v>
      </c>
      <c r="PVL4376" s="29" t="s">
        <v>75</v>
      </c>
      <c r="PVM4376" s="84">
        <v>3004158000128</v>
      </c>
      <c r="PVN4376" s="24"/>
      <c r="PVO4376" s="24"/>
      <c r="PVP4376" s="66">
        <v>9615</v>
      </c>
      <c r="PVQ4376" s="25">
        <v>45936</v>
      </c>
      <c r="PVR4376" s="25"/>
      <c r="PVS4376" s="26" t="str">
        <f t="shared" ca="1" si="1294"/>
        <v>Descontar Cheque</v>
      </c>
      <c r="PVT4376" s="117"/>
      <c r="PVU4376" s="25">
        <v>45890</v>
      </c>
      <c r="PVV4376" s="28" t="s">
        <v>74</v>
      </c>
      <c r="PVW4376" s="24">
        <v>422</v>
      </c>
      <c r="PVX4376" s="414" t="str">
        <f t="shared" si="1295"/>
        <v>Banco não cadastrado</v>
      </c>
      <c r="PVY4376" s="24">
        <v>207</v>
      </c>
      <c r="PVZ4376" s="24">
        <v>5837982</v>
      </c>
      <c r="PWA4376" s="24">
        <v>72</v>
      </c>
      <c r="PWB4376" s="29" t="s">
        <v>75</v>
      </c>
      <c r="PWC4376" s="84">
        <v>3004158000128</v>
      </c>
      <c r="PWD4376" s="24"/>
      <c r="PWE4376" s="24"/>
      <c r="PWF4376" s="66">
        <v>9615</v>
      </c>
      <c r="PWG4376" s="25">
        <v>45936</v>
      </c>
      <c r="PWH4376" s="25"/>
      <c r="PWI4376" s="26" t="str">
        <f t="shared" ca="1" si="1296"/>
        <v>Descontar Cheque</v>
      </c>
      <c r="PWJ4376" s="117"/>
      <c r="PWK4376" s="25">
        <v>45890</v>
      </c>
      <c r="PWL4376" s="28" t="s">
        <v>74</v>
      </c>
      <c r="PWM4376" s="24">
        <v>422</v>
      </c>
      <c r="PWN4376" s="414" t="str">
        <f t="shared" si="1297"/>
        <v>Banco não cadastrado</v>
      </c>
      <c r="PWO4376" s="24">
        <v>207</v>
      </c>
      <c r="PWP4376" s="24">
        <v>5837982</v>
      </c>
      <c r="PWQ4376" s="24">
        <v>72</v>
      </c>
      <c r="PWR4376" s="29" t="s">
        <v>75</v>
      </c>
      <c r="PWS4376" s="84">
        <v>3004158000128</v>
      </c>
      <c r="PWT4376" s="24"/>
      <c r="PWU4376" s="24"/>
      <c r="PWV4376" s="66">
        <v>9615</v>
      </c>
      <c r="PWW4376" s="25">
        <v>45936</v>
      </c>
      <c r="PWX4376" s="25"/>
      <c r="PWY4376" s="26" t="str">
        <f t="shared" ca="1" si="1298"/>
        <v>Descontar Cheque</v>
      </c>
      <c r="PWZ4376" s="117"/>
      <c r="PXA4376" s="25">
        <v>45890</v>
      </c>
      <c r="PXB4376" s="28" t="s">
        <v>74</v>
      </c>
      <c r="PXC4376" s="24">
        <v>422</v>
      </c>
      <c r="PXD4376" s="414" t="str">
        <f t="shared" si="1299"/>
        <v>Banco não cadastrado</v>
      </c>
      <c r="PXE4376" s="24">
        <v>207</v>
      </c>
      <c r="PXF4376" s="24">
        <v>5837982</v>
      </c>
      <c r="PXG4376" s="24">
        <v>72</v>
      </c>
      <c r="PXH4376" s="29" t="s">
        <v>75</v>
      </c>
      <c r="PXI4376" s="84">
        <v>3004158000128</v>
      </c>
      <c r="PXJ4376" s="24"/>
      <c r="PXK4376" s="24"/>
      <c r="PXL4376" s="66">
        <v>9615</v>
      </c>
      <c r="PXM4376" s="25">
        <v>45936</v>
      </c>
      <c r="PXN4376" s="25"/>
      <c r="PXO4376" s="26" t="str">
        <f t="shared" ca="1" si="1300"/>
        <v>Descontar Cheque</v>
      </c>
      <c r="PXP4376" s="117"/>
      <c r="PXQ4376" s="25">
        <v>45890</v>
      </c>
      <c r="PXR4376" s="28" t="s">
        <v>74</v>
      </c>
      <c r="PXS4376" s="24">
        <v>422</v>
      </c>
      <c r="PXT4376" s="414" t="str">
        <f t="shared" si="1301"/>
        <v>Banco não cadastrado</v>
      </c>
      <c r="PXU4376" s="24">
        <v>207</v>
      </c>
      <c r="PXV4376" s="24">
        <v>5837982</v>
      </c>
      <c r="PXW4376" s="24">
        <v>72</v>
      </c>
      <c r="PXX4376" s="29" t="s">
        <v>75</v>
      </c>
      <c r="PXY4376" s="84">
        <v>3004158000128</v>
      </c>
      <c r="PXZ4376" s="24"/>
      <c r="PYA4376" s="24"/>
      <c r="PYB4376" s="66">
        <v>9615</v>
      </c>
      <c r="PYC4376" s="25">
        <v>45936</v>
      </c>
      <c r="PYD4376" s="25"/>
      <c r="PYE4376" s="26" t="str">
        <f t="shared" ca="1" si="1302"/>
        <v>Descontar Cheque</v>
      </c>
      <c r="PYF4376" s="117"/>
      <c r="PYG4376" s="25">
        <v>45890</v>
      </c>
      <c r="PYH4376" s="28" t="s">
        <v>74</v>
      </c>
      <c r="PYI4376" s="24">
        <v>422</v>
      </c>
      <c r="PYJ4376" s="414" t="str">
        <f t="shared" si="1303"/>
        <v>Banco não cadastrado</v>
      </c>
      <c r="PYK4376" s="24">
        <v>207</v>
      </c>
      <c r="PYL4376" s="24">
        <v>5837982</v>
      </c>
      <c r="PYM4376" s="24">
        <v>72</v>
      </c>
      <c r="PYN4376" s="29" t="s">
        <v>75</v>
      </c>
      <c r="PYO4376" s="84">
        <v>3004158000128</v>
      </c>
      <c r="PYP4376" s="24"/>
      <c r="PYQ4376" s="24"/>
      <c r="PYR4376" s="66">
        <v>9615</v>
      </c>
      <c r="PYS4376" s="25">
        <v>45936</v>
      </c>
      <c r="PYT4376" s="25"/>
      <c r="PYU4376" s="26" t="str">
        <f t="shared" ca="1" si="1304"/>
        <v>Descontar Cheque</v>
      </c>
      <c r="PYV4376" s="117"/>
      <c r="PYW4376" s="25">
        <v>45890</v>
      </c>
      <c r="PYX4376" s="28" t="s">
        <v>74</v>
      </c>
      <c r="PYY4376" s="24">
        <v>422</v>
      </c>
      <c r="PYZ4376" s="414" t="str">
        <f t="shared" si="1305"/>
        <v>Banco não cadastrado</v>
      </c>
      <c r="PZA4376" s="24">
        <v>207</v>
      </c>
      <c r="PZB4376" s="24">
        <v>5837982</v>
      </c>
      <c r="PZC4376" s="24">
        <v>72</v>
      </c>
      <c r="PZD4376" s="29" t="s">
        <v>75</v>
      </c>
      <c r="PZE4376" s="84">
        <v>3004158000128</v>
      </c>
      <c r="PZF4376" s="24"/>
      <c r="PZG4376" s="24"/>
      <c r="PZH4376" s="66">
        <v>9615</v>
      </c>
      <c r="PZI4376" s="25">
        <v>45936</v>
      </c>
      <c r="PZJ4376" s="25"/>
      <c r="PZK4376" s="26" t="str">
        <f t="shared" ca="1" si="1306"/>
        <v>Descontar Cheque</v>
      </c>
      <c r="PZL4376" s="117"/>
      <c r="PZM4376" s="25">
        <v>45890</v>
      </c>
      <c r="PZN4376" s="28" t="s">
        <v>74</v>
      </c>
      <c r="PZO4376" s="24">
        <v>422</v>
      </c>
      <c r="PZP4376" s="414" t="str">
        <f t="shared" si="1307"/>
        <v>Banco não cadastrado</v>
      </c>
      <c r="PZQ4376" s="24">
        <v>207</v>
      </c>
      <c r="PZR4376" s="24">
        <v>5837982</v>
      </c>
      <c r="PZS4376" s="24">
        <v>72</v>
      </c>
      <c r="PZT4376" s="29" t="s">
        <v>75</v>
      </c>
      <c r="PZU4376" s="84">
        <v>3004158000128</v>
      </c>
      <c r="PZV4376" s="24"/>
      <c r="PZW4376" s="24"/>
      <c r="PZX4376" s="66">
        <v>9615</v>
      </c>
      <c r="PZY4376" s="25">
        <v>45936</v>
      </c>
      <c r="PZZ4376" s="25"/>
      <c r="QAA4376" s="26" t="str">
        <f t="shared" ca="1" si="1308"/>
        <v>Descontar Cheque</v>
      </c>
      <c r="QAB4376" s="117"/>
      <c r="QAC4376" s="25">
        <v>45890</v>
      </c>
      <c r="QAD4376" s="28" t="s">
        <v>74</v>
      </c>
      <c r="QAE4376" s="24">
        <v>422</v>
      </c>
      <c r="QAF4376" s="414" t="str">
        <f t="shared" si="1309"/>
        <v>Banco não cadastrado</v>
      </c>
      <c r="QAG4376" s="24">
        <v>207</v>
      </c>
      <c r="QAH4376" s="24">
        <v>5837982</v>
      </c>
      <c r="QAI4376" s="24">
        <v>72</v>
      </c>
      <c r="QAJ4376" s="29" t="s">
        <v>75</v>
      </c>
      <c r="QAK4376" s="84">
        <v>3004158000128</v>
      </c>
      <c r="QAL4376" s="24"/>
      <c r="QAM4376" s="24"/>
      <c r="QAN4376" s="66">
        <v>9615</v>
      </c>
      <c r="QAO4376" s="25">
        <v>45936</v>
      </c>
      <c r="QAP4376" s="25"/>
      <c r="QAQ4376" s="26" t="str">
        <f t="shared" ca="1" si="1310"/>
        <v>Descontar Cheque</v>
      </c>
      <c r="QAR4376" s="117"/>
      <c r="QAS4376" s="25">
        <v>45890</v>
      </c>
      <c r="QAT4376" s="28" t="s">
        <v>74</v>
      </c>
      <c r="QAU4376" s="24">
        <v>422</v>
      </c>
      <c r="QAV4376" s="414" t="str">
        <f t="shared" si="1311"/>
        <v>Banco não cadastrado</v>
      </c>
      <c r="QAW4376" s="24">
        <v>207</v>
      </c>
      <c r="QAX4376" s="24">
        <v>5837982</v>
      </c>
      <c r="QAY4376" s="24">
        <v>72</v>
      </c>
      <c r="QAZ4376" s="29" t="s">
        <v>75</v>
      </c>
      <c r="QBA4376" s="84">
        <v>3004158000128</v>
      </c>
      <c r="QBB4376" s="24"/>
      <c r="QBC4376" s="24"/>
      <c r="QBD4376" s="66">
        <v>9615</v>
      </c>
      <c r="QBE4376" s="25">
        <v>45936</v>
      </c>
      <c r="QBF4376" s="25"/>
      <c r="QBG4376" s="26" t="str">
        <f t="shared" ca="1" si="1312"/>
        <v>Descontar Cheque</v>
      </c>
      <c r="QBH4376" s="117"/>
      <c r="QBI4376" s="25">
        <v>45890</v>
      </c>
      <c r="QBJ4376" s="28" t="s">
        <v>74</v>
      </c>
      <c r="QBK4376" s="24">
        <v>422</v>
      </c>
      <c r="QBL4376" s="414" t="str">
        <f t="shared" si="1313"/>
        <v>Banco não cadastrado</v>
      </c>
      <c r="QBM4376" s="24">
        <v>207</v>
      </c>
      <c r="QBN4376" s="24">
        <v>5837982</v>
      </c>
      <c r="QBO4376" s="24">
        <v>72</v>
      </c>
      <c r="QBP4376" s="29" t="s">
        <v>75</v>
      </c>
      <c r="QBQ4376" s="84">
        <v>3004158000128</v>
      </c>
      <c r="QBR4376" s="24"/>
      <c r="QBS4376" s="24"/>
      <c r="QBT4376" s="66">
        <v>9615</v>
      </c>
      <c r="QBU4376" s="25">
        <v>45936</v>
      </c>
      <c r="QBV4376" s="25"/>
      <c r="QBW4376" s="26" t="str">
        <f t="shared" ca="1" si="1314"/>
        <v>Descontar Cheque</v>
      </c>
      <c r="QBX4376" s="117"/>
      <c r="QBY4376" s="25">
        <v>45890</v>
      </c>
      <c r="QBZ4376" s="28" t="s">
        <v>74</v>
      </c>
      <c r="QCA4376" s="24">
        <v>422</v>
      </c>
      <c r="QCB4376" s="414" t="str">
        <f t="shared" si="1315"/>
        <v>Banco não cadastrado</v>
      </c>
      <c r="QCC4376" s="24">
        <v>207</v>
      </c>
      <c r="QCD4376" s="24">
        <v>5837982</v>
      </c>
      <c r="QCE4376" s="24">
        <v>72</v>
      </c>
      <c r="QCF4376" s="29" t="s">
        <v>75</v>
      </c>
      <c r="QCG4376" s="84">
        <v>3004158000128</v>
      </c>
      <c r="QCH4376" s="24"/>
      <c r="QCI4376" s="24"/>
      <c r="QCJ4376" s="66">
        <v>9615</v>
      </c>
      <c r="QCK4376" s="25">
        <v>45936</v>
      </c>
      <c r="QCL4376" s="25"/>
      <c r="QCM4376" s="26" t="str">
        <f t="shared" ca="1" si="1316"/>
        <v>Descontar Cheque</v>
      </c>
      <c r="QCN4376" s="117"/>
      <c r="QCO4376" s="25">
        <v>45890</v>
      </c>
      <c r="QCP4376" s="28" t="s">
        <v>74</v>
      </c>
      <c r="QCQ4376" s="24">
        <v>422</v>
      </c>
      <c r="QCR4376" s="414" t="str">
        <f t="shared" si="1317"/>
        <v>Banco não cadastrado</v>
      </c>
      <c r="QCS4376" s="24">
        <v>207</v>
      </c>
      <c r="QCT4376" s="24">
        <v>5837982</v>
      </c>
      <c r="QCU4376" s="24">
        <v>72</v>
      </c>
      <c r="QCV4376" s="29" t="s">
        <v>75</v>
      </c>
      <c r="QCW4376" s="84">
        <v>3004158000128</v>
      </c>
      <c r="QCX4376" s="24"/>
      <c r="QCY4376" s="24"/>
      <c r="QCZ4376" s="66">
        <v>9615</v>
      </c>
      <c r="QDA4376" s="25">
        <v>45936</v>
      </c>
      <c r="QDB4376" s="25"/>
      <c r="QDC4376" s="26" t="str">
        <f t="shared" ca="1" si="1318"/>
        <v>Descontar Cheque</v>
      </c>
      <c r="QDD4376" s="117"/>
      <c r="QDE4376" s="25">
        <v>45890</v>
      </c>
      <c r="QDF4376" s="28" t="s">
        <v>74</v>
      </c>
      <c r="QDG4376" s="24">
        <v>422</v>
      </c>
      <c r="QDH4376" s="414" t="str">
        <f t="shared" si="1319"/>
        <v>Banco não cadastrado</v>
      </c>
      <c r="QDI4376" s="24">
        <v>207</v>
      </c>
      <c r="QDJ4376" s="24">
        <v>5837982</v>
      </c>
      <c r="QDK4376" s="24">
        <v>72</v>
      </c>
      <c r="QDL4376" s="29" t="s">
        <v>75</v>
      </c>
      <c r="QDM4376" s="84">
        <v>3004158000128</v>
      </c>
      <c r="QDN4376" s="24"/>
      <c r="QDO4376" s="24"/>
      <c r="QDP4376" s="66">
        <v>9615</v>
      </c>
      <c r="QDQ4376" s="25">
        <v>45936</v>
      </c>
      <c r="QDR4376" s="25"/>
      <c r="QDS4376" s="26" t="str">
        <f t="shared" ca="1" si="1320"/>
        <v>Descontar Cheque</v>
      </c>
      <c r="QDT4376" s="117"/>
      <c r="QDU4376" s="25">
        <v>45890</v>
      </c>
      <c r="QDV4376" s="28" t="s">
        <v>74</v>
      </c>
      <c r="QDW4376" s="24">
        <v>422</v>
      </c>
      <c r="QDX4376" s="414" t="str">
        <f t="shared" si="1321"/>
        <v>Banco não cadastrado</v>
      </c>
      <c r="QDY4376" s="24">
        <v>207</v>
      </c>
      <c r="QDZ4376" s="24">
        <v>5837982</v>
      </c>
      <c r="QEA4376" s="24">
        <v>72</v>
      </c>
      <c r="QEB4376" s="29" t="s">
        <v>75</v>
      </c>
      <c r="QEC4376" s="84">
        <v>3004158000128</v>
      </c>
      <c r="QED4376" s="24"/>
      <c r="QEE4376" s="24"/>
      <c r="QEF4376" s="66">
        <v>9615</v>
      </c>
      <c r="QEG4376" s="25">
        <v>45936</v>
      </c>
      <c r="QEH4376" s="25"/>
      <c r="QEI4376" s="26" t="str">
        <f t="shared" ca="1" si="1322"/>
        <v>Descontar Cheque</v>
      </c>
      <c r="QEJ4376" s="117"/>
      <c r="QEK4376" s="25">
        <v>45890</v>
      </c>
      <c r="QEL4376" s="28" t="s">
        <v>74</v>
      </c>
      <c r="QEM4376" s="24">
        <v>422</v>
      </c>
      <c r="QEN4376" s="414" t="str">
        <f t="shared" si="1323"/>
        <v>Banco não cadastrado</v>
      </c>
      <c r="QEO4376" s="24">
        <v>207</v>
      </c>
      <c r="QEP4376" s="24">
        <v>5837982</v>
      </c>
      <c r="QEQ4376" s="24">
        <v>72</v>
      </c>
      <c r="QER4376" s="29" t="s">
        <v>75</v>
      </c>
      <c r="QES4376" s="84">
        <v>3004158000128</v>
      </c>
      <c r="QET4376" s="24"/>
      <c r="QEU4376" s="24"/>
      <c r="QEV4376" s="66">
        <v>9615</v>
      </c>
      <c r="QEW4376" s="25">
        <v>45936</v>
      </c>
      <c r="QEX4376" s="25"/>
      <c r="QEY4376" s="26" t="str">
        <f t="shared" ca="1" si="1324"/>
        <v>Descontar Cheque</v>
      </c>
      <c r="QEZ4376" s="117"/>
      <c r="QFA4376" s="25">
        <v>45890</v>
      </c>
      <c r="QFB4376" s="28" t="s">
        <v>74</v>
      </c>
      <c r="QFC4376" s="24">
        <v>422</v>
      </c>
      <c r="QFD4376" s="414" t="str">
        <f t="shared" si="1325"/>
        <v>Banco não cadastrado</v>
      </c>
      <c r="QFE4376" s="24">
        <v>207</v>
      </c>
      <c r="QFF4376" s="24">
        <v>5837982</v>
      </c>
      <c r="QFG4376" s="24">
        <v>72</v>
      </c>
      <c r="QFH4376" s="29" t="s">
        <v>75</v>
      </c>
      <c r="QFI4376" s="84">
        <v>3004158000128</v>
      </c>
      <c r="QFJ4376" s="24"/>
      <c r="QFK4376" s="24"/>
      <c r="QFL4376" s="66">
        <v>9615</v>
      </c>
      <c r="QFM4376" s="25">
        <v>45936</v>
      </c>
      <c r="QFN4376" s="25"/>
      <c r="QFO4376" s="26" t="str">
        <f t="shared" ca="1" si="1326"/>
        <v>Descontar Cheque</v>
      </c>
      <c r="QFP4376" s="117"/>
      <c r="QFQ4376" s="25">
        <v>45890</v>
      </c>
      <c r="QFR4376" s="28" t="s">
        <v>74</v>
      </c>
      <c r="QFS4376" s="24">
        <v>422</v>
      </c>
      <c r="QFT4376" s="414" t="str">
        <f t="shared" si="1327"/>
        <v>Banco não cadastrado</v>
      </c>
      <c r="QFU4376" s="24">
        <v>207</v>
      </c>
      <c r="QFV4376" s="24">
        <v>5837982</v>
      </c>
      <c r="QFW4376" s="24">
        <v>72</v>
      </c>
      <c r="QFX4376" s="29" t="s">
        <v>75</v>
      </c>
      <c r="QFY4376" s="84">
        <v>3004158000128</v>
      </c>
      <c r="QFZ4376" s="24"/>
      <c r="QGA4376" s="24"/>
      <c r="QGB4376" s="66">
        <v>9615</v>
      </c>
      <c r="QGC4376" s="25">
        <v>45936</v>
      </c>
      <c r="QGD4376" s="25"/>
      <c r="QGE4376" s="26" t="str">
        <f t="shared" ca="1" si="1328"/>
        <v>Descontar Cheque</v>
      </c>
      <c r="QGF4376" s="117"/>
      <c r="QGG4376" s="25">
        <v>45890</v>
      </c>
      <c r="QGH4376" s="28" t="s">
        <v>74</v>
      </c>
      <c r="QGI4376" s="24">
        <v>422</v>
      </c>
      <c r="QGJ4376" s="414" t="str">
        <f t="shared" si="1329"/>
        <v>Banco não cadastrado</v>
      </c>
      <c r="QGK4376" s="24">
        <v>207</v>
      </c>
      <c r="QGL4376" s="24">
        <v>5837982</v>
      </c>
      <c r="QGM4376" s="24">
        <v>72</v>
      </c>
      <c r="QGN4376" s="29" t="s">
        <v>75</v>
      </c>
      <c r="QGO4376" s="84">
        <v>3004158000128</v>
      </c>
      <c r="QGP4376" s="24"/>
      <c r="QGQ4376" s="24"/>
      <c r="QGR4376" s="66">
        <v>9615</v>
      </c>
      <c r="QGS4376" s="25">
        <v>45936</v>
      </c>
      <c r="QGT4376" s="25"/>
      <c r="QGU4376" s="26" t="str">
        <f t="shared" ca="1" si="1330"/>
        <v>Descontar Cheque</v>
      </c>
      <c r="QGV4376" s="117"/>
      <c r="QGW4376" s="25">
        <v>45890</v>
      </c>
      <c r="QGX4376" s="28" t="s">
        <v>74</v>
      </c>
      <c r="QGY4376" s="24">
        <v>422</v>
      </c>
      <c r="QGZ4376" s="414" t="str">
        <f t="shared" si="1331"/>
        <v>Banco não cadastrado</v>
      </c>
      <c r="QHA4376" s="24">
        <v>207</v>
      </c>
      <c r="QHB4376" s="24">
        <v>5837982</v>
      </c>
      <c r="QHC4376" s="24">
        <v>72</v>
      </c>
      <c r="QHD4376" s="29" t="s">
        <v>75</v>
      </c>
      <c r="QHE4376" s="84">
        <v>3004158000128</v>
      </c>
      <c r="QHF4376" s="24"/>
      <c r="QHG4376" s="24"/>
      <c r="QHH4376" s="66">
        <v>9615</v>
      </c>
      <c r="QHI4376" s="25">
        <v>45936</v>
      </c>
      <c r="QHJ4376" s="25"/>
      <c r="QHK4376" s="26" t="str">
        <f t="shared" ca="1" si="1332"/>
        <v>Descontar Cheque</v>
      </c>
      <c r="QHL4376" s="117"/>
      <c r="QHM4376" s="25">
        <v>45890</v>
      </c>
      <c r="QHN4376" s="28" t="s">
        <v>74</v>
      </c>
      <c r="QHO4376" s="24">
        <v>422</v>
      </c>
      <c r="QHP4376" s="414" t="str">
        <f t="shared" si="1333"/>
        <v>Banco não cadastrado</v>
      </c>
      <c r="QHQ4376" s="24">
        <v>207</v>
      </c>
      <c r="QHR4376" s="24">
        <v>5837982</v>
      </c>
      <c r="QHS4376" s="24">
        <v>72</v>
      </c>
      <c r="QHT4376" s="29" t="s">
        <v>75</v>
      </c>
      <c r="QHU4376" s="84">
        <v>3004158000128</v>
      </c>
      <c r="QHV4376" s="24"/>
      <c r="QHW4376" s="24"/>
      <c r="QHX4376" s="66">
        <v>9615</v>
      </c>
      <c r="QHY4376" s="25">
        <v>45936</v>
      </c>
      <c r="QHZ4376" s="25"/>
      <c r="QIA4376" s="26" t="str">
        <f t="shared" ca="1" si="1334"/>
        <v>Descontar Cheque</v>
      </c>
      <c r="QIB4376" s="117"/>
      <c r="QIC4376" s="25">
        <v>45890</v>
      </c>
      <c r="QID4376" s="28" t="s">
        <v>74</v>
      </c>
      <c r="QIE4376" s="24">
        <v>422</v>
      </c>
      <c r="QIF4376" s="414" t="str">
        <f t="shared" si="1335"/>
        <v>Banco não cadastrado</v>
      </c>
      <c r="QIG4376" s="24">
        <v>207</v>
      </c>
      <c r="QIH4376" s="24">
        <v>5837982</v>
      </c>
      <c r="QII4376" s="24">
        <v>72</v>
      </c>
      <c r="QIJ4376" s="29" t="s">
        <v>75</v>
      </c>
      <c r="QIK4376" s="84">
        <v>3004158000128</v>
      </c>
      <c r="QIL4376" s="24"/>
      <c r="QIM4376" s="24"/>
      <c r="QIN4376" s="66">
        <v>9615</v>
      </c>
      <c r="QIO4376" s="25">
        <v>45936</v>
      </c>
      <c r="QIP4376" s="25"/>
      <c r="QIQ4376" s="26" t="str">
        <f t="shared" ca="1" si="1336"/>
        <v>Descontar Cheque</v>
      </c>
      <c r="QIR4376" s="117"/>
      <c r="QIS4376" s="25">
        <v>45890</v>
      </c>
      <c r="QIT4376" s="28" t="s">
        <v>74</v>
      </c>
      <c r="QIU4376" s="24">
        <v>422</v>
      </c>
      <c r="QIV4376" s="414" t="str">
        <f t="shared" si="1337"/>
        <v>Banco não cadastrado</v>
      </c>
      <c r="QIW4376" s="24">
        <v>207</v>
      </c>
      <c r="QIX4376" s="24">
        <v>5837982</v>
      </c>
      <c r="QIY4376" s="24">
        <v>72</v>
      </c>
      <c r="QIZ4376" s="29" t="s">
        <v>75</v>
      </c>
      <c r="QJA4376" s="84">
        <v>3004158000128</v>
      </c>
      <c r="QJB4376" s="24"/>
      <c r="QJC4376" s="24"/>
      <c r="QJD4376" s="66">
        <v>9615</v>
      </c>
      <c r="QJE4376" s="25">
        <v>45936</v>
      </c>
      <c r="QJF4376" s="25"/>
      <c r="QJG4376" s="26" t="str">
        <f t="shared" ca="1" si="1338"/>
        <v>Descontar Cheque</v>
      </c>
      <c r="QJH4376" s="117"/>
      <c r="QJI4376" s="25">
        <v>45890</v>
      </c>
      <c r="QJJ4376" s="28" t="s">
        <v>74</v>
      </c>
      <c r="QJK4376" s="24">
        <v>422</v>
      </c>
      <c r="QJL4376" s="414" t="str">
        <f t="shared" si="1339"/>
        <v>Banco não cadastrado</v>
      </c>
      <c r="QJM4376" s="24">
        <v>207</v>
      </c>
      <c r="QJN4376" s="24">
        <v>5837982</v>
      </c>
      <c r="QJO4376" s="24">
        <v>72</v>
      </c>
      <c r="QJP4376" s="29" t="s">
        <v>75</v>
      </c>
      <c r="QJQ4376" s="84">
        <v>3004158000128</v>
      </c>
      <c r="QJR4376" s="24"/>
      <c r="QJS4376" s="24"/>
      <c r="QJT4376" s="66">
        <v>9615</v>
      </c>
      <c r="QJU4376" s="25">
        <v>45936</v>
      </c>
      <c r="QJV4376" s="25"/>
      <c r="QJW4376" s="26" t="str">
        <f t="shared" ca="1" si="1340"/>
        <v>Descontar Cheque</v>
      </c>
      <c r="QJX4376" s="117"/>
      <c r="QJY4376" s="25">
        <v>45890</v>
      </c>
      <c r="QJZ4376" s="28" t="s">
        <v>74</v>
      </c>
      <c r="QKA4376" s="24">
        <v>422</v>
      </c>
      <c r="QKB4376" s="414" t="str">
        <f t="shared" si="1341"/>
        <v>Banco não cadastrado</v>
      </c>
      <c r="QKC4376" s="24">
        <v>207</v>
      </c>
      <c r="QKD4376" s="24">
        <v>5837982</v>
      </c>
      <c r="QKE4376" s="24">
        <v>72</v>
      </c>
      <c r="QKF4376" s="29" t="s">
        <v>75</v>
      </c>
      <c r="QKG4376" s="84">
        <v>3004158000128</v>
      </c>
      <c r="QKH4376" s="24"/>
      <c r="QKI4376" s="24"/>
      <c r="QKJ4376" s="66">
        <v>9615</v>
      </c>
      <c r="QKK4376" s="25">
        <v>45936</v>
      </c>
      <c r="QKL4376" s="25"/>
      <c r="QKM4376" s="26" t="str">
        <f t="shared" ca="1" si="1342"/>
        <v>Descontar Cheque</v>
      </c>
      <c r="QKN4376" s="117"/>
      <c r="QKO4376" s="25">
        <v>45890</v>
      </c>
      <c r="QKP4376" s="28" t="s">
        <v>74</v>
      </c>
      <c r="QKQ4376" s="24">
        <v>422</v>
      </c>
      <c r="QKR4376" s="414" t="str">
        <f t="shared" si="1343"/>
        <v>Banco não cadastrado</v>
      </c>
      <c r="QKS4376" s="24">
        <v>207</v>
      </c>
      <c r="QKT4376" s="24">
        <v>5837982</v>
      </c>
      <c r="QKU4376" s="24">
        <v>72</v>
      </c>
      <c r="QKV4376" s="29" t="s">
        <v>75</v>
      </c>
      <c r="QKW4376" s="84">
        <v>3004158000128</v>
      </c>
      <c r="QKX4376" s="24"/>
      <c r="QKY4376" s="24"/>
      <c r="QKZ4376" s="66">
        <v>9615</v>
      </c>
      <c r="QLA4376" s="25">
        <v>45936</v>
      </c>
      <c r="QLB4376" s="25"/>
      <c r="QLC4376" s="26" t="str">
        <f t="shared" ca="1" si="1344"/>
        <v>Descontar Cheque</v>
      </c>
      <c r="QLD4376" s="117"/>
      <c r="QLE4376" s="25">
        <v>45890</v>
      </c>
      <c r="QLF4376" s="28" t="s">
        <v>74</v>
      </c>
      <c r="QLG4376" s="24">
        <v>422</v>
      </c>
      <c r="QLH4376" s="414" t="str">
        <f t="shared" si="1345"/>
        <v>Banco não cadastrado</v>
      </c>
      <c r="QLI4376" s="24">
        <v>207</v>
      </c>
      <c r="QLJ4376" s="24">
        <v>5837982</v>
      </c>
      <c r="QLK4376" s="24">
        <v>72</v>
      </c>
      <c r="QLL4376" s="29" t="s">
        <v>75</v>
      </c>
      <c r="QLM4376" s="84">
        <v>3004158000128</v>
      </c>
      <c r="QLN4376" s="24"/>
      <c r="QLO4376" s="24"/>
      <c r="QLP4376" s="66">
        <v>9615</v>
      </c>
      <c r="QLQ4376" s="25">
        <v>45936</v>
      </c>
      <c r="QLR4376" s="25"/>
      <c r="QLS4376" s="26" t="str">
        <f t="shared" ca="1" si="1346"/>
        <v>Descontar Cheque</v>
      </c>
      <c r="QLT4376" s="117"/>
      <c r="QLU4376" s="25">
        <v>45890</v>
      </c>
      <c r="QLV4376" s="28" t="s">
        <v>74</v>
      </c>
      <c r="QLW4376" s="24">
        <v>422</v>
      </c>
      <c r="QLX4376" s="414" t="str">
        <f t="shared" si="1347"/>
        <v>Banco não cadastrado</v>
      </c>
      <c r="QLY4376" s="24">
        <v>207</v>
      </c>
      <c r="QLZ4376" s="24">
        <v>5837982</v>
      </c>
      <c r="QMA4376" s="24">
        <v>72</v>
      </c>
      <c r="QMB4376" s="29" t="s">
        <v>75</v>
      </c>
      <c r="QMC4376" s="84">
        <v>3004158000128</v>
      </c>
      <c r="QMD4376" s="24"/>
      <c r="QME4376" s="24"/>
      <c r="QMF4376" s="66">
        <v>9615</v>
      </c>
      <c r="QMG4376" s="25">
        <v>45936</v>
      </c>
      <c r="QMH4376" s="25"/>
      <c r="QMI4376" s="26" t="str">
        <f t="shared" ca="1" si="1348"/>
        <v>Descontar Cheque</v>
      </c>
      <c r="QMJ4376" s="117"/>
      <c r="QMK4376" s="25">
        <v>45890</v>
      </c>
      <c r="QML4376" s="28" t="s">
        <v>74</v>
      </c>
      <c r="QMM4376" s="24">
        <v>422</v>
      </c>
      <c r="QMN4376" s="414" t="str">
        <f t="shared" si="1349"/>
        <v>Banco não cadastrado</v>
      </c>
      <c r="QMO4376" s="24">
        <v>207</v>
      </c>
      <c r="QMP4376" s="24">
        <v>5837982</v>
      </c>
      <c r="QMQ4376" s="24">
        <v>72</v>
      </c>
      <c r="QMR4376" s="29" t="s">
        <v>75</v>
      </c>
      <c r="QMS4376" s="84">
        <v>3004158000128</v>
      </c>
      <c r="QMT4376" s="24"/>
      <c r="QMU4376" s="24"/>
      <c r="QMV4376" s="66">
        <v>9615</v>
      </c>
      <c r="QMW4376" s="25">
        <v>45936</v>
      </c>
      <c r="QMX4376" s="25"/>
      <c r="QMY4376" s="26" t="str">
        <f t="shared" ca="1" si="1350"/>
        <v>Descontar Cheque</v>
      </c>
      <c r="QMZ4376" s="117"/>
      <c r="QNA4376" s="25">
        <v>45890</v>
      </c>
      <c r="QNB4376" s="28" t="s">
        <v>74</v>
      </c>
      <c r="QNC4376" s="24">
        <v>422</v>
      </c>
      <c r="QND4376" s="414" t="str">
        <f t="shared" si="1351"/>
        <v>Banco não cadastrado</v>
      </c>
      <c r="QNE4376" s="24">
        <v>207</v>
      </c>
      <c r="QNF4376" s="24">
        <v>5837982</v>
      </c>
      <c r="QNG4376" s="24">
        <v>72</v>
      </c>
      <c r="QNH4376" s="29" t="s">
        <v>75</v>
      </c>
      <c r="QNI4376" s="84">
        <v>3004158000128</v>
      </c>
      <c r="QNJ4376" s="24"/>
      <c r="QNK4376" s="24"/>
      <c r="QNL4376" s="66">
        <v>9615</v>
      </c>
      <c r="QNM4376" s="25">
        <v>45936</v>
      </c>
      <c r="QNN4376" s="25"/>
      <c r="QNO4376" s="26" t="str">
        <f t="shared" ca="1" si="1352"/>
        <v>Descontar Cheque</v>
      </c>
      <c r="QNP4376" s="117"/>
      <c r="QNQ4376" s="25">
        <v>45890</v>
      </c>
      <c r="QNR4376" s="28" t="s">
        <v>74</v>
      </c>
      <c r="QNS4376" s="24">
        <v>422</v>
      </c>
      <c r="QNT4376" s="414" t="str">
        <f t="shared" si="1353"/>
        <v>Banco não cadastrado</v>
      </c>
      <c r="QNU4376" s="24">
        <v>207</v>
      </c>
      <c r="QNV4376" s="24">
        <v>5837982</v>
      </c>
      <c r="QNW4376" s="24">
        <v>72</v>
      </c>
      <c r="QNX4376" s="29" t="s">
        <v>75</v>
      </c>
      <c r="QNY4376" s="84">
        <v>3004158000128</v>
      </c>
      <c r="QNZ4376" s="24"/>
      <c r="QOA4376" s="24"/>
      <c r="QOB4376" s="66">
        <v>9615</v>
      </c>
      <c r="QOC4376" s="25">
        <v>45936</v>
      </c>
      <c r="QOD4376" s="25"/>
      <c r="QOE4376" s="26" t="str">
        <f t="shared" ca="1" si="1354"/>
        <v>Descontar Cheque</v>
      </c>
      <c r="QOF4376" s="117"/>
      <c r="QOG4376" s="25">
        <v>45890</v>
      </c>
      <c r="QOH4376" s="28" t="s">
        <v>74</v>
      </c>
      <c r="QOI4376" s="24">
        <v>422</v>
      </c>
      <c r="QOJ4376" s="414" t="str">
        <f t="shared" si="1355"/>
        <v>Banco não cadastrado</v>
      </c>
      <c r="QOK4376" s="24">
        <v>207</v>
      </c>
      <c r="QOL4376" s="24">
        <v>5837982</v>
      </c>
      <c r="QOM4376" s="24">
        <v>72</v>
      </c>
      <c r="QON4376" s="29" t="s">
        <v>75</v>
      </c>
      <c r="QOO4376" s="84">
        <v>3004158000128</v>
      </c>
      <c r="QOP4376" s="24"/>
      <c r="QOQ4376" s="24"/>
      <c r="QOR4376" s="66">
        <v>9615</v>
      </c>
      <c r="QOS4376" s="25">
        <v>45936</v>
      </c>
      <c r="QOT4376" s="25"/>
      <c r="QOU4376" s="26" t="str">
        <f t="shared" ca="1" si="1356"/>
        <v>Descontar Cheque</v>
      </c>
      <c r="QOV4376" s="117"/>
      <c r="QOW4376" s="25">
        <v>45890</v>
      </c>
      <c r="QOX4376" s="28" t="s">
        <v>74</v>
      </c>
      <c r="QOY4376" s="24">
        <v>422</v>
      </c>
      <c r="QOZ4376" s="414" t="str">
        <f t="shared" si="1357"/>
        <v>Banco não cadastrado</v>
      </c>
      <c r="QPA4376" s="24">
        <v>207</v>
      </c>
      <c r="QPB4376" s="24">
        <v>5837982</v>
      </c>
      <c r="QPC4376" s="24">
        <v>72</v>
      </c>
      <c r="QPD4376" s="29" t="s">
        <v>75</v>
      </c>
      <c r="QPE4376" s="84">
        <v>3004158000128</v>
      </c>
      <c r="QPF4376" s="24"/>
      <c r="QPG4376" s="24"/>
      <c r="QPH4376" s="66">
        <v>9615</v>
      </c>
      <c r="QPI4376" s="25">
        <v>45936</v>
      </c>
      <c r="QPJ4376" s="25"/>
      <c r="QPK4376" s="26" t="str">
        <f t="shared" ca="1" si="1358"/>
        <v>Descontar Cheque</v>
      </c>
      <c r="QPL4376" s="117"/>
      <c r="QPM4376" s="25">
        <v>45890</v>
      </c>
      <c r="QPN4376" s="28" t="s">
        <v>74</v>
      </c>
      <c r="QPO4376" s="24">
        <v>422</v>
      </c>
      <c r="QPP4376" s="414" t="str">
        <f t="shared" si="1359"/>
        <v>Banco não cadastrado</v>
      </c>
      <c r="QPQ4376" s="24">
        <v>207</v>
      </c>
      <c r="QPR4376" s="24">
        <v>5837982</v>
      </c>
      <c r="QPS4376" s="24">
        <v>72</v>
      </c>
      <c r="QPT4376" s="29" t="s">
        <v>75</v>
      </c>
      <c r="QPU4376" s="84">
        <v>3004158000128</v>
      </c>
      <c r="QPV4376" s="24"/>
      <c r="QPW4376" s="24"/>
      <c r="QPX4376" s="66">
        <v>9615</v>
      </c>
      <c r="QPY4376" s="25">
        <v>45936</v>
      </c>
      <c r="QPZ4376" s="25"/>
      <c r="QQA4376" s="26" t="str">
        <f t="shared" ca="1" si="1360"/>
        <v>Descontar Cheque</v>
      </c>
      <c r="QQB4376" s="117"/>
      <c r="QQC4376" s="25">
        <v>45890</v>
      </c>
      <c r="QQD4376" s="28" t="s">
        <v>74</v>
      </c>
      <c r="QQE4376" s="24">
        <v>422</v>
      </c>
      <c r="QQF4376" s="414" t="str">
        <f t="shared" si="1361"/>
        <v>Banco não cadastrado</v>
      </c>
      <c r="QQG4376" s="24">
        <v>207</v>
      </c>
      <c r="QQH4376" s="24">
        <v>5837982</v>
      </c>
      <c r="QQI4376" s="24">
        <v>72</v>
      </c>
      <c r="QQJ4376" s="29" t="s">
        <v>75</v>
      </c>
      <c r="QQK4376" s="84">
        <v>3004158000128</v>
      </c>
      <c r="QQL4376" s="24"/>
      <c r="QQM4376" s="24"/>
      <c r="QQN4376" s="66">
        <v>9615</v>
      </c>
      <c r="QQO4376" s="25">
        <v>45936</v>
      </c>
      <c r="QQP4376" s="25"/>
      <c r="QQQ4376" s="26" t="str">
        <f t="shared" ca="1" si="1362"/>
        <v>Descontar Cheque</v>
      </c>
      <c r="QQR4376" s="117"/>
      <c r="QQS4376" s="25">
        <v>45890</v>
      </c>
      <c r="QQT4376" s="28" t="s">
        <v>74</v>
      </c>
      <c r="QQU4376" s="24">
        <v>422</v>
      </c>
      <c r="QQV4376" s="414" t="str">
        <f t="shared" si="1363"/>
        <v>Banco não cadastrado</v>
      </c>
      <c r="QQW4376" s="24">
        <v>207</v>
      </c>
      <c r="QQX4376" s="24">
        <v>5837982</v>
      </c>
      <c r="QQY4376" s="24">
        <v>72</v>
      </c>
      <c r="QQZ4376" s="29" t="s">
        <v>75</v>
      </c>
      <c r="QRA4376" s="84">
        <v>3004158000128</v>
      </c>
      <c r="QRB4376" s="24"/>
      <c r="QRC4376" s="24"/>
      <c r="QRD4376" s="66">
        <v>9615</v>
      </c>
      <c r="QRE4376" s="25">
        <v>45936</v>
      </c>
      <c r="QRF4376" s="25"/>
      <c r="QRG4376" s="26" t="str">
        <f t="shared" ca="1" si="1364"/>
        <v>Descontar Cheque</v>
      </c>
      <c r="QRH4376" s="117"/>
      <c r="QRI4376" s="25">
        <v>45890</v>
      </c>
      <c r="QRJ4376" s="28" t="s">
        <v>74</v>
      </c>
      <c r="QRK4376" s="24">
        <v>422</v>
      </c>
      <c r="QRL4376" s="414" t="str">
        <f t="shared" si="1365"/>
        <v>Banco não cadastrado</v>
      </c>
      <c r="QRM4376" s="24">
        <v>207</v>
      </c>
      <c r="QRN4376" s="24">
        <v>5837982</v>
      </c>
      <c r="QRO4376" s="24">
        <v>72</v>
      </c>
      <c r="QRP4376" s="29" t="s">
        <v>75</v>
      </c>
      <c r="QRQ4376" s="84">
        <v>3004158000128</v>
      </c>
      <c r="QRR4376" s="24"/>
      <c r="QRS4376" s="24"/>
      <c r="QRT4376" s="66">
        <v>9615</v>
      </c>
      <c r="QRU4376" s="25">
        <v>45936</v>
      </c>
      <c r="QRV4376" s="25"/>
      <c r="QRW4376" s="26" t="str">
        <f t="shared" ca="1" si="1366"/>
        <v>Descontar Cheque</v>
      </c>
      <c r="QRX4376" s="117"/>
      <c r="QRY4376" s="25">
        <v>45890</v>
      </c>
      <c r="QRZ4376" s="28" t="s">
        <v>74</v>
      </c>
      <c r="QSA4376" s="24">
        <v>422</v>
      </c>
      <c r="QSB4376" s="414" t="str">
        <f t="shared" si="1367"/>
        <v>Banco não cadastrado</v>
      </c>
      <c r="QSC4376" s="24">
        <v>207</v>
      </c>
      <c r="QSD4376" s="24">
        <v>5837982</v>
      </c>
      <c r="QSE4376" s="24">
        <v>72</v>
      </c>
      <c r="QSF4376" s="29" t="s">
        <v>75</v>
      </c>
      <c r="QSG4376" s="84">
        <v>3004158000128</v>
      </c>
      <c r="QSH4376" s="24"/>
      <c r="QSI4376" s="24"/>
      <c r="QSJ4376" s="66">
        <v>9615</v>
      </c>
      <c r="QSK4376" s="25">
        <v>45936</v>
      </c>
      <c r="QSL4376" s="25"/>
      <c r="QSM4376" s="26" t="str">
        <f t="shared" ca="1" si="1368"/>
        <v>Descontar Cheque</v>
      </c>
      <c r="QSN4376" s="117"/>
      <c r="QSO4376" s="25">
        <v>45890</v>
      </c>
      <c r="QSP4376" s="28" t="s">
        <v>74</v>
      </c>
      <c r="QSQ4376" s="24">
        <v>422</v>
      </c>
      <c r="QSR4376" s="414" t="str">
        <f t="shared" si="1369"/>
        <v>Banco não cadastrado</v>
      </c>
      <c r="QSS4376" s="24">
        <v>207</v>
      </c>
      <c r="QST4376" s="24">
        <v>5837982</v>
      </c>
      <c r="QSU4376" s="24">
        <v>72</v>
      </c>
      <c r="QSV4376" s="29" t="s">
        <v>75</v>
      </c>
      <c r="QSW4376" s="84">
        <v>3004158000128</v>
      </c>
      <c r="QSX4376" s="24"/>
      <c r="QSY4376" s="24"/>
      <c r="QSZ4376" s="66">
        <v>9615</v>
      </c>
      <c r="QTA4376" s="25">
        <v>45936</v>
      </c>
      <c r="QTB4376" s="25"/>
      <c r="QTC4376" s="26" t="str">
        <f t="shared" ca="1" si="1370"/>
        <v>Descontar Cheque</v>
      </c>
      <c r="QTD4376" s="117"/>
      <c r="QTE4376" s="25">
        <v>45890</v>
      </c>
      <c r="QTF4376" s="28" t="s">
        <v>74</v>
      </c>
      <c r="QTG4376" s="24">
        <v>422</v>
      </c>
      <c r="QTH4376" s="414" t="str">
        <f t="shared" si="1371"/>
        <v>Banco não cadastrado</v>
      </c>
      <c r="QTI4376" s="24">
        <v>207</v>
      </c>
      <c r="QTJ4376" s="24">
        <v>5837982</v>
      </c>
      <c r="QTK4376" s="24">
        <v>72</v>
      </c>
      <c r="QTL4376" s="29" t="s">
        <v>75</v>
      </c>
      <c r="QTM4376" s="84">
        <v>3004158000128</v>
      </c>
      <c r="QTN4376" s="24"/>
      <c r="QTO4376" s="24"/>
      <c r="QTP4376" s="66">
        <v>9615</v>
      </c>
      <c r="QTQ4376" s="25">
        <v>45936</v>
      </c>
      <c r="QTR4376" s="25"/>
      <c r="QTS4376" s="26" t="str">
        <f t="shared" ca="1" si="1372"/>
        <v>Descontar Cheque</v>
      </c>
      <c r="QTT4376" s="117"/>
      <c r="QTU4376" s="25">
        <v>45890</v>
      </c>
      <c r="QTV4376" s="28" t="s">
        <v>74</v>
      </c>
      <c r="QTW4376" s="24">
        <v>422</v>
      </c>
      <c r="QTX4376" s="414" t="str">
        <f t="shared" si="1373"/>
        <v>Banco não cadastrado</v>
      </c>
      <c r="QTY4376" s="24">
        <v>207</v>
      </c>
      <c r="QTZ4376" s="24">
        <v>5837982</v>
      </c>
      <c r="QUA4376" s="24">
        <v>72</v>
      </c>
      <c r="QUB4376" s="29" t="s">
        <v>75</v>
      </c>
      <c r="QUC4376" s="84">
        <v>3004158000128</v>
      </c>
      <c r="QUD4376" s="24"/>
      <c r="QUE4376" s="24"/>
      <c r="QUF4376" s="66">
        <v>9615</v>
      </c>
      <c r="QUG4376" s="25">
        <v>45936</v>
      </c>
      <c r="QUH4376" s="25"/>
      <c r="QUI4376" s="26" t="str">
        <f t="shared" ca="1" si="1374"/>
        <v>Descontar Cheque</v>
      </c>
      <c r="QUJ4376" s="117"/>
      <c r="QUK4376" s="25">
        <v>45890</v>
      </c>
      <c r="QUL4376" s="28" t="s">
        <v>74</v>
      </c>
      <c r="QUM4376" s="24">
        <v>422</v>
      </c>
      <c r="QUN4376" s="414" t="str">
        <f t="shared" si="1375"/>
        <v>Banco não cadastrado</v>
      </c>
      <c r="QUO4376" s="24">
        <v>207</v>
      </c>
      <c r="QUP4376" s="24">
        <v>5837982</v>
      </c>
      <c r="QUQ4376" s="24">
        <v>72</v>
      </c>
      <c r="QUR4376" s="29" t="s">
        <v>75</v>
      </c>
      <c r="QUS4376" s="84">
        <v>3004158000128</v>
      </c>
      <c r="QUT4376" s="24"/>
      <c r="QUU4376" s="24"/>
      <c r="QUV4376" s="66">
        <v>9615</v>
      </c>
      <c r="QUW4376" s="25">
        <v>45936</v>
      </c>
      <c r="QUX4376" s="25"/>
      <c r="QUY4376" s="26" t="str">
        <f t="shared" ca="1" si="1376"/>
        <v>Descontar Cheque</v>
      </c>
      <c r="QUZ4376" s="117"/>
      <c r="QVA4376" s="25">
        <v>45890</v>
      </c>
      <c r="QVB4376" s="28" t="s">
        <v>74</v>
      </c>
      <c r="QVC4376" s="24">
        <v>422</v>
      </c>
      <c r="QVD4376" s="414" t="str">
        <f t="shared" si="1377"/>
        <v>Banco não cadastrado</v>
      </c>
      <c r="QVE4376" s="24">
        <v>207</v>
      </c>
      <c r="QVF4376" s="24">
        <v>5837982</v>
      </c>
      <c r="QVG4376" s="24">
        <v>72</v>
      </c>
      <c r="QVH4376" s="29" t="s">
        <v>75</v>
      </c>
      <c r="QVI4376" s="84">
        <v>3004158000128</v>
      </c>
      <c r="QVJ4376" s="24"/>
      <c r="QVK4376" s="24"/>
      <c r="QVL4376" s="66">
        <v>9615</v>
      </c>
      <c r="QVM4376" s="25">
        <v>45936</v>
      </c>
      <c r="QVN4376" s="25"/>
      <c r="QVO4376" s="26" t="str">
        <f t="shared" ca="1" si="1378"/>
        <v>Descontar Cheque</v>
      </c>
      <c r="QVP4376" s="117"/>
      <c r="QVQ4376" s="25">
        <v>45890</v>
      </c>
      <c r="QVR4376" s="28" t="s">
        <v>74</v>
      </c>
      <c r="QVS4376" s="24">
        <v>422</v>
      </c>
      <c r="QVT4376" s="414" t="str">
        <f t="shared" si="1379"/>
        <v>Banco não cadastrado</v>
      </c>
      <c r="QVU4376" s="24">
        <v>207</v>
      </c>
      <c r="QVV4376" s="24">
        <v>5837982</v>
      </c>
      <c r="QVW4376" s="24">
        <v>72</v>
      </c>
      <c r="QVX4376" s="29" t="s">
        <v>75</v>
      </c>
      <c r="QVY4376" s="84">
        <v>3004158000128</v>
      </c>
      <c r="QVZ4376" s="24"/>
      <c r="QWA4376" s="24"/>
      <c r="QWB4376" s="66">
        <v>9615</v>
      </c>
      <c r="QWC4376" s="25">
        <v>45936</v>
      </c>
      <c r="QWD4376" s="25"/>
      <c r="QWE4376" s="26" t="str">
        <f t="shared" ca="1" si="1380"/>
        <v>Descontar Cheque</v>
      </c>
      <c r="QWF4376" s="117"/>
      <c r="QWG4376" s="25">
        <v>45890</v>
      </c>
      <c r="QWH4376" s="28" t="s">
        <v>74</v>
      </c>
      <c r="QWI4376" s="24">
        <v>422</v>
      </c>
      <c r="QWJ4376" s="414" t="str">
        <f t="shared" si="1381"/>
        <v>Banco não cadastrado</v>
      </c>
      <c r="QWK4376" s="24">
        <v>207</v>
      </c>
      <c r="QWL4376" s="24">
        <v>5837982</v>
      </c>
      <c r="QWM4376" s="24">
        <v>72</v>
      </c>
      <c r="QWN4376" s="29" t="s">
        <v>75</v>
      </c>
      <c r="QWO4376" s="84">
        <v>3004158000128</v>
      </c>
      <c r="QWP4376" s="24"/>
      <c r="QWQ4376" s="24"/>
      <c r="QWR4376" s="66">
        <v>9615</v>
      </c>
      <c r="QWS4376" s="25">
        <v>45936</v>
      </c>
      <c r="QWT4376" s="25"/>
      <c r="QWU4376" s="26" t="str">
        <f t="shared" ca="1" si="1382"/>
        <v>Descontar Cheque</v>
      </c>
      <c r="QWV4376" s="117"/>
      <c r="QWW4376" s="25">
        <v>45890</v>
      </c>
      <c r="QWX4376" s="28" t="s">
        <v>74</v>
      </c>
      <c r="QWY4376" s="24">
        <v>422</v>
      </c>
      <c r="QWZ4376" s="414" t="str">
        <f t="shared" si="1383"/>
        <v>Banco não cadastrado</v>
      </c>
      <c r="QXA4376" s="24">
        <v>207</v>
      </c>
      <c r="QXB4376" s="24">
        <v>5837982</v>
      </c>
      <c r="QXC4376" s="24">
        <v>72</v>
      </c>
      <c r="QXD4376" s="29" t="s">
        <v>75</v>
      </c>
      <c r="QXE4376" s="84">
        <v>3004158000128</v>
      </c>
      <c r="QXF4376" s="24"/>
      <c r="QXG4376" s="24"/>
      <c r="QXH4376" s="66">
        <v>9615</v>
      </c>
      <c r="QXI4376" s="25">
        <v>45936</v>
      </c>
      <c r="QXJ4376" s="25"/>
      <c r="QXK4376" s="26" t="str">
        <f t="shared" ca="1" si="1384"/>
        <v>Descontar Cheque</v>
      </c>
      <c r="QXL4376" s="117"/>
      <c r="QXM4376" s="25">
        <v>45890</v>
      </c>
      <c r="QXN4376" s="28" t="s">
        <v>74</v>
      </c>
      <c r="QXO4376" s="24">
        <v>422</v>
      </c>
      <c r="QXP4376" s="414" t="str">
        <f t="shared" si="1385"/>
        <v>Banco não cadastrado</v>
      </c>
      <c r="QXQ4376" s="24">
        <v>207</v>
      </c>
      <c r="QXR4376" s="24">
        <v>5837982</v>
      </c>
      <c r="QXS4376" s="24">
        <v>72</v>
      </c>
      <c r="QXT4376" s="29" t="s">
        <v>75</v>
      </c>
      <c r="QXU4376" s="84">
        <v>3004158000128</v>
      </c>
      <c r="QXV4376" s="24"/>
      <c r="QXW4376" s="24"/>
      <c r="QXX4376" s="66">
        <v>9615</v>
      </c>
      <c r="QXY4376" s="25">
        <v>45936</v>
      </c>
      <c r="QXZ4376" s="25"/>
      <c r="QYA4376" s="26" t="str">
        <f t="shared" ca="1" si="1386"/>
        <v>Descontar Cheque</v>
      </c>
      <c r="QYB4376" s="117"/>
      <c r="QYC4376" s="25">
        <v>45890</v>
      </c>
      <c r="QYD4376" s="28" t="s">
        <v>74</v>
      </c>
      <c r="QYE4376" s="24">
        <v>422</v>
      </c>
      <c r="QYF4376" s="414" t="str">
        <f t="shared" si="1387"/>
        <v>Banco não cadastrado</v>
      </c>
      <c r="QYG4376" s="24">
        <v>207</v>
      </c>
      <c r="QYH4376" s="24">
        <v>5837982</v>
      </c>
      <c r="QYI4376" s="24">
        <v>72</v>
      </c>
      <c r="QYJ4376" s="29" t="s">
        <v>75</v>
      </c>
      <c r="QYK4376" s="84">
        <v>3004158000128</v>
      </c>
      <c r="QYL4376" s="24"/>
      <c r="QYM4376" s="24"/>
      <c r="QYN4376" s="66">
        <v>9615</v>
      </c>
      <c r="QYO4376" s="25">
        <v>45936</v>
      </c>
      <c r="QYP4376" s="25"/>
      <c r="QYQ4376" s="26" t="str">
        <f t="shared" ca="1" si="1388"/>
        <v>Descontar Cheque</v>
      </c>
      <c r="QYR4376" s="117"/>
      <c r="QYS4376" s="25">
        <v>45890</v>
      </c>
      <c r="QYT4376" s="28" t="s">
        <v>74</v>
      </c>
      <c r="QYU4376" s="24">
        <v>422</v>
      </c>
      <c r="QYV4376" s="414" t="str">
        <f t="shared" si="1389"/>
        <v>Banco não cadastrado</v>
      </c>
      <c r="QYW4376" s="24">
        <v>207</v>
      </c>
      <c r="QYX4376" s="24">
        <v>5837982</v>
      </c>
      <c r="QYY4376" s="24">
        <v>72</v>
      </c>
      <c r="QYZ4376" s="29" t="s">
        <v>75</v>
      </c>
      <c r="QZA4376" s="84">
        <v>3004158000128</v>
      </c>
      <c r="QZB4376" s="24"/>
      <c r="QZC4376" s="24"/>
      <c r="QZD4376" s="66">
        <v>9615</v>
      </c>
      <c r="QZE4376" s="25">
        <v>45936</v>
      </c>
      <c r="QZF4376" s="25"/>
      <c r="QZG4376" s="26" t="str">
        <f t="shared" ca="1" si="1390"/>
        <v>Descontar Cheque</v>
      </c>
      <c r="QZH4376" s="117"/>
      <c r="QZI4376" s="25">
        <v>45890</v>
      </c>
      <c r="QZJ4376" s="28" t="s">
        <v>74</v>
      </c>
      <c r="QZK4376" s="24">
        <v>422</v>
      </c>
      <c r="QZL4376" s="414" t="str">
        <f t="shared" si="1391"/>
        <v>Banco não cadastrado</v>
      </c>
      <c r="QZM4376" s="24">
        <v>207</v>
      </c>
      <c r="QZN4376" s="24">
        <v>5837982</v>
      </c>
      <c r="QZO4376" s="24">
        <v>72</v>
      </c>
      <c r="QZP4376" s="29" t="s">
        <v>75</v>
      </c>
      <c r="QZQ4376" s="84">
        <v>3004158000128</v>
      </c>
      <c r="QZR4376" s="24"/>
      <c r="QZS4376" s="24"/>
      <c r="QZT4376" s="66">
        <v>9615</v>
      </c>
      <c r="QZU4376" s="25">
        <v>45936</v>
      </c>
      <c r="QZV4376" s="25"/>
      <c r="QZW4376" s="26" t="str">
        <f t="shared" ca="1" si="1392"/>
        <v>Descontar Cheque</v>
      </c>
      <c r="QZX4376" s="117"/>
      <c r="QZY4376" s="25">
        <v>45890</v>
      </c>
      <c r="QZZ4376" s="28" t="s">
        <v>74</v>
      </c>
      <c r="RAA4376" s="24">
        <v>422</v>
      </c>
      <c r="RAB4376" s="414" t="str">
        <f t="shared" si="1393"/>
        <v>Banco não cadastrado</v>
      </c>
      <c r="RAC4376" s="24">
        <v>207</v>
      </c>
      <c r="RAD4376" s="24">
        <v>5837982</v>
      </c>
      <c r="RAE4376" s="24">
        <v>72</v>
      </c>
      <c r="RAF4376" s="29" t="s">
        <v>75</v>
      </c>
      <c r="RAG4376" s="84">
        <v>3004158000128</v>
      </c>
      <c r="RAH4376" s="24"/>
      <c r="RAI4376" s="24"/>
      <c r="RAJ4376" s="66">
        <v>9615</v>
      </c>
      <c r="RAK4376" s="25">
        <v>45936</v>
      </c>
      <c r="RAL4376" s="25"/>
      <c r="RAM4376" s="26" t="str">
        <f t="shared" ca="1" si="1394"/>
        <v>Descontar Cheque</v>
      </c>
      <c r="RAN4376" s="117"/>
      <c r="RAO4376" s="25">
        <v>45890</v>
      </c>
      <c r="RAP4376" s="28" t="s">
        <v>74</v>
      </c>
      <c r="RAQ4376" s="24">
        <v>422</v>
      </c>
      <c r="RAR4376" s="414" t="str">
        <f t="shared" si="1395"/>
        <v>Banco não cadastrado</v>
      </c>
      <c r="RAS4376" s="24">
        <v>207</v>
      </c>
      <c r="RAT4376" s="24">
        <v>5837982</v>
      </c>
      <c r="RAU4376" s="24">
        <v>72</v>
      </c>
      <c r="RAV4376" s="29" t="s">
        <v>75</v>
      </c>
      <c r="RAW4376" s="84">
        <v>3004158000128</v>
      </c>
      <c r="RAX4376" s="24"/>
      <c r="RAY4376" s="24"/>
      <c r="RAZ4376" s="66">
        <v>9615</v>
      </c>
      <c r="RBA4376" s="25">
        <v>45936</v>
      </c>
      <c r="RBB4376" s="25"/>
      <c r="RBC4376" s="26" t="str">
        <f t="shared" ca="1" si="1396"/>
        <v>Descontar Cheque</v>
      </c>
      <c r="RBD4376" s="117"/>
      <c r="RBE4376" s="25">
        <v>45890</v>
      </c>
      <c r="RBF4376" s="28" t="s">
        <v>74</v>
      </c>
      <c r="RBG4376" s="24">
        <v>422</v>
      </c>
      <c r="RBH4376" s="414" t="str">
        <f t="shared" si="1397"/>
        <v>Banco não cadastrado</v>
      </c>
      <c r="RBI4376" s="24">
        <v>207</v>
      </c>
      <c r="RBJ4376" s="24">
        <v>5837982</v>
      </c>
      <c r="RBK4376" s="24">
        <v>72</v>
      </c>
      <c r="RBL4376" s="29" t="s">
        <v>75</v>
      </c>
      <c r="RBM4376" s="84">
        <v>3004158000128</v>
      </c>
      <c r="RBN4376" s="24"/>
      <c r="RBO4376" s="24"/>
      <c r="RBP4376" s="66">
        <v>9615</v>
      </c>
      <c r="RBQ4376" s="25">
        <v>45936</v>
      </c>
      <c r="RBR4376" s="25"/>
      <c r="RBS4376" s="26" t="str">
        <f t="shared" ca="1" si="1398"/>
        <v>Descontar Cheque</v>
      </c>
      <c r="RBT4376" s="117"/>
      <c r="RBU4376" s="25">
        <v>45890</v>
      </c>
      <c r="RBV4376" s="28" t="s">
        <v>74</v>
      </c>
      <c r="RBW4376" s="24">
        <v>422</v>
      </c>
      <c r="RBX4376" s="414" t="str">
        <f t="shared" si="1399"/>
        <v>Banco não cadastrado</v>
      </c>
      <c r="RBY4376" s="24">
        <v>207</v>
      </c>
      <c r="RBZ4376" s="24">
        <v>5837982</v>
      </c>
      <c r="RCA4376" s="24">
        <v>72</v>
      </c>
      <c r="RCB4376" s="29" t="s">
        <v>75</v>
      </c>
      <c r="RCC4376" s="84">
        <v>3004158000128</v>
      </c>
      <c r="RCD4376" s="24"/>
      <c r="RCE4376" s="24"/>
      <c r="RCF4376" s="66">
        <v>9615</v>
      </c>
      <c r="RCG4376" s="25">
        <v>45936</v>
      </c>
      <c r="RCH4376" s="25"/>
      <c r="RCI4376" s="26" t="str">
        <f t="shared" ca="1" si="1400"/>
        <v>Descontar Cheque</v>
      </c>
      <c r="RCJ4376" s="117"/>
      <c r="RCK4376" s="25">
        <v>45890</v>
      </c>
      <c r="RCL4376" s="28" t="s">
        <v>74</v>
      </c>
      <c r="RCM4376" s="24">
        <v>422</v>
      </c>
      <c r="RCN4376" s="414" t="str">
        <f t="shared" si="1401"/>
        <v>Banco não cadastrado</v>
      </c>
      <c r="RCO4376" s="24">
        <v>207</v>
      </c>
      <c r="RCP4376" s="24">
        <v>5837982</v>
      </c>
      <c r="RCQ4376" s="24">
        <v>72</v>
      </c>
      <c r="RCR4376" s="29" t="s">
        <v>75</v>
      </c>
      <c r="RCS4376" s="84">
        <v>3004158000128</v>
      </c>
      <c r="RCT4376" s="24"/>
      <c r="RCU4376" s="24"/>
      <c r="RCV4376" s="66">
        <v>9615</v>
      </c>
      <c r="RCW4376" s="25">
        <v>45936</v>
      </c>
      <c r="RCX4376" s="25"/>
      <c r="RCY4376" s="26" t="str">
        <f t="shared" ca="1" si="1402"/>
        <v>Descontar Cheque</v>
      </c>
      <c r="RCZ4376" s="117"/>
      <c r="RDA4376" s="25">
        <v>45890</v>
      </c>
      <c r="RDB4376" s="28" t="s">
        <v>74</v>
      </c>
      <c r="RDC4376" s="24">
        <v>422</v>
      </c>
      <c r="RDD4376" s="414" t="str">
        <f t="shared" si="1403"/>
        <v>Banco não cadastrado</v>
      </c>
      <c r="RDE4376" s="24">
        <v>207</v>
      </c>
      <c r="RDF4376" s="24">
        <v>5837982</v>
      </c>
      <c r="RDG4376" s="24">
        <v>72</v>
      </c>
      <c r="RDH4376" s="29" t="s">
        <v>75</v>
      </c>
      <c r="RDI4376" s="84">
        <v>3004158000128</v>
      </c>
      <c r="RDJ4376" s="24"/>
      <c r="RDK4376" s="24"/>
      <c r="RDL4376" s="66">
        <v>9615</v>
      </c>
      <c r="RDM4376" s="25">
        <v>45936</v>
      </c>
      <c r="RDN4376" s="25"/>
      <c r="RDO4376" s="26" t="str">
        <f t="shared" ca="1" si="1404"/>
        <v>Descontar Cheque</v>
      </c>
      <c r="RDP4376" s="117"/>
      <c r="RDQ4376" s="25">
        <v>45890</v>
      </c>
      <c r="RDR4376" s="28" t="s">
        <v>74</v>
      </c>
      <c r="RDS4376" s="24">
        <v>422</v>
      </c>
      <c r="RDT4376" s="414" t="str">
        <f t="shared" si="1405"/>
        <v>Banco não cadastrado</v>
      </c>
      <c r="RDU4376" s="24">
        <v>207</v>
      </c>
      <c r="RDV4376" s="24">
        <v>5837982</v>
      </c>
      <c r="RDW4376" s="24">
        <v>72</v>
      </c>
      <c r="RDX4376" s="29" t="s">
        <v>75</v>
      </c>
      <c r="RDY4376" s="84">
        <v>3004158000128</v>
      </c>
      <c r="RDZ4376" s="24"/>
      <c r="REA4376" s="24"/>
      <c r="REB4376" s="66">
        <v>9615</v>
      </c>
      <c r="REC4376" s="25">
        <v>45936</v>
      </c>
      <c r="RED4376" s="25"/>
      <c r="REE4376" s="26" t="str">
        <f t="shared" ca="1" si="1406"/>
        <v>Descontar Cheque</v>
      </c>
      <c r="REF4376" s="117"/>
      <c r="REG4376" s="25">
        <v>45890</v>
      </c>
      <c r="REH4376" s="28" t="s">
        <v>74</v>
      </c>
      <c r="REI4376" s="24">
        <v>422</v>
      </c>
      <c r="REJ4376" s="414" t="str">
        <f t="shared" si="1407"/>
        <v>Banco não cadastrado</v>
      </c>
      <c r="REK4376" s="24">
        <v>207</v>
      </c>
      <c r="REL4376" s="24">
        <v>5837982</v>
      </c>
      <c r="REM4376" s="24">
        <v>72</v>
      </c>
      <c r="REN4376" s="29" t="s">
        <v>75</v>
      </c>
      <c r="REO4376" s="84">
        <v>3004158000128</v>
      </c>
      <c r="REP4376" s="24"/>
      <c r="REQ4376" s="24"/>
      <c r="RER4376" s="66">
        <v>9615</v>
      </c>
      <c r="RES4376" s="25">
        <v>45936</v>
      </c>
      <c r="RET4376" s="25"/>
      <c r="REU4376" s="26" t="str">
        <f t="shared" ca="1" si="1408"/>
        <v>Descontar Cheque</v>
      </c>
      <c r="REV4376" s="117"/>
      <c r="REW4376" s="25">
        <v>45890</v>
      </c>
      <c r="REX4376" s="28" t="s">
        <v>74</v>
      </c>
      <c r="REY4376" s="24">
        <v>422</v>
      </c>
      <c r="REZ4376" s="414" t="str">
        <f t="shared" si="1409"/>
        <v>Banco não cadastrado</v>
      </c>
      <c r="RFA4376" s="24">
        <v>207</v>
      </c>
      <c r="RFB4376" s="24">
        <v>5837982</v>
      </c>
      <c r="RFC4376" s="24">
        <v>72</v>
      </c>
      <c r="RFD4376" s="29" t="s">
        <v>75</v>
      </c>
      <c r="RFE4376" s="84">
        <v>3004158000128</v>
      </c>
      <c r="RFF4376" s="24"/>
      <c r="RFG4376" s="24"/>
      <c r="RFH4376" s="66">
        <v>9615</v>
      </c>
      <c r="RFI4376" s="25">
        <v>45936</v>
      </c>
      <c r="RFJ4376" s="25"/>
      <c r="RFK4376" s="26" t="str">
        <f t="shared" ca="1" si="1410"/>
        <v>Descontar Cheque</v>
      </c>
      <c r="RFL4376" s="117"/>
      <c r="RFM4376" s="25">
        <v>45890</v>
      </c>
      <c r="RFN4376" s="28" t="s">
        <v>74</v>
      </c>
      <c r="RFO4376" s="24">
        <v>422</v>
      </c>
      <c r="RFP4376" s="414" t="str">
        <f t="shared" si="1411"/>
        <v>Banco não cadastrado</v>
      </c>
      <c r="RFQ4376" s="24">
        <v>207</v>
      </c>
      <c r="RFR4376" s="24">
        <v>5837982</v>
      </c>
      <c r="RFS4376" s="24">
        <v>72</v>
      </c>
      <c r="RFT4376" s="29" t="s">
        <v>75</v>
      </c>
      <c r="RFU4376" s="84">
        <v>3004158000128</v>
      </c>
      <c r="RFV4376" s="24"/>
      <c r="RFW4376" s="24"/>
      <c r="RFX4376" s="66">
        <v>9615</v>
      </c>
      <c r="RFY4376" s="25">
        <v>45936</v>
      </c>
      <c r="RFZ4376" s="25"/>
      <c r="RGA4376" s="26" t="str">
        <f t="shared" ca="1" si="1412"/>
        <v>Descontar Cheque</v>
      </c>
      <c r="RGB4376" s="117"/>
      <c r="RGC4376" s="25">
        <v>45890</v>
      </c>
      <c r="RGD4376" s="28" t="s">
        <v>74</v>
      </c>
      <c r="RGE4376" s="24">
        <v>422</v>
      </c>
      <c r="RGF4376" s="414" t="str">
        <f t="shared" si="1413"/>
        <v>Banco não cadastrado</v>
      </c>
      <c r="RGG4376" s="24">
        <v>207</v>
      </c>
      <c r="RGH4376" s="24">
        <v>5837982</v>
      </c>
      <c r="RGI4376" s="24">
        <v>72</v>
      </c>
      <c r="RGJ4376" s="29" t="s">
        <v>75</v>
      </c>
      <c r="RGK4376" s="84">
        <v>3004158000128</v>
      </c>
      <c r="RGL4376" s="24"/>
      <c r="RGM4376" s="24"/>
      <c r="RGN4376" s="66">
        <v>9615</v>
      </c>
      <c r="RGO4376" s="25">
        <v>45936</v>
      </c>
      <c r="RGP4376" s="25"/>
      <c r="RGQ4376" s="26" t="str">
        <f t="shared" ca="1" si="1414"/>
        <v>Descontar Cheque</v>
      </c>
      <c r="RGR4376" s="117"/>
      <c r="RGS4376" s="25">
        <v>45890</v>
      </c>
      <c r="RGT4376" s="28" t="s">
        <v>74</v>
      </c>
      <c r="RGU4376" s="24">
        <v>422</v>
      </c>
      <c r="RGV4376" s="414" t="str">
        <f t="shared" si="1415"/>
        <v>Banco não cadastrado</v>
      </c>
      <c r="RGW4376" s="24">
        <v>207</v>
      </c>
      <c r="RGX4376" s="24">
        <v>5837982</v>
      </c>
      <c r="RGY4376" s="24">
        <v>72</v>
      </c>
      <c r="RGZ4376" s="29" t="s">
        <v>75</v>
      </c>
      <c r="RHA4376" s="84">
        <v>3004158000128</v>
      </c>
      <c r="RHB4376" s="24"/>
      <c r="RHC4376" s="24"/>
      <c r="RHD4376" s="66">
        <v>9615</v>
      </c>
      <c r="RHE4376" s="25">
        <v>45936</v>
      </c>
      <c r="RHF4376" s="25"/>
      <c r="RHG4376" s="26" t="str">
        <f t="shared" ca="1" si="1416"/>
        <v>Descontar Cheque</v>
      </c>
      <c r="RHH4376" s="117"/>
      <c r="RHI4376" s="25">
        <v>45890</v>
      </c>
      <c r="RHJ4376" s="28" t="s">
        <v>74</v>
      </c>
      <c r="RHK4376" s="24">
        <v>422</v>
      </c>
      <c r="RHL4376" s="414" t="str">
        <f t="shared" si="1417"/>
        <v>Banco não cadastrado</v>
      </c>
      <c r="RHM4376" s="24">
        <v>207</v>
      </c>
      <c r="RHN4376" s="24">
        <v>5837982</v>
      </c>
      <c r="RHO4376" s="24">
        <v>72</v>
      </c>
      <c r="RHP4376" s="29" t="s">
        <v>75</v>
      </c>
      <c r="RHQ4376" s="84">
        <v>3004158000128</v>
      </c>
      <c r="RHR4376" s="24"/>
      <c r="RHS4376" s="24"/>
      <c r="RHT4376" s="66">
        <v>9615</v>
      </c>
      <c r="RHU4376" s="25">
        <v>45936</v>
      </c>
      <c r="RHV4376" s="25"/>
      <c r="RHW4376" s="26" t="str">
        <f t="shared" ca="1" si="1418"/>
        <v>Descontar Cheque</v>
      </c>
      <c r="RHX4376" s="117"/>
      <c r="RHY4376" s="25">
        <v>45890</v>
      </c>
      <c r="RHZ4376" s="28" t="s">
        <v>74</v>
      </c>
      <c r="RIA4376" s="24">
        <v>422</v>
      </c>
      <c r="RIB4376" s="414" t="str">
        <f t="shared" si="1419"/>
        <v>Banco não cadastrado</v>
      </c>
      <c r="RIC4376" s="24">
        <v>207</v>
      </c>
      <c r="RID4376" s="24">
        <v>5837982</v>
      </c>
      <c r="RIE4376" s="24">
        <v>72</v>
      </c>
      <c r="RIF4376" s="29" t="s">
        <v>75</v>
      </c>
      <c r="RIG4376" s="84">
        <v>3004158000128</v>
      </c>
      <c r="RIH4376" s="24"/>
      <c r="RII4376" s="24"/>
      <c r="RIJ4376" s="66">
        <v>9615</v>
      </c>
      <c r="RIK4376" s="25">
        <v>45936</v>
      </c>
      <c r="RIL4376" s="25"/>
      <c r="RIM4376" s="26" t="str">
        <f t="shared" ca="1" si="1420"/>
        <v>Descontar Cheque</v>
      </c>
      <c r="RIN4376" s="117"/>
      <c r="RIO4376" s="25">
        <v>45890</v>
      </c>
      <c r="RIP4376" s="28" t="s">
        <v>74</v>
      </c>
      <c r="RIQ4376" s="24">
        <v>422</v>
      </c>
      <c r="RIR4376" s="414" t="str">
        <f t="shared" si="1421"/>
        <v>Banco não cadastrado</v>
      </c>
      <c r="RIS4376" s="24">
        <v>207</v>
      </c>
      <c r="RIT4376" s="24">
        <v>5837982</v>
      </c>
      <c r="RIU4376" s="24">
        <v>72</v>
      </c>
      <c r="RIV4376" s="29" t="s">
        <v>75</v>
      </c>
      <c r="RIW4376" s="84">
        <v>3004158000128</v>
      </c>
      <c r="RIX4376" s="24"/>
      <c r="RIY4376" s="24"/>
      <c r="RIZ4376" s="66">
        <v>9615</v>
      </c>
      <c r="RJA4376" s="25">
        <v>45936</v>
      </c>
      <c r="RJB4376" s="25"/>
      <c r="RJC4376" s="26" t="str">
        <f t="shared" ca="1" si="1422"/>
        <v>Descontar Cheque</v>
      </c>
      <c r="RJD4376" s="117"/>
      <c r="RJE4376" s="25">
        <v>45890</v>
      </c>
      <c r="RJF4376" s="28" t="s">
        <v>74</v>
      </c>
      <c r="RJG4376" s="24">
        <v>422</v>
      </c>
      <c r="RJH4376" s="414" t="str">
        <f t="shared" si="1423"/>
        <v>Banco não cadastrado</v>
      </c>
      <c r="RJI4376" s="24">
        <v>207</v>
      </c>
      <c r="RJJ4376" s="24">
        <v>5837982</v>
      </c>
      <c r="RJK4376" s="24">
        <v>72</v>
      </c>
      <c r="RJL4376" s="29" t="s">
        <v>75</v>
      </c>
      <c r="RJM4376" s="84">
        <v>3004158000128</v>
      </c>
      <c r="RJN4376" s="24"/>
      <c r="RJO4376" s="24"/>
      <c r="RJP4376" s="66">
        <v>9615</v>
      </c>
      <c r="RJQ4376" s="25">
        <v>45936</v>
      </c>
      <c r="RJR4376" s="25"/>
      <c r="RJS4376" s="26" t="str">
        <f t="shared" ca="1" si="1424"/>
        <v>Descontar Cheque</v>
      </c>
      <c r="RJT4376" s="117"/>
      <c r="RJU4376" s="25">
        <v>45890</v>
      </c>
      <c r="RJV4376" s="28" t="s">
        <v>74</v>
      </c>
      <c r="RJW4376" s="24">
        <v>422</v>
      </c>
      <c r="RJX4376" s="414" t="str">
        <f t="shared" si="1425"/>
        <v>Banco não cadastrado</v>
      </c>
      <c r="RJY4376" s="24">
        <v>207</v>
      </c>
      <c r="RJZ4376" s="24">
        <v>5837982</v>
      </c>
      <c r="RKA4376" s="24">
        <v>72</v>
      </c>
      <c r="RKB4376" s="29" t="s">
        <v>75</v>
      </c>
      <c r="RKC4376" s="84">
        <v>3004158000128</v>
      </c>
      <c r="RKD4376" s="24"/>
      <c r="RKE4376" s="24"/>
      <c r="RKF4376" s="66">
        <v>9615</v>
      </c>
      <c r="RKG4376" s="25">
        <v>45936</v>
      </c>
      <c r="RKH4376" s="25"/>
      <c r="RKI4376" s="26" t="str">
        <f t="shared" ca="1" si="1426"/>
        <v>Descontar Cheque</v>
      </c>
      <c r="RKJ4376" s="117"/>
      <c r="RKK4376" s="25">
        <v>45890</v>
      </c>
      <c r="RKL4376" s="28" t="s">
        <v>74</v>
      </c>
      <c r="RKM4376" s="24">
        <v>422</v>
      </c>
      <c r="RKN4376" s="414" t="str">
        <f t="shared" si="1427"/>
        <v>Banco não cadastrado</v>
      </c>
      <c r="RKO4376" s="24">
        <v>207</v>
      </c>
      <c r="RKP4376" s="24">
        <v>5837982</v>
      </c>
      <c r="RKQ4376" s="24">
        <v>72</v>
      </c>
      <c r="RKR4376" s="29" t="s">
        <v>75</v>
      </c>
      <c r="RKS4376" s="84">
        <v>3004158000128</v>
      </c>
      <c r="RKT4376" s="24"/>
      <c r="RKU4376" s="24"/>
      <c r="RKV4376" s="66">
        <v>9615</v>
      </c>
      <c r="RKW4376" s="25">
        <v>45936</v>
      </c>
      <c r="RKX4376" s="25"/>
      <c r="RKY4376" s="26" t="str">
        <f t="shared" ca="1" si="1428"/>
        <v>Descontar Cheque</v>
      </c>
      <c r="RKZ4376" s="117"/>
      <c r="RLA4376" s="25">
        <v>45890</v>
      </c>
      <c r="RLB4376" s="28" t="s">
        <v>74</v>
      </c>
      <c r="RLC4376" s="24">
        <v>422</v>
      </c>
      <c r="RLD4376" s="414" t="str">
        <f t="shared" si="1429"/>
        <v>Banco não cadastrado</v>
      </c>
      <c r="RLE4376" s="24">
        <v>207</v>
      </c>
      <c r="RLF4376" s="24">
        <v>5837982</v>
      </c>
      <c r="RLG4376" s="24">
        <v>72</v>
      </c>
      <c r="RLH4376" s="29" t="s">
        <v>75</v>
      </c>
      <c r="RLI4376" s="84">
        <v>3004158000128</v>
      </c>
      <c r="RLJ4376" s="24"/>
      <c r="RLK4376" s="24"/>
      <c r="RLL4376" s="66">
        <v>9615</v>
      </c>
      <c r="RLM4376" s="25">
        <v>45936</v>
      </c>
      <c r="RLN4376" s="25"/>
      <c r="RLO4376" s="26" t="str">
        <f t="shared" ca="1" si="1430"/>
        <v>Descontar Cheque</v>
      </c>
      <c r="RLP4376" s="117"/>
      <c r="RLQ4376" s="25">
        <v>45890</v>
      </c>
      <c r="RLR4376" s="28" t="s">
        <v>74</v>
      </c>
      <c r="RLS4376" s="24">
        <v>422</v>
      </c>
      <c r="RLT4376" s="414" t="str">
        <f t="shared" si="1431"/>
        <v>Banco não cadastrado</v>
      </c>
      <c r="RLU4376" s="24">
        <v>207</v>
      </c>
      <c r="RLV4376" s="24">
        <v>5837982</v>
      </c>
      <c r="RLW4376" s="24">
        <v>72</v>
      </c>
      <c r="RLX4376" s="29" t="s">
        <v>75</v>
      </c>
      <c r="RLY4376" s="84">
        <v>3004158000128</v>
      </c>
      <c r="RLZ4376" s="24"/>
      <c r="RMA4376" s="24"/>
      <c r="RMB4376" s="66">
        <v>9615</v>
      </c>
      <c r="RMC4376" s="25">
        <v>45936</v>
      </c>
      <c r="RMD4376" s="25"/>
      <c r="RME4376" s="26" t="str">
        <f t="shared" ca="1" si="1432"/>
        <v>Descontar Cheque</v>
      </c>
      <c r="RMF4376" s="117"/>
      <c r="RMG4376" s="25">
        <v>45890</v>
      </c>
      <c r="RMH4376" s="28" t="s">
        <v>74</v>
      </c>
      <c r="RMI4376" s="24">
        <v>422</v>
      </c>
      <c r="RMJ4376" s="414" t="str">
        <f t="shared" si="1433"/>
        <v>Banco não cadastrado</v>
      </c>
      <c r="RMK4376" s="24">
        <v>207</v>
      </c>
      <c r="RML4376" s="24">
        <v>5837982</v>
      </c>
      <c r="RMM4376" s="24">
        <v>72</v>
      </c>
      <c r="RMN4376" s="29" t="s">
        <v>75</v>
      </c>
      <c r="RMO4376" s="84">
        <v>3004158000128</v>
      </c>
      <c r="RMP4376" s="24"/>
      <c r="RMQ4376" s="24"/>
      <c r="RMR4376" s="66">
        <v>9615</v>
      </c>
      <c r="RMS4376" s="25">
        <v>45936</v>
      </c>
      <c r="RMT4376" s="25"/>
      <c r="RMU4376" s="26" t="str">
        <f t="shared" ca="1" si="1434"/>
        <v>Descontar Cheque</v>
      </c>
      <c r="RMV4376" s="117"/>
      <c r="RMW4376" s="25">
        <v>45890</v>
      </c>
      <c r="RMX4376" s="28" t="s">
        <v>74</v>
      </c>
      <c r="RMY4376" s="24">
        <v>422</v>
      </c>
      <c r="RMZ4376" s="414" t="str">
        <f t="shared" si="1435"/>
        <v>Banco não cadastrado</v>
      </c>
      <c r="RNA4376" s="24">
        <v>207</v>
      </c>
      <c r="RNB4376" s="24">
        <v>5837982</v>
      </c>
      <c r="RNC4376" s="24">
        <v>72</v>
      </c>
      <c r="RND4376" s="29" t="s">
        <v>75</v>
      </c>
      <c r="RNE4376" s="84">
        <v>3004158000128</v>
      </c>
      <c r="RNF4376" s="24"/>
      <c r="RNG4376" s="24"/>
      <c r="RNH4376" s="66">
        <v>9615</v>
      </c>
      <c r="RNI4376" s="25">
        <v>45936</v>
      </c>
      <c r="RNJ4376" s="25"/>
      <c r="RNK4376" s="26" t="str">
        <f t="shared" ca="1" si="1436"/>
        <v>Descontar Cheque</v>
      </c>
      <c r="RNL4376" s="117"/>
      <c r="RNM4376" s="25">
        <v>45890</v>
      </c>
      <c r="RNN4376" s="28" t="s">
        <v>74</v>
      </c>
      <c r="RNO4376" s="24">
        <v>422</v>
      </c>
      <c r="RNP4376" s="414" t="str">
        <f t="shared" si="1437"/>
        <v>Banco não cadastrado</v>
      </c>
      <c r="RNQ4376" s="24">
        <v>207</v>
      </c>
      <c r="RNR4376" s="24">
        <v>5837982</v>
      </c>
      <c r="RNS4376" s="24">
        <v>72</v>
      </c>
      <c r="RNT4376" s="29" t="s">
        <v>75</v>
      </c>
      <c r="RNU4376" s="84">
        <v>3004158000128</v>
      </c>
      <c r="RNV4376" s="24"/>
      <c r="RNW4376" s="24"/>
      <c r="RNX4376" s="66">
        <v>9615</v>
      </c>
      <c r="RNY4376" s="25">
        <v>45936</v>
      </c>
      <c r="RNZ4376" s="25"/>
      <c r="ROA4376" s="26" t="str">
        <f t="shared" ca="1" si="1438"/>
        <v>Descontar Cheque</v>
      </c>
      <c r="ROB4376" s="117"/>
      <c r="ROC4376" s="25">
        <v>45890</v>
      </c>
      <c r="ROD4376" s="28" t="s">
        <v>74</v>
      </c>
      <c r="ROE4376" s="24">
        <v>422</v>
      </c>
      <c r="ROF4376" s="414" t="str">
        <f t="shared" si="1439"/>
        <v>Banco não cadastrado</v>
      </c>
      <c r="ROG4376" s="24">
        <v>207</v>
      </c>
      <c r="ROH4376" s="24">
        <v>5837982</v>
      </c>
      <c r="ROI4376" s="24">
        <v>72</v>
      </c>
      <c r="ROJ4376" s="29" t="s">
        <v>75</v>
      </c>
      <c r="ROK4376" s="84">
        <v>3004158000128</v>
      </c>
      <c r="ROL4376" s="24"/>
      <c r="ROM4376" s="24"/>
      <c r="RON4376" s="66">
        <v>9615</v>
      </c>
      <c r="ROO4376" s="25">
        <v>45936</v>
      </c>
      <c r="ROP4376" s="25"/>
      <c r="ROQ4376" s="26" t="str">
        <f t="shared" ca="1" si="1440"/>
        <v>Descontar Cheque</v>
      </c>
      <c r="ROR4376" s="117"/>
      <c r="ROS4376" s="25">
        <v>45890</v>
      </c>
      <c r="ROT4376" s="28" t="s">
        <v>74</v>
      </c>
      <c r="ROU4376" s="24">
        <v>422</v>
      </c>
      <c r="ROV4376" s="414" t="str">
        <f t="shared" si="1441"/>
        <v>Banco não cadastrado</v>
      </c>
      <c r="ROW4376" s="24">
        <v>207</v>
      </c>
      <c r="ROX4376" s="24">
        <v>5837982</v>
      </c>
      <c r="ROY4376" s="24">
        <v>72</v>
      </c>
      <c r="ROZ4376" s="29" t="s">
        <v>75</v>
      </c>
      <c r="RPA4376" s="84">
        <v>3004158000128</v>
      </c>
      <c r="RPB4376" s="24"/>
      <c r="RPC4376" s="24"/>
      <c r="RPD4376" s="66">
        <v>9615</v>
      </c>
      <c r="RPE4376" s="25">
        <v>45936</v>
      </c>
      <c r="RPF4376" s="25"/>
      <c r="RPG4376" s="26" t="str">
        <f t="shared" ca="1" si="1442"/>
        <v>Descontar Cheque</v>
      </c>
      <c r="RPH4376" s="117"/>
      <c r="RPI4376" s="25">
        <v>45890</v>
      </c>
      <c r="RPJ4376" s="28" t="s">
        <v>74</v>
      </c>
      <c r="RPK4376" s="24">
        <v>422</v>
      </c>
      <c r="RPL4376" s="414" t="str">
        <f t="shared" si="1443"/>
        <v>Banco não cadastrado</v>
      </c>
      <c r="RPM4376" s="24">
        <v>207</v>
      </c>
      <c r="RPN4376" s="24">
        <v>5837982</v>
      </c>
      <c r="RPO4376" s="24">
        <v>72</v>
      </c>
      <c r="RPP4376" s="29" t="s">
        <v>75</v>
      </c>
      <c r="RPQ4376" s="84">
        <v>3004158000128</v>
      </c>
      <c r="RPR4376" s="24"/>
      <c r="RPS4376" s="24"/>
      <c r="RPT4376" s="66">
        <v>9615</v>
      </c>
      <c r="RPU4376" s="25">
        <v>45936</v>
      </c>
      <c r="RPV4376" s="25"/>
      <c r="RPW4376" s="26" t="str">
        <f t="shared" ca="1" si="1444"/>
        <v>Descontar Cheque</v>
      </c>
      <c r="RPX4376" s="117"/>
      <c r="RPY4376" s="25">
        <v>45890</v>
      </c>
      <c r="RPZ4376" s="28" t="s">
        <v>74</v>
      </c>
      <c r="RQA4376" s="24">
        <v>422</v>
      </c>
      <c r="RQB4376" s="414" t="str">
        <f t="shared" si="1445"/>
        <v>Banco não cadastrado</v>
      </c>
      <c r="RQC4376" s="24">
        <v>207</v>
      </c>
      <c r="RQD4376" s="24">
        <v>5837982</v>
      </c>
      <c r="RQE4376" s="24">
        <v>72</v>
      </c>
      <c r="RQF4376" s="29" t="s">
        <v>75</v>
      </c>
      <c r="RQG4376" s="84">
        <v>3004158000128</v>
      </c>
      <c r="RQH4376" s="24"/>
      <c r="RQI4376" s="24"/>
      <c r="RQJ4376" s="66">
        <v>9615</v>
      </c>
      <c r="RQK4376" s="25">
        <v>45936</v>
      </c>
      <c r="RQL4376" s="25"/>
      <c r="RQM4376" s="26" t="str">
        <f t="shared" ca="1" si="1446"/>
        <v>Descontar Cheque</v>
      </c>
      <c r="RQN4376" s="117"/>
      <c r="RQO4376" s="25">
        <v>45890</v>
      </c>
      <c r="RQP4376" s="28" t="s">
        <v>74</v>
      </c>
      <c r="RQQ4376" s="24">
        <v>422</v>
      </c>
      <c r="RQR4376" s="414" t="str">
        <f t="shared" si="1447"/>
        <v>Banco não cadastrado</v>
      </c>
      <c r="RQS4376" s="24">
        <v>207</v>
      </c>
      <c r="RQT4376" s="24">
        <v>5837982</v>
      </c>
      <c r="RQU4376" s="24">
        <v>72</v>
      </c>
      <c r="RQV4376" s="29" t="s">
        <v>75</v>
      </c>
      <c r="RQW4376" s="84">
        <v>3004158000128</v>
      </c>
      <c r="RQX4376" s="24"/>
      <c r="RQY4376" s="24"/>
      <c r="RQZ4376" s="66">
        <v>9615</v>
      </c>
      <c r="RRA4376" s="25">
        <v>45936</v>
      </c>
      <c r="RRB4376" s="25"/>
      <c r="RRC4376" s="26" t="str">
        <f t="shared" ca="1" si="1448"/>
        <v>Descontar Cheque</v>
      </c>
      <c r="RRD4376" s="117"/>
      <c r="RRE4376" s="25">
        <v>45890</v>
      </c>
      <c r="RRF4376" s="28" t="s">
        <v>74</v>
      </c>
      <c r="RRG4376" s="24">
        <v>422</v>
      </c>
      <c r="RRH4376" s="414" t="str">
        <f t="shared" si="1449"/>
        <v>Banco não cadastrado</v>
      </c>
      <c r="RRI4376" s="24">
        <v>207</v>
      </c>
      <c r="RRJ4376" s="24">
        <v>5837982</v>
      </c>
      <c r="RRK4376" s="24">
        <v>72</v>
      </c>
      <c r="RRL4376" s="29" t="s">
        <v>75</v>
      </c>
      <c r="RRM4376" s="84">
        <v>3004158000128</v>
      </c>
      <c r="RRN4376" s="24"/>
      <c r="RRO4376" s="24"/>
      <c r="RRP4376" s="66">
        <v>9615</v>
      </c>
      <c r="RRQ4376" s="25">
        <v>45936</v>
      </c>
      <c r="RRR4376" s="25"/>
      <c r="RRS4376" s="26" t="str">
        <f t="shared" ca="1" si="1450"/>
        <v>Descontar Cheque</v>
      </c>
      <c r="RRT4376" s="117"/>
      <c r="RRU4376" s="25">
        <v>45890</v>
      </c>
      <c r="RRV4376" s="28" t="s">
        <v>74</v>
      </c>
      <c r="RRW4376" s="24">
        <v>422</v>
      </c>
      <c r="RRX4376" s="414" t="str">
        <f t="shared" si="1451"/>
        <v>Banco não cadastrado</v>
      </c>
      <c r="RRY4376" s="24">
        <v>207</v>
      </c>
      <c r="RRZ4376" s="24">
        <v>5837982</v>
      </c>
      <c r="RSA4376" s="24">
        <v>72</v>
      </c>
      <c r="RSB4376" s="29" t="s">
        <v>75</v>
      </c>
      <c r="RSC4376" s="84">
        <v>3004158000128</v>
      </c>
      <c r="RSD4376" s="24"/>
      <c r="RSE4376" s="24"/>
      <c r="RSF4376" s="66">
        <v>9615</v>
      </c>
      <c r="RSG4376" s="25">
        <v>45936</v>
      </c>
      <c r="RSH4376" s="25"/>
      <c r="RSI4376" s="26" t="str">
        <f t="shared" ca="1" si="1452"/>
        <v>Descontar Cheque</v>
      </c>
      <c r="RSJ4376" s="117"/>
      <c r="RSK4376" s="25">
        <v>45890</v>
      </c>
      <c r="RSL4376" s="28" t="s">
        <v>74</v>
      </c>
      <c r="RSM4376" s="24">
        <v>422</v>
      </c>
      <c r="RSN4376" s="414" t="str">
        <f t="shared" si="1453"/>
        <v>Banco não cadastrado</v>
      </c>
      <c r="RSO4376" s="24">
        <v>207</v>
      </c>
      <c r="RSP4376" s="24">
        <v>5837982</v>
      </c>
      <c r="RSQ4376" s="24">
        <v>72</v>
      </c>
      <c r="RSR4376" s="29" t="s">
        <v>75</v>
      </c>
      <c r="RSS4376" s="84">
        <v>3004158000128</v>
      </c>
      <c r="RST4376" s="24"/>
      <c r="RSU4376" s="24"/>
      <c r="RSV4376" s="66">
        <v>9615</v>
      </c>
      <c r="RSW4376" s="25">
        <v>45936</v>
      </c>
      <c r="RSX4376" s="25"/>
      <c r="RSY4376" s="26" t="str">
        <f t="shared" ca="1" si="1454"/>
        <v>Descontar Cheque</v>
      </c>
      <c r="RSZ4376" s="117"/>
      <c r="RTA4376" s="25">
        <v>45890</v>
      </c>
      <c r="RTB4376" s="28" t="s">
        <v>74</v>
      </c>
      <c r="RTC4376" s="24">
        <v>422</v>
      </c>
      <c r="RTD4376" s="414" t="str">
        <f t="shared" si="1455"/>
        <v>Banco não cadastrado</v>
      </c>
      <c r="RTE4376" s="24">
        <v>207</v>
      </c>
      <c r="RTF4376" s="24">
        <v>5837982</v>
      </c>
      <c r="RTG4376" s="24">
        <v>72</v>
      </c>
      <c r="RTH4376" s="29" t="s">
        <v>75</v>
      </c>
      <c r="RTI4376" s="84">
        <v>3004158000128</v>
      </c>
      <c r="RTJ4376" s="24"/>
      <c r="RTK4376" s="24"/>
      <c r="RTL4376" s="66">
        <v>9615</v>
      </c>
      <c r="RTM4376" s="25">
        <v>45936</v>
      </c>
      <c r="RTN4376" s="25"/>
      <c r="RTO4376" s="26" t="str">
        <f t="shared" ca="1" si="1456"/>
        <v>Descontar Cheque</v>
      </c>
      <c r="RTP4376" s="117"/>
      <c r="RTQ4376" s="25">
        <v>45890</v>
      </c>
      <c r="RTR4376" s="28" t="s">
        <v>74</v>
      </c>
      <c r="RTS4376" s="24">
        <v>422</v>
      </c>
      <c r="RTT4376" s="414" t="str">
        <f t="shared" si="1457"/>
        <v>Banco não cadastrado</v>
      </c>
      <c r="RTU4376" s="24">
        <v>207</v>
      </c>
      <c r="RTV4376" s="24">
        <v>5837982</v>
      </c>
      <c r="RTW4376" s="24">
        <v>72</v>
      </c>
      <c r="RTX4376" s="29" t="s">
        <v>75</v>
      </c>
      <c r="RTY4376" s="84">
        <v>3004158000128</v>
      </c>
      <c r="RTZ4376" s="24"/>
      <c r="RUA4376" s="24"/>
      <c r="RUB4376" s="66">
        <v>9615</v>
      </c>
      <c r="RUC4376" s="25">
        <v>45936</v>
      </c>
      <c r="RUD4376" s="25"/>
      <c r="RUE4376" s="26" t="str">
        <f t="shared" ca="1" si="1458"/>
        <v>Descontar Cheque</v>
      </c>
      <c r="RUF4376" s="117"/>
      <c r="RUG4376" s="25">
        <v>45890</v>
      </c>
      <c r="RUH4376" s="28" t="s">
        <v>74</v>
      </c>
      <c r="RUI4376" s="24">
        <v>422</v>
      </c>
      <c r="RUJ4376" s="414" t="str">
        <f t="shared" si="1459"/>
        <v>Banco não cadastrado</v>
      </c>
      <c r="RUK4376" s="24">
        <v>207</v>
      </c>
      <c r="RUL4376" s="24">
        <v>5837982</v>
      </c>
      <c r="RUM4376" s="24">
        <v>72</v>
      </c>
      <c r="RUN4376" s="29" t="s">
        <v>75</v>
      </c>
      <c r="RUO4376" s="84">
        <v>3004158000128</v>
      </c>
      <c r="RUP4376" s="24"/>
      <c r="RUQ4376" s="24"/>
      <c r="RUR4376" s="66">
        <v>9615</v>
      </c>
      <c r="RUS4376" s="25">
        <v>45936</v>
      </c>
      <c r="RUT4376" s="25"/>
      <c r="RUU4376" s="26" t="str">
        <f t="shared" ca="1" si="1460"/>
        <v>Descontar Cheque</v>
      </c>
      <c r="RUV4376" s="117"/>
      <c r="RUW4376" s="25">
        <v>45890</v>
      </c>
      <c r="RUX4376" s="28" t="s">
        <v>74</v>
      </c>
      <c r="RUY4376" s="24">
        <v>422</v>
      </c>
      <c r="RUZ4376" s="414" t="str">
        <f t="shared" si="1461"/>
        <v>Banco não cadastrado</v>
      </c>
      <c r="RVA4376" s="24">
        <v>207</v>
      </c>
      <c r="RVB4376" s="24">
        <v>5837982</v>
      </c>
      <c r="RVC4376" s="24">
        <v>72</v>
      </c>
      <c r="RVD4376" s="29" t="s">
        <v>75</v>
      </c>
      <c r="RVE4376" s="84">
        <v>3004158000128</v>
      </c>
      <c r="RVF4376" s="24"/>
      <c r="RVG4376" s="24"/>
      <c r="RVH4376" s="66">
        <v>9615</v>
      </c>
      <c r="RVI4376" s="25">
        <v>45936</v>
      </c>
      <c r="RVJ4376" s="25"/>
      <c r="RVK4376" s="26" t="str">
        <f t="shared" ca="1" si="1462"/>
        <v>Descontar Cheque</v>
      </c>
      <c r="RVL4376" s="117"/>
      <c r="RVM4376" s="25">
        <v>45890</v>
      </c>
      <c r="RVN4376" s="28" t="s">
        <v>74</v>
      </c>
      <c r="RVO4376" s="24">
        <v>422</v>
      </c>
      <c r="RVP4376" s="414" t="str">
        <f t="shared" si="1463"/>
        <v>Banco não cadastrado</v>
      </c>
      <c r="RVQ4376" s="24">
        <v>207</v>
      </c>
      <c r="RVR4376" s="24">
        <v>5837982</v>
      </c>
      <c r="RVS4376" s="24">
        <v>72</v>
      </c>
      <c r="RVT4376" s="29" t="s">
        <v>75</v>
      </c>
      <c r="RVU4376" s="84">
        <v>3004158000128</v>
      </c>
      <c r="RVV4376" s="24"/>
      <c r="RVW4376" s="24"/>
      <c r="RVX4376" s="66">
        <v>9615</v>
      </c>
      <c r="RVY4376" s="25">
        <v>45936</v>
      </c>
      <c r="RVZ4376" s="25"/>
      <c r="RWA4376" s="26" t="str">
        <f t="shared" ca="1" si="1464"/>
        <v>Descontar Cheque</v>
      </c>
      <c r="RWB4376" s="117"/>
      <c r="RWC4376" s="25">
        <v>45890</v>
      </c>
      <c r="RWD4376" s="28" t="s">
        <v>74</v>
      </c>
      <c r="RWE4376" s="24">
        <v>422</v>
      </c>
      <c r="RWF4376" s="414" t="str">
        <f t="shared" si="1465"/>
        <v>Banco não cadastrado</v>
      </c>
      <c r="RWG4376" s="24">
        <v>207</v>
      </c>
      <c r="RWH4376" s="24">
        <v>5837982</v>
      </c>
      <c r="RWI4376" s="24">
        <v>72</v>
      </c>
      <c r="RWJ4376" s="29" t="s">
        <v>75</v>
      </c>
      <c r="RWK4376" s="84">
        <v>3004158000128</v>
      </c>
      <c r="RWL4376" s="24"/>
      <c r="RWM4376" s="24"/>
      <c r="RWN4376" s="66">
        <v>9615</v>
      </c>
      <c r="RWO4376" s="25">
        <v>45936</v>
      </c>
      <c r="RWP4376" s="25"/>
      <c r="RWQ4376" s="26" t="str">
        <f t="shared" ca="1" si="1466"/>
        <v>Descontar Cheque</v>
      </c>
      <c r="RWR4376" s="117"/>
      <c r="RWS4376" s="25">
        <v>45890</v>
      </c>
      <c r="RWT4376" s="28" t="s">
        <v>74</v>
      </c>
      <c r="RWU4376" s="24">
        <v>422</v>
      </c>
      <c r="RWV4376" s="414" t="str">
        <f t="shared" si="1467"/>
        <v>Banco não cadastrado</v>
      </c>
      <c r="RWW4376" s="24">
        <v>207</v>
      </c>
      <c r="RWX4376" s="24">
        <v>5837982</v>
      </c>
      <c r="RWY4376" s="24">
        <v>72</v>
      </c>
      <c r="RWZ4376" s="29" t="s">
        <v>75</v>
      </c>
      <c r="RXA4376" s="84">
        <v>3004158000128</v>
      </c>
      <c r="RXB4376" s="24"/>
      <c r="RXC4376" s="24"/>
      <c r="RXD4376" s="66">
        <v>9615</v>
      </c>
      <c r="RXE4376" s="25">
        <v>45936</v>
      </c>
      <c r="RXF4376" s="25"/>
      <c r="RXG4376" s="26" t="str">
        <f t="shared" ca="1" si="1468"/>
        <v>Descontar Cheque</v>
      </c>
      <c r="RXH4376" s="117"/>
      <c r="RXI4376" s="25">
        <v>45890</v>
      </c>
      <c r="RXJ4376" s="28" t="s">
        <v>74</v>
      </c>
      <c r="RXK4376" s="24">
        <v>422</v>
      </c>
      <c r="RXL4376" s="414" t="str">
        <f t="shared" si="1469"/>
        <v>Banco não cadastrado</v>
      </c>
      <c r="RXM4376" s="24">
        <v>207</v>
      </c>
      <c r="RXN4376" s="24">
        <v>5837982</v>
      </c>
      <c r="RXO4376" s="24">
        <v>72</v>
      </c>
      <c r="RXP4376" s="29" t="s">
        <v>75</v>
      </c>
      <c r="RXQ4376" s="84">
        <v>3004158000128</v>
      </c>
      <c r="RXR4376" s="24"/>
      <c r="RXS4376" s="24"/>
      <c r="RXT4376" s="66">
        <v>9615</v>
      </c>
      <c r="RXU4376" s="25">
        <v>45936</v>
      </c>
      <c r="RXV4376" s="25"/>
      <c r="RXW4376" s="26" t="str">
        <f t="shared" ca="1" si="1470"/>
        <v>Descontar Cheque</v>
      </c>
      <c r="RXX4376" s="117"/>
      <c r="RXY4376" s="25">
        <v>45890</v>
      </c>
      <c r="RXZ4376" s="28" t="s">
        <v>74</v>
      </c>
      <c r="RYA4376" s="24">
        <v>422</v>
      </c>
      <c r="RYB4376" s="414" t="str">
        <f t="shared" si="1471"/>
        <v>Banco não cadastrado</v>
      </c>
      <c r="RYC4376" s="24">
        <v>207</v>
      </c>
      <c r="RYD4376" s="24">
        <v>5837982</v>
      </c>
      <c r="RYE4376" s="24">
        <v>72</v>
      </c>
      <c r="RYF4376" s="29" t="s">
        <v>75</v>
      </c>
      <c r="RYG4376" s="84">
        <v>3004158000128</v>
      </c>
      <c r="RYH4376" s="24"/>
      <c r="RYI4376" s="24"/>
      <c r="RYJ4376" s="66">
        <v>9615</v>
      </c>
      <c r="RYK4376" s="25">
        <v>45936</v>
      </c>
      <c r="RYL4376" s="25"/>
      <c r="RYM4376" s="26" t="str">
        <f t="shared" ca="1" si="1472"/>
        <v>Descontar Cheque</v>
      </c>
      <c r="RYN4376" s="117"/>
      <c r="RYO4376" s="25">
        <v>45890</v>
      </c>
      <c r="RYP4376" s="28" t="s">
        <v>74</v>
      </c>
      <c r="RYQ4376" s="24">
        <v>422</v>
      </c>
      <c r="RYR4376" s="414" t="str">
        <f t="shared" si="1473"/>
        <v>Banco não cadastrado</v>
      </c>
      <c r="RYS4376" s="24">
        <v>207</v>
      </c>
      <c r="RYT4376" s="24">
        <v>5837982</v>
      </c>
      <c r="RYU4376" s="24">
        <v>72</v>
      </c>
      <c r="RYV4376" s="29" t="s">
        <v>75</v>
      </c>
      <c r="RYW4376" s="84">
        <v>3004158000128</v>
      </c>
      <c r="RYX4376" s="24"/>
      <c r="RYY4376" s="24"/>
      <c r="RYZ4376" s="66">
        <v>9615</v>
      </c>
      <c r="RZA4376" s="25">
        <v>45936</v>
      </c>
      <c r="RZB4376" s="25"/>
      <c r="RZC4376" s="26" t="str">
        <f t="shared" ca="1" si="1474"/>
        <v>Descontar Cheque</v>
      </c>
      <c r="RZD4376" s="117"/>
      <c r="RZE4376" s="25">
        <v>45890</v>
      </c>
      <c r="RZF4376" s="28" t="s">
        <v>74</v>
      </c>
      <c r="RZG4376" s="24">
        <v>422</v>
      </c>
      <c r="RZH4376" s="414" t="str">
        <f t="shared" si="1475"/>
        <v>Banco não cadastrado</v>
      </c>
      <c r="RZI4376" s="24">
        <v>207</v>
      </c>
      <c r="RZJ4376" s="24">
        <v>5837982</v>
      </c>
      <c r="RZK4376" s="24">
        <v>72</v>
      </c>
      <c r="RZL4376" s="29" t="s">
        <v>75</v>
      </c>
      <c r="RZM4376" s="84">
        <v>3004158000128</v>
      </c>
      <c r="RZN4376" s="24"/>
      <c r="RZO4376" s="24"/>
      <c r="RZP4376" s="66">
        <v>9615</v>
      </c>
      <c r="RZQ4376" s="25">
        <v>45936</v>
      </c>
      <c r="RZR4376" s="25"/>
      <c r="RZS4376" s="26" t="str">
        <f t="shared" ca="1" si="1476"/>
        <v>Descontar Cheque</v>
      </c>
      <c r="RZT4376" s="117"/>
      <c r="RZU4376" s="25">
        <v>45890</v>
      </c>
      <c r="RZV4376" s="28" t="s">
        <v>74</v>
      </c>
      <c r="RZW4376" s="24">
        <v>422</v>
      </c>
      <c r="RZX4376" s="414" t="str">
        <f t="shared" si="1477"/>
        <v>Banco não cadastrado</v>
      </c>
      <c r="RZY4376" s="24">
        <v>207</v>
      </c>
      <c r="RZZ4376" s="24">
        <v>5837982</v>
      </c>
      <c r="SAA4376" s="24">
        <v>72</v>
      </c>
      <c r="SAB4376" s="29" t="s">
        <v>75</v>
      </c>
      <c r="SAC4376" s="84">
        <v>3004158000128</v>
      </c>
      <c r="SAD4376" s="24"/>
      <c r="SAE4376" s="24"/>
      <c r="SAF4376" s="66">
        <v>9615</v>
      </c>
      <c r="SAG4376" s="25">
        <v>45936</v>
      </c>
      <c r="SAH4376" s="25"/>
      <c r="SAI4376" s="26" t="str">
        <f t="shared" ca="1" si="1478"/>
        <v>Descontar Cheque</v>
      </c>
      <c r="SAJ4376" s="117"/>
      <c r="SAK4376" s="25">
        <v>45890</v>
      </c>
      <c r="SAL4376" s="28" t="s">
        <v>74</v>
      </c>
      <c r="SAM4376" s="24">
        <v>422</v>
      </c>
      <c r="SAN4376" s="414" t="str">
        <f t="shared" si="1479"/>
        <v>Banco não cadastrado</v>
      </c>
      <c r="SAO4376" s="24">
        <v>207</v>
      </c>
      <c r="SAP4376" s="24">
        <v>5837982</v>
      </c>
      <c r="SAQ4376" s="24">
        <v>72</v>
      </c>
      <c r="SAR4376" s="29" t="s">
        <v>75</v>
      </c>
      <c r="SAS4376" s="84">
        <v>3004158000128</v>
      </c>
      <c r="SAT4376" s="24"/>
      <c r="SAU4376" s="24"/>
      <c r="SAV4376" s="66">
        <v>9615</v>
      </c>
      <c r="SAW4376" s="25">
        <v>45936</v>
      </c>
      <c r="SAX4376" s="25"/>
      <c r="SAY4376" s="26" t="str">
        <f t="shared" ca="1" si="1480"/>
        <v>Descontar Cheque</v>
      </c>
      <c r="SAZ4376" s="117"/>
      <c r="SBA4376" s="25">
        <v>45890</v>
      </c>
      <c r="SBB4376" s="28" t="s">
        <v>74</v>
      </c>
      <c r="SBC4376" s="24">
        <v>422</v>
      </c>
      <c r="SBD4376" s="414" t="str">
        <f t="shared" si="1481"/>
        <v>Banco não cadastrado</v>
      </c>
      <c r="SBE4376" s="24">
        <v>207</v>
      </c>
      <c r="SBF4376" s="24">
        <v>5837982</v>
      </c>
      <c r="SBG4376" s="24">
        <v>72</v>
      </c>
      <c r="SBH4376" s="29" t="s">
        <v>75</v>
      </c>
      <c r="SBI4376" s="84">
        <v>3004158000128</v>
      </c>
      <c r="SBJ4376" s="24"/>
      <c r="SBK4376" s="24"/>
      <c r="SBL4376" s="66">
        <v>9615</v>
      </c>
      <c r="SBM4376" s="25">
        <v>45936</v>
      </c>
      <c r="SBN4376" s="25"/>
      <c r="SBO4376" s="26" t="str">
        <f t="shared" ca="1" si="1482"/>
        <v>Descontar Cheque</v>
      </c>
      <c r="SBP4376" s="117"/>
      <c r="SBQ4376" s="25">
        <v>45890</v>
      </c>
      <c r="SBR4376" s="28" t="s">
        <v>74</v>
      </c>
      <c r="SBS4376" s="24">
        <v>422</v>
      </c>
      <c r="SBT4376" s="414" t="str">
        <f t="shared" si="1483"/>
        <v>Banco não cadastrado</v>
      </c>
      <c r="SBU4376" s="24">
        <v>207</v>
      </c>
      <c r="SBV4376" s="24">
        <v>5837982</v>
      </c>
      <c r="SBW4376" s="24">
        <v>72</v>
      </c>
      <c r="SBX4376" s="29" t="s">
        <v>75</v>
      </c>
      <c r="SBY4376" s="84">
        <v>3004158000128</v>
      </c>
      <c r="SBZ4376" s="24"/>
      <c r="SCA4376" s="24"/>
      <c r="SCB4376" s="66">
        <v>9615</v>
      </c>
      <c r="SCC4376" s="25">
        <v>45936</v>
      </c>
      <c r="SCD4376" s="25"/>
      <c r="SCE4376" s="26" t="str">
        <f t="shared" ca="1" si="1484"/>
        <v>Descontar Cheque</v>
      </c>
      <c r="SCF4376" s="117"/>
      <c r="SCG4376" s="25">
        <v>45890</v>
      </c>
      <c r="SCH4376" s="28" t="s">
        <v>74</v>
      </c>
      <c r="SCI4376" s="24">
        <v>422</v>
      </c>
      <c r="SCJ4376" s="414" t="str">
        <f t="shared" si="1485"/>
        <v>Banco não cadastrado</v>
      </c>
      <c r="SCK4376" s="24">
        <v>207</v>
      </c>
      <c r="SCL4376" s="24">
        <v>5837982</v>
      </c>
      <c r="SCM4376" s="24">
        <v>72</v>
      </c>
      <c r="SCN4376" s="29" t="s">
        <v>75</v>
      </c>
      <c r="SCO4376" s="84">
        <v>3004158000128</v>
      </c>
      <c r="SCP4376" s="24"/>
      <c r="SCQ4376" s="24"/>
      <c r="SCR4376" s="66">
        <v>9615</v>
      </c>
      <c r="SCS4376" s="25">
        <v>45936</v>
      </c>
      <c r="SCT4376" s="25"/>
      <c r="SCU4376" s="26" t="str">
        <f t="shared" ca="1" si="1486"/>
        <v>Descontar Cheque</v>
      </c>
      <c r="SCV4376" s="117"/>
      <c r="SCW4376" s="25">
        <v>45890</v>
      </c>
      <c r="SCX4376" s="28" t="s">
        <v>74</v>
      </c>
      <c r="SCY4376" s="24">
        <v>422</v>
      </c>
      <c r="SCZ4376" s="414" t="str">
        <f t="shared" si="1487"/>
        <v>Banco não cadastrado</v>
      </c>
      <c r="SDA4376" s="24">
        <v>207</v>
      </c>
      <c r="SDB4376" s="24">
        <v>5837982</v>
      </c>
      <c r="SDC4376" s="24">
        <v>72</v>
      </c>
      <c r="SDD4376" s="29" t="s">
        <v>75</v>
      </c>
      <c r="SDE4376" s="84">
        <v>3004158000128</v>
      </c>
      <c r="SDF4376" s="24"/>
      <c r="SDG4376" s="24"/>
      <c r="SDH4376" s="66">
        <v>9615</v>
      </c>
      <c r="SDI4376" s="25">
        <v>45936</v>
      </c>
      <c r="SDJ4376" s="25"/>
      <c r="SDK4376" s="26" t="str">
        <f t="shared" ca="1" si="1488"/>
        <v>Descontar Cheque</v>
      </c>
      <c r="SDL4376" s="117"/>
      <c r="SDM4376" s="25">
        <v>45890</v>
      </c>
      <c r="SDN4376" s="28" t="s">
        <v>74</v>
      </c>
      <c r="SDO4376" s="24">
        <v>422</v>
      </c>
      <c r="SDP4376" s="414" t="str">
        <f t="shared" si="1489"/>
        <v>Banco não cadastrado</v>
      </c>
      <c r="SDQ4376" s="24">
        <v>207</v>
      </c>
      <c r="SDR4376" s="24">
        <v>5837982</v>
      </c>
      <c r="SDS4376" s="24">
        <v>72</v>
      </c>
      <c r="SDT4376" s="29" t="s">
        <v>75</v>
      </c>
      <c r="SDU4376" s="84">
        <v>3004158000128</v>
      </c>
      <c r="SDV4376" s="24"/>
      <c r="SDW4376" s="24"/>
      <c r="SDX4376" s="66">
        <v>9615</v>
      </c>
      <c r="SDY4376" s="25">
        <v>45936</v>
      </c>
      <c r="SDZ4376" s="25"/>
      <c r="SEA4376" s="26" t="str">
        <f t="shared" ca="1" si="1490"/>
        <v>Descontar Cheque</v>
      </c>
      <c r="SEB4376" s="117"/>
      <c r="SEC4376" s="25">
        <v>45890</v>
      </c>
      <c r="SED4376" s="28" t="s">
        <v>74</v>
      </c>
      <c r="SEE4376" s="24">
        <v>422</v>
      </c>
      <c r="SEF4376" s="414" t="str">
        <f t="shared" si="1491"/>
        <v>Banco não cadastrado</v>
      </c>
      <c r="SEG4376" s="24">
        <v>207</v>
      </c>
      <c r="SEH4376" s="24">
        <v>5837982</v>
      </c>
      <c r="SEI4376" s="24">
        <v>72</v>
      </c>
      <c r="SEJ4376" s="29" t="s">
        <v>75</v>
      </c>
      <c r="SEK4376" s="84">
        <v>3004158000128</v>
      </c>
      <c r="SEL4376" s="24"/>
      <c r="SEM4376" s="24"/>
      <c r="SEN4376" s="66">
        <v>9615</v>
      </c>
      <c r="SEO4376" s="25">
        <v>45936</v>
      </c>
      <c r="SEP4376" s="25"/>
      <c r="SEQ4376" s="26" t="str">
        <f t="shared" ca="1" si="1492"/>
        <v>Descontar Cheque</v>
      </c>
      <c r="SER4376" s="117"/>
      <c r="SES4376" s="25">
        <v>45890</v>
      </c>
      <c r="SET4376" s="28" t="s">
        <v>74</v>
      </c>
      <c r="SEU4376" s="24">
        <v>422</v>
      </c>
      <c r="SEV4376" s="414" t="str">
        <f t="shared" si="1493"/>
        <v>Banco não cadastrado</v>
      </c>
      <c r="SEW4376" s="24">
        <v>207</v>
      </c>
      <c r="SEX4376" s="24">
        <v>5837982</v>
      </c>
      <c r="SEY4376" s="24">
        <v>72</v>
      </c>
      <c r="SEZ4376" s="29" t="s">
        <v>75</v>
      </c>
      <c r="SFA4376" s="84">
        <v>3004158000128</v>
      </c>
      <c r="SFB4376" s="24"/>
      <c r="SFC4376" s="24"/>
      <c r="SFD4376" s="66">
        <v>9615</v>
      </c>
      <c r="SFE4376" s="25">
        <v>45936</v>
      </c>
      <c r="SFF4376" s="25"/>
      <c r="SFG4376" s="26" t="str">
        <f t="shared" ca="1" si="1494"/>
        <v>Descontar Cheque</v>
      </c>
      <c r="SFH4376" s="117"/>
      <c r="SFI4376" s="25">
        <v>45890</v>
      </c>
      <c r="SFJ4376" s="28" t="s">
        <v>74</v>
      </c>
      <c r="SFK4376" s="24">
        <v>422</v>
      </c>
      <c r="SFL4376" s="414" t="str">
        <f t="shared" si="1495"/>
        <v>Banco não cadastrado</v>
      </c>
      <c r="SFM4376" s="24">
        <v>207</v>
      </c>
      <c r="SFN4376" s="24">
        <v>5837982</v>
      </c>
      <c r="SFO4376" s="24">
        <v>72</v>
      </c>
      <c r="SFP4376" s="29" t="s">
        <v>75</v>
      </c>
      <c r="SFQ4376" s="84">
        <v>3004158000128</v>
      </c>
      <c r="SFR4376" s="24"/>
      <c r="SFS4376" s="24"/>
      <c r="SFT4376" s="66">
        <v>9615</v>
      </c>
      <c r="SFU4376" s="25">
        <v>45936</v>
      </c>
      <c r="SFV4376" s="25"/>
      <c r="SFW4376" s="26" t="str">
        <f t="shared" ca="1" si="1496"/>
        <v>Descontar Cheque</v>
      </c>
      <c r="SFX4376" s="117"/>
      <c r="SFY4376" s="25">
        <v>45890</v>
      </c>
      <c r="SFZ4376" s="28" t="s">
        <v>74</v>
      </c>
      <c r="SGA4376" s="24">
        <v>422</v>
      </c>
      <c r="SGB4376" s="414" t="str">
        <f t="shared" si="1497"/>
        <v>Banco não cadastrado</v>
      </c>
      <c r="SGC4376" s="24">
        <v>207</v>
      </c>
      <c r="SGD4376" s="24">
        <v>5837982</v>
      </c>
      <c r="SGE4376" s="24">
        <v>72</v>
      </c>
      <c r="SGF4376" s="29" t="s">
        <v>75</v>
      </c>
      <c r="SGG4376" s="84">
        <v>3004158000128</v>
      </c>
      <c r="SGH4376" s="24"/>
      <c r="SGI4376" s="24"/>
      <c r="SGJ4376" s="66">
        <v>9615</v>
      </c>
      <c r="SGK4376" s="25">
        <v>45936</v>
      </c>
      <c r="SGL4376" s="25"/>
      <c r="SGM4376" s="26" t="str">
        <f t="shared" ca="1" si="1498"/>
        <v>Descontar Cheque</v>
      </c>
      <c r="SGN4376" s="117"/>
      <c r="SGO4376" s="25">
        <v>45890</v>
      </c>
      <c r="SGP4376" s="28" t="s">
        <v>74</v>
      </c>
      <c r="SGQ4376" s="24">
        <v>422</v>
      </c>
      <c r="SGR4376" s="414" t="str">
        <f t="shared" si="1499"/>
        <v>Banco não cadastrado</v>
      </c>
      <c r="SGS4376" s="24">
        <v>207</v>
      </c>
      <c r="SGT4376" s="24">
        <v>5837982</v>
      </c>
      <c r="SGU4376" s="24">
        <v>72</v>
      </c>
      <c r="SGV4376" s="29" t="s">
        <v>75</v>
      </c>
      <c r="SGW4376" s="84">
        <v>3004158000128</v>
      </c>
      <c r="SGX4376" s="24"/>
      <c r="SGY4376" s="24"/>
      <c r="SGZ4376" s="66">
        <v>9615</v>
      </c>
      <c r="SHA4376" s="25">
        <v>45936</v>
      </c>
      <c r="SHB4376" s="25"/>
      <c r="SHC4376" s="26" t="str">
        <f t="shared" ca="1" si="1500"/>
        <v>Descontar Cheque</v>
      </c>
      <c r="SHD4376" s="117"/>
      <c r="SHE4376" s="25">
        <v>45890</v>
      </c>
      <c r="SHF4376" s="28" t="s">
        <v>74</v>
      </c>
      <c r="SHG4376" s="24">
        <v>422</v>
      </c>
      <c r="SHH4376" s="414" t="str">
        <f t="shared" si="1501"/>
        <v>Banco não cadastrado</v>
      </c>
      <c r="SHI4376" s="24">
        <v>207</v>
      </c>
      <c r="SHJ4376" s="24">
        <v>5837982</v>
      </c>
      <c r="SHK4376" s="24">
        <v>72</v>
      </c>
      <c r="SHL4376" s="29" t="s">
        <v>75</v>
      </c>
      <c r="SHM4376" s="84">
        <v>3004158000128</v>
      </c>
      <c r="SHN4376" s="24"/>
      <c r="SHO4376" s="24"/>
      <c r="SHP4376" s="66">
        <v>9615</v>
      </c>
      <c r="SHQ4376" s="25">
        <v>45936</v>
      </c>
      <c r="SHR4376" s="25"/>
      <c r="SHS4376" s="26" t="str">
        <f t="shared" ca="1" si="1502"/>
        <v>Descontar Cheque</v>
      </c>
      <c r="SHT4376" s="117"/>
      <c r="SHU4376" s="25">
        <v>45890</v>
      </c>
      <c r="SHV4376" s="28" t="s">
        <v>74</v>
      </c>
      <c r="SHW4376" s="24">
        <v>422</v>
      </c>
      <c r="SHX4376" s="414" t="str">
        <f t="shared" si="1503"/>
        <v>Banco não cadastrado</v>
      </c>
      <c r="SHY4376" s="24">
        <v>207</v>
      </c>
      <c r="SHZ4376" s="24">
        <v>5837982</v>
      </c>
      <c r="SIA4376" s="24">
        <v>72</v>
      </c>
      <c r="SIB4376" s="29" t="s">
        <v>75</v>
      </c>
      <c r="SIC4376" s="84">
        <v>3004158000128</v>
      </c>
      <c r="SID4376" s="24"/>
      <c r="SIE4376" s="24"/>
      <c r="SIF4376" s="66">
        <v>9615</v>
      </c>
      <c r="SIG4376" s="25">
        <v>45936</v>
      </c>
      <c r="SIH4376" s="25"/>
      <c r="SII4376" s="26" t="str">
        <f t="shared" ca="1" si="1504"/>
        <v>Descontar Cheque</v>
      </c>
      <c r="SIJ4376" s="117"/>
      <c r="SIK4376" s="25">
        <v>45890</v>
      </c>
      <c r="SIL4376" s="28" t="s">
        <v>74</v>
      </c>
      <c r="SIM4376" s="24">
        <v>422</v>
      </c>
      <c r="SIN4376" s="414" t="str">
        <f t="shared" si="1505"/>
        <v>Banco não cadastrado</v>
      </c>
      <c r="SIO4376" s="24">
        <v>207</v>
      </c>
      <c r="SIP4376" s="24">
        <v>5837982</v>
      </c>
      <c r="SIQ4376" s="24">
        <v>72</v>
      </c>
      <c r="SIR4376" s="29" t="s">
        <v>75</v>
      </c>
      <c r="SIS4376" s="84">
        <v>3004158000128</v>
      </c>
      <c r="SIT4376" s="24"/>
      <c r="SIU4376" s="24"/>
      <c r="SIV4376" s="66">
        <v>9615</v>
      </c>
      <c r="SIW4376" s="25">
        <v>45936</v>
      </c>
      <c r="SIX4376" s="25"/>
      <c r="SIY4376" s="26" t="str">
        <f t="shared" ca="1" si="1506"/>
        <v>Descontar Cheque</v>
      </c>
      <c r="SIZ4376" s="117"/>
      <c r="SJA4376" s="25">
        <v>45890</v>
      </c>
      <c r="SJB4376" s="28" t="s">
        <v>74</v>
      </c>
      <c r="SJC4376" s="24">
        <v>422</v>
      </c>
      <c r="SJD4376" s="414" t="str">
        <f t="shared" si="1507"/>
        <v>Banco não cadastrado</v>
      </c>
      <c r="SJE4376" s="24">
        <v>207</v>
      </c>
      <c r="SJF4376" s="24">
        <v>5837982</v>
      </c>
      <c r="SJG4376" s="24">
        <v>72</v>
      </c>
      <c r="SJH4376" s="29" t="s">
        <v>75</v>
      </c>
      <c r="SJI4376" s="84">
        <v>3004158000128</v>
      </c>
      <c r="SJJ4376" s="24"/>
      <c r="SJK4376" s="24"/>
      <c r="SJL4376" s="66">
        <v>9615</v>
      </c>
      <c r="SJM4376" s="25">
        <v>45936</v>
      </c>
      <c r="SJN4376" s="25"/>
      <c r="SJO4376" s="26" t="str">
        <f t="shared" ca="1" si="1508"/>
        <v>Descontar Cheque</v>
      </c>
      <c r="SJP4376" s="117"/>
      <c r="SJQ4376" s="25">
        <v>45890</v>
      </c>
      <c r="SJR4376" s="28" t="s">
        <v>74</v>
      </c>
      <c r="SJS4376" s="24">
        <v>422</v>
      </c>
      <c r="SJT4376" s="414" t="str">
        <f t="shared" si="1509"/>
        <v>Banco não cadastrado</v>
      </c>
      <c r="SJU4376" s="24">
        <v>207</v>
      </c>
      <c r="SJV4376" s="24">
        <v>5837982</v>
      </c>
      <c r="SJW4376" s="24">
        <v>72</v>
      </c>
      <c r="SJX4376" s="29" t="s">
        <v>75</v>
      </c>
      <c r="SJY4376" s="84">
        <v>3004158000128</v>
      </c>
      <c r="SJZ4376" s="24"/>
      <c r="SKA4376" s="24"/>
      <c r="SKB4376" s="66">
        <v>9615</v>
      </c>
      <c r="SKC4376" s="25">
        <v>45936</v>
      </c>
      <c r="SKD4376" s="25"/>
      <c r="SKE4376" s="26" t="str">
        <f t="shared" ca="1" si="1510"/>
        <v>Descontar Cheque</v>
      </c>
      <c r="SKF4376" s="117"/>
      <c r="SKG4376" s="25">
        <v>45890</v>
      </c>
      <c r="SKH4376" s="28" t="s">
        <v>74</v>
      </c>
      <c r="SKI4376" s="24">
        <v>422</v>
      </c>
      <c r="SKJ4376" s="414" t="str">
        <f t="shared" si="1511"/>
        <v>Banco não cadastrado</v>
      </c>
      <c r="SKK4376" s="24">
        <v>207</v>
      </c>
      <c r="SKL4376" s="24">
        <v>5837982</v>
      </c>
      <c r="SKM4376" s="24">
        <v>72</v>
      </c>
      <c r="SKN4376" s="29" t="s">
        <v>75</v>
      </c>
      <c r="SKO4376" s="84">
        <v>3004158000128</v>
      </c>
      <c r="SKP4376" s="24"/>
      <c r="SKQ4376" s="24"/>
      <c r="SKR4376" s="66">
        <v>9615</v>
      </c>
      <c r="SKS4376" s="25">
        <v>45936</v>
      </c>
      <c r="SKT4376" s="25"/>
      <c r="SKU4376" s="26" t="str">
        <f t="shared" ca="1" si="1512"/>
        <v>Descontar Cheque</v>
      </c>
      <c r="SKV4376" s="117"/>
      <c r="SKW4376" s="25">
        <v>45890</v>
      </c>
      <c r="SKX4376" s="28" t="s">
        <v>74</v>
      </c>
      <c r="SKY4376" s="24">
        <v>422</v>
      </c>
      <c r="SKZ4376" s="414" t="str">
        <f t="shared" si="1513"/>
        <v>Banco não cadastrado</v>
      </c>
      <c r="SLA4376" s="24">
        <v>207</v>
      </c>
      <c r="SLB4376" s="24">
        <v>5837982</v>
      </c>
      <c r="SLC4376" s="24">
        <v>72</v>
      </c>
      <c r="SLD4376" s="29" t="s">
        <v>75</v>
      </c>
      <c r="SLE4376" s="84">
        <v>3004158000128</v>
      </c>
      <c r="SLF4376" s="24"/>
      <c r="SLG4376" s="24"/>
      <c r="SLH4376" s="66">
        <v>9615</v>
      </c>
      <c r="SLI4376" s="25">
        <v>45936</v>
      </c>
      <c r="SLJ4376" s="25"/>
      <c r="SLK4376" s="26" t="str">
        <f t="shared" ca="1" si="1514"/>
        <v>Descontar Cheque</v>
      </c>
      <c r="SLL4376" s="117"/>
      <c r="SLM4376" s="25">
        <v>45890</v>
      </c>
      <c r="SLN4376" s="28" t="s">
        <v>74</v>
      </c>
      <c r="SLO4376" s="24">
        <v>422</v>
      </c>
      <c r="SLP4376" s="414" t="str">
        <f t="shared" si="1515"/>
        <v>Banco não cadastrado</v>
      </c>
      <c r="SLQ4376" s="24">
        <v>207</v>
      </c>
      <c r="SLR4376" s="24">
        <v>5837982</v>
      </c>
      <c r="SLS4376" s="24">
        <v>72</v>
      </c>
      <c r="SLT4376" s="29" t="s">
        <v>75</v>
      </c>
      <c r="SLU4376" s="84">
        <v>3004158000128</v>
      </c>
      <c r="SLV4376" s="24"/>
      <c r="SLW4376" s="24"/>
      <c r="SLX4376" s="66">
        <v>9615</v>
      </c>
      <c r="SLY4376" s="25">
        <v>45936</v>
      </c>
      <c r="SLZ4376" s="25"/>
      <c r="SMA4376" s="26" t="str">
        <f t="shared" ca="1" si="1516"/>
        <v>Descontar Cheque</v>
      </c>
      <c r="SMB4376" s="117"/>
      <c r="SMC4376" s="25">
        <v>45890</v>
      </c>
      <c r="SMD4376" s="28" t="s">
        <v>74</v>
      </c>
      <c r="SME4376" s="24">
        <v>422</v>
      </c>
      <c r="SMF4376" s="414" t="str">
        <f t="shared" si="1517"/>
        <v>Banco não cadastrado</v>
      </c>
      <c r="SMG4376" s="24">
        <v>207</v>
      </c>
      <c r="SMH4376" s="24">
        <v>5837982</v>
      </c>
      <c r="SMI4376" s="24">
        <v>72</v>
      </c>
      <c r="SMJ4376" s="29" t="s">
        <v>75</v>
      </c>
      <c r="SMK4376" s="84">
        <v>3004158000128</v>
      </c>
      <c r="SML4376" s="24"/>
      <c r="SMM4376" s="24"/>
      <c r="SMN4376" s="66">
        <v>9615</v>
      </c>
      <c r="SMO4376" s="25">
        <v>45936</v>
      </c>
      <c r="SMP4376" s="25"/>
      <c r="SMQ4376" s="26" t="str">
        <f t="shared" ca="1" si="1518"/>
        <v>Descontar Cheque</v>
      </c>
      <c r="SMR4376" s="117"/>
      <c r="SMS4376" s="25">
        <v>45890</v>
      </c>
      <c r="SMT4376" s="28" t="s">
        <v>74</v>
      </c>
      <c r="SMU4376" s="24">
        <v>422</v>
      </c>
      <c r="SMV4376" s="414" t="str">
        <f t="shared" si="1519"/>
        <v>Banco não cadastrado</v>
      </c>
      <c r="SMW4376" s="24">
        <v>207</v>
      </c>
      <c r="SMX4376" s="24">
        <v>5837982</v>
      </c>
      <c r="SMY4376" s="24">
        <v>72</v>
      </c>
      <c r="SMZ4376" s="29" t="s">
        <v>75</v>
      </c>
      <c r="SNA4376" s="84">
        <v>3004158000128</v>
      </c>
      <c r="SNB4376" s="24"/>
      <c r="SNC4376" s="24"/>
      <c r="SND4376" s="66">
        <v>9615</v>
      </c>
      <c r="SNE4376" s="25">
        <v>45936</v>
      </c>
      <c r="SNF4376" s="25"/>
      <c r="SNG4376" s="26" t="str">
        <f t="shared" ca="1" si="1520"/>
        <v>Descontar Cheque</v>
      </c>
      <c r="SNH4376" s="117"/>
      <c r="SNI4376" s="25">
        <v>45890</v>
      </c>
      <c r="SNJ4376" s="28" t="s">
        <v>74</v>
      </c>
      <c r="SNK4376" s="24">
        <v>422</v>
      </c>
      <c r="SNL4376" s="414" t="str">
        <f t="shared" si="1521"/>
        <v>Banco não cadastrado</v>
      </c>
      <c r="SNM4376" s="24">
        <v>207</v>
      </c>
      <c r="SNN4376" s="24">
        <v>5837982</v>
      </c>
      <c r="SNO4376" s="24">
        <v>72</v>
      </c>
      <c r="SNP4376" s="29" t="s">
        <v>75</v>
      </c>
      <c r="SNQ4376" s="84">
        <v>3004158000128</v>
      </c>
      <c r="SNR4376" s="24"/>
      <c r="SNS4376" s="24"/>
      <c r="SNT4376" s="66">
        <v>9615</v>
      </c>
      <c r="SNU4376" s="25">
        <v>45936</v>
      </c>
      <c r="SNV4376" s="25"/>
      <c r="SNW4376" s="26" t="str">
        <f t="shared" ca="1" si="1522"/>
        <v>Descontar Cheque</v>
      </c>
      <c r="SNX4376" s="117"/>
      <c r="SNY4376" s="25">
        <v>45890</v>
      </c>
      <c r="SNZ4376" s="28" t="s">
        <v>74</v>
      </c>
      <c r="SOA4376" s="24">
        <v>422</v>
      </c>
      <c r="SOB4376" s="414" t="str">
        <f t="shared" si="1523"/>
        <v>Banco não cadastrado</v>
      </c>
      <c r="SOC4376" s="24">
        <v>207</v>
      </c>
      <c r="SOD4376" s="24">
        <v>5837982</v>
      </c>
      <c r="SOE4376" s="24">
        <v>72</v>
      </c>
      <c r="SOF4376" s="29" t="s">
        <v>75</v>
      </c>
      <c r="SOG4376" s="84">
        <v>3004158000128</v>
      </c>
      <c r="SOH4376" s="24"/>
      <c r="SOI4376" s="24"/>
      <c r="SOJ4376" s="66">
        <v>9615</v>
      </c>
      <c r="SOK4376" s="25">
        <v>45936</v>
      </c>
      <c r="SOL4376" s="25"/>
      <c r="SOM4376" s="26" t="str">
        <f t="shared" ca="1" si="1524"/>
        <v>Descontar Cheque</v>
      </c>
      <c r="SON4376" s="117"/>
      <c r="SOO4376" s="25">
        <v>45890</v>
      </c>
      <c r="SOP4376" s="28" t="s">
        <v>74</v>
      </c>
      <c r="SOQ4376" s="24">
        <v>422</v>
      </c>
      <c r="SOR4376" s="414" t="str">
        <f t="shared" si="1525"/>
        <v>Banco não cadastrado</v>
      </c>
      <c r="SOS4376" s="24">
        <v>207</v>
      </c>
      <c r="SOT4376" s="24">
        <v>5837982</v>
      </c>
      <c r="SOU4376" s="24">
        <v>72</v>
      </c>
      <c r="SOV4376" s="29" t="s">
        <v>75</v>
      </c>
      <c r="SOW4376" s="84">
        <v>3004158000128</v>
      </c>
      <c r="SOX4376" s="24"/>
      <c r="SOY4376" s="24"/>
      <c r="SOZ4376" s="66">
        <v>9615</v>
      </c>
      <c r="SPA4376" s="25">
        <v>45936</v>
      </c>
      <c r="SPB4376" s="25"/>
      <c r="SPC4376" s="26" t="str">
        <f t="shared" ca="1" si="1526"/>
        <v>Descontar Cheque</v>
      </c>
      <c r="SPD4376" s="117"/>
      <c r="SPE4376" s="25">
        <v>45890</v>
      </c>
      <c r="SPF4376" s="28" t="s">
        <v>74</v>
      </c>
      <c r="SPG4376" s="24">
        <v>422</v>
      </c>
      <c r="SPH4376" s="414" t="str">
        <f t="shared" si="1527"/>
        <v>Banco não cadastrado</v>
      </c>
      <c r="SPI4376" s="24">
        <v>207</v>
      </c>
      <c r="SPJ4376" s="24">
        <v>5837982</v>
      </c>
      <c r="SPK4376" s="24">
        <v>72</v>
      </c>
      <c r="SPL4376" s="29" t="s">
        <v>75</v>
      </c>
      <c r="SPM4376" s="84">
        <v>3004158000128</v>
      </c>
      <c r="SPN4376" s="24"/>
      <c r="SPO4376" s="24"/>
      <c r="SPP4376" s="66">
        <v>9615</v>
      </c>
      <c r="SPQ4376" s="25">
        <v>45936</v>
      </c>
      <c r="SPR4376" s="25"/>
      <c r="SPS4376" s="26" t="str">
        <f t="shared" ca="1" si="1528"/>
        <v>Descontar Cheque</v>
      </c>
      <c r="SPT4376" s="117"/>
      <c r="SPU4376" s="25">
        <v>45890</v>
      </c>
      <c r="SPV4376" s="28" t="s">
        <v>74</v>
      </c>
      <c r="SPW4376" s="24">
        <v>422</v>
      </c>
      <c r="SPX4376" s="414" t="str">
        <f t="shared" si="1529"/>
        <v>Banco não cadastrado</v>
      </c>
      <c r="SPY4376" s="24">
        <v>207</v>
      </c>
      <c r="SPZ4376" s="24">
        <v>5837982</v>
      </c>
      <c r="SQA4376" s="24">
        <v>72</v>
      </c>
      <c r="SQB4376" s="29" t="s">
        <v>75</v>
      </c>
      <c r="SQC4376" s="84">
        <v>3004158000128</v>
      </c>
      <c r="SQD4376" s="24"/>
      <c r="SQE4376" s="24"/>
      <c r="SQF4376" s="66">
        <v>9615</v>
      </c>
      <c r="SQG4376" s="25">
        <v>45936</v>
      </c>
      <c r="SQH4376" s="25"/>
      <c r="SQI4376" s="26" t="str">
        <f t="shared" ca="1" si="1530"/>
        <v>Descontar Cheque</v>
      </c>
      <c r="SQJ4376" s="117"/>
      <c r="SQK4376" s="25">
        <v>45890</v>
      </c>
      <c r="SQL4376" s="28" t="s">
        <v>74</v>
      </c>
      <c r="SQM4376" s="24">
        <v>422</v>
      </c>
      <c r="SQN4376" s="414" t="str">
        <f t="shared" si="1531"/>
        <v>Banco não cadastrado</v>
      </c>
      <c r="SQO4376" s="24">
        <v>207</v>
      </c>
      <c r="SQP4376" s="24">
        <v>5837982</v>
      </c>
      <c r="SQQ4376" s="24">
        <v>72</v>
      </c>
      <c r="SQR4376" s="29" t="s">
        <v>75</v>
      </c>
      <c r="SQS4376" s="84">
        <v>3004158000128</v>
      </c>
      <c r="SQT4376" s="24"/>
      <c r="SQU4376" s="24"/>
      <c r="SQV4376" s="66">
        <v>9615</v>
      </c>
      <c r="SQW4376" s="25">
        <v>45936</v>
      </c>
      <c r="SQX4376" s="25"/>
      <c r="SQY4376" s="26" t="str">
        <f t="shared" ca="1" si="1532"/>
        <v>Descontar Cheque</v>
      </c>
      <c r="SQZ4376" s="117"/>
      <c r="SRA4376" s="25">
        <v>45890</v>
      </c>
      <c r="SRB4376" s="28" t="s">
        <v>74</v>
      </c>
      <c r="SRC4376" s="24">
        <v>422</v>
      </c>
      <c r="SRD4376" s="414" t="str">
        <f t="shared" si="1533"/>
        <v>Banco não cadastrado</v>
      </c>
      <c r="SRE4376" s="24">
        <v>207</v>
      </c>
      <c r="SRF4376" s="24">
        <v>5837982</v>
      </c>
      <c r="SRG4376" s="24">
        <v>72</v>
      </c>
      <c r="SRH4376" s="29" t="s">
        <v>75</v>
      </c>
      <c r="SRI4376" s="84">
        <v>3004158000128</v>
      </c>
      <c r="SRJ4376" s="24"/>
      <c r="SRK4376" s="24"/>
      <c r="SRL4376" s="66">
        <v>9615</v>
      </c>
      <c r="SRM4376" s="25">
        <v>45936</v>
      </c>
      <c r="SRN4376" s="25"/>
      <c r="SRO4376" s="26" t="str">
        <f t="shared" ca="1" si="1534"/>
        <v>Descontar Cheque</v>
      </c>
      <c r="SRP4376" s="117"/>
      <c r="SRQ4376" s="25">
        <v>45890</v>
      </c>
      <c r="SRR4376" s="28" t="s">
        <v>74</v>
      </c>
      <c r="SRS4376" s="24">
        <v>422</v>
      </c>
      <c r="SRT4376" s="414" t="str">
        <f t="shared" si="1535"/>
        <v>Banco não cadastrado</v>
      </c>
      <c r="SRU4376" s="24">
        <v>207</v>
      </c>
      <c r="SRV4376" s="24">
        <v>5837982</v>
      </c>
      <c r="SRW4376" s="24">
        <v>72</v>
      </c>
      <c r="SRX4376" s="29" t="s">
        <v>75</v>
      </c>
      <c r="SRY4376" s="84">
        <v>3004158000128</v>
      </c>
      <c r="SRZ4376" s="24"/>
      <c r="SSA4376" s="24"/>
      <c r="SSB4376" s="66">
        <v>9615</v>
      </c>
      <c r="SSC4376" s="25">
        <v>45936</v>
      </c>
      <c r="SSD4376" s="25"/>
      <c r="SSE4376" s="26" t="str">
        <f t="shared" ca="1" si="1536"/>
        <v>Descontar Cheque</v>
      </c>
      <c r="SSF4376" s="117"/>
      <c r="SSG4376" s="25">
        <v>45890</v>
      </c>
      <c r="SSH4376" s="28" t="s">
        <v>74</v>
      </c>
      <c r="SSI4376" s="24">
        <v>422</v>
      </c>
      <c r="SSJ4376" s="414" t="str">
        <f t="shared" si="1537"/>
        <v>Banco não cadastrado</v>
      </c>
      <c r="SSK4376" s="24">
        <v>207</v>
      </c>
      <c r="SSL4376" s="24">
        <v>5837982</v>
      </c>
      <c r="SSM4376" s="24">
        <v>72</v>
      </c>
      <c r="SSN4376" s="29" t="s">
        <v>75</v>
      </c>
      <c r="SSO4376" s="84">
        <v>3004158000128</v>
      </c>
      <c r="SSP4376" s="24"/>
      <c r="SSQ4376" s="24"/>
      <c r="SSR4376" s="66">
        <v>9615</v>
      </c>
      <c r="SSS4376" s="25">
        <v>45936</v>
      </c>
      <c r="SST4376" s="25"/>
      <c r="SSU4376" s="26" t="str">
        <f t="shared" ca="1" si="1538"/>
        <v>Descontar Cheque</v>
      </c>
      <c r="SSV4376" s="117"/>
      <c r="SSW4376" s="25">
        <v>45890</v>
      </c>
      <c r="SSX4376" s="28" t="s">
        <v>74</v>
      </c>
      <c r="SSY4376" s="24">
        <v>422</v>
      </c>
      <c r="SSZ4376" s="414" t="str">
        <f t="shared" si="1539"/>
        <v>Banco não cadastrado</v>
      </c>
      <c r="STA4376" s="24">
        <v>207</v>
      </c>
      <c r="STB4376" s="24">
        <v>5837982</v>
      </c>
      <c r="STC4376" s="24">
        <v>72</v>
      </c>
      <c r="STD4376" s="29" t="s">
        <v>75</v>
      </c>
      <c r="STE4376" s="84">
        <v>3004158000128</v>
      </c>
      <c r="STF4376" s="24"/>
      <c r="STG4376" s="24"/>
      <c r="STH4376" s="66">
        <v>9615</v>
      </c>
      <c r="STI4376" s="25">
        <v>45936</v>
      </c>
      <c r="STJ4376" s="25"/>
      <c r="STK4376" s="26" t="str">
        <f t="shared" ca="1" si="1540"/>
        <v>Descontar Cheque</v>
      </c>
      <c r="STL4376" s="117"/>
      <c r="STM4376" s="25">
        <v>45890</v>
      </c>
      <c r="STN4376" s="28" t="s">
        <v>74</v>
      </c>
      <c r="STO4376" s="24">
        <v>422</v>
      </c>
      <c r="STP4376" s="414" t="str">
        <f t="shared" si="1541"/>
        <v>Banco não cadastrado</v>
      </c>
      <c r="STQ4376" s="24">
        <v>207</v>
      </c>
      <c r="STR4376" s="24">
        <v>5837982</v>
      </c>
      <c r="STS4376" s="24">
        <v>72</v>
      </c>
      <c r="STT4376" s="29" t="s">
        <v>75</v>
      </c>
      <c r="STU4376" s="84">
        <v>3004158000128</v>
      </c>
      <c r="STV4376" s="24"/>
      <c r="STW4376" s="24"/>
      <c r="STX4376" s="66">
        <v>9615</v>
      </c>
      <c r="STY4376" s="25">
        <v>45936</v>
      </c>
      <c r="STZ4376" s="25"/>
      <c r="SUA4376" s="26" t="str">
        <f t="shared" ca="1" si="1542"/>
        <v>Descontar Cheque</v>
      </c>
      <c r="SUB4376" s="117"/>
      <c r="SUC4376" s="25">
        <v>45890</v>
      </c>
      <c r="SUD4376" s="28" t="s">
        <v>74</v>
      </c>
      <c r="SUE4376" s="24">
        <v>422</v>
      </c>
      <c r="SUF4376" s="414" t="str">
        <f t="shared" si="1543"/>
        <v>Banco não cadastrado</v>
      </c>
      <c r="SUG4376" s="24">
        <v>207</v>
      </c>
      <c r="SUH4376" s="24">
        <v>5837982</v>
      </c>
      <c r="SUI4376" s="24">
        <v>72</v>
      </c>
      <c r="SUJ4376" s="29" t="s">
        <v>75</v>
      </c>
      <c r="SUK4376" s="84">
        <v>3004158000128</v>
      </c>
      <c r="SUL4376" s="24"/>
      <c r="SUM4376" s="24"/>
      <c r="SUN4376" s="66">
        <v>9615</v>
      </c>
      <c r="SUO4376" s="25">
        <v>45936</v>
      </c>
      <c r="SUP4376" s="25"/>
      <c r="SUQ4376" s="26" t="str">
        <f t="shared" ca="1" si="1544"/>
        <v>Descontar Cheque</v>
      </c>
      <c r="SUR4376" s="117"/>
      <c r="SUS4376" s="25">
        <v>45890</v>
      </c>
      <c r="SUT4376" s="28" t="s">
        <v>74</v>
      </c>
      <c r="SUU4376" s="24">
        <v>422</v>
      </c>
      <c r="SUV4376" s="414" t="str">
        <f t="shared" si="1545"/>
        <v>Banco não cadastrado</v>
      </c>
      <c r="SUW4376" s="24">
        <v>207</v>
      </c>
      <c r="SUX4376" s="24">
        <v>5837982</v>
      </c>
      <c r="SUY4376" s="24">
        <v>72</v>
      </c>
      <c r="SUZ4376" s="29" t="s">
        <v>75</v>
      </c>
      <c r="SVA4376" s="84">
        <v>3004158000128</v>
      </c>
      <c r="SVB4376" s="24"/>
      <c r="SVC4376" s="24"/>
      <c r="SVD4376" s="66">
        <v>9615</v>
      </c>
      <c r="SVE4376" s="25">
        <v>45936</v>
      </c>
      <c r="SVF4376" s="25"/>
      <c r="SVG4376" s="26" t="str">
        <f t="shared" ca="1" si="1546"/>
        <v>Descontar Cheque</v>
      </c>
      <c r="SVH4376" s="117"/>
      <c r="SVI4376" s="25">
        <v>45890</v>
      </c>
      <c r="SVJ4376" s="28" t="s">
        <v>74</v>
      </c>
      <c r="SVK4376" s="24">
        <v>422</v>
      </c>
      <c r="SVL4376" s="414" t="str">
        <f t="shared" si="1547"/>
        <v>Banco não cadastrado</v>
      </c>
      <c r="SVM4376" s="24">
        <v>207</v>
      </c>
      <c r="SVN4376" s="24">
        <v>5837982</v>
      </c>
      <c r="SVO4376" s="24">
        <v>72</v>
      </c>
      <c r="SVP4376" s="29" t="s">
        <v>75</v>
      </c>
      <c r="SVQ4376" s="84">
        <v>3004158000128</v>
      </c>
      <c r="SVR4376" s="24"/>
      <c r="SVS4376" s="24"/>
      <c r="SVT4376" s="66">
        <v>9615</v>
      </c>
      <c r="SVU4376" s="25">
        <v>45936</v>
      </c>
      <c r="SVV4376" s="25"/>
      <c r="SVW4376" s="26" t="str">
        <f t="shared" ca="1" si="1548"/>
        <v>Descontar Cheque</v>
      </c>
      <c r="SVX4376" s="117"/>
      <c r="SVY4376" s="25">
        <v>45890</v>
      </c>
      <c r="SVZ4376" s="28" t="s">
        <v>74</v>
      </c>
      <c r="SWA4376" s="24">
        <v>422</v>
      </c>
      <c r="SWB4376" s="414" t="str">
        <f t="shared" si="1549"/>
        <v>Banco não cadastrado</v>
      </c>
      <c r="SWC4376" s="24">
        <v>207</v>
      </c>
      <c r="SWD4376" s="24">
        <v>5837982</v>
      </c>
      <c r="SWE4376" s="24">
        <v>72</v>
      </c>
      <c r="SWF4376" s="29" t="s">
        <v>75</v>
      </c>
      <c r="SWG4376" s="84">
        <v>3004158000128</v>
      </c>
      <c r="SWH4376" s="24"/>
      <c r="SWI4376" s="24"/>
      <c r="SWJ4376" s="66">
        <v>9615</v>
      </c>
      <c r="SWK4376" s="25">
        <v>45936</v>
      </c>
      <c r="SWL4376" s="25"/>
      <c r="SWM4376" s="26" t="str">
        <f t="shared" ca="1" si="1550"/>
        <v>Descontar Cheque</v>
      </c>
      <c r="SWN4376" s="117"/>
      <c r="SWO4376" s="25">
        <v>45890</v>
      </c>
      <c r="SWP4376" s="28" t="s">
        <v>74</v>
      </c>
      <c r="SWQ4376" s="24">
        <v>422</v>
      </c>
      <c r="SWR4376" s="414" t="str">
        <f t="shared" si="1551"/>
        <v>Banco não cadastrado</v>
      </c>
      <c r="SWS4376" s="24">
        <v>207</v>
      </c>
      <c r="SWT4376" s="24">
        <v>5837982</v>
      </c>
      <c r="SWU4376" s="24">
        <v>72</v>
      </c>
      <c r="SWV4376" s="29" t="s">
        <v>75</v>
      </c>
      <c r="SWW4376" s="84">
        <v>3004158000128</v>
      </c>
      <c r="SWX4376" s="24"/>
      <c r="SWY4376" s="24"/>
      <c r="SWZ4376" s="66">
        <v>9615</v>
      </c>
      <c r="SXA4376" s="25">
        <v>45936</v>
      </c>
      <c r="SXB4376" s="25"/>
      <c r="SXC4376" s="26" t="str">
        <f t="shared" ca="1" si="1552"/>
        <v>Descontar Cheque</v>
      </c>
      <c r="SXD4376" s="117"/>
      <c r="SXE4376" s="25">
        <v>45890</v>
      </c>
      <c r="SXF4376" s="28" t="s">
        <v>74</v>
      </c>
      <c r="SXG4376" s="24">
        <v>422</v>
      </c>
      <c r="SXH4376" s="414" t="str">
        <f t="shared" si="1553"/>
        <v>Banco não cadastrado</v>
      </c>
      <c r="SXI4376" s="24">
        <v>207</v>
      </c>
      <c r="SXJ4376" s="24">
        <v>5837982</v>
      </c>
      <c r="SXK4376" s="24">
        <v>72</v>
      </c>
      <c r="SXL4376" s="29" t="s">
        <v>75</v>
      </c>
      <c r="SXM4376" s="84">
        <v>3004158000128</v>
      </c>
      <c r="SXN4376" s="24"/>
      <c r="SXO4376" s="24"/>
      <c r="SXP4376" s="66">
        <v>9615</v>
      </c>
      <c r="SXQ4376" s="25">
        <v>45936</v>
      </c>
      <c r="SXR4376" s="25"/>
      <c r="SXS4376" s="26" t="str">
        <f t="shared" ca="1" si="1554"/>
        <v>Descontar Cheque</v>
      </c>
      <c r="SXT4376" s="117"/>
      <c r="SXU4376" s="25">
        <v>45890</v>
      </c>
      <c r="SXV4376" s="28" t="s">
        <v>74</v>
      </c>
      <c r="SXW4376" s="24">
        <v>422</v>
      </c>
      <c r="SXX4376" s="414" t="str">
        <f t="shared" si="1555"/>
        <v>Banco não cadastrado</v>
      </c>
      <c r="SXY4376" s="24">
        <v>207</v>
      </c>
      <c r="SXZ4376" s="24">
        <v>5837982</v>
      </c>
      <c r="SYA4376" s="24">
        <v>72</v>
      </c>
      <c r="SYB4376" s="29" t="s">
        <v>75</v>
      </c>
      <c r="SYC4376" s="84">
        <v>3004158000128</v>
      </c>
      <c r="SYD4376" s="24"/>
      <c r="SYE4376" s="24"/>
      <c r="SYF4376" s="66">
        <v>9615</v>
      </c>
      <c r="SYG4376" s="25">
        <v>45936</v>
      </c>
      <c r="SYH4376" s="25"/>
      <c r="SYI4376" s="26" t="str">
        <f t="shared" ca="1" si="1556"/>
        <v>Descontar Cheque</v>
      </c>
      <c r="SYJ4376" s="117"/>
      <c r="SYK4376" s="25">
        <v>45890</v>
      </c>
      <c r="SYL4376" s="28" t="s">
        <v>74</v>
      </c>
      <c r="SYM4376" s="24">
        <v>422</v>
      </c>
      <c r="SYN4376" s="414" t="str">
        <f t="shared" si="1557"/>
        <v>Banco não cadastrado</v>
      </c>
      <c r="SYO4376" s="24">
        <v>207</v>
      </c>
      <c r="SYP4376" s="24">
        <v>5837982</v>
      </c>
      <c r="SYQ4376" s="24">
        <v>72</v>
      </c>
      <c r="SYR4376" s="29" t="s">
        <v>75</v>
      </c>
      <c r="SYS4376" s="84">
        <v>3004158000128</v>
      </c>
      <c r="SYT4376" s="24"/>
      <c r="SYU4376" s="24"/>
      <c r="SYV4376" s="66">
        <v>9615</v>
      </c>
      <c r="SYW4376" s="25">
        <v>45936</v>
      </c>
      <c r="SYX4376" s="25"/>
      <c r="SYY4376" s="26" t="str">
        <f t="shared" ca="1" si="1558"/>
        <v>Descontar Cheque</v>
      </c>
      <c r="SYZ4376" s="117"/>
      <c r="SZA4376" s="25">
        <v>45890</v>
      </c>
      <c r="SZB4376" s="28" t="s">
        <v>74</v>
      </c>
      <c r="SZC4376" s="24">
        <v>422</v>
      </c>
      <c r="SZD4376" s="414" t="str">
        <f t="shared" si="1559"/>
        <v>Banco não cadastrado</v>
      </c>
      <c r="SZE4376" s="24">
        <v>207</v>
      </c>
      <c r="SZF4376" s="24">
        <v>5837982</v>
      </c>
      <c r="SZG4376" s="24">
        <v>72</v>
      </c>
      <c r="SZH4376" s="29" t="s">
        <v>75</v>
      </c>
      <c r="SZI4376" s="84">
        <v>3004158000128</v>
      </c>
      <c r="SZJ4376" s="24"/>
      <c r="SZK4376" s="24"/>
      <c r="SZL4376" s="66">
        <v>9615</v>
      </c>
      <c r="SZM4376" s="25">
        <v>45936</v>
      </c>
      <c r="SZN4376" s="25"/>
      <c r="SZO4376" s="26" t="str">
        <f t="shared" ca="1" si="1560"/>
        <v>Descontar Cheque</v>
      </c>
      <c r="SZP4376" s="117"/>
      <c r="SZQ4376" s="25">
        <v>45890</v>
      </c>
      <c r="SZR4376" s="28" t="s">
        <v>74</v>
      </c>
      <c r="SZS4376" s="24">
        <v>422</v>
      </c>
      <c r="SZT4376" s="414" t="str">
        <f t="shared" si="1561"/>
        <v>Banco não cadastrado</v>
      </c>
      <c r="SZU4376" s="24">
        <v>207</v>
      </c>
      <c r="SZV4376" s="24">
        <v>5837982</v>
      </c>
      <c r="SZW4376" s="24">
        <v>72</v>
      </c>
      <c r="SZX4376" s="29" t="s">
        <v>75</v>
      </c>
      <c r="SZY4376" s="84">
        <v>3004158000128</v>
      </c>
      <c r="SZZ4376" s="24"/>
      <c r="TAA4376" s="24"/>
      <c r="TAB4376" s="66">
        <v>9615</v>
      </c>
      <c r="TAC4376" s="25">
        <v>45936</v>
      </c>
      <c r="TAD4376" s="25"/>
      <c r="TAE4376" s="26" t="str">
        <f t="shared" ca="1" si="1562"/>
        <v>Descontar Cheque</v>
      </c>
      <c r="TAF4376" s="117"/>
      <c r="TAG4376" s="25">
        <v>45890</v>
      </c>
      <c r="TAH4376" s="28" t="s">
        <v>74</v>
      </c>
      <c r="TAI4376" s="24">
        <v>422</v>
      </c>
      <c r="TAJ4376" s="414" t="str">
        <f t="shared" si="1563"/>
        <v>Banco não cadastrado</v>
      </c>
      <c r="TAK4376" s="24">
        <v>207</v>
      </c>
      <c r="TAL4376" s="24">
        <v>5837982</v>
      </c>
      <c r="TAM4376" s="24">
        <v>72</v>
      </c>
      <c r="TAN4376" s="29" t="s">
        <v>75</v>
      </c>
      <c r="TAO4376" s="84">
        <v>3004158000128</v>
      </c>
      <c r="TAP4376" s="24"/>
      <c r="TAQ4376" s="24"/>
      <c r="TAR4376" s="66">
        <v>9615</v>
      </c>
      <c r="TAS4376" s="25">
        <v>45936</v>
      </c>
      <c r="TAT4376" s="25"/>
      <c r="TAU4376" s="26" t="str">
        <f t="shared" ca="1" si="1564"/>
        <v>Descontar Cheque</v>
      </c>
      <c r="TAV4376" s="117"/>
      <c r="TAW4376" s="25">
        <v>45890</v>
      </c>
      <c r="TAX4376" s="28" t="s">
        <v>74</v>
      </c>
      <c r="TAY4376" s="24">
        <v>422</v>
      </c>
      <c r="TAZ4376" s="414" t="str">
        <f t="shared" si="1565"/>
        <v>Banco não cadastrado</v>
      </c>
      <c r="TBA4376" s="24">
        <v>207</v>
      </c>
      <c r="TBB4376" s="24">
        <v>5837982</v>
      </c>
      <c r="TBC4376" s="24">
        <v>72</v>
      </c>
      <c r="TBD4376" s="29" t="s">
        <v>75</v>
      </c>
      <c r="TBE4376" s="84">
        <v>3004158000128</v>
      </c>
      <c r="TBF4376" s="24"/>
      <c r="TBG4376" s="24"/>
      <c r="TBH4376" s="66">
        <v>9615</v>
      </c>
      <c r="TBI4376" s="25">
        <v>45936</v>
      </c>
      <c r="TBJ4376" s="25"/>
      <c r="TBK4376" s="26" t="str">
        <f t="shared" ca="1" si="1566"/>
        <v>Descontar Cheque</v>
      </c>
      <c r="TBL4376" s="117"/>
      <c r="TBM4376" s="25">
        <v>45890</v>
      </c>
      <c r="TBN4376" s="28" t="s">
        <v>74</v>
      </c>
      <c r="TBO4376" s="24">
        <v>422</v>
      </c>
      <c r="TBP4376" s="414" t="str">
        <f t="shared" si="1567"/>
        <v>Banco não cadastrado</v>
      </c>
      <c r="TBQ4376" s="24">
        <v>207</v>
      </c>
      <c r="TBR4376" s="24">
        <v>5837982</v>
      </c>
      <c r="TBS4376" s="24">
        <v>72</v>
      </c>
      <c r="TBT4376" s="29" t="s">
        <v>75</v>
      </c>
      <c r="TBU4376" s="84">
        <v>3004158000128</v>
      </c>
      <c r="TBV4376" s="24"/>
      <c r="TBW4376" s="24"/>
      <c r="TBX4376" s="66">
        <v>9615</v>
      </c>
      <c r="TBY4376" s="25">
        <v>45936</v>
      </c>
      <c r="TBZ4376" s="25"/>
      <c r="TCA4376" s="26" t="str">
        <f t="shared" ca="1" si="1568"/>
        <v>Descontar Cheque</v>
      </c>
      <c r="TCB4376" s="117"/>
      <c r="TCC4376" s="25">
        <v>45890</v>
      </c>
      <c r="TCD4376" s="28" t="s">
        <v>74</v>
      </c>
      <c r="TCE4376" s="24">
        <v>422</v>
      </c>
      <c r="TCF4376" s="414" t="str">
        <f t="shared" si="1569"/>
        <v>Banco não cadastrado</v>
      </c>
      <c r="TCG4376" s="24">
        <v>207</v>
      </c>
      <c r="TCH4376" s="24">
        <v>5837982</v>
      </c>
      <c r="TCI4376" s="24">
        <v>72</v>
      </c>
      <c r="TCJ4376" s="29" t="s">
        <v>75</v>
      </c>
      <c r="TCK4376" s="84">
        <v>3004158000128</v>
      </c>
      <c r="TCL4376" s="24"/>
      <c r="TCM4376" s="24"/>
      <c r="TCN4376" s="66">
        <v>9615</v>
      </c>
      <c r="TCO4376" s="25">
        <v>45936</v>
      </c>
      <c r="TCP4376" s="25"/>
      <c r="TCQ4376" s="26" t="str">
        <f t="shared" ca="1" si="1570"/>
        <v>Descontar Cheque</v>
      </c>
      <c r="TCR4376" s="117"/>
      <c r="TCS4376" s="25">
        <v>45890</v>
      </c>
      <c r="TCT4376" s="28" t="s">
        <v>74</v>
      </c>
      <c r="TCU4376" s="24">
        <v>422</v>
      </c>
      <c r="TCV4376" s="414" t="str">
        <f t="shared" si="1571"/>
        <v>Banco não cadastrado</v>
      </c>
      <c r="TCW4376" s="24">
        <v>207</v>
      </c>
      <c r="TCX4376" s="24">
        <v>5837982</v>
      </c>
      <c r="TCY4376" s="24">
        <v>72</v>
      </c>
      <c r="TCZ4376" s="29" t="s">
        <v>75</v>
      </c>
      <c r="TDA4376" s="84">
        <v>3004158000128</v>
      </c>
      <c r="TDB4376" s="24"/>
      <c r="TDC4376" s="24"/>
      <c r="TDD4376" s="66">
        <v>9615</v>
      </c>
      <c r="TDE4376" s="25">
        <v>45936</v>
      </c>
      <c r="TDF4376" s="25"/>
      <c r="TDG4376" s="26" t="str">
        <f t="shared" ca="1" si="1572"/>
        <v>Descontar Cheque</v>
      </c>
      <c r="TDH4376" s="117"/>
      <c r="TDI4376" s="25">
        <v>45890</v>
      </c>
      <c r="TDJ4376" s="28" t="s">
        <v>74</v>
      </c>
      <c r="TDK4376" s="24">
        <v>422</v>
      </c>
      <c r="TDL4376" s="414" t="str">
        <f t="shared" si="1573"/>
        <v>Banco não cadastrado</v>
      </c>
      <c r="TDM4376" s="24">
        <v>207</v>
      </c>
      <c r="TDN4376" s="24">
        <v>5837982</v>
      </c>
      <c r="TDO4376" s="24">
        <v>72</v>
      </c>
      <c r="TDP4376" s="29" t="s">
        <v>75</v>
      </c>
      <c r="TDQ4376" s="84">
        <v>3004158000128</v>
      </c>
      <c r="TDR4376" s="24"/>
      <c r="TDS4376" s="24"/>
      <c r="TDT4376" s="66">
        <v>9615</v>
      </c>
      <c r="TDU4376" s="25">
        <v>45936</v>
      </c>
      <c r="TDV4376" s="25"/>
      <c r="TDW4376" s="26" t="str">
        <f t="shared" ca="1" si="1574"/>
        <v>Descontar Cheque</v>
      </c>
      <c r="TDX4376" s="117"/>
      <c r="TDY4376" s="25">
        <v>45890</v>
      </c>
      <c r="TDZ4376" s="28" t="s">
        <v>74</v>
      </c>
      <c r="TEA4376" s="24">
        <v>422</v>
      </c>
      <c r="TEB4376" s="414" t="str">
        <f t="shared" si="1575"/>
        <v>Banco não cadastrado</v>
      </c>
      <c r="TEC4376" s="24">
        <v>207</v>
      </c>
      <c r="TED4376" s="24">
        <v>5837982</v>
      </c>
      <c r="TEE4376" s="24">
        <v>72</v>
      </c>
      <c r="TEF4376" s="29" t="s">
        <v>75</v>
      </c>
      <c r="TEG4376" s="84">
        <v>3004158000128</v>
      </c>
      <c r="TEH4376" s="24"/>
      <c r="TEI4376" s="24"/>
      <c r="TEJ4376" s="66">
        <v>9615</v>
      </c>
      <c r="TEK4376" s="25">
        <v>45936</v>
      </c>
      <c r="TEL4376" s="25"/>
      <c r="TEM4376" s="26" t="str">
        <f t="shared" ca="1" si="1576"/>
        <v>Descontar Cheque</v>
      </c>
      <c r="TEN4376" s="117"/>
      <c r="TEO4376" s="25">
        <v>45890</v>
      </c>
      <c r="TEP4376" s="28" t="s">
        <v>74</v>
      </c>
      <c r="TEQ4376" s="24">
        <v>422</v>
      </c>
      <c r="TER4376" s="414" t="str">
        <f t="shared" si="1577"/>
        <v>Banco não cadastrado</v>
      </c>
      <c r="TES4376" s="24">
        <v>207</v>
      </c>
      <c r="TET4376" s="24">
        <v>5837982</v>
      </c>
      <c r="TEU4376" s="24">
        <v>72</v>
      </c>
      <c r="TEV4376" s="29" t="s">
        <v>75</v>
      </c>
      <c r="TEW4376" s="84">
        <v>3004158000128</v>
      </c>
      <c r="TEX4376" s="24"/>
      <c r="TEY4376" s="24"/>
      <c r="TEZ4376" s="66">
        <v>9615</v>
      </c>
      <c r="TFA4376" s="25">
        <v>45936</v>
      </c>
      <c r="TFB4376" s="25"/>
      <c r="TFC4376" s="26" t="str">
        <f t="shared" ca="1" si="1578"/>
        <v>Descontar Cheque</v>
      </c>
      <c r="TFD4376" s="117"/>
      <c r="TFE4376" s="25">
        <v>45890</v>
      </c>
      <c r="TFF4376" s="28" t="s">
        <v>74</v>
      </c>
      <c r="TFG4376" s="24">
        <v>422</v>
      </c>
      <c r="TFH4376" s="414" t="str">
        <f t="shared" si="1579"/>
        <v>Banco não cadastrado</v>
      </c>
      <c r="TFI4376" s="24">
        <v>207</v>
      </c>
      <c r="TFJ4376" s="24">
        <v>5837982</v>
      </c>
      <c r="TFK4376" s="24">
        <v>72</v>
      </c>
      <c r="TFL4376" s="29" t="s">
        <v>75</v>
      </c>
      <c r="TFM4376" s="84">
        <v>3004158000128</v>
      </c>
      <c r="TFN4376" s="24"/>
      <c r="TFO4376" s="24"/>
      <c r="TFP4376" s="66">
        <v>9615</v>
      </c>
      <c r="TFQ4376" s="25">
        <v>45936</v>
      </c>
      <c r="TFR4376" s="25"/>
      <c r="TFS4376" s="26" t="str">
        <f t="shared" ca="1" si="1580"/>
        <v>Descontar Cheque</v>
      </c>
      <c r="TFT4376" s="117"/>
      <c r="TFU4376" s="25">
        <v>45890</v>
      </c>
      <c r="TFV4376" s="28" t="s">
        <v>74</v>
      </c>
      <c r="TFW4376" s="24">
        <v>422</v>
      </c>
      <c r="TFX4376" s="414" t="str">
        <f t="shared" si="1581"/>
        <v>Banco não cadastrado</v>
      </c>
      <c r="TFY4376" s="24">
        <v>207</v>
      </c>
      <c r="TFZ4376" s="24">
        <v>5837982</v>
      </c>
      <c r="TGA4376" s="24">
        <v>72</v>
      </c>
      <c r="TGB4376" s="29" t="s">
        <v>75</v>
      </c>
      <c r="TGC4376" s="84">
        <v>3004158000128</v>
      </c>
      <c r="TGD4376" s="24"/>
      <c r="TGE4376" s="24"/>
      <c r="TGF4376" s="66">
        <v>9615</v>
      </c>
      <c r="TGG4376" s="25">
        <v>45936</v>
      </c>
      <c r="TGH4376" s="25"/>
      <c r="TGI4376" s="26" t="str">
        <f t="shared" ca="1" si="1582"/>
        <v>Descontar Cheque</v>
      </c>
      <c r="TGJ4376" s="117"/>
      <c r="TGK4376" s="25">
        <v>45890</v>
      </c>
      <c r="TGL4376" s="28" t="s">
        <v>74</v>
      </c>
      <c r="TGM4376" s="24">
        <v>422</v>
      </c>
      <c r="TGN4376" s="414" t="str">
        <f t="shared" si="1583"/>
        <v>Banco não cadastrado</v>
      </c>
      <c r="TGO4376" s="24">
        <v>207</v>
      </c>
      <c r="TGP4376" s="24">
        <v>5837982</v>
      </c>
      <c r="TGQ4376" s="24">
        <v>72</v>
      </c>
      <c r="TGR4376" s="29" t="s">
        <v>75</v>
      </c>
      <c r="TGS4376" s="84">
        <v>3004158000128</v>
      </c>
      <c r="TGT4376" s="24"/>
      <c r="TGU4376" s="24"/>
      <c r="TGV4376" s="66">
        <v>9615</v>
      </c>
      <c r="TGW4376" s="25">
        <v>45936</v>
      </c>
      <c r="TGX4376" s="25"/>
      <c r="TGY4376" s="26" t="str">
        <f t="shared" ca="1" si="1584"/>
        <v>Descontar Cheque</v>
      </c>
      <c r="TGZ4376" s="117"/>
      <c r="THA4376" s="25">
        <v>45890</v>
      </c>
      <c r="THB4376" s="28" t="s">
        <v>74</v>
      </c>
      <c r="THC4376" s="24">
        <v>422</v>
      </c>
      <c r="THD4376" s="414" t="str">
        <f t="shared" si="1585"/>
        <v>Banco não cadastrado</v>
      </c>
      <c r="THE4376" s="24">
        <v>207</v>
      </c>
      <c r="THF4376" s="24">
        <v>5837982</v>
      </c>
      <c r="THG4376" s="24">
        <v>72</v>
      </c>
      <c r="THH4376" s="29" t="s">
        <v>75</v>
      </c>
      <c r="THI4376" s="84">
        <v>3004158000128</v>
      </c>
      <c r="THJ4376" s="24"/>
      <c r="THK4376" s="24"/>
      <c r="THL4376" s="66">
        <v>9615</v>
      </c>
      <c r="THM4376" s="25">
        <v>45936</v>
      </c>
      <c r="THN4376" s="25"/>
      <c r="THO4376" s="26" t="str">
        <f t="shared" ca="1" si="1586"/>
        <v>Descontar Cheque</v>
      </c>
      <c r="THP4376" s="117"/>
      <c r="THQ4376" s="25">
        <v>45890</v>
      </c>
      <c r="THR4376" s="28" t="s">
        <v>74</v>
      </c>
      <c r="THS4376" s="24">
        <v>422</v>
      </c>
      <c r="THT4376" s="414" t="str">
        <f t="shared" si="1587"/>
        <v>Banco não cadastrado</v>
      </c>
      <c r="THU4376" s="24">
        <v>207</v>
      </c>
      <c r="THV4376" s="24">
        <v>5837982</v>
      </c>
      <c r="THW4376" s="24">
        <v>72</v>
      </c>
      <c r="THX4376" s="29" t="s">
        <v>75</v>
      </c>
      <c r="THY4376" s="84">
        <v>3004158000128</v>
      </c>
      <c r="THZ4376" s="24"/>
      <c r="TIA4376" s="24"/>
      <c r="TIB4376" s="66">
        <v>9615</v>
      </c>
      <c r="TIC4376" s="25">
        <v>45936</v>
      </c>
      <c r="TID4376" s="25"/>
      <c r="TIE4376" s="26" t="str">
        <f t="shared" ca="1" si="1588"/>
        <v>Descontar Cheque</v>
      </c>
      <c r="TIF4376" s="117"/>
      <c r="TIG4376" s="25">
        <v>45890</v>
      </c>
      <c r="TIH4376" s="28" t="s">
        <v>74</v>
      </c>
      <c r="TII4376" s="24">
        <v>422</v>
      </c>
      <c r="TIJ4376" s="414" t="str">
        <f t="shared" si="1589"/>
        <v>Banco não cadastrado</v>
      </c>
      <c r="TIK4376" s="24">
        <v>207</v>
      </c>
      <c r="TIL4376" s="24">
        <v>5837982</v>
      </c>
      <c r="TIM4376" s="24">
        <v>72</v>
      </c>
      <c r="TIN4376" s="29" t="s">
        <v>75</v>
      </c>
      <c r="TIO4376" s="84">
        <v>3004158000128</v>
      </c>
      <c r="TIP4376" s="24"/>
      <c r="TIQ4376" s="24"/>
      <c r="TIR4376" s="66">
        <v>9615</v>
      </c>
      <c r="TIS4376" s="25">
        <v>45936</v>
      </c>
      <c r="TIT4376" s="25"/>
      <c r="TIU4376" s="26" t="str">
        <f t="shared" ca="1" si="1590"/>
        <v>Descontar Cheque</v>
      </c>
      <c r="TIV4376" s="117"/>
      <c r="TIW4376" s="25">
        <v>45890</v>
      </c>
      <c r="TIX4376" s="28" t="s">
        <v>74</v>
      </c>
      <c r="TIY4376" s="24">
        <v>422</v>
      </c>
      <c r="TIZ4376" s="414" t="str">
        <f t="shared" si="1591"/>
        <v>Banco não cadastrado</v>
      </c>
      <c r="TJA4376" s="24">
        <v>207</v>
      </c>
      <c r="TJB4376" s="24">
        <v>5837982</v>
      </c>
      <c r="TJC4376" s="24">
        <v>72</v>
      </c>
      <c r="TJD4376" s="29" t="s">
        <v>75</v>
      </c>
      <c r="TJE4376" s="84">
        <v>3004158000128</v>
      </c>
      <c r="TJF4376" s="24"/>
      <c r="TJG4376" s="24"/>
      <c r="TJH4376" s="66">
        <v>9615</v>
      </c>
      <c r="TJI4376" s="25">
        <v>45936</v>
      </c>
      <c r="TJJ4376" s="25"/>
      <c r="TJK4376" s="26" t="str">
        <f t="shared" ca="1" si="1592"/>
        <v>Descontar Cheque</v>
      </c>
      <c r="TJL4376" s="117"/>
      <c r="TJM4376" s="25">
        <v>45890</v>
      </c>
      <c r="TJN4376" s="28" t="s">
        <v>74</v>
      </c>
      <c r="TJO4376" s="24">
        <v>422</v>
      </c>
      <c r="TJP4376" s="414" t="str">
        <f t="shared" si="1593"/>
        <v>Banco não cadastrado</v>
      </c>
      <c r="TJQ4376" s="24">
        <v>207</v>
      </c>
      <c r="TJR4376" s="24">
        <v>5837982</v>
      </c>
      <c r="TJS4376" s="24">
        <v>72</v>
      </c>
      <c r="TJT4376" s="29" t="s">
        <v>75</v>
      </c>
      <c r="TJU4376" s="84">
        <v>3004158000128</v>
      </c>
      <c r="TJV4376" s="24"/>
      <c r="TJW4376" s="24"/>
      <c r="TJX4376" s="66">
        <v>9615</v>
      </c>
      <c r="TJY4376" s="25">
        <v>45936</v>
      </c>
      <c r="TJZ4376" s="25"/>
      <c r="TKA4376" s="26" t="str">
        <f t="shared" ca="1" si="1594"/>
        <v>Descontar Cheque</v>
      </c>
      <c r="TKB4376" s="117"/>
      <c r="TKC4376" s="25">
        <v>45890</v>
      </c>
      <c r="TKD4376" s="28" t="s">
        <v>74</v>
      </c>
      <c r="TKE4376" s="24">
        <v>422</v>
      </c>
      <c r="TKF4376" s="414" t="str">
        <f t="shared" si="1595"/>
        <v>Banco não cadastrado</v>
      </c>
      <c r="TKG4376" s="24">
        <v>207</v>
      </c>
      <c r="TKH4376" s="24">
        <v>5837982</v>
      </c>
      <c r="TKI4376" s="24">
        <v>72</v>
      </c>
      <c r="TKJ4376" s="29" t="s">
        <v>75</v>
      </c>
      <c r="TKK4376" s="84">
        <v>3004158000128</v>
      </c>
      <c r="TKL4376" s="24"/>
      <c r="TKM4376" s="24"/>
      <c r="TKN4376" s="66">
        <v>9615</v>
      </c>
      <c r="TKO4376" s="25">
        <v>45936</v>
      </c>
      <c r="TKP4376" s="25"/>
      <c r="TKQ4376" s="26" t="str">
        <f t="shared" ca="1" si="1596"/>
        <v>Descontar Cheque</v>
      </c>
      <c r="TKR4376" s="117"/>
      <c r="TKS4376" s="25">
        <v>45890</v>
      </c>
      <c r="TKT4376" s="28" t="s">
        <v>74</v>
      </c>
      <c r="TKU4376" s="24">
        <v>422</v>
      </c>
      <c r="TKV4376" s="414" t="str">
        <f t="shared" si="1597"/>
        <v>Banco não cadastrado</v>
      </c>
      <c r="TKW4376" s="24">
        <v>207</v>
      </c>
      <c r="TKX4376" s="24">
        <v>5837982</v>
      </c>
      <c r="TKY4376" s="24">
        <v>72</v>
      </c>
      <c r="TKZ4376" s="29" t="s">
        <v>75</v>
      </c>
      <c r="TLA4376" s="84">
        <v>3004158000128</v>
      </c>
      <c r="TLB4376" s="24"/>
      <c r="TLC4376" s="24"/>
      <c r="TLD4376" s="66">
        <v>9615</v>
      </c>
      <c r="TLE4376" s="25">
        <v>45936</v>
      </c>
      <c r="TLF4376" s="25"/>
      <c r="TLG4376" s="26" t="str">
        <f t="shared" ca="1" si="1598"/>
        <v>Descontar Cheque</v>
      </c>
      <c r="TLH4376" s="117"/>
      <c r="TLI4376" s="25">
        <v>45890</v>
      </c>
      <c r="TLJ4376" s="28" t="s">
        <v>74</v>
      </c>
      <c r="TLK4376" s="24">
        <v>422</v>
      </c>
      <c r="TLL4376" s="414" t="str">
        <f t="shared" si="1599"/>
        <v>Banco não cadastrado</v>
      </c>
      <c r="TLM4376" s="24">
        <v>207</v>
      </c>
      <c r="TLN4376" s="24">
        <v>5837982</v>
      </c>
      <c r="TLO4376" s="24">
        <v>72</v>
      </c>
      <c r="TLP4376" s="29" t="s">
        <v>75</v>
      </c>
      <c r="TLQ4376" s="84">
        <v>3004158000128</v>
      </c>
      <c r="TLR4376" s="24"/>
      <c r="TLS4376" s="24"/>
      <c r="TLT4376" s="66">
        <v>9615</v>
      </c>
      <c r="TLU4376" s="25">
        <v>45936</v>
      </c>
      <c r="TLV4376" s="25"/>
      <c r="TLW4376" s="26" t="str">
        <f t="shared" ca="1" si="1600"/>
        <v>Descontar Cheque</v>
      </c>
      <c r="TLX4376" s="117"/>
      <c r="TLY4376" s="25">
        <v>45890</v>
      </c>
      <c r="TLZ4376" s="28" t="s">
        <v>74</v>
      </c>
      <c r="TMA4376" s="24">
        <v>422</v>
      </c>
      <c r="TMB4376" s="414" t="str">
        <f t="shared" si="1601"/>
        <v>Banco não cadastrado</v>
      </c>
      <c r="TMC4376" s="24">
        <v>207</v>
      </c>
      <c r="TMD4376" s="24">
        <v>5837982</v>
      </c>
      <c r="TME4376" s="24">
        <v>72</v>
      </c>
      <c r="TMF4376" s="29" t="s">
        <v>75</v>
      </c>
      <c r="TMG4376" s="84">
        <v>3004158000128</v>
      </c>
      <c r="TMH4376" s="24"/>
      <c r="TMI4376" s="24"/>
      <c r="TMJ4376" s="66">
        <v>9615</v>
      </c>
      <c r="TMK4376" s="25">
        <v>45936</v>
      </c>
      <c r="TML4376" s="25"/>
      <c r="TMM4376" s="26" t="str">
        <f t="shared" ca="1" si="1602"/>
        <v>Descontar Cheque</v>
      </c>
      <c r="TMN4376" s="117"/>
      <c r="TMO4376" s="25">
        <v>45890</v>
      </c>
      <c r="TMP4376" s="28" t="s">
        <v>74</v>
      </c>
      <c r="TMQ4376" s="24">
        <v>422</v>
      </c>
      <c r="TMR4376" s="414" t="str">
        <f t="shared" si="1603"/>
        <v>Banco não cadastrado</v>
      </c>
      <c r="TMS4376" s="24">
        <v>207</v>
      </c>
      <c r="TMT4376" s="24">
        <v>5837982</v>
      </c>
      <c r="TMU4376" s="24">
        <v>72</v>
      </c>
      <c r="TMV4376" s="29" t="s">
        <v>75</v>
      </c>
      <c r="TMW4376" s="84">
        <v>3004158000128</v>
      </c>
      <c r="TMX4376" s="24"/>
      <c r="TMY4376" s="24"/>
      <c r="TMZ4376" s="66">
        <v>9615</v>
      </c>
      <c r="TNA4376" s="25">
        <v>45936</v>
      </c>
      <c r="TNB4376" s="25"/>
      <c r="TNC4376" s="26" t="str">
        <f t="shared" ca="1" si="1604"/>
        <v>Descontar Cheque</v>
      </c>
      <c r="TND4376" s="117"/>
      <c r="TNE4376" s="25">
        <v>45890</v>
      </c>
      <c r="TNF4376" s="28" t="s">
        <v>74</v>
      </c>
      <c r="TNG4376" s="24">
        <v>422</v>
      </c>
      <c r="TNH4376" s="414" t="str">
        <f t="shared" si="1605"/>
        <v>Banco não cadastrado</v>
      </c>
      <c r="TNI4376" s="24">
        <v>207</v>
      </c>
      <c r="TNJ4376" s="24">
        <v>5837982</v>
      </c>
      <c r="TNK4376" s="24">
        <v>72</v>
      </c>
      <c r="TNL4376" s="29" t="s">
        <v>75</v>
      </c>
      <c r="TNM4376" s="84">
        <v>3004158000128</v>
      </c>
      <c r="TNN4376" s="24"/>
      <c r="TNO4376" s="24"/>
      <c r="TNP4376" s="66">
        <v>9615</v>
      </c>
      <c r="TNQ4376" s="25">
        <v>45936</v>
      </c>
      <c r="TNR4376" s="25"/>
      <c r="TNS4376" s="26" t="str">
        <f t="shared" ca="1" si="1606"/>
        <v>Descontar Cheque</v>
      </c>
      <c r="TNT4376" s="117"/>
      <c r="TNU4376" s="25">
        <v>45890</v>
      </c>
      <c r="TNV4376" s="28" t="s">
        <v>74</v>
      </c>
      <c r="TNW4376" s="24">
        <v>422</v>
      </c>
      <c r="TNX4376" s="414" t="str">
        <f t="shared" si="1607"/>
        <v>Banco não cadastrado</v>
      </c>
      <c r="TNY4376" s="24">
        <v>207</v>
      </c>
      <c r="TNZ4376" s="24">
        <v>5837982</v>
      </c>
      <c r="TOA4376" s="24">
        <v>72</v>
      </c>
      <c r="TOB4376" s="29" t="s">
        <v>75</v>
      </c>
      <c r="TOC4376" s="84">
        <v>3004158000128</v>
      </c>
      <c r="TOD4376" s="24"/>
      <c r="TOE4376" s="24"/>
      <c r="TOF4376" s="66">
        <v>9615</v>
      </c>
      <c r="TOG4376" s="25">
        <v>45936</v>
      </c>
      <c r="TOH4376" s="25"/>
      <c r="TOI4376" s="26" t="str">
        <f t="shared" ca="1" si="1608"/>
        <v>Descontar Cheque</v>
      </c>
      <c r="TOJ4376" s="117"/>
      <c r="TOK4376" s="25">
        <v>45890</v>
      </c>
      <c r="TOL4376" s="28" t="s">
        <v>74</v>
      </c>
      <c r="TOM4376" s="24">
        <v>422</v>
      </c>
      <c r="TON4376" s="414" t="str">
        <f t="shared" si="1609"/>
        <v>Banco não cadastrado</v>
      </c>
      <c r="TOO4376" s="24">
        <v>207</v>
      </c>
      <c r="TOP4376" s="24">
        <v>5837982</v>
      </c>
      <c r="TOQ4376" s="24">
        <v>72</v>
      </c>
      <c r="TOR4376" s="29" t="s">
        <v>75</v>
      </c>
      <c r="TOS4376" s="84">
        <v>3004158000128</v>
      </c>
      <c r="TOT4376" s="24"/>
      <c r="TOU4376" s="24"/>
      <c r="TOV4376" s="66">
        <v>9615</v>
      </c>
      <c r="TOW4376" s="25">
        <v>45936</v>
      </c>
      <c r="TOX4376" s="25"/>
      <c r="TOY4376" s="26" t="str">
        <f t="shared" ca="1" si="1610"/>
        <v>Descontar Cheque</v>
      </c>
      <c r="TOZ4376" s="117"/>
      <c r="TPA4376" s="25">
        <v>45890</v>
      </c>
      <c r="TPB4376" s="28" t="s">
        <v>74</v>
      </c>
      <c r="TPC4376" s="24">
        <v>422</v>
      </c>
      <c r="TPD4376" s="414" t="str">
        <f t="shared" si="1611"/>
        <v>Banco não cadastrado</v>
      </c>
      <c r="TPE4376" s="24">
        <v>207</v>
      </c>
      <c r="TPF4376" s="24">
        <v>5837982</v>
      </c>
      <c r="TPG4376" s="24">
        <v>72</v>
      </c>
      <c r="TPH4376" s="29" t="s">
        <v>75</v>
      </c>
      <c r="TPI4376" s="84">
        <v>3004158000128</v>
      </c>
      <c r="TPJ4376" s="24"/>
      <c r="TPK4376" s="24"/>
      <c r="TPL4376" s="66">
        <v>9615</v>
      </c>
      <c r="TPM4376" s="25">
        <v>45936</v>
      </c>
      <c r="TPN4376" s="25"/>
      <c r="TPO4376" s="26" t="str">
        <f t="shared" ca="1" si="1612"/>
        <v>Descontar Cheque</v>
      </c>
      <c r="TPP4376" s="117"/>
      <c r="TPQ4376" s="25">
        <v>45890</v>
      </c>
      <c r="TPR4376" s="28" t="s">
        <v>74</v>
      </c>
      <c r="TPS4376" s="24">
        <v>422</v>
      </c>
      <c r="TPT4376" s="414" t="str">
        <f t="shared" si="1613"/>
        <v>Banco não cadastrado</v>
      </c>
      <c r="TPU4376" s="24">
        <v>207</v>
      </c>
      <c r="TPV4376" s="24">
        <v>5837982</v>
      </c>
      <c r="TPW4376" s="24">
        <v>72</v>
      </c>
      <c r="TPX4376" s="29" t="s">
        <v>75</v>
      </c>
      <c r="TPY4376" s="84">
        <v>3004158000128</v>
      </c>
      <c r="TPZ4376" s="24"/>
      <c r="TQA4376" s="24"/>
      <c r="TQB4376" s="66">
        <v>9615</v>
      </c>
      <c r="TQC4376" s="25">
        <v>45936</v>
      </c>
      <c r="TQD4376" s="25"/>
      <c r="TQE4376" s="26" t="str">
        <f t="shared" ca="1" si="1614"/>
        <v>Descontar Cheque</v>
      </c>
      <c r="TQF4376" s="117"/>
      <c r="TQG4376" s="25">
        <v>45890</v>
      </c>
      <c r="TQH4376" s="28" t="s">
        <v>74</v>
      </c>
      <c r="TQI4376" s="24">
        <v>422</v>
      </c>
      <c r="TQJ4376" s="414" t="str">
        <f t="shared" si="1615"/>
        <v>Banco não cadastrado</v>
      </c>
      <c r="TQK4376" s="24">
        <v>207</v>
      </c>
      <c r="TQL4376" s="24">
        <v>5837982</v>
      </c>
      <c r="TQM4376" s="24">
        <v>72</v>
      </c>
      <c r="TQN4376" s="29" t="s">
        <v>75</v>
      </c>
      <c r="TQO4376" s="84">
        <v>3004158000128</v>
      </c>
      <c r="TQP4376" s="24"/>
      <c r="TQQ4376" s="24"/>
      <c r="TQR4376" s="66">
        <v>9615</v>
      </c>
      <c r="TQS4376" s="25">
        <v>45936</v>
      </c>
      <c r="TQT4376" s="25"/>
      <c r="TQU4376" s="26" t="str">
        <f t="shared" ca="1" si="1616"/>
        <v>Descontar Cheque</v>
      </c>
      <c r="TQV4376" s="117"/>
      <c r="TQW4376" s="25">
        <v>45890</v>
      </c>
      <c r="TQX4376" s="28" t="s">
        <v>74</v>
      </c>
      <c r="TQY4376" s="24">
        <v>422</v>
      </c>
      <c r="TQZ4376" s="414" t="str">
        <f t="shared" si="1617"/>
        <v>Banco não cadastrado</v>
      </c>
      <c r="TRA4376" s="24">
        <v>207</v>
      </c>
      <c r="TRB4376" s="24">
        <v>5837982</v>
      </c>
      <c r="TRC4376" s="24">
        <v>72</v>
      </c>
      <c r="TRD4376" s="29" t="s">
        <v>75</v>
      </c>
      <c r="TRE4376" s="84">
        <v>3004158000128</v>
      </c>
      <c r="TRF4376" s="24"/>
      <c r="TRG4376" s="24"/>
      <c r="TRH4376" s="66">
        <v>9615</v>
      </c>
      <c r="TRI4376" s="25">
        <v>45936</v>
      </c>
      <c r="TRJ4376" s="25"/>
      <c r="TRK4376" s="26" t="str">
        <f t="shared" ca="1" si="1618"/>
        <v>Descontar Cheque</v>
      </c>
      <c r="TRL4376" s="117"/>
      <c r="TRM4376" s="25">
        <v>45890</v>
      </c>
      <c r="TRN4376" s="28" t="s">
        <v>74</v>
      </c>
      <c r="TRO4376" s="24">
        <v>422</v>
      </c>
      <c r="TRP4376" s="414" t="str">
        <f t="shared" si="1619"/>
        <v>Banco não cadastrado</v>
      </c>
      <c r="TRQ4376" s="24">
        <v>207</v>
      </c>
      <c r="TRR4376" s="24">
        <v>5837982</v>
      </c>
      <c r="TRS4376" s="24">
        <v>72</v>
      </c>
      <c r="TRT4376" s="29" t="s">
        <v>75</v>
      </c>
      <c r="TRU4376" s="84">
        <v>3004158000128</v>
      </c>
      <c r="TRV4376" s="24"/>
      <c r="TRW4376" s="24"/>
      <c r="TRX4376" s="66">
        <v>9615</v>
      </c>
      <c r="TRY4376" s="25">
        <v>45936</v>
      </c>
      <c r="TRZ4376" s="25"/>
      <c r="TSA4376" s="26" t="str">
        <f t="shared" ca="1" si="1620"/>
        <v>Descontar Cheque</v>
      </c>
      <c r="TSB4376" s="117"/>
      <c r="TSC4376" s="25">
        <v>45890</v>
      </c>
      <c r="TSD4376" s="28" t="s">
        <v>74</v>
      </c>
      <c r="TSE4376" s="24">
        <v>422</v>
      </c>
      <c r="TSF4376" s="414" t="str">
        <f t="shared" si="1621"/>
        <v>Banco não cadastrado</v>
      </c>
      <c r="TSG4376" s="24">
        <v>207</v>
      </c>
      <c r="TSH4376" s="24">
        <v>5837982</v>
      </c>
      <c r="TSI4376" s="24">
        <v>72</v>
      </c>
      <c r="TSJ4376" s="29" t="s">
        <v>75</v>
      </c>
      <c r="TSK4376" s="84">
        <v>3004158000128</v>
      </c>
      <c r="TSL4376" s="24"/>
      <c r="TSM4376" s="24"/>
      <c r="TSN4376" s="66">
        <v>9615</v>
      </c>
      <c r="TSO4376" s="25">
        <v>45936</v>
      </c>
      <c r="TSP4376" s="25"/>
      <c r="TSQ4376" s="26" t="str">
        <f t="shared" ca="1" si="1622"/>
        <v>Descontar Cheque</v>
      </c>
      <c r="TSR4376" s="117"/>
      <c r="TSS4376" s="25">
        <v>45890</v>
      </c>
      <c r="TST4376" s="28" t="s">
        <v>74</v>
      </c>
      <c r="TSU4376" s="24">
        <v>422</v>
      </c>
      <c r="TSV4376" s="414" t="str">
        <f t="shared" si="1623"/>
        <v>Banco não cadastrado</v>
      </c>
      <c r="TSW4376" s="24">
        <v>207</v>
      </c>
      <c r="TSX4376" s="24">
        <v>5837982</v>
      </c>
      <c r="TSY4376" s="24">
        <v>72</v>
      </c>
      <c r="TSZ4376" s="29" t="s">
        <v>75</v>
      </c>
      <c r="TTA4376" s="84">
        <v>3004158000128</v>
      </c>
      <c r="TTB4376" s="24"/>
      <c r="TTC4376" s="24"/>
      <c r="TTD4376" s="66">
        <v>9615</v>
      </c>
      <c r="TTE4376" s="25">
        <v>45936</v>
      </c>
      <c r="TTF4376" s="25"/>
      <c r="TTG4376" s="26" t="str">
        <f t="shared" ca="1" si="1624"/>
        <v>Descontar Cheque</v>
      </c>
      <c r="TTH4376" s="117"/>
      <c r="TTI4376" s="25">
        <v>45890</v>
      </c>
      <c r="TTJ4376" s="28" t="s">
        <v>74</v>
      </c>
      <c r="TTK4376" s="24">
        <v>422</v>
      </c>
      <c r="TTL4376" s="414" t="str">
        <f t="shared" si="1625"/>
        <v>Banco não cadastrado</v>
      </c>
      <c r="TTM4376" s="24">
        <v>207</v>
      </c>
      <c r="TTN4376" s="24">
        <v>5837982</v>
      </c>
      <c r="TTO4376" s="24">
        <v>72</v>
      </c>
      <c r="TTP4376" s="29" t="s">
        <v>75</v>
      </c>
      <c r="TTQ4376" s="84">
        <v>3004158000128</v>
      </c>
      <c r="TTR4376" s="24"/>
      <c r="TTS4376" s="24"/>
      <c r="TTT4376" s="66">
        <v>9615</v>
      </c>
      <c r="TTU4376" s="25">
        <v>45936</v>
      </c>
      <c r="TTV4376" s="25"/>
      <c r="TTW4376" s="26" t="str">
        <f t="shared" ca="1" si="1626"/>
        <v>Descontar Cheque</v>
      </c>
      <c r="TTX4376" s="117"/>
      <c r="TTY4376" s="25">
        <v>45890</v>
      </c>
      <c r="TTZ4376" s="28" t="s">
        <v>74</v>
      </c>
      <c r="TUA4376" s="24">
        <v>422</v>
      </c>
      <c r="TUB4376" s="414" t="str">
        <f t="shared" si="1627"/>
        <v>Banco não cadastrado</v>
      </c>
      <c r="TUC4376" s="24">
        <v>207</v>
      </c>
      <c r="TUD4376" s="24">
        <v>5837982</v>
      </c>
      <c r="TUE4376" s="24">
        <v>72</v>
      </c>
      <c r="TUF4376" s="29" t="s">
        <v>75</v>
      </c>
      <c r="TUG4376" s="84">
        <v>3004158000128</v>
      </c>
      <c r="TUH4376" s="24"/>
      <c r="TUI4376" s="24"/>
      <c r="TUJ4376" s="66">
        <v>9615</v>
      </c>
      <c r="TUK4376" s="25">
        <v>45936</v>
      </c>
      <c r="TUL4376" s="25"/>
      <c r="TUM4376" s="26" t="str">
        <f t="shared" ca="1" si="1628"/>
        <v>Descontar Cheque</v>
      </c>
      <c r="TUN4376" s="117"/>
      <c r="TUO4376" s="25">
        <v>45890</v>
      </c>
      <c r="TUP4376" s="28" t="s">
        <v>74</v>
      </c>
      <c r="TUQ4376" s="24">
        <v>422</v>
      </c>
      <c r="TUR4376" s="414" t="str">
        <f t="shared" si="1629"/>
        <v>Banco não cadastrado</v>
      </c>
      <c r="TUS4376" s="24">
        <v>207</v>
      </c>
      <c r="TUT4376" s="24">
        <v>5837982</v>
      </c>
      <c r="TUU4376" s="24">
        <v>72</v>
      </c>
      <c r="TUV4376" s="29" t="s">
        <v>75</v>
      </c>
      <c r="TUW4376" s="84">
        <v>3004158000128</v>
      </c>
      <c r="TUX4376" s="24"/>
      <c r="TUY4376" s="24"/>
      <c r="TUZ4376" s="66">
        <v>9615</v>
      </c>
      <c r="TVA4376" s="25">
        <v>45936</v>
      </c>
      <c r="TVB4376" s="25"/>
      <c r="TVC4376" s="26" t="str">
        <f t="shared" ca="1" si="1630"/>
        <v>Descontar Cheque</v>
      </c>
      <c r="TVD4376" s="117"/>
      <c r="TVE4376" s="25">
        <v>45890</v>
      </c>
      <c r="TVF4376" s="28" t="s">
        <v>74</v>
      </c>
      <c r="TVG4376" s="24">
        <v>422</v>
      </c>
      <c r="TVH4376" s="414" t="str">
        <f t="shared" si="1631"/>
        <v>Banco não cadastrado</v>
      </c>
      <c r="TVI4376" s="24">
        <v>207</v>
      </c>
      <c r="TVJ4376" s="24">
        <v>5837982</v>
      </c>
      <c r="TVK4376" s="24">
        <v>72</v>
      </c>
      <c r="TVL4376" s="29" t="s">
        <v>75</v>
      </c>
      <c r="TVM4376" s="84">
        <v>3004158000128</v>
      </c>
      <c r="TVN4376" s="24"/>
      <c r="TVO4376" s="24"/>
      <c r="TVP4376" s="66">
        <v>9615</v>
      </c>
      <c r="TVQ4376" s="25">
        <v>45936</v>
      </c>
      <c r="TVR4376" s="25"/>
      <c r="TVS4376" s="26" t="str">
        <f t="shared" ca="1" si="1632"/>
        <v>Descontar Cheque</v>
      </c>
      <c r="TVT4376" s="117"/>
      <c r="TVU4376" s="25">
        <v>45890</v>
      </c>
      <c r="TVV4376" s="28" t="s">
        <v>74</v>
      </c>
      <c r="TVW4376" s="24">
        <v>422</v>
      </c>
      <c r="TVX4376" s="414" t="str">
        <f t="shared" si="1633"/>
        <v>Banco não cadastrado</v>
      </c>
      <c r="TVY4376" s="24">
        <v>207</v>
      </c>
      <c r="TVZ4376" s="24">
        <v>5837982</v>
      </c>
      <c r="TWA4376" s="24">
        <v>72</v>
      </c>
      <c r="TWB4376" s="29" t="s">
        <v>75</v>
      </c>
      <c r="TWC4376" s="84">
        <v>3004158000128</v>
      </c>
      <c r="TWD4376" s="24"/>
      <c r="TWE4376" s="24"/>
      <c r="TWF4376" s="66">
        <v>9615</v>
      </c>
      <c r="TWG4376" s="25">
        <v>45936</v>
      </c>
      <c r="TWH4376" s="25"/>
      <c r="TWI4376" s="26" t="str">
        <f t="shared" ca="1" si="1634"/>
        <v>Descontar Cheque</v>
      </c>
      <c r="TWJ4376" s="117"/>
      <c r="TWK4376" s="25">
        <v>45890</v>
      </c>
      <c r="TWL4376" s="28" t="s">
        <v>74</v>
      </c>
      <c r="TWM4376" s="24">
        <v>422</v>
      </c>
      <c r="TWN4376" s="414" t="str">
        <f t="shared" si="1635"/>
        <v>Banco não cadastrado</v>
      </c>
      <c r="TWO4376" s="24">
        <v>207</v>
      </c>
      <c r="TWP4376" s="24">
        <v>5837982</v>
      </c>
      <c r="TWQ4376" s="24">
        <v>72</v>
      </c>
      <c r="TWR4376" s="29" t="s">
        <v>75</v>
      </c>
      <c r="TWS4376" s="84">
        <v>3004158000128</v>
      </c>
      <c r="TWT4376" s="24"/>
      <c r="TWU4376" s="24"/>
      <c r="TWV4376" s="66">
        <v>9615</v>
      </c>
      <c r="TWW4376" s="25">
        <v>45936</v>
      </c>
      <c r="TWX4376" s="25"/>
      <c r="TWY4376" s="26" t="str">
        <f t="shared" ca="1" si="1636"/>
        <v>Descontar Cheque</v>
      </c>
      <c r="TWZ4376" s="117"/>
      <c r="TXA4376" s="25">
        <v>45890</v>
      </c>
      <c r="TXB4376" s="28" t="s">
        <v>74</v>
      </c>
      <c r="TXC4376" s="24">
        <v>422</v>
      </c>
      <c r="TXD4376" s="414" t="str">
        <f t="shared" si="1637"/>
        <v>Banco não cadastrado</v>
      </c>
      <c r="TXE4376" s="24">
        <v>207</v>
      </c>
      <c r="TXF4376" s="24">
        <v>5837982</v>
      </c>
      <c r="TXG4376" s="24">
        <v>72</v>
      </c>
      <c r="TXH4376" s="29" t="s">
        <v>75</v>
      </c>
      <c r="TXI4376" s="84">
        <v>3004158000128</v>
      </c>
      <c r="TXJ4376" s="24"/>
      <c r="TXK4376" s="24"/>
      <c r="TXL4376" s="66">
        <v>9615</v>
      </c>
      <c r="TXM4376" s="25">
        <v>45936</v>
      </c>
      <c r="TXN4376" s="25"/>
      <c r="TXO4376" s="26" t="str">
        <f t="shared" ca="1" si="1638"/>
        <v>Descontar Cheque</v>
      </c>
      <c r="TXP4376" s="117"/>
      <c r="TXQ4376" s="25">
        <v>45890</v>
      </c>
      <c r="TXR4376" s="28" t="s">
        <v>74</v>
      </c>
      <c r="TXS4376" s="24">
        <v>422</v>
      </c>
      <c r="TXT4376" s="414" t="str">
        <f t="shared" si="1639"/>
        <v>Banco não cadastrado</v>
      </c>
      <c r="TXU4376" s="24">
        <v>207</v>
      </c>
      <c r="TXV4376" s="24">
        <v>5837982</v>
      </c>
      <c r="TXW4376" s="24">
        <v>72</v>
      </c>
      <c r="TXX4376" s="29" t="s">
        <v>75</v>
      </c>
      <c r="TXY4376" s="84">
        <v>3004158000128</v>
      </c>
      <c r="TXZ4376" s="24"/>
      <c r="TYA4376" s="24"/>
      <c r="TYB4376" s="66">
        <v>9615</v>
      </c>
      <c r="TYC4376" s="25">
        <v>45936</v>
      </c>
      <c r="TYD4376" s="25"/>
      <c r="TYE4376" s="26" t="str">
        <f t="shared" ca="1" si="1640"/>
        <v>Descontar Cheque</v>
      </c>
      <c r="TYF4376" s="117"/>
      <c r="TYG4376" s="25">
        <v>45890</v>
      </c>
      <c r="TYH4376" s="28" t="s">
        <v>74</v>
      </c>
      <c r="TYI4376" s="24">
        <v>422</v>
      </c>
      <c r="TYJ4376" s="414" t="str">
        <f t="shared" si="1641"/>
        <v>Banco não cadastrado</v>
      </c>
      <c r="TYK4376" s="24">
        <v>207</v>
      </c>
      <c r="TYL4376" s="24">
        <v>5837982</v>
      </c>
      <c r="TYM4376" s="24">
        <v>72</v>
      </c>
      <c r="TYN4376" s="29" t="s">
        <v>75</v>
      </c>
      <c r="TYO4376" s="84">
        <v>3004158000128</v>
      </c>
      <c r="TYP4376" s="24"/>
      <c r="TYQ4376" s="24"/>
      <c r="TYR4376" s="66">
        <v>9615</v>
      </c>
      <c r="TYS4376" s="25">
        <v>45936</v>
      </c>
      <c r="TYT4376" s="25"/>
      <c r="TYU4376" s="26" t="str">
        <f t="shared" ca="1" si="1642"/>
        <v>Descontar Cheque</v>
      </c>
      <c r="TYV4376" s="117"/>
      <c r="TYW4376" s="25">
        <v>45890</v>
      </c>
      <c r="TYX4376" s="28" t="s">
        <v>74</v>
      </c>
      <c r="TYY4376" s="24">
        <v>422</v>
      </c>
      <c r="TYZ4376" s="414" t="str">
        <f t="shared" si="1643"/>
        <v>Banco não cadastrado</v>
      </c>
      <c r="TZA4376" s="24">
        <v>207</v>
      </c>
      <c r="TZB4376" s="24">
        <v>5837982</v>
      </c>
      <c r="TZC4376" s="24">
        <v>72</v>
      </c>
      <c r="TZD4376" s="29" t="s">
        <v>75</v>
      </c>
      <c r="TZE4376" s="84">
        <v>3004158000128</v>
      </c>
      <c r="TZF4376" s="24"/>
      <c r="TZG4376" s="24"/>
      <c r="TZH4376" s="66">
        <v>9615</v>
      </c>
      <c r="TZI4376" s="25">
        <v>45936</v>
      </c>
      <c r="TZJ4376" s="25"/>
      <c r="TZK4376" s="26" t="str">
        <f t="shared" ca="1" si="1644"/>
        <v>Descontar Cheque</v>
      </c>
      <c r="TZL4376" s="117"/>
      <c r="TZM4376" s="25">
        <v>45890</v>
      </c>
      <c r="TZN4376" s="28" t="s">
        <v>74</v>
      </c>
      <c r="TZO4376" s="24">
        <v>422</v>
      </c>
      <c r="TZP4376" s="414" t="str">
        <f t="shared" si="1645"/>
        <v>Banco não cadastrado</v>
      </c>
      <c r="TZQ4376" s="24">
        <v>207</v>
      </c>
      <c r="TZR4376" s="24">
        <v>5837982</v>
      </c>
      <c r="TZS4376" s="24">
        <v>72</v>
      </c>
      <c r="TZT4376" s="29" t="s">
        <v>75</v>
      </c>
      <c r="TZU4376" s="84">
        <v>3004158000128</v>
      </c>
      <c r="TZV4376" s="24"/>
      <c r="TZW4376" s="24"/>
      <c r="TZX4376" s="66">
        <v>9615</v>
      </c>
      <c r="TZY4376" s="25">
        <v>45936</v>
      </c>
      <c r="TZZ4376" s="25"/>
      <c r="UAA4376" s="26" t="str">
        <f t="shared" ca="1" si="1646"/>
        <v>Descontar Cheque</v>
      </c>
      <c r="UAB4376" s="117"/>
      <c r="UAC4376" s="25">
        <v>45890</v>
      </c>
      <c r="UAD4376" s="28" t="s">
        <v>74</v>
      </c>
      <c r="UAE4376" s="24">
        <v>422</v>
      </c>
      <c r="UAF4376" s="414" t="str">
        <f t="shared" si="1647"/>
        <v>Banco não cadastrado</v>
      </c>
      <c r="UAG4376" s="24">
        <v>207</v>
      </c>
      <c r="UAH4376" s="24">
        <v>5837982</v>
      </c>
      <c r="UAI4376" s="24">
        <v>72</v>
      </c>
      <c r="UAJ4376" s="29" t="s">
        <v>75</v>
      </c>
      <c r="UAK4376" s="84">
        <v>3004158000128</v>
      </c>
      <c r="UAL4376" s="24"/>
      <c r="UAM4376" s="24"/>
      <c r="UAN4376" s="66">
        <v>9615</v>
      </c>
      <c r="UAO4376" s="25">
        <v>45936</v>
      </c>
      <c r="UAP4376" s="25"/>
      <c r="UAQ4376" s="26" t="str">
        <f t="shared" ca="1" si="1648"/>
        <v>Descontar Cheque</v>
      </c>
      <c r="UAR4376" s="117"/>
      <c r="UAS4376" s="25">
        <v>45890</v>
      </c>
      <c r="UAT4376" s="28" t="s">
        <v>74</v>
      </c>
      <c r="UAU4376" s="24">
        <v>422</v>
      </c>
      <c r="UAV4376" s="414" t="str">
        <f t="shared" si="1649"/>
        <v>Banco não cadastrado</v>
      </c>
      <c r="UAW4376" s="24">
        <v>207</v>
      </c>
      <c r="UAX4376" s="24">
        <v>5837982</v>
      </c>
      <c r="UAY4376" s="24">
        <v>72</v>
      </c>
      <c r="UAZ4376" s="29" t="s">
        <v>75</v>
      </c>
      <c r="UBA4376" s="84">
        <v>3004158000128</v>
      </c>
      <c r="UBB4376" s="24"/>
      <c r="UBC4376" s="24"/>
      <c r="UBD4376" s="66">
        <v>9615</v>
      </c>
      <c r="UBE4376" s="25">
        <v>45936</v>
      </c>
      <c r="UBF4376" s="25"/>
      <c r="UBG4376" s="26" t="str">
        <f t="shared" ca="1" si="1650"/>
        <v>Descontar Cheque</v>
      </c>
      <c r="UBH4376" s="117"/>
      <c r="UBI4376" s="25">
        <v>45890</v>
      </c>
      <c r="UBJ4376" s="28" t="s">
        <v>74</v>
      </c>
      <c r="UBK4376" s="24">
        <v>422</v>
      </c>
      <c r="UBL4376" s="414" t="str">
        <f t="shared" si="1651"/>
        <v>Banco não cadastrado</v>
      </c>
      <c r="UBM4376" s="24">
        <v>207</v>
      </c>
      <c r="UBN4376" s="24">
        <v>5837982</v>
      </c>
      <c r="UBO4376" s="24">
        <v>72</v>
      </c>
      <c r="UBP4376" s="29" t="s">
        <v>75</v>
      </c>
      <c r="UBQ4376" s="84">
        <v>3004158000128</v>
      </c>
      <c r="UBR4376" s="24"/>
      <c r="UBS4376" s="24"/>
      <c r="UBT4376" s="66">
        <v>9615</v>
      </c>
      <c r="UBU4376" s="25">
        <v>45936</v>
      </c>
      <c r="UBV4376" s="25"/>
      <c r="UBW4376" s="26" t="str">
        <f t="shared" ca="1" si="1652"/>
        <v>Descontar Cheque</v>
      </c>
      <c r="UBX4376" s="117"/>
      <c r="UBY4376" s="25">
        <v>45890</v>
      </c>
      <c r="UBZ4376" s="28" t="s">
        <v>74</v>
      </c>
      <c r="UCA4376" s="24">
        <v>422</v>
      </c>
      <c r="UCB4376" s="414" t="str">
        <f t="shared" si="1653"/>
        <v>Banco não cadastrado</v>
      </c>
      <c r="UCC4376" s="24">
        <v>207</v>
      </c>
      <c r="UCD4376" s="24">
        <v>5837982</v>
      </c>
      <c r="UCE4376" s="24">
        <v>72</v>
      </c>
      <c r="UCF4376" s="29" t="s">
        <v>75</v>
      </c>
      <c r="UCG4376" s="84">
        <v>3004158000128</v>
      </c>
      <c r="UCH4376" s="24"/>
      <c r="UCI4376" s="24"/>
      <c r="UCJ4376" s="66">
        <v>9615</v>
      </c>
      <c r="UCK4376" s="25">
        <v>45936</v>
      </c>
      <c r="UCL4376" s="25"/>
      <c r="UCM4376" s="26" t="str">
        <f t="shared" ca="1" si="1654"/>
        <v>Descontar Cheque</v>
      </c>
      <c r="UCN4376" s="117"/>
      <c r="UCO4376" s="25">
        <v>45890</v>
      </c>
      <c r="UCP4376" s="28" t="s">
        <v>74</v>
      </c>
      <c r="UCQ4376" s="24">
        <v>422</v>
      </c>
      <c r="UCR4376" s="414" t="str">
        <f t="shared" si="1655"/>
        <v>Banco não cadastrado</v>
      </c>
      <c r="UCS4376" s="24">
        <v>207</v>
      </c>
      <c r="UCT4376" s="24">
        <v>5837982</v>
      </c>
      <c r="UCU4376" s="24">
        <v>72</v>
      </c>
      <c r="UCV4376" s="29" t="s">
        <v>75</v>
      </c>
      <c r="UCW4376" s="84">
        <v>3004158000128</v>
      </c>
      <c r="UCX4376" s="24"/>
      <c r="UCY4376" s="24"/>
      <c r="UCZ4376" s="66">
        <v>9615</v>
      </c>
      <c r="UDA4376" s="25">
        <v>45936</v>
      </c>
      <c r="UDB4376" s="25"/>
      <c r="UDC4376" s="26" t="str">
        <f t="shared" ca="1" si="1656"/>
        <v>Descontar Cheque</v>
      </c>
      <c r="UDD4376" s="117"/>
      <c r="UDE4376" s="25">
        <v>45890</v>
      </c>
      <c r="UDF4376" s="28" t="s">
        <v>74</v>
      </c>
      <c r="UDG4376" s="24">
        <v>422</v>
      </c>
      <c r="UDH4376" s="414" t="str">
        <f t="shared" si="1657"/>
        <v>Banco não cadastrado</v>
      </c>
      <c r="UDI4376" s="24">
        <v>207</v>
      </c>
      <c r="UDJ4376" s="24">
        <v>5837982</v>
      </c>
      <c r="UDK4376" s="24">
        <v>72</v>
      </c>
      <c r="UDL4376" s="29" t="s">
        <v>75</v>
      </c>
      <c r="UDM4376" s="84">
        <v>3004158000128</v>
      </c>
      <c r="UDN4376" s="24"/>
      <c r="UDO4376" s="24"/>
      <c r="UDP4376" s="66">
        <v>9615</v>
      </c>
      <c r="UDQ4376" s="25">
        <v>45936</v>
      </c>
      <c r="UDR4376" s="25"/>
      <c r="UDS4376" s="26" t="str">
        <f t="shared" ca="1" si="1658"/>
        <v>Descontar Cheque</v>
      </c>
      <c r="UDT4376" s="117"/>
      <c r="UDU4376" s="25">
        <v>45890</v>
      </c>
      <c r="UDV4376" s="28" t="s">
        <v>74</v>
      </c>
      <c r="UDW4376" s="24">
        <v>422</v>
      </c>
      <c r="UDX4376" s="414" t="str">
        <f t="shared" si="1659"/>
        <v>Banco não cadastrado</v>
      </c>
      <c r="UDY4376" s="24">
        <v>207</v>
      </c>
      <c r="UDZ4376" s="24">
        <v>5837982</v>
      </c>
      <c r="UEA4376" s="24">
        <v>72</v>
      </c>
      <c r="UEB4376" s="29" t="s">
        <v>75</v>
      </c>
      <c r="UEC4376" s="84">
        <v>3004158000128</v>
      </c>
      <c r="UED4376" s="24"/>
      <c r="UEE4376" s="24"/>
      <c r="UEF4376" s="66">
        <v>9615</v>
      </c>
      <c r="UEG4376" s="25">
        <v>45936</v>
      </c>
      <c r="UEH4376" s="25"/>
      <c r="UEI4376" s="26" t="str">
        <f t="shared" ca="1" si="1660"/>
        <v>Descontar Cheque</v>
      </c>
      <c r="UEJ4376" s="117"/>
      <c r="UEK4376" s="25">
        <v>45890</v>
      </c>
      <c r="UEL4376" s="28" t="s">
        <v>74</v>
      </c>
      <c r="UEM4376" s="24">
        <v>422</v>
      </c>
      <c r="UEN4376" s="414" t="str">
        <f t="shared" si="1661"/>
        <v>Banco não cadastrado</v>
      </c>
      <c r="UEO4376" s="24">
        <v>207</v>
      </c>
      <c r="UEP4376" s="24">
        <v>5837982</v>
      </c>
      <c r="UEQ4376" s="24">
        <v>72</v>
      </c>
      <c r="UER4376" s="29" t="s">
        <v>75</v>
      </c>
      <c r="UES4376" s="84">
        <v>3004158000128</v>
      </c>
      <c r="UET4376" s="24"/>
      <c r="UEU4376" s="24"/>
      <c r="UEV4376" s="66">
        <v>9615</v>
      </c>
      <c r="UEW4376" s="25">
        <v>45936</v>
      </c>
      <c r="UEX4376" s="25"/>
      <c r="UEY4376" s="26" t="str">
        <f t="shared" ca="1" si="1662"/>
        <v>Descontar Cheque</v>
      </c>
      <c r="UEZ4376" s="117"/>
      <c r="UFA4376" s="25">
        <v>45890</v>
      </c>
      <c r="UFB4376" s="28" t="s">
        <v>74</v>
      </c>
      <c r="UFC4376" s="24">
        <v>422</v>
      </c>
      <c r="UFD4376" s="414" t="str">
        <f t="shared" si="1663"/>
        <v>Banco não cadastrado</v>
      </c>
      <c r="UFE4376" s="24">
        <v>207</v>
      </c>
      <c r="UFF4376" s="24">
        <v>5837982</v>
      </c>
      <c r="UFG4376" s="24">
        <v>72</v>
      </c>
      <c r="UFH4376" s="29" t="s">
        <v>75</v>
      </c>
      <c r="UFI4376" s="84">
        <v>3004158000128</v>
      </c>
      <c r="UFJ4376" s="24"/>
      <c r="UFK4376" s="24"/>
      <c r="UFL4376" s="66">
        <v>9615</v>
      </c>
      <c r="UFM4376" s="25">
        <v>45936</v>
      </c>
      <c r="UFN4376" s="25"/>
      <c r="UFO4376" s="26" t="str">
        <f t="shared" ca="1" si="1664"/>
        <v>Descontar Cheque</v>
      </c>
      <c r="UFP4376" s="117"/>
      <c r="UFQ4376" s="25">
        <v>45890</v>
      </c>
      <c r="UFR4376" s="28" t="s">
        <v>74</v>
      </c>
      <c r="UFS4376" s="24">
        <v>422</v>
      </c>
      <c r="UFT4376" s="414" t="str">
        <f t="shared" si="1665"/>
        <v>Banco não cadastrado</v>
      </c>
      <c r="UFU4376" s="24">
        <v>207</v>
      </c>
      <c r="UFV4376" s="24">
        <v>5837982</v>
      </c>
      <c r="UFW4376" s="24">
        <v>72</v>
      </c>
      <c r="UFX4376" s="29" t="s">
        <v>75</v>
      </c>
      <c r="UFY4376" s="84">
        <v>3004158000128</v>
      </c>
      <c r="UFZ4376" s="24"/>
      <c r="UGA4376" s="24"/>
      <c r="UGB4376" s="66">
        <v>9615</v>
      </c>
      <c r="UGC4376" s="25">
        <v>45936</v>
      </c>
      <c r="UGD4376" s="25"/>
      <c r="UGE4376" s="26" t="str">
        <f t="shared" ca="1" si="1666"/>
        <v>Descontar Cheque</v>
      </c>
      <c r="UGF4376" s="117"/>
      <c r="UGG4376" s="25">
        <v>45890</v>
      </c>
      <c r="UGH4376" s="28" t="s">
        <v>74</v>
      </c>
      <c r="UGI4376" s="24">
        <v>422</v>
      </c>
      <c r="UGJ4376" s="414" t="str">
        <f t="shared" si="1667"/>
        <v>Banco não cadastrado</v>
      </c>
      <c r="UGK4376" s="24">
        <v>207</v>
      </c>
      <c r="UGL4376" s="24">
        <v>5837982</v>
      </c>
      <c r="UGM4376" s="24">
        <v>72</v>
      </c>
      <c r="UGN4376" s="29" t="s">
        <v>75</v>
      </c>
      <c r="UGO4376" s="84">
        <v>3004158000128</v>
      </c>
      <c r="UGP4376" s="24"/>
      <c r="UGQ4376" s="24"/>
      <c r="UGR4376" s="66">
        <v>9615</v>
      </c>
      <c r="UGS4376" s="25">
        <v>45936</v>
      </c>
      <c r="UGT4376" s="25"/>
      <c r="UGU4376" s="26" t="str">
        <f t="shared" ca="1" si="1668"/>
        <v>Descontar Cheque</v>
      </c>
      <c r="UGV4376" s="117"/>
      <c r="UGW4376" s="25">
        <v>45890</v>
      </c>
      <c r="UGX4376" s="28" t="s">
        <v>74</v>
      </c>
      <c r="UGY4376" s="24">
        <v>422</v>
      </c>
      <c r="UGZ4376" s="414" t="str">
        <f t="shared" si="1669"/>
        <v>Banco não cadastrado</v>
      </c>
      <c r="UHA4376" s="24">
        <v>207</v>
      </c>
      <c r="UHB4376" s="24">
        <v>5837982</v>
      </c>
      <c r="UHC4376" s="24">
        <v>72</v>
      </c>
      <c r="UHD4376" s="29" t="s">
        <v>75</v>
      </c>
      <c r="UHE4376" s="84">
        <v>3004158000128</v>
      </c>
      <c r="UHF4376" s="24"/>
      <c r="UHG4376" s="24"/>
      <c r="UHH4376" s="66">
        <v>9615</v>
      </c>
      <c r="UHI4376" s="25">
        <v>45936</v>
      </c>
      <c r="UHJ4376" s="25"/>
      <c r="UHK4376" s="26" t="str">
        <f t="shared" ca="1" si="1670"/>
        <v>Descontar Cheque</v>
      </c>
      <c r="UHL4376" s="117"/>
      <c r="UHM4376" s="25">
        <v>45890</v>
      </c>
      <c r="UHN4376" s="28" t="s">
        <v>74</v>
      </c>
      <c r="UHO4376" s="24">
        <v>422</v>
      </c>
      <c r="UHP4376" s="414" t="str">
        <f t="shared" si="1671"/>
        <v>Banco não cadastrado</v>
      </c>
      <c r="UHQ4376" s="24">
        <v>207</v>
      </c>
      <c r="UHR4376" s="24">
        <v>5837982</v>
      </c>
      <c r="UHS4376" s="24">
        <v>72</v>
      </c>
      <c r="UHT4376" s="29" t="s">
        <v>75</v>
      </c>
      <c r="UHU4376" s="84">
        <v>3004158000128</v>
      </c>
      <c r="UHV4376" s="24"/>
      <c r="UHW4376" s="24"/>
      <c r="UHX4376" s="66">
        <v>9615</v>
      </c>
      <c r="UHY4376" s="25">
        <v>45936</v>
      </c>
      <c r="UHZ4376" s="25"/>
      <c r="UIA4376" s="26" t="str">
        <f t="shared" ca="1" si="1672"/>
        <v>Descontar Cheque</v>
      </c>
      <c r="UIB4376" s="117"/>
      <c r="UIC4376" s="25">
        <v>45890</v>
      </c>
      <c r="UID4376" s="28" t="s">
        <v>74</v>
      </c>
      <c r="UIE4376" s="24">
        <v>422</v>
      </c>
      <c r="UIF4376" s="414" t="str">
        <f t="shared" si="1673"/>
        <v>Banco não cadastrado</v>
      </c>
      <c r="UIG4376" s="24">
        <v>207</v>
      </c>
      <c r="UIH4376" s="24">
        <v>5837982</v>
      </c>
      <c r="UII4376" s="24">
        <v>72</v>
      </c>
      <c r="UIJ4376" s="29" t="s">
        <v>75</v>
      </c>
      <c r="UIK4376" s="84">
        <v>3004158000128</v>
      </c>
      <c r="UIL4376" s="24"/>
      <c r="UIM4376" s="24"/>
      <c r="UIN4376" s="66">
        <v>9615</v>
      </c>
      <c r="UIO4376" s="25">
        <v>45936</v>
      </c>
      <c r="UIP4376" s="25"/>
      <c r="UIQ4376" s="26" t="str">
        <f t="shared" ca="1" si="1674"/>
        <v>Descontar Cheque</v>
      </c>
      <c r="UIR4376" s="117"/>
      <c r="UIS4376" s="25">
        <v>45890</v>
      </c>
      <c r="UIT4376" s="28" t="s">
        <v>74</v>
      </c>
      <c r="UIU4376" s="24">
        <v>422</v>
      </c>
      <c r="UIV4376" s="414" t="str">
        <f t="shared" si="1675"/>
        <v>Banco não cadastrado</v>
      </c>
      <c r="UIW4376" s="24">
        <v>207</v>
      </c>
      <c r="UIX4376" s="24">
        <v>5837982</v>
      </c>
      <c r="UIY4376" s="24">
        <v>72</v>
      </c>
      <c r="UIZ4376" s="29" t="s">
        <v>75</v>
      </c>
      <c r="UJA4376" s="84">
        <v>3004158000128</v>
      </c>
      <c r="UJB4376" s="24"/>
      <c r="UJC4376" s="24"/>
      <c r="UJD4376" s="66">
        <v>9615</v>
      </c>
      <c r="UJE4376" s="25">
        <v>45936</v>
      </c>
      <c r="UJF4376" s="25"/>
      <c r="UJG4376" s="26" t="str">
        <f t="shared" ca="1" si="1676"/>
        <v>Descontar Cheque</v>
      </c>
      <c r="UJH4376" s="117"/>
      <c r="UJI4376" s="25">
        <v>45890</v>
      </c>
      <c r="UJJ4376" s="28" t="s">
        <v>74</v>
      </c>
      <c r="UJK4376" s="24">
        <v>422</v>
      </c>
      <c r="UJL4376" s="414" t="str">
        <f t="shared" si="1677"/>
        <v>Banco não cadastrado</v>
      </c>
      <c r="UJM4376" s="24">
        <v>207</v>
      </c>
      <c r="UJN4376" s="24">
        <v>5837982</v>
      </c>
      <c r="UJO4376" s="24">
        <v>72</v>
      </c>
      <c r="UJP4376" s="29" t="s">
        <v>75</v>
      </c>
      <c r="UJQ4376" s="84">
        <v>3004158000128</v>
      </c>
      <c r="UJR4376" s="24"/>
      <c r="UJS4376" s="24"/>
      <c r="UJT4376" s="66">
        <v>9615</v>
      </c>
      <c r="UJU4376" s="25">
        <v>45936</v>
      </c>
      <c r="UJV4376" s="25"/>
      <c r="UJW4376" s="26" t="str">
        <f t="shared" ca="1" si="1678"/>
        <v>Descontar Cheque</v>
      </c>
      <c r="UJX4376" s="117"/>
      <c r="UJY4376" s="25">
        <v>45890</v>
      </c>
      <c r="UJZ4376" s="28" t="s">
        <v>74</v>
      </c>
      <c r="UKA4376" s="24">
        <v>422</v>
      </c>
      <c r="UKB4376" s="414" t="str">
        <f t="shared" si="1679"/>
        <v>Banco não cadastrado</v>
      </c>
      <c r="UKC4376" s="24">
        <v>207</v>
      </c>
      <c r="UKD4376" s="24">
        <v>5837982</v>
      </c>
      <c r="UKE4376" s="24">
        <v>72</v>
      </c>
      <c r="UKF4376" s="29" t="s">
        <v>75</v>
      </c>
      <c r="UKG4376" s="84">
        <v>3004158000128</v>
      </c>
      <c r="UKH4376" s="24"/>
      <c r="UKI4376" s="24"/>
      <c r="UKJ4376" s="66">
        <v>9615</v>
      </c>
      <c r="UKK4376" s="25">
        <v>45936</v>
      </c>
      <c r="UKL4376" s="25"/>
      <c r="UKM4376" s="26" t="str">
        <f t="shared" ca="1" si="1680"/>
        <v>Descontar Cheque</v>
      </c>
      <c r="UKN4376" s="117"/>
      <c r="UKO4376" s="25">
        <v>45890</v>
      </c>
      <c r="UKP4376" s="28" t="s">
        <v>74</v>
      </c>
      <c r="UKQ4376" s="24">
        <v>422</v>
      </c>
      <c r="UKR4376" s="414" t="str">
        <f t="shared" si="1681"/>
        <v>Banco não cadastrado</v>
      </c>
      <c r="UKS4376" s="24">
        <v>207</v>
      </c>
      <c r="UKT4376" s="24">
        <v>5837982</v>
      </c>
      <c r="UKU4376" s="24">
        <v>72</v>
      </c>
      <c r="UKV4376" s="29" t="s">
        <v>75</v>
      </c>
      <c r="UKW4376" s="84">
        <v>3004158000128</v>
      </c>
      <c r="UKX4376" s="24"/>
      <c r="UKY4376" s="24"/>
      <c r="UKZ4376" s="66">
        <v>9615</v>
      </c>
      <c r="ULA4376" s="25">
        <v>45936</v>
      </c>
      <c r="ULB4376" s="25"/>
      <c r="ULC4376" s="26" t="str">
        <f t="shared" ca="1" si="1682"/>
        <v>Descontar Cheque</v>
      </c>
      <c r="ULD4376" s="117"/>
      <c r="ULE4376" s="25">
        <v>45890</v>
      </c>
      <c r="ULF4376" s="28" t="s">
        <v>74</v>
      </c>
      <c r="ULG4376" s="24">
        <v>422</v>
      </c>
      <c r="ULH4376" s="414" t="str">
        <f t="shared" si="1683"/>
        <v>Banco não cadastrado</v>
      </c>
      <c r="ULI4376" s="24">
        <v>207</v>
      </c>
      <c r="ULJ4376" s="24">
        <v>5837982</v>
      </c>
      <c r="ULK4376" s="24">
        <v>72</v>
      </c>
      <c r="ULL4376" s="29" t="s">
        <v>75</v>
      </c>
      <c r="ULM4376" s="84">
        <v>3004158000128</v>
      </c>
      <c r="ULN4376" s="24"/>
      <c r="ULO4376" s="24"/>
      <c r="ULP4376" s="66">
        <v>9615</v>
      </c>
      <c r="ULQ4376" s="25">
        <v>45936</v>
      </c>
      <c r="ULR4376" s="25"/>
      <c r="ULS4376" s="26" t="str">
        <f t="shared" ca="1" si="1684"/>
        <v>Descontar Cheque</v>
      </c>
      <c r="ULT4376" s="117"/>
      <c r="ULU4376" s="25">
        <v>45890</v>
      </c>
      <c r="ULV4376" s="28" t="s">
        <v>74</v>
      </c>
      <c r="ULW4376" s="24">
        <v>422</v>
      </c>
      <c r="ULX4376" s="414" t="str">
        <f t="shared" si="1685"/>
        <v>Banco não cadastrado</v>
      </c>
      <c r="ULY4376" s="24">
        <v>207</v>
      </c>
      <c r="ULZ4376" s="24">
        <v>5837982</v>
      </c>
      <c r="UMA4376" s="24">
        <v>72</v>
      </c>
      <c r="UMB4376" s="29" t="s">
        <v>75</v>
      </c>
      <c r="UMC4376" s="84">
        <v>3004158000128</v>
      </c>
      <c r="UMD4376" s="24"/>
      <c r="UME4376" s="24"/>
      <c r="UMF4376" s="66">
        <v>9615</v>
      </c>
      <c r="UMG4376" s="25">
        <v>45936</v>
      </c>
      <c r="UMH4376" s="25"/>
      <c r="UMI4376" s="26" t="str">
        <f t="shared" ca="1" si="1686"/>
        <v>Descontar Cheque</v>
      </c>
      <c r="UMJ4376" s="117"/>
      <c r="UMK4376" s="25">
        <v>45890</v>
      </c>
      <c r="UML4376" s="28" t="s">
        <v>74</v>
      </c>
      <c r="UMM4376" s="24">
        <v>422</v>
      </c>
      <c r="UMN4376" s="414" t="str">
        <f t="shared" si="1687"/>
        <v>Banco não cadastrado</v>
      </c>
      <c r="UMO4376" s="24">
        <v>207</v>
      </c>
      <c r="UMP4376" s="24">
        <v>5837982</v>
      </c>
      <c r="UMQ4376" s="24">
        <v>72</v>
      </c>
      <c r="UMR4376" s="29" t="s">
        <v>75</v>
      </c>
      <c r="UMS4376" s="84">
        <v>3004158000128</v>
      </c>
      <c r="UMT4376" s="24"/>
      <c r="UMU4376" s="24"/>
      <c r="UMV4376" s="66">
        <v>9615</v>
      </c>
      <c r="UMW4376" s="25">
        <v>45936</v>
      </c>
      <c r="UMX4376" s="25"/>
      <c r="UMY4376" s="26" t="str">
        <f t="shared" ca="1" si="1688"/>
        <v>Descontar Cheque</v>
      </c>
      <c r="UMZ4376" s="117"/>
      <c r="UNA4376" s="25">
        <v>45890</v>
      </c>
      <c r="UNB4376" s="28" t="s">
        <v>74</v>
      </c>
      <c r="UNC4376" s="24">
        <v>422</v>
      </c>
      <c r="UND4376" s="414" t="str">
        <f t="shared" si="1689"/>
        <v>Banco não cadastrado</v>
      </c>
      <c r="UNE4376" s="24">
        <v>207</v>
      </c>
      <c r="UNF4376" s="24">
        <v>5837982</v>
      </c>
      <c r="UNG4376" s="24">
        <v>72</v>
      </c>
      <c r="UNH4376" s="29" t="s">
        <v>75</v>
      </c>
      <c r="UNI4376" s="84">
        <v>3004158000128</v>
      </c>
      <c r="UNJ4376" s="24"/>
      <c r="UNK4376" s="24"/>
      <c r="UNL4376" s="66">
        <v>9615</v>
      </c>
      <c r="UNM4376" s="25">
        <v>45936</v>
      </c>
      <c r="UNN4376" s="25"/>
      <c r="UNO4376" s="26" t="str">
        <f t="shared" ca="1" si="1690"/>
        <v>Descontar Cheque</v>
      </c>
      <c r="UNP4376" s="117"/>
      <c r="UNQ4376" s="25">
        <v>45890</v>
      </c>
      <c r="UNR4376" s="28" t="s">
        <v>74</v>
      </c>
      <c r="UNS4376" s="24">
        <v>422</v>
      </c>
      <c r="UNT4376" s="414" t="str">
        <f t="shared" si="1691"/>
        <v>Banco não cadastrado</v>
      </c>
      <c r="UNU4376" s="24">
        <v>207</v>
      </c>
      <c r="UNV4376" s="24">
        <v>5837982</v>
      </c>
      <c r="UNW4376" s="24">
        <v>72</v>
      </c>
      <c r="UNX4376" s="29" t="s">
        <v>75</v>
      </c>
      <c r="UNY4376" s="84">
        <v>3004158000128</v>
      </c>
      <c r="UNZ4376" s="24"/>
      <c r="UOA4376" s="24"/>
      <c r="UOB4376" s="66">
        <v>9615</v>
      </c>
      <c r="UOC4376" s="25">
        <v>45936</v>
      </c>
      <c r="UOD4376" s="25"/>
      <c r="UOE4376" s="26" t="str">
        <f t="shared" ca="1" si="1692"/>
        <v>Descontar Cheque</v>
      </c>
      <c r="UOF4376" s="117"/>
      <c r="UOG4376" s="25">
        <v>45890</v>
      </c>
      <c r="UOH4376" s="28" t="s">
        <v>74</v>
      </c>
      <c r="UOI4376" s="24">
        <v>422</v>
      </c>
      <c r="UOJ4376" s="414" t="str">
        <f t="shared" si="1693"/>
        <v>Banco não cadastrado</v>
      </c>
      <c r="UOK4376" s="24">
        <v>207</v>
      </c>
      <c r="UOL4376" s="24">
        <v>5837982</v>
      </c>
      <c r="UOM4376" s="24">
        <v>72</v>
      </c>
      <c r="UON4376" s="29" t="s">
        <v>75</v>
      </c>
      <c r="UOO4376" s="84">
        <v>3004158000128</v>
      </c>
      <c r="UOP4376" s="24"/>
      <c r="UOQ4376" s="24"/>
      <c r="UOR4376" s="66">
        <v>9615</v>
      </c>
      <c r="UOS4376" s="25">
        <v>45936</v>
      </c>
      <c r="UOT4376" s="25"/>
      <c r="UOU4376" s="26" t="str">
        <f t="shared" ca="1" si="1694"/>
        <v>Descontar Cheque</v>
      </c>
      <c r="UOV4376" s="117"/>
      <c r="UOW4376" s="25">
        <v>45890</v>
      </c>
      <c r="UOX4376" s="28" t="s">
        <v>74</v>
      </c>
      <c r="UOY4376" s="24">
        <v>422</v>
      </c>
      <c r="UOZ4376" s="414" t="str">
        <f t="shared" si="1695"/>
        <v>Banco não cadastrado</v>
      </c>
      <c r="UPA4376" s="24">
        <v>207</v>
      </c>
      <c r="UPB4376" s="24">
        <v>5837982</v>
      </c>
      <c r="UPC4376" s="24">
        <v>72</v>
      </c>
      <c r="UPD4376" s="29" t="s">
        <v>75</v>
      </c>
      <c r="UPE4376" s="84">
        <v>3004158000128</v>
      </c>
      <c r="UPF4376" s="24"/>
      <c r="UPG4376" s="24"/>
      <c r="UPH4376" s="66">
        <v>9615</v>
      </c>
      <c r="UPI4376" s="25">
        <v>45936</v>
      </c>
      <c r="UPJ4376" s="25"/>
      <c r="UPK4376" s="26" t="str">
        <f t="shared" ca="1" si="1696"/>
        <v>Descontar Cheque</v>
      </c>
      <c r="UPL4376" s="117"/>
      <c r="UPM4376" s="25">
        <v>45890</v>
      </c>
      <c r="UPN4376" s="28" t="s">
        <v>74</v>
      </c>
      <c r="UPO4376" s="24">
        <v>422</v>
      </c>
      <c r="UPP4376" s="414" t="str">
        <f t="shared" si="1697"/>
        <v>Banco não cadastrado</v>
      </c>
      <c r="UPQ4376" s="24">
        <v>207</v>
      </c>
      <c r="UPR4376" s="24">
        <v>5837982</v>
      </c>
      <c r="UPS4376" s="24">
        <v>72</v>
      </c>
      <c r="UPT4376" s="29" t="s">
        <v>75</v>
      </c>
      <c r="UPU4376" s="84">
        <v>3004158000128</v>
      </c>
      <c r="UPV4376" s="24"/>
      <c r="UPW4376" s="24"/>
      <c r="UPX4376" s="66">
        <v>9615</v>
      </c>
      <c r="UPY4376" s="25">
        <v>45936</v>
      </c>
      <c r="UPZ4376" s="25"/>
      <c r="UQA4376" s="26" t="str">
        <f t="shared" ca="1" si="1698"/>
        <v>Descontar Cheque</v>
      </c>
      <c r="UQB4376" s="117"/>
      <c r="UQC4376" s="25">
        <v>45890</v>
      </c>
      <c r="UQD4376" s="28" t="s">
        <v>74</v>
      </c>
      <c r="UQE4376" s="24">
        <v>422</v>
      </c>
      <c r="UQF4376" s="414" t="str">
        <f t="shared" si="1699"/>
        <v>Banco não cadastrado</v>
      </c>
      <c r="UQG4376" s="24">
        <v>207</v>
      </c>
      <c r="UQH4376" s="24">
        <v>5837982</v>
      </c>
      <c r="UQI4376" s="24">
        <v>72</v>
      </c>
      <c r="UQJ4376" s="29" t="s">
        <v>75</v>
      </c>
      <c r="UQK4376" s="84">
        <v>3004158000128</v>
      </c>
      <c r="UQL4376" s="24"/>
      <c r="UQM4376" s="24"/>
      <c r="UQN4376" s="66">
        <v>9615</v>
      </c>
      <c r="UQO4376" s="25">
        <v>45936</v>
      </c>
      <c r="UQP4376" s="25"/>
      <c r="UQQ4376" s="26" t="str">
        <f t="shared" ca="1" si="1700"/>
        <v>Descontar Cheque</v>
      </c>
      <c r="UQR4376" s="117"/>
      <c r="UQS4376" s="25">
        <v>45890</v>
      </c>
      <c r="UQT4376" s="28" t="s">
        <v>74</v>
      </c>
      <c r="UQU4376" s="24">
        <v>422</v>
      </c>
      <c r="UQV4376" s="414" t="str">
        <f t="shared" si="1701"/>
        <v>Banco não cadastrado</v>
      </c>
      <c r="UQW4376" s="24">
        <v>207</v>
      </c>
      <c r="UQX4376" s="24">
        <v>5837982</v>
      </c>
      <c r="UQY4376" s="24">
        <v>72</v>
      </c>
      <c r="UQZ4376" s="29" t="s">
        <v>75</v>
      </c>
      <c r="URA4376" s="84">
        <v>3004158000128</v>
      </c>
      <c r="URB4376" s="24"/>
      <c r="URC4376" s="24"/>
      <c r="URD4376" s="66">
        <v>9615</v>
      </c>
      <c r="URE4376" s="25">
        <v>45936</v>
      </c>
      <c r="URF4376" s="25"/>
      <c r="URG4376" s="26" t="str">
        <f t="shared" ca="1" si="1702"/>
        <v>Descontar Cheque</v>
      </c>
      <c r="URH4376" s="117"/>
      <c r="URI4376" s="25">
        <v>45890</v>
      </c>
      <c r="URJ4376" s="28" t="s">
        <v>74</v>
      </c>
      <c r="URK4376" s="24">
        <v>422</v>
      </c>
      <c r="URL4376" s="414" t="str">
        <f t="shared" si="1703"/>
        <v>Banco não cadastrado</v>
      </c>
      <c r="URM4376" s="24">
        <v>207</v>
      </c>
      <c r="URN4376" s="24">
        <v>5837982</v>
      </c>
      <c r="URO4376" s="24">
        <v>72</v>
      </c>
      <c r="URP4376" s="29" t="s">
        <v>75</v>
      </c>
      <c r="URQ4376" s="84">
        <v>3004158000128</v>
      </c>
      <c r="URR4376" s="24"/>
      <c r="URS4376" s="24"/>
      <c r="URT4376" s="66">
        <v>9615</v>
      </c>
      <c r="URU4376" s="25">
        <v>45936</v>
      </c>
      <c r="URV4376" s="25"/>
      <c r="URW4376" s="26" t="str">
        <f t="shared" ca="1" si="1704"/>
        <v>Descontar Cheque</v>
      </c>
      <c r="URX4376" s="117"/>
      <c r="URY4376" s="25">
        <v>45890</v>
      </c>
      <c r="URZ4376" s="28" t="s">
        <v>74</v>
      </c>
      <c r="USA4376" s="24">
        <v>422</v>
      </c>
      <c r="USB4376" s="414" t="str">
        <f t="shared" si="1705"/>
        <v>Banco não cadastrado</v>
      </c>
      <c r="USC4376" s="24">
        <v>207</v>
      </c>
      <c r="USD4376" s="24">
        <v>5837982</v>
      </c>
      <c r="USE4376" s="24">
        <v>72</v>
      </c>
      <c r="USF4376" s="29" t="s">
        <v>75</v>
      </c>
      <c r="USG4376" s="84">
        <v>3004158000128</v>
      </c>
      <c r="USH4376" s="24"/>
      <c r="USI4376" s="24"/>
      <c r="USJ4376" s="66">
        <v>9615</v>
      </c>
      <c r="USK4376" s="25">
        <v>45936</v>
      </c>
      <c r="USL4376" s="25"/>
      <c r="USM4376" s="26" t="str">
        <f t="shared" ca="1" si="1706"/>
        <v>Descontar Cheque</v>
      </c>
      <c r="USN4376" s="117"/>
      <c r="USO4376" s="25">
        <v>45890</v>
      </c>
      <c r="USP4376" s="28" t="s">
        <v>74</v>
      </c>
      <c r="USQ4376" s="24">
        <v>422</v>
      </c>
      <c r="USR4376" s="414" t="str">
        <f t="shared" si="1707"/>
        <v>Banco não cadastrado</v>
      </c>
      <c r="USS4376" s="24">
        <v>207</v>
      </c>
      <c r="UST4376" s="24">
        <v>5837982</v>
      </c>
      <c r="USU4376" s="24">
        <v>72</v>
      </c>
      <c r="USV4376" s="29" t="s">
        <v>75</v>
      </c>
      <c r="USW4376" s="84">
        <v>3004158000128</v>
      </c>
      <c r="USX4376" s="24"/>
      <c r="USY4376" s="24"/>
      <c r="USZ4376" s="66">
        <v>9615</v>
      </c>
      <c r="UTA4376" s="25">
        <v>45936</v>
      </c>
      <c r="UTB4376" s="25"/>
      <c r="UTC4376" s="26" t="str">
        <f t="shared" ca="1" si="1708"/>
        <v>Descontar Cheque</v>
      </c>
      <c r="UTD4376" s="117"/>
      <c r="UTE4376" s="25">
        <v>45890</v>
      </c>
      <c r="UTF4376" s="28" t="s">
        <v>74</v>
      </c>
      <c r="UTG4376" s="24">
        <v>422</v>
      </c>
      <c r="UTH4376" s="414" t="str">
        <f t="shared" si="1709"/>
        <v>Banco não cadastrado</v>
      </c>
      <c r="UTI4376" s="24">
        <v>207</v>
      </c>
      <c r="UTJ4376" s="24">
        <v>5837982</v>
      </c>
      <c r="UTK4376" s="24">
        <v>72</v>
      </c>
      <c r="UTL4376" s="29" t="s">
        <v>75</v>
      </c>
      <c r="UTM4376" s="84">
        <v>3004158000128</v>
      </c>
      <c r="UTN4376" s="24"/>
      <c r="UTO4376" s="24"/>
      <c r="UTP4376" s="66">
        <v>9615</v>
      </c>
      <c r="UTQ4376" s="25">
        <v>45936</v>
      </c>
      <c r="UTR4376" s="25"/>
      <c r="UTS4376" s="26" t="str">
        <f t="shared" ca="1" si="1710"/>
        <v>Descontar Cheque</v>
      </c>
      <c r="UTT4376" s="117"/>
      <c r="UTU4376" s="25">
        <v>45890</v>
      </c>
      <c r="UTV4376" s="28" t="s">
        <v>74</v>
      </c>
      <c r="UTW4376" s="24">
        <v>422</v>
      </c>
      <c r="UTX4376" s="414" t="str">
        <f t="shared" si="1711"/>
        <v>Banco não cadastrado</v>
      </c>
      <c r="UTY4376" s="24">
        <v>207</v>
      </c>
      <c r="UTZ4376" s="24">
        <v>5837982</v>
      </c>
      <c r="UUA4376" s="24">
        <v>72</v>
      </c>
      <c r="UUB4376" s="29" t="s">
        <v>75</v>
      </c>
      <c r="UUC4376" s="84">
        <v>3004158000128</v>
      </c>
      <c r="UUD4376" s="24"/>
      <c r="UUE4376" s="24"/>
      <c r="UUF4376" s="66">
        <v>9615</v>
      </c>
      <c r="UUG4376" s="25">
        <v>45936</v>
      </c>
      <c r="UUH4376" s="25"/>
      <c r="UUI4376" s="26" t="str">
        <f t="shared" ca="1" si="1712"/>
        <v>Descontar Cheque</v>
      </c>
      <c r="UUJ4376" s="117"/>
      <c r="UUK4376" s="25">
        <v>45890</v>
      </c>
      <c r="UUL4376" s="28" t="s">
        <v>74</v>
      </c>
      <c r="UUM4376" s="24">
        <v>422</v>
      </c>
      <c r="UUN4376" s="414" t="str">
        <f t="shared" si="1713"/>
        <v>Banco não cadastrado</v>
      </c>
      <c r="UUO4376" s="24">
        <v>207</v>
      </c>
      <c r="UUP4376" s="24">
        <v>5837982</v>
      </c>
      <c r="UUQ4376" s="24">
        <v>72</v>
      </c>
      <c r="UUR4376" s="29" t="s">
        <v>75</v>
      </c>
      <c r="UUS4376" s="84">
        <v>3004158000128</v>
      </c>
      <c r="UUT4376" s="24"/>
      <c r="UUU4376" s="24"/>
      <c r="UUV4376" s="66">
        <v>9615</v>
      </c>
      <c r="UUW4376" s="25">
        <v>45936</v>
      </c>
      <c r="UUX4376" s="25"/>
      <c r="UUY4376" s="26" t="str">
        <f t="shared" ca="1" si="1714"/>
        <v>Descontar Cheque</v>
      </c>
      <c r="UUZ4376" s="117"/>
      <c r="UVA4376" s="25">
        <v>45890</v>
      </c>
      <c r="UVB4376" s="28" t="s">
        <v>74</v>
      </c>
      <c r="UVC4376" s="24">
        <v>422</v>
      </c>
      <c r="UVD4376" s="414" t="str">
        <f t="shared" si="1715"/>
        <v>Banco não cadastrado</v>
      </c>
      <c r="UVE4376" s="24">
        <v>207</v>
      </c>
      <c r="UVF4376" s="24">
        <v>5837982</v>
      </c>
      <c r="UVG4376" s="24">
        <v>72</v>
      </c>
      <c r="UVH4376" s="29" t="s">
        <v>75</v>
      </c>
      <c r="UVI4376" s="84">
        <v>3004158000128</v>
      </c>
      <c r="UVJ4376" s="24"/>
      <c r="UVK4376" s="24"/>
      <c r="UVL4376" s="66">
        <v>9615</v>
      </c>
      <c r="UVM4376" s="25">
        <v>45936</v>
      </c>
      <c r="UVN4376" s="25"/>
      <c r="UVO4376" s="26" t="str">
        <f t="shared" ca="1" si="1716"/>
        <v>Descontar Cheque</v>
      </c>
      <c r="UVP4376" s="117"/>
      <c r="UVQ4376" s="25">
        <v>45890</v>
      </c>
      <c r="UVR4376" s="28" t="s">
        <v>74</v>
      </c>
      <c r="UVS4376" s="24">
        <v>422</v>
      </c>
      <c r="UVT4376" s="414" t="str">
        <f t="shared" si="1717"/>
        <v>Banco não cadastrado</v>
      </c>
      <c r="UVU4376" s="24">
        <v>207</v>
      </c>
      <c r="UVV4376" s="24">
        <v>5837982</v>
      </c>
      <c r="UVW4376" s="24">
        <v>72</v>
      </c>
      <c r="UVX4376" s="29" t="s">
        <v>75</v>
      </c>
      <c r="UVY4376" s="84">
        <v>3004158000128</v>
      </c>
      <c r="UVZ4376" s="24"/>
      <c r="UWA4376" s="24"/>
      <c r="UWB4376" s="66">
        <v>9615</v>
      </c>
      <c r="UWC4376" s="25">
        <v>45936</v>
      </c>
      <c r="UWD4376" s="25"/>
      <c r="UWE4376" s="26" t="str">
        <f t="shared" ca="1" si="1718"/>
        <v>Descontar Cheque</v>
      </c>
      <c r="UWF4376" s="117"/>
      <c r="UWG4376" s="25">
        <v>45890</v>
      </c>
      <c r="UWH4376" s="28" t="s">
        <v>74</v>
      </c>
      <c r="UWI4376" s="24">
        <v>422</v>
      </c>
      <c r="UWJ4376" s="414" t="str">
        <f t="shared" si="1719"/>
        <v>Banco não cadastrado</v>
      </c>
      <c r="UWK4376" s="24">
        <v>207</v>
      </c>
      <c r="UWL4376" s="24">
        <v>5837982</v>
      </c>
      <c r="UWM4376" s="24">
        <v>72</v>
      </c>
      <c r="UWN4376" s="29" t="s">
        <v>75</v>
      </c>
      <c r="UWO4376" s="84">
        <v>3004158000128</v>
      </c>
      <c r="UWP4376" s="24"/>
      <c r="UWQ4376" s="24"/>
      <c r="UWR4376" s="66">
        <v>9615</v>
      </c>
      <c r="UWS4376" s="25">
        <v>45936</v>
      </c>
      <c r="UWT4376" s="25"/>
      <c r="UWU4376" s="26" t="str">
        <f t="shared" ca="1" si="1720"/>
        <v>Descontar Cheque</v>
      </c>
      <c r="UWV4376" s="117"/>
      <c r="UWW4376" s="25">
        <v>45890</v>
      </c>
      <c r="UWX4376" s="28" t="s">
        <v>74</v>
      </c>
      <c r="UWY4376" s="24">
        <v>422</v>
      </c>
      <c r="UWZ4376" s="414" t="str">
        <f t="shared" si="1721"/>
        <v>Banco não cadastrado</v>
      </c>
      <c r="UXA4376" s="24">
        <v>207</v>
      </c>
      <c r="UXB4376" s="24">
        <v>5837982</v>
      </c>
      <c r="UXC4376" s="24">
        <v>72</v>
      </c>
      <c r="UXD4376" s="29" t="s">
        <v>75</v>
      </c>
      <c r="UXE4376" s="84">
        <v>3004158000128</v>
      </c>
      <c r="UXF4376" s="24"/>
      <c r="UXG4376" s="24"/>
      <c r="UXH4376" s="66">
        <v>9615</v>
      </c>
      <c r="UXI4376" s="25">
        <v>45936</v>
      </c>
      <c r="UXJ4376" s="25"/>
      <c r="UXK4376" s="26" t="str">
        <f t="shared" ca="1" si="1722"/>
        <v>Descontar Cheque</v>
      </c>
      <c r="UXL4376" s="117"/>
      <c r="UXM4376" s="25">
        <v>45890</v>
      </c>
      <c r="UXN4376" s="28" t="s">
        <v>74</v>
      </c>
      <c r="UXO4376" s="24">
        <v>422</v>
      </c>
      <c r="UXP4376" s="414" t="str">
        <f t="shared" si="1723"/>
        <v>Banco não cadastrado</v>
      </c>
      <c r="UXQ4376" s="24">
        <v>207</v>
      </c>
      <c r="UXR4376" s="24">
        <v>5837982</v>
      </c>
      <c r="UXS4376" s="24">
        <v>72</v>
      </c>
      <c r="UXT4376" s="29" t="s">
        <v>75</v>
      </c>
      <c r="UXU4376" s="84">
        <v>3004158000128</v>
      </c>
      <c r="UXV4376" s="24"/>
      <c r="UXW4376" s="24"/>
      <c r="UXX4376" s="66">
        <v>9615</v>
      </c>
      <c r="UXY4376" s="25">
        <v>45936</v>
      </c>
      <c r="UXZ4376" s="25"/>
      <c r="UYA4376" s="26" t="str">
        <f t="shared" ca="1" si="1724"/>
        <v>Descontar Cheque</v>
      </c>
      <c r="UYB4376" s="117"/>
      <c r="UYC4376" s="25">
        <v>45890</v>
      </c>
      <c r="UYD4376" s="28" t="s">
        <v>74</v>
      </c>
      <c r="UYE4376" s="24">
        <v>422</v>
      </c>
      <c r="UYF4376" s="414" t="str">
        <f t="shared" si="1725"/>
        <v>Banco não cadastrado</v>
      </c>
      <c r="UYG4376" s="24">
        <v>207</v>
      </c>
      <c r="UYH4376" s="24">
        <v>5837982</v>
      </c>
      <c r="UYI4376" s="24">
        <v>72</v>
      </c>
      <c r="UYJ4376" s="29" t="s">
        <v>75</v>
      </c>
      <c r="UYK4376" s="84">
        <v>3004158000128</v>
      </c>
      <c r="UYL4376" s="24"/>
      <c r="UYM4376" s="24"/>
      <c r="UYN4376" s="66">
        <v>9615</v>
      </c>
      <c r="UYO4376" s="25">
        <v>45936</v>
      </c>
      <c r="UYP4376" s="25"/>
      <c r="UYQ4376" s="26" t="str">
        <f t="shared" ca="1" si="1726"/>
        <v>Descontar Cheque</v>
      </c>
      <c r="UYR4376" s="117"/>
      <c r="UYS4376" s="25">
        <v>45890</v>
      </c>
      <c r="UYT4376" s="28" t="s">
        <v>74</v>
      </c>
      <c r="UYU4376" s="24">
        <v>422</v>
      </c>
      <c r="UYV4376" s="414" t="str">
        <f t="shared" si="1727"/>
        <v>Banco não cadastrado</v>
      </c>
      <c r="UYW4376" s="24">
        <v>207</v>
      </c>
      <c r="UYX4376" s="24">
        <v>5837982</v>
      </c>
      <c r="UYY4376" s="24">
        <v>72</v>
      </c>
      <c r="UYZ4376" s="29" t="s">
        <v>75</v>
      </c>
      <c r="UZA4376" s="84">
        <v>3004158000128</v>
      </c>
      <c r="UZB4376" s="24"/>
      <c r="UZC4376" s="24"/>
      <c r="UZD4376" s="66">
        <v>9615</v>
      </c>
      <c r="UZE4376" s="25">
        <v>45936</v>
      </c>
      <c r="UZF4376" s="25"/>
      <c r="UZG4376" s="26" t="str">
        <f t="shared" ca="1" si="1728"/>
        <v>Descontar Cheque</v>
      </c>
      <c r="UZH4376" s="117"/>
      <c r="UZI4376" s="25">
        <v>45890</v>
      </c>
      <c r="UZJ4376" s="28" t="s">
        <v>74</v>
      </c>
      <c r="UZK4376" s="24">
        <v>422</v>
      </c>
      <c r="UZL4376" s="414" t="str">
        <f t="shared" si="1729"/>
        <v>Banco não cadastrado</v>
      </c>
      <c r="UZM4376" s="24">
        <v>207</v>
      </c>
      <c r="UZN4376" s="24">
        <v>5837982</v>
      </c>
      <c r="UZO4376" s="24">
        <v>72</v>
      </c>
      <c r="UZP4376" s="29" t="s">
        <v>75</v>
      </c>
      <c r="UZQ4376" s="84">
        <v>3004158000128</v>
      </c>
      <c r="UZR4376" s="24"/>
      <c r="UZS4376" s="24"/>
      <c r="UZT4376" s="66">
        <v>9615</v>
      </c>
      <c r="UZU4376" s="25">
        <v>45936</v>
      </c>
      <c r="UZV4376" s="25"/>
      <c r="UZW4376" s="26" t="str">
        <f t="shared" ca="1" si="1730"/>
        <v>Descontar Cheque</v>
      </c>
      <c r="UZX4376" s="117"/>
      <c r="UZY4376" s="25">
        <v>45890</v>
      </c>
      <c r="UZZ4376" s="28" t="s">
        <v>74</v>
      </c>
      <c r="VAA4376" s="24">
        <v>422</v>
      </c>
      <c r="VAB4376" s="414" t="str">
        <f t="shared" si="1731"/>
        <v>Banco não cadastrado</v>
      </c>
      <c r="VAC4376" s="24">
        <v>207</v>
      </c>
      <c r="VAD4376" s="24">
        <v>5837982</v>
      </c>
      <c r="VAE4376" s="24">
        <v>72</v>
      </c>
      <c r="VAF4376" s="29" t="s">
        <v>75</v>
      </c>
      <c r="VAG4376" s="84">
        <v>3004158000128</v>
      </c>
      <c r="VAH4376" s="24"/>
      <c r="VAI4376" s="24"/>
      <c r="VAJ4376" s="66">
        <v>9615</v>
      </c>
      <c r="VAK4376" s="25">
        <v>45936</v>
      </c>
      <c r="VAL4376" s="25"/>
      <c r="VAM4376" s="26" t="str">
        <f t="shared" ca="1" si="1732"/>
        <v>Descontar Cheque</v>
      </c>
      <c r="VAN4376" s="117"/>
      <c r="VAO4376" s="25">
        <v>45890</v>
      </c>
      <c r="VAP4376" s="28" t="s">
        <v>74</v>
      </c>
      <c r="VAQ4376" s="24">
        <v>422</v>
      </c>
      <c r="VAR4376" s="414" t="str">
        <f t="shared" si="1733"/>
        <v>Banco não cadastrado</v>
      </c>
      <c r="VAS4376" s="24">
        <v>207</v>
      </c>
      <c r="VAT4376" s="24">
        <v>5837982</v>
      </c>
      <c r="VAU4376" s="24">
        <v>72</v>
      </c>
      <c r="VAV4376" s="29" t="s">
        <v>75</v>
      </c>
      <c r="VAW4376" s="84">
        <v>3004158000128</v>
      </c>
      <c r="VAX4376" s="24"/>
      <c r="VAY4376" s="24"/>
      <c r="VAZ4376" s="66">
        <v>9615</v>
      </c>
      <c r="VBA4376" s="25">
        <v>45936</v>
      </c>
      <c r="VBB4376" s="25"/>
      <c r="VBC4376" s="26" t="str">
        <f t="shared" ca="1" si="1734"/>
        <v>Descontar Cheque</v>
      </c>
      <c r="VBD4376" s="117"/>
      <c r="VBE4376" s="25">
        <v>45890</v>
      </c>
      <c r="VBF4376" s="28" t="s">
        <v>74</v>
      </c>
      <c r="VBG4376" s="24">
        <v>422</v>
      </c>
      <c r="VBH4376" s="414" t="str">
        <f t="shared" si="1735"/>
        <v>Banco não cadastrado</v>
      </c>
      <c r="VBI4376" s="24">
        <v>207</v>
      </c>
      <c r="VBJ4376" s="24">
        <v>5837982</v>
      </c>
      <c r="VBK4376" s="24">
        <v>72</v>
      </c>
      <c r="VBL4376" s="29" t="s">
        <v>75</v>
      </c>
      <c r="VBM4376" s="84">
        <v>3004158000128</v>
      </c>
      <c r="VBN4376" s="24"/>
      <c r="VBO4376" s="24"/>
      <c r="VBP4376" s="66">
        <v>9615</v>
      </c>
      <c r="VBQ4376" s="25">
        <v>45936</v>
      </c>
      <c r="VBR4376" s="25"/>
      <c r="VBS4376" s="26" t="str">
        <f t="shared" ca="1" si="1736"/>
        <v>Descontar Cheque</v>
      </c>
      <c r="VBT4376" s="117"/>
      <c r="VBU4376" s="25">
        <v>45890</v>
      </c>
      <c r="VBV4376" s="28" t="s">
        <v>74</v>
      </c>
      <c r="VBW4376" s="24">
        <v>422</v>
      </c>
      <c r="VBX4376" s="414" t="str">
        <f t="shared" si="1737"/>
        <v>Banco não cadastrado</v>
      </c>
      <c r="VBY4376" s="24">
        <v>207</v>
      </c>
      <c r="VBZ4376" s="24">
        <v>5837982</v>
      </c>
      <c r="VCA4376" s="24">
        <v>72</v>
      </c>
      <c r="VCB4376" s="29" t="s">
        <v>75</v>
      </c>
      <c r="VCC4376" s="84">
        <v>3004158000128</v>
      </c>
      <c r="VCD4376" s="24"/>
      <c r="VCE4376" s="24"/>
      <c r="VCF4376" s="66">
        <v>9615</v>
      </c>
      <c r="VCG4376" s="25">
        <v>45936</v>
      </c>
      <c r="VCH4376" s="25"/>
      <c r="VCI4376" s="26" t="str">
        <f t="shared" ca="1" si="1738"/>
        <v>Descontar Cheque</v>
      </c>
      <c r="VCJ4376" s="117"/>
      <c r="VCK4376" s="25">
        <v>45890</v>
      </c>
      <c r="VCL4376" s="28" t="s">
        <v>74</v>
      </c>
      <c r="VCM4376" s="24">
        <v>422</v>
      </c>
      <c r="VCN4376" s="414" t="str">
        <f t="shared" si="1739"/>
        <v>Banco não cadastrado</v>
      </c>
      <c r="VCO4376" s="24">
        <v>207</v>
      </c>
      <c r="VCP4376" s="24">
        <v>5837982</v>
      </c>
      <c r="VCQ4376" s="24">
        <v>72</v>
      </c>
      <c r="VCR4376" s="29" t="s">
        <v>75</v>
      </c>
      <c r="VCS4376" s="84">
        <v>3004158000128</v>
      </c>
      <c r="VCT4376" s="24"/>
      <c r="VCU4376" s="24"/>
      <c r="VCV4376" s="66">
        <v>9615</v>
      </c>
      <c r="VCW4376" s="25">
        <v>45936</v>
      </c>
      <c r="VCX4376" s="25"/>
      <c r="VCY4376" s="26" t="str">
        <f t="shared" ca="1" si="1740"/>
        <v>Descontar Cheque</v>
      </c>
      <c r="VCZ4376" s="117"/>
      <c r="VDA4376" s="25">
        <v>45890</v>
      </c>
      <c r="VDB4376" s="28" t="s">
        <v>74</v>
      </c>
      <c r="VDC4376" s="24">
        <v>422</v>
      </c>
      <c r="VDD4376" s="414" t="str">
        <f t="shared" si="1741"/>
        <v>Banco não cadastrado</v>
      </c>
      <c r="VDE4376" s="24">
        <v>207</v>
      </c>
      <c r="VDF4376" s="24">
        <v>5837982</v>
      </c>
      <c r="VDG4376" s="24">
        <v>72</v>
      </c>
      <c r="VDH4376" s="29" t="s">
        <v>75</v>
      </c>
      <c r="VDI4376" s="84">
        <v>3004158000128</v>
      </c>
      <c r="VDJ4376" s="24"/>
      <c r="VDK4376" s="24"/>
      <c r="VDL4376" s="66">
        <v>9615</v>
      </c>
      <c r="VDM4376" s="25">
        <v>45936</v>
      </c>
      <c r="VDN4376" s="25"/>
      <c r="VDO4376" s="26" t="str">
        <f t="shared" ca="1" si="1742"/>
        <v>Descontar Cheque</v>
      </c>
      <c r="VDP4376" s="117"/>
      <c r="VDQ4376" s="25">
        <v>45890</v>
      </c>
      <c r="VDR4376" s="28" t="s">
        <v>74</v>
      </c>
      <c r="VDS4376" s="24">
        <v>422</v>
      </c>
      <c r="VDT4376" s="414" t="str">
        <f t="shared" si="1743"/>
        <v>Banco não cadastrado</v>
      </c>
      <c r="VDU4376" s="24">
        <v>207</v>
      </c>
      <c r="VDV4376" s="24">
        <v>5837982</v>
      </c>
      <c r="VDW4376" s="24">
        <v>72</v>
      </c>
      <c r="VDX4376" s="29" t="s">
        <v>75</v>
      </c>
      <c r="VDY4376" s="84">
        <v>3004158000128</v>
      </c>
      <c r="VDZ4376" s="24"/>
      <c r="VEA4376" s="24"/>
      <c r="VEB4376" s="66">
        <v>9615</v>
      </c>
      <c r="VEC4376" s="25">
        <v>45936</v>
      </c>
      <c r="VED4376" s="25"/>
      <c r="VEE4376" s="26" t="str">
        <f t="shared" ca="1" si="1744"/>
        <v>Descontar Cheque</v>
      </c>
      <c r="VEF4376" s="117"/>
      <c r="VEG4376" s="25">
        <v>45890</v>
      </c>
      <c r="VEH4376" s="28" t="s">
        <v>74</v>
      </c>
      <c r="VEI4376" s="24">
        <v>422</v>
      </c>
      <c r="VEJ4376" s="414" t="str">
        <f t="shared" si="1745"/>
        <v>Banco não cadastrado</v>
      </c>
      <c r="VEK4376" s="24">
        <v>207</v>
      </c>
      <c r="VEL4376" s="24">
        <v>5837982</v>
      </c>
      <c r="VEM4376" s="24">
        <v>72</v>
      </c>
      <c r="VEN4376" s="29" t="s">
        <v>75</v>
      </c>
      <c r="VEO4376" s="84">
        <v>3004158000128</v>
      </c>
      <c r="VEP4376" s="24"/>
      <c r="VEQ4376" s="24"/>
      <c r="VER4376" s="66">
        <v>9615</v>
      </c>
      <c r="VES4376" s="25">
        <v>45936</v>
      </c>
      <c r="VET4376" s="25"/>
      <c r="VEU4376" s="26" t="str">
        <f t="shared" ca="1" si="1746"/>
        <v>Descontar Cheque</v>
      </c>
      <c r="VEV4376" s="117"/>
      <c r="VEW4376" s="25">
        <v>45890</v>
      </c>
      <c r="VEX4376" s="28" t="s">
        <v>74</v>
      </c>
      <c r="VEY4376" s="24">
        <v>422</v>
      </c>
      <c r="VEZ4376" s="414" t="str">
        <f t="shared" si="1747"/>
        <v>Banco não cadastrado</v>
      </c>
      <c r="VFA4376" s="24">
        <v>207</v>
      </c>
      <c r="VFB4376" s="24">
        <v>5837982</v>
      </c>
      <c r="VFC4376" s="24">
        <v>72</v>
      </c>
      <c r="VFD4376" s="29" t="s">
        <v>75</v>
      </c>
      <c r="VFE4376" s="84">
        <v>3004158000128</v>
      </c>
      <c r="VFF4376" s="24"/>
      <c r="VFG4376" s="24"/>
      <c r="VFH4376" s="66">
        <v>9615</v>
      </c>
      <c r="VFI4376" s="25">
        <v>45936</v>
      </c>
      <c r="VFJ4376" s="25"/>
      <c r="VFK4376" s="26" t="str">
        <f t="shared" ca="1" si="1748"/>
        <v>Descontar Cheque</v>
      </c>
      <c r="VFL4376" s="117"/>
      <c r="VFM4376" s="25">
        <v>45890</v>
      </c>
      <c r="VFN4376" s="28" t="s">
        <v>74</v>
      </c>
      <c r="VFO4376" s="24">
        <v>422</v>
      </c>
      <c r="VFP4376" s="414" t="str">
        <f t="shared" si="1749"/>
        <v>Banco não cadastrado</v>
      </c>
      <c r="VFQ4376" s="24">
        <v>207</v>
      </c>
      <c r="VFR4376" s="24">
        <v>5837982</v>
      </c>
      <c r="VFS4376" s="24">
        <v>72</v>
      </c>
      <c r="VFT4376" s="29" t="s">
        <v>75</v>
      </c>
      <c r="VFU4376" s="84">
        <v>3004158000128</v>
      </c>
      <c r="VFV4376" s="24"/>
      <c r="VFW4376" s="24"/>
      <c r="VFX4376" s="66">
        <v>9615</v>
      </c>
      <c r="VFY4376" s="25">
        <v>45936</v>
      </c>
      <c r="VFZ4376" s="25"/>
      <c r="VGA4376" s="26" t="str">
        <f t="shared" ca="1" si="1750"/>
        <v>Descontar Cheque</v>
      </c>
      <c r="VGB4376" s="117"/>
      <c r="VGC4376" s="25">
        <v>45890</v>
      </c>
      <c r="VGD4376" s="28" t="s">
        <v>74</v>
      </c>
      <c r="VGE4376" s="24">
        <v>422</v>
      </c>
      <c r="VGF4376" s="414" t="str">
        <f t="shared" si="1751"/>
        <v>Banco não cadastrado</v>
      </c>
      <c r="VGG4376" s="24">
        <v>207</v>
      </c>
      <c r="VGH4376" s="24">
        <v>5837982</v>
      </c>
      <c r="VGI4376" s="24">
        <v>72</v>
      </c>
      <c r="VGJ4376" s="29" t="s">
        <v>75</v>
      </c>
      <c r="VGK4376" s="84">
        <v>3004158000128</v>
      </c>
      <c r="VGL4376" s="24"/>
      <c r="VGM4376" s="24"/>
      <c r="VGN4376" s="66">
        <v>9615</v>
      </c>
      <c r="VGO4376" s="25">
        <v>45936</v>
      </c>
      <c r="VGP4376" s="25"/>
      <c r="VGQ4376" s="26" t="str">
        <f t="shared" ca="1" si="1752"/>
        <v>Descontar Cheque</v>
      </c>
      <c r="VGR4376" s="117"/>
      <c r="VGS4376" s="25">
        <v>45890</v>
      </c>
      <c r="VGT4376" s="28" t="s">
        <v>74</v>
      </c>
      <c r="VGU4376" s="24">
        <v>422</v>
      </c>
      <c r="VGV4376" s="414" t="str">
        <f t="shared" si="1753"/>
        <v>Banco não cadastrado</v>
      </c>
      <c r="VGW4376" s="24">
        <v>207</v>
      </c>
      <c r="VGX4376" s="24">
        <v>5837982</v>
      </c>
      <c r="VGY4376" s="24">
        <v>72</v>
      </c>
      <c r="VGZ4376" s="29" t="s">
        <v>75</v>
      </c>
      <c r="VHA4376" s="84">
        <v>3004158000128</v>
      </c>
      <c r="VHB4376" s="24"/>
      <c r="VHC4376" s="24"/>
      <c r="VHD4376" s="66">
        <v>9615</v>
      </c>
      <c r="VHE4376" s="25">
        <v>45936</v>
      </c>
      <c r="VHF4376" s="25"/>
      <c r="VHG4376" s="26" t="str">
        <f t="shared" ca="1" si="1754"/>
        <v>Descontar Cheque</v>
      </c>
      <c r="VHH4376" s="117"/>
      <c r="VHI4376" s="25">
        <v>45890</v>
      </c>
      <c r="VHJ4376" s="28" t="s">
        <v>74</v>
      </c>
      <c r="VHK4376" s="24">
        <v>422</v>
      </c>
      <c r="VHL4376" s="414" t="str">
        <f t="shared" si="1755"/>
        <v>Banco não cadastrado</v>
      </c>
      <c r="VHM4376" s="24">
        <v>207</v>
      </c>
      <c r="VHN4376" s="24">
        <v>5837982</v>
      </c>
      <c r="VHO4376" s="24">
        <v>72</v>
      </c>
      <c r="VHP4376" s="29" t="s">
        <v>75</v>
      </c>
      <c r="VHQ4376" s="84">
        <v>3004158000128</v>
      </c>
      <c r="VHR4376" s="24"/>
      <c r="VHS4376" s="24"/>
      <c r="VHT4376" s="66">
        <v>9615</v>
      </c>
      <c r="VHU4376" s="25">
        <v>45936</v>
      </c>
      <c r="VHV4376" s="25"/>
      <c r="VHW4376" s="26" t="str">
        <f t="shared" ca="1" si="1756"/>
        <v>Descontar Cheque</v>
      </c>
      <c r="VHX4376" s="117"/>
      <c r="VHY4376" s="25">
        <v>45890</v>
      </c>
      <c r="VHZ4376" s="28" t="s">
        <v>74</v>
      </c>
      <c r="VIA4376" s="24">
        <v>422</v>
      </c>
      <c r="VIB4376" s="414" t="str">
        <f t="shared" si="1757"/>
        <v>Banco não cadastrado</v>
      </c>
      <c r="VIC4376" s="24">
        <v>207</v>
      </c>
      <c r="VID4376" s="24">
        <v>5837982</v>
      </c>
      <c r="VIE4376" s="24">
        <v>72</v>
      </c>
      <c r="VIF4376" s="29" t="s">
        <v>75</v>
      </c>
      <c r="VIG4376" s="84">
        <v>3004158000128</v>
      </c>
      <c r="VIH4376" s="24"/>
      <c r="VII4376" s="24"/>
      <c r="VIJ4376" s="66">
        <v>9615</v>
      </c>
      <c r="VIK4376" s="25">
        <v>45936</v>
      </c>
      <c r="VIL4376" s="25"/>
      <c r="VIM4376" s="26" t="str">
        <f t="shared" ca="1" si="1758"/>
        <v>Descontar Cheque</v>
      </c>
      <c r="VIN4376" s="117"/>
      <c r="VIO4376" s="25">
        <v>45890</v>
      </c>
      <c r="VIP4376" s="28" t="s">
        <v>74</v>
      </c>
      <c r="VIQ4376" s="24">
        <v>422</v>
      </c>
      <c r="VIR4376" s="414" t="str">
        <f t="shared" si="1759"/>
        <v>Banco não cadastrado</v>
      </c>
      <c r="VIS4376" s="24">
        <v>207</v>
      </c>
      <c r="VIT4376" s="24">
        <v>5837982</v>
      </c>
      <c r="VIU4376" s="24">
        <v>72</v>
      </c>
      <c r="VIV4376" s="29" t="s">
        <v>75</v>
      </c>
      <c r="VIW4376" s="84">
        <v>3004158000128</v>
      </c>
      <c r="VIX4376" s="24"/>
      <c r="VIY4376" s="24"/>
      <c r="VIZ4376" s="66">
        <v>9615</v>
      </c>
      <c r="VJA4376" s="25">
        <v>45936</v>
      </c>
      <c r="VJB4376" s="25"/>
      <c r="VJC4376" s="26" t="str">
        <f t="shared" ca="1" si="1760"/>
        <v>Descontar Cheque</v>
      </c>
      <c r="VJD4376" s="117"/>
      <c r="VJE4376" s="25">
        <v>45890</v>
      </c>
      <c r="VJF4376" s="28" t="s">
        <v>74</v>
      </c>
      <c r="VJG4376" s="24">
        <v>422</v>
      </c>
      <c r="VJH4376" s="414" t="str">
        <f t="shared" si="1761"/>
        <v>Banco não cadastrado</v>
      </c>
      <c r="VJI4376" s="24">
        <v>207</v>
      </c>
      <c r="VJJ4376" s="24">
        <v>5837982</v>
      </c>
      <c r="VJK4376" s="24">
        <v>72</v>
      </c>
      <c r="VJL4376" s="29" t="s">
        <v>75</v>
      </c>
      <c r="VJM4376" s="84">
        <v>3004158000128</v>
      </c>
      <c r="VJN4376" s="24"/>
      <c r="VJO4376" s="24"/>
      <c r="VJP4376" s="66">
        <v>9615</v>
      </c>
      <c r="VJQ4376" s="25">
        <v>45936</v>
      </c>
      <c r="VJR4376" s="25"/>
      <c r="VJS4376" s="26" t="str">
        <f t="shared" ca="1" si="1762"/>
        <v>Descontar Cheque</v>
      </c>
      <c r="VJT4376" s="117"/>
      <c r="VJU4376" s="25">
        <v>45890</v>
      </c>
      <c r="VJV4376" s="28" t="s">
        <v>74</v>
      </c>
      <c r="VJW4376" s="24">
        <v>422</v>
      </c>
      <c r="VJX4376" s="414" t="str">
        <f t="shared" si="1763"/>
        <v>Banco não cadastrado</v>
      </c>
      <c r="VJY4376" s="24">
        <v>207</v>
      </c>
      <c r="VJZ4376" s="24">
        <v>5837982</v>
      </c>
      <c r="VKA4376" s="24">
        <v>72</v>
      </c>
      <c r="VKB4376" s="29" t="s">
        <v>75</v>
      </c>
      <c r="VKC4376" s="84">
        <v>3004158000128</v>
      </c>
      <c r="VKD4376" s="24"/>
      <c r="VKE4376" s="24"/>
      <c r="VKF4376" s="66">
        <v>9615</v>
      </c>
      <c r="VKG4376" s="25">
        <v>45936</v>
      </c>
      <c r="VKH4376" s="25"/>
      <c r="VKI4376" s="26" t="str">
        <f t="shared" ca="1" si="1764"/>
        <v>Descontar Cheque</v>
      </c>
      <c r="VKJ4376" s="117"/>
      <c r="VKK4376" s="25">
        <v>45890</v>
      </c>
      <c r="VKL4376" s="28" t="s">
        <v>74</v>
      </c>
      <c r="VKM4376" s="24">
        <v>422</v>
      </c>
      <c r="VKN4376" s="414" t="str">
        <f t="shared" si="1765"/>
        <v>Banco não cadastrado</v>
      </c>
      <c r="VKO4376" s="24">
        <v>207</v>
      </c>
      <c r="VKP4376" s="24">
        <v>5837982</v>
      </c>
      <c r="VKQ4376" s="24">
        <v>72</v>
      </c>
      <c r="VKR4376" s="29" t="s">
        <v>75</v>
      </c>
      <c r="VKS4376" s="84">
        <v>3004158000128</v>
      </c>
      <c r="VKT4376" s="24"/>
      <c r="VKU4376" s="24"/>
      <c r="VKV4376" s="66">
        <v>9615</v>
      </c>
      <c r="VKW4376" s="25">
        <v>45936</v>
      </c>
      <c r="VKX4376" s="25"/>
      <c r="VKY4376" s="26" t="str">
        <f t="shared" ca="1" si="1766"/>
        <v>Descontar Cheque</v>
      </c>
      <c r="VKZ4376" s="117"/>
      <c r="VLA4376" s="25">
        <v>45890</v>
      </c>
      <c r="VLB4376" s="28" t="s">
        <v>74</v>
      </c>
      <c r="VLC4376" s="24">
        <v>422</v>
      </c>
      <c r="VLD4376" s="414" t="str">
        <f t="shared" si="1767"/>
        <v>Banco não cadastrado</v>
      </c>
      <c r="VLE4376" s="24">
        <v>207</v>
      </c>
      <c r="VLF4376" s="24">
        <v>5837982</v>
      </c>
      <c r="VLG4376" s="24">
        <v>72</v>
      </c>
      <c r="VLH4376" s="29" t="s">
        <v>75</v>
      </c>
      <c r="VLI4376" s="84">
        <v>3004158000128</v>
      </c>
      <c r="VLJ4376" s="24"/>
      <c r="VLK4376" s="24"/>
      <c r="VLL4376" s="66">
        <v>9615</v>
      </c>
      <c r="VLM4376" s="25">
        <v>45936</v>
      </c>
      <c r="VLN4376" s="25"/>
      <c r="VLO4376" s="26" t="str">
        <f t="shared" ca="1" si="1768"/>
        <v>Descontar Cheque</v>
      </c>
      <c r="VLP4376" s="117"/>
      <c r="VLQ4376" s="25">
        <v>45890</v>
      </c>
      <c r="VLR4376" s="28" t="s">
        <v>74</v>
      </c>
      <c r="VLS4376" s="24">
        <v>422</v>
      </c>
      <c r="VLT4376" s="414" t="str">
        <f t="shared" si="1769"/>
        <v>Banco não cadastrado</v>
      </c>
      <c r="VLU4376" s="24">
        <v>207</v>
      </c>
      <c r="VLV4376" s="24">
        <v>5837982</v>
      </c>
      <c r="VLW4376" s="24">
        <v>72</v>
      </c>
      <c r="VLX4376" s="29" t="s">
        <v>75</v>
      </c>
      <c r="VLY4376" s="84">
        <v>3004158000128</v>
      </c>
      <c r="VLZ4376" s="24"/>
      <c r="VMA4376" s="24"/>
      <c r="VMB4376" s="66">
        <v>9615</v>
      </c>
      <c r="VMC4376" s="25">
        <v>45936</v>
      </c>
      <c r="VMD4376" s="25"/>
      <c r="VME4376" s="26" t="str">
        <f t="shared" ca="1" si="1770"/>
        <v>Descontar Cheque</v>
      </c>
      <c r="VMF4376" s="117"/>
      <c r="VMG4376" s="25">
        <v>45890</v>
      </c>
      <c r="VMH4376" s="28" t="s">
        <v>74</v>
      </c>
      <c r="VMI4376" s="24">
        <v>422</v>
      </c>
      <c r="VMJ4376" s="414" t="str">
        <f t="shared" si="1771"/>
        <v>Banco não cadastrado</v>
      </c>
      <c r="VMK4376" s="24">
        <v>207</v>
      </c>
      <c r="VML4376" s="24">
        <v>5837982</v>
      </c>
      <c r="VMM4376" s="24">
        <v>72</v>
      </c>
      <c r="VMN4376" s="29" t="s">
        <v>75</v>
      </c>
      <c r="VMO4376" s="84">
        <v>3004158000128</v>
      </c>
      <c r="VMP4376" s="24"/>
      <c r="VMQ4376" s="24"/>
      <c r="VMR4376" s="66">
        <v>9615</v>
      </c>
      <c r="VMS4376" s="25">
        <v>45936</v>
      </c>
      <c r="VMT4376" s="25"/>
      <c r="VMU4376" s="26" t="str">
        <f t="shared" ca="1" si="1772"/>
        <v>Descontar Cheque</v>
      </c>
      <c r="VMV4376" s="117"/>
      <c r="VMW4376" s="25">
        <v>45890</v>
      </c>
      <c r="VMX4376" s="28" t="s">
        <v>74</v>
      </c>
      <c r="VMY4376" s="24">
        <v>422</v>
      </c>
      <c r="VMZ4376" s="414" t="str">
        <f t="shared" si="1773"/>
        <v>Banco não cadastrado</v>
      </c>
      <c r="VNA4376" s="24">
        <v>207</v>
      </c>
      <c r="VNB4376" s="24">
        <v>5837982</v>
      </c>
      <c r="VNC4376" s="24">
        <v>72</v>
      </c>
      <c r="VND4376" s="29" t="s">
        <v>75</v>
      </c>
      <c r="VNE4376" s="84">
        <v>3004158000128</v>
      </c>
      <c r="VNF4376" s="24"/>
      <c r="VNG4376" s="24"/>
      <c r="VNH4376" s="66">
        <v>9615</v>
      </c>
      <c r="VNI4376" s="25">
        <v>45936</v>
      </c>
      <c r="VNJ4376" s="25"/>
      <c r="VNK4376" s="26" t="str">
        <f t="shared" ca="1" si="1774"/>
        <v>Descontar Cheque</v>
      </c>
      <c r="VNL4376" s="117"/>
      <c r="VNM4376" s="25">
        <v>45890</v>
      </c>
      <c r="VNN4376" s="28" t="s">
        <v>74</v>
      </c>
      <c r="VNO4376" s="24">
        <v>422</v>
      </c>
      <c r="VNP4376" s="414" t="str">
        <f t="shared" si="1775"/>
        <v>Banco não cadastrado</v>
      </c>
      <c r="VNQ4376" s="24">
        <v>207</v>
      </c>
      <c r="VNR4376" s="24">
        <v>5837982</v>
      </c>
      <c r="VNS4376" s="24">
        <v>72</v>
      </c>
      <c r="VNT4376" s="29" t="s">
        <v>75</v>
      </c>
      <c r="VNU4376" s="84">
        <v>3004158000128</v>
      </c>
      <c r="VNV4376" s="24"/>
      <c r="VNW4376" s="24"/>
      <c r="VNX4376" s="66">
        <v>9615</v>
      </c>
      <c r="VNY4376" s="25">
        <v>45936</v>
      </c>
      <c r="VNZ4376" s="25"/>
      <c r="VOA4376" s="26" t="str">
        <f t="shared" ca="1" si="1776"/>
        <v>Descontar Cheque</v>
      </c>
      <c r="VOB4376" s="117"/>
      <c r="VOC4376" s="25">
        <v>45890</v>
      </c>
      <c r="VOD4376" s="28" t="s">
        <v>74</v>
      </c>
      <c r="VOE4376" s="24">
        <v>422</v>
      </c>
      <c r="VOF4376" s="414" t="str">
        <f t="shared" si="1777"/>
        <v>Banco não cadastrado</v>
      </c>
      <c r="VOG4376" s="24">
        <v>207</v>
      </c>
      <c r="VOH4376" s="24">
        <v>5837982</v>
      </c>
      <c r="VOI4376" s="24">
        <v>72</v>
      </c>
      <c r="VOJ4376" s="29" t="s">
        <v>75</v>
      </c>
      <c r="VOK4376" s="84">
        <v>3004158000128</v>
      </c>
      <c r="VOL4376" s="24"/>
      <c r="VOM4376" s="24"/>
      <c r="VON4376" s="66">
        <v>9615</v>
      </c>
      <c r="VOO4376" s="25">
        <v>45936</v>
      </c>
      <c r="VOP4376" s="25"/>
      <c r="VOQ4376" s="26" t="str">
        <f t="shared" ca="1" si="1778"/>
        <v>Descontar Cheque</v>
      </c>
      <c r="VOR4376" s="117"/>
      <c r="VOS4376" s="25">
        <v>45890</v>
      </c>
      <c r="VOT4376" s="28" t="s">
        <v>74</v>
      </c>
      <c r="VOU4376" s="24">
        <v>422</v>
      </c>
      <c r="VOV4376" s="414" t="str">
        <f t="shared" si="1779"/>
        <v>Banco não cadastrado</v>
      </c>
      <c r="VOW4376" s="24">
        <v>207</v>
      </c>
      <c r="VOX4376" s="24">
        <v>5837982</v>
      </c>
      <c r="VOY4376" s="24">
        <v>72</v>
      </c>
      <c r="VOZ4376" s="29" t="s">
        <v>75</v>
      </c>
      <c r="VPA4376" s="84">
        <v>3004158000128</v>
      </c>
      <c r="VPB4376" s="24"/>
      <c r="VPC4376" s="24"/>
      <c r="VPD4376" s="66">
        <v>9615</v>
      </c>
      <c r="VPE4376" s="25">
        <v>45936</v>
      </c>
      <c r="VPF4376" s="25"/>
      <c r="VPG4376" s="26" t="str">
        <f t="shared" ca="1" si="1780"/>
        <v>Descontar Cheque</v>
      </c>
      <c r="VPH4376" s="117"/>
      <c r="VPI4376" s="25">
        <v>45890</v>
      </c>
      <c r="VPJ4376" s="28" t="s">
        <v>74</v>
      </c>
      <c r="VPK4376" s="24">
        <v>422</v>
      </c>
      <c r="VPL4376" s="414" t="str">
        <f t="shared" si="1781"/>
        <v>Banco não cadastrado</v>
      </c>
      <c r="VPM4376" s="24">
        <v>207</v>
      </c>
      <c r="VPN4376" s="24">
        <v>5837982</v>
      </c>
      <c r="VPO4376" s="24">
        <v>72</v>
      </c>
      <c r="VPP4376" s="29" t="s">
        <v>75</v>
      </c>
      <c r="VPQ4376" s="84">
        <v>3004158000128</v>
      </c>
      <c r="VPR4376" s="24"/>
      <c r="VPS4376" s="24"/>
      <c r="VPT4376" s="66">
        <v>9615</v>
      </c>
      <c r="VPU4376" s="25">
        <v>45936</v>
      </c>
      <c r="VPV4376" s="25"/>
      <c r="VPW4376" s="26" t="str">
        <f t="shared" ca="1" si="1782"/>
        <v>Descontar Cheque</v>
      </c>
      <c r="VPX4376" s="117"/>
      <c r="VPY4376" s="25">
        <v>45890</v>
      </c>
      <c r="VPZ4376" s="28" t="s">
        <v>74</v>
      </c>
      <c r="VQA4376" s="24">
        <v>422</v>
      </c>
      <c r="VQB4376" s="414" t="str">
        <f t="shared" si="1783"/>
        <v>Banco não cadastrado</v>
      </c>
      <c r="VQC4376" s="24">
        <v>207</v>
      </c>
      <c r="VQD4376" s="24">
        <v>5837982</v>
      </c>
      <c r="VQE4376" s="24">
        <v>72</v>
      </c>
      <c r="VQF4376" s="29" t="s">
        <v>75</v>
      </c>
      <c r="VQG4376" s="84">
        <v>3004158000128</v>
      </c>
      <c r="VQH4376" s="24"/>
      <c r="VQI4376" s="24"/>
      <c r="VQJ4376" s="66">
        <v>9615</v>
      </c>
      <c r="VQK4376" s="25">
        <v>45936</v>
      </c>
      <c r="VQL4376" s="25"/>
      <c r="VQM4376" s="26" t="str">
        <f t="shared" ca="1" si="1784"/>
        <v>Descontar Cheque</v>
      </c>
      <c r="VQN4376" s="117"/>
      <c r="VQO4376" s="25">
        <v>45890</v>
      </c>
      <c r="VQP4376" s="28" t="s">
        <v>74</v>
      </c>
      <c r="VQQ4376" s="24">
        <v>422</v>
      </c>
      <c r="VQR4376" s="414" t="str">
        <f t="shared" si="1785"/>
        <v>Banco não cadastrado</v>
      </c>
      <c r="VQS4376" s="24">
        <v>207</v>
      </c>
      <c r="VQT4376" s="24">
        <v>5837982</v>
      </c>
      <c r="VQU4376" s="24">
        <v>72</v>
      </c>
      <c r="VQV4376" s="29" t="s">
        <v>75</v>
      </c>
      <c r="VQW4376" s="84">
        <v>3004158000128</v>
      </c>
      <c r="VQX4376" s="24"/>
      <c r="VQY4376" s="24"/>
      <c r="VQZ4376" s="66">
        <v>9615</v>
      </c>
      <c r="VRA4376" s="25">
        <v>45936</v>
      </c>
      <c r="VRB4376" s="25"/>
      <c r="VRC4376" s="26" t="str">
        <f t="shared" ca="1" si="1786"/>
        <v>Descontar Cheque</v>
      </c>
      <c r="VRD4376" s="117"/>
      <c r="VRE4376" s="25">
        <v>45890</v>
      </c>
      <c r="VRF4376" s="28" t="s">
        <v>74</v>
      </c>
      <c r="VRG4376" s="24">
        <v>422</v>
      </c>
      <c r="VRH4376" s="414" t="str">
        <f t="shared" si="1787"/>
        <v>Banco não cadastrado</v>
      </c>
      <c r="VRI4376" s="24">
        <v>207</v>
      </c>
      <c r="VRJ4376" s="24">
        <v>5837982</v>
      </c>
      <c r="VRK4376" s="24">
        <v>72</v>
      </c>
      <c r="VRL4376" s="29" t="s">
        <v>75</v>
      </c>
      <c r="VRM4376" s="84">
        <v>3004158000128</v>
      </c>
      <c r="VRN4376" s="24"/>
      <c r="VRO4376" s="24"/>
      <c r="VRP4376" s="66">
        <v>9615</v>
      </c>
      <c r="VRQ4376" s="25">
        <v>45936</v>
      </c>
      <c r="VRR4376" s="25"/>
      <c r="VRS4376" s="26" t="str">
        <f t="shared" ca="1" si="1788"/>
        <v>Descontar Cheque</v>
      </c>
      <c r="VRT4376" s="117"/>
      <c r="VRU4376" s="25">
        <v>45890</v>
      </c>
      <c r="VRV4376" s="28" t="s">
        <v>74</v>
      </c>
      <c r="VRW4376" s="24">
        <v>422</v>
      </c>
      <c r="VRX4376" s="414" t="str">
        <f t="shared" si="1789"/>
        <v>Banco não cadastrado</v>
      </c>
      <c r="VRY4376" s="24">
        <v>207</v>
      </c>
      <c r="VRZ4376" s="24">
        <v>5837982</v>
      </c>
      <c r="VSA4376" s="24">
        <v>72</v>
      </c>
      <c r="VSB4376" s="29" t="s">
        <v>75</v>
      </c>
      <c r="VSC4376" s="84">
        <v>3004158000128</v>
      </c>
      <c r="VSD4376" s="24"/>
      <c r="VSE4376" s="24"/>
      <c r="VSF4376" s="66">
        <v>9615</v>
      </c>
      <c r="VSG4376" s="25">
        <v>45936</v>
      </c>
      <c r="VSH4376" s="25"/>
      <c r="VSI4376" s="26" t="str">
        <f t="shared" ca="1" si="1790"/>
        <v>Descontar Cheque</v>
      </c>
      <c r="VSJ4376" s="117"/>
      <c r="VSK4376" s="25">
        <v>45890</v>
      </c>
      <c r="VSL4376" s="28" t="s">
        <v>74</v>
      </c>
      <c r="VSM4376" s="24">
        <v>422</v>
      </c>
      <c r="VSN4376" s="414" t="str">
        <f t="shared" si="1791"/>
        <v>Banco não cadastrado</v>
      </c>
      <c r="VSO4376" s="24">
        <v>207</v>
      </c>
      <c r="VSP4376" s="24">
        <v>5837982</v>
      </c>
      <c r="VSQ4376" s="24">
        <v>72</v>
      </c>
      <c r="VSR4376" s="29" t="s">
        <v>75</v>
      </c>
      <c r="VSS4376" s="84">
        <v>3004158000128</v>
      </c>
      <c r="VST4376" s="24"/>
      <c r="VSU4376" s="24"/>
      <c r="VSV4376" s="66">
        <v>9615</v>
      </c>
      <c r="VSW4376" s="25">
        <v>45936</v>
      </c>
      <c r="VSX4376" s="25"/>
      <c r="VSY4376" s="26" t="str">
        <f t="shared" ca="1" si="1792"/>
        <v>Descontar Cheque</v>
      </c>
      <c r="VSZ4376" s="117"/>
      <c r="VTA4376" s="25">
        <v>45890</v>
      </c>
      <c r="VTB4376" s="28" t="s">
        <v>74</v>
      </c>
      <c r="VTC4376" s="24">
        <v>422</v>
      </c>
      <c r="VTD4376" s="414" t="str">
        <f t="shared" si="1793"/>
        <v>Banco não cadastrado</v>
      </c>
      <c r="VTE4376" s="24">
        <v>207</v>
      </c>
      <c r="VTF4376" s="24">
        <v>5837982</v>
      </c>
      <c r="VTG4376" s="24">
        <v>72</v>
      </c>
      <c r="VTH4376" s="29" t="s">
        <v>75</v>
      </c>
      <c r="VTI4376" s="84">
        <v>3004158000128</v>
      </c>
      <c r="VTJ4376" s="24"/>
      <c r="VTK4376" s="24"/>
      <c r="VTL4376" s="66">
        <v>9615</v>
      </c>
      <c r="VTM4376" s="25">
        <v>45936</v>
      </c>
      <c r="VTN4376" s="25"/>
      <c r="VTO4376" s="26" t="str">
        <f t="shared" ca="1" si="1794"/>
        <v>Descontar Cheque</v>
      </c>
      <c r="VTP4376" s="117"/>
      <c r="VTQ4376" s="25">
        <v>45890</v>
      </c>
      <c r="VTR4376" s="28" t="s">
        <v>74</v>
      </c>
      <c r="VTS4376" s="24">
        <v>422</v>
      </c>
      <c r="VTT4376" s="414" t="str">
        <f t="shared" si="1795"/>
        <v>Banco não cadastrado</v>
      </c>
      <c r="VTU4376" s="24">
        <v>207</v>
      </c>
      <c r="VTV4376" s="24">
        <v>5837982</v>
      </c>
      <c r="VTW4376" s="24">
        <v>72</v>
      </c>
      <c r="VTX4376" s="29" t="s">
        <v>75</v>
      </c>
      <c r="VTY4376" s="84">
        <v>3004158000128</v>
      </c>
      <c r="VTZ4376" s="24"/>
      <c r="VUA4376" s="24"/>
      <c r="VUB4376" s="66">
        <v>9615</v>
      </c>
      <c r="VUC4376" s="25">
        <v>45936</v>
      </c>
      <c r="VUD4376" s="25"/>
      <c r="VUE4376" s="26" t="str">
        <f t="shared" ca="1" si="1796"/>
        <v>Descontar Cheque</v>
      </c>
      <c r="VUF4376" s="117"/>
      <c r="VUG4376" s="25">
        <v>45890</v>
      </c>
      <c r="VUH4376" s="28" t="s">
        <v>74</v>
      </c>
      <c r="VUI4376" s="24">
        <v>422</v>
      </c>
      <c r="VUJ4376" s="414" t="str">
        <f t="shared" si="1797"/>
        <v>Banco não cadastrado</v>
      </c>
      <c r="VUK4376" s="24">
        <v>207</v>
      </c>
      <c r="VUL4376" s="24">
        <v>5837982</v>
      </c>
      <c r="VUM4376" s="24">
        <v>72</v>
      </c>
      <c r="VUN4376" s="29" t="s">
        <v>75</v>
      </c>
      <c r="VUO4376" s="84">
        <v>3004158000128</v>
      </c>
      <c r="VUP4376" s="24"/>
      <c r="VUQ4376" s="24"/>
      <c r="VUR4376" s="66">
        <v>9615</v>
      </c>
      <c r="VUS4376" s="25">
        <v>45936</v>
      </c>
      <c r="VUT4376" s="25"/>
      <c r="VUU4376" s="26" t="str">
        <f t="shared" ca="1" si="1798"/>
        <v>Descontar Cheque</v>
      </c>
      <c r="VUV4376" s="117"/>
      <c r="VUW4376" s="25">
        <v>45890</v>
      </c>
      <c r="VUX4376" s="28" t="s">
        <v>74</v>
      </c>
      <c r="VUY4376" s="24">
        <v>422</v>
      </c>
      <c r="VUZ4376" s="414" t="str">
        <f t="shared" si="1799"/>
        <v>Banco não cadastrado</v>
      </c>
      <c r="VVA4376" s="24">
        <v>207</v>
      </c>
      <c r="VVB4376" s="24">
        <v>5837982</v>
      </c>
      <c r="VVC4376" s="24">
        <v>72</v>
      </c>
      <c r="VVD4376" s="29" t="s">
        <v>75</v>
      </c>
      <c r="VVE4376" s="84">
        <v>3004158000128</v>
      </c>
      <c r="VVF4376" s="24"/>
      <c r="VVG4376" s="24"/>
      <c r="VVH4376" s="66">
        <v>9615</v>
      </c>
      <c r="VVI4376" s="25">
        <v>45936</v>
      </c>
      <c r="VVJ4376" s="25"/>
      <c r="VVK4376" s="26" t="str">
        <f t="shared" ca="1" si="1800"/>
        <v>Descontar Cheque</v>
      </c>
      <c r="VVL4376" s="117"/>
      <c r="VVM4376" s="25">
        <v>45890</v>
      </c>
      <c r="VVN4376" s="28" t="s">
        <v>74</v>
      </c>
      <c r="VVO4376" s="24">
        <v>422</v>
      </c>
      <c r="VVP4376" s="414" t="str">
        <f t="shared" si="1801"/>
        <v>Banco não cadastrado</v>
      </c>
      <c r="VVQ4376" s="24">
        <v>207</v>
      </c>
      <c r="VVR4376" s="24">
        <v>5837982</v>
      </c>
      <c r="VVS4376" s="24">
        <v>72</v>
      </c>
      <c r="VVT4376" s="29" t="s">
        <v>75</v>
      </c>
      <c r="VVU4376" s="84">
        <v>3004158000128</v>
      </c>
      <c r="VVV4376" s="24"/>
      <c r="VVW4376" s="24"/>
      <c r="VVX4376" s="66">
        <v>9615</v>
      </c>
      <c r="VVY4376" s="25">
        <v>45936</v>
      </c>
      <c r="VVZ4376" s="25"/>
      <c r="VWA4376" s="26" t="str">
        <f t="shared" ca="1" si="1802"/>
        <v>Descontar Cheque</v>
      </c>
      <c r="VWB4376" s="117"/>
      <c r="VWC4376" s="25">
        <v>45890</v>
      </c>
      <c r="VWD4376" s="28" t="s">
        <v>74</v>
      </c>
      <c r="VWE4376" s="24">
        <v>422</v>
      </c>
      <c r="VWF4376" s="414" t="str">
        <f t="shared" si="1803"/>
        <v>Banco não cadastrado</v>
      </c>
      <c r="VWG4376" s="24">
        <v>207</v>
      </c>
      <c r="VWH4376" s="24">
        <v>5837982</v>
      </c>
      <c r="VWI4376" s="24">
        <v>72</v>
      </c>
      <c r="VWJ4376" s="29" t="s">
        <v>75</v>
      </c>
      <c r="VWK4376" s="84">
        <v>3004158000128</v>
      </c>
      <c r="VWL4376" s="24"/>
      <c r="VWM4376" s="24"/>
      <c r="VWN4376" s="66">
        <v>9615</v>
      </c>
      <c r="VWO4376" s="25">
        <v>45936</v>
      </c>
      <c r="VWP4376" s="25"/>
      <c r="VWQ4376" s="26" t="str">
        <f t="shared" ca="1" si="1804"/>
        <v>Descontar Cheque</v>
      </c>
      <c r="VWR4376" s="117"/>
      <c r="VWS4376" s="25">
        <v>45890</v>
      </c>
      <c r="VWT4376" s="28" t="s">
        <v>74</v>
      </c>
      <c r="VWU4376" s="24">
        <v>422</v>
      </c>
      <c r="VWV4376" s="414" t="str">
        <f t="shared" si="1805"/>
        <v>Banco não cadastrado</v>
      </c>
      <c r="VWW4376" s="24">
        <v>207</v>
      </c>
      <c r="VWX4376" s="24">
        <v>5837982</v>
      </c>
      <c r="VWY4376" s="24">
        <v>72</v>
      </c>
      <c r="VWZ4376" s="29" t="s">
        <v>75</v>
      </c>
      <c r="VXA4376" s="84">
        <v>3004158000128</v>
      </c>
      <c r="VXB4376" s="24"/>
      <c r="VXC4376" s="24"/>
      <c r="VXD4376" s="66">
        <v>9615</v>
      </c>
      <c r="VXE4376" s="25">
        <v>45936</v>
      </c>
      <c r="VXF4376" s="25"/>
      <c r="VXG4376" s="26" t="str">
        <f t="shared" ca="1" si="1806"/>
        <v>Descontar Cheque</v>
      </c>
      <c r="VXH4376" s="117"/>
      <c r="VXI4376" s="25">
        <v>45890</v>
      </c>
      <c r="VXJ4376" s="28" t="s">
        <v>74</v>
      </c>
      <c r="VXK4376" s="24">
        <v>422</v>
      </c>
      <c r="VXL4376" s="414" t="str">
        <f t="shared" si="1807"/>
        <v>Banco não cadastrado</v>
      </c>
      <c r="VXM4376" s="24">
        <v>207</v>
      </c>
      <c r="VXN4376" s="24">
        <v>5837982</v>
      </c>
      <c r="VXO4376" s="24">
        <v>72</v>
      </c>
      <c r="VXP4376" s="29" t="s">
        <v>75</v>
      </c>
      <c r="VXQ4376" s="84">
        <v>3004158000128</v>
      </c>
      <c r="VXR4376" s="24"/>
      <c r="VXS4376" s="24"/>
      <c r="VXT4376" s="66">
        <v>9615</v>
      </c>
      <c r="VXU4376" s="25">
        <v>45936</v>
      </c>
      <c r="VXV4376" s="25"/>
      <c r="VXW4376" s="26" t="str">
        <f t="shared" ca="1" si="1808"/>
        <v>Descontar Cheque</v>
      </c>
      <c r="VXX4376" s="117"/>
      <c r="VXY4376" s="25">
        <v>45890</v>
      </c>
      <c r="VXZ4376" s="28" t="s">
        <v>74</v>
      </c>
      <c r="VYA4376" s="24">
        <v>422</v>
      </c>
      <c r="VYB4376" s="414" t="str">
        <f t="shared" si="1809"/>
        <v>Banco não cadastrado</v>
      </c>
      <c r="VYC4376" s="24">
        <v>207</v>
      </c>
      <c r="VYD4376" s="24">
        <v>5837982</v>
      </c>
      <c r="VYE4376" s="24">
        <v>72</v>
      </c>
      <c r="VYF4376" s="29" t="s">
        <v>75</v>
      </c>
      <c r="VYG4376" s="84">
        <v>3004158000128</v>
      </c>
      <c r="VYH4376" s="24"/>
      <c r="VYI4376" s="24"/>
      <c r="VYJ4376" s="66">
        <v>9615</v>
      </c>
      <c r="VYK4376" s="25">
        <v>45936</v>
      </c>
      <c r="VYL4376" s="25"/>
      <c r="VYM4376" s="26" t="str">
        <f t="shared" ca="1" si="1810"/>
        <v>Descontar Cheque</v>
      </c>
      <c r="VYN4376" s="117"/>
      <c r="VYO4376" s="25">
        <v>45890</v>
      </c>
      <c r="VYP4376" s="28" t="s">
        <v>74</v>
      </c>
      <c r="VYQ4376" s="24">
        <v>422</v>
      </c>
      <c r="VYR4376" s="414" t="str">
        <f t="shared" si="1811"/>
        <v>Banco não cadastrado</v>
      </c>
      <c r="VYS4376" s="24">
        <v>207</v>
      </c>
      <c r="VYT4376" s="24">
        <v>5837982</v>
      </c>
      <c r="VYU4376" s="24">
        <v>72</v>
      </c>
      <c r="VYV4376" s="29" t="s">
        <v>75</v>
      </c>
      <c r="VYW4376" s="84">
        <v>3004158000128</v>
      </c>
      <c r="VYX4376" s="24"/>
      <c r="VYY4376" s="24"/>
      <c r="VYZ4376" s="66">
        <v>9615</v>
      </c>
      <c r="VZA4376" s="25">
        <v>45936</v>
      </c>
      <c r="VZB4376" s="25"/>
      <c r="VZC4376" s="26" t="str">
        <f t="shared" ca="1" si="1812"/>
        <v>Descontar Cheque</v>
      </c>
      <c r="VZD4376" s="117"/>
      <c r="VZE4376" s="25">
        <v>45890</v>
      </c>
      <c r="VZF4376" s="28" t="s">
        <v>74</v>
      </c>
      <c r="VZG4376" s="24">
        <v>422</v>
      </c>
      <c r="VZH4376" s="414" t="str">
        <f t="shared" si="1813"/>
        <v>Banco não cadastrado</v>
      </c>
      <c r="VZI4376" s="24">
        <v>207</v>
      </c>
      <c r="VZJ4376" s="24">
        <v>5837982</v>
      </c>
      <c r="VZK4376" s="24">
        <v>72</v>
      </c>
      <c r="VZL4376" s="29" t="s">
        <v>75</v>
      </c>
      <c r="VZM4376" s="84">
        <v>3004158000128</v>
      </c>
      <c r="VZN4376" s="24"/>
      <c r="VZO4376" s="24"/>
      <c r="VZP4376" s="66">
        <v>9615</v>
      </c>
      <c r="VZQ4376" s="25">
        <v>45936</v>
      </c>
      <c r="VZR4376" s="25"/>
      <c r="VZS4376" s="26" t="str">
        <f t="shared" ca="1" si="1814"/>
        <v>Descontar Cheque</v>
      </c>
      <c r="VZT4376" s="117"/>
      <c r="VZU4376" s="25">
        <v>45890</v>
      </c>
      <c r="VZV4376" s="28" t="s">
        <v>74</v>
      </c>
      <c r="VZW4376" s="24">
        <v>422</v>
      </c>
      <c r="VZX4376" s="414" t="str">
        <f t="shared" si="1815"/>
        <v>Banco não cadastrado</v>
      </c>
      <c r="VZY4376" s="24">
        <v>207</v>
      </c>
      <c r="VZZ4376" s="24">
        <v>5837982</v>
      </c>
      <c r="WAA4376" s="24">
        <v>72</v>
      </c>
      <c r="WAB4376" s="29" t="s">
        <v>75</v>
      </c>
      <c r="WAC4376" s="84">
        <v>3004158000128</v>
      </c>
      <c r="WAD4376" s="24"/>
      <c r="WAE4376" s="24"/>
      <c r="WAF4376" s="66">
        <v>9615</v>
      </c>
      <c r="WAG4376" s="25">
        <v>45936</v>
      </c>
      <c r="WAH4376" s="25"/>
      <c r="WAI4376" s="26" t="str">
        <f t="shared" ca="1" si="1816"/>
        <v>Descontar Cheque</v>
      </c>
      <c r="WAJ4376" s="117"/>
      <c r="WAK4376" s="25">
        <v>45890</v>
      </c>
      <c r="WAL4376" s="28" t="s">
        <v>74</v>
      </c>
      <c r="WAM4376" s="24">
        <v>422</v>
      </c>
      <c r="WAN4376" s="414" t="str">
        <f t="shared" si="1817"/>
        <v>Banco não cadastrado</v>
      </c>
      <c r="WAO4376" s="24">
        <v>207</v>
      </c>
      <c r="WAP4376" s="24">
        <v>5837982</v>
      </c>
      <c r="WAQ4376" s="24">
        <v>72</v>
      </c>
      <c r="WAR4376" s="29" t="s">
        <v>75</v>
      </c>
      <c r="WAS4376" s="84">
        <v>3004158000128</v>
      </c>
      <c r="WAT4376" s="24"/>
      <c r="WAU4376" s="24"/>
      <c r="WAV4376" s="66">
        <v>9615</v>
      </c>
      <c r="WAW4376" s="25">
        <v>45936</v>
      </c>
      <c r="WAX4376" s="25"/>
      <c r="WAY4376" s="26" t="str">
        <f t="shared" ca="1" si="1818"/>
        <v>Descontar Cheque</v>
      </c>
      <c r="WAZ4376" s="117"/>
      <c r="WBA4376" s="25">
        <v>45890</v>
      </c>
      <c r="WBB4376" s="28" t="s">
        <v>74</v>
      </c>
      <c r="WBC4376" s="24">
        <v>422</v>
      </c>
      <c r="WBD4376" s="414" t="str">
        <f t="shared" si="1819"/>
        <v>Banco não cadastrado</v>
      </c>
      <c r="WBE4376" s="24">
        <v>207</v>
      </c>
      <c r="WBF4376" s="24">
        <v>5837982</v>
      </c>
      <c r="WBG4376" s="24">
        <v>72</v>
      </c>
      <c r="WBH4376" s="29" t="s">
        <v>75</v>
      </c>
      <c r="WBI4376" s="84">
        <v>3004158000128</v>
      </c>
      <c r="WBJ4376" s="24"/>
      <c r="WBK4376" s="24"/>
      <c r="WBL4376" s="66">
        <v>9615</v>
      </c>
      <c r="WBM4376" s="25">
        <v>45936</v>
      </c>
      <c r="WBN4376" s="25"/>
      <c r="WBO4376" s="26" t="str">
        <f t="shared" ca="1" si="1820"/>
        <v>Descontar Cheque</v>
      </c>
      <c r="WBP4376" s="117"/>
      <c r="WBQ4376" s="25">
        <v>45890</v>
      </c>
      <c r="WBR4376" s="28" t="s">
        <v>74</v>
      </c>
      <c r="WBS4376" s="24">
        <v>422</v>
      </c>
      <c r="WBT4376" s="414" t="str">
        <f t="shared" si="1821"/>
        <v>Banco não cadastrado</v>
      </c>
      <c r="WBU4376" s="24">
        <v>207</v>
      </c>
      <c r="WBV4376" s="24">
        <v>5837982</v>
      </c>
      <c r="WBW4376" s="24">
        <v>72</v>
      </c>
      <c r="WBX4376" s="29" t="s">
        <v>75</v>
      </c>
      <c r="WBY4376" s="84">
        <v>3004158000128</v>
      </c>
      <c r="WBZ4376" s="24"/>
      <c r="WCA4376" s="24"/>
      <c r="WCB4376" s="66">
        <v>9615</v>
      </c>
      <c r="WCC4376" s="25">
        <v>45936</v>
      </c>
      <c r="WCD4376" s="25"/>
      <c r="WCE4376" s="26" t="str">
        <f t="shared" ca="1" si="1822"/>
        <v>Descontar Cheque</v>
      </c>
      <c r="WCF4376" s="117"/>
      <c r="WCG4376" s="25">
        <v>45890</v>
      </c>
      <c r="WCH4376" s="28" t="s">
        <v>74</v>
      </c>
      <c r="WCI4376" s="24">
        <v>422</v>
      </c>
      <c r="WCJ4376" s="414" t="str">
        <f t="shared" si="1823"/>
        <v>Banco não cadastrado</v>
      </c>
      <c r="WCK4376" s="24">
        <v>207</v>
      </c>
      <c r="WCL4376" s="24">
        <v>5837982</v>
      </c>
      <c r="WCM4376" s="24">
        <v>72</v>
      </c>
      <c r="WCN4376" s="29" t="s">
        <v>75</v>
      </c>
      <c r="WCO4376" s="84">
        <v>3004158000128</v>
      </c>
      <c r="WCP4376" s="24"/>
      <c r="WCQ4376" s="24"/>
      <c r="WCR4376" s="66">
        <v>9615</v>
      </c>
      <c r="WCS4376" s="25">
        <v>45936</v>
      </c>
      <c r="WCT4376" s="25"/>
      <c r="WCU4376" s="26" t="str">
        <f t="shared" ca="1" si="1824"/>
        <v>Descontar Cheque</v>
      </c>
      <c r="WCV4376" s="117"/>
      <c r="WCW4376" s="25">
        <v>45890</v>
      </c>
      <c r="WCX4376" s="28" t="s">
        <v>74</v>
      </c>
      <c r="WCY4376" s="24">
        <v>422</v>
      </c>
      <c r="WCZ4376" s="414" t="str">
        <f t="shared" si="1825"/>
        <v>Banco não cadastrado</v>
      </c>
      <c r="WDA4376" s="24">
        <v>207</v>
      </c>
      <c r="WDB4376" s="24">
        <v>5837982</v>
      </c>
      <c r="WDC4376" s="24">
        <v>72</v>
      </c>
      <c r="WDD4376" s="29" t="s">
        <v>75</v>
      </c>
      <c r="WDE4376" s="84">
        <v>3004158000128</v>
      </c>
      <c r="WDF4376" s="24"/>
      <c r="WDG4376" s="24"/>
      <c r="WDH4376" s="66">
        <v>9615</v>
      </c>
      <c r="WDI4376" s="25">
        <v>45936</v>
      </c>
      <c r="WDJ4376" s="25"/>
      <c r="WDK4376" s="26" t="str">
        <f t="shared" ca="1" si="1826"/>
        <v>Descontar Cheque</v>
      </c>
      <c r="WDL4376" s="117"/>
      <c r="WDM4376" s="25">
        <v>45890</v>
      </c>
      <c r="WDN4376" s="28" t="s">
        <v>74</v>
      </c>
      <c r="WDO4376" s="24">
        <v>422</v>
      </c>
      <c r="WDP4376" s="414" t="str">
        <f t="shared" si="1827"/>
        <v>Banco não cadastrado</v>
      </c>
      <c r="WDQ4376" s="24">
        <v>207</v>
      </c>
      <c r="WDR4376" s="24">
        <v>5837982</v>
      </c>
      <c r="WDS4376" s="24">
        <v>72</v>
      </c>
      <c r="WDT4376" s="29" t="s">
        <v>75</v>
      </c>
      <c r="WDU4376" s="84">
        <v>3004158000128</v>
      </c>
      <c r="WDV4376" s="24"/>
      <c r="WDW4376" s="24"/>
      <c r="WDX4376" s="66">
        <v>9615</v>
      </c>
      <c r="WDY4376" s="25">
        <v>45936</v>
      </c>
      <c r="WDZ4376" s="25"/>
      <c r="WEA4376" s="26" t="str">
        <f t="shared" ca="1" si="1828"/>
        <v>Descontar Cheque</v>
      </c>
      <c r="WEB4376" s="117"/>
      <c r="WEC4376" s="25">
        <v>45890</v>
      </c>
      <c r="WED4376" s="28" t="s">
        <v>74</v>
      </c>
      <c r="WEE4376" s="24">
        <v>422</v>
      </c>
      <c r="WEF4376" s="414" t="str">
        <f t="shared" si="1829"/>
        <v>Banco não cadastrado</v>
      </c>
      <c r="WEG4376" s="24">
        <v>207</v>
      </c>
      <c r="WEH4376" s="24">
        <v>5837982</v>
      </c>
      <c r="WEI4376" s="24">
        <v>72</v>
      </c>
      <c r="WEJ4376" s="29" t="s">
        <v>75</v>
      </c>
      <c r="WEK4376" s="84">
        <v>3004158000128</v>
      </c>
      <c r="WEL4376" s="24"/>
      <c r="WEM4376" s="24"/>
      <c r="WEN4376" s="66">
        <v>9615</v>
      </c>
      <c r="WEO4376" s="25">
        <v>45936</v>
      </c>
      <c r="WEP4376" s="25"/>
      <c r="WEQ4376" s="26" t="str">
        <f t="shared" ca="1" si="1830"/>
        <v>Descontar Cheque</v>
      </c>
      <c r="WER4376" s="117"/>
      <c r="WES4376" s="25">
        <v>45890</v>
      </c>
      <c r="WET4376" s="28" t="s">
        <v>74</v>
      </c>
      <c r="WEU4376" s="24">
        <v>422</v>
      </c>
      <c r="WEV4376" s="414" t="str">
        <f t="shared" si="1831"/>
        <v>Banco não cadastrado</v>
      </c>
      <c r="WEW4376" s="24">
        <v>207</v>
      </c>
      <c r="WEX4376" s="24">
        <v>5837982</v>
      </c>
      <c r="WEY4376" s="24">
        <v>72</v>
      </c>
      <c r="WEZ4376" s="29" t="s">
        <v>75</v>
      </c>
      <c r="WFA4376" s="84">
        <v>3004158000128</v>
      </c>
      <c r="WFB4376" s="24"/>
      <c r="WFC4376" s="24"/>
      <c r="WFD4376" s="66">
        <v>9615</v>
      </c>
      <c r="WFE4376" s="25">
        <v>45936</v>
      </c>
      <c r="WFF4376" s="25"/>
      <c r="WFG4376" s="26" t="str">
        <f t="shared" ca="1" si="1832"/>
        <v>Descontar Cheque</v>
      </c>
      <c r="WFH4376" s="117"/>
      <c r="WFI4376" s="25">
        <v>45890</v>
      </c>
      <c r="WFJ4376" s="28" t="s">
        <v>74</v>
      </c>
      <c r="WFK4376" s="24">
        <v>422</v>
      </c>
      <c r="WFL4376" s="414" t="str">
        <f t="shared" si="1833"/>
        <v>Banco não cadastrado</v>
      </c>
      <c r="WFM4376" s="24">
        <v>207</v>
      </c>
      <c r="WFN4376" s="24">
        <v>5837982</v>
      </c>
      <c r="WFO4376" s="24">
        <v>72</v>
      </c>
      <c r="WFP4376" s="29" t="s">
        <v>75</v>
      </c>
      <c r="WFQ4376" s="84">
        <v>3004158000128</v>
      </c>
      <c r="WFR4376" s="24"/>
      <c r="WFS4376" s="24"/>
      <c r="WFT4376" s="66">
        <v>9615</v>
      </c>
      <c r="WFU4376" s="25">
        <v>45936</v>
      </c>
      <c r="WFV4376" s="25"/>
      <c r="WFW4376" s="26" t="str">
        <f t="shared" ca="1" si="1834"/>
        <v>Descontar Cheque</v>
      </c>
      <c r="WFX4376" s="117"/>
      <c r="WFY4376" s="25">
        <v>45890</v>
      </c>
      <c r="WFZ4376" s="28" t="s">
        <v>74</v>
      </c>
      <c r="WGA4376" s="24">
        <v>422</v>
      </c>
      <c r="WGB4376" s="414" t="str">
        <f t="shared" si="1835"/>
        <v>Banco não cadastrado</v>
      </c>
      <c r="WGC4376" s="24">
        <v>207</v>
      </c>
      <c r="WGD4376" s="24">
        <v>5837982</v>
      </c>
      <c r="WGE4376" s="24">
        <v>72</v>
      </c>
      <c r="WGF4376" s="29" t="s">
        <v>75</v>
      </c>
      <c r="WGG4376" s="84">
        <v>3004158000128</v>
      </c>
      <c r="WGH4376" s="24"/>
      <c r="WGI4376" s="24"/>
      <c r="WGJ4376" s="66">
        <v>9615</v>
      </c>
      <c r="WGK4376" s="25">
        <v>45936</v>
      </c>
      <c r="WGL4376" s="25"/>
      <c r="WGM4376" s="26" t="str">
        <f t="shared" ca="1" si="1836"/>
        <v>Descontar Cheque</v>
      </c>
      <c r="WGN4376" s="117"/>
      <c r="WGO4376" s="25">
        <v>45890</v>
      </c>
      <c r="WGP4376" s="28" t="s">
        <v>74</v>
      </c>
      <c r="WGQ4376" s="24">
        <v>422</v>
      </c>
      <c r="WGR4376" s="414" t="str">
        <f t="shared" si="1837"/>
        <v>Banco não cadastrado</v>
      </c>
      <c r="WGS4376" s="24">
        <v>207</v>
      </c>
      <c r="WGT4376" s="24">
        <v>5837982</v>
      </c>
      <c r="WGU4376" s="24">
        <v>72</v>
      </c>
      <c r="WGV4376" s="29" t="s">
        <v>75</v>
      </c>
      <c r="WGW4376" s="84">
        <v>3004158000128</v>
      </c>
      <c r="WGX4376" s="24"/>
      <c r="WGY4376" s="24"/>
      <c r="WGZ4376" s="66">
        <v>9615</v>
      </c>
      <c r="WHA4376" s="25">
        <v>45936</v>
      </c>
      <c r="WHB4376" s="25"/>
      <c r="WHC4376" s="26" t="str">
        <f t="shared" ca="1" si="1838"/>
        <v>Descontar Cheque</v>
      </c>
      <c r="WHD4376" s="117"/>
      <c r="WHE4376" s="25">
        <v>45890</v>
      </c>
      <c r="WHF4376" s="28" t="s">
        <v>74</v>
      </c>
      <c r="WHG4376" s="24">
        <v>422</v>
      </c>
      <c r="WHH4376" s="414" t="str">
        <f t="shared" si="1839"/>
        <v>Banco não cadastrado</v>
      </c>
      <c r="WHI4376" s="24">
        <v>207</v>
      </c>
      <c r="WHJ4376" s="24">
        <v>5837982</v>
      </c>
      <c r="WHK4376" s="24">
        <v>72</v>
      </c>
      <c r="WHL4376" s="29" t="s">
        <v>75</v>
      </c>
      <c r="WHM4376" s="84">
        <v>3004158000128</v>
      </c>
      <c r="WHN4376" s="24"/>
      <c r="WHO4376" s="24"/>
      <c r="WHP4376" s="66">
        <v>9615</v>
      </c>
      <c r="WHQ4376" s="25">
        <v>45936</v>
      </c>
      <c r="WHR4376" s="25"/>
      <c r="WHS4376" s="26" t="str">
        <f t="shared" ca="1" si="1840"/>
        <v>Descontar Cheque</v>
      </c>
      <c r="WHT4376" s="117"/>
      <c r="WHU4376" s="25">
        <v>45890</v>
      </c>
      <c r="WHV4376" s="28" t="s">
        <v>74</v>
      </c>
      <c r="WHW4376" s="24">
        <v>422</v>
      </c>
      <c r="WHX4376" s="414" t="str">
        <f t="shared" si="1841"/>
        <v>Banco não cadastrado</v>
      </c>
      <c r="WHY4376" s="24">
        <v>207</v>
      </c>
      <c r="WHZ4376" s="24">
        <v>5837982</v>
      </c>
      <c r="WIA4376" s="24">
        <v>72</v>
      </c>
      <c r="WIB4376" s="29" t="s">
        <v>75</v>
      </c>
      <c r="WIC4376" s="84">
        <v>3004158000128</v>
      </c>
      <c r="WID4376" s="24"/>
      <c r="WIE4376" s="24"/>
      <c r="WIF4376" s="66">
        <v>9615</v>
      </c>
      <c r="WIG4376" s="25">
        <v>45936</v>
      </c>
      <c r="WIH4376" s="25"/>
      <c r="WII4376" s="26" t="str">
        <f t="shared" ca="1" si="1842"/>
        <v>Descontar Cheque</v>
      </c>
      <c r="WIJ4376" s="117"/>
      <c r="WIK4376" s="25">
        <v>45890</v>
      </c>
      <c r="WIL4376" s="28" t="s">
        <v>74</v>
      </c>
      <c r="WIM4376" s="24">
        <v>422</v>
      </c>
      <c r="WIN4376" s="414" t="str">
        <f t="shared" si="1843"/>
        <v>Banco não cadastrado</v>
      </c>
      <c r="WIO4376" s="24">
        <v>207</v>
      </c>
      <c r="WIP4376" s="24">
        <v>5837982</v>
      </c>
      <c r="WIQ4376" s="24">
        <v>72</v>
      </c>
      <c r="WIR4376" s="29" t="s">
        <v>75</v>
      </c>
      <c r="WIS4376" s="84">
        <v>3004158000128</v>
      </c>
      <c r="WIT4376" s="24"/>
      <c r="WIU4376" s="24"/>
      <c r="WIV4376" s="66">
        <v>9615</v>
      </c>
      <c r="WIW4376" s="25">
        <v>45936</v>
      </c>
      <c r="WIX4376" s="25"/>
      <c r="WIY4376" s="26" t="str">
        <f t="shared" ca="1" si="1844"/>
        <v>Descontar Cheque</v>
      </c>
      <c r="WIZ4376" s="117"/>
      <c r="WJA4376" s="25">
        <v>45890</v>
      </c>
      <c r="WJB4376" s="28" t="s">
        <v>74</v>
      </c>
      <c r="WJC4376" s="24">
        <v>422</v>
      </c>
      <c r="WJD4376" s="414" t="str">
        <f t="shared" si="1845"/>
        <v>Banco não cadastrado</v>
      </c>
      <c r="WJE4376" s="24">
        <v>207</v>
      </c>
      <c r="WJF4376" s="24">
        <v>5837982</v>
      </c>
      <c r="WJG4376" s="24">
        <v>72</v>
      </c>
      <c r="WJH4376" s="29" t="s">
        <v>75</v>
      </c>
      <c r="WJI4376" s="84">
        <v>3004158000128</v>
      </c>
      <c r="WJJ4376" s="24"/>
      <c r="WJK4376" s="24"/>
      <c r="WJL4376" s="66">
        <v>9615</v>
      </c>
      <c r="WJM4376" s="25">
        <v>45936</v>
      </c>
      <c r="WJN4376" s="25"/>
      <c r="WJO4376" s="26" t="str">
        <f t="shared" ca="1" si="1846"/>
        <v>Descontar Cheque</v>
      </c>
      <c r="WJP4376" s="117"/>
      <c r="WJQ4376" s="25">
        <v>45890</v>
      </c>
      <c r="WJR4376" s="28" t="s">
        <v>74</v>
      </c>
      <c r="WJS4376" s="24">
        <v>422</v>
      </c>
      <c r="WJT4376" s="414" t="str">
        <f t="shared" si="1847"/>
        <v>Banco não cadastrado</v>
      </c>
      <c r="WJU4376" s="24">
        <v>207</v>
      </c>
      <c r="WJV4376" s="24">
        <v>5837982</v>
      </c>
      <c r="WJW4376" s="24">
        <v>72</v>
      </c>
      <c r="WJX4376" s="29" t="s">
        <v>75</v>
      </c>
      <c r="WJY4376" s="84">
        <v>3004158000128</v>
      </c>
      <c r="WJZ4376" s="24"/>
      <c r="WKA4376" s="24"/>
      <c r="WKB4376" s="66">
        <v>9615</v>
      </c>
      <c r="WKC4376" s="25">
        <v>45936</v>
      </c>
      <c r="WKD4376" s="25"/>
      <c r="WKE4376" s="26" t="str">
        <f t="shared" ca="1" si="1848"/>
        <v>Descontar Cheque</v>
      </c>
      <c r="WKF4376" s="117"/>
      <c r="WKG4376" s="25">
        <v>45890</v>
      </c>
      <c r="WKH4376" s="28" t="s">
        <v>74</v>
      </c>
      <c r="WKI4376" s="24">
        <v>422</v>
      </c>
      <c r="WKJ4376" s="414" t="str">
        <f t="shared" si="1849"/>
        <v>Banco não cadastrado</v>
      </c>
      <c r="WKK4376" s="24">
        <v>207</v>
      </c>
      <c r="WKL4376" s="24">
        <v>5837982</v>
      </c>
      <c r="WKM4376" s="24">
        <v>72</v>
      </c>
      <c r="WKN4376" s="29" t="s">
        <v>75</v>
      </c>
      <c r="WKO4376" s="84">
        <v>3004158000128</v>
      </c>
      <c r="WKP4376" s="24"/>
      <c r="WKQ4376" s="24"/>
      <c r="WKR4376" s="66">
        <v>9615</v>
      </c>
      <c r="WKS4376" s="25">
        <v>45936</v>
      </c>
      <c r="WKT4376" s="25"/>
      <c r="WKU4376" s="26" t="str">
        <f t="shared" ca="1" si="1850"/>
        <v>Descontar Cheque</v>
      </c>
      <c r="WKV4376" s="117"/>
      <c r="WKW4376" s="25">
        <v>45890</v>
      </c>
      <c r="WKX4376" s="28" t="s">
        <v>74</v>
      </c>
      <c r="WKY4376" s="24">
        <v>422</v>
      </c>
      <c r="WKZ4376" s="414" t="str">
        <f t="shared" si="1851"/>
        <v>Banco não cadastrado</v>
      </c>
      <c r="WLA4376" s="24">
        <v>207</v>
      </c>
      <c r="WLB4376" s="24">
        <v>5837982</v>
      </c>
      <c r="WLC4376" s="24">
        <v>72</v>
      </c>
      <c r="WLD4376" s="29" t="s">
        <v>75</v>
      </c>
      <c r="WLE4376" s="84">
        <v>3004158000128</v>
      </c>
      <c r="WLF4376" s="24"/>
      <c r="WLG4376" s="24"/>
      <c r="WLH4376" s="66">
        <v>9615</v>
      </c>
      <c r="WLI4376" s="25">
        <v>45936</v>
      </c>
      <c r="WLJ4376" s="25"/>
      <c r="WLK4376" s="26" t="str">
        <f t="shared" ca="1" si="1852"/>
        <v>Descontar Cheque</v>
      </c>
      <c r="WLL4376" s="117"/>
      <c r="WLM4376" s="25">
        <v>45890</v>
      </c>
      <c r="WLN4376" s="28" t="s">
        <v>74</v>
      </c>
      <c r="WLO4376" s="24">
        <v>422</v>
      </c>
      <c r="WLP4376" s="414" t="str">
        <f t="shared" si="1853"/>
        <v>Banco não cadastrado</v>
      </c>
      <c r="WLQ4376" s="24">
        <v>207</v>
      </c>
      <c r="WLR4376" s="24">
        <v>5837982</v>
      </c>
      <c r="WLS4376" s="24">
        <v>72</v>
      </c>
      <c r="WLT4376" s="29" t="s">
        <v>75</v>
      </c>
      <c r="WLU4376" s="84">
        <v>3004158000128</v>
      </c>
      <c r="WLV4376" s="24"/>
      <c r="WLW4376" s="24"/>
      <c r="WLX4376" s="66">
        <v>9615</v>
      </c>
      <c r="WLY4376" s="25">
        <v>45936</v>
      </c>
      <c r="WLZ4376" s="25"/>
      <c r="WMA4376" s="26" t="str">
        <f t="shared" ca="1" si="1854"/>
        <v>Descontar Cheque</v>
      </c>
      <c r="WMB4376" s="117"/>
      <c r="WMC4376" s="25">
        <v>45890</v>
      </c>
      <c r="WMD4376" s="28" t="s">
        <v>74</v>
      </c>
      <c r="WME4376" s="24">
        <v>422</v>
      </c>
      <c r="WMF4376" s="414" t="str">
        <f t="shared" si="1855"/>
        <v>Banco não cadastrado</v>
      </c>
      <c r="WMG4376" s="24">
        <v>207</v>
      </c>
      <c r="WMH4376" s="24">
        <v>5837982</v>
      </c>
      <c r="WMI4376" s="24">
        <v>72</v>
      </c>
      <c r="WMJ4376" s="29" t="s">
        <v>75</v>
      </c>
      <c r="WMK4376" s="84">
        <v>3004158000128</v>
      </c>
      <c r="WML4376" s="24"/>
      <c r="WMM4376" s="24"/>
      <c r="WMN4376" s="66">
        <v>9615</v>
      </c>
      <c r="WMO4376" s="25">
        <v>45936</v>
      </c>
      <c r="WMP4376" s="25"/>
      <c r="WMQ4376" s="26" t="str">
        <f t="shared" ca="1" si="1856"/>
        <v>Descontar Cheque</v>
      </c>
      <c r="WMR4376" s="117"/>
      <c r="WMS4376" s="25">
        <v>45890</v>
      </c>
      <c r="WMT4376" s="28" t="s">
        <v>74</v>
      </c>
      <c r="WMU4376" s="24">
        <v>422</v>
      </c>
      <c r="WMV4376" s="414" t="str">
        <f t="shared" si="1857"/>
        <v>Banco não cadastrado</v>
      </c>
      <c r="WMW4376" s="24">
        <v>207</v>
      </c>
      <c r="WMX4376" s="24">
        <v>5837982</v>
      </c>
      <c r="WMY4376" s="24">
        <v>72</v>
      </c>
      <c r="WMZ4376" s="29" t="s">
        <v>75</v>
      </c>
      <c r="WNA4376" s="84">
        <v>3004158000128</v>
      </c>
      <c r="WNB4376" s="24"/>
      <c r="WNC4376" s="24"/>
      <c r="WND4376" s="66">
        <v>9615</v>
      </c>
      <c r="WNE4376" s="25">
        <v>45936</v>
      </c>
      <c r="WNF4376" s="25"/>
      <c r="WNG4376" s="26" t="str">
        <f t="shared" ca="1" si="1858"/>
        <v>Descontar Cheque</v>
      </c>
      <c r="WNH4376" s="117"/>
      <c r="WNI4376" s="25">
        <v>45890</v>
      </c>
      <c r="WNJ4376" s="28" t="s">
        <v>74</v>
      </c>
      <c r="WNK4376" s="24">
        <v>422</v>
      </c>
      <c r="WNL4376" s="414" t="str">
        <f t="shared" si="1859"/>
        <v>Banco não cadastrado</v>
      </c>
      <c r="WNM4376" s="24">
        <v>207</v>
      </c>
      <c r="WNN4376" s="24">
        <v>5837982</v>
      </c>
      <c r="WNO4376" s="24">
        <v>72</v>
      </c>
      <c r="WNP4376" s="29" t="s">
        <v>75</v>
      </c>
      <c r="WNQ4376" s="84">
        <v>3004158000128</v>
      </c>
      <c r="WNR4376" s="24"/>
      <c r="WNS4376" s="24"/>
      <c r="WNT4376" s="66">
        <v>9615</v>
      </c>
      <c r="WNU4376" s="25">
        <v>45936</v>
      </c>
      <c r="WNV4376" s="25"/>
      <c r="WNW4376" s="26" t="str">
        <f t="shared" ca="1" si="1860"/>
        <v>Descontar Cheque</v>
      </c>
      <c r="WNX4376" s="117"/>
      <c r="WNY4376" s="25">
        <v>45890</v>
      </c>
      <c r="WNZ4376" s="28" t="s">
        <v>74</v>
      </c>
      <c r="WOA4376" s="24">
        <v>422</v>
      </c>
      <c r="WOB4376" s="414" t="str">
        <f t="shared" si="1861"/>
        <v>Banco não cadastrado</v>
      </c>
      <c r="WOC4376" s="24">
        <v>207</v>
      </c>
      <c r="WOD4376" s="24">
        <v>5837982</v>
      </c>
      <c r="WOE4376" s="24">
        <v>72</v>
      </c>
      <c r="WOF4376" s="29" t="s">
        <v>75</v>
      </c>
      <c r="WOG4376" s="84">
        <v>3004158000128</v>
      </c>
      <c r="WOH4376" s="24"/>
      <c r="WOI4376" s="24"/>
      <c r="WOJ4376" s="66">
        <v>9615</v>
      </c>
      <c r="WOK4376" s="25">
        <v>45936</v>
      </c>
      <c r="WOL4376" s="25"/>
      <c r="WOM4376" s="26" t="str">
        <f t="shared" ca="1" si="1862"/>
        <v>Descontar Cheque</v>
      </c>
      <c r="WON4376" s="117"/>
      <c r="WOO4376" s="25">
        <v>45890</v>
      </c>
      <c r="WOP4376" s="28" t="s">
        <v>74</v>
      </c>
      <c r="WOQ4376" s="24">
        <v>422</v>
      </c>
      <c r="WOR4376" s="414" t="str">
        <f t="shared" si="1863"/>
        <v>Banco não cadastrado</v>
      </c>
      <c r="WOS4376" s="24">
        <v>207</v>
      </c>
      <c r="WOT4376" s="24">
        <v>5837982</v>
      </c>
      <c r="WOU4376" s="24">
        <v>72</v>
      </c>
      <c r="WOV4376" s="29" t="s">
        <v>75</v>
      </c>
      <c r="WOW4376" s="84">
        <v>3004158000128</v>
      </c>
      <c r="WOX4376" s="24"/>
      <c r="WOY4376" s="24"/>
      <c r="WOZ4376" s="66">
        <v>9615</v>
      </c>
      <c r="WPA4376" s="25">
        <v>45936</v>
      </c>
      <c r="WPB4376" s="25"/>
      <c r="WPC4376" s="26" t="str">
        <f t="shared" ca="1" si="1864"/>
        <v>Descontar Cheque</v>
      </c>
      <c r="WPD4376" s="117"/>
      <c r="WPE4376" s="25">
        <v>45890</v>
      </c>
      <c r="WPF4376" s="28" t="s">
        <v>74</v>
      </c>
      <c r="WPG4376" s="24">
        <v>422</v>
      </c>
      <c r="WPH4376" s="414" t="str">
        <f t="shared" si="1865"/>
        <v>Banco não cadastrado</v>
      </c>
      <c r="WPI4376" s="24">
        <v>207</v>
      </c>
      <c r="WPJ4376" s="24">
        <v>5837982</v>
      </c>
      <c r="WPK4376" s="24">
        <v>72</v>
      </c>
      <c r="WPL4376" s="29" t="s">
        <v>75</v>
      </c>
      <c r="WPM4376" s="84">
        <v>3004158000128</v>
      </c>
      <c r="WPN4376" s="24"/>
      <c r="WPO4376" s="24"/>
      <c r="WPP4376" s="66">
        <v>9615</v>
      </c>
      <c r="WPQ4376" s="25">
        <v>45936</v>
      </c>
      <c r="WPR4376" s="25"/>
      <c r="WPS4376" s="26" t="str">
        <f t="shared" ca="1" si="1866"/>
        <v>Descontar Cheque</v>
      </c>
      <c r="WPT4376" s="117"/>
      <c r="WPU4376" s="25">
        <v>45890</v>
      </c>
      <c r="WPV4376" s="28" t="s">
        <v>74</v>
      </c>
      <c r="WPW4376" s="24">
        <v>422</v>
      </c>
      <c r="WPX4376" s="414" t="str">
        <f t="shared" si="1867"/>
        <v>Banco não cadastrado</v>
      </c>
      <c r="WPY4376" s="24">
        <v>207</v>
      </c>
      <c r="WPZ4376" s="24">
        <v>5837982</v>
      </c>
      <c r="WQA4376" s="24">
        <v>72</v>
      </c>
      <c r="WQB4376" s="29" t="s">
        <v>75</v>
      </c>
      <c r="WQC4376" s="84">
        <v>3004158000128</v>
      </c>
      <c r="WQD4376" s="24"/>
      <c r="WQE4376" s="24"/>
      <c r="WQF4376" s="66">
        <v>9615</v>
      </c>
      <c r="WQG4376" s="25">
        <v>45936</v>
      </c>
      <c r="WQH4376" s="25"/>
      <c r="WQI4376" s="26" t="str">
        <f t="shared" ca="1" si="1868"/>
        <v>Descontar Cheque</v>
      </c>
      <c r="WQJ4376" s="117"/>
      <c r="WQK4376" s="25">
        <v>45890</v>
      </c>
      <c r="WQL4376" s="28" t="s">
        <v>74</v>
      </c>
      <c r="WQM4376" s="24">
        <v>422</v>
      </c>
      <c r="WQN4376" s="414" t="str">
        <f t="shared" si="1869"/>
        <v>Banco não cadastrado</v>
      </c>
      <c r="WQO4376" s="24">
        <v>207</v>
      </c>
      <c r="WQP4376" s="24">
        <v>5837982</v>
      </c>
      <c r="WQQ4376" s="24">
        <v>72</v>
      </c>
      <c r="WQR4376" s="29" t="s">
        <v>75</v>
      </c>
      <c r="WQS4376" s="84">
        <v>3004158000128</v>
      </c>
      <c r="WQT4376" s="24"/>
      <c r="WQU4376" s="24"/>
      <c r="WQV4376" s="66">
        <v>9615</v>
      </c>
      <c r="WQW4376" s="25">
        <v>45936</v>
      </c>
      <c r="WQX4376" s="25"/>
      <c r="WQY4376" s="26" t="str">
        <f t="shared" ca="1" si="1870"/>
        <v>Descontar Cheque</v>
      </c>
      <c r="WQZ4376" s="117"/>
      <c r="WRA4376" s="25">
        <v>45890</v>
      </c>
      <c r="WRB4376" s="28" t="s">
        <v>74</v>
      </c>
      <c r="WRC4376" s="24">
        <v>422</v>
      </c>
      <c r="WRD4376" s="414" t="str">
        <f t="shared" si="1871"/>
        <v>Banco não cadastrado</v>
      </c>
      <c r="WRE4376" s="24">
        <v>207</v>
      </c>
      <c r="WRF4376" s="24">
        <v>5837982</v>
      </c>
      <c r="WRG4376" s="24">
        <v>72</v>
      </c>
      <c r="WRH4376" s="29" t="s">
        <v>75</v>
      </c>
      <c r="WRI4376" s="84">
        <v>3004158000128</v>
      </c>
      <c r="WRJ4376" s="24"/>
      <c r="WRK4376" s="24"/>
      <c r="WRL4376" s="66">
        <v>9615</v>
      </c>
      <c r="WRM4376" s="25">
        <v>45936</v>
      </c>
      <c r="WRN4376" s="25"/>
      <c r="WRO4376" s="26" t="str">
        <f t="shared" ca="1" si="1872"/>
        <v>Descontar Cheque</v>
      </c>
      <c r="WRP4376" s="117"/>
      <c r="WRQ4376" s="25">
        <v>45890</v>
      </c>
      <c r="WRR4376" s="28" t="s">
        <v>74</v>
      </c>
      <c r="WRS4376" s="24">
        <v>422</v>
      </c>
      <c r="WRT4376" s="414" t="str">
        <f t="shared" si="1873"/>
        <v>Banco não cadastrado</v>
      </c>
      <c r="WRU4376" s="24">
        <v>207</v>
      </c>
      <c r="WRV4376" s="24">
        <v>5837982</v>
      </c>
      <c r="WRW4376" s="24">
        <v>72</v>
      </c>
      <c r="WRX4376" s="29" t="s">
        <v>75</v>
      </c>
      <c r="WRY4376" s="84">
        <v>3004158000128</v>
      </c>
      <c r="WRZ4376" s="24"/>
      <c r="WSA4376" s="24"/>
      <c r="WSB4376" s="66">
        <v>9615</v>
      </c>
      <c r="WSC4376" s="25">
        <v>45936</v>
      </c>
      <c r="WSD4376" s="25"/>
      <c r="WSE4376" s="26" t="str">
        <f t="shared" ca="1" si="1874"/>
        <v>Descontar Cheque</v>
      </c>
      <c r="WSF4376" s="117"/>
      <c r="WSG4376" s="25">
        <v>45890</v>
      </c>
      <c r="WSH4376" s="28" t="s">
        <v>74</v>
      </c>
      <c r="WSI4376" s="24">
        <v>422</v>
      </c>
      <c r="WSJ4376" s="414" t="str">
        <f t="shared" si="1875"/>
        <v>Banco não cadastrado</v>
      </c>
      <c r="WSK4376" s="24">
        <v>207</v>
      </c>
      <c r="WSL4376" s="24">
        <v>5837982</v>
      </c>
      <c r="WSM4376" s="24">
        <v>72</v>
      </c>
      <c r="WSN4376" s="29" t="s">
        <v>75</v>
      </c>
      <c r="WSO4376" s="84">
        <v>3004158000128</v>
      </c>
      <c r="WSP4376" s="24"/>
      <c r="WSQ4376" s="24"/>
      <c r="WSR4376" s="66">
        <v>9615</v>
      </c>
      <c r="WSS4376" s="25">
        <v>45936</v>
      </c>
      <c r="WST4376" s="25"/>
      <c r="WSU4376" s="26" t="str">
        <f t="shared" ca="1" si="1876"/>
        <v>Descontar Cheque</v>
      </c>
      <c r="WSV4376" s="117"/>
      <c r="WSW4376" s="25">
        <v>45890</v>
      </c>
      <c r="WSX4376" s="28" t="s">
        <v>74</v>
      </c>
      <c r="WSY4376" s="24">
        <v>422</v>
      </c>
      <c r="WSZ4376" s="414" t="str">
        <f t="shared" si="1877"/>
        <v>Banco não cadastrado</v>
      </c>
      <c r="WTA4376" s="24">
        <v>207</v>
      </c>
      <c r="WTB4376" s="24">
        <v>5837982</v>
      </c>
      <c r="WTC4376" s="24">
        <v>72</v>
      </c>
      <c r="WTD4376" s="29" t="s">
        <v>75</v>
      </c>
      <c r="WTE4376" s="84">
        <v>3004158000128</v>
      </c>
      <c r="WTF4376" s="24"/>
      <c r="WTG4376" s="24"/>
      <c r="WTH4376" s="66">
        <v>9615</v>
      </c>
      <c r="WTI4376" s="25">
        <v>45936</v>
      </c>
      <c r="WTJ4376" s="25"/>
      <c r="WTK4376" s="26" t="str">
        <f t="shared" ca="1" si="1878"/>
        <v>Descontar Cheque</v>
      </c>
      <c r="WTL4376" s="117"/>
      <c r="WTM4376" s="25">
        <v>45890</v>
      </c>
      <c r="WTN4376" s="28" t="s">
        <v>74</v>
      </c>
      <c r="WTO4376" s="24">
        <v>422</v>
      </c>
      <c r="WTP4376" s="414" t="str">
        <f t="shared" si="1879"/>
        <v>Banco não cadastrado</v>
      </c>
      <c r="WTQ4376" s="24">
        <v>207</v>
      </c>
      <c r="WTR4376" s="24">
        <v>5837982</v>
      </c>
      <c r="WTS4376" s="24">
        <v>72</v>
      </c>
      <c r="WTT4376" s="29" t="s">
        <v>75</v>
      </c>
      <c r="WTU4376" s="84">
        <v>3004158000128</v>
      </c>
      <c r="WTV4376" s="24"/>
      <c r="WTW4376" s="24"/>
      <c r="WTX4376" s="66">
        <v>9615</v>
      </c>
      <c r="WTY4376" s="25">
        <v>45936</v>
      </c>
      <c r="WTZ4376" s="25"/>
      <c r="WUA4376" s="26" t="str">
        <f t="shared" ca="1" si="1880"/>
        <v>Descontar Cheque</v>
      </c>
      <c r="WUB4376" s="117"/>
      <c r="WUC4376" s="25">
        <v>45890</v>
      </c>
      <c r="WUD4376" s="28" t="s">
        <v>74</v>
      </c>
      <c r="WUE4376" s="24">
        <v>422</v>
      </c>
      <c r="WUF4376" s="414" t="str">
        <f t="shared" si="1881"/>
        <v>Banco não cadastrado</v>
      </c>
      <c r="WUG4376" s="24">
        <v>207</v>
      </c>
      <c r="WUH4376" s="24">
        <v>5837982</v>
      </c>
      <c r="WUI4376" s="24">
        <v>72</v>
      </c>
      <c r="WUJ4376" s="29" t="s">
        <v>75</v>
      </c>
      <c r="WUK4376" s="84">
        <v>3004158000128</v>
      </c>
      <c r="WUL4376" s="24"/>
      <c r="WUM4376" s="24"/>
      <c r="WUN4376" s="66">
        <v>9615</v>
      </c>
      <c r="WUO4376" s="25">
        <v>45936</v>
      </c>
      <c r="WUP4376" s="25"/>
      <c r="WUQ4376" s="26" t="str">
        <f t="shared" ca="1" si="1882"/>
        <v>Descontar Cheque</v>
      </c>
      <c r="WUR4376" s="117"/>
      <c r="WUS4376" s="25">
        <v>45890</v>
      </c>
      <c r="WUT4376" s="28" t="s">
        <v>74</v>
      </c>
      <c r="WUU4376" s="24">
        <v>422</v>
      </c>
      <c r="WUV4376" s="414" t="str">
        <f t="shared" si="1883"/>
        <v>Banco não cadastrado</v>
      </c>
      <c r="WUW4376" s="24">
        <v>207</v>
      </c>
      <c r="WUX4376" s="24">
        <v>5837982</v>
      </c>
      <c r="WUY4376" s="24">
        <v>72</v>
      </c>
      <c r="WUZ4376" s="29" t="s">
        <v>75</v>
      </c>
      <c r="WVA4376" s="84">
        <v>3004158000128</v>
      </c>
      <c r="WVB4376" s="24"/>
      <c r="WVC4376" s="24"/>
      <c r="WVD4376" s="66">
        <v>9615</v>
      </c>
      <c r="WVE4376" s="25">
        <v>45936</v>
      </c>
      <c r="WVF4376" s="25"/>
      <c r="WVG4376" s="26" t="str">
        <f t="shared" ca="1" si="1884"/>
        <v>Descontar Cheque</v>
      </c>
      <c r="WVH4376" s="117"/>
      <c r="WVI4376" s="25">
        <v>45890</v>
      </c>
      <c r="WVJ4376" s="28" t="s">
        <v>74</v>
      </c>
      <c r="WVK4376" s="24">
        <v>422</v>
      </c>
      <c r="WVL4376" s="414" t="str">
        <f t="shared" si="1885"/>
        <v>Banco não cadastrado</v>
      </c>
      <c r="WVM4376" s="24">
        <v>207</v>
      </c>
      <c r="WVN4376" s="24">
        <v>5837982</v>
      </c>
      <c r="WVO4376" s="24">
        <v>72</v>
      </c>
      <c r="WVP4376" s="29" t="s">
        <v>75</v>
      </c>
      <c r="WVQ4376" s="84">
        <v>3004158000128</v>
      </c>
      <c r="WVR4376" s="24"/>
      <c r="WVS4376" s="24"/>
      <c r="WVT4376" s="66">
        <v>9615</v>
      </c>
      <c r="WVU4376" s="25">
        <v>45936</v>
      </c>
      <c r="WVV4376" s="25"/>
      <c r="WVW4376" s="26" t="str">
        <f t="shared" ca="1" si="1886"/>
        <v>Descontar Cheque</v>
      </c>
      <c r="WVX4376" s="117"/>
      <c r="WVY4376" s="25">
        <v>45890</v>
      </c>
      <c r="WVZ4376" s="28" t="s">
        <v>74</v>
      </c>
      <c r="WWA4376" s="24">
        <v>422</v>
      </c>
      <c r="WWB4376" s="414" t="str">
        <f t="shared" si="1887"/>
        <v>Banco não cadastrado</v>
      </c>
      <c r="WWC4376" s="24">
        <v>207</v>
      </c>
      <c r="WWD4376" s="24">
        <v>5837982</v>
      </c>
      <c r="WWE4376" s="24">
        <v>72</v>
      </c>
      <c r="WWF4376" s="29" t="s">
        <v>75</v>
      </c>
      <c r="WWG4376" s="84">
        <v>3004158000128</v>
      </c>
      <c r="WWH4376" s="24"/>
      <c r="WWI4376" s="24"/>
      <c r="WWJ4376" s="66">
        <v>9615</v>
      </c>
      <c r="WWK4376" s="25">
        <v>45936</v>
      </c>
      <c r="WWL4376" s="25"/>
      <c r="WWM4376" s="26" t="str">
        <f t="shared" ca="1" si="1888"/>
        <v>Descontar Cheque</v>
      </c>
      <c r="WWN4376" s="117"/>
      <c r="WWO4376" s="25">
        <v>45890</v>
      </c>
      <c r="WWP4376" s="28" t="s">
        <v>74</v>
      </c>
      <c r="WWQ4376" s="24">
        <v>422</v>
      </c>
      <c r="WWR4376" s="414" t="str">
        <f t="shared" si="1889"/>
        <v>Banco não cadastrado</v>
      </c>
      <c r="WWS4376" s="24">
        <v>207</v>
      </c>
      <c r="WWT4376" s="24">
        <v>5837982</v>
      </c>
      <c r="WWU4376" s="24">
        <v>72</v>
      </c>
      <c r="WWV4376" s="29" t="s">
        <v>75</v>
      </c>
      <c r="WWW4376" s="84">
        <v>3004158000128</v>
      </c>
      <c r="WWX4376" s="24"/>
      <c r="WWY4376" s="24"/>
      <c r="WWZ4376" s="66">
        <v>9615</v>
      </c>
      <c r="WXA4376" s="25">
        <v>45936</v>
      </c>
      <c r="WXB4376" s="25"/>
      <c r="WXC4376" s="26" t="str">
        <f t="shared" ca="1" si="1890"/>
        <v>Descontar Cheque</v>
      </c>
      <c r="WXD4376" s="117"/>
      <c r="WXE4376" s="25">
        <v>45890</v>
      </c>
      <c r="WXF4376" s="28" t="s">
        <v>74</v>
      </c>
      <c r="WXG4376" s="24">
        <v>422</v>
      </c>
      <c r="WXH4376" s="414" t="str">
        <f t="shared" si="1891"/>
        <v>Banco não cadastrado</v>
      </c>
      <c r="WXI4376" s="24">
        <v>207</v>
      </c>
      <c r="WXJ4376" s="24">
        <v>5837982</v>
      </c>
      <c r="WXK4376" s="24">
        <v>72</v>
      </c>
      <c r="WXL4376" s="29" t="s">
        <v>75</v>
      </c>
      <c r="WXM4376" s="84">
        <v>3004158000128</v>
      </c>
      <c r="WXN4376" s="24"/>
      <c r="WXO4376" s="24"/>
      <c r="WXP4376" s="66">
        <v>9615</v>
      </c>
      <c r="WXQ4376" s="25">
        <v>45936</v>
      </c>
      <c r="WXR4376" s="25"/>
      <c r="WXS4376" s="26" t="str">
        <f t="shared" ca="1" si="1892"/>
        <v>Descontar Cheque</v>
      </c>
      <c r="WXT4376" s="117"/>
      <c r="WXU4376" s="25">
        <v>45890</v>
      </c>
      <c r="WXV4376" s="28" t="s">
        <v>74</v>
      </c>
      <c r="WXW4376" s="24">
        <v>422</v>
      </c>
      <c r="WXX4376" s="414" t="str">
        <f t="shared" si="1893"/>
        <v>Banco não cadastrado</v>
      </c>
      <c r="WXY4376" s="24">
        <v>207</v>
      </c>
      <c r="WXZ4376" s="24">
        <v>5837982</v>
      </c>
      <c r="WYA4376" s="24">
        <v>72</v>
      </c>
      <c r="WYB4376" s="29" t="s">
        <v>75</v>
      </c>
      <c r="WYC4376" s="84">
        <v>3004158000128</v>
      </c>
      <c r="WYD4376" s="24"/>
      <c r="WYE4376" s="24"/>
      <c r="WYF4376" s="66">
        <v>9615</v>
      </c>
      <c r="WYG4376" s="25">
        <v>45936</v>
      </c>
      <c r="WYH4376" s="25"/>
      <c r="WYI4376" s="26" t="str">
        <f t="shared" ca="1" si="1894"/>
        <v>Descontar Cheque</v>
      </c>
      <c r="WYJ4376" s="117"/>
      <c r="WYK4376" s="25">
        <v>45890</v>
      </c>
      <c r="WYL4376" s="28" t="s">
        <v>74</v>
      </c>
      <c r="WYM4376" s="24">
        <v>422</v>
      </c>
      <c r="WYN4376" s="414" t="str">
        <f t="shared" si="1895"/>
        <v>Banco não cadastrado</v>
      </c>
      <c r="WYO4376" s="24">
        <v>207</v>
      </c>
      <c r="WYP4376" s="24">
        <v>5837982</v>
      </c>
      <c r="WYQ4376" s="24">
        <v>72</v>
      </c>
      <c r="WYR4376" s="29" t="s">
        <v>75</v>
      </c>
      <c r="WYS4376" s="84">
        <v>3004158000128</v>
      </c>
      <c r="WYT4376" s="24"/>
      <c r="WYU4376" s="24"/>
      <c r="WYV4376" s="66">
        <v>9615</v>
      </c>
      <c r="WYW4376" s="25">
        <v>45936</v>
      </c>
      <c r="WYX4376" s="25"/>
      <c r="WYY4376" s="26" t="str">
        <f t="shared" ca="1" si="1896"/>
        <v>Descontar Cheque</v>
      </c>
      <c r="WYZ4376" s="117"/>
      <c r="WZA4376" s="25">
        <v>45890</v>
      </c>
      <c r="WZB4376" s="28" t="s">
        <v>74</v>
      </c>
      <c r="WZC4376" s="24">
        <v>422</v>
      </c>
      <c r="WZD4376" s="414" t="str">
        <f t="shared" si="1897"/>
        <v>Banco não cadastrado</v>
      </c>
      <c r="WZE4376" s="24">
        <v>207</v>
      </c>
      <c r="WZF4376" s="24">
        <v>5837982</v>
      </c>
      <c r="WZG4376" s="24">
        <v>72</v>
      </c>
      <c r="WZH4376" s="29" t="s">
        <v>75</v>
      </c>
      <c r="WZI4376" s="84">
        <v>3004158000128</v>
      </c>
      <c r="WZJ4376" s="24"/>
      <c r="WZK4376" s="24"/>
      <c r="WZL4376" s="66">
        <v>9615</v>
      </c>
      <c r="WZM4376" s="25">
        <v>45936</v>
      </c>
      <c r="WZN4376" s="25"/>
      <c r="WZO4376" s="26" t="str">
        <f t="shared" ca="1" si="1898"/>
        <v>Descontar Cheque</v>
      </c>
      <c r="WZP4376" s="117"/>
      <c r="WZQ4376" s="25">
        <v>45890</v>
      </c>
      <c r="WZR4376" s="28" t="s">
        <v>74</v>
      </c>
      <c r="WZS4376" s="24">
        <v>422</v>
      </c>
      <c r="WZT4376" s="414" t="str">
        <f t="shared" si="1899"/>
        <v>Banco não cadastrado</v>
      </c>
      <c r="WZU4376" s="24">
        <v>207</v>
      </c>
      <c r="WZV4376" s="24">
        <v>5837982</v>
      </c>
      <c r="WZW4376" s="24">
        <v>72</v>
      </c>
      <c r="WZX4376" s="29" t="s">
        <v>75</v>
      </c>
      <c r="WZY4376" s="84">
        <v>3004158000128</v>
      </c>
      <c r="WZZ4376" s="24"/>
      <c r="XAA4376" s="24"/>
      <c r="XAB4376" s="66">
        <v>9615</v>
      </c>
      <c r="XAC4376" s="25">
        <v>45936</v>
      </c>
      <c r="XAD4376" s="25"/>
      <c r="XAE4376" s="26" t="str">
        <f t="shared" ca="1" si="1900"/>
        <v>Descontar Cheque</v>
      </c>
      <c r="XAF4376" s="117"/>
      <c r="XAG4376" s="25">
        <v>45890</v>
      </c>
      <c r="XAH4376" s="28" t="s">
        <v>74</v>
      </c>
      <c r="XAI4376" s="24">
        <v>422</v>
      </c>
      <c r="XAJ4376" s="414" t="str">
        <f t="shared" si="1901"/>
        <v>Banco não cadastrado</v>
      </c>
      <c r="XAK4376" s="24">
        <v>207</v>
      </c>
      <c r="XAL4376" s="24">
        <v>5837982</v>
      </c>
      <c r="XAM4376" s="24">
        <v>72</v>
      </c>
      <c r="XAN4376" s="29" t="s">
        <v>75</v>
      </c>
      <c r="XAO4376" s="84">
        <v>3004158000128</v>
      </c>
      <c r="XAP4376" s="24"/>
      <c r="XAQ4376" s="24"/>
      <c r="XAR4376" s="66">
        <v>9615</v>
      </c>
      <c r="XAS4376" s="25">
        <v>45936</v>
      </c>
      <c r="XAT4376" s="25"/>
      <c r="XAU4376" s="26" t="str">
        <f t="shared" ca="1" si="1902"/>
        <v>Descontar Cheque</v>
      </c>
      <c r="XAV4376" s="117"/>
      <c r="XAW4376" s="25">
        <v>45890</v>
      </c>
      <c r="XAX4376" s="28" t="s">
        <v>74</v>
      </c>
      <c r="XAY4376" s="24">
        <v>422</v>
      </c>
      <c r="XAZ4376" s="414" t="str">
        <f t="shared" si="1903"/>
        <v>Banco não cadastrado</v>
      </c>
      <c r="XBA4376" s="24">
        <v>207</v>
      </c>
      <c r="XBB4376" s="24">
        <v>5837982</v>
      </c>
      <c r="XBC4376" s="24">
        <v>72</v>
      </c>
      <c r="XBD4376" s="29" t="s">
        <v>75</v>
      </c>
      <c r="XBE4376" s="84">
        <v>3004158000128</v>
      </c>
      <c r="XBF4376" s="24"/>
      <c r="XBG4376" s="24"/>
      <c r="XBH4376" s="66">
        <v>9615</v>
      </c>
      <c r="XBI4376" s="25">
        <v>45936</v>
      </c>
      <c r="XBJ4376" s="25"/>
      <c r="XBK4376" s="26" t="str">
        <f t="shared" ca="1" si="1904"/>
        <v>Descontar Cheque</v>
      </c>
      <c r="XBL4376" s="117"/>
      <c r="XBM4376" s="25">
        <v>45890</v>
      </c>
      <c r="XBN4376" s="28" t="s">
        <v>74</v>
      </c>
      <c r="XBO4376" s="24">
        <v>422</v>
      </c>
      <c r="XBP4376" s="414" t="str">
        <f t="shared" si="1905"/>
        <v>Banco não cadastrado</v>
      </c>
      <c r="XBQ4376" s="24">
        <v>207</v>
      </c>
      <c r="XBR4376" s="24">
        <v>5837982</v>
      </c>
      <c r="XBS4376" s="24">
        <v>72</v>
      </c>
      <c r="XBT4376" s="29" t="s">
        <v>75</v>
      </c>
      <c r="XBU4376" s="84">
        <v>3004158000128</v>
      </c>
      <c r="XBV4376" s="24"/>
      <c r="XBW4376" s="24"/>
      <c r="XBX4376" s="66">
        <v>9615</v>
      </c>
      <c r="XBY4376" s="25">
        <v>45936</v>
      </c>
      <c r="XBZ4376" s="25"/>
      <c r="XCA4376" s="26" t="str">
        <f t="shared" ca="1" si="1906"/>
        <v>Descontar Cheque</v>
      </c>
      <c r="XCB4376" s="117"/>
      <c r="XCC4376" s="25">
        <v>45890</v>
      </c>
      <c r="XCD4376" s="28" t="s">
        <v>74</v>
      </c>
      <c r="XCE4376" s="24">
        <v>422</v>
      </c>
      <c r="XCF4376" s="414" t="str">
        <f t="shared" si="1907"/>
        <v>Banco não cadastrado</v>
      </c>
      <c r="XCG4376" s="24">
        <v>207</v>
      </c>
      <c r="XCH4376" s="24">
        <v>5837982</v>
      </c>
      <c r="XCI4376" s="24">
        <v>72</v>
      </c>
      <c r="XCJ4376" s="29" t="s">
        <v>75</v>
      </c>
      <c r="XCK4376" s="84">
        <v>3004158000128</v>
      </c>
      <c r="XCL4376" s="24"/>
      <c r="XCM4376" s="24"/>
      <c r="XCN4376" s="66">
        <v>9615</v>
      </c>
      <c r="XCO4376" s="25">
        <v>45936</v>
      </c>
      <c r="XCP4376" s="25"/>
      <c r="XCQ4376" s="26" t="str">
        <f t="shared" ca="1" si="1908"/>
        <v>Descontar Cheque</v>
      </c>
      <c r="XCR4376" s="117"/>
      <c r="XCS4376" s="25">
        <v>45890</v>
      </c>
      <c r="XCT4376" s="28" t="s">
        <v>74</v>
      </c>
      <c r="XCU4376" s="24">
        <v>422</v>
      </c>
      <c r="XCV4376" s="414" t="str">
        <f t="shared" si="1909"/>
        <v>Banco não cadastrado</v>
      </c>
      <c r="XCW4376" s="24">
        <v>207</v>
      </c>
      <c r="XCX4376" s="24">
        <v>5837982</v>
      </c>
      <c r="XCY4376" s="24">
        <v>72</v>
      </c>
      <c r="XCZ4376" s="29" t="s">
        <v>75</v>
      </c>
      <c r="XDA4376" s="84">
        <v>3004158000128</v>
      </c>
      <c r="XDB4376" s="24"/>
      <c r="XDC4376" s="24"/>
      <c r="XDD4376" s="66">
        <v>9615</v>
      </c>
      <c r="XDE4376" s="25">
        <v>45936</v>
      </c>
      <c r="XDF4376" s="25"/>
      <c r="XDG4376" s="26" t="str">
        <f t="shared" ca="1" si="1910"/>
        <v>Descontar Cheque</v>
      </c>
      <c r="XDH4376" s="117"/>
      <c r="XDI4376" s="25">
        <v>45890</v>
      </c>
      <c r="XDJ4376" s="28" t="s">
        <v>74</v>
      </c>
      <c r="XDK4376" s="24">
        <v>422</v>
      </c>
      <c r="XDL4376" s="414" t="str">
        <f t="shared" si="1911"/>
        <v>Banco não cadastrado</v>
      </c>
      <c r="XDM4376" s="24">
        <v>207</v>
      </c>
      <c r="XDN4376" s="24">
        <v>5837982</v>
      </c>
      <c r="XDO4376" s="24">
        <v>72</v>
      </c>
      <c r="XDP4376" s="29" t="s">
        <v>75</v>
      </c>
      <c r="XDQ4376" s="84">
        <v>3004158000128</v>
      </c>
      <c r="XDR4376" s="24"/>
      <c r="XDS4376" s="24"/>
      <c r="XDT4376" s="66">
        <v>9615</v>
      </c>
      <c r="XDU4376" s="25">
        <v>45936</v>
      </c>
      <c r="XDV4376" s="25"/>
      <c r="XDW4376" s="26" t="str">
        <f t="shared" ca="1" si="1912"/>
        <v>Descontar Cheque</v>
      </c>
      <c r="XDX4376" s="117"/>
      <c r="XDY4376" s="25">
        <v>45890</v>
      </c>
      <c r="XDZ4376" s="28" t="s">
        <v>74</v>
      </c>
      <c r="XEA4376" s="24">
        <v>422</v>
      </c>
      <c r="XEB4376" s="414" t="str">
        <f t="shared" si="1913"/>
        <v>Banco não cadastrado</v>
      </c>
      <c r="XEC4376" s="24">
        <v>207</v>
      </c>
      <c r="XED4376" s="24">
        <v>5837982</v>
      </c>
      <c r="XEE4376" s="24">
        <v>72</v>
      </c>
      <c r="XEF4376" s="29" t="s">
        <v>75</v>
      </c>
      <c r="XEG4376" s="84">
        <v>3004158000128</v>
      </c>
      <c r="XEH4376" s="24"/>
      <c r="XEI4376" s="24"/>
      <c r="XEJ4376" s="66">
        <v>9615</v>
      </c>
      <c r="XEK4376" s="25">
        <v>45936</v>
      </c>
      <c r="XEL4376" s="25"/>
      <c r="XEM4376" s="26" t="str">
        <f t="shared" ca="1" si="1914"/>
        <v>Descontar Cheque</v>
      </c>
      <c r="XEN4376" s="117"/>
      <c r="XEO4376" s="25">
        <v>45890</v>
      </c>
      <c r="XEP4376" s="28" t="s">
        <v>74</v>
      </c>
      <c r="XEQ4376" s="24">
        <v>422</v>
      </c>
      <c r="XER4376" s="414" t="str">
        <f t="shared" si="1915"/>
        <v>Banco não cadastrado</v>
      </c>
      <c r="XES4376" s="24">
        <v>207</v>
      </c>
      <c r="XET4376" s="24">
        <v>5837982</v>
      </c>
      <c r="XEU4376" s="24">
        <v>72</v>
      </c>
      <c r="XEV4376" s="29" t="s">
        <v>75</v>
      </c>
      <c r="XEW4376" s="84">
        <v>3004158000128</v>
      </c>
      <c r="XEX4376" s="24"/>
      <c r="XEY4376" s="24"/>
      <c r="XEZ4376" s="66">
        <v>9615</v>
      </c>
      <c r="XFA4376" s="25">
        <v>45936</v>
      </c>
      <c r="XFB4376" s="25"/>
      <c r="XFC4376" s="26" t="str">
        <f t="shared" ca="1" si="1916"/>
        <v>Descontar Cheque</v>
      </c>
      <c r="XFD4376" s="117"/>
    </row>
    <row r="4377" spans="1:16384" s="2" customFormat="1" ht="15.75" x14ac:dyDescent="0.25">
      <c r="A4377" s="25"/>
      <c r="B4377" s="28"/>
      <c r="C4377" s="24"/>
      <c r="D4377" s="21"/>
      <c r="E4377" s="24"/>
      <c r="F4377" s="24"/>
      <c r="G4377" s="24"/>
      <c r="H4377" s="29"/>
      <c r="I4377" s="84"/>
      <c r="J4377" s="24"/>
      <c r="K4377" s="24"/>
      <c r="L4377" s="66"/>
      <c r="M4377" s="25"/>
      <c r="N4377" s="25"/>
      <c r="O4377" s="26"/>
      <c r="P4377" s="117"/>
      <c r="Q4377" s="426"/>
      <c r="R4377" s="448"/>
      <c r="S4377" s="355"/>
      <c r="T4377" s="449"/>
      <c r="U4377" s="355"/>
      <c r="V4377" s="355"/>
      <c r="W4377" s="355"/>
      <c r="X4377" s="375"/>
      <c r="Y4377" s="381"/>
      <c r="Z4377" s="355"/>
      <c r="AA4377" s="355"/>
      <c r="AB4377" s="450"/>
      <c r="AC4377" s="426"/>
      <c r="AD4377" s="426"/>
      <c r="AE4377" s="451"/>
      <c r="AF4377" s="164"/>
      <c r="AG4377" s="426"/>
      <c r="AH4377" s="448"/>
      <c r="AI4377" s="355"/>
      <c r="AJ4377" s="449"/>
      <c r="AK4377" s="355"/>
      <c r="AL4377" s="355"/>
      <c r="AM4377" s="355"/>
      <c r="AN4377" s="375"/>
      <c r="AO4377" s="381"/>
      <c r="AP4377" s="355"/>
      <c r="AQ4377" s="355"/>
      <c r="AR4377" s="450"/>
      <c r="AS4377" s="426"/>
      <c r="AT4377" s="426"/>
      <c r="AU4377" s="451"/>
      <c r="AV4377" s="164"/>
      <c r="AW4377" s="426"/>
      <c r="AX4377" s="448"/>
      <c r="AY4377" s="355"/>
      <c r="AZ4377" s="449"/>
      <c r="BA4377" s="355"/>
      <c r="BB4377" s="355"/>
      <c r="BC4377" s="355"/>
      <c r="BD4377" s="375"/>
      <c r="BE4377" s="381"/>
      <c r="BF4377" s="355"/>
      <c r="BG4377" s="355"/>
      <c r="BH4377" s="450"/>
      <c r="BI4377" s="426"/>
      <c r="BJ4377" s="426"/>
      <c r="BK4377" s="451"/>
      <c r="BL4377" s="164"/>
      <c r="BM4377" s="426"/>
      <c r="BN4377" s="448"/>
      <c r="BO4377" s="355"/>
      <c r="BP4377" s="449"/>
      <c r="BQ4377" s="355"/>
      <c r="BR4377" s="355"/>
      <c r="BS4377" s="355"/>
      <c r="BT4377" s="375"/>
      <c r="BU4377" s="381"/>
      <c r="BV4377" s="355"/>
      <c r="BW4377" s="355"/>
      <c r="BX4377" s="450"/>
      <c r="BY4377" s="426"/>
      <c r="BZ4377" s="426"/>
      <c r="CA4377" s="451"/>
      <c r="CB4377" s="164"/>
      <c r="CC4377" s="426"/>
      <c r="CD4377" s="448"/>
      <c r="CE4377" s="355"/>
      <c r="CF4377" s="449"/>
      <c r="CG4377" s="355"/>
      <c r="CH4377" s="355"/>
      <c r="CI4377" s="355"/>
      <c r="CJ4377" s="375"/>
      <c r="CK4377" s="381"/>
      <c r="CL4377" s="355"/>
      <c r="CM4377" s="355"/>
      <c r="CN4377" s="450"/>
      <c r="CO4377" s="426"/>
      <c r="CP4377" s="426"/>
      <c r="CQ4377" s="451"/>
      <c r="CR4377" s="164"/>
      <c r="CS4377" s="426"/>
      <c r="CT4377" s="448"/>
      <c r="CU4377" s="355"/>
      <c r="CV4377" s="449"/>
      <c r="CW4377" s="355"/>
      <c r="CX4377" s="355"/>
      <c r="CY4377" s="355"/>
      <c r="CZ4377" s="375"/>
      <c r="DA4377" s="381"/>
      <c r="DB4377" s="355"/>
      <c r="DC4377" s="355"/>
      <c r="DD4377" s="450"/>
      <c r="DE4377" s="426"/>
      <c r="DF4377" s="426"/>
      <c r="DG4377" s="451"/>
      <c r="DH4377" s="164"/>
      <c r="DI4377" s="426"/>
      <c r="DJ4377" s="448"/>
      <c r="DK4377" s="355"/>
      <c r="DL4377" s="449"/>
      <c r="DM4377" s="355"/>
      <c r="DN4377" s="355"/>
      <c r="DO4377" s="355"/>
      <c r="DP4377" s="375"/>
      <c r="DQ4377" s="381"/>
      <c r="DR4377" s="355"/>
      <c r="DS4377" s="355"/>
      <c r="DT4377" s="450"/>
      <c r="DU4377" s="426"/>
      <c r="DV4377" s="426"/>
      <c r="DW4377" s="451"/>
      <c r="DX4377" s="164"/>
      <c r="DY4377" s="426"/>
      <c r="DZ4377" s="448"/>
      <c r="EA4377" s="355"/>
      <c r="EB4377" s="449"/>
      <c r="EC4377" s="355"/>
      <c r="ED4377" s="355"/>
      <c r="EE4377" s="355"/>
      <c r="EF4377" s="375"/>
      <c r="EG4377" s="381"/>
      <c r="EH4377" s="355"/>
      <c r="EI4377" s="355"/>
      <c r="EJ4377" s="450"/>
      <c r="EK4377" s="426"/>
      <c r="EL4377" s="426"/>
      <c r="EM4377" s="451"/>
      <c r="EN4377" s="164"/>
      <c r="EO4377" s="426"/>
      <c r="EP4377" s="448"/>
      <c r="EQ4377" s="355"/>
      <c r="ER4377" s="449"/>
      <c r="ES4377" s="355"/>
      <c r="ET4377" s="355"/>
      <c r="EU4377" s="355"/>
      <c r="EV4377" s="375"/>
      <c r="EW4377" s="381"/>
      <c r="EX4377" s="355"/>
      <c r="EY4377" s="355"/>
      <c r="EZ4377" s="450"/>
      <c r="FA4377" s="426"/>
      <c r="FB4377" s="426"/>
      <c r="FC4377" s="451"/>
      <c r="FD4377" s="164"/>
      <c r="FE4377" s="426"/>
      <c r="FF4377" s="448"/>
      <c r="FG4377" s="355"/>
      <c r="FH4377" s="449"/>
      <c r="FI4377" s="355"/>
      <c r="FJ4377" s="355"/>
      <c r="FK4377" s="355"/>
      <c r="FL4377" s="375"/>
      <c r="FM4377" s="381"/>
      <c r="FN4377" s="355"/>
      <c r="FO4377" s="355"/>
      <c r="FP4377" s="450"/>
      <c r="FQ4377" s="426"/>
      <c r="FR4377" s="426"/>
      <c r="FS4377" s="451"/>
      <c r="FT4377" s="164"/>
      <c r="FU4377" s="426"/>
      <c r="FV4377" s="448"/>
      <c r="FW4377" s="355"/>
      <c r="FX4377" s="449"/>
      <c r="FY4377" s="355"/>
      <c r="FZ4377" s="355"/>
      <c r="GA4377" s="355"/>
      <c r="GB4377" s="375"/>
      <c r="GC4377" s="381"/>
      <c r="GD4377" s="355"/>
      <c r="GE4377" s="355"/>
      <c r="GF4377" s="450"/>
      <c r="GG4377" s="426"/>
      <c r="GH4377" s="426"/>
      <c r="GI4377" s="451"/>
      <c r="GJ4377" s="164"/>
      <c r="GK4377" s="426"/>
      <c r="GL4377" s="448"/>
      <c r="GM4377" s="355"/>
      <c r="GN4377" s="449"/>
      <c r="GO4377" s="355"/>
      <c r="GP4377" s="355"/>
      <c r="GQ4377" s="355"/>
      <c r="GR4377" s="375"/>
      <c r="GS4377" s="381"/>
      <c r="GT4377" s="355"/>
      <c r="GU4377" s="355"/>
      <c r="GV4377" s="450"/>
      <c r="GW4377" s="426"/>
      <c r="GX4377" s="426"/>
      <c r="GY4377" s="451"/>
      <c r="GZ4377" s="164"/>
      <c r="HA4377" s="426"/>
      <c r="HB4377" s="448"/>
      <c r="HC4377" s="355"/>
      <c r="HD4377" s="449"/>
      <c r="HE4377" s="355"/>
      <c r="HF4377" s="355"/>
      <c r="HG4377" s="355"/>
      <c r="HH4377" s="375"/>
      <c r="HI4377" s="381"/>
      <c r="HJ4377" s="355"/>
      <c r="HK4377" s="355"/>
      <c r="HL4377" s="450"/>
      <c r="HM4377" s="426"/>
      <c r="HN4377" s="426"/>
      <c r="HO4377" s="451"/>
      <c r="HP4377" s="164"/>
      <c r="HQ4377" s="426"/>
      <c r="HR4377" s="448"/>
      <c r="HS4377" s="355"/>
      <c r="HT4377" s="449"/>
      <c r="HU4377" s="355"/>
      <c r="HV4377" s="355"/>
      <c r="HW4377" s="355"/>
      <c r="HX4377" s="375"/>
      <c r="HY4377" s="381"/>
      <c r="HZ4377" s="355"/>
      <c r="IA4377" s="355"/>
      <c r="IB4377" s="450"/>
      <c r="IC4377" s="426"/>
      <c r="ID4377" s="426"/>
      <c r="IE4377" s="451"/>
      <c r="IF4377" s="164"/>
      <c r="IG4377" s="426"/>
      <c r="IH4377" s="448"/>
      <c r="II4377" s="355"/>
      <c r="IJ4377" s="449"/>
      <c r="IK4377" s="355"/>
      <c r="IL4377" s="355"/>
      <c r="IM4377" s="355"/>
      <c r="IN4377" s="375"/>
      <c r="IO4377" s="381"/>
      <c r="IP4377" s="355"/>
      <c r="IQ4377" s="355"/>
      <c r="IR4377" s="450"/>
      <c r="IS4377" s="426"/>
      <c r="IT4377" s="426"/>
      <c r="IU4377" s="451"/>
      <c r="IV4377" s="164"/>
      <c r="IW4377" s="426"/>
      <c r="IX4377" s="448"/>
      <c r="IY4377" s="355"/>
      <c r="IZ4377" s="449"/>
      <c r="JA4377" s="355"/>
      <c r="JB4377" s="355"/>
      <c r="JC4377" s="355"/>
      <c r="JD4377" s="375"/>
      <c r="JE4377" s="381"/>
      <c r="JF4377" s="355"/>
      <c r="JG4377" s="355"/>
      <c r="JH4377" s="450"/>
      <c r="JI4377" s="426"/>
      <c r="JJ4377" s="426"/>
      <c r="JK4377" s="451"/>
      <c r="JL4377" s="164"/>
      <c r="JM4377" s="426"/>
      <c r="JN4377" s="448"/>
      <c r="JO4377" s="355"/>
      <c r="JP4377" s="449"/>
      <c r="JQ4377" s="355"/>
      <c r="JR4377" s="355"/>
      <c r="JS4377" s="355"/>
      <c r="JT4377" s="375"/>
      <c r="JU4377" s="381"/>
      <c r="JV4377" s="355"/>
      <c r="JW4377" s="355"/>
      <c r="JX4377" s="450"/>
      <c r="JY4377" s="426"/>
      <c r="JZ4377" s="426"/>
      <c r="KA4377" s="451"/>
      <c r="KB4377" s="164"/>
      <c r="KC4377" s="426"/>
      <c r="KD4377" s="448"/>
      <c r="KE4377" s="355"/>
      <c r="KF4377" s="449"/>
      <c r="KG4377" s="355"/>
      <c r="KH4377" s="355"/>
      <c r="KI4377" s="355"/>
      <c r="KJ4377" s="375"/>
      <c r="KK4377" s="381"/>
      <c r="KL4377" s="355"/>
      <c r="KM4377" s="355"/>
      <c r="KN4377" s="450"/>
      <c r="KO4377" s="426"/>
      <c r="KP4377" s="426"/>
      <c r="KQ4377" s="451"/>
      <c r="KR4377" s="164"/>
      <c r="KS4377" s="426"/>
      <c r="KT4377" s="448"/>
      <c r="KU4377" s="355"/>
      <c r="KV4377" s="449"/>
      <c r="KW4377" s="355"/>
      <c r="KX4377" s="355"/>
      <c r="KY4377" s="355"/>
      <c r="KZ4377" s="375"/>
      <c r="LA4377" s="381"/>
      <c r="LB4377" s="355"/>
      <c r="LC4377" s="355"/>
      <c r="LD4377" s="450"/>
      <c r="LE4377" s="426"/>
      <c r="LF4377" s="426"/>
      <c r="LG4377" s="451"/>
      <c r="LH4377" s="164"/>
      <c r="LI4377" s="426"/>
      <c r="LJ4377" s="448"/>
      <c r="LK4377" s="355"/>
      <c r="LL4377" s="449"/>
      <c r="LM4377" s="355"/>
      <c r="LN4377" s="355"/>
      <c r="LO4377" s="355"/>
      <c r="LP4377" s="375"/>
      <c r="LQ4377" s="381"/>
      <c r="LR4377" s="355"/>
      <c r="LS4377" s="355"/>
      <c r="LT4377" s="450"/>
      <c r="LU4377" s="426"/>
      <c r="LV4377" s="426"/>
      <c r="LW4377" s="451"/>
      <c r="LX4377" s="164"/>
      <c r="LY4377" s="426"/>
      <c r="LZ4377" s="448"/>
      <c r="MA4377" s="355"/>
      <c r="MB4377" s="449"/>
      <c r="MC4377" s="355"/>
      <c r="MD4377" s="355"/>
      <c r="ME4377" s="355"/>
      <c r="MF4377" s="375"/>
      <c r="MG4377" s="381"/>
      <c r="MH4377" s="355"/>
      <c r="MI4377" s="355"/>
      <c r="MJ4377" s="450"/>
      <c r="MK4377" s="426"/>
      <c r="ML4377" s="426"/>
      <c r="MM4377" s="451"/>
      <c r="MN4377" s="164"/>
      <c r="MO4377" s="426"/>
      <c r="MP4377" s="448"/>
      <c r="MQ4377" s="355"/>
      <c r="MR4377" s="449"/>
      <c r="MS4377" s="355"/>
      <c r="MT4377" s="355"/>
      <c r="MU4377" s="355"/>
      <c r="MV4377" s="375"/>
      <c r="MW4377" s="381"/>
      <c r="MX4377" s="355"/>
      <c r="MY4377" s="355"/>
      <c r="MZ4377" s="450"/>
      <c r="NA4377" s="426"/>
      <c r="NB4377" s="426"/>
      <c r="NC4377" s="451"/>
      <c r="ND4377" s="164"/>
      <c r="NE4377" s="426"/>
      <c r="NF4377" s="448"/>
      <c r="NG4377" s="355"/>
      <c r="NH4377" s="449"/>
      <c r="NI4377" s="355"/>
      <c r="NJ4377" s="355"/>
      <c r="NK4377" s="355"/>
      <c r="NL4377" s="375"/>
      <c r="NM4377" s="381"/>
      <c r="NN4377" s="355"/>
      <c r="NO4377" s="355"/>
      <c r="NP4377" s="450"/>
      <c r="NQ4377" s="426"/>
      <c r="NR4377" s="426"/>
      <c r="NS4377" s="451"/>
      <c r="NT4377" s="164"/>
      <c r="NU4377" s="426"/>
      <c r="NV4377" s="448"/>
      <c r="NW4377" s="355"/>
      <c r="NX4377" s="449"/>
      <c r="NY4377" s="355"/>
      <c r="NZ4377" s="355"/>
      <c r="OA4377" s="355"/>
      <c r="OB4377" s="375"/>
      <c r="OC4377" s="381"/>
      <c r="OD4377" s="355"/>
      <c r="OE4377" s="355"/>
      <c r="OF4377" s="450"/>
      <c r="OG4377" s="426"/>
      <c r="OH4377" s="426"/>
      <c r="OI4377" s="451"/>
      <c r="OJ4377" s="164"/>
      <c r="OK4377" s="426"/>
      <c r="OL4377" s="448"/>
      <c r="OM4377" s="355"/>
      <c r="ON4377" s="449"/>
      <c r="OO4377" s="355"/>
      <c r="OP4377" s="355"/>
      <c r="OQ4377" s="355"/>
      <c r="OR4377" s="375"/>
      <c r="OS4377" s="381"/>
      <c r="OT4377" s="355"/>
      <c r="OU4377" s="355"/>
      <c r="OV4377" s="450"/>
      <c r="OW4377" s="426"/>
      <c r="OX4377" s="426"/>
      <c r="OY4377" s="451"/>
      <c r="OZ4377" s="164"/>
      <c r="PA4377" s="426"/>
      <c r="PB4377" s="448"/>
      <c r="PC4377" s="355"/>
      <c r="PD4377" s="449"/>
      <c r="PE4377" s="355"/>
      <c r="PF4377" s="355"/>
      <c r="PG4377" s="355"/>
      <c r="PH4377" s="375"/>
      <c r="PI4377" s="381"/>
      <c r="PJ4377" s="355"/>
      <c r="PK4377" s="355"/>
      <c r="PL4377" s="450"/>
      <c r="PM4377" s="426"/>
      <c r="PN4377" s="426"/>
      <c r="PO4377" s="451"/>
      <c r="PP4377" s="164"/>
      <c r="PQ4377" s="426"/>
      <c r="PR4377" s="448"/>
      <c r="PS4377" s="355"/>
      <c r="PT4377" s="449"/>
      <c r="PU4377" s="355"/>
      <c r="PV4377" s="355"/>
      <c r="PW4377" s="355"/>
      <c r="PX4377" s="375"/>
      <c r="PY4377" s="381"/>
      <c r="PZ4377" s="355"/>
      <c r="QA4377" s="355"/>
      <c r="QB4377" s="450"/>
      <c r="QC4377" s="426"/>
      <c r="QD4377" s="426"/>
      <c r="QE4377" s="451"/>
      <c r="QF4377" s="164"/>
      <c r="QG4377" s="426"/>
      <c r="QH4377" s="448"/>
      <c r="QI4377" s="355"/>
      <c r="QJ4377" s="449"/>
      <c r="QK4377" s="355"/>
      <c r="QL4377" s="355"/>
      <c r="QM4377" s="355"/>
      <c r="QN4377" s="375"/>
      <c r="QO4377" s="381"/>
      <c r="QP4377" s="355"/>
      <c r="QQ4377" s="355"/>
      <c r="QR4377" s="450"/>
      <c r="QS4377" s="426"/>
      <c r="QT4377" s="426"/>
      <c r="QU4377" s="451"/>
      <c r="QV4377" s="164"/>
      <c r="QW4377" s="426"/>
      <c r="QX4377" s="448"/>
      <c r="QY4377" s="355"/>
      <c r="QZ4377" s="449"/>
      <c r="RA4377" s="355"/>
      <c r="RB4377" s="355"/>
      <c r="RC4377" s="355"/>
      <c r="RD4377" s="375"/>
      <c r="RE4377" s="381"/>
      <c r="RF4377" s="355"/>
      <c r="RG4377" s="355"/>
      <c r="RH4377" s="450"/>
      <c r="RI4377" s="426"/>
      <c r="RJ4377" s="426"/>
      <c r="RK4377" s="451"/>
      <c r="RL4377" s="164"/>
      <c r="RM4377" s="426"/>
      <c r="RN4377" s="448"/>
      <c r="RO4377" s="355"/>
      <c r="RP4377" s="449"/>
      <c r="RQ4377" s="355"/>
      <c r="RR4377" s="355"/>
      <c r="RS4377" s="355"/>
      <c r="RT4377" s="375"/>
      <c r="RU4377" s="381"/>
      <c r="RV4377" s="355"/>
      <c r="RW4377" s="355"/>
      <c r="RX4377" s="450"/>
      <c r="RY4377" s="426"/>
      <c r="RZ4377" s="426"/>
      <c r="SA4377" s="451"/>
      <c r="SB4377" s="447"/>
      <c r="SC4377" s="25"/>
      <c r="SD4377" s="28"/>
      <c r="SE4377" s="24"/>
      <c r="SF4377" s="414"/>
      <c r="SG4377" s="24"/>
      <c r="SH4377" s="24"/>
      <c r="SI4377" s="24"/>
      <c r="SJ4377" s="29"/>
      <c r="SK4377" s="84"/>
      <c r="SL4377" s="24"/>
      <c r="SM4377" s="24"/>
      <c r="SN4377" s="66"/>
      <c r="SO4377" s="25"/>
      <c r="SP4377" s="25"/>
      <c r="SQ4377" s="26"/>
      <c r="SR4377" s="117"/>
      <c r="SS4377" s="25"/>
      <c r="ST4377" s="28"/>
      <c r="SU4377" s="24"/>
      <c r="SV4377" s="414"/>
      <c r="SW4377" s="24"/>
      <c r="SX4377" s="24"/>
      <c r="SY4377" s="24"/>
      <c r="SZ4377" s="29"/>
      <c r="TA4377" s="84"/>
      <c r="TB4377" s="24"/>
      <c r="TC4377" s="24"/>
      <c r="TD4377" s="66"/>
      <c r="TE4377" s="25"/>
      <c r="TF4377" s="25"/>
      <c r="TG4377" s="26"/>
      <c r="TH4377" s="117"/>
      <c r="TI4377" s="25"/>
      <c r="TJ4377" s="28"/>
      <c r="TK4377" s="24"/>
      <c r="TL4377" s="414"/>
      <c r="TM4377" s="24"/>
      <c r="TN4377" s="24"/>
      <c r="TO4377" s="24"/>
      <c r="TP4377" s="29"/>
      <c r="TQ4377" s="84"/>
      <c r="TR4377" s="24"/>
      <c r="TS4377" s="24"/>
      <c r="TT4377" s="66"/>
      <c r="TU4377" s="25"/>
      <c r="TV4377" s="25"/>
      <c r="TW4377" s="26"/>
      <c r="TX4377" s="117"/>
      <c r="TY4377" s="25"/>
      <c r="TZ4377" s="28"/>
      <c r="UA4377" s="24"/>
      <c r="UB4377" s="414"/>
      <c r="UC4377" s="24"/>
      <c r="UD4377" s="24"/>
      <c r="UE4377" s="24"/>
      <c r="UF4377" s="29"/>
      <c r="UG4377" s="84"/>
      <c r="UH4377" s="24"/>
      <c r="UI4377" s="24"/>
      <c r="UJ4377" s="66"/>
      <c r="UK4377" s="25"/>
      <c r="UL4377" s="25"/>
      <c r="UM4377" s="26"/>
      <c r="UN4377" s="117"/>
      <c r="UO4377" s="25"/>
      <c r="UP4377" s="28"/>
      <c r="UQ4377" s="24"/>
      <c r="UR4377" s="414"/>
      <c r="US4377" s="24"/>
      <c r="UT4377" s="24"/>
      <c r="UU4377" s="24"/>
      <c r="UV4377" s="29"/>
      <c r="UW4377" s="84"/>
      <c r="UX4377" s="24"/>
      <c r="UY4377" s="24"/>
      <c r="UZ4377" s="66"/>
      <c r="VA4377" s="25"/>
      <c r="VB4377" s="25"/>
      <c r="VC4377" s="26"/>
      <c r="VD4377" s="117"/>
      <c r="VE4377" s="25"/>
      <c r="VF4377" s="28"/>
      <c r="VG4377" s="24"/>
      <c r="VH4377" s="414"/>
      <c r="VI4377" s="24"/>
      <c r="VJ4377" s="24"/>
      <c r="VK4377" s="24"/>
      <c r="VL4377" s="29"/>
      <c r="VM4377" s="84"/>
      <c r="VN4377" s="24"/>
      <c r="VO4377" s="24"/>
      <c r="VP4377" s="66"/>
      <c r="VQ4377" s="25"/>
      <c r="VR4377" s="25"/>
      <c r="VS4377" s="26"/>
      <c r="VT4377" s="117"/>
      <c r="VU4377" s="25"/>
      <c r="VV4377" s="28"/>
      <c r="VW4377" s="24"/>
      <c r="VX4377" s="414"/>
      <c r="VY4377" s="24"/>
      <c r="VZ4377" s="24"/>
      <c r="WA4377" s="24"/>
      <c r="WB4377" s="29"/>
      <c r="WC4377" s="84"/>
      <c r="WD4377" s="24"/>
      <c r="WE4377" s="24"/>
      <c r="WF4377" s="66"/>
      <c r="WG4377" s="25"/>
      <c r="WH4377" s="25"/>
      <c r="WI4377" s="26"/>
      <c r="WJ4377" s="117"/>
      <c r="WK4377" s="25"/>
      <c r="WL4377" s="28"/>
      <c r="WM4377" s="24"/>
      <c r="WN4377" s="414"/>
      <c r="WO4377" s="24"/>
      <c r="WP4377" s="24"/>
      <c r="WQ4377" s="24"/>
      <c r="WR4377" s="29"/>
      <c r="WS4377" s="84"/>
      <c r="WT4377" s="24"/>
      <c r="WU4377" s="24"/>
      <c r="WV4377" s="66"/>
      <c r="WW4377" s="25"/>
      <c r="WX4377" s="25"/>
      <c r="WY4377" s="26"/>
      <c r="WZ4377" s="117"/>
      <c r="XA4377" s="25"/>
      <c r="XB4377" s="28"/>
      <c r="XC4377" s="24"/>
      <c r="XD4377" s="414"/>
      <c r="XE4377" s="24"/>
      <c r="XF4377" s="24"/>
      <c r="XG4377" s="24"/>
      <c r="XH4377" s="29"/>
      <c r="XI4377" s="84"/>
      <c r="XJ4377" s="24"/>
      <c r="XK4377" s="24"/>
      <c r="XL4377" s="66"/>
      <c r="XM4377" s="25"/>
      <c r="XN4377" s="25"/>
      <c r="XO4377" s="26"/>
      <c r="XP4377" s="117"/>
      <c r="XQ4377" s="25"/>
      <c r="XR4377" s="28"/>
      <c r="XS4377" s="24"/>
      <c r="XT4377" s="414"/>
      <c r="XU4377" s="24"/>
      <c r="XV4377" s="24"/>
      <c r="XW4377" s="24"/>
      <c r="XX4377" s="29"/>
      <c r="XY4377" s="84"/>
      <c r="XZ4377" s="24"/>
      <c r="YA4377" s="24"/>
      <c r="YB4377" s="66"/>
      <c r="YC4377" s="25"/>
      <c r="YD4377" s="25"/>
      <c r="YE4377" s="26"/>
      <c r="YF4377" s="117"/>
      <c r="YG4377" s="25"/>
      <c r="YH4377" s="28"/>
      <c r="YI4377" s="24"/>
      <c r="YJ4377" s="414"/>
      <c r="YK4377" s="24"/>
      <c r="YL4377" s="24"/>
      <c r="YM4377" s="24"/>
      <c r="YN4377" s="29"/>
      <c r="YO4377" s="84"/>
      <c r="YP4377" s="24"/>
      <c r="YQ4377" s="24"/>
      <c r="YR4377" s="66"/>
      <c r="YS4377" s="25"/>
      <c r="YT4377" s="25"/>
      <c r="YU4377" s="26"/>
      <c r="YV4377" s="117"/>
      <c r="YW4377" s="25"/>
      <c r="YX4377" s="28"/>
      <c r="YY4377" s="24"/>
      <c r="YZ4377" s="414"/>
      <c r="ZA4377" s="24"/>
      <c r="ZB4377" s="24"/>
      <c r="ZC4377" s="24"/>
      <c r="ZD4377" s="29"/>
      <c r="ZE4377" s="84"/>
      <c r="ZF4377" s="24"/>
      <c r="ZG4377" s="24"/>
      <c r="ZH4377" s="66"/>
      <c r="ZI4377" s="25"/>
      <c r="ZJ4377" s="25"/>
      <c r="ZK4377" s="26"/>
      <c r="ZL4377" s="117"/>
      <c r="ZM4377" s="25"/>
      <c r="ZN4377" s="28"/>
      <c r="ZO4377" s="24"/>
      <c r="ZP4377" s="414"/>
      <c r="ZQ4377" s="24"/>
      <c r="ZR4377" s="24"/>
      <c r="ZS4377" s="24"/>
      <c r="ZT4377" s="29"/>
      <c r="ZU4377" s="84"/>
      <c r="ZV4377" s="24"/>
      <c r="ZW4377" s="24"/>
      <c r="ZX4377" s="66"/>
      <c r="ZY4377" s="25"/>
      <c r="ZZ4377" s="25"/>
      <c r="AAA4377" s="26"/>
      <c r="AAB4377" s="117"/>
      <c r="AAC4377" s="25"/>
      <c r="AAD4377" s="28"/>
      <c r="AAE4377" s="24"/>
      <c r="AAF4377" s="414"/>
      <c r="AAG4377" s="24"/>
      <c r="AAH4377" s="24"/>
      <c r="AAI4377" s="24"/>
      <c r="AAJ4377" s="29"/>
      <c r="AAK4377" s="84"/>
      <c r="AAL4377" s="24"/>
      <c r="AAM4377" s="24"/>
      <c r="AAN4377" s="66"/>
      <c r="AAO4377" s="25"/>
      <c r="AAP4377" s="25"/>
      <c r="AAQ4377" s="26"/>
      <c r="AAR4377" s="117"/>
      <c r="AAS4377" s="25"/>
      <c r="AAT4377" s="28"/>
      <c r="AAU4377" s="24"/>
      <c r="AAV4377" s="414"/>
      <c r="AAW4377" s="24"/>
      <c r="AAX4377" s="24"/>
      <c r="AAY4377" s="24"/>
      <c r="AAZ4377" s="29"/>
      <c r="ABA4377" s="84"/>
      <c r="ABB4377" s="24"/>
      <c r="ABC4377" s="24"/>
      <c r="ABD4377" s="66"/>
      <c r="ABE4377" s="25"/>
      <c r="ABF4377" s="25"/>
      <c r="ABG4377" s="26"/>
      <c r="ABH4377" s="117"/>
      <c r="ABI4377" s="25"/>
      <c r="ABJ4377" s="28"/>
      <c r="ABK4377" s="24"/>
      <c r="ABL4377" s="414"/>
      <c r="ABM4377" s="24"/>
      <c r="ABN4377" s="24"/>
      <c r="ABO4377" s="24"/>
      <c r="ABP4377" s="29"/>
      <c r="ABQ4377" s="84"/>
      <c r="ABR4377" s="24"/>
      <c r="ABS4377" s="24"/>
      <c r="ABT4377" s="66"/>
      <c r="ABU4377" s="25"/>
      <c r="ABV4377" s="25"/>
      <c r="ABW4377" s="26"/>
      <c r="ABX4377" s="117"/>
      <c r="ABY4377" s="25"/>
      <c r="ABZ4377" s="28"/>
      <c r="ACA4377" s="24"/>
      <c r="ACB4377" s="414"/>
      <c r="ACC4377" s="24"/>
      <c r="ACD4377" s="24"/>
      <c r="ACE4377" s="24"/>
      <c r="ACF4377" s="29"/>
      <c r="ACG4377" s="84"/>
      <c r="ACH4377" s="24"/>
      <c r="ACI4377" s="24"/>
      <c r="ACJ4377" s="66"/>
      <c r="ACK4377" s="25"/>
      <c r="ACL4377" s="25"/>
      <c r="ACM4377" s="26"/>
      <c r="ACN4377" s="117"/>
      <c r="ACO4377" s="25"/>
      <c r="ACP4377" s="28"/>
      <c r="ACQ4377" s="24"/>
      <c r="ACR4377" s="414"/>
      <c r="ACS4377" s="24"/>
      <c r="ACT4377" s="24"/>
      <c r="ACU4377" s="24"/>
      <c r="ACV4377" s="29"/>
      <c r="ACW4377" s="84"/>
      <c r="ACX4377" s="24"/>
      <c r="ACY4377" s="24"/>
      <c r="ACZ4377" s="66"/>
      <c r="ADA4377" s="25"/>
      <c r="ADB4377" s="25"/>
      <c r="ADC4377" s="26"/>
      <c r="ADD4377" s="117"/>
      <c r="ADE4377" s="25"/>
      <c r="ADF4377" s="28"/>
      <c r="ADG4377" s="24"/>
      <c r="ADH4377" s="414"/>
      <c r="ADI4377" s="24"/>
      <c r="ADJ4377" s="24"/>
      <c r="ADK4377" s="24"/>
      <c r="ADL4377" s="29"/>
      <c r="ADM4377" s="84"/>
      <c r="ADN4377" s="24"/>
      <c r="ADO4377" s="24"/>
      <c r="ADP4377" s="66"/>
      <c r="ADQ4377" s="25"/>
      <c r="ADR4377" s="25"/>
      <c r="ADS4377" s="26"/>
      <c r="ADT4377" s="117"/>
      <c r="ADU4377" s="25"/>
      <c r="ADV4377" s="28"/>
      <c r="ADW4377" s="24"/>
      <c r="ADX4377" s="414"/>
      <c r="ADY4377" s="24"/>
      <c r="ADZ4377" s="24"/>
      <c r="AEA4377" s="24"/>
      <c r="AEB4377" s="29"/>
      <c r="AEC4377" s="84"/>
      <c r="AED4377" s="24"/>
      <c r="AEE4377" s="24"/>
      <c r="AEF4377" s="66"/>
      <c r="AEG4377" s="25"/>
      <c r="AEH4377" s="25"/>
      <c r="AEI4377" s="26"/>
      <c r="AEJ4377" s="117"/>
      <c r="AEK4377" s="25"/>
      <c r="AEL4377" s="28"/>
      <c r="AEM4377" s="24"/>
      <c r="AEN4377" s="414"/>
      <c r="AEO4377" s="24"/>
      <c r="AEP4377" s="24"/>
      <c r="AEQ4377" s="24"/>
      <c r="AER4377" s="29"/>
      <c r="AES4377" s="84"/>
      <c r="AET4377" s="24"/>
      <c r="AEU4377" s="24"/>
      <c r="AEV4377" s="66"/>
      <c r="AEW4377" s="25"/>
      <c r="AEX4377" s="25"/>
      <c r="AEY4377" s="26"/>
      <c r="AEZ4377" s="117"/>
      <c r="AFA4377" s="25"/>
      <c r="AFB4377" s="28"/>
      <c r="AFC4377" s="24"/>
      <c r="AFD4377" s="414"/>
      <c r="AFE4377" s="24"/>
      <c r="AFF4377" s="24"/>
      <c r="AFG4377" s="24"/>
      <c r="AFH4377" s="29"/>
      <c r="AFI4377" s="84"/>
      <c r="AFJ4377" s="24"/>
      <c r="AFK4377" s="24"/>
      <c r="AFL4377" s="66"/>
      <c r="AFM4377" s="25"/>
      <c r="AFN4377" s="25"/>
      <c r="AFO4377" s="26"/>
      <c r="AFP4377" s="117"/>
      <c r="AFQ4377" s="25"/>
      <c r="AFR4377" s="28"/>
      <c r="AFS4377" s="24"/>
      <c r="AFT4377" s="414"/>
      <c r="AFU4377" s="24"/>
      <c r="AFV4377" s="24"/>
      <c r="AFW4377" s="24"/>
      <c r="AFX4377" s="29"/>
      <c r="AFY4377" s="84"/>
      <c r="AFZ4377" s="24"/>
      <c r="AGA4377" s="24"/>
      <c r="AGB4377" s="66"/>
      <c r="AGC4377" s="25"/>
      <c r="AGD4377" s="25"/>
      <c r="AGE4377" s="26"/>
      <c r="AGF4377" s="117"/>
      <c r="AGG4377" s="25"/>
      <c r="AGH4377" s="28"/>
      <c r="AGI4377" s="24"/>
      <c r="AGJ4377" s="414"/>
      <c r="AGK4377" s="24"/>
      <c r="AGL4377" s="24"/>
      <c r="AGM4377" s="24"/>
      <c r="AGN4377" s="29"/>
      <c r="AGO4377" s="84"/>
      <c r="AGP4377" s="24"/>
      <c r="AGQ4377" s="24"/>
      <c r="AGR4377" s="66"/>
      <c r="AGS4377" s="25"/>
      <c r="AGT4377" s="25"/>
      <c r="AGU4377" s="26"/>
      <c r="AGV4377" s="117"/>
      <c r="AGW4377" s="25"/>
      <c r="AGX4377" s="28"/>
      <c r="AGY4377" s="24"/>
      <c r="AGZ4377" s="414"/>
      <c r="AHA4377" s="24"/>
      <c r="AHB4377" s="24"/>
      <c r="AHC4377" s="24"/>
      <c r="AHD4377" s="29"/>
      <c r="AHE4377" s="84"/>
      <c r="AHF4377" s="24"/>
      <c r="AHG4377" s="24"/>
      <c r="AHH4377" s="66"/>
      <c r="AHI4377" s="25"/>
      <c r="AHJ4377" s="25"/>
      <c r="AHK4377" s="26"/>
      <c r="AHL4377" s="117"/>
      <c r="AHM4377" s="25"/>
      <c r="AHN4377" s="28"/>
      <c r="AHO4377" s="24"/>
      <c r="AHP4377" s="414"/>
      <c r="AHQ4377" s="24"/>
      <c r="AHR4377" s="24"/>
      <c r="AHS4377" s="24"/>
      <c r="AHT4377" s="29"/>
      <c r="AHU4377" s="84"/>
      <c r="AHV4377" s="24"/>
      <c r="AHW4377" s="24"/>
      <c r="AHX4377" s="66"/>
      <c r="AHY4377" s="25"/>
      <c r="AHZ4377" s="25"/>
      <c r="AIA4377" s="26"/>
      <c r="AIB4377" s="117"/>
      <c r="AIC4377" s="25"/>
      <c r="AID4377" s="28"/>
      <c r="AIE4377" s="24"/>
      <c r="AIF4377" s="414"/>
      <c r="AIG4377" s="24"/>
      <c r="AIH4377" s="24"/>
      <c r="AII4377" s="24"/>
      <c r="AIJ4377" s="29"/>
      <c r="AIK4377" s="84"/>
      <c r="AIL4377" s="24"/>
      <c r="AIM4377" s="24"/>
      <c r="AIN4377" s="66"/>
      <c r="AIO4377" s="25"/>
      <c r="AIP4377" s="25"/>
      <c r="AIQ4377" s="26"/>
      <c r="AIR4377" s="117"/>
      <c r="AIS4377" s="25"/>
      <c r="AIT4377" s="28"/>
      <c r="AIU4377" s="24"/>
      <c r="AIV4377" s="414"/>
      <c r="AIW4377" s="24"/>
      <c r="AIX4377" s="24"/>
      <c r="AIY4377" s="24"/>
      <c r="AIZ4377" s="29"/>
      <c r="AJA4377" s="84"/>
      <c r="AJB4377" s="24"/>
      <c r="AJC4377" s="24"/>
      <c r="AJD4377" s="66"/>
      <c r="AJE4377" s="25"/>
      <c r="AJF4377" s="25"/>
      <c r="AJG4377" s="26"/>
      <c r="AJH4377" s="117"/>
      <c r="AJI4377" s="25"/>
      <c r="AJJ4377" s="28"/>
      <c r="AJK4377" s="24"/>
      <c r="AJL4377" s="414"/>
      <c r="AJM4377" s="24"/>
      <c r="AJN4377" s="24"/>
      <c r="AJO4377" s="24"/>
      <c r="AJP4377" s="29"/>
      <c r="AJQ4377" s="84"/>
      <c r="AJR4377" s="24"/>
      <c r="AJS4377" s="24"/>
      <c r="AJT4377" s="66"/>
      <c r="AJU4377" s="25"/>
      <c r="AJV4377" s="25"/>
      <c r="AJW4377" s="26"/>
      <c r="AJX4377" s="117"/>
      <c r="AJY4377" s="25"/>
      <c r="AJZ4377" s="28"/>
      <c r="AKA4377" s="24"/>
      <c r="AKB4377" s="414"/>
      <c r="AKC4377" s="24"/>
      <c r="AKD4377" s="24"/>
      <c r="AKE4377" s="24"/>
      <c r="AKF4377" s="29"/>
      <c r="AKG4377" s="84"/>
      <c r="AKH4377" s="24"/>
      <c r="AKI4377" s="24"/>
      <c r="AKJ4377" s="66"/>
      <c r="AKK4377" s="25"/>
      <c r="AKL4377" s="25"/>
      <c r="AKM4377" s="26"/>
      <c r="AKN4377" s="117"/>
      <c r="AKO4377" s="25"/>
      <c r="AKP4377" s="28"/>
      <c r="AKQ4377" s="24"/>
      <c r="AKR4377" s="414"/>
      <c r="AKS4377" s="24"/>
      <c r="AKT4377" s="24"/>
      <c r="AKU4377" s="24"/>
      <c r="AKV4377" s="29"/>
      <c r="AKW4377" s="84"/>
      <c r="AKX4377" s="24"/>
      <c r="AKY4377" s="24"/>
      <c r="AKZ4377" s="66"/>
      <c r="ALA4377" s="25"/>
      <c r="ALB4377" s="25"/>
      <c r="ALC4377" s="26"/>
      <c r="ALD4377" s="117"/>
      <c r="ALE4377" s="25"/>
      <c r="ALF4377" s="28"/>
      <c r="ALG4377" s="24"/>
      <c r="ALH4377" s="414"/>
      <c r="ALI4377" s="24"/>
      <c r="ALJ4377" s="24"/>
      <c r="ALK4377" s="24"/>
      <c r="ALL4377" s="29"/>
      <c r="ALM4377" s="84"/>
      <c r="ALN4377" s="24"/>
      <c r="ALO4377" s="24"/>
      <c r="ALP4377" s="66"/>
      <c r="ALQ4377" s="25"/>
      <c r="ALR4377" s="25"/>
      <c r="ALS4377" s="26"/>
      <c r="ALT4377" s="117"/>
      <c r="ALU4377" s="25"/>
      <c r="ALV4377" s="28"/>
      <c r="ALW4377" s="24"/>
      <c r="ALX4377" s="414"/>
      <c r="ALY4377" s="24"/>
      <c r="ALZ4377" s="24"/>
      <c r="AMA4377" s="24"/>
      <c r="AMB4377" s="29"/>
      <c r="AMC4377" s="84"/>
      <c r="AMD4377" s="24"/>
      <c r="AME4377" s="24"/>
      <c r="AMF4377" s="66"/>
      <c r="AMG4377" s="25"/>
      <c r="AMH4377" s="25"/>
      <c r="AMI4377" s="26"/>
      <c r="AMJ4377" s="117"/>
      <c r="AMK4377" s="25"/>
      <c r="AML4377" s="28"/>
      <c r="AMM4377" s="24"/>
      <c r="AMN4377" s="414"/>
      <c r="AMO4377" s="24"/>
      <c r="AMP4377" s="24"/>
      <c r="AMQ4377" s="24"/>
      <c r="AMR4377" s="29"/>
      <c r="AMS4377" s="84"/>
      <c r="AMT4377" s="24"/>
      <c r="AMU4377" s="24"/>
      <c r="AMV4377" s="66"/>
      <c r="AMW4377" s="25"/>
      <c r="AMX4377" s="25"/>
      <c r="AMY4377" s="26"/>
      <c r="AMZ4377" s="117"/>
      <c r="ANA4377" s="25"/>
      <c r="ANB4377" s="28"/>
      <c r="ANC4377" s="24"/>
      <c r="AND4377" s="414"/>
      <c r="ANE4377" s="24"/>
      <c r="ANF4377" s="24"/>
      <c r="ANG4377" s="24"/>
      <c r="ANH4377" s="29"/>
      <c r="ANI4377" s="84"/>
      <c r="ANJ4377" s="24"/>
      <c r="ANK4377" s="24"/>
      <c r="ANL4377" s="66"/>
      <c r="ANM4377" s="25"/>
      <c r="ANN4377" s="25"/>
      <c r="ANO4377" s="26"/>
      <c r="ANP4377" s="117"/>
      <c r="ANQ4377" s="25"/>
      <c r="ANR4377" s="28"/>
      <c r="ANS4377" s="24"/>
      <c r="ANT4377" s="414"/>
      <c r="ANU4377" s="24"/>
      <c r="ANV4377" s="24"/>
      <c r="ANW4377" s="24"/>
      <c r="ANX4377" s="29"/>
      <c r="ANY4377" s="84"/>
      <c r="ANZ4377" s="24"/>
      <c r="AOA4377" s="24"/>
      <c r="AOB4377" s="66"/>
      <c r="AOC4377" s="25"/>
      <c r="AOD4377" s="25"/>
      <c r="AOE4377" s="26"/>
      <c r="AOF4377" s="117"/>
      <c r="AOG4377" s="25"/>
      <c r="AOH4377" s="28"/>
      <c r="AOI4377" s="24"/>
      <c r="AOJ4377" s="414"/>
      <c r="AOK4377" s="24"/>
      <c r="AOL4377" s="24"/>
      <c r="AOM4377" s="24"/>
      <c r="AON4377" s="29"/>
      <c r="AOO4377" s="84"/>
      <c r="AOP4377" s="24"/>
      <c r="AOQ4377" s="24"/>
      <c r="AOR4377" s="66"/>
      <c r="AOS4377" s="25"/>
      <c r="AOT4377" s="25"/>
      <c r="AOU4377" s="26"/>
      <c r="AOV4377" s="117"/>
      <c r="AOW4377" s="25"/>
      <c r="AOX4377" s="28"/>
      <c r="AOY4377" s="24"/>
      <c r="AOZ4377" s="414"/>
      <c r="APA4377" s="24"/>
      <c r="APB4377" s="24"/>
      <c r="APC4377" s="24"/>
      <c r="APD4377" s="29"/>
      <c r="APE4377" s="84"/>
      <c r="APF4377" s="24"/>
      <c r="APG4377" s="24"/>
      <c r="APH4377" s="66"/>
      <c r="API4377" s="25"/>
      <c r="APJ4377" s="25"/>
      <c r="APK4377" s="26"/>
      <c r="APL4377" s="117"/>
      <c r="APM4377" s="25"/>
      <c r="APN4377" s="28"/>
      <c r="APO4377" s="24"/>
      <c r="APP4377" s="414"/>
      <c r="APQ4377" s="24"/>
      <c r="APR4377" s="24"/>
      <c r="APS4377" s="24"/>
      <c r="APT4377" s="29"/>
      <c r="APU4377" s="84"/>
      <c r="APV4377" s="24"/>
      <c r="APW4377" s="24"/>
      <c r="APX4377" s="66"/>
      <c r="APY4377" s="25"/>
      <c r="APZ4377" s="25"/>
      <c r="AQA4377" s="26"/>
      <c r="AQB4377" s="117"/>
      <c r="AQC4377" s="25"/>
      <c r="AQD4377" s="28"/>
      <c r="AQE4377" s="24"/>
      <c r="AQF4377" s="414"/>
      <c r="AQG4377" s="24"/>
      <c r="AQH4377" s="24"/>
      <c r="AQI4377" s="24"/>
      <c r="AQJ4377" s="29"/>
      <c r="AQK4377" s="84"/>
      <c r="AQL4377" s="24"/>
      <c r="AQM4377" s="24"/>
      <c r="AQN4377" s="66"/>
      <c r="AQO4377" s="25"/>
      <c r="AQP4377" s="25"/>
      <c r="AQQ4377" s="26"/>
      <c r="AQR4377" s="117"/>
      <c r="AQS4377" s="25"/>
      <c r="AQT4377" s="28"/>
      <c r="AQU4377" s="24"/>
      <c r="AQV4377" s="414"/>
      <c r="AQW4377" s="24"/>
      <c r="AQX4377" s="24"/>
      <c r="AQY4377" s="24"/>
      <c r="AQZ4377" s="29"/>
      <c r="ARA4377" s="84"/>
      <c r="ARB4377" s="24"/>
      <c r="ARC4377" s="24"/>
      <c r="ARD4377" s="66"/>
      <c r="ARE4377" s="25"/>
      <c r="ARF4377" s="25"/>
      <c r="ARG4377" s="26"/>
      <c r="ARH4377" s="117"/>
      <c r="ARI4377" s="25"/>
      <c r="ARJ4377" s="28"/>
      <c r="ARK4377" s="24"/>
      <c r="ARL4377" s="414"/>
      <c r="ARM4377" s="24"/>
      <c r="ARN4377" s="24"/>
      <c r="ARO4377" s="24"/>
      <c r="ARP4377" s="29"/>
      <c r="ARQ4377" s="84"/>
      <c r="ARR4377" s="24"/>
      <c r="ARS4377" s="24"/>
      <c r="ART4377" s="66"/>
      <c r="ARU4377" s="25"/>
      <c r="ARV4377" s="25"/>
      <c r="ARW4377" s="26"/>
      <c r="ARX4377" s="117"/>
      <c r="ARY4377" s="25"/>
      <c r="ARZ4377" s="28"/>
      <c r="ASA4377" s="24"/>
      <c r="ASB4377" s="414"/>
      <c r="ASC4377" s="24"/>
      <c r="ASD4377" s="24"/>
      <c r="ASE4377" s="24"/>
      <c r="ASF4377" s="29"/>
      <c r="ASG4377" s="84"/>
      <c r="ASH4377" s="24"/>
      <c r="ASI4377" s="24"/>
      <c r="ASJ4377" s="66"/>
      <c r="ASK4377" s="25"/>
      <c r="ASL4377" s="25"/>
      <c r="ASM4377" s="26"/>
      <c r="ASN4377" s="117"/>
      <c r="ASO4377" s="25"/>
      <c r="ASP4377" s="28"/>
      <c r="ASQ4377" s="24"/>
      <c r="ASR4377" s="414"/>
      <c r="ASS4377" s="24"/>
      <c r="AST4377" s="24"/>
      <c r="ASU4377" s="24">
        <v>72</v>
      </c>
      <c r="ASV4377" s="29" t="s">
        <v>75</v>
      </c>
      <c r="ASW4377" s="84">
        <v>3004158000128</v>
      </c>
      <c r="ASX4377" s="24"/>
      <c r="ASY4377" s="24"/>
      <c r="ASZ4377" s="66">
        <v>9615</v>
      </c>
      <c r="ATA4377" s="25">
        <v>45936</v>
      </c>
      <c r="ATB4377" s="25"/>
      <c r="ATC4377" s="26" t="str">
        <f t="shared" ca="1" si="18"/>
        <v>Descontar Cheque</v>
      </c>
      <c r="ATD4377" s="117"/>
      <c r="ATE4377" s="25">
        <v>45890</v>
      </c>
      <c r="ATF4377" s="28" t="s">
        <v>74</v>
      </c>
      <c r="ATG4377" s="24">
        <v>422</v>
      </c>
      <c r="ATH4377" s="414" t="str">
        <f t="shared" si="19"/>
        <v>Banco não cadastrado</v>
      </c>
      <c r="ATI4377" s="24">
        <v>207</v>
      </c>
      <c r="ATJ4377" s="24">
        <v>5837982</v>
      </c>
      <c r="ATK4377" s="24">
        <v>72</v>
      </c>
      <c r="ATL4377" s="29" t="s">
        <v>75</v>
      </c>
      <c r="ATM4377" s="84">
        <v>3004158000128</v>
      </c>
      <c r="ATN4377" s="24"/>
      <c r="ATO4377" s="24"/>
      <c r="ATP4377" s="66">
        <v>9615</v>
      </c>
      <c r="ATQ4377" s="25">
        <v>45936</v>
      </c>
      <c r="ATR4377" s="25"/>
      <c r="ATS4377" s="26" t="str">
        <f t="shared" ca="1" si="20"/>
        <v>Descontar Cheque</v>
      </c>
      <c r="ATT4377" s="117"/>
      <c r="ATU4377" s="25">
        <v>45890</v>
      </c>
      <c r="ATV4377" s="28" t="s">
        <v>74</v>
      </c>
      <c r="ATW4377" s="24">
        <v>422</v>
      </c>
      <c r="ATX4377" s="414" t="str">
        <f t="shared" si="21"/>
        <v>Banco não cadastrado</v>
      </c>
      <c r="ATY4377" s="24">
        <v>207</v>
      </c>
      <c r="ATZ4377" s="24">
        <v>5837982</v>
      </c>
      <c r="AUA4377" s="24">
        <v>72</v>
      </c>
      <c r="AUB4377" s="29" t="s">
        <v>75</v>
      </c>
      <c r="AUC4377" s="84">
        <v>3004158000128</v>
      </c>
      <c r="AUD4377" s="24"/>
      <c r="AUE4377" s="24"/>
      <c r="AUF4377" s="66">
        <v>9615</v>
      </c>
      <c r="AUG4377" s="25">
        <v>45936</v>
      </c>
      <c r="AUH4377" s="25"/>
      <c r="AUI4377" s="26" t="str">
        <f t="shared" ca="1" si="22"/>
        <v>Descontar Cheque</v>
      </c>
      <c r="AUJ4377" s="117"/>
      <c r="AUK4377" s="25">
        <v>45890</v>
      </c>
      <c r="AUL4377" s="28" t="s">
        <v>74</v>
      </c>
      <c r="AUM4377" s="24">
        <v>422</v>
      </c>
      <c r="AUN4377" s="414" t="str">
        <f t="shared" si="23"/>
        <v>Banco não cadastrado</v>
      </c>
      <c r="AUO4377" s="24">
        <v>207</v>
      </c>
      <c r="AUP4377" s="24">
        <v>5837982</v>
      </c>
      <c r="AUQ4377" s="24">
        <v>72</v>
      </c>
      <c r="AUR4377" s="29" t="s">
        <v>75</v>
      </c>
      <c r="AUS4377" s="84">
        <v>3004158000128</v>
      </c>
      <c r="AUT4377" s="24"/>
      <c r="AUU4377" s="24"/>
      <c r="AUV4377" s="66">
        <v>9615</v>
      </c>
      <c r="AUW4377" s="25">
        <v>45936</v>
      </c>
      <c r="AUX4377" s="25"/>
      <c r="AUY4377" s="26" t="str">
        <f t="shared" ca="1" si="24"/>
        <v>Descontar Cheque</v>
      </c>
      <c r="AUZ4377" s="117"/>
      <c r="AVA4377" s="25">
        <v>45890</v>
      </c>
      <c r="AVB4377" s="28" t="s">
        <v>74</v>
      </c>
      <c r="AVC4377" s="24">
        <v>422</v>
      </c>
      <c r="AVD4377" s="414" t="str">
        <f t="shared" si="25"/>
        <v>Banco não cadastrado</v>
      </c>
      <c r="AVE4377" s="24">
        <v>207</v>
      </c>
      <c r="AVF4377" s="24">
        <v>5837982</v>
      </c>
      <c r="AVG4377" s="24">
        <v>72</v>
      </c>
      <c r="AVH4377" s="29" t="s">
        <v>75</v>
      </c>
      <c r="AVI4377" s="84">
        <v>3004158000128</v>
      </c>
      <c r="AVJ4377" s="24"/>
      <c r="AVK4377" s="24"/>
      <c r="AVL4377" s="66">
        <v>9615</v>
      </c>
      <c r="AVM4377" s="25">
        <v>45936</v>
      </c>
      <c r="AVN4377" s="25"/>
      <c r="AVO4377" s="26" t="str">
        <f t="shared" ca="1" si="26"/>
        <v>Descontar Cheque</v>
      </c>
      <c r="AVP4377" s="117"/>
      <c r="AVQ4377" s="25">
        <v>45890</v>
      </c>
      <c r="AVR4377" s="28" t="s">
        <v>74</v>
      </c>
      <c r="AVS4377" s="24">
        <v>422</v>
      </c>
      <c r="AVT4377" s="414" t="str">
        <f t="shared" si="27"/>
        <v>Banco não cadastrado</v>
      </c>
      <c r="AVU4377" s="24">
        <v>207</v>
      </c>
      <c r="AVV4377" s="24">
        <v>5837982</v>
      </c>
      <c r="AVW4377" s="24">
        <v>72</v>
      </c>
      <c r="AVX4377" s="29" t="s">
        <v>75</v>
      </c>
      <c r="AVY4377" s="84">
        <v>3004158000128</v>
      </c>
      <c r="AVZ4377" s="24"/>
      <c r="AWA4377" s="24"/>
      <c r="AWB4377" s="66">
        <v>9615</v>
      </c>
      <c r="AWC4377" s="25">
        <v>45936</v>
      </c>
      <c r="AWD4377" s="25"/>
      <c r="AWE4377" s="26" t="str">
        <f t="shared" ca="1" si="28"/>
        <v>Descontar Cheque</v>
      </c>
      <c r="AWF4377" s="117"/>
      <c r="AWG4377" s="25">
        <v>45890</v>
      </c>
      <c r="AWH4377" s="28" t="s">
        <v>74</v>
      </c>
      <c r="AWI4377" s="24">
        <v>422</v>
      </c>
      <c r="AWJ4377" s="414" t="str">
        <f t="shared" si="29"/>
        <v>Banco não cadastrado</v>
      </c>
      <c r="AWK4377" s="24">
        <v>207</v>
      </c>
      <c r="AWL4377" s="24">
        <v>5837982</v>
      </c>
      <c r="AWM4377" s="24">
        <v>72</v>
      </c>
      <c r="AWN4377" s="29" t="s">
        <v>75</v>
      </c>
      <c r="AWO4377" s="84">
        <v>3004158000128</v>
      </c>
      <c r="AWP4377" s="24"/>
      <c r="AWQ4377" s="24"/>
      <c r="AWR4377" s="66">
        <v>9615</v>
      </c>
      <c r="AWS4377" s="25">
        <v>45936</v>
      </c>
      <c r="AWT4377" s="25"/>
      <c r="AWU4377" s="26" t="str">
        <f t="shared" ca="1" si="30"/>
        <v>Descontar Cheque</v>
      </c>
      <c r="AWV4377" s="117"/>
      <c r="AWW4377" s="25">
        <v>45890</v>
      </c>
      <c r="AWX4377" s="28" t="s">
        <v>74</v>
      </c>
      <c r="AWY4377" s="24">
        <v>422</v>
      </c>
      <c r="AWZ4377" s="414" t="str">
        <f t="shared" si="31"/>
        <v>Banco não cadastrado</v>
      </c>
      <c r="AXA4377" s="24">
        <v>207</v>
      </c>
      <c r="AXB4377" s="24">
        <v>5837982</v>
      </c>
      <c r="AXC4377" s="24">
        <v>72</v>
      </c>
      <c r="AXD4377" s="29" t="s">
        <v>75</v>
      </c>
      <c r="AXE4377" s="84">
        <v>3004158000128</v>
      </c>
      <c r="AXF4377" s="24"/>
      <c r="AXG4377" s="24"/>
      <c r="AXH4377" s="66">
        <v>9615</v>
      </c>
      <c r="AXI4377" s="25">
        <v>45936</v>
      </c>
      <c r="AXJ4377" s="25"/>
      <c r="AXK4377" s="26" t="str">
        <f t="shared" ca="1" si="32"/>
        <v>Descontar Cheque</v>
      </c>
      <c r="AXL4377" s="117"/>
      <c r="AXM4377" s="25">
        <v>45890</v>
      </c>
      <c r="AXN4377" s="28" t="s">
        <v>74</v>
      </c>
      <c r="AXO4377" s="24">
        <v>422</v>
      </c>
      <c r="AXP4377" s="414" t="str">
        <f t="shared" si="33"/>
        <v>Banco não cadastrado</v>
      </c>
      <c r="AXQ4377" s="24">
        <v>207</v>
      </c>
      <c r="AXR4377" s="24">
        <v>5837982</v>
      </c>
      <c r="AXS4377" s="24">
        <v>72</v>
      </c>
      <c r="AXT4377" s="29" t="s">
        <v>75</v>
      </c>
      <c r="AXU4377" s="84">
        <v>3004158000128</v>
      </c>
      <c r="AXV4377" s="24"/>
      <c r="AXW4377" s="24"/>
      <c r="AXX4377" s="66">
        <v>9615</v>
      </c>
      <c r="AXY4377" s="25">
        <v>45936</v>
      </c>
      <c r="AXZ4377" s="25"/>
      <c r="AYA4377" s="26" t="str">
        <f t="shared" ca="1" si="34"/>
        <v>Descontar Cheque</v>
      </c>
      <c r="AYB4377" s="117"/>
      <c r="AYC4377" s="25">
        <v>45890</v>
      </c>
      <c r="AYD4377" s="28" t="s">
        <v>74</v>
      </c>
      <c r="AYE4377" s="24">
        <v>422</v>
      </c>
      <c r="AYF4377" s="414" t="str">
        <f t="shared" si="35"/>
        <v>Banco não cadastrado</v>
      </c>
      <c r="AYG4377" s="24">
        <v>207</v>
      </c>
      <c r="AYH4377" s="24">
        <v>5837982</v>
      </c>
      <c r="AYI4377" s="24">
        <v>72</v>
      </c>
      <c r="AYJ4377" s="29" t="s">
        <v>75</v>
      </c>
      <c r="AYK4377" s="84">
        <v>3004158000128</v>
      </c>
      <c r="AYL4377" s="24"/>
      <c r="AYM4377" s="24"/>
      <c r="AYN4377" s="66">
        <v>9615</v>
      </c>
      <c r="AYO4377" s="25">
        <v>45936</v>
      </c>
      <c r="AYP4377" s="25"/>
      <c r="AYQ4377" s="26" t="str">
        <f t="shared" ca="1" si="36"/>
        <v>Descontar Cheque</v>
      </c>
      <c r="AYR4377" s="117"/>
      <c r="AYS4377" s="25">
        <v>45890</v>
      </c>
      <c r="AYT4377" s="28" t="s">
        <v>74</v>
      </c>
      <c r="AYU4377" s="24">
        <v>422</v>
      </c>
      <c r="AYV4377" s="414" t="str">
        <f t="shared" si="37"/>
        <v>Banco não cadastrado</v>
      </c>
      <c r="AYW4377" s="24">
        <v>207</v>
      </c>
      <c r="AYX4377" s="24">
        <v>5837982</v>
      </c>
      <c r="AYY4377" s="24">
        <v>72</v>
      </c>
      <c r="AYZ4377" s="29" t="s">
        <v>75</v>
      </c>
      <c r="AZA4377" s="84">
        <v>3004158000128</v>
      </c>
      <c r="AZB4377" s="24"/>
      <c r="AZC4377" s="24"/>
      <c r="AZD4377" s="66">
        <v>9615</v>
      </c>
      <c r="AZE4377" s="25">
        <v>45936</v>
      </c>
      <c r="AZF4377" s="25"/>
      <c r="AZG4377" s="26" t="str">
        <f t="shared" ca="1" si="38"/>
        <v>Descontar Cheque</v>
      </c>
      <c r="AZH4377" s="117"/>
      <c r="AZI4377" s="25">
        <v>45890</v>
      </c>
      <c r="AZJ4377" s="28" t="s">
        <v>74</v>
      </c>
      <c r="AZK4377" s="24">
        <v>422</v>
      </c>
      <c r="AZL4377" s="414" t="str">
        <f t="shared" si="39"/>
        <v>Banco não cadastrado</v>
      </c>
      <c r="AZM4377" s="24">
        <v>207</v>
      </c>
      <c r="AZN4377" s="24">
        <v>5837982</v>
      </c>
      <c r="AZO4377" s="24">
        <v>72</v>
      </c>
      <c r="AZP4377" s="29" t="s">
        <v>75</v>
      </c>
      <c r="AZQ4377" s="84">
        <v>3004158000128</v>
      </c>
      <c r="AZR4377" s="24"/>
      <c r="AZS4377" s="24"/>
      <c r="AZT4377" s="66">
        <v>9615</v>
      </c>
      <c r="AZU4377" s="25">
        <v>45936</v>
      </c>
      <c r="AZV4377" s="25"/>
      <c r="AZW4377" s="26" t="str">
        <f t="shared" ca="1" si="40"/>
        <v>Descontar Cheque</v>
      </c>
      <c r="AZX4377" s="117"/>
      <c r="AZY4377" s="25">
        <v>45890</v>
      </c>
      <c r="AZZ4377" s="28" t="s">
        <v>74</v>
      </c>
      <c r="BAA4377" s="24">
        <v>422</v>
      </c>
      <c r="BAB4377" s="414" t="str">
        <f t="shared" si="41"/>
        <v>Banco não cadastrado</v>
      </c>
      <c r="BAC4377" s="24">
        <v>207</v>
      </c>
      <c r="BAD4377" s="24">
        <v>5837982</v>
      </c>
      <c r="BAE4377" s="24">
        <v>72</v>
      </c>
      <c r="BAF4377" s="29" t="s">
        <v>75</v>
      </c>
      <c r="BAG4377" s="84">
        <v>3004158000128</v>
      </c>
      <c r="BAH4377" s="24"/>
      <c r="BAI4377" s="24"/>
      <c r="BAJ4377" s="66">
        <v>9615</v>
      </c>
      <c r="BAK4377" s="25">
        <v>45936</v>
      </c>
      <c r="BAL4377" s="25"/>
      <c r="BAM4377" s="26" t="str">
        <f t="shared" ca="1" si="42"/>
        <v>Descontar Cheque</v>
      </c>
      <c r="BAN4377" s="117"/>
      <c r="BAO4377" s="25">
        <v>45890</v>
      </c>
      <c r="BAP4377" s="28" t="s">
        <v>74</v>
      </c>
      <c r="BAQ4377" s="24">
        <v>422</v>
      </c>
      <c r="BAR4377" s="414" t="str">
        <f t="shared" si="43"/>
        <v>Banco não cadastrado</v>
      </c>
      <c r="BAS4377" s="24">
        <v>207</v>
      </c>
      <c r="BAT4377" s="24">
        <v>5837982</v>
      </c>
      <c r="BAU4377" s="24">
        <v>72</v>
      </c>
      <c r="BAV4377" s="29" t="s">
        <v>75</v>
      </c>
      <c r="BAW4377" s="84">
        <v>3004158000128</v>
      </c>
      <c r="BAX4377" s="24"/>
      <c r="BAY4377" s="24"/>
      <c r="BAZ4377" s="66">
        <v>9615</v>
      </c>
      <c r="BBA4377" s="25">
        <v>45936</v>
      </c>
      <c r="BBB4377" s="25"/>
      <c r="BBC4377" s="26" t="str">
        <f t="shared" ca="1" si="44"/>
        <v>Descontar Cheque</v>
      </c>
      <c r="BBD4377" s="117"/>
      <c r="BBE4377" s="25">
        <v>45890</v>
      </c>
      <c r="BBF4377" s="28" t="s">
        <v>74</v>
      </c>
      <c r="BBG4377" s="24">
        <v>422</v>
      </c>
      <c r="BBH4377" s="414" t="str">
        <f t="shared" si="45"/>
        <v>Banco não cadastrado</v>
      </c>
      <c r="BBI4377" s="24">
        <v>207</v>
      </c>
      <c r="BBJ4377" s="24">
        <v>5837982</v>
      </c>
      <c r="BBK4377" s="24">
        <v>72</v>
      </c>
      <c r="BBL4377" s="29" t="s">
        <v>75</v>
      </c>
      <c r="BBM4377" s="84">
        <v>3004158000128</v>
      </c>
      <c r="BBN4377" s="24"/>
      <c r="BBO4377" s="24"/>
      <c r="BBP4377" s="66">
        <v>9615</v>
      </c>
      <c r="BBQ4377" s="25">
        <v>45936</v>
      </c>
      <c r="BBR4377" s="25"/>
      <c r="BBS4377" s="26" t="str">
        <f t="shared" ca="1" si="46"/>
        <v>Descontar Cheque</v>
      </c>
      <c r="BBT4377" s="117"/>
      <c r="BBU4377" s="25">
        <v>45890</v>
      </c>
      <c r="BBV4377" s="28" t="s">
        <v>74</v>
      </c>
      <c r="BBW4377" s="24">
        <v>422</v>
      </c>
      <c r="BBX4377" s="414" t="str">
        <f t="shared" si="47"/>
        <v>Banco não cadastrado</v>
      </c>
      <c r="BBY4377" s="24">
        <v>207</v>
      </c>
      <c r="BBZ4377" s="24">
        <v>5837982</v>
      </c>
      <c r="BCA4377" s="24">
        <v>72</v>
      </c>
      <c r="BCB4377" s="29" t="s">
        <v>75</v>
      </c>
      <c r="BCC4377" s="84">
        <v>3004158000128</v>
      </c>
      <c r="BCD4377" s="24"/>
      <c r="BCE4377" s="24"/>
      <c r="BCF4377" s="66">
        <v>9615</v>
      </c>
      <c r="BCG4377" s="25">
        <v>45936</v>
      </c>
      <c r="BCH4377" s="25"/>
      <c r="BCI4377" s="26" t="str">
        <f t="shared" ca="1" si="48"/>
        <v>Descontar Cheque</v>
      </c>
      <c r="BCJ4377" s="117"/>
      <c r="BCK4377" s="25">
        <v>45890</v>
      </c>
      <c r="BCL4377" s="28" t="s">
        <v>74</v>
      </c>
      <c r="BCM4377" s="24">
        <v>422</v>
      </c>
      <c r="BCN4377" s="414" t="str">
        <f t="shared" si="49"/>
        <v>Banco não cadastrado</v>
      </c>
      <c r="BCO4377" s="24">
        <v>207</v>
      </c>
      <c r="BCP4377" s="24">
        <v>5837982</v>
      </c>
      <c r="BCQ4377" s="24">
        <v>72</v>
      </c>
      <c r="BCR4377" s="29" t="s">
        <v>75</v>
      </c>
      <c r="BCS4377" s="84">
        <v>3004158000128</v>
      </c>
      <c r="BCT4377" s="24"/>
      <c r="BCU4377" s="24"/>
      <c r="BCV4377" s="66">
        <v>9615</v>
      </c>
      <c r="BCW4377" s="25">
        <v>45936</v>
      </c>
      <c r="BCX4377" s="25"/>
      <c r="BCY4377" s="26" t="str">
        <f t="shared" ca="1" si="50"/>
        <v>Descontar Cheque</v>
      </c>
      <c r="BCZ4377" s="117"/>
      <c r="BDA4377" s="25">
        <v>45890</v>
      </c>
      <c r="BDB4377" s="28" t="s">
        <v>74</v>
      </c>
      <c r="BDC4377" s="24">
        <v>422</v>
      </c>
      <c r="BDD4377" s="414" t="str">
        <f t="shared" si="51"/>
        <v>Banco não cadastrado</v>
      </c>
      <c r="BDE4377" s="24">
        <v>207</v>
      </c>
      <c r="BDF4377" s="24">
        <v>5837982</v>
      </c>
      <c r="BDG4377" s="24">
        <v>72</v>
      </c>
      <c r="BDH4377" s="29" t="s">
        <v>75</v>
      </c>
      <c r="BDI4377" s="84">
        <v>3004158000128</v>
      </c>
      <c r="BDJ4377" s="24"/>
      <c r="BDK4377" s="24"/>
      <c r="BDL4377" s="66">
        <v>9615</v>
      </c>
      <c r="BDM4377" s="25">
        <v>45936</v>
      </c>
      <c r="BDN4377" s="25"/>
      <c r="BDO4377" s="26" t="str">
        <f t="shared" ca="1" si="52"/>
        <v>Descontar Cheque</v>
      </c>
      <c r="BDP4377" s="117"/>
      <c r="BDQ4377" s="25">
        <v>45890</v>
      </c>
      <c r="BDR4377" s="28" t="s">
        <v>74</v>
      </c>
      <c r="BDS4377" s="24">
        <v>422</v>
      </c>
      <c r="BDT4377" s="414" t="str">
        <f t="shared" si="53"/>
        <v>Banco não cadastrado</v>
      </c>
      <c r="BDU4377" s="24">
        <v>207</v>
      </c>
      <c r="BDV4377" s="24">
        <v>5837982</v>
      </c>
      <c r="BDW4377" s="24">
        <v>72</v>
      </c>
      <c r="BDX4377" s="29" t="s">
        <v>75</v>
      </c>
      <c r="BDY4377" s="84">
        <v>3004158000128</v>
      </c>
      <c r="BDZ4377" s="24"/>
      <c r="BEA4377" s="24"/>
      <c r="BEB4377" s="66">
        <v>9615</v>
      </c>
      <c r="BEC4377" s="25">
        <v>45936</v>
      </c>
      <c r="BED4377" s="25"/>
      <c r="BEE4377" s="26" t="str">
        <f t="shared" ca="1" si="54"/>
        <v>Descontar Cheque</v>
      </c>
      <c r="BEF4377" s="117"/>
      <c r="BEG4377" s="25">
        <v>45890</v>
      </c>
      <c r="BEH4377" s="28" t="s">
        <v>74</v>
      </c>
      <c r="BEI4377" s="24">
        <v>422</v>
      </c>
      <c r="BEJ4377" s="414" t="str">
        <f t="shared" si="55"/>
        <v>Banco não cadastrado</v>
      </c>
      <c r="BEK4377" s="24">
        <v>207</v>
      </c>
      <c r="BEL4377" s="24">
        <v>5837982</v>
      </c>
      <c r="BEM4377" s="24">
        <v>72</v>
      </c>
      <c r="BEN4377" s="29" t="s">
        <v>75</v>
      </c>
      <c r="BEO4377" s="84">
        <v>3004158000128</v>
      </c>
      <c r="BEP4377" s="24"/>
      <c r="BEQ4377" s="24"/>
      <c r="BER4377" s="66">
        <v>9615</v>
      </c>
      <c r="BES4377" s="25">
        <v>45936</v>
      </c>
      <c r="BET4377" s="25"/>
      <c r="BEU4377" s="26" t="str">
        <f t="shared" ca="1" si="56"/>
        <v>Descontar Cheque</v>
      </c>
      <c r="BEV4377" s="117"/>
      <c r="BEW4377" s="25">
        <v>45890</v>
      </c>
      <c r="BEX4377" s="28" t="s">
        <v>74</v>
      </c>
      <c r="BEY4377" s="24">
        <v>422</v>
      </c>
      <c r="BEZ4377" s="414" t="str">
        <f t="shared" si="57"/>
        <v>Banco não cadastrado</v>
      </c>
      <c r="BFA4377" s="24">
        <v>207</v>
      </c>
      <c r="BFB4377" s="24">
        <v>5837982</v>
      </c>
      <c r="BFC4377" s="24">
        <v>72</v>
      </c>
      <c r="BFD4377" s="29" t="s">
        <v>75</v>
      </c>
      <c r="BFE4377" s="84">
        <v>3004158000128</v>
      </c>
      <c r="BFF4377" s="24"/>
      <c r="BFG4377" s="24"/>
      <c r="BFH4377" s="66">
        <v>9615</v>
      </c>
      <c r="BFI4377" s="25">
        <v>45936</v>
      </c>
      <c r="BFJ4377" s="25"/>
      <c r="BFK4377" s="26" t="str">
        <f t="shared" ca="1" si="58"/>
        <v>Descontar Cheque</v>
      </c>
      <c r="BFL4377" s="117"/>
      <c r="BFM4377" s="25">
        <v>45890</v>
      </c>
      <c r="BFN4377" s="28" t="s">
        <v>74</v>
      </c>
      <c r="BFO4377" s="24">
        <v>422</v>
      </c>
      <c r="BFP4377" s="414" t="str">
        <f t="shared" si="59"/>
        <v>Banco não cadastrado</v>
      </c>
      <c r="BFQ4377" s="24">
        <v>207</v>
      </c>
      <c r="BFR4377" s="24">
        <v>5837982</v>
      </c>
      <c r="BFS4377" s="24">
        <v>72</v>
      </c>
      <c r="BFT4377" s="29" t="s">
        <v>75</v>
      </c>
      <c r="BFU4377" s="84">
        <v>3004158000128</v>
      </c>
      <c r="BFV4377" s="24"/>
      <c r="BFW4377" s="24"/>
      <c r="BFX4377" s="66">
        <v>9615</v>
      </c>
      <c r="BFY4377" s="25">
        <v>45936</v>
      </c>
      <c r="BFZ4377" s="25"/>
      <c r="BGA4377" s="26" t="str">
        <f t="shared" ca="1" si="60"/>
        <v>Descontar Cheque</v>
      </c>
      <c r="BGB4377" s="117"/>
      <c r="BGC4377" s="25">
        <v>45890</v>
      </c>
      <c r="BGD4377" s="28" t="s">
        <v>74</v>
      </c>
      <c r="BGE4377" s="24">
        <v>422</v>
      </c>
      <c r="BGF4377" s="414" t="str">
        <f t="shared" si="61"/>
        <v>Banco não cadastrado</v>
      </c>
      <c r="BGG4377" s="24">
        <v>207</v>
      </c>
      <c r="BGH4377" s="24">
        <v>5837982</v>
      </c>
      <c r="BGI4377" s="24">
        <v>72</v>
      </c>
      <c r="BGJ4377" s="29" t="s">
        <v>75</v>
      </c>
      <c r="BGK4377" s="84">
        <v>3004158000128</v>
      </c>
      <c r="BGL4377" s="24"/>
      <c r="BGM4377" s="24"/>
      <c r="BGN4377" s="66">
        <v>9615</v>
      </c>
      <c r="BGO4377" s="25">
        <v>45936</v>
      </c>
      <c r="BGP4377" s="25"/>
      <c r="BGQ4377" s="26" t="str">
        <f t="shared" ca="1" si="62"/>
        <v>Descontar Cheque</v>
      </c>
      <c r="BGR4377" s="117"/>
      <c r="BGS4377" s="25">
        <v>45890</v>
      </c>
      <c r="BGT4377" s="28" t="s">
        <v>74</v>
      </c>
      <c r="BGU4377" s="24">
        <v>422</v>
      </c>
      <c r="BGV4377" s="414" t="str">
        <f t="shared" si="63"/>
        <v>Banco não cadastrado</v>
      </c>
      <c r="BGW4377" s="24">
        <v>207</v>
      </c>
      <c r="BGX4377" s="24">
        <v>5837982</v>
      </c>
      <c r="BGY4377" s="24">
        <v>72</v>
      </c>
      <c r="BGZ4377" s="29" t="s">
        <v>75</v>
      </c>
      <c r="BHA4377" s="84">
        <v>3004158000128</v>
      </c>
      <c r="BHB4377" s="24"/>
      <c r="BHC4377" s="24"/>
      <c r="BHD4377" s="66">
        <v>9615</v>
      </c>
      <c r="BHE4377" s="25">
        <v>45936</v>
      </c>
      <c r="BHF4377" s="25"/>
      <c r="BHG4377" s="26" t="str">
        <f t="shared" ca="1" si="64"/>
        <v>Descontar Cheque</v>
      </c>
      <c r="BHH4377" s="117"/>
      <c r="BHI4377" s="25">
        <v>45890</v>
      </c>
      <c r="BHJ4377" s="28" t="s">
        <v>74</v>
      </c>
      <c r="BHK4377" s="24">
        <v>422</v>
      </c>
      <c r="BHL4377" s="414" t="str">
        <f t="shared" si="65"/>
        <v>Banco não cadastrado</v>
      </c>
      <c r="BHM4377" s="24">
        <v>207</v>
      </c>
      <c r="BHN4377" s="24">
        <v>5837982</v>
      </c>
      <c r="BHO4377" s="24">
        <v>72</v>
      </c>
      <c r="BHP4377" s="29" t="s">
        <v>75</v>
      </c>
      <c r="BHQ4377" s="84">
        <v>3004158000128</v>
      </c>
      <c r="BHR4377" s="24"/>
      <c r="BHS4377" s="24"/>
      <c r="BHT4377" s="66">
        <v>9615</v>
      </c>
      <c r="BHU4377" s="25">
        <v>45936</v>
      </c>
      <c r="BHV4377" s="25"/>
      <c r="BHW4377" s="26" t="str">
        <f t="shared" ca="1" si="66"/>
        <v>Descontar Cheque</v>
      </c>
      <c r="BHX4377" s="117"/>
      <c r="BHY4377" s="25">
        <v>45890</v>
      </c>
      <c r="BHZ4377" s="28" t="s">
        <v>74</v>
      </c>
      <c r="BIA4377" s="24">
        <v>422</v>
      </c>
      <c r="BIB4377" s="414" t="str">
        <f t="shared" si="67"/>
        <v>Banco não cadastrado</v>
      </c>
      <c r="BIC4377" s="24">
        <v>207</v>
      </c>
      <c r="BID4377" s="24">
        <v>5837982</v>
      </c>
      <c r="BIE4377" s="24">
        <v>72</v>
      </c>
      <c r="BIF4377" s="29" t="s">
        <v>75</v>
      </c>
      <c r="BIG4377" s="84">
        <v>3004158000128</v>
      </c>
      <c r="BIH4377" s="24"/>
      <c r="BII4377" s="24"/>
      <c r="BIJ4377" s="66">
        <v>9615</v>
      </c>
      <c r="BIK4377" s="25">
        <v>45936</v>
      </c>
      <c r="BIL4377" s="25"/>
      <c r="BIM4377" s="26" t="str">
        <f t="shared" ca="1" si="68"/>
        <v>Descontar Cheque</v>
      </c>
      <c r="BIN4377" s="117"/>
      <c r="BIO4377" s="25">
        <v>45890</v>
      </c>
      <c r="BIP4377" s="28" t="s">
        <v>74</v>
      </c>
      <c r="BIQ4377" s="24">
        <v>422</v>
      </c>
      <c r="BIR4377" s="414" t="str">
        <f t="shared" si="69"/>
        <v>Banco não cadastrado</v>
      </c>
      <c r="BIS4377" s="24">
        <v>207</v>
      </c>
      <c r="BIT4377" s="24">
        <v>5837982</v>
      </c>
      <c r="BIU4377" s="24">
        <v>72</v>
      </c>
      <c r="BIV4377" s="29" t="s">
        <v>75</v>
      </c>
      <c r="BIW4377" s="84">
        <v>3004158000128</v>
      </c>
      <c r="BIX4377" s="24"/>
      <c r="BIY4377" s="24"/>
      <c r="BIZ4377" s="66">
        <v>9615</v>
      </c>
      <c r="BJA4377" s="25">
        <v>45936</v>
      </c>
      <c r="BJB4377" s="25"/>
      <c r="BJC4377" s="26" t="str">
        <f t="shared" ca="1" si="70"/>
        <v>Descontar Cheque</v>
      </c>
      <c r="BJD4377" s="117"/>
      <c r="BJE4377" s="25">
        <v>45890</v>
      </c>
      <c r="BJF4377" s="28" t="s">
        <v>74</v>
      </c>
      <c r="BJG4377" s="24">
        <v>422</v>
      </c>
      <c r="BJH4377" s="414" t="str">
        <f t="shared" si="71"/>
        <v>Banco não cadastrado</v>
      </c>
      <c r="BJI4377" s="24">
        <v>207</v>
      </c>
      <c r="BJJ4377" s="24">
        <v>5837982</v>
      </c>
      <c r="BJK4377" s="24">
        <v>72</v>
      </c>
      <c r="BJL4377" s="29" t="s">
        <v>75</v>
      </c>
      <c r="BJM4377" s="84">
        <v>3004158000128</v>
      </c>
      <c r="BJN4377" s="24"/>
      <c r="BJO4377" s="24"/>
      <c r="BJP4377" s="66">
        <v>9615</v>
      </c>
      <c r="BJQ4377" s="25">
        <v>45936</v>
      </c>
      <c r="BJR4377" s="25"/>
      <c r="BJS4377" s="26" t="str">
        <f t="shared" ca="1" si="72"/>
        <v>Descontar Cheque</v>
      </c>
      <c r="BJT4377" s="117"/>
      <c r="BJU4377" s="25">
        <v>45890</v>
      </c>
      <c r="BJV4377" s="28" t="s">
        <v>74</v>
      </c>
      <c r="BJW4377" s="24">
        <v>422</v>
      </c>
      <c r="BJX4377" s="414" t="str">
        <f t="shared" si="73"/>
        <v>Banco não cadastrado</v>
      </c>
      <c r="BJY4377" s="24">
        <v>207</v>
      </c>
      <c r="BJZ4377" s="24">
        <v>5837982</v>
      </c>
      <c r="BKA4377" s="24">
        <v>72</v>
      </c>
      <c r="BKB4377" s="29" t="s">
        <v>75</v>
      </c>
      <c r="BKC4377" s="84">
        <v>3004158000128</v>
      </c>
      <c r="BKD4377" s="24"/>
      <c r="BKE4377" s="24"/>
      <c r="BKF4377" s="66">
        <v>9615</v>
      </c>
      <c r="BKG4377" s="25">
        <v>45936</v>
      </c>
      <c r="BKH4377" s="25"/>
      <c r="BKI4377" s="26" t="str">
        <f t="shared" ca="1" si="74"/>
        <v>Descontar Cheque</v>
      </c>
      <c r="BKJ4377" s="117"/>
      <c r="BKK4377" s="25">
        <v>45890</v>
      </c>
      <c r="BKL4377" s="28" t="s">
        <v>74</v>
      </c>
      <c r="BKM4377" s="24">
        <v>422</v>
      </c>
      <c r="BKN4377" s="414" t="str">
        <f t="shared" si="75"/>
        <v>Banco não cadastrado</v>
      </c>
      <c r="BKO4377" s="24">
        <v>207</v>
      </c>
      <c r="BKP4377" s="24">
        <v>5837982</v>
      </c>
      <c r="BKQ4377" s="24">
        <v>72</v>
      </c>
      <c r="BKR4377" s="29" t="s">
        <v>75</v>
      </c>
      <c r="BKS4377" s="84">
        <v>3004158000128</v>
      </c>
      <c r="BKT4377" s="24"/>
      <c r="BKU4377" s="24"/>
      <c r="BKV4377" s="66">
        <v>9615</v>
      </c>
      <c r="BKW4377" s="25">
        <v>45936</v>
      </c>
      <c r="BKX4377" s="25"/>
      <c r="BKY4377" s="26" t="str">
        <f t="shared" ca="1" si="76"/>
        <v>Descontar Cheque</v>
      </c>
      <c r="BKZ4377" s="117"/>
      <c r="BLA4377" s="25">
        <v>45890</v>
      </c>
      <c r="BLB4377" s="28" t="s">
        <v>74</v>
      </c>
      <c r="BLC4377" s="24">
        <v>422</v>
      </c>
      <c r="BLD4377" s="414" t="str">
        <f t="shared" si="77"/>
        <v>Banco não cadastrado</v>
      </c>
      <c r="BLE4377" s="24">
        <v>207</v>
      </c>
      <c r="BLF4377" s="24">
        <v>5837982</v>
      </c>
      <c r="BLG4377" s="24">
        <v>72</v>
      </c>
      <c r="BLH4377" s="29" t="s">
        <v>75</v>
      </c>
      <c r="BLI4377" s="84">
        <v>3004158000128</v>
      </c>
      <c r="BLJ4377" s="24"/>
      <c r="BLK4377" s="24"/>
      <c r="BLL4377" s="66">
        <v>9615</v>
      </c>
      <c r="BLM4377" s="25">
        <v>45936</v>
      </c>
      <c r="BLN4377" s="25"/>
      <c r="BLO4377" s="26" t="str">
        <f t="shared" ca="1" si="78"/>
        <v>Descontar Cheque</v>
      </c>
      <c r="BLP4377" s="117"/>
      <c r="BLQ4377" s="25">
        <v>45890</v>
      </c>
      <c r="BLR4377" s="28" t="s">
        <v>74</v>
      </c>
      <c r="BLS4377" s="24">
        <v>422</v>
      </c>
      <c r="BLT4377" s="414" t="str">
        <f t="shared" si="79"/>
        <v>Banco não cadastrado</v>
      </c>
      <c r="BLU4377" s="24">
        <v>207</v>
      </c>
      <c r="BLV4377" s="24">
        <v>5837982</v>
      </c>
      <c r="BLW4377" s="24">
        <v>72</v>
      </c>
      <c r="BLX4377" s="29" t="s">
        <v>75</v>
      </c>
      <c r="BLY4377" s="84">
        <v>3004158000128</v>
      </c>
      <c r="BLZ4377" s="24"/>
      <c r="BMA4377" s="24"/>
      <c r="BMB4377" s="66">
        <v>9615</v>
      </c>
      <c r="BMC4377" s="25">
        <v>45936</v>
      </c>
      <c r="BMD4377" s="25"/>
      <c r="BME4377" s="26" t="str">
        <f t="shared" ca="1" si="80"/>
        <v>Descontar Cheque</v>
      </c>
      <c r="BMF4377" s="117"/>
      <c r="BMG4377" s="25">
        <v>45890</v>
      </c>
      <c r="BMH4377" s="28" t="s">
        <v>74</v>
      </c>
      <c r="BMI4377" s="24">
        <v>422</v>
      </c>
      <c r="BMJ4377" s="414" t="str">
        <f t="shared" si="81"/>
        <v>Banco não cadastrado</v>
      </c>
      <c r="BMK4377" s="24">
        <v>207</v>
      </c>
      <c r="BML4377" s="24">
        <v>5837982</v>
      </c>
      <c r="BMM4377" s="24">
        <v>72</v>
      </c>
      <c r="BMN4377" s="29" t="s">
        <v>75</v>
      </c>
      <c r="BMO4377" s="84">
        <v>3004158000128</v>
      </c>
      <c r="BMP4377" s="24"/>
      <c r="BMQ4377" s="24"/>
      <c r="BMR4377" s="66">
        <v>9615</v>
      </c>
      <c r="BMS4377" s="25">
        <v>45936</v>
      </c>
      <c r="BMT4377" s="25"/>
      <c r="BMU4377" s="26" t="str">
        <f t="shared" ca="1" si="82"/>
        <v>Descontar Cheque</v>
      </c>
      <c r="BMV4377" s="117"/>
      <c r="BMW4377" s="25">
        <v>45890</v>
      </c>
      <c r="BMX4377" s="28" t="s">
        <v>74</v>
      </c>
      <c r="BMY4377" s="24">
        <v>422</v>
      </c>
      <c r="BMZ4377" s="414" t="str">
        <f t="shared" si="83"/>
        <v>Banco não cadastrado</v>
      </c>
      <c r="BNA4377" s="24">
        <v>207</v>
      </c>
      <c r="BNB4377" s="24">
        <v>5837982</v>
      </c>
      <c r="BNC4377" s="24">
        <v>72</v>
      </c>
      <c r="BND4377" s="29" t="s">
        <v>75</v>
      </c>
      <c r="BNE4377" s="84">
        <v>3004158000128</v>
      </c>
      <c r="BNF4377" s="24"/>
      <c r="BNG4377" s="24"/>
      <c r="BNH4377" s="66">
        <v>9615</v>
      </c>
      <c r="BNI4377" s="25">
        <v>45936</v>
      </c>
      <c r="BNJ4377" s="25"/>
      <c r="BNK4377" s="26" t="str">
        <f t="shared" ca="1" si="84"/>
        <v>Descontar Cheque</v>
      </c>
      <c r="BNL4377" s="117"/>
      <c r="BNM4377" s="25">
        <v>45890</v>
      </c>
      <c r="BNN4377" s="28" t="s">
        <v>74</v>
      </c>
      <c r="BNO4377" s="24">
        <v>422</v>
      </c>
      <c r="BNP4377" s="414" t="str">
        <f t="shared" si="85"/>
        <v>Banco não cadastrado</v>
      </c>
      <c r="BNQ4377" s="24">
        <v>207</v>
      </c>
      <c r="BNR4377" s="24">
        <v>5837982</v>
      </c>
      <c r="BNS4377" s="24">
        <v>72</v>
      </c>
      <c r="BNT4377" s="29" t="s">
        <v>75</v>
      </c>
      <c r="BNU4377" s="84">
        <v>3004158000128</v>
      </c>
      <c r="BNV4377" s="24"/>
      <c r="BNW4377" s="24"/>
      <c r="BNX4377" s="66">
        <v>9615</v>
      </c>
      <c r="BNY4377" s="25">
        <v>45936</v>
      </c>
      <c r="BNZ4377" s="25"/>
      <c r="BOA4377" s="26" t="str">
        <f t="shared" ca="1" si="86"/>
        <v>Descontar Cheque</v>
      </c>
      <c r="BOB4377" s="117"/>
      <c r="BOC4377" s="25">
        <v>45890</v>
      </c>
      <c r="BOD4377" s="28" t="s">
        <v>74</v>
      </c>
      <c r="BOE4377" s="24">
        <v>422</v>
      </c>
      <c r="BOF4377" s="414" t="str">
        <f t="shared" si="87"/>
        <v>Banco não cadastrado</v>
      </c>
      <c r="BOG4377" s="24">
        <v>207</v>
      </c>
      <c r="BOH4377" s="24">
        <v>5837982</v>
      </c>
      <c r="BOI4377" s="24">
        <v>72</v>
      </c>
      <c r="BOJ4377" s="29" t="s">
        <v>75</v>
      </c>
      <c r="BOK4377" s="84">
        <v>3004158000128</v>
      </c>
      <c r="BOL4377" s="24"/>
      <c r="BOM4377" s="24"/>
      <c r="BON4377" s="66">
        <v>9615</v>
      </c>
      <c r="BOO4377" s="25">
        <v>45936</v>
      </c>
      <c r="BOP4377" s="25"/>
      <c r="BOQ4377" s="26" t="str">
        <f t="shared" ca="1" si="88"/>
        <v>Descontar Cheque</v>
      </c>
      <c r="BOR4377" s="117"/>
      <c r="BOS4377" s="25">
        <v>45890</v>
      </c>
      <c r="BOT4377" s="28" t="s">
        <v>74</v>
      </c>
      <c r="BOU4377" s="24">
        <v>422</v>
      </c>
      <c r="BOV4377" s="414" t="str">
        <f t="shared" si="89"/>
        <v>Banco não cadastrado</v>
      </c>
      <c r="BOW4377" s="24">
        <v>207</v>
      </c>
      <c r="BOX4377" s="24">
        <v>5837982</v>
      </c>
      <c r="BOY4377" s="24">
        <v>72</v>
      </c>
      <c r="BOZ4377" s="29" t="s">
        <v>75</v>
      </c>
      <c r="BPA4377" s="84">
        <v>3004158000128</v>
      </c>
      <c r="BPB4377" s="24"/>
      <c r="BPC4377" s="24"/>
      <c r="BPD4377" s="66">
        <v>9615</v>
      </c>
      <c r="BPE4377" s="25">
        <v>45936</v>
      </c>
      <c r="BPF4377" s="25"/>
      <c r="BPG4377" s="26" t="str">
        <f t="shared" ca="1" si="90"/>
        <v>Descontar Cheque</v>
      </c>
      <c r="BPH4377" s="117"/>
      <c r="BPI4377" s="25">
        <v>45890</v>
      </c>
      <c r="BPJ4377" s="28" t="s">
        <v>74</v>
      </c>
      <c r="BPK4377" s="24">
        <v>422</v>
      </c>
      <c r="BPL4377" s="414" t="str">
        <f t="shared" si="91"/>
        <v>Banco não cadastrado</v>
      </c>
      <c r="BPM4377" s="24">
        <v>207</v>
      </c>
      <c r="BPN4377" s="24">
        <v>5837982</v>
      </c>
      <c r="BPO4377" s="24">
        <v>72</v>
      </c>
      <c r="BPP4377" s="29" t="s">
        <v>75</v>
      </c>
      <c r="BPQ4377" s="84">
        <v>3004158000128</v>
      </c>
      <c r="BPR4377" s="24"/>
      <c r="BPS4377" s="24"/>
      <c r="BPT4377" s="66">
        <v>9615</v>
      </c>
      <c r="BPU4377" s="25">
        <v>45936</v>
      </c>
      <c r="BPV4377" s="25"/>
      <c r="BPW4377" s="26" t="str">
        <f t="shared" ca="1" si="92"/>
        <v>Descontar Cheque</v>
      </c>
      <c r="BPX4377" s="117"/>
      <c r="BPY4377" s="25">
        <v>45890</v>
      </c>
      <c r="BPZ4377" s="28" t="s">
        <v>74</v>
      </c>
      <c r="BQA4377" s="24">
        <v>422</v>
      </c>
      <c r="BQB4377" s="414" t="str">
        <f t="shared" si="93"/>
        <v>Banco não cadastrado</v>
      </c>
      <c r="BQC4377" s="24">
        <v>207</v>
      </c>
      <c r="BQD4377" s="24">
        <v>5837982</v>
      </c>
      <c r="BQE4377" s="24">
        <v>72</v>
      </c>
      <c r="BQF4377" s="29" t="s">
        <v>75</v>
      </c>
      <c r="BQG4377" s="84">
        <v>3004158000128</v>
      </c>
      <c r="BQH4377" s="24"/>
      <c r="BQI4377" s="24"/>
      <c r="BQJ4377" s="66">
        <v>9615</v>
      </c>
      <c r="BQK4377" s="25">
        <v>45936</v>
      </c>
      <c r="BQL4377" s="25"/>
      <c r="BQM4377" s="26" t="str">
        <f t="shared" ca="1" si="94"/>
        <v>Descontar Cheque</v>
      </c>
      <c r="BQN4377" s="117"/>
      <c r="BQO4377" s="25">
        <v>45890</v>
      </c>
      <c r="BQP4377" s="28" t="s">
        <v>74</v>
      </c>
      <c r="BQQ4377" s="24">
        <v>422</v>
      </c>
      <c r="BQR4377" s="414" t="str">
        <f t="shared" si="95"/>
        <v>Banco não cadastrado</v>
      </c>
      <c r="BQS4377" s="24">
        <v>207</v>
      </c>
      <c r="BQT4377" s="24">
        <v>5837982</v>
      </c>
      <c r="BQU4377" s="24">
        <v>72</v>
      </c>
      <c r="BQV4377" s="29" t="s">
        <v>75</v>
      </c>
      <c r="BQW4377" s="84">
        <v>3004158000128</v>
      </c>
      <c r="BQX4377" s="24"/>
      <c r="BQY4377" s="24"/>
      <c r="BQZ4377" s="66">
        <v>9615</v>
      </c>
      <c r="BRA4377" s="25">
        <v>45936</v>
      </c>
      <c r="BRB4377" s="25"/>
      <c r="BRC4377" s="26" t="str">
        <f t="shared" ca="1" si="96"/>
        <v>Descontar Cheque</v>
      </c>
      <c r="BRD4377" s="117"/>
      <c r="BRE4377" s="25">
        <v>45890</v>
      </c>
      <c r="BRF4377" s="28" t="s">
        <v>74</v>
      </c>
      <c r="BRG4377" s="24">
        <v>422</v>
      </c>
      <c r="BRH4377" s="414" t="str">
        <f t="shared" si="97"/>
        <v>Banco não cadastrado</v>
      </c>
      <c r="BRI4377" s="24">
        <v>207</v>
      </c>
      <c r="BRJ4377" s="24">
        <v>5837982</v>
      </c>
      <c r="BRK4377" s="24">
        <v>72</v>
      </c>
      <c r="BRL4377" s="29" t="s">
        <v>75</v>
      </c>
      <c r="BRM4377" s="84">
        <v>3004158000128</v>
      </c>
      <c r="BRN4377" s="24"/>
      <c r="BRO4377" s="24"/>
      <c r="BRP4377" s="66">
        <v>9615</v>
      </c>
      <c r="BRQ4377" s="25">
        <v>45936</v>
      </c>
      <c r="BRR4377" s="25"/>
      <c r="BRS4377" s="26" t="str">
        <f t="shared" ca="1" si="98"/>
        <v>Descontar Cheque</v>
      </c>
      <c r="BRT4377" s="117"/>
      <c r="BRU4377" s="25">
        <v>45890</v>
      </c>
      <c r="BRV4377" s="28" t="s">
        <v>74</v>
      </c>
      <c r="BRW4377" s="24">
        <v>422</v>
      </c>
      <c r="BRX4377" s="414" t="str">
        <f t="shared" si="99"/>
        <v>Banco não cadastrado</v>
      </c>
      <c r="BRY4377" s="24">
        <v>207</v>
      </c>
      <c r="BRZ4377" s="24">
        <v>5837982</v>
      </c>
      <c r="BSA4377" s="24">
        <v>72</v>
      </c>
      <c r="BSB4377" s="29" t="s">
        <v>75</v>
      </c>
      <c r="BSC4377" s="84">
        <v>3004158000128</v>
      </c>
      <c r="BSD4377" s="24"/>
      <c r="BSE4377" s="24"/>
      <c r="BSF4377" s="66">
        <v>9615</v>
      </c>
      <c r="BSG4377" s="25">
        <v>45936</v>
      </c>
      <c r="BSH4377" s="25"/>
      <c r="BSI4377" s="26" t="str">
        <f t="shared" ca="1" si="100"/>
        <v>Descontar Cheque</v>
      </c>
      <c r="BSJ4377" s="117"/>
      <c r="BSK4377" s="25">
        <v>45890</v>
      </c>
      <c r="BSL4377" s="28" t="s">
        <v>74</v>
      </c>
      <c r="BSM4377" s="24">
        <v>422</v>
      </c>
      <c r="BSN4377" s="414" t="str">
        <f t="shared" si="101"/>
        <v>Banco não cadastrado</v>
      </c>
      <c r="BSO4377" s="24">
        <v>207</v>
      </c>
      <c r="BSP4377" s="24">
        <v>5837982</v>
      </c>
      <c r="BSQ4377" s="24">
        <v>72</v>
      </c>
      <c r="BSR4377" s="29" t="s">
        <v>75</v>
      </c>
      <c r="BSS4377" s="84">
        <v>3004158000128</v>
      </c>
      <c r="BST4377" s="24"/>
      <c r="BSU4377" s="24"/>
      <c r="BSV4377" s="66">
        <v>9615</v>
      </c>
      <c r="BSW4377" s="25">
        <v>45936</v>
      </c>
      <c r="BSX4377" s="25"/>
      <c r="BSY4377" s="26" t="str">
        <f t="shared" ca="1" si="102"/>
        <v>Descontar Cheque</v>
      </c>
      <c r="BSZ4377" s="117"/>
      <c r="BTA4377" s="25">
        <v>45890</v>
      </c>
      <c r="BTB4377" s="28" t="s">
        <v>74</v>
      </c>
      <c r="BTC4377" s="24">
        <v>422</v>
      </c>
      <c r="BTD4377" s="414" t="str">
        <f t="shared" si="103"/>
        <v>Banco não cadastrado</v>
      </c>
      <c r="BTE4377" s="24">
        <v>207</v>
      </c>
      <c r="BTF4377" s="24">
        <v>5837982</v>
      </c>
      <c r="BTG4377" s="24">
        <v>72</v>
      </c>
      <c r="BTH4377" s="29" t="s">
        <v>75</v>
      </c>
      <c r="BTI4377" s="84">
        <v>3004158000128</v>
      </c>
      <c r="BTJ4377" s="24"/>
      <c r="BTK4377" s="24"/>
      <c r="BTL4377" s="66">
        <v>9615</v>
      </c>
      <c r="BTM4377" s="25">
        <v>45936</v>
      </c>
      <c r="BTN4377" s="25"/>
      <c r="BTO4377" s="26" t="str">
        <f t="shared" ca="1" si="104"/>
        <v>Descontar Cheque</v>
      </c>
      <c r="BTP4377" s="117"/>
      <c r="BTQ4377" s="25">
        <v>45890</v>
      </c>
      <c r="BTR4377" s="28" t="s">
        <v>74</v>
      </c>
      <c r="BTS4377" s="24">
        <v>422</v>
      </c>
      <c r="BTT4377" s="414" t="str">
        <f t="shared" si="105"/>
        <v>Banco não cadastrado</v>
      </c>
      <c r="BTU4377" s="24">
        <v>207</v>
      </c>
      <c r="BTV4377" s="24">
        <v>5837982</v>
      </c>
      <c r="BTW4377" s="24">
        <v>72</v>
      </c>
      <c r="BTX4377" s="29" t="s">
        <v>75</v>
      </c>
      <c r="BTY4377" s="84">
        <v>3004158000128</v>
      </c>
      <c r="BTZ4377" s="24"/>
      <c r="BUA4377" s="24"/>
      <c r="BUB4377" s="66">
        <v>9615</v>
      </c>
      <c r="BUC4377" s="25">
        <v>45936</v>
      </c>
      <c r="BUD4377" s="25"/>
      <c r="BUE4377" s="26" t="str">
        <f t="shared" ca="1" si="106"/>
        <v>Descontar Cheque</v>
      </c>
      <c r="BUF4377" s="117"/>
      <c r="BUG4377" s="25">
        <v>45890</v>
      </c>
      <c r="BUH4377" s="28" t="s">
        <v>74</v>
      </c>
      <c r="BUI4377" s="24">
        <v>422</v>
      </c>
      <c r="BUJ4377" s="414" t="str">
        <f t="shared" si="107"/>
        <v>Banco não cadastrado</v>
      </c>
      <c r="BUK4377" s="24">
        <v>207</v>
      </c>
      <c r="BUL4377" s="24">
        <v>5837982</v>
      </c>
      <c r="BUM4377" s="24">
        <v>72</v>
      </c>
      <c r="BUN4377" s="29" t="s">
        <v>75</v>
      </c>
      <c r="BUO4377" s="84">
        <v>3004158000128</v>
      </c>
      <c r="BUP4377" s="24"/>
      <c r="BUQ4377" s="24"/>
      <c r="BUR4377" s="66">
        <v>9615</v>
      </c>
      <c r="BUS4377" s="25">
        <v>45936</v>
      </c>
      <c r="BUT4377" s="25"/>
      <c r="BUU4377" s="26" t="str">
        <f t="shared" ca="1" si="108"/>
        <v>Descontar Cheque</v>
      </c>
      <c r="BUV4377" s="117"/>
      <c r="BUW4377" s="25">
        <v>45890</v>
      </c>
      <c r="BUX4377" s="28" t="s">
        <v>74</v>
      </c>
      <c r="BUY4377" s="24">
        <v>422</v>
      </c>
      <c r="BUZ4377" s="414" t="str">
        <f t="shared" si="109"/>
        <v>Banco não cadastrado</v>
      </c>
      <c r="BVA4377" s="24">
        <v>207</v>
      </c>
      <c r="BVB4377" s="24">
        <v>5837982</v>
      </c>
      <c r="BVC4377" s="24">
        <v>72</v>
      </c>
      <c r="BVD4377" s="29" t="s">
        <v>75</v>
      </c>
      <c r="BVE4377" s="84">
        <v>3004158000128</v>
      </c>
      <c r="BVF4377" s="24"/>
      <c r="BVG4377" s="24"/>
      <c r="BVH4377" s="66">
        <v>9615</v>
      </c>
      <c r="BVI4377" s="25">
        <v>45936</v>
      </c>
      <c r="BVJ4377" s="25"/>
      <c r="BVK4377" s="26" t="str">
        <f t="shared" ca="1" si="110"/>
        <v>Descontar Cheque</v>
      </c>
      <c r="BVL4377" s="117"/>
      <c r="BVM4377" s="25">
        <v>45890</v>
      </c>
      <c r="BVN4377" s="28" t="s">
        <v>74</v>
      </c>
      <c r="BVO4377" s="24">
        <v>422</v>
      </c>
      <c r="BVP4377" s="414" t="str">
        <f t="shared" si="111"/>
        <v>Banco não cadastrado</v>
      </c>
      <c r="BVQ4377" s="24">
        <v>207</v>
      </c>
      <c r="BVR4377" s="24">
        <v>5837982</v>
      </c>
      <c r="BVS4377" s="24">
        <v>72</v>
      </c>
      <c r="BVT4377" s="29" t="s">
        <v>75</v>
      </c>
      <c r="BVU4377" s="84">
        <v>3004158000128</v>
      </c>
      <c r="BVV4377" s="24"/>
      <c r="BVW4377" s="24"/>
      <c r="BVX4377" s="66">
        <v>9615</v>
      </c>
      <c r="BVY4377" s="25">
        <v>45936</v>
      </c>
      <c r="BVZ4377" s="25"/>
      <c r="BWA4377" s="26" t="str">
        <f t="shared" ca="1" si="112"/>
        <v>Descontar Cheque</v>
      </c>
      <c r="BWB4377" s="117"/>
      <c r="BWC4377" s="25">
        <v>45890</v>
      </c>
      <c r="BWD4377" s="28" t="s">
        <v>74</v>
      </c>
      <c r="BWE4377" s="24">
        <v>422</v>
      </c>
      <c r="BWF4377" s="414" t="str">
        <f t="shared" si="113"/>
        <v>Banco não cadastrado</v>
      </c>
      <c r="BWG4377" s="24">
        <v>207</v>
      </c>
      <c r="BWH4377" s="24">
        <v>5837982</v>
      </c>
      <c r="BWI4377" s="24">
        <v>72</v>
      </c>
      <c r="BWJ4377" s="29" t="s">
        <v>75</v>
      </c>
      <c r="BWK4377" s="84">
        <v>3004158000128</v>
      </c>
      <c r="BWL4377" s="24"/>
      <c r="BWM4377" s="24"/>
      <c r="BWN4377" s="66">
        <v>9615</v>
      </c>
      <c r="BWO4377" s="25">
        <v>45936</v>
      </c>
      <c r="BWP4377" s="25"/>
      <c r="BWQ4377" s="26" t="str">
        <f t="shared" ca="1" si="114"/>
        <v>Descontar Cheque</v>
      </c>
      <c r="BWR4377" s="117"/>
      <c r="BWS4377" s="25">
        <v>45890</v>
      </c>
      <c r="BWT4377" s="28" t="s">
        <v>74</v>
      </c>
      <c r="BWU4377" s="24">
        <v>422</v>
      </c>
      <c r="BWV4377" s="414" t="str">
        <f t="shared" si="115"/>
        <v>Banco não cadastrado</v>
      </c>
      <c r="BWW4377" s="24">
        <v>207</v>
      </c>
      <c r="BWX4377" s="24">
        <v>5837982</v>
      </c>
      <c r="BWY4377" s="24">
        <v>72</v>
      </c>
      <c r="BWZ4377" s="29" t="s">
        <v>75</v>
      </c>
      <c r="BXA4377" s="84">
        <v>3004158000128</v>
      </c>
      <c r="BXB4377" s="24"/>
      <c r="BXC4377" s="24"/>
      <c r="BXD4377" s="66">
        <v>9615</v>
      </c>
      <c r="BXE4377" s="25">
        <v>45936</v>
      </c>
      <c r="BXF4377" s="25"/>
      <c r="BXG4377" s="26" t="str">
        <f t="shared" ca="1" si="116"/>
        <v>Descontar Cheque</v>
      </c>
      <c r="BXH4377" s="117"/>
      <c r="BXI4377" s="25">
        <v>45890</v>
      </c>
      <c r="BXJ4377" s="28" t="s">
        <v>74</v>
      </c>
      <c r="BXK4377" s="24">
        <v>422</v>
      </c>
      <c r="BXL4377" s="414" t="str">
        <f t="shared" si="117"/>
        <v>Banco não cadastrado</v>
      </c>
      <c r="BXM4377" s="24">
        <v>207</v>
      </c>
      <c r="BXN4377" s="24">
        <v>5837982</v>
      </c>
      <c r="BXO4377" s="24">
        <v>72</v>
      </c>
      <c r="BXP4377" s="29" t="s">
        <v>75</v>
      </c>
      <c r="BXQ4377" s="84">
        <v>3004158000128</v>
      </c>
      <c r="BXR4377" s="24"/>
      <c r="BXS4377" s="24"/>
      <c r="BXT4377" s="66">
        <v>9615</v>
      </c>
      <c r="BXU4377" s="25">
        <v>45936</v>
      </c>
      <c r="BXV4377" s="25"/>
      <c r="BXW4377" s="26" t="str">
        <f t="shared" ca="1" si="118"/>
        <v>Descontar Cheque</v>
      </c>
      <c r="BXX4377" s="117"/>
      <c r="BXY4377" s="25">
        <v>45890</v>
      </c>
      <c r="BXZ4377" s="28" t="s">
        <v>74</v>
      </c>
      <c r="BYA4377" s="24">
        <v>422</v>
      </c>
      <c r="BYB4377" s="414" t="str">
        <f t="shared" si="119"/>
        <v>Banco não cadastrado</v>
      </c>
      <c r="BYC4377" s="24">
        <v>207</v>
      </c>
      <c r="BYD4377" s="24">
        <v>5837982</v>
      </c>
      <c r="BYE4377" s="24">
        <v>72</v>
      </c>
      <c r="BYF4377" s="29" t="s">
        <v>75</v>
      </c>
      <c r="BYG4377" s="84">
        <v>3004158000128</v>
      </c>
      <c r="BYH4377" s="24"/>
      <c r="BYI4377" s="24"/>
      <c r="BYJ4377" s="66">
        <v>9615</v>
      </c>
      <c r="BYK4377" s="25">
        <v>45936</v>
      </c>
      <c r="BYL4377" s="25"/>
      <c r="BYM4377" s="26" t="str">
        <f t="shared" ca="1" si="120"/>
        <v>Descontar Cheque</v>
      </c>
      <c r="BYN4377" s="117"/>
      <c r="BYO4377" s="25">
        <v>45890</v>
      </c>
      <c r="BYP4377" s="28" t="s">
        <v>74</v>
      </c>
      <c r="BYQ4377" s="24">
        <v>422</v>
      </c>
      <c r="BYR4377" s="414" t="str">
        <f t="shared" si="121"/>
        <v>Banco não cadastrado</v>
      </c>
      <c r="BYS4377" s="24">
        <v>207</v>
      </c>
      <c r="BYT4377" s="24">
        <v>5837982</v>
      </c>
      <c r="BYU4377" s="24">
        <v>72</v>
      </c>
      <c r="BYV4377" s="29" t="s">
        <v>75</v>
      </c>
      <c r="BYW4377" s="84">
        <v>3004158000128</v>
      </c>
      <c r="BYX4377" s="24"/>
      <c r="BYY4377" s="24"/>
      <c r="BYZ4377" s="66">
        <v>9615</v>
      </c>
      <c r="BZA4377" s="25">
        <v>45936</v>
      </c>
      <c r="BZB4377" s="25"/>
      <c r="BZC4377" s="26" t="str">
        <f t="shared" ca="1" si="122"/>
        <v>Descontar Cheque</v>
      </c>
      <c r="BZD4377" s="117"/>
      <c r="BZE4377" s="25">
        <v>45890</v>
      </c>
      <c r="BZF4377" s="28" t="s">
        <v>74</v>
      </c>
      <c r="BZG4377" s="24">
        <v>422</v>
      </c>
      <c r="BZH4377" s="414" t="str">
        <f t="shared" si="123"/>
        <v>Banco não cadastrado</v>
      </c>
      <c r="BZI4377" s="24">
        <v>207</v>
      </c>
      <c r="BZJ4377" s="24">
        <v>5837982</v>
      </c>
      <c r="BZK4377" s="24">
        <v>72</v>
      </c>
      <c r="BZL4377" s="29" t="s">
        <v>75</v>
      </c>
      <c r="BZM4377" s="84">
        <v>3004158000128</v>
      </c>
      <c r="BZN4377" s="24"/>
      <c r="BZO4377" s="24"/>
      <c r="BZP4377" s="66">
        <v>9615</v>
      </c>
      <c r="BZQ4377" s="25">
        <v>45936</v>
      </c>
      <c r="BZR4377" s="25"/>
      <c r="BZS4377" s="26" t="str">
        <f t="shared" ca="1" si="124"/>
        <v>Descontar Cheque</v>
      </c>
      <c r="BZT4377" s="117"/>
      <c r="BZU4377" s="25">
        <v>45890</v>
      </c>
      <c r="BZV4377" s="28" t="s">
        <v>74</v>
      </c>
      <c r="BZW4377" s="24">
        <v>422</v>
      </c>
      <c r="BZX4377" s="414" t="str">
        <f t="shared" si="125"/>
        <v>Banco não cadastrado</v>
      </c>
      <c r="BZY4377" s="24">
        <v>207</v>
      </c>
      <c r="BZZ4377" s="24">
        <v>5837982</v>
      </c>
      <c r="CAA4377" s="24">
        <v>72</v>
      </c>
      <c r="CAB4377" s="29" t="s">
        <v>75</v>
      </c>
      <c r="CAC4377" s="84">
        <v>3004158000128</v>
      </c>
      <c r="CAD4377" s="24"/>
      <c r="CAE4377" s="24"/>
      <c r="CAF4377" s="66">
        <v>9615</v>
      </c>
      <c r="CAG4377" s="25">
        <v>45936</v>
      </c>
      <c r="CAH4377" s="25"/>
      <c r="CAI4377" s="26" t="str">
        <f t="shared" ca="1" si="126"/>
        <v>Descontar Cheque</v>
      </c>
      <c r="CAJ4377" s="117"/>
      <c r="CAK4377" s="25">
        <v>45890</v>
      </c>
      <c r="CAL4377" s="28" t="s">
        <v>74</v>
      </c>
      <c r="CAM4377" s="24">
        <v>422</v>
      </c>
      <c r="CAN4377" s="414" t="str">
        <f t="shared" si="127"/>
        <v>Banco não cadastrado</v>
      </c>
      <c r="CAO4377" s="24">
        <v>207</v>
      </c>
      <c r="CAP4377" s="24">
        <v>5837982</v>
      </c>
      <c r="CAQ4377" s="24">
        <v>72</v>
      </c>
      <c r="CAR4377" s="29" t="s">
        <v>75</v>
      </c>
      <c r="CAS4377" s="84">
        <v>3004158000128</v>
      </c>
      <c r="CAT4377" s="24"/>
      <c r="CAU4377" s="24"/>
      <c r="CAV4377" s="66">
        <v>9615</v>
      </c>
      <c r="CAW4377" s="25">
        <v>45936</v>
      </c>
      <c r="CAX4377" s="25"/>
      <c r="CAY4377" s="26" t="str">
        <f t="shared" ca="1" si="128"/>
        <v>Descontar Cheque</v>
      </c>
      <c r="CAZ4377" s="117"/>
      <c r="CBA4377" s="25">
        <v>45890</v>
      </c>
      <c r="CBB4377" s="28" t="s">
        <v>74</v>
      </c>
      <c r="CBC4377" s="24">
        <v>422</v>
      </c>
      <c r="CBD4377" s="414" t="str">
        <f t="shared" si="129"/>
        <v>Banco não cadastrado</v>
      </c>
      <c r="CBE4377" s="24">
        <v>207</v>
      </c>
      <c r="CBF4377" s="24">
        <v>5837982</v>
      </c>
      <c r="CBG4377" s="24">
        <v>72</v>
      </c>
      <c r="CBH4377" s="29" t="s">
        <v>75</v>
      </c>
      <c r="CBI4377" s="84">
        <v>3004158000128</v>
      </c>
      <c r="CBJ4377" s="24"/>
      <c r="CBK4377" s="24"/>
      <c r="CBL4377" s="66">
        <v>9615</v>
      </c>
      <c r="CBM4377" s="25">
        <v>45936</v>
      </c>
      <c r="CBN4377" s="25"/>
      <c r="CBO4377" s="26" t="str">
        <f t="shared" ca="1" si="130"/>
        <v>Descontar Cheque</v>
      </c>
      <c r="CBP4377" s="117"/>
      <c r="CBQ4377" s="25">
        <v>45890</v>
      </c>
      <c r="CBR4377" s="28" t="s">
        <v>74</v>
      </c>
      <c r="CBS4377" s="24">
        <v>422</v>
      </c>
      <c r="CBT4377" s="414" t="str">
        <f t="shared" si="131"/>
        <v>Banco não cadastrado</v>
      </c>
      <c r="CBU4377" s="24">
        <v>207</v>
      </c>
      <c r="CBV4377" s="24">
        <v>5837982</v>
      </c>
      <c r="CBW4377" s="24">
        <v>72</v>
      </c>
      <c r="CBX4377" s="29" t="s">
        <v>75</v>
      </c>
      <c r="CBY4377" s="84">
        <v>3004158000128</v>
      </c>
      <c r="CBZ4377" s="24"/>
      <c r="CCA4377" s="24"/>
      <c r="CCB4377" s="66">
        <v>9615</v>
      </c>
      <c r="CCC4377" s="25">
        <v>45936</v>
      </c>
      <c r="CCD4377" s="25"/>
      <c r="CCE4377" s="26" t="str">
        <f t="shared" ca="1" si="132"/>
        <v>Descontar Cheque</v>
      </c>
      <c r="CCF4377" s="117"/>
      <c r="CCG4377" s="25">
        <v>45890</v>
      </c>
      <c r="CCH4377" s="28" t="s">
        <v>74</v>
      </c>
      <c r="CCI4377" s="24">
        <v>422</v>
      </c>
      <c r="CCJ4377" s="414" t="str">
        <f t="shared" si="133"/>
        <v>Banco não cadastrado</v>
      </c>
      <c r="CCK4377" s="24">
        <v>207</v>
      </c>
      <c r="CCL4377" s="24">
        <v>5837982</v>
      </c>
      <c r="CCM4377" s="24">
        <v>72</v>
      </c>
      <c r="CCN4377" s="29" t="s">
        <v>75</v>
      </c>
      <c r="CCO4377" s="84">
        <v>3004158000128</v>
      </c>
      <c r="CCP4377" s="24"/>
      <c r="CCQ4377" s="24"/>
      <c r="CCR4377" s="66">
        <v>9615</v>
      </c>
      <c r="CCS4377" s="25">
        <v>45936</v>
      </c>
      <c r="CCT4377" s="25"/>
      <c r="CCU4377" s="26" t="str">
        <f t="shared" ca="1" si="134"/>
        <v>Descontar Cheque</v>
      </c>
      <c r="CCV4377" s="117"/>
      <c r="CCW4377" s="25">
        <v>45890</v>
      </c>
      <c r="CCX4377" s="28" t="s">
        <v>74</v>
      </c>
      <c r="CCY4377" s="24">
        <v>422</v>
      </c>
      <c r="CCZ4377" s="414" t="str">
        <f t="shared" si="135"/>
        <v>Banco não cadastrado</v>
      </c>
      <c r="CDA4377" s="24">
        <v>207</v>
      </c>
      <c r="CDB4377" s="24">
        <v>5837982</v>
      </c>
      <c r="CDC4377" s="24">
        <v>72</v>
      </c>
      <c r="CDD4377" s="29" t="s">
        <v>75</v>
      </c>
      <c r="CDE4377" s="84">
        <v>3004158000128</v>
      </c>
      <c r="CDF4377" s="24"/>
      <c r="CDG4377" s="24"/>
      <c r="CDH4377" s="66">
        <v>9615</v>
      </c>
      <c r="CDI4377" s="25">
        <v>45936</v>
      </c>
      <c r="CDJ4377" s="25"/>
      <c r="CDK4377" s="26" t="str">
        <f t="shared" ca="1" si="136"/>
        <v>Descontar Cheque</v>
      </c>
      <c r="CDL4377" s="117"/>
      <c r="CDM4377" s="25">
        <v>45890</v>
      </c>
      <c r="CDN4377" s="28" t="s">
        <v>74</v>
      </c>
      <c r="CDO4377" s="24">
        <v>422</v>
      </c>
      <c r="CDP4377" s="414" t="str">
        <f t="shared" si="137"/>
        <v>Banco não cadastrado</v>
      </c>
      <c r="CDQ4377" s="24">
        <v>207</v>
      </c>
      <c r="CDR4377" s="24">
        <v>5837982</v>
      </c>
      <c r="CDS4377" s="24">
        <v>72</v>
      </c>
      <c r="CDT4377" s="29" t="s">
        <v>75</v>
      </c>
      <c r="CDU4377" s="84">
        <v>3004158000128</v>
      </c>
      <c r="CDV4377" s="24"/>
      <c r="CDW4377" s="24"/>
      <c r="CDX4377" s="66">
        <v>9615</v>
      </c>
      <c r="CDY4377" s="25">
        <v>45936</v>
      </c>
      <c r="CDZ4377" s="25"/>
      <c r="CEA4377" s="26" t="str">
        <f t="shared" ca="1" si="138"/>
        <v>Descontar Cheque</v>
      </c>
      <c r="CEB4377" s="117"/>
      <c r="CEC4377" s="25">
        <v>45890</v>
      </c>
      <c r="CED4377" s="28" t="s">
        <v>74</v>
      </c>
      <c r="CEE4377" s="24">
        <v>422</v>
      </c>
      <c r="CEF4377" s="414" t="str">
        <f t="shared" si="139"/>
        <v>Banco não cadastrado</v>
      </c>
      <c r="CEG4377" s="24">
        <v>207</v>
      </c>
      <c r="CEH4377" s="24">
        <v>5837982</v>
      </c>
      <c r="CEI4377" s="24">
        <v>72</v>
      </c>
      <c r="CEJ4377" s="29" t="s">
        <v>75</v>
      </c>
      <c r="CEK4377" s="84">
        <v>3004158000128</v>
      </c>
      <c r="CEL4377" s="24"/>
      <c r="CEM4377" s="24"/>
      <c r="CEN4377" s="66">
        <v>9615</v>
      </c>
      <c r="CEO4377" s="25">
        <v>45936</v>
      </c>
      <c r="CEP4377" s="25"/>
      <c r="CEQ4377" s="26" t="str">
        <f t="shared" ca="1" si="140"/>
        <v>Descontar Cheque</v>
      </c>
      <c r="CER4377" s="117"/>
      <c r="CES4377" s="25">
        <v>45890</v>
      </c>
      <c r="CET4377" s="28" t="s">
        <v>74</v>
      </c>
      <c r="CEU4377" s="24">
        <v>422</v>
      </c>
      <c r="CEV4377" s="414" t="str">
        <f t="shared" si="141"/>
        <v>Banco não cadastrado</v>
      </c>
      <c r="CEW4377" s="24">
        <v>207</v>
      </c>
      <c r="CEX4377" s="24">
        <v>5837982</v>
      </c>
      <c r="CEY4377" s="24">
        <v>72</v>
      </c>
      <c r="CEZ4377" s="29" t="s">
        <v>75</v>
      </c>
      <c r="CFA4377" s="84">
        <v>3004158000128</v>
      </c>
      <c r="CFB4377" s="24"/>
      <c r="CFC4377" s="24"/>
      <c r="CFD4377" s="66">
        <v>9615</v>
      </c>
      <c r="CFE4377" s="25">
        <v>45936</v>
      </c>
      <c r="CFF4377" s="25"/>
      <c r="CFG4377" s="26" t="str">
        <f t="shared" ca="1" si="142"/>
        <v>Descontar Cheque</v>
      </c>
      <c r="CFH4377" s="117"/>
      <c r="CFI4377" s="25">
        <v>45890</v>
      </c>
      <c r="CFJ4377" s="28" t="s">
        <v>74</v>
      </c>
      <c r="CFK4377" s="24">
        <v>422</v>
      </c>
      <c r="CFL4377" s="414" t="str">
        <f t="shared" si="143"/>
        <v>Banco não cadastrado</v>
      </c>
      <c r="CFM4377" s="24">
        <v>207</v>
      </c>
      <c r="CFN4377" s="24">
        <v>5837982</v>
      </c>
      <c r="CFO4377" s="24">
        <v>72</v>
      </c>
      <c r="CFP4377" s="29" t="s">
        <v>75</v>
      </c>
      <c r="CFQ4377" s="84">
        <v>3004158000128</v>
      </c>
      <c r="CFR4377" s="24"/>
      <c r="CFS4377" s="24"/>
      <c r="CFT4377" s="66">
        <v>9615</v>
      </c>
      <c r="CFU4377" s="25">
        <v>45936</v>
      </c>
      <c r="CFV4377" s="25"/>
      <c r="CFW4377" s="26" t="str">
        <f t="shared" ca="1" si="144"/>
        <v>Descontar Cheque</v>
      </c>
      <c r="CFX4377" s="117"/>
      <c r="CFY4377" s="25">
        <v>45890</v>
      </c>
      <c r="CFZ4377" s="28" t="s">
        <v>74</v>
      </c>
      <c r="CGA4377" s="24">
        <v>422</v>
      </c>
      <c r="CGB4377" s="414" t="str">
        <f t="shared" si="145"/>
        <v>Banco não cadastrado</v>
      </c>
      <c r="CGC4377" s="24">
        <v>207</v>
      </c>
      <c r="CGD4377" s="24">
        <v>5837982</v>
      </c>
      <c r="CGE4377" s="24">
        <v>72</v>
      </c>
      <c r="CGF4377" s="29" t="s">
        <v>75</v>
      </c>
      <c r="CGG4377" s="84">
        <v>3004158000128</v>
      </c>
      <c r="CGH4377" s="24"/>
      <c r="CGI4377" s="24"/>
      <c r="CGJ4377" s="66">
        <v>9615</v>
      </c>
      <c r="CGK4377" s="25">
        <v>45936</v>
      </c>
      <c r="CGL4377" s="25"/>
      <c r="CGM4377" s="26" t="str">
        <f t="shared" ca="1" si="146"/>
        <v>Descontar Cheque</v>
      </c>
      <c r="CGN4377" s="117"/>
      <c r="CGO4377" s="25">
        <v>45890</v>
      </c>
      <c r="CGP4377" s="28" t="s">
        <v>74</v>
      </c>
      <c r="CGQ4377" s="24">
        <v>422</v>
      </c>
      <c r="CGR4377" s="414" t="str">
        <f t="shared" si="147"/>
        <v>Banco não cadastrado</v>
      </c>
      <c r="CGS4377" s="24">
        <v>207</v>
      </c>
      <c r="CGT4377" s="24">
        <v>5837982</v>
      </c>
      <c r="CGU4377" s="24">
        <v>72</v>
      </c>
      <c r="CGV4377" s="29" t="s">
        <v>75</v>
      </c>
      <c r="CGW4377" s="84">
        <v>3004158000128</v>
      </c>
      <c r="CGX4377" s="24"/>
      <c r="CGY4377" s="24"/>
      <c r="CGZ4377" s="66">
        <v>9615</v>
      </c>
      <c r="CHA4377" s="25">
        <v>45936</v>
      </c>
      <c r="CHB4377" s="25"/>
      <c r="CHC4377" s="26" t="str">
        <f t="shared" ca="1" si="148"/>
        <v>Descontar Cheque</v>
      </c>
      <c r="CHD4377" s="117"/>
      <c r="CHE4377" s="25">
        <v>45890</v>
      </c>
      <c r="CHF4377" s="28" t="s">
        <v>74</v>
      </c>
      <c r="CHG4377" s="24">
        <v>422</v>
      </c>
      <c r="CHH4377" s="414" t="str">
        <f t="shared" si="149"/>
        <v>Banco não cadastrado</v>
      </c>
      <c r="CHI4377" s="24">
        <v>207</v>
      </c>
      <c r="CHJ4377" s="24">
        <v>5837982</v>
      </c>
      <c r="CHK4377" s="24">
        <v>72</v>
      </c>
      <c r="CHL4377" s="29" t="s">
        <v>75</v>
      </c>
      <c r="CHM4377" s="84">
        <v>3004158000128</v>
      </c>
      <c r="CHN4377" s="24"/>
      <c r="CHO4377" s="24"/>
      <c r="CHP4377" s="66">
        <v>9615</v>
      </c>
      <c r="CHQ4377" s="25">
        <v>45936</v>
      </c>
      <c r="CHR4377" s="25"/>
      <c r="CHS4377" s="26" t="str">
        <f t="shared" ca="1" si="150"/>
        <v>Descontar Cheque</v>
      </c>
      <c r="CHT4377" s="117"/>
      <c r="CHU4377" s="25">
        <v>45890</v>
      </c>
      <c r="CHV4377" s="28" t="s">
        <v>74</v>
      </c>
      <c r="CHW4377" s="24">
        <v>422</v>
      </c>
      <c r="CHX4377" s="414" t="str">
        <f t="shared" si="151"/>
        <v>Banco não cadastrado</v>
      </c>
      <c r="CHY4377" s="24">
        <v>207</v>
      </c>
      <c r="CHZ4377" s="24">
        <v>5837982</v>
      </c>
      <c r="CIA4377" s="24">
        <v>72</v>
      </c>
      <c r="CIB4377" s="29" t="s">
        <v>75</v>
      </c>
      <c r="CIC4377" s="84">
        <v>3004158000128</v>
      </c>
      <c r="CID4377" s="24"/>
      <c r="CIE4377" s="24"/>
      <c r="CIF4377" s="66">
        <v>9615</v>
      </c>
      <c r="CIG4377" s="25">
        <v>45936</v>
      </c>
      <c r="CIH4377" s="25"/>
      <c r="CII4377" s="26" t="str">
        <f t="shared" ca="1" si="152"/>
        <v>Descontar Cheque</v>
      </c>
      <c r="CIJ4377" s="117"/>
      <c r="CIK4377" s="25">
        <v>45890</v>
      </c>
      <c r="CIL4377" s="28" t="s">
        <v>74</v>
      </c>
      <c r="CIM4377" s="24">
        <v>422</v>
      </c>
      <c r="CIN4377" s="414" t="str">
        <f t="shared" si="153"/>
        <v>Banco não cadastrado</v>
      </c>
      <c r="CIO4377" s="24">
        <v>207</v>
      </c>
      <c r="CIP4377" s="24">
        <v>5837982</v>
      </c>
      <c r="CIQ4377" s="24">
        <v>72</v>
      </c>
      <c r="CIR4377" s="29" t="s">
        <v>75</v>
      </c>
      <c r="CIS4377" s="84">
        <v>3004158000128</v>
      </c>
      <c r="CIT4377" s="24"/>
      <c r="CIU4377" s="24"/>
      <c r="CIV4377" s="66">
        <v>9615</v>
      </c>
      <c r="CIW4377" s="25">
        <v>45936</v>
      </c>
      <c r="CIX4377" s="25"/>
      <c r="CIY4377" s="26" t="str">
        <f t="shared" ca="1" si="154"/>
        <v>Descontar Cheque</v>
      </c>
      <c r="CIZ4377" s="117"/>
      <c r="CJA4377" s="25">
        <v>45890</v>
      </c>
      <c r="CJB4377" s="28" t="s">
        <v>74</v>
      </c>
      <c r="CJC4377" s="24">
        <v>422</v>
      </c>
      <c r="CJD4377" s="414" t="str">
        <f t="shared" si="155"/>
        <v>Banco não cadastrado</v>
      </c>
      <c r="CJE4377" s="24">
        <v>207</v>
      </c>
      <c r="CJF4377" s="24">
        <v>5837982</v>
      </c>
      <c r="CJG4377" s="24">
        <v>72</v>
      </c>
      <c r="CJH4377" s="29" t="s">
        <v>75</v>
      </c>
      <c r="CJI4377" s="84">
        <v>3004158000128</v>
      </c>
      <c r="CJJ4377" s="24"/>
      <c r="CJK4377" s="24"/>
      <c r="CJL4377" s="66">
        <v>9615</v>
      </c>
      <c r="CJM4377" s="25">
        <v>45936</v>
      </c>
      <c r="CJN4377" s="25"/>
      <c r="CJO4377" s="26" t="str">
        <f t="shared" ca="1" si="156"/>
        <v>Descontar Cheque</v>
      </c>
      <c r="CJP4377" s="117"/>
      <c r="CJQ4377" s="25">
        <v>45890</v>
      </c>
      <c r="CJR4377" s="28" t="s">
        <v>74</v>
      </c>
      <c r="CJS4377" s="24">
        <v>422</v>
      </c>
      <c r="CJT4377" s="414" t="str">
        <f t="shared" si="157"/>
        <v>Banco não cadastrado</v>
      </c>
      <c r="CJU4377" s="24">
        <v>207</v>
      </c>
      <c r="CJV4377" s="24">
        <v>5837982</v>
      </c>
      <c r="CJW4377" s="24">
        <v>72</v>
      </c>
      <c r="CJX4377" s="29" t="s">
        <v>75</v>
      </c>
      <c r="CJY4377" s="84">
        <v>3004158000128</v>
      </c>
      <c r="CJZ4377" s="24"/>
      <c r="CKA4377" s="24"/>
      <c r="CKB4377" s="66">
        <v>9615</v>
      </c>
      <c r="CKC4377" s="25">
        <v>45936</v>
      </c>
      <c r="CKD4377" s="25"/>
      <c r="CKE4377" s="26" t="str">
        <f t="shared" ca="1" si="158"/>
        <v>Descontar Cheque</v>
      </c>
      <c r="CKF4377" s="117"/>
      <c r="CKG4377" s="25">
        <v>45890</v>
      </c>
      <c r="CKH4377" s="28" t="s">
        <v>74</v>
      </c>
      <c r="CKI4377" s="24">
        <v>422</v>
      </c>
      <c r="CKJ4377" s="414" t="str">
        <f t="shared" si="159"/>
        <v>Banco não cadastrado</v>
      </c>
      <c r="CKK4377" s="24">
        <v>207</v>
      </c>
      <c r="CKL4377" s="24">
        <v>5837982</v>
      </c>
      <c r="CKM4377" s="24">
        <v>72</v>
      </c>
      <c r="CKN4377" s="29" t="s">
        <v>75</v>
      </c>
      <c r="CKO4377" s="84">
        <v>3004158000128</v>
      </c>
      <c r="CKP4377" s="24"/>
      <c r="CKQ4377" s="24"/>
      <c r="CKR4377" s="66">
        <v>9615</v>
      </c>
      <c r="CKS4377" s="25">
        <v>45936</v>
      </c>
      <c r="CKT4377" s="25"/>
      <c r="CKU4377" s="26" t="str">
        <f t="shared" ca="1" si="160"/>
        <v>Descontar Cheque</v>
      </c>
      <c r="CKV4377" s="117"/>
      <c r="CKW4377" s="25">
        <v>45890</v>
      </c>
      <c r="CKX4377" s="28" t="s">
        <v>74</v>
      </c>
      <c r="CKY4377" s="24">
        <v>422</v>
      </c>
      <c r="CKZ4377" s="414" t="str">
        <f t="shared" si="161"/>
        <v>Banco não cadastrado</v>
      </c>
      <c r="CLA4377" s="24">
        <v>207</v>
      </c>
      <c r="CLB4377" s="24">
        <v>5837982</v>
      </c>
      <c r="CLC4377" s="24">
        <v>72</v>
      </c>
      <c r="CLD4377" s="29" t="s">
        <v>75</v>
      </c>
      <c r="CLE4377" s="84">
        <v>3004158000128</v>
      </c>
      <c r="CLF4377" s="24"/>
      <c r="CLG4377" s="24"/>
      <c r="CLH4377" s="66">
        <v>9615</v>
      </c>
      <c r="CLI4377" s="25">
        <v>45936</v>
      </c>
      <c r="CLJ4377" s="25"/>
      <c r="CLK4377" s="26" t="str">
        <f t="shared" ca="1" si="162"/>
        <v>Descontar Cheque</v>
      </c>
      <c r="CLL4377" s="117"/>
      <c r="CLM4377" s="25">
        <v>45890</v>
      </c>
      <c r="CLN4377" s="28" t="s">
        <v>74</v>
      </c>
      <c r="CLO4377" s="24">
        <v>422</v>
      </c>
      <c r="CLP4377" s="414" t="str">
        <f t="shared" si="163"/>
        <v>Banco não cadastrado</v>
      </c>
      <c r="CLQ4377" s="24">
        <v>207</v>
      </c>
      <c r="CLR4377" s="24">
        <v>5837982</v>
      </c>
      <c r="CLS4377" s="24">
        <v>72</v>
      </c>
      <c r="CLT4377" s="29" t="s">
        <v>75</v>
      </c>
      <c r="CLU4377" s="84">
        <v>3004158000128</v>
      </c>
      <c r="CLV4377" s="24"/>
      <c r="CLW4377" s="24"/>
      <c r="CLX4377" s="66">
        <v>9615</v>
      </c>
      <c r="CLY4377" s="25">
        <v>45936</v>
      </c>
      <c r="CLZ4377" s="25"/>
      <c r="CMA4377" s="26" t="str">
        <f t="shared" ca="1" si="164"/>
        <v>Descontar Cheque</v>
      </c>
      <c r="CMB4377" s="117"/>
      <c r="CMC4377" s="25">
        <v>45890</v>
      </c>
      <c r="CMD4377" s="28" t="s">
        <v>74</v>
      </c>
      <c r="CME4377" s="24">
        <v>422</v>
      </c>
      <c r="CMF4377" s="414" t="str">
        <f t="shared" si="165"/>
        <v>Banco não cadastrado</v>
      </c>
      <c r="CMG4377" s="24">
        <v>207</v>
      </c>
      <c r="CMH4377" s="24">
        <v>5837982</v>
      </c>
      <c r="CMI4377" s="24">
        <v>72</v>
      </c>
      <c r="CMJ4377" s="29" t="s">
        <v>75</v>
      </c>
      <c r="CMK4377" s="84">
        <v>3004158000128</v>
      </c>
      <c r="CML4377" s="24"/>
      <c r="CMM4377" s="24"/>
      <c r="CMN4377" s="66">
        <v>9615</v>
      </c>
      <c r="CMO4377" s="25">
        <v>45936</v>
      </c>
      <c r="CMP4377" s="25"/>
      <c r="CMQ4377" s="26" t="str">
        <f t="shared" ca="1" si="166"/>
        <v>Descontar Cheque</v>
      </c>
      <c r="CMR4377" s="117"/>
      <c r="CMS4377" s="25">
        <v>45890</v>
      </c>
      <c r="CMT4377" s="28" t="s">
        <v>74</v>
      </c>
      <c r="CMU4377" s="24">
        <v>422</v>
      </c>
      <c r="CMV4377" s="414" t="str">
        <f t="shared" si="167"/>
        <v>Banco não cadastrado</v>
      </c>
      <c r="CMW4377" s="24">
        <v>207</v>
      </c>
      <c r="CMX4377" s="24">
        <v>5837982</v>
      </c>
      <c r="CMY4377" s="24">
        <v>72</v>
      </c>
      <c r="CMZ4377" s="29" t="s">
        <v>75</v>
      </c>
      <c r="CNA4377" s="84">
        <v>3004158000128</v>
      </c>
      <c r="CNB4377" s="24"/>
      <c r="CNC4377" s="24"/>
      <c r="CND4377" s="66">
        <v>9615</v>
      </c>
      <c r="CNE4377" s="25">
        <v>45936</v>
      </c>
      <c r="CNF4377" s="25"/>
      <c r="CNG4377" s="26" t="str">
        <f t="shared" ca="1" si="168"/>
        <v>Descontar Cheque</v>
      </c>
      <c r="CNH4377" s="117"/>
      <c r="CNI4377" s="25">
        <v>45890</v>
      </c>
      <c r="CNJ4377" s="28" t="s">
        <v>74</v>
      </c>
      <c r="CNK4377" s="24">
        <v>422</v>
      </c>
      <c r="CNL4377" s="414" t="str">
        <f t="shared" si="169"/>
        <v>Banco não cadastrado</v>
      </c>
      <c r="CNM4377" s="24">
        <v>207</v>
      </c>
      <c r="CNN4377" s="24">
        <v>5837982</v>
      </c>
      <c r="CNO4377" s="24">
        <v>72</v>
      </c>
      <c r="CNP4377" s="29" t="s">
        <v>75</v>
      </c>
      <c r="CNQ4377" s="84">
        <v>3004158000128</v>
      </c>
      <c r="CNR4377" s="24"/>
      <c r="CNS4377" s="24"/>
      <c r="CNT4377" s="66">
        <v>9615</v>
      </c>
      <c r="CNU4377" s="25">
        <v>45936</v>
      </c>
      <c r="CNV4377" s="25"/>
      <c r="CNW4377" s="26" t="str">
        <f t="shared" ca="1" si="170"/>
        <v>Descontar Cheque</v>
      </c>
      <c r="CNX4377" s="117"/>
      <c r="CNY4377" s="25">
        <v>45890</v>
      </c>
      <c r="CNZ4377" s="28" t="s">
        <v>74</v>
      </c>
      <c r="COA4377" s="24">
        <v>422</v>
      </c>
      <c r="COB4377" s="414" t="str">
        <f t="shared" si="171"/>
        <v>Banco não cadastrado</v>
      </c>
      <c r="COC4377" s="24">
        <v>207</v>
      </c>
      <c r="COD4377" s="24">
        <v>5837982</v>
      </c>
      <c r="COE4377" s="24">
        <v>72</v>
      </c>
      <c r="COF4377" s="29" t="s">
        <v>75</v>
      </c>
      <c r="COG4377" s="84">
        <v>3004158000128</v>
      </c>
      <c r="COH4377" s="24"/>
      <c r="COI4377" s="24"/>
      <c r="COJ4377" s="66">
        <v>9615</v>
      </c>
      <c r="COK4377" s="25">
        <v>45936</v>
      </c>
      <c r="COL4377" s="25"/>
      <c r="COM4377" s="26" t="str">
        <f t="shared" ca="1" si="172"/>
        <v>Descontar Cheque</v>
      </c>
      <c r="CON4377" s="117"/>
      <c r="COO4377" s="25">
        <v>45890</v>
      </c>
      <c r="COP4377" s="28" t="s">
        <v>74</v>
      </c>
      <c r="COQ4377" s="24">
        <v>422</v>
      </c>
      <c r="COR4377" s="414" t="str">
        <f t="shared" si="173"/>
        <v>Banco não cadastrado</v>
      </c>
      <c r="COS4377" s="24">
        <v>207</v>
      </c>
      <c r="COT4377" s="24">
        <v>5837982</v>
      </c>
      <c r="COU4377" s="24">
        <v>72</v>
      </c>
      <c r="COV4377" s="29" t="s">
        <v>75</v>
      </c>
      <c r="COW4377" s="84">
        <v>3004158000128</v>
      </c>
      <c r="COX4377" s="24"/>
      <c r="COY4377" s="24"/>
      <c r="COZ4377" s="66">
        <v>9615</v>
      </c>
      <c r="CPA4377" s="25">
        <v>45936</v>
      </c>
      <c r="CPB4377" s="25"/>
      <c r="CPC4377" s="26" t="str">
        <f t="shared" ca="1" si="174"/>
        <v>Descontar Cheque</v>
      </c>
      <c r="CPD4377" s="117"/>
      <c r="CPE4377" s="25">
        <v>45890</v>
      </c>
      <c r="CPF4377" s="28" t="s">
        <v>74</v>
      </c>
      <c r="CPG4377" s="24">
        <v>422</v>
      </c>
      <c r="CPH4377" s="414" t="str">
        <f t="shared" si="175"/>
        <v>Banco não cadastrado</v>
      </c>
      <c r="CPI4377" s="24">
        <v>207</v>
      </c>
      <c r="CPJ4377" s="24">
        <v>5837982</v>
      </c>
      <c r="CPK4377" s="24">
        <v>72</v>
      </c>
      <c r="CPL4377" s="29" t="s">
        <v>75</v>
      </c>
      <c r="CPM4377" s="84">
        <v>3004158000128</v>
      </c>
      <c r="CPN4377" s="24"/>
      <c r="CPO4377" s="24"/>
      <c r="CPP4377" s="66">
        <v>9615</v>
      </c>
      <c r="CPQ4377" s="25">
        <v>45936</v>
      </c>
      <c r="CPR4377" s="25"/>
      <c r="CPS4377" s="26" t="str">
        <f t="shared" ca="1" si="176"/>
        <v>Descontar Cheque</v>
      </c>
      <c r="CPT4377" s="117"/>
      <c r="CPU4377" s="25">
        <v>45890</v>
      </c>
      <c r="CPV4377" s="28" t="s">
        <v>74</v>
      </c>
      <c r="CPW4377" s="24">
        <v>422</v>
      </c>
      <c r="CPX4377" s="414" t="str">
        <f t="shared" si="177"/>
        <v>Banco não cadastrado</v>
      </c>
      <c r="CPY4377" s="24">
        <v>207</v>
      </c>
      <c r="CPZ4377" s="24">
        <v>5837982</v>
      </c>
      <c r="CQA4377" s="24">
        <v>72</v>
      </c>
      <c r="CQB4377" s="29" t="s">
        <v>75</v>
      </c>
      <c r="CQC4377" s="84">
        <v>3004158000128</v>
      </c>
      <c r="CQD4377" s="24"/>
      <c r="CQE4377" s="24"/>
      <c r="CQF4377" s="66">
        <v>9615</v>
      </c>
      <c r="CQG4377" s="25">
        <v>45936</v>
      </c>
      <c r="CQH4377" s="25"/>
      <c r="CQI4377" s="26" t="str">
        <f t="shared" ca="1" si="178"/>
        <v>Descontar Cheque</v>
      </c>
      <c r="CQJ4377" s="117"/>
      <c r="CQK4377" s="25">
        <v>45890</v>
      </c>
      <c r="CQL4377" s="28" t="s">
        <v>74</v>
      </c>
      <c r="CQM4377" s="24">
        <v>422</v>
      </c>
      <c r="CQN4377" s="414" t="str">
        <f t="shared" si="179"/>
        <v>Banco não cadastrado</v>
      </c>
      <c r="CQO4377" s="24">
        <v>207</v>
      </c>
      <c r="CQP4377" s="24">
        <v>5837982</v>
      </c>
      <c r="CQQ4377" s="24">
        <v>72</v>
      </c>
      <c r="CQR4377" s="29" t="s">
        <v>75</v>
      </c>
      <c r="CQS4377" s="84">
        <v>3004158000128</v>
      </c>
      <c r="CQT4377" s="24"/>
      <c r="CQU4377" s="24"/>
      <c r="CQV4377" s="66">
        <v>9615</v>
      </c>
      <c r="CQW4377" s="25">
        <v>45936</v>
      </c>
      <c r="CQX4377" s="25"/>
      <c r="CQY4377" s="26" t="str">
        <f t="shared" ca="1" si="180"/>
        <v>Descontar Cheque</v>
      </c>
      <c r="CQZ4377" s="117"/>
      <c r="CRA4377" s="25">
        <v>45890</v>
      </c>
      <c r="CRB4377" s="28" t="s">
        <v>74</v>
      </c>
      <c r="CRC4377" s="24">
        <v>422</v>
      </c>
      <c r="CRD4377" s="414" t="str">
        <f t="shared" si="181"/>
        <v>Banco não cadastrado</v>
      </c>
      <c r="CRE4377" s="24">
        <v>207</v>
      </c>
      <c r="CRF4377" s="24">
        <v>5837982</v>
      </c>
      <c r="CRG4377" s="24">
        <v>72</v>
      </c>
      <c r="CRH4377" s="29" t="s">
        <v>75</v>
      </c>
      <c r="CRI4377" s="84">
        <v>3004158000128</v>
      </c>
      <c r="CRJ4377" s="24"/>
      <c r="CRK4377" s="24"/>
      <c r="CRL4377" s="66">
        <v>9615</v>
      </c>
      <c r="CRM4377" s="25">
        <v>45936</v>
      </c>
      <c r="CRN4377" s="25"/>
      <c r="CRO4377" s="26" t="str">
        <f t="shared" ca="1" si="182"/>
        <v>Descontar Cheque</v>
      </c>
      <c r="CRP4377" s="117"/>
      <c r="CRQ4377" s="25">
        <v>45890</v>
      </c>
      <c r="CRR4377" s="28" t="s">
        <v>74</v>
      </c>
      <c r="CRS4377" s="24">
        <v>422</v>
      </c>
      <c r="CRT4377" s="414" t="str">
        <f t="shared" si="183"/>
        <v>Banco não cadastrado</v>
      </c>
      <c r="CRU4377" s="24">
        <v>207</v>
      </c>
      <c r="CRV4377" s="24">
        <v>5837982</v>
      </c>
      <c r="CRW4377" s="24">
        <v>72</v>
      </c>
      <c r="CRX4377" s="29" t="s">
        <v>75</v>
      </c>
      <c r="CRY4377" s="84">
        <v>3004158000128</v>
      </c>
      <c r="CRZ4377" s="24"/>
      <c r="CSA4377" s="24"/>
      <c r="CSB4377" s="66">
        <v>9615</v>
      </c>
      <c r="CSC4377" s="25">
        <v>45936</v>
      </c>
      <c r="CSD4377" s="25"/>
      <c r="CSE4377" s="26" t="str">
        <f t="shared" ca="1" si="184"/>
        <v>Descontar Cheque</v>
      </c>
      <c r="CSF4377" s="117"/>
      <c r="CSG4377" s="25">
        <v>45890</v>
      </c>
      <c r="CSH4377" s="28" t="s">
        <v>74</v>
      </c>
      <c r="CSI4377" s="24">
        <v>422</v>
      </c>
      <c r="CSJ4377" s="414" t="str">
        <f t="shared" si="185"/>
        <v>Banco não cadastrado</v>
      </c>
      <c r="CSK4377" s="24">
        <v>207</v>
      </c>
      <c r="CSL4377" s="24">
        <v>5837982</v>
      </c>
      <c r="CSM4377" s="24">
        <v>72</v>
      </c>
      <c r="CSN4377" s="29" t="s">
        <v>75</v>
      </c>
      <c r="CSO4377" s="84">
        <v>3004158000128</v>
      </c>
      <c r="CSP4377" s="24"/>
      <c r="CSQ4377" s="24"/>
      <c r="CSR4377" s="66">
        <v>9615</v>
      </c>
      <c r="CSS4377" s="25">
        <v>45936</v>
      </c>
      <c r="CST4377" s="25"/>
      <c r="CSU4377" s="26" t="str">
        <f t="shared" ca="1" si="186"/>
        <v>Descontar Cheque</v>
      </c>
      <c r="CSV4377" s="117"/>
      <c r="CSW4377" s="25">
        <v>45890</v>
      </c>
      <c r="CSX4377" s="28" t="s">
        <v>74</v>
      </c>
      <c r="CSY4377" s="24">
        <v>422</v>
      </c>
      <c r="CSZ4377" s="414" t="str">
        <f t="shared" si="187"/>
        <v>Banco não cadastrado</v>
      </c>
      <c r="CTA4377" s="24">
        <v>207</v>
      </c>
      <c r="CTB4377" s="24">
        <v>5837982</v>
      </c>
      <c r="CTC4377" s="24">
        <v>72</v>
      </c>
      <c r="CTD4377" s="29" t="s">
        <v>75</v>
      </c>
      <c r="CTE4377" s="84">
        <v>3004158000128</v>
      </c>
      <c r="CTF4377" s="24"/>
      <c r="CTG4377" s="24"/>
      <c r="CTH4377" s="66">
        <v>9615</v>
      </c>
      <c r="CTI4377" s="25">
        <v>45936</v>
      </c>
      <c r="CTJ4377" s="25"/>
      <c r="CTK4377" s="26" t="str">
        <f t="shared" ca="1" si="188"/>
        <v>Descontar Cheque</v>
      </c>
      <c r="CTL4377" s="117"/>
      <c r="CTM4377" s="25">
        <v>45890</v>
      </c>
      <c r="CTN4377" s="28" t="s">
        <v>74</v>
      </c>
      <c r="CTO4377" s="24">
        <v>422</v>
      </c>
      <c r="CTP4377" s="414" t="str">
        <f t="shared" si="189"/>
        <v>Banco não cadastrado</v>
      </c>
      <c r="CTQ4377" s="24">
        <v>207</v>
      </c>
      <c r="CTR4377" s="24">
        <v>5837982</v>
      </c>
      <c r="CTS4377" s="24">
        <v>72</v>
      </c>
      <c r="CTT4377" s="29" t="s">
        <v>75</v>
      </c>
      <c r="CTU4377" s="84">
        <v>3004158000128</v>
      </c>
      <c r="CTV4377" s="24"/>
      <c r="CTW4377" s="24"/>
      <c r="CTX4377" s="66">
        <v>9615</v>
      </c>
      <c r="CTY4377" s="25">
        <v>45936</v>
      </c>
      <c r="CTZ4377" s="25"/>
      <c r="CUA4377" s="26" t="str">
        <f t="shared" ca="1" si="190"/>
        <v>Descontar Cheque</v>
      </c>
      <c r="CUB4377" s="117"/>
      <c r="CUC4377" s="25">
        <v>45890</v>
      </c>
      <c r="CUD4377" s="28" t="s">
        <v>74</v>
      </c>
      <c r="CUE4377" s="24">
        <v>422</v>
      </c>
      <c r="CUF4377" s="414" t="str">
        <f t="shared" si="191"/>
        <v>Banco não cadastrado</v>
      </c>
      <c r="CUG4377" s="24">
        <v>207</v>
      </c>
      <c r="CUH4377" s="24">
        <v>5837982</v>
      </c>
      <c r="CUI4377" s="24">
        <v>72</v>
      </c>
      <c r="CUJ4377" s="29" t="s">
        <v>75</v>
      </c>
      <c r="CUK4377" s="84">
        <v>3004158000128</v>
      </c>
      <c r="CUL4377" s="24"/>
      <c r="CUM4377" s="24"/>
      <c r="CUN4377" s="66">
        <v>9615</v>
      </c>
      <c r="CUO4377" s="25">
        <v>45936</v>
      </c>
      <c r="CUP4377" s="25"/>
      <c r="CUQ4377" s="26" t="str">
        <f t="shared" ca="1" si="192"/>
        <v>Descontar Cheque</v>
      </c>
      <c r="CUR4377" s="117"/>
      <c r="CUS4377" s="25">
        <v>45890</v>
      </c>
      <c r="CUT4377" s="28" t="s">
        <v>74</v>
      </c>
      <c r="CUU4377" s="24">
        <v>422</v>
      </c>
      <c r="CUV4377" s="414" t="str">
        <f t="shared" si="193"/>
        <v>Banco não cadastrado</v>
      </c>
      <c r="CUW4377" s="24">
        <v>207</v>
      </c>
      <c r="CUX4377" s="24">
        <v>5837982</v>
      </c>
      <c r="CUY4377" s="24">
        <v>72</v>
      </c>
      <c r="CUZ4377" s="29" t="s">
        <v>75</v>
      </c>
      <c r="CVA4377" s="84">
        <v>3004158000128</v>
      </c>
      <c r="CVB4377" s="24"/>
      <c r="CVC4377" s="24"/>
      <c r="CVD4377" s="66">
        <v>9615</v>
      </c>
      <c r="CVE4377" s="25">
        <v>45936</v>
      </c>
      <c r="CVF4377" s="25"/>
      <c r="CVG4377" s="26" t="str">
        <f t="shared" ca="1" si="194"/>
        <v>Descontar Cheque</v>
      </c>
      <c r="CVH4377" s="117"/>
      <c r="CVI4377" s="25">
        <v>45890</v>
      </c>
      <c r="CVJ4377" s="28" t="s">
        <v>74</v>
      </c>
      <c r="CVK4377" s="24">
        <v>422</v>
      </c>
      <c r="CVL4377" s="414" t="str">
        <f t="shared" si="195"/>
        <v>Banco não cadastrado</v>
      </c>
      <c r="CVM4377" s="24">
        <v>207</v>
      </c>
      <c r="CVN4377" s="24">
        <v>5837982</v>
      </c>
      <c r="CVO4377" s="24">
        <v>72</v>
      </c>
      <c r="CVP4377" s="29" t="s">
        <v>75</v>
      </c>
      <c r="CVQ4377" s="84">
        <v>3004158000128</v>
      </c>
      <c r="CVR4377" s="24"/>
      <c r="CVS4377" s="24"/>
      <c r="CVT4377" s="66">
        <v>9615</v>
      </c>
      <c r="CVU4377" s="25">
        <v>45936</v>
      </c>
      <c r="CVV4377" s="25"/>
      <c r="CVW4377" s="26" t="str">
        <f t="shared" ca="1" si="196"/>
        <v>Descontar Cheque</v>
      </c>
      <c r="CVX4377" s="117"/>
      <c r="CVY4377" s="25">
        <v>45890</v>
      </c>
      <c r="CVZ4377" s="28" t="s">
        <v>74</v>
      </c>
      <c r="CWA4377" s="24">
        <v>422</v>
      </c>
      <c r="CWB4377" s="414" t="str">
        <f t="shared" si="197"/>
        <v>Banco não cadastrado</v>
      </c>
      <c r="CWC4377" s="24">
        <v>207</v>
      </c>
      <c r="CWD4377" s="24">
        <v>5837982</v>
      </c>
      <c r="CWE4377" s="24">
        <v>72</v>
      </c>
      <c r="CWF4377" s="29" t="s">
        <v>75</v>
      </c>
      <c r="CWG4377" s="84">
        <v>3004158000128</v>
      </c>
      <c r="CWH4377" s="24"/>
      <c r="CWI4377" s="24"/>
      <c r="CWJ4377" s="66">
        <v>9615</v>
      </c>
      <c r="CWK4377" s="25">
        <v>45936</v>
      </c>
      <c r="CWL4377" s="25"/>
      <c r="CWM4377" s="26" t="str">
        <f t="shared" ca="1" si="198"/>
        <v>Descontar Cheque</v>
      </c>
      <c r="CWN4377" s="117"/>
      <c r="CWO4377" s="25">
        <v>45890</v>
      </c>
      <c r="CWP4377" s="28" t="s">
        <v>74</v>
      </c>
      <c r="CWQ4377" s="24">
        <v>422</v>
      </c>
      <c r="CWR4377" s="414" t="str">
        <f t="shared" si="199"/>
        <v>Banco não cadastrado</v>
      </c>
      <c r="CWS4377" s="24">
        <v>207</v>
      </c>
      <c r="CWT4377" s="24">
        <v>5837982</v>
      </c>
      <c r="CWU4377" s="24">
        <v>72</v>
      </c>
      <c r="CWV4377" s="29" t="s">
        <v>75</v>
      </c>
      <c r="CWW4377" s="84">
        <v>3004158000128</v>
      </c>
      <c r="CWX4377" s="24"/>
      <c r="CWY4377" s="24"/>
      <c r="CWZ4377" s="66">
        <v>9615</v>
      </c>
      <c r="CXA4377" s="25">
        <v>45936</v>
      </c>
      <c r="CXB4377" s="25"/>
      <c r="CXC4377" s="26" t="str">
        <f t="shared" ca="1" si="200"/>
        <v>Descontar Cheque</v>
      </c>
      <c r="CXD4377" s="117"/>
      <c r="CXE4377" s="25">
        <v>45890</v>
      </c>
      <c r="CXF4377" s="28" t="s">
        <v>74</v>
      </c>
      <c r="CXG4377" s="24">
        <v>422</v>
      </c>
      <c r="CXH4377" s="414" t="str">
        <f t="shared" si="201"/>
        <v>Banco não cadastrado</v>
      </c>
      <c r="CXI4377" s="24">
        <v>207</v>
      </c>
      <c r="CXJ4377" s="24">
        <v>5837982</v>
      </c>
      <c r="CXK4377" s="24">
        <v>72</v>
      </c>
      <c r="CXL4377" s="29" t="s">
        <v>75</v>
      </c>
      <c r="CXM4377" s="84">
        <v>3004158000128</v>
      </c>
      <c r="CXN4377" s="24"/>
      <c r="CXO4377" s="24"/>
      <c r="CXP4377" s="66">
        <v>9615</v>
      </c>
      <c r="CXQ4377" s="25">
        <v>45936</v>
      </c>
      <c r="CXR4377" s="25"/>
      <c r="CXS4377" s="26" t="str">
        <f t="shared" ca="1" si="202"/>
        <v>Descontar Cheque</v>
      </c>
      <c r="CXT4377" s="117"/>
      <c r="CXU4377" s="25">
        <v>45890</v>
      </c>
      <c r="CXV4377" s="28" t="s">
        <v>74</v>
      </c>
      <c r="CXW4377" s="24">
        <v>422</v>
      </c>
      <c r="CXX4377" s="414" t="str">
        <f t="shared" si="203"/>
        <v>Banco não cadastrado</v>
      </c>
      <c r="CXY4377" s="24">
        <v>207</v>
      </c>
      <c r="CXZ4377" s="24">
        <v>5837982</v>
      </c>
      <c r="CYA4377" s="24">
        <v>72</v>
      </c>
      <c r="CYB4377" s="29" t="s">
        <v>75</v>
      </c>
      <c r="CYC4377" s="84">
        <v>3004158000128</v>
      </c>
      <c r="CYD4377" s="24"/>
      <c r="CYE4377" s="24"/>
      <c r="CYF4377" s="66">
        <v>9615</v>
      </c>
      <c r="CYG4377" s="25">
        <v>45936</v>
      </c>
      <c r="CYH4377" s="25"/>
      <c r="CYI4377" s="26" t="str">
        <f t="shared" ca="1" si="204"/>
        <v>Descontar Cheque</v>
      </c>
      <c r="CYJ4377" s="117"/>
      <c r="CYK4377" s="25">
        <v>45890</v>
      </c>
      <c r="CYL4377" s="28" t="s">
        <v>74</v>
      </c>
      <c r="CYM4377" s="24">
        <v>422</v>
      </c>
      <c r="CYN4377" s="414" t="str">
        <f t="shared" si="205"/>
        <v>Banco não cadastrado</v>
      </c>
      <c r="CYO4377" s="24">
        <v>207</v>
      </c>
      <c r="CYP4377" s="24">
        <v>5837982</v>
      </c>
      <c r="CYQ4377" s="24">
        <v>72</v>
      </c>
      <c r="CYR4377" s="29" t="s">
        <v>75</v>
      </c>
      <c r="CYS4377" s="84">
        <v>3004158000128</v>
      </c>
      <c r="CYT4377" s="24"/>
      <c r="CYU4377" s="24"/>
      <c r="CYV4377" s="66">
        <v>9615</v>
      </c>
      <c r="CYW4377" s="25">
        <v>45936</v>
      </c>
      <c r="CYX4377" s="25"/>
      <c r="CYY4377" s="26" t="str">
        <f t="shared" ca="1" si="206"/>
        <v>Descontar Cheque</v>
      </c>
      <c r="CYZ4377" s="117"/>
      <c r="CZA4377" s="25">
        <v>45890</v>
      </c>
      <c r="CZB4377" s="28" t="s">
        <v>74</v>
      </c>
      <c r="CZC4377" s="24">
        <v>422</v>
      </c>
      <c r="CZD4377" s="414" t="str">
        <f t="shared" si="207"/>
        <v>Banco não cadastrado</v>
      </c>
      <c r="CZE4377" s="24">
        <v>207</v>
      </c>
      <c r="CZF4377" s="24">
        <v>5837982</v>
      </c>
      <c r="CZG4377" s="24">
        <v>72</v>
      </c>
      <c r="CZH4377" s="29" t="s">
        <v>75</v>
      </c>
      <c r="CZI4377" s="84">
        <v>3004158000128</v>
      </c>
      <c r="CZJ4377" s="24"/>
      <c r="CZK4377" s="24"/>
      <c r="CZL4377" s="66">
        <v>9615</v>
      </c>
      <c r="CZM4377" s="25">
        <v>45936</v>
      </c>
      <c r="CZN4377" s="25"/>
      <c r="CZO4377" s="26" t="str">
        <f t="shared" ca="1" si="208"/>
        <v>Descontar Cheque</v>
      </c>
      <c r="CZP4377" s="117"/>
      <c r="CZQ4377" s="25">
        <v>45890</v>
      </c>
      <c r="CZR4377" s="28" t="s">
        <v>74</v>
      </c>
      <c r="CZS4377" s="24">
        <v>422</v>
      </c>
      <c r="CZT4377" s="414" t="str">
        <f t="shared" si="209"/>
        <v>Banco não cadastrado</v>
      </c>
      <c r="CZU4377" s="24">
        <v>207</v>
      </c>
      <c r="CZV4377" s="24">
        <v>5837982</v>
      </c>
      <c r="CZW4377" s="24">
        <v>72</v>
      </c>
      <c r="CZX4377" s="29" t="s">
        <v>75</v>
      </c>
      <c r="CZY4377" s="84">
        <v>3004158000128</v>
      </c>
      <c r="CZZ4377" s="24"/>
      <c r="DAA4377" s="24"/>
      <c r="DAB4377" s="66">
        <v>9615</v>
      </c>
      <c r="DAC4377" s="25">
        <v>45936</v>
      </c>
      <c r="DAD4377" s="25"/>
      <c r="DAE4377" s="26" t="str">
        <f t="shared" ca="1" si="210"/>
        <v>Descontar Cheque</v>
      </c>
      <c r="DAF4377" s="117"/>
      <c r="DAG4377" s="25">
        <v>45890</v>
      </c>
      <c r="DAH4377" s="28" t="s">
        <v>74</v>
      </c>
      <c r="DAI4377" s="24">
        <v>422</v>
      </c>
      <c r="DAJ4377" s="414" t="str">
        <f t="shared" si="211"/>
        <v>Banco não cadastrado</v>
      </c>
      <c r="DAK4377" s="24">
        <v>207</v>
      </c>
      <c r="DAL4377" s="24">
        <v>5837982</v>
      </c>
      <c r="DAM4377" s="24">
        <v>72</v>
      </c>
      <c r="DAN4377" s="29" t="s">
        <v>75</v>
      </c>
      <c r="DAO4377" s="84">
        <v>3004158000128</v>
      </c>
      <c r="DAP4377" s="24"/>
      <c r="DAQ4377" s="24"/>
      <c r="DAR4377" s="66">
        <v>9615</v>
      </c>
      <c r="DAS4377" s="25">
        <v>45936</v>
      </c>
      <c r="DAT4377" s="25"/>
      <c r="DAU4377" s="26" t="str">
        <f t="shared" ca="1" si="212"/>
        <v>Descontar Cheque</v>
      </c>
      <c r="DAV4377" s="117"/>
      <c r="DAW4377" s="25">
        <v>45890</v>
      </c>
      <c r="DAX4377" s="28" t="s">
        <v>74</v>
      </c>
      <c r="DAY4377" s="24">
        <v>422</v>
      </c>
      <c r="DAZ4377" s="414" t="str">
        <f t="shared" si="213"/>
        <v>Banco não cadastrado</v>
      </c>
      <c r="DBA4377" s="24">
        <v>207</v>
      </c>
      <c r="DBB4377" s="24">
        <v>5837982</v>
      </c>
      <c r="DBC4377" s="24">
        <v>72</v>
      </c>
      <c r="DBD4377" s="29" t="s">
        <v>75</v>
      </c>
      <c r="DBE4377" s="84">
        <v>3004158000128</v>
      </c>
      <c r="DBF4377" s="24"/>
      <c r="DBG4377" s="24"/>
      <c r="DBH4377" s="66">
        <v>9615</v>
      </c>
      <c r="DBI4377" s="25">
        <v>45936</v>
      </c>
      <c r="DBJ4377" s="25"/>
      <c r="DBK4377" s="26" t="str">
        <f t="shared" ca="1" si="214"/>
        <v>Descontar Cheque</v>
      </c>
      <c r="DBL4377" s="117"/>
      <c r="DBM4377" s="25">
        <v>45890</v>
      </c>
      <c r="DBN4377" s="28" t="s">
        <v>74</v>
      </c>
      <c r="DBO4377" s="24">
        <v>422</v>
      </c>
      <c r="DBP4377" s="414" t="str">
        <f t="shared" si="215"/>
        <v>Banco não cadastrado</v>
      </c>
      <c r="DBQ4377" s="24">
        <v>207</v>
      </c>
      <c r="DBR4377" s="24">
        <v>5837982</v>
      </c>
      <c r="DBS4377" s="24">
        <v>72</v>
      </c>
      <c r="DBT4377" s="29" t="s">
        <v>75</v>
      </c>
      <c r="DBU4377" s="84">
        <v>3004158000128</v>
      </c>
      <c r="DBV4377" s="24"/>
      <c r="DBW4377" s="24"/>
      <c r="DBX4377" s="66">
        <v>9615</v>
      </c>
      <c r="DBY4377" s="25">
        <v>45936</v>
      </c>
      <c r="DBZ4377" s="25"/>
      <c r="DCA4377" s="26" t="str">
        <f t="shared" ca="1" si="216"/>
        <v>Descontar Cheque</v>
      </c>
      <c r="DCB4377" s="117"/>
      <c r="DCC4377" s="25">
        <v>45890</v>
      </c>
      <c r="DCD4377" s="28" t="s">
        <v>74</v>
      </c>
      <c r="DCE4377" s="24">
        <v>422</v>
      </c>
      <c r="DCF4377" s="414" t="str">
        <f t="shared" si="217"/>
        <v>Banco não cadastrado</v>
      </c>
      <c r="DCG4377" s="24">
        <v>207</v>
      </c>
      <c r="DCH4377" s="24">
        <v>5837982</v>
      </c>
      <c r="DCI4377" s="24">
        <v>72</v>
      </c>
      <c r="DCJ4377" s="29" t="s">
        <v>75</v>
      </c>
      <c r="DCK4377" s="84">
        <v>3004158000128</v>
      </c>
      <c r="DCL4377" s="24"/>
      <c r="DCM4377" s="24"/>
      <c r="DCN4377" s="66">
        <v>9615</v>
      </c>
      <c r="DCO4377" s="25">
        <v>45936</v>
      </c>
      <c r="DCP4377" s="25"/>
      <c r="DCQ4377" s="26" t="str">
        <f t="shared" ca="1" si="218"/>
        <v>Descontar Cheque</v>
      </c>
      <c r="DCR4377" s="117"/>
      <c r="DCS4377" s="25">
        <v>45890</v>
      </c>
      <c r="DCT4377" s="28" t="s">
        <v>74</v>
      </c>
      <c r="DCU4377" s="24">
        <v>422</v>
      </c>
      <c r="DCV4377" s="414" t="str">
        <f t="shared" si="219"/>
        <v>Banco não cadastrado</v>
      </c>
      <c r="DCW4377" s="24">
        <v>207</v>
      </c>
      <c r="DCX4377" s="24">
        <v>5837982</v>
      </c>
      <c r="DCY4377" s="24">
        <v>72</v>
      </c>
      <c r="DCZ4377" s="29" t="s">
        <v>75</v>
      </c>
      <c r="DDA4377" s="84">
        <v>3004158000128</v>
      </c>
      <c r="DDB4377" s="24"/>
      <c r="DDC4377" s="24"/>
      <c r="DDD4377" s="66">
        <v>9615</v>
      </c>
      <c r="DDE4377" s="25">
        <v>45936</v>
      </c>
      <c r="DDF4377" s="25"/>
      <c r="DDG4377" s="26" t="str">
        <f t="shared" ca="1" si="220"/>
        <v>Descontar Cheque</v>
      </c>
      <c r="DDH4377" s="117"/>
      <c r="DDI4377" s="25">
        <v>45890</v>
      </c>
      <c r="DDJ4377" s="28" t="s">
        <v>74</v>
      </c>
      <c r="DDK4377" s="24">
        <v>422</v>
      </c>
      <c r="DDL4377" s="414" t="str">
        <f t="shared" si="221"/>
        <v>Banco não cadastrado</v>
      </c>
      <c r="DDM4377" s="24">
        <v>207</v>
      </c>
      <c r="DDN4377" s="24">
        <v>5837982</v>
      </c>
      <c r="DDO4377" s="24">
        <v>72</v>
      </c>
      <c r="DDP4377" s="29" t="s">
        <v>75</v>
      </c>
      <c r="DDQ4377" s="84">
        <v>3004158000128</v>
      </c>
      <c r="DDR4377" s="24"/>
      <c r="DDS4377" s="24"/>
      <c r="DDT4377" s="66">
        <v>9615</v>
      </c>
      <c r="DDU4377" s="25">
        <v>45936</v>
      </c>
      <c r="DDV4377" s="25"/>
      <c r="DDW4377" s="26" t="str">
        <f t="shared" ca="1" si="222"/>
        <v>Descontar Cheque</v>
      </c>
      <c r="DDX4377" s="117"/>
      <c r="DDY4377" s="25">
        <v>45890</v>
      </c>
      <c r="DDZ4377" s="28" t="s">
        <v>74</v>
      </c>
      <c r="DEA4377" s="24">
        <v>422</v>
      </c>
      <c r="DEB4377" s="414" t="str">
        <f t="shared" si="223"/>
        <v>Banco não cadastrado</v>
      </c>
      <c r="DEC4377" s="24">
        <v>207</v>
      </c>
      <c r="DED4377" s="24">
        <v>5837982</v>
      </c>
      <c r="DEE4377" s="24">
        <v>72</v>
      </c>
      <c r="DEF4377" s="29" t="s">
        <v>75</v>
      </c>
      <c r="DEG4377" s="84">
        <v>3004158000128</v>
      </c>
      <c r="DEH4377" s="24"/>
      <c r="DEI4377" s="24"/>
      <c r="DEJ4377" s="66">
        <v>9615</v>
      </c>
      <c r="DEK4377" s="25">
        <v>45936</v>
      </c>
      <c r="DEL4377" s="25"/>
      <c r="DEM4377" s="26" t="str">
        <f t="shared" ca="1" si="224"/>
        <v>Descontar Cheque</v>
      </c>
      <c r="DEN4377" s="117"/>
      <c r="DEO4377" s="25">
        <v>45890</v>
      </c>
      <c r="DEP4377" s="28" t="s">
        <v>74</v>
      </c>
      <c r="DEQ4377" s="24">
        <v>422</v>
      </c>
      <c r="DER4377" s="414" t="str">
        <f t="shared" si="225"/>
        <v>Banco não cadastrado</v>
      </c>
      <c r="DES4377" s="24">
        <v>207</v>
      </c>
      <c r="DET4377" s="24">
        <v>5837982</v>
      </c>
      <c r="DEU4377" s="24">
        <v>72</v>
      </c>
      <c r="DEV4377" s="29" t="s">
        <v>75</v>
      </c>
      <c r="DEW4377" s="84">
        <v>3004158000128</v>
      </c>
      <c r="DEX4377" s="24"/>
      <c r="DEY4377" s="24"/>
      <c r="DEZ4377" s="66">
        <v>9615</v>
      </c>
      <c r="DFA4377" s="25">
        <v>45936</v>
      </c>
      <c r="DFB4377" s="25"/>
      <c r="DFC4377" s="26" t="str">
        <f t="shared" ca="1" si="226"/>
        <v>Descontar Cheque</v>
      </c>
      <c r="DFD4377" s="117"/>
      <c r="DFE4377" s="25">
        <v>45890</v>
      </c>
      <c r="DFF4377" s="28" t="s">
        <v>74</v>
      </c>
      <c r="DFG4377" s="24">
        <v>422</v>
      </c>
      <c r="DFH4377" s="414" t="str">
        <f t="shared" si="227"/>
        <v>Banco não cadastrado</v>
      </c>
      <c r="DFI4377" s="24">
        <v>207</v>
      </c>
      <c r="DFJ4377" s="24">
        <v>5837982</v>
      </c>
      <c r="DFK4377" s="24">
        <v>72</v>
      </c>
      <c r="DFL4377" s="29" t="s">
        <v>75</v>
      </c>
      <c r="DFM4377" s="84">
        <v>3004158000128</v>
      </c>
      <c r="DFN4377" s="24"/>
      <c r="DFO4377" s="24"/>
      <c r="DFP4377" s="66">
        <v>9615</v>
      </c>
      <c r="DFQ4377" s="25">
        <v>45936</v>
      </c>
      <c r="DFR4377" s="25"/>
      <c r="DFS4377" s="26" t="str">
        <f t="shared" ca="1" si="228"/>
        <v>Descontar Cheque</v>
      </c>
      <c r="DFT4377" s="117"/>
      <c r="DFU4377" s="25">
        <v>45890</v>
      </c>
      <c r="DFV4377" s="28" t="s">
        <v>74</v>
      </c>
      <c r="DFW4377" s="24">
        <v>422</v>
      </c>
      <c r="DFX4377" s="414" t="str">
        <f t="shared" si="229"/>
        <v>Banco não cadastrado</v>
      </c>
      <c r="DFY4377" s="24">
        <v>207</v>
      </c>
      <c r="DFZ4377" s="24">
        <v>5837982</v>
      </c>
      <c r="DGA4377" s="24">
        <v>72</v>
      </c>
      <c r="DGB4377" s="29" t="s">
        <v>75</v>
      </c>
      <c r="DGC4377" s="84">
        <v>3004158000128</v>
      </c>
      <c r="DGD4377" s="24"/>
      <c r="DGE4377" s="24"/>
      <c r="DGF4377" s="66">
        <v>9615</v>
      </c>
      <c r="DGG4377" s="25">
        <v>45936</v>
      </c>
      <c r="DGH4377" s="25"/>
      <c r="DGI4377" s="26" t="str">
        <f t="shared" ca="1" si="230"/>
        <v>Descontar Cheque</v>
      </c>
      <c r="DGJ4377" s="117"/>
      <c r="DGK4377" s="25">
        <v>45890</v>
      </c>
      <c r="DGL4377" s="28" t="s">
        <v>74</v>
      </c>
      <c r="DGM4377" s="24">
        <v>422</v>
      </c>
      <c r="DGN4377" s="414" t="str">
        <f t="shared" si="231"/>
        <v>Banco não cadastrado</v>
      </c>
      <c r="DGO4377" s="24">
        <v>207</v>
      </c>
      <c r="DGP4377" s="24">
        <v>5837982</v>
      </c>
      <c r="DGQ4377" s="24">
        <v>72</v>
      </c>
      <c r="DGR4377" s="29" t="s">
        <v>75</v>
      </c>
      <c r="DGS4377" s="84">
        <v>3004158000128</v>
      </c>
      <c r="DGT4377" s="24"/>
      <c r="DGU4377" s="24"/>
      <c r="DGV4377" s="66">
        <v>9615</v>
      </c>
      <c r="DGW4377" s="25">
        <v>45936</v>
      </c>
      <c r="DGX4377" s="25"/>
      <c r="DGY4377" s="26" t="str">
        <f t="shared" ca="1" si="232"/>
        <v>Descontar Cheque</v>
      </c>
      <c r="DGZ4377" s="117"/>
      <c r="DHA4377" s="25">
        <v>45890</v>
      </c>
      <c r="DHB4377" s="28" t="s">
        <v>74</v>
      </c>
      <c r="DHC4377" s="24">
        <v>422</v>
      </c>
      <c r="DHD4377" s="414" t="str">
        <f t="shared" si="233"/>
        <v>Banco não cadastrado</v>
      </c>
      <c r="DHE4377" s="24">
        <v>207</v>
      </c>
      <c r="DHF4377" s="24">
        <v>5837982</v>
      </c>
      <c r="DHG4377" s="24">
        <v>72</v>
      </c>
      <c r="DHH4377" s="29" t="s">
        <v>75</v>
      </c>
      <c r="DHI4377" s="84">
        <v>3004158000128</v>
      </c>
      <c r="DHJ4377" s="24"/>
      <c r="DHK4377" s="24"/>
      <c r="DHL4377" s="66">
        <v>9615</v>
      </c>
      <c r="DHM4377" s="25">
        <v>45936</v>
      </c>
      <c r="DHN4377" s="25"/>
      <c r="DHO4377" s="26" t="str">
        <f t="shared" ca="1" si="234"/>
        <v>Descontar Cheque</v>
      </c>
      <c r="DHP4377" s="117"/>
      <c r="DHQ4377" s="25">
        <v>45890</v>
      </c>
      <c r="DHR4377" s="28" t="s">
        <v>74</v>
      </c>
      <c r="DHS4377" s="24">
        <v>422</v>
      </c>
      <c r="DHT4377" s="414" t="str">
        <f t="shared" si="235"/>
        <v>Banco não cadastrado</v>
      </c>
      <c r="DHU4377" s="24">
        <v>207</v>
      </c>
      <c r="DHV4377" s="24">
        <v>5837982</v>
      </c>
      <c r="DHW4377" s="24">
        <v>72</v>
      </c>
      <c r="DHX4377" s="29" t="s">
        <v>75</v>
      </c>
      <c r="DHY4377" s="84">
        <v>3004158000128</v>
      </c>
      <c r="DHZ4377" s="24"/>
      <c r="DIA4377" s="24"/>
      <c r="DIB4377" s="66">
        <v>9615</v>
      </c>
      <c r="DIC4377" s="25">
        <v>45936</v>
      </c>
      <c r="DID4377" s="25"/>
      <c r="DIE4377" s="26" t="str">
        <f t="shared" ca="1" si="236"/>
        <v>Descontar Cheque</v>
      </c>
      <c r="DIF4377" s="117"/>
      <c r="DIG4377" s="25">
        <v>45890</v>
      </c>
      <c r="DIH4377" s="28" t="s">
        <v>74</v>
      </c>
      <c r="DII4377" s="24">
        <v>422</v>
      </c>
      <c r="DIJ4377" s="414" t="str">
        <f t="shared" si="237"/>
        <v>Banco não cadastrado</v>
      </c>
      <c r="DIK4377" s="24">
        <v>207</v>
      </c>
      <c r="DIL4377" s="24">
        <v>5837982</v>
      </c>
      <c r="DIM4377" s="24">
        <v>72</v>
      </c>
      <c r="DIN4377" s="29" t="s">
        <v>75</v>
      </c>
      <c r="DIO4377" s="84">
        <v>3004158000128</v>
      </c>
      <c r="DIP4377" s="24"/>
      <c r="DIQ4377" s="24"/>
      <c r="DIR4377" s="66">
        <v>9615</v>
      </c>
      <c r="DIS4377" s="25">
        <v>45936</v>
      </c>
      <c r="DIT4377" s="25"/>
      <c r="DIU4377" s="26" t="str">
        <f t="shared" ca="1" si="238"/>
        <v>Descontar Cheque</v>
      </c>
      <c r="DIV4377" s="117"/>
      <c r="DIW4377" s="25">
        <v>45890</v>
      </c>
      <c r="DIX4377" s="28" t="s">
        <v>74</v>
      </c>
      <c r="DIY4377" s="24">
        <v>422</v>
      </c>
      <c r="DIZ4377" s="414" t="str">
        <f t="shared" si="239"/>
        <v>Banco não cadastrado</v>
      </c>
      <c r="DJA4377" s="24">
        <v>207</v>
      </c>
      <c r="DJB4377" s="24">
        <v>5837982</v>
      </c>
      <c r="DJC4377" s="24">
        <v>72</v>
      </c>
      <c r="DJD4377" s="29" t="s">
        <v>75</v>
      </c>
      <c r="DJE4377" s="84">
        <v>3004158000128</v>
      </c>
      <c r="DJF4377" s="24"/>
      <c r="DJG4377" s="24"/>
      <c r="DJH4377" s="66">
        <v>9615</v>
      </c>
      <c r="DJI4377" s="25">
        <v>45936</v>
      </c>
      <c r="DJJ4377" s="25"/>
      <c r="DJK4377" s="26" t="str">
        <f t="shared" ca="1" si="240"/>
        <v>Descontar Cheque</v>
      </c>
      <c r="DJL4377" s="117"/>
      <c r="DJM4377" s="25">
        <v>45890</v>
      </c>
      <c r="DJN4377" s="28" t="s">
        <v>74</v>
      </c>
      <c r="DJO4377" s="24">
        <v>422</v>
      </c>
      <c r="DJP4377" s="414" t="str">
        <f t="shared" si="241"/>
        <v>Banco não cadastrado</v>
      </c>
      <c r="DJQ4377" s="24">
        <v>207</v>
      </c>
      <c r="DJR4377" s="24">
        <v>5837982</v>
      </c>
      <c r="DJS4377" s="24">
        <v>72</v>
      </c>
      <c r="DJT4377" s="29" t="s">
        <v>75</v>
      </c>
      <c r="DJU4377" s="84">
        <v>3004158000128</v>
      </c>
      <c r="DJV4377" s="24"/>
      <c r="DJW4377" s="24"/>
      <c r="DJX4377" s="66">
        <v>9615</v>
      </c>
      <c r="DJY4377" s="25">
        <v>45936</v>
      </c>
      <c r="DJZ4377" s="25"/>
      <c r="DKA4377" s="26" t="str">
        <f t="shared" ca="1" si="242"/>
        <v>Descontar Cheque</v>
      </c>
      <c r="DKB4377" s="117"/>
      <c r="DKC4377" s="25">
        <v>45890</v>
      </c>
      <c r="DKD4377" s="28" t="s">
        <v>74</v>
      </c>
      <c r="DKE4377" s="24">
        <v>422</v>
      </c>
      <c r="DKF4377" s="414" t="str">
        <f t="shared" si="243"/>
        <v>Banco não cadastrado</v>
      </c>
      <c r="DKG4377" s="24">
        <v>207</v>
      </c>
      <c r="DKH4377" s="24">
        <v>5837982</v>
      </c>
      <c r="DKI4377" s="24">
        <v>72</v>
      </c>
      <c r="DKJ4377" s="29" t="s">
        <v>75</v>
      </c>
      <c r="DKK4377" s="84">
        <v>3004158000128</v>
      </c>
      <c r="DKL4377" s="24"/>
      <c r="DKM4377" s="24"/>
      <c r="DKN4377" s="66">
        <v>9615</v>
      </c>
      <c r="DKO4377" s="25">
        <v>45936</v>
      </c>
      <c r="DKP4377" s="25"/>
      <c r="DKQ4377" s="26" t="str">
        <f t="shared" ca="1" si="244"/>
        <v>Descontar Cheque</v>
      </c>
      <c r="DKR4377" s="117"/>
      <c r="DKS4377" s="25">
        <v>45890</v>
      </c>
      <c r="DKT4377" s="28" t="s">
        <v>74</v>
      </c>
      <c r="DKU4377" s="24">
        <v>422</v>
      </c>
      <c r="DKV4377" s="414" t="str">
        <f t="shared" si="245"/>
        <v>Banco não cadastrado</v>
      </c>
      <c r="DKW4377" s="24">
        <v>207</v>
      </c>
      <c r="DKX4377" s="24">
        <v>5837982</v>
      </c>
      <c r="DKY4377" s="24">
        <v>72</v>
      </c>
      <c r="DKZ4377" s="29" t="s">
        <v>75</v>
      </c>
      <c r="DLA4377" s="84">
        <v>3004158000128</v>
      </c>
      <c r="DLB4377" s="24"/>
      <c r="DLC4377" s="24"/>
      <c r="DLD4377" s="66">
        <v>9615</v>
      </c>
      <c r="DLE4377" s="25">
        <v>45936</v>
      </c>
      <c r="DLF4377" s="25"/>
      <c r="DLG4377" s="26" t="str">
        <f t="shared" ca="1" si="246"/>
        <v>Descontar Cheque</v>
      </c>
      <c r="DLH4377" s="117"/>
      <c r="DLI4377" s="25">
        <v>45890</v>
      </c>
      <c r="DLJ4377" s="28" t="s">
        <v>74</v>
      </c>
      <c r="DLK4377" s="24">
        <v>422</v>
      </c>
      <c r="DLL4377" s="414" t="str">
        <f t="shared" si="247"/>
        <v>Banco não cadastrado</v>
      </c>
      <c r="DLM4377" s="24">
        <v>207</v>
      </c>
      <c r="DLN4377" s="24">
        <v>5837982</v>
      </c>
      <c r="DLO4377" s="24">
        <v>72</v>
      </c>
      <c r="DLP4377" s="29" t="s">
        <v>75</v>
      </c>
      <c r="DLQ4377" s="84">
        <v>3004158000128</v>
      </c>
      <c r="DLR4377" s="24"/>
      <c r="DLS4377" s="24"/>
      <c r="DLT4377" s="66">
        <v>9615</v>
      </c>
      <c r="DLU4377" s="25">
        <v>45936</v>
      </c>
      <c r="DLV4377" s="25"/>
      <c r="DLW4377" s="26" t="str">
        <f t="shared" ca="1" si="248"/>
        <v>Descontar Cheque</v>
      </c>
      <c r="DLX4377" s="117"/>
      <c r="DLY4377" s="25">
        <v>45890</v>
      </c>
      <c r="DLZ4377" s="28" t="s">
        <v>74</v>
      </c>
      <c r="DMA4377" s="24">
        <v>422</v>
      </c>
      <c r="DMB4377" s="414" t="str">
        <f t="shared" si="249"/>
        <v>Banco não cadastrado</v>
      </c>
      <c r="DMC4377" s="24">
        <v>207</v>
      </c>
      <c r="DMD4377" s="24">
        <v>5837982</v>
      </c>
      <c r="DME4377" s="24">
        <v>72</v>
      </c>
      <c r="DMF4377" s="29" t="s">
        <v>75</v>
      </c>
      <c r="DMG4377" s="84">
        <v>3004158000128</v>
      </c>
      <c r="DMH4377" s="24"/>
      <c r="DMI4377" s="24"/>
      <c r="DMJ4377" s="66">
        <v>9615</v>
      </c>
      <c r="DMK4377" s="25">
        <v>45936</v>
      </c>
      <c r="DML4377" s="25"/>
      <c r="DMM4377" s="26" t="str">
        <f t="shared" ca="1" si="250"/>
        <v>Descontar Cheque</v>
      </c>
      <c r="DMN4377" s="117"/>
      <c r="DMO4377" s="25">
        <v>45890</v>
      </c>
      <c r="DMP4377" s="28" t="s">
        <v>74</v>
      </c>
      <c r="DMQ4377" s="24">
        <v>422</v>
      </c>
      <c r="DMR4377" s="414" t="str">
        <f t="shared" si="251"/>
        <v>Banco não cadastrado</v>
      </c>
      <c r="DMS4377" s="24">
        <v>207</v>
      </c>
      <c r="DMT4377" s="24">
        <v>5837982</v>
      </c>
      <c r="DMU4377" s="24">
        <v>72</v>
      </c>
      <c r="DMV4377" s="29" t="s">
        <v>75</v>
      </c>
      <c r="DMW4377" s="84">
        <v>3004158000128</v>
      </c>
      <c r="DMX4377" s="24"/>
      <c r="DMY4377" s="24"/>
      <c r="DMZ4377" s="66">
        <v>9615</v>
      </c>
      <c r="DNA4377" s="25">
        <v>45936</v>
      </c>
      <c r="DNB4377" s="25"/>
      <c r="DNC4377" s="26" t="str">
        <f t="shared" ca="1" si="252"/>
        <v>Descontar Cheque</v>
      </c>
      <c r="DND4377" s="117"/>
      <c r="DNE4377" s="25">
        <v>45890</v>
      </c>
      <c r="DNF4377" s="28" t="s">
        <v>74</v>
      </c>
      <c r="DNG4377" s="24">
        <v>422</v>
      </c>
      <c r="DNH4377" s="414" t="str">
        <f t="shared" si="253"/>
        <v>Banco não cadastrado</v>
      </c>
      <c r="DNI4377" s="24">
        <v>207</v>
      </c>
      <c r="DNJ4377" s="24">
        <v>5837982</v>
      </c>
      <c r="DNK4377" s="24">
        <v>72</v>
      </c>
      <c r="DNL4377" s="29" t="s">
        <v>75</v>
      </c>
      <c r="DNM4377" s="84">
        <v>3004158000128</v>
      </c>
      <c r="DNN4377" s="24"/>
      <c r="DNO4377" s="24"/>
      <c r="DNP4377" s="66">
        <v>9615</v>
      </c>
      <c r="DNQ4377" s="25">
        <v>45936</v>
      </c>
      <c r="DNR4377" s="25"/>
      <c r="DNS4377" s="26" t="str">
        <f t="shared" ca="1" si="254"/>
        <v>Descontar Cheque</v>
      </c>
      <c r="DNT4377" s="117"/>
      <c r="DNU4377" s="25">
        <v>45890</v>
      </c>
      <c r="DNV4377" s="28" t="s">
        <v>74</v>
      </c>
      <c r="DNW4377" s="24">
        <v>422</v>
      </c>
      <c r="DNX4377" s="414" t="str">
        <f t="shared" si="255"/>
        <v>Banco não cadastrado</v>
      </c>
      <c r="DNY4377" s="24">
        <v>207</v>
      </c>
      <c r="DNZ4377" s="24">
        <v>5837982</v>
      </c>
      <c r="DOA4377" s="24">
        <v>72</v>
      </c>
      <c r="DOB4377" s="29" t="s">
        <v>75</v>
      </c>
      <c r="DOC4377" s="84">
        <v>3004158000128</v>
      </c>
      <c r="DOD4377" s="24"/>
      <c r="DOE4377" s="24"/>
      <c r="DOF4377" s="66">
        <v>9615</v>
      </c>
      <c r="DOG4377" s="25">
        <v>45936</v>
      </c>
      <c r="DOH4377" s="25"/>
      <c r="DOI4377" s="26" t="str">
        <f t="shared" ca="1" si="256"/>
        <v>Descontar Cheque</v>
      </c>
      <c r="DOJ4377" s="117"/>
      <c r="DOK4377" s="25">
        <v>45890</v>
      </c>
      <c r="DOL4377" s="28" t="s">
        <v>74</v>
      </c>
      <c r="DOM4377" s="24">
        <v>422</v>
      </c>
      <c r="DON4377" s="414" t="str">
        <f t="shared" si="257"/>
        <v>Banco não cadastrado</v>
      </c>
      <c r="DOO4377" s="24">
        <v>207</v>
      </c>
      <c r="DOP4377" s="24">
        <v>5837982</v>
      </c>
      <c r="DOQ4377" s="24">
        <v>72</v>
      </c>
      <c r="DOR4377" s="29" t="s">
        <v>75</v>
      </c>
      <c r="DOS4377" s="84">
        <v>3004158000128</v>
      </c>
      <c r="DOT4377" s="24"/>
      <c r="DOU4377" s="24"/>
      <c r="DOV4377" s="66">
        <v>9615</v>
      </c>
      <c r="DOW4377" s="25">
        <v>45936</v>
      </c>
      <c r="DOX4377" s="25"/>
      <c r="DOY4377" s="26" t="str">
        <f t="shared" ca="1" si="258"/>
        <v>Descontar Cheque</v>
      </c>
      <c r="DOZ4377" s="117"/>
      <c r="DPA4377" s="25">
        <v>45890</v>
      </c>
      <c r="DPB4377" s="28" t="s">
        <v>74</v>
      </c>
      <c r="DPC4377" s="24">
        <v>422</v>
      </c>
      <c r="DPD4377" s="414" t="str">
        <f t="shared" si="259"/>
        <v>Banco não cadastrado</v>
      </c>
      <c r="DPE4377" s="24">
        <v>207</v>
      </c>
      <c r="DPF4377" s="24">
        <v>5837982</v>
      </c>
      <c r="DPG4377" s="24">
        <v>72</v>
      </c>
      <c r="DPH4377" s="29" t="s">
        <v>75</v>
      </c>
      <c r="DPI4377" s="84">
        <v>3004158000128</v>
      </c>
      <c r="DPJ4377" s="24"/>
      <c r="DPK4377" s="24"/>
      <c r="DPL4377" s="66">
        <v>9615</v>
      </c>
      <c r="DPM4377" s="25">
        <v>45936</v>
      </c>
      <c r="DPN4377" s="25"/>
      <c r="DPO4377" s="26" t="str">
        <f t="shared" ca="1" si="260"/>
        <v>Descontar Cheque</v>
      </c>
      <c r="DPP4377" s="117"/>
      <c r="DPQ4377" s="25">
        <v>45890</v>
      </c>
      <c r="DPR4377" s="28" t="s">
        <v>74</v>
      </c>
      <c r="DPS4377" s="24">
        <v>422</v>
      </c>
      <c r="DPT4377" s="414" t="str">
        <f t="shared" si="261"/>
        <v>Banco não cadastrado</v>
      </c>
      <c r="DPU4377" s="24">
        <v>207</v>
      </c>
      <c r="DPV4377" s="24">
        <v>5837982</v>
      </c>
      <c r="DPW4377" s="24">
        <v>72</v>
      </c>
      <c r="DPX4377" s="29" t="s">
        <v>75</v>
      </c>
      <c r="DPY4377" s="84">
        <v>3004158000128</v>
      </c>
      <c r="DPZ4377" s="24"/>
      <c r="DQA4377" s="24"/>
      <c r="DQB4377" s="66">
        <v>9615</v>
      </c>
      <c r="DQC4377" s="25">
        <v>45936</v>
      </c>
      <c r="DQD4377" s="25"/>
      <c r="DQE4377" s="26" t="str">
        <f t="shared" ca="1" si="262"/>
        <v>Descontar Cheque</v>
      </c>
      <c r="DQF4377" s="117"/>
      <c r="DQG4377" s="25">
        <v>45890</v>
      </c>
      <c r="DQH4377" s="28" t="s">
        <v>74</v>
      </c>
      <c r="DQI4377" s="24">
        <v>422</v>
      </c>
      <c r="DQJ4377" s="414" t="str">
        <f t="shared" si="263"/>
        <v>Banco não cadastrado</v>
      </c>
      <c r="DQK4377" s="24">
        <v>207</v>
      </c>
      <c r="DQL4377" s="24">
        <v>5837982</v>
      </c>
      <c r="DQM4377" s="24">
        <v>72</v>
      </c>
      <c r="DQN4377" s="29" t="s">
        <v>75</v>
      </c>
      <c r="DQO4377" s="84">
        <v>3004158000128</v>
      </c>
      <c r="DQP4377" s="24"/>
      <c r="DQQ4377" s="24"/>
      <c r="DQR4377" s="66">
        <v>9615</v>
      </c>
      <c r="DQS4377" s="25">
        <v>45936</v>
      </c>
      <c r="DQT4377" s="25"/>
      <c r="DQU4377" s="26" t="str">
        <f t="shared" ca="1" si="264"/>
        <v>Descontar Cheque</v>
      </c>
      <c r="DQV4377" s="117"/>
      <c r="DQW4377" s="25">
        <v>45890</v>
      </c>
      <c r="DQX4377" s="28" t="s">
        <v>74</v>
      </c>
      <c r="DQY4377" s="24">
        <v>422</v>
      </c>
      <c r="DQZ4377" s="414" t="str">
        <f t="shared" si="265"/>
        <v>Banco não cadastrado</v>
      </c>
      <c r="DRA4377" s="24">
        <v>207</v>
      </c>
      <c r="DRB4377" s="24">
        <v>5837982</v>
      </c>
      <c r="DRC4377" s="24">
        <v>72</v>
      </c>
      <c r="DRD4377" s="29" t="s">
        <v>75</v>
      </c>
      <c r="DRE4377" s="84">
        <v>3004158000128</v>
      </c>
      <c r="DRF4377" s="24"/>
      <c r="DRG4377" s="24"/>
      <c r="DRH4377" s="66">
        <v>9615</v>
      </c>
      <c r="DRI4377" s="25">
        <v>45936</v>
      </c>
      <c r="DRJ4377" s="25"/>
      <c r="DRK4377" s="26" t="str">
        <f t="shared" ca="1" si="266"/>
        <v>Descontar Cheque</v>
      </c>
      <c r="DRL4377" s="117"/>
      <c r="DRM4377" s="25">
        <v>45890</v>
      </c>
      <c r="DRN4377" s="28" t="s">
        <v>74</v>
      </c>
      <c r="DRO4377" s="24">
        <v>422</v>
      </c>
      <c r="DRP4377" s="414" t="str">
        <f t="shared" si="267"/>
        <v>Banco não cadastrado</v>
      </c>
      <c r="DRQ4377" s="24">
        <v>207</v>
      </c>
      <c r="DRR4377" s="24">
        <v>5837982</v>
      </c>
      <c r="DRS4377" s="24">
        <v>72</v>
      </c>
      <c r="DRT4377" s="29" t="s">
        <v>75</v>
      </c>
      <c r="DRU4377" s="84">
        <v>3004158000128</v>
      </c>
      <c r="DRV4377" s="24"/>
      <c r="DRW4377" s="24"/>
      <c r="DRX4377" s="66">
        <v>9615</v>
      </c>
      <c r="DRY4377" s="25">
        <v>45936</v>
      </c>
      <c r="DRZ4377" s="25"/>
      <c r="DSA4377" s="26" t="str">
        <f t="shared" ca="1" si="268"/>
        <v>Descontar Cheque</v>
      </c>
      <c r="DSB4377" s="117"/>
      <c r="DSC4377" s="25">
        <v>45890</v>
      </c>
      <c r="DSD4377" s="28" t="s">
        <v>74</v>
      </c>
      <c r="DSE4377" s="24">
        <v>422</v>
      </c>
      <c r="DSF4377" s="414" t="str">
        <f t="shared" si="269"/>
        <v>Banco não cadastrado</v>
      </c>
      <c r="DSG4377" s="24">
        <v>207</v>
      </c>
      <c r="DSH4377" s="24">
        <v>5837982</v>
      </c>
      <c r="DSI4377" s="24">
        <v>72</v>
      </c>
      <c r="DSJ4377" s="29" t="s">
        <v>75</v>
      </c>
      <c r="DSK4377" s="84">
        <v>3004158000128</v>
      </c>
      <c r="DSL4377" s="24"/>
      <c r="DSM4377" s="24"/>
      <c r="DSN4377" s="66">
        <v>9615</v>
      </c>
      <c r="DSO4377" s="25">
        <v>45936</v>
      </c>
      <c r="DSP4377" s="25"/>
      <c r="DSQ4377" s="26" t="str">
        <f t="shared" ca="1" si="270"/>
        <v>Descontar Cheque</v>
      </c>
      <c r="DSR4377" s="117"/>
      <c r="DSS4377" s="25">
        <v>45890</v>
      </c>
      <c r="DST4377" s="28" t="s">
        <v>74</v>
      </c>
      <c r="DSU4377" s="24">
        <v>422</v>
      </c>
      <c r="DSV4377" s="414" t="str">
        <f t="shared" si="271"/>
        <v>Banco não cadastrado</v>
      </c>
      <c r="DSW4377" s="24">
        <v>207</v>
      </c>
      <c r="DSX4377" s="24">
        <v>5837982</v>
      </c>
      <c r="DSY4377" s="24">
        <v>72</v>
      </c>
      <c r="DSZ4377" s="29" t="s">
        <v>75</v>
      </c>
      <c r="DTA4377" s="84">
        <v>3004158000128</v>
      </c>
      <c r="DTB4377" s="24"/>
      <c r="DTC4377" s="24"/>
      <c r="DTD4377" s="66">
        <v>9615</v>
      </c>
      <c r="DTE4377" s="25">
        <v>45936</v>
      </c>
      <c r="DTF4377" s="25"/>
      <c r="DTG4377" s="26" t="str">
        <f t="shared" ca="1" si="272"/>
        <v>Descontar Cheque</v>
      </c>
      <c r="DTH4377" s="117"/>
      <c r="DTI4377" s="25">
        <v>45890</v>
      </c>
      <c r="DTJ4377" s="28" t="s">
        <v>74</v>
      </c>
      <c r="DTK4377" s="24">
        <v>422</v>
      </c>
      <c r="DTL4377" s="414" t="str">
        <f t="shared" si="273"/>
        <v>Banco não cadastrado</v>
      </c>
      <c r="DTM4377" s="24">
        <v>207</v>
      </c>
      <c r="DTN4377" s="24">
        <v>5837982</v>
      </c>
      <c r="DTO4377" s="24">
        <v>72</v>
      </c>
      <c r="DTP4377" s="29" t="s">
        <v>75</v>
      </c>
      <c r="DTQ4377" s="84">
        <v>3004158000128</v>
      </c>
      <c r="DTR4377" s="24"/>
      <c r="DTS4377" s="24"/>
      <c r="DTT4377" s="66">
        <v>9615</v>
      </c>
      <c r="DTU4377" s="25">
        <v>45936</v>
      </c>
      <c r="DTV4377" s="25"/>
      <c r="DTW4377" s="26" t="str">
        <f t="shared" ca="1" si="274"/>
        <v>Descontar Cheque</v>
      </c>
      <c r="DTX4377" s="117"/>
      <c r="DTY4377" s="25">
        <v>45890</v>
      </c>
      <c r="DTZ4377" s="28" t="s">
        <v>74</v>
      </c>
      <c r="DUA4377" s="24">
        <v>422</v>
      </c>
      <c r="DUB4377" s="414" t="str">
        <f t="shared" si="275"/>
        <v>Banco não cadastrado</v>
      </c>
      <c r="DUC4377" s="24">
        <v>207</v>
      </c>
      <c r="DUD4377" s="24">
        <v>5837982</v>
      </c>
      <c r="DUE4377" s="24">
        <v>72</v>
      </c>
      <c r="DUF4377" s="29" t="s">
        <v>75</v>
      </c>
      <c r="DUG4377" s="84">
        <v>3004158000128</v>
      </c>
      <c r="DUH4377" s="24"/>
      <c r="DUI4377" s="24"/>
      <c r="DUJ4377" s="66">
        <v>9615</v>
      </c>
      <c r="DUK4377" s="25">
        <v>45936</v>
      </c>
      <c r="DUL4377" s="25"/>
      <c r="DUM4377" s="26" t="str">
        <f t="shared" ca="1" si="276"/>
        <v>Descontar Cheque</v>
      </c>
      <c r="DUN4377" s="117"/>
      <c r="DUO4377" s="25">
        <v>45890</v>
      </c>
      <c r="DUP4377" s="28" t="s">
        <v>74</v>
      </c>
      <c r="DUQ4377" s="24">
        <v>422</v>
      </c>
      <c r="DUR4377" s="414" t="str">
        <f t="shared" si="277"/>
        <v>Banco não cadastrado</v>
      </c>
      <c r="DUS4377" s="24">
        <v>207</v>
      </c>
      <c r="DUT4377" s="24">
        <v>5837982</v>
      </c>
      <c r="DUU4377" s="24">
        <v>72</v>
      </c>
      <c r="DUV4377" s="29" t="s">
        <v>75</v>
      </c>
      <c r="DUW4377" s="84">
        <v>3004158000128</v>
      </c>
      <c r="DUX4377" s="24"/>
      <c r="DUY4377" s="24"/>
      <c r="DUZ4377" s="66">
        <v>9615</v>
      </c>
      <c r="DVA4377" s="25">
        <v>45936</v>
      </c>
      <c r="DVB4377" s="25"/>
      <c r="DVC4377" s="26" t="str">
        <f t="shared" ca="1" si="278"/>
        <v>Descontar Cheque</v>
      </c>
      <c r="DVD4377" s="117"/>
      <c r="DVE4377" s="25">
        <v>45890</v>
      </c>
      <c r="DVF4377" s="28" t="s">
        <v>74</v>
      </c>
      <c r="DVG4377" s="24">
        <v>422</v>
      </c>
      <c r="DVH4377" s="414" t="str">
        <f t="shared" si="279"/>
        <v>Banco não cadastrado</v>
      </c>
      <c r="DVI4377" s="24">
        <v>207</v>
      </c>
      <c r="DVJ4377" s="24">
        <v>5837982</v>
      </c>
      <c r="DVK4377" s="24">
        <v>72</v>
      </c>
      <c r="DVL4377" s="29" t="s">
        <v>75</v>
      </c>
      <c r="DVM4377" s="84">
        <v>3004158000128</v>
      </c>
      <c r="DVN4377" s="24"/>
      <c r="DVO4377" s="24"/>
      <c r="DVP4377" s="66">
        <v>9615</v>
      </c>
      <c r="DVQ4377" s="25">
        <v>45936</v>
      </c>
      <c r="DVR4377" s="25"/>
      <c r="DVS4377" s="26" t="str">
        <f t="shared" ca="1" si="280"/>
        <v>Descontar Cheque</v>
      </c>
      <c r="DVT4377" s="117"/>
      <c r="DVU4377" s="25">
        <v>45890</v>
      </c>
      <c r="DVV4377" s="28" t="s">
        <v>74</v>
      </c>
      <c r="DVW4377" s="24">
        <v>422</v>
      </c>
      <c r="DVX4377" s="414" t="str">
        <f t="shared" si="281"/>
        <v>Banco não cadastrado</v>
      </c>
      <c r="DVY4377" s="24">
        <v>207</v>
      </c>
      <c r="DVZ4377" s="24">
        <v>5837982</v>
      </c>
      <c r="DWA4377" s="24">
        <v>72</v>
      </c>
      <c r="DWB4377" s="29" t="s">
        <v>75</v>
      </c>
      <c r="DWC4377" s="84">
        <v>3004158000128</v>
      </c>
      <c r="DWD4377" s="24"/>
      <c r="DWE4377" s="24"/>
      <c r="DWF4377" s="66">
        <v>9615</v>
      </c>
      <c r="DWG4377" s="25">
        <v>45936</v>
      </c>
      <c r="DWH4377" s="25"/>
      <c r="DWI4377" s="26" t="str">
        <f t="shared" ca="1" si="282"/>
        <v>Descontar Cheque</v>
      </c>
      <c r="DWJ4377" s="117"/>
      <c r="DWK4377" s="25">
        <v>45890</v>
      </c>
      <c r="DWL4377" s="28" t="s">
        <v>74</v>
      </c>
      <c r="DWM4377" s="24">
        <v>422</v>
      </c>
      <c r="DWN4377" s="414" t="str">
        <f t="shared" si="283"/>
        <v>Banco não cadastrado</v>
      </c>
      <c r="DWO4377" s="24">
        <v>207</v>
      </c>
      <c r="DWP4377" s="24">
        <v>5837982</v>
      </c>
      <c r="DWQ4377" s="24">
        <v>72</v>
      </c>
      <c r="DWR4377" s="29" t="s">
        <v>75</v>
      </c>
      <c r="DWS4377" s="84">
        <v>3004158000128</v>
      </c>
      <c r="DWT4377" s="24"/>
      <c r="DWU4377" s="24"/>
      <c r="DWV4377" s="66">
        <v>9615</v>
      </c>
      <c r="DWW4377" s="25">
        <v>45936</v>
      </c>
      <c r="DWX4377" s="25"/>
      <c r="DWY4377" s="26" t="str">
        <f t="shared" ca="1" si="284"/>
        <v>Descontar Cheque</v>
      </c>
      <c r="DWZ4377" s="117"/>
      <c r="DXA4377" s="25">
        <v>45890</v>
      </c>
      <c r="DXB4377" s="28" t="s">
        <v>74</v>
      </c>
      <c r="DXC4377" s="24">
        <v>422</v>
      </c>
      <c r="DXD4377" s="414" t="str">
        <f t="shared" si="285"/>
        <v>Banco não cadastrado</v>
      </c>
      <c r="DXE4377" s="24">
        <v>207</v>
      </c>
      <c r="DXF4377" s="24">
        <v>5837982</v>
      </c>
      <c r="DXG4377" s="24">
        <v>72</v>
      </c>
      <c r="DXH4377" s="29" t="s">
        <v>75</v>
      </c>
      <c r="DXI4377" s="84">
        <v>3004158000128</v>
      </c>
      <c r="DXJ4377" s="24"/>
      <c r="DXK4377" s="24"/>
      <c r="DXL4377" s="66">
        <v>9615</v>
      </c>
      <c r="DXM4377" s="25">
        <v>45936</v>
      </c>
      <c r="DXN4377" s="25"/>
      <c r="DXO4377" s="26" t="str">
        <f t="shared" ca="1" si="286"/>
        <v>Descontar Cheque</v>
      </c>
      <c r="DXP4377" s="117"/>
      <c r="DXQ4377" s="25">
        <v>45890</v>
      </c>
      <c r="DXR4377" s="28" t="s">
        <v>74</v>
      </c>
      <c r="DXS4377" s="24">
        <v>422</v>
      </c>
      <c r="DXT4377" s="414" t="str">
        <f t="shared" si="287"/>
        <v>Banco não cadastrado</v>
      </c>
      <c r="DXU4377" s="24">
        <v>207</v>
      </c>
      <c r="DXV4377" s="24">
        <v>5837982</v>
      </c>
      <c r="DXW4377" s="24">
        <v>72</v>
      </c>
      <c r="DXX4377" s="29" t="s">
        <v>75</v>
      </c>
      <c r="DXY4377" s="84">
        <v>3004158000128</v>
      </c>
      <c r="DXZ4377" s="24"/>
      <c r="DYA4377" s="24"/>
      <c r="DYB4377" s="66">
        <v>9615</v>
      </c>
      <c r="DYC4377" s="25">
        <v>45936</v>
      </c>
      <c r="DYD4377" s="25"/>
      <c r="DYE4377" s="26" t="str">
        <f t="shared" ca="1" si="288"/>
        <v>Descontar Cheque</v>
      </c>
      <c r="DYF4377" s="117"/>
      <c r="DYG4377" s="25">
        <v>45890</v>
      </c>
      <c r="DYH4377" s="28" t="s">
        <v>74</v>
      </c>
      <c r="DYI4377" s="24">
        <v>422</v>
      </c>
      <c r="DYJ4377" s="414" t="str">
        <f t="shared" si="289"/>
        <v>Banco não cadastrado</v>
      </c>
      <c r="DYK4377" s="24">
        <v>207</v>
      </c>
      <c r="DYL4377" s="24">
        <v>5837982</v>
      </c>
      <c r="DYM4377" s="24">
        <v>72</v>
      </c>
      <c r="DYN4377" s="29" t="s">
        <v>75</v>
      </c>
      <c r="DYO4377" s="84">
        <v>3004158000128</v>
      </c>
      <c r="DYP4377" s="24"/>
      <c r="DYQ4377" s="24"/>
      <c r="DYR4377" s="66">
        <v>9615</v>
      </c>
      <c r="DYS4377" s="25">
        <v>45936</v>
      </c>
      <c r="DYT4377" s="25"/>
      <c r="DYU4377" s="26" t="str">
        <f t="shared" ca="1" si="290"/>
        <v>Descontar Cheque</v>
      </c>
      <c r="DYV4377" s="117"/>
      <c r="DYW4377" s="25">
        <v>45890</v>
      </c>
      <c r="DYX4377" s="28" t="s">
        <v>74</v>
      </c>
      <c r="DYY4377" s="24">
        <v>422</v>
      </c>
      <c r="DYZ4377" s="414" t="str">
        <f t="shared" si="291"/>
        <v>Banco não cadastrado</v>
      </c>
      <c r="DZA4377" s="24">
        <v>207</v>
      </c>
      <c r="DZB4377" s="24">
        <v>5837982</v>
      </c>
      <c r="DZC4377" s="24">
        <v>72</v>
      </c>
      <c r="DZD4377" s="29" t="s">
        <v>75</v>
      </c>
      <c r="DZE4377" s="84">
        <v>3004158000128</v>
      </c>
      <c r="DZF4377" s="24"/>
      <c r="DZG4377" s="24"/>
      <c r="DZH4377" s="66">
        <v>9615</v>
      </c>
      <c r="DZI4377" s="25">
        <v>45936</v>
      </c>
      <c r="DZJ4377" s="25"/>
      <c r="DZK4377" s="26" t="str">
        <f t="shared" ca="1" si="292"/>
        <v>Descontar Cheque</v>
      </c>
      <c r="DZL4377" s="117"/>
      <c r="DZM4377" s="25">
        <v>45890</v>
      </c>
      <c r="DZN4377" s="28" t="s">
        <v>74</v>
      </c>
      <c r="DZO4377" s="24">
        <v>422</v>
      </c>
      <c r="DZP4377" s="414" t="str">
        <f t="shared" si="293"/>
        <v>Banco não cadastrado</v>
      </c>
      <c r="DZQ4377" s="24">
        <v>207</v>
      </c>
      <c r="DZR4377" s="24">
        <v>5837982</v>
      </c>
      <c r="DZS4377" s="24">
        <v>72</v>
      </c>
      <c r="DZT4377" s="29" t="s">
        <v>75</v>
      </c>
      <c r="DZU4377" s="84">
        <v>3004158000128</v>
      </c>
      <c r="DZV4377" s="24"/>
      <c r="DZW4377" s="24"/>
      <c r="DZX4377" s="66">
        <v>9615</v>
      </c>
      <c r="DZY4377" s="25">
        <v>45936</v>
      </c>
      <c r="DZZ4377" s="25"/>
      <c r="EAA4377" s="26" t="str">
        <f t="shared" ca="1" si="294"/>
        <v>Descontar Cheque</v>
      </c>
      <c r="EAB4377" s="117"/>
      <c r="EAC4377" s="25">
        <v>45890</v>
      </c>
      <c r="EAD4377" s="28" t="s">
        <v>74</v>
      </c>
      <c r="EAE4377" s="24">
        <v>422</v>
      </c>
      <c r="EAF4377" s="414" t="str">
        <f t="shared" si="295"/>
        <v>Banco não cadastrado</v>
      </c>
      <c r="EAG4377" s="24">
        <v>207</v>
      </c>
      <c r="EAH4377" s="24">
        <v>5837982</v>
      </c>
      <c r="EAI4377" s="24">
        <v>72</v>
      </c>
      <c r="EAJ4377" s="29" t="s">
        <v>75</v>
      </c>
      <c r="EAK4377" s="84">
        <v>3004158000128</v>
      </c>
      <c r="EAL4377" s="24"/>
      <c r="EAM4377" s="24"/>
      <c r="EAN4377" s="66">
        <v>9615</v>
      </c>
      <c r="EAO4377" s="25">
        <v>45936</v>
      </c>
      <c r="EAP4377" s="25"/>
      <c r="EAQ4377" s="26" t="str">
        <f t="shared" ca="1" si="296"/>
        <v>Descontar Cheque</v>
      </c>
      <c r="EAR4377" s="117"/>
      <c r="EAS4377" s="25">
        <v>45890</v>
      </c>
      <c r="EAT4377" s="28" t="s">
        <v>74</v>
      </c>
      <c r="EAU4377" s="24">
        <v>422</v>
      </c>
      <c r="EAV4377" s="414" t="str">
        <f t="shared" si="297"/>
        <v>Banco não cadastrado</v>
      </c>
      <c r="EAW4377" s="24">
        <v>207</v>
      </c>
      <c r="EAX4377" s="24">
        <v>5837982</v>
      </c>
      <c r="EAY4377" s="24">
        <v>72</v>
      </c>
      <c r="EAZ4377" s="29" t="s">
        <v>75</v>
      </c>
      <c r="EBA4377" s="84">
        <v>3004158000128</v>
      </c>
      <c r="EBB4377" s="24"/>
      <c r="EBC4377" s="24"/>
      <c r="EBD4377" s="66">
        <v>9615</v>
      </c>
      <c r="EBE4377" s="25">
        <v>45936</v>
      </c>
      <c r="EBF4377" s="25"/>
      <c r="EBG4377" s="26" t="str">
        <f t="shared" ca="1" si="298"/>
        <v>Descontar Cheque</v>
      </c>
      <c r="EBH4377" s="117"/>
      <c r="EBI4377" s="25">
        <v>45890</v>
      </c>
      <c r="EBJ4377" s="28" t="s">
        <v>74</v>
      </c>
      <c r="EBK4377" s="24">
        <v>422</v>
      </c>
      <c r="EBL4377" s="414" t="str">
        <f t="shared" si="299"/>
        <v>Banco não cadastrado</v>
      </c>
      <c r="EBM4377" s="24">
        <v>207</v>
      </c>
      <c r="EBN4377" s="24">
        <v>5837982</v>
      </c>
      <c r="EBO4377" s="24">
        <v>72</v>
      </c>
      <c r="EBP4377" s="29" t="s">
        <v>75</v>
      </c>
      <c r="EBQ4377" s="84">
        <v>3004158000128</v>
      </c>
      <c r="EBR4377" s="24"/>
      <c r="EBS4377" s="24"/>
      <c r="EBT4377" s="66">
        <v>9615</v>
      </c>
      <c r="EBU4377" s="25">
        <v>45936</v>
      </c>
      <c r="EBV4377" s="25"/>
      <c r="EBW4377" s="26" t="str">
        <f t="shared" ca="1" si="300"/>
        <v>Descontar Cheque</v>
      </c>
      <c r="EBX4377" s="117"/>
      <c r="EBY4377" s="25">
        <v>45890</v>
      </c>
      <c r="EBZ4377" s="28" t="s">
        <v>74</v>
      </c>
      <c r="ECA4377" s="24">
        <v>422</v>
      </c>
      <c r="ECB4377" s="414" t="str">
        <f t="shared" si="301"/>
        <v>Banco não cadastrado</v>
      </c>
      <c r="ECC4377" s="24">
        <v>207</v>
      </c>
      <c r="ECD4377" s="24">
        <v>5837982</v>
      </c>
      <c r="ECE4377" s="24">
        <v>72</v>
      </c>
      <c r="ECF4377" s="29" t="s">
        <v>75</v>
      </c>
      <c r="ECG4377" s="84">
        <v>3004158000128</v>
      </c>
      <c r="ECH4377" s="24"/>
      <c r="ECI4377" s="24"/>
      <c r="ECJ4377" s="66">
        <v>9615</v>
      </c>
      <c r="ECK4377" s="25">
        <v>45936</v>
      </c>
      <c r="ECL4377" s="25"/>
      <c r="ECM4377" s="26" t="str">
        <f t="shared" ca="1" si="302"/>
        <v>Descontar Cheque</v>
      </c>
      <c r="ECN4377" s="117"/>
      <c r="ECO4377" s="25">
        <v>45890</v>
      </c>
      <c r="ECP4377" s="28" t="s">
        <v>74</v>
      </c>
      <c r="ECQ4377" s="24">
        <v>422</v>
      </c>
      <c r="ECR4377" s="414" t="str">
        <f t="shared" si="303"/>
        <v>Banco não cadastrado</v>
      </c>
      <c r="ECS4377" s="24">
        <v>207</v>
      </c>
      <c r="ECT4377" s="24">
        <v>5837982</v>
      </c>
      <c r="ECU4377" s="24">
        <v>72</v>
      </c>
      <c r="ECV4377" s="29" t="s">
        <v>75</v>
      </c>
      <c r="ECW4377" s="84">
        <v>3004158000128</v>
      </c>
      <c r="ECX4377" s="24"/>
      <c r="ECY4377" s="24"/>
      <c r="ECZ4377" s="66">
        <v>9615</v>
      </c>
      <c r="EDA4377" s="25">
        <v>45936</v>
      </c>
      <c r="EDB4377" s="25"/>
      <c r="EDC4377" s="26" t="str">
        <f t="shared" ca="1" si="304"/>
        <v>Descontar Cheque</v>
      </c>
      <c r="EDD4377" s="117"/>
      <c r="EDE4377" s="25">
        <v>45890</v>
      </c>
      <c r="EDF4377" s="28" t="s">
        <v>74</v>
      </c>
      <c r="EDG4377" s="24">
        <v>422</v>
      </c>
      <c r="EDH4377" s="414" t="str">
        <f t="shared" si="305"/>
        <v>Banco não cadastrado</v>
      </c>
      <c r="EDI4377" s="24">
        <v>207</v>
      </c>
      <c r="EDJ4377" s="24">
        <v>5837982</v>
      </c>
      <c r="EDK4377" s="24">
        <v>72</v>
      </c>
      <c r="EDL4377" s="29" t="s">
        <v>75</v>
      </c>
      <c r="EDM4377" s="84">
        <v>3004158000128</v>
      </c>
      <c r="EDN4377" s="24"/>
      <c r="EDO4377" s="24"/>
      <c r="EDP4377" s="66">
        <v>9615</v>
      </c>
      <c r="EDQ4377" s="25">
        <v>45936</v>
      </c>
      <c r="EDR4377" s="25"/>
      <c r="EDS4377" s="26" t="str">
        <f t="shared" ca="1" si="306"/>
        <v>Descontar Cheque</v>
      </c>
      <c r="EDT4377" s="117"/>
      <c r="EDU4377" s="25">
        <v>45890</v>
      </c>
      <c r="EDV4377" s="28" t="s">
        <v>74</v>
      </c>
      <c r="EDW4377" s="24">
        <v>422</v>
      </c>
      <c r="EDX4377" s="414" t="str">
        <f t="shared" si="307"/>
        <v>Banco não cadastrado</v>
      </c>
      <c r="EDY4377" s="24">
        <v>207</v>
      </c>
      <c r="EDZ4377" s="24">
        <v>5837982</v>
      </c>
      <c r="EEA4377" s="24">
        <v>72</v>
      </c>
      <c r="EEB4377" s="29" t="s">
        <v>75</v>
      </c>
      <c r="EEC4377" s="84">
        <v>3004158000128</v>
      </c>
      <c r="EED4377" s="24"/>
      <c r="EEE4377" s="24"/>
      <c r="EEF4377" s="66">
        <v>9615</v>
      </c>
      <c r="EEG4377" s="25">
        <v>45936</v>
      </c>
      <c r="EEH4377" s="25"/>
      <c r="EEI4377" s="26" t="str">
        <f t="shared" ca="1" si="308"/>
        <v>Descontar Cheque</v>
      </c>
      <c r="EEJ4377" s="117"/>
      <c r="EEK4377" s="25">
        <v>45890</v>
      </c>
      <c r="EEL4377" s="28" t="s">
        <v>74</v>
      </c>
      <c r="EEM4377" s="24">
        <v>422</v>
      </c>
      <c r="EEN4377" s="414" t="str">
        <f t="shared" si="309"/>
        <v>Banco não cadastrado</v>
      </c>
      <c r="EEO4377" s="24">
        <v>207</v>
      </c>
      <c r="EEP4377" s="24">
        <v>5837982</v>
      </c>
      <c r="EEQ4377" s="24">
        <v>72</v>
      </c>
      <c r="EER4377" s="29" t="s">
        <v>75</v>
      </c>
      <c r="EES4377" s="84">
        <v>3004158000128</v>
      </c>
      <c r="EET4377" s="24"/>
      <c r="EEU4377" s="24"/>
      <c r="EEV4377" s="66">
        <v>9615</v>
      </c>
      <c r="EEW4377" s="25">
        <v>45936</v>
      </c>
      <c r="EEX4377" s="25"/>
      <c r="EEY4377" s="26" t="str">
        <f t="shared" ca="1" si="310"/>
        <v>Descontar Cheque</v>
      </c>
      <c r="EEZ4377" s="117"/>
      <c r="EFA4377" s="25">
        <v>45890</v>
      </c>
      <c r="EFB4377" s="28" t="s">
        <v>74</v>
      </c>
      <c r="EFC4377" s="24">
        <v>422</v>
      </c>
      <c r="EFD4377" s="414" t="str">
        <f t="shared" si="311"/>
        <v>Banco não cadastrado</v>
      </c>
      <c r="EFE4377" s="24">
        <v>207</v>
      </c>
      <c r="EFF4377" s="24">
        <v>5837982</v>
      </c>
      <c r="EFG4377" s="24">
        <v>72</v>
      </c>
      <c r="EFH4377" s="29" t="s">
        <v>75</v>
      </c>
      <c r="EFI4377" s="84">
        <v>3004158000128</v>
      </c>
      <c r="EFJ4377" s="24"/>
      <c r="EFK4377" s="24"/>
      <c r="EFL4377" s="66">
        <v>9615</v>
      </c>
      <c r="EFM4377" s="25">
        <v>45936</v>
      </c>
      <c r="EFN4377" s="25"/>
      <c r="EFO4377" s="26" t="str">
        <f t="shared" ca="1" si="312"/>
        <v>Descontar Cheque</v>
      </c>
      <c r="EFP4377" s="117"/>
      <c r="EFQ4377" s="25">
        <v>45890</v>
      </c>
      <c r="EFR4377" s="28" t="s">
        <v>74</v>
      </c>
      <c r="EFS4377" s="24">
        <v>422</v>
      </c>
      <c r="EFT4377" s="414" t="str">
        <f t="shared" si="313"/>
        <v>Banco não cadastrado</v>
      </c>
      <c r="EFU4377" s="24">
        <v>207</v>
      </c>
      <c r="EFV4377" s="24">
        <v>5837982</v>
      </c>
      <c r="EFW4377" s="24">
        <v>72</v>
      </c>
      <c r="EFX4377" s="29" t="s">
        <v>75</v>
      </c>
      <c r="EFY4377" s="84">
        <v>3004158000128</v>
      </c>
      <c r="EFZ4377" s="24"/>
      <c r="EGA4377" s="24"/>
      <c r="EGB4377" s="66">
        <v>9615</v>
      </c>
      <c r="EGC4377" s="25">
        <v>45936</v>
      </c>
      <c r="EGD4377" s="25"/>
      <c r="EGE4377" s="26" t="str">
        <f t="shared" ca="1" si="314"/>
        <v>Descontar Cheque</v>
      </c>
      <c r="EGF4377" s="117"/>
      <c r="EGG4377" s="25">
        <v>45890</v>
      </c>
      <c r="EGH4377" s="28" t="s">
        <v>74</v>
      </c>
      <c r="EGI4377" s="24">
        <v>422</v>
      </c>
      <c r="EGJ4377" s="414" t="str">
        <f t="shared" si="315"/>
        <v>Banco não cadastrado</v>
      </c>
      <c r="EGK4377" s="24">
        <v>207</v>
      </c>
      <c r="EGL4377" s="24">
        <v>5837982</v>
      </c>
      <c r="EGM4377" s="24">
        <v>72</v>
      </c>
      <c r="EGN4377" s="29" t="s">
        <v>75</v>
      </c>
      <c r="EGO4377" s="84">
        <v>3004158000128</v>
      </c>
      <c r="EGP4377" s="24"/>
      <c r="EGQ4377" s="24"/>
      <c r="EGR4377" s="66">
        <v>9615</v>
      </c>
      <c r="EGS4377" s="25">
        <v>45936</v>
      </c>
      <c r="EGT4377" s="25"/>
      <c r="EGU4377" s="26" t="str">
        <f t="shared" ca="1" si="316"/>
        <v>Descontar Cheque</v>
      </c>
      <c r="EGV4377" s="117"/>
      <c r="EGW4377" s="25">
        <v>45890</v>
      </c>
      <c r="EGX4377" s="28" t="s">
        <v>74</v>
      </c>
      <c r="EGY4377" s="24">
        <v>422</v>
      </c>
      <c r="EGZ4377" s="414" t="str">
        <f t="shared" si="317"/>
        <v>Banco não cadastrado</v>
      </c>
      <c r="EHA4377" s="24">
        <v>207</v>
      </c>
      <c r="EHB4377" s="24">
        <v>5837982</v>
      </c>
      <c r="EHC4377" s="24">
        <v>72</v>
      </c>
      <c r="EHD4377" s="29" t="s">
        <v>75</v>
      </c>
      <c r="EHE4377" s="84">
        <v>3004158000128</v>
      </c>
      <c r="EHF4377" s="24"/>
      <c r="EHG4377" s="24"/>
      <c r="EHH4377" s="66">
        <v>9615</v>
      </c>
      <c r="EHI4377" s="25">
        <v>45936</v>
      </c>
      <c r="EHJ4377" s="25"/>
      <c r="EHK4377" s="26" t="str">
        <f t="shared" ca="1" si="318"/>
        <v>Descontar Cheque</v>
      </c>
      <c r="EHL4377" s="117"/>
      <c r="EHM4377" s="25">
        <v>45890</v>
      </c>
      <c r="EHN4377" s="28" t="s">
        <v>74</v>
      </c>
      <c r="EHO4377" s="24">
        <v>422</v>
      </c>
      <c r="EHP4377" s="414" t="str">
        <f t="shared" si="319"/>
        <v>Banco não cadastrado</v>
      </c>
      <c r="EHQ4377" s="24">
        <v>207</v>
      </c>
      <c r="EHR4377" s="24">
        <v>5837982</v>
      </c>
      <c r="EHS4377" s="24">
        <v>72</v>
      </c>
      <c r="EHT4377" s="29" t="s">
        <v>75</v>
      </c>
      <c r="EHU4377" s="84">
        <v>3004158000128</v>
      </c>
      <c r="EHV4377" s="24"/>
      <c r="EHW4377" s="24"/>
      <c r="EHX4377" s="66">
        <v>9615</v>
      </c>
      <c r="EHY4377" s="25">
        <v>45936</v>
      </c>
      <c r="EHZ4377" s="25"/>
      <c r="EIA4377" s="26" t="str">
        <f t="shared" ca="1" si="320"/>
        <v>Descontar Cheque</v>
      </c>
      <c r="EIB4377" s="117"/>
      <c r="EIC4377" s="25">
        <v>45890</v>
      </c>
      <c r="EID4377" s="28" t="s">
        <v>74</v>
      </c>
      <c r="EIE4377" s="24">
        <v>422</v>
      </c>
      <c r="EIF4377" s="414" t="str">
        <f t="shared" si="321"/>
        <v>Banco não cadastrado</v>
      </c>
      <c r="EIG4377" s="24">
        <v>207</v>
      </c>
      <c r="EIH4377" s="24">
        <v>5837982</v>
      </c>
      <c r="EII4377" s="24">
        <v>72</v>
      </c>
      <c r="EIJ4377" s="29" t="s">
        <v>75</v>
      </c>
      <c r="EIK4377" s="84">
        <v>3004158000128</v>
      </c>
      <c r="EIL4377" s="24"/>
      <c r="EIM4377" s="24"/>
      <c r="EIN4377" s="66">
        <v>9615</v>
      </c>
      <c r="EIO4377" s="25">
        <v>45936</v>
      </c>
      <c r="EIP4377" s="25"/>
      <c r="EIQ4377" s="26" t="str">
        <f t="shared" ca="1" si="322"/>
        <v>Descontar Cheque</v>
      </c>
      <c r="EIR4377" s="117"/>
      <c r="EIS4377" s="25">
        <v>45890</v>
      </c>
      <c r="EIT4377" s="28" t="s">
        <v>74</v>
      </c>
      <c r="EIU4377" s="24">
        <v>422</v>
      </c>
      <c r="EIV4377" s="414" t="str">
        <f t="shared" si="323"/>
        <v>Banco não cadastrado</v>
      </c>
      <c r="EIW4377" s="24">
        <v>207</v>
      </c>
      <c r="EIX4377" s="24">
        <v>5837982</v>
      </c>
      <c r="EIY4377" s="24">
        <v>72</v>
      </c>
      <c r="EIZ4377" s="29" t="s">
        <v>75</v>
      </c>
      <c r="EJA4377" s="84">
        <v>3004158000128</v>
      </c>
      <c r="EJB4377" s="24"/>
      <c r="EJC4377" s="24"/>
      <c r="EJD4377" s="66">
        <v>9615</v>
      </c>
      <c r="EJE4377" s="25">
        <v>45936</v>
      </c>
      <c r="EJF4377" s="25"/>
      <c r="EJG4377" s="26" t="str">
        <f t="shared" ca="1" si="324"/>
        <v>Descontar Cheque</v>
      </c>
      <c r="EJH4377" s="117"/>
      <c r="EJI4377" s="25">
        <v>45890</v>
      </c>
      <c r="EJJ4377" s="28" t="s">
        <v>74</v>
      </c>
      <c r="EJK4377" s="24">
        <v>422</v>
      </c>
      <c r="EJL4377" s="414" t="str">
        <f t="shared" si="325"/>
        <v>Banco não cadastrado</v>
      </c>
      <c r="EJM4377" s="24">
        <v>207</v>
      </c>
      <c r="EJN4377" s="24">
        <v>5837982</v>
      </c>
      <c r="EJO4377" s="24">
        <v>72</v>
      </c>
      <c r="EJP4377" s="29" t="s">
        <v>75</v>
      </c>
      <c r="EJQ4377" s="84">
        <v>3004158000128</v>
      </c>
      <c r="EJR4377" s="24"/>
      <c r="EJS4377" s="24"/>
      <c r="EJT4377" s="66">
        <v>9615</v>
      </c>
      <c r="EJU4377" s="25">
        <v>45936</v>
      </c>
      <c r="EJV4377" s="25"/>
      <c r="EJW4377" s="26" t="str">
        <f t="shared" ca="1" si="326"/>
        <v>Descontar Cheque</v>
      </c>
      <c r="EJX4377" s="117"/>
      <c r="EJY4377" s="25">
        <v>45890</v>
      </c>
      <c r="EJZ4377" s="28" t="s">
        <v>74</v>
      </c>
      <c r="EKA4377" s="24">
        <v>422</v>
      </c>
      <c r="EKB4377" s="414" t="str">
        <f t="shared" si="327"/>
        <v>Banco não cadastrado</v>
      </c>
      <c r="EKC4377" s="24">
        <v>207</v>
      </c>
      <c r="EKD4377" s="24">
        <v>5837982</v>
      </c>
      <c r="EKE4377" s="24">
        <v>72</v>
      </c>
      <c r="EKF4377" s="29" t="s">
        <v>75</v>
      </c>
      <c r="EKG4377" s="84">
        <v>3004158000128</v>
      </c>
      <c r="EKH4377" s="24"/>
      <c r="EKI4377" s="24"/>
      <c r="EKJ4377" s="66">
        <v>9615</v>
      </c>
      <c r="EKK4377" s="25">
        <v>45936</v>
      </c>
      <c r="EKL4377" s="25"/>
      <c r="EKM4377" s="26" t="str">
        <f t="shared" ca="1" si="328"/>
        <v>Descontar Cheque</v>
      </c>
      <c r="EKN4377" s="117"/>
      <c r="EKO4377" s="25">
        <v>45890</v>
      </c>
      <c r="EKP4377" s="28" t="s">
        <v>74</v>
      </c>
      <c r="EKQ4377" s="24">
        <v>422</v>
      </c>
      <c r="EKR4377" s="414" t="str">
        <f t="shared" si="329"/>
        <v>Banco não cadastrado</v>
      </c>
      <c r="EKS4377" s="24">
        <v>207</v>
      </c>
      <c r="EKT4377" s="24">
        <v>5837982</v>
      </c>
      <c r="EKU4377" s="24">
        <v>72</v>
      </c>
      <c r="EKV4377" s="29" t="s">
        <v>75</v>
      </c>
      <c r="EKW4377" s="84">
        <v>3004158000128</v>
      </c>
      <c r="EKX4377" s="24"/>
      <c r="EKY4377" s="24"/>
      <c r="EKZ4377" s="66">
        <v>9615</v>
      </c>
      <c r="ELA4377" s="25">
        <v>45936</v>
      </c>
      <c r="ELB4377" s="25"/>
      <c r="ELC4377" s="26" t="str">
        <f t="shared" ca="1" si="330"/>
        <v>Descontar Cheque</v>
      </c>
      <c r="ELD4377" s="117"/>
      <c r="ELE4377" s="25">
        <v>45890</v>
      </c>
      <c r="ELF4377" s="28" t="s">
        <v>74</v>
      </c>
      <c r="ELG4377" s="24">
        <v>422</v>
      </c>
      <c r="ELH4377" s="414" t="str">
        <f t="shared" si="331"/>
        <v>Banco não cadastrado</v>
      </c>
      <c r="ELI4377" s="24">
        <v>207</v>
      </c>
      <c r="ELJ4377" s="24">
        <v>5837982</v>
      </c>
      <c r="ELK4377" s="24">
        <v>72</v>
      </c>
      <c r="ELL4377" s="29" t="s">
        <v>75</v>
      </c>
      <c r="ELM4377" s="84">
        <v>3004158000128</v>
      </c>
      <c r="ELN4377" s="24"/>
      <c r="ELO4377" s="24"/>
      <c r="ELP4377" s="66">
        <v>9615</v>
      </c>
      <c r="ELQ4377" s="25">
        <v>45936</v>
      </c>
      <c r="ELR4377" s="25"/>
      <c r="ELS4377" s="26" t="str">
        <f t="shared" ca="1" si="332"/>
        <v>Descontar Cheque</v>
      </c>
      <c r="ELT4377" s="117"/>
      <c r="ELU4377" s="25">
        <v>45890</v>
      </c>
      <c r="ELV4377" s="28" t="s">
        <v>74</v>
      </c>
      <c r="ELW4377" s="24">
        <v>422</v>
      </c>
      <c r="ELX4377" s="414" t="str">
        <f t="shared" si="333"/>
        <v>Banco não cadastrado</v>
      </c>
      <c r="ELY4377" s="24">
        <v>207</v>
      </c>
      <c r="ELZ4377" s="24">
        <v>5837982</v>
      </c>
      <c r="EMA4377" s="24">
        <v>72</v>
      </c>
      <c r="EMB4377" s="29" t="s">
        <v>75</v>
      </c>
      <c r="EMC4377" s="84">
        <v>3004158000128</v>
      </c>
      <c r="EMD4377" s="24"/>
      <c r="EME4377" s="24"/>
      <c r="EMF4377" s="66">
        <v>9615</v>
      </c>
      <c r="EMG4377" s="25">
        <v>45936</v>
      </c>
      <c r="EMH4377" s="25"/>
      <c r="EMI4377" s="26" t="str">
        <f t="shared" ca="1" si="334"/>
        <v>Descontar Cheque</v>
      </c>
      <c r="EMJ4377" s="117"/>
      <c r="EMK4377" s="25">
        <v>45890</v>
      </c>
      <c r="EML4377" s="28" t="s">
        <v>74</v>
      </c>
      <c r="EMM4377" s="24">
        <v>422</v>
      </c>
      <c r="EMN4377" s="414" t="str">
        <f t="shared" si="335"/>
        <v>Banco não cadastrado</v>
      </c>
      <c r="EMO4377" s="24">
        <v>207</v>
      </c>
      <c r="EMP4377" s="24">
        <v>5837982</v>
      </c>
      <c r="EMQ4377" s="24">
        <v>72</v>
      </c>
      <c r="EMR4377" s="29" t="s">
        <v>75</v>
      </c>
      <c r="EMS4377" s="84">
        <v>3004158000128</v>
      </c>
      <c r="EMT4377" s="24"/>
      <c r="EMU4377" s="24"/>
      <c r="EMV4377" s="66">
        <v>9615</v>
      </c>
      <c r="EMW4377" s="25">
        <v>45936</v>
      </c>
      <c r="EMX4377" s="25"/>
      <c r="EMY4377" s="26" t="str">
        <f t="shared" ca="1" si="336"/>
        <v>Descontar Cheque</v>
      </c>
      <c r="EMZ4377" s="117"/>
      <c r="ENA4377" s="25">
        <v>45890</v>
      </c>
      <c r="ENB4377" s="28" t="s">
        <v>74</v>
      </c>
      <c r="ENC4377" s="24">
        <v>422</v>
      </c>
      <c r="END4377" s="414" t="str">
        <f t="shared" si="337"/>
        <v>Banco não cadastrado</v>
      </c>
      <c r="ENE4377" s="24">
        <v>207</v>
      </c>
      <c r="ENF4377" s="24">
        <v>5837982</v>
      </c>
      <c r="ENG4377" s="24">
        <v>72</v>
      </c>
      <c r="ENH4377" s="29" t="s">
        <v>75</v>
      </c>
      <c r="ENI4377" s="84">
        <v>3004158000128</v>
      </c>
      <c r="ENJ4377" s="24"/>
      <c r="ENK4377" s="24"/>
      <c r="ENL4377" s="66">
        <v>9615</v>
      </c>
      <c r="ENM4377" s="25">
        <v>45936</v>
      </c>
      <c r="ENN4377" s="25"/>
      <c r="ENO4377" s="26" t="str">
        <f t="shared" ca="1" si="338"/>
        <v>Descontar Cheque</v>
      </c>
      <c r="ENP4377" s="117"/>
      <c r="ENQ4377" s="25">
        <v>45890</v>
      </c>
      <c r="ENR4377" s="28" t="s">
        <v>74</v>
      </c>
      <c r="ENS4377" s="24">
        <v>422</v>
      </c>
      <c r="ENT4377" s="414" t="str">
        <f t="shared" si="339"/>
        <v>Banco não cadastrado</v>
      </c>
      <c r="ENU4377" s="24">
        <v>207</v>
      </c>
      <c r="ENV4377" s="24">
        <v>5837982</v>
      </c>
      <c r="ENW4377" s="24">
        <v>72</v>
      </c>
      <c r="ENX4377" s="29" t="s">
        <v>75</v>
      </c>
      <c r="ENY4377" s="84">
        <v>3004158000128</v>
      </c>
      <c r="ENZ4377" s="24"/>
      <c r="EOA4377" s="24"/>
      <c r="EOB4377" s="66">
        <v>9615</v>
      </c>
      <c r="EOC4377" s="25">
        <v>45936</v>
      </c>
      <c r="EOD4377" s="25"/>
      <c r="EOE4377" s="26" t="str">
        <f t="shared" ca="1" si="340"/>
        <v>Descontar Cheque</v>
      </c>
      <c r="EOF4377" s="117"/>
      <c r="EOG4377" s="25">
        <v>45890</v>
      </c>
      <c r="EOH4377" s="28" t="s">
        <v>74</v>
      </c>
      <c r="EOI4377" s="24">
        <v>422</v>
      </c>
      <c r="EOJ4377" s="414" t="str">
        <f t="shared" si="341"/>
        <v>Banco não cadastrado</v>
      </c>
      <c r="EOK4377" s="24">
        <v>207</v>
      </c>
      <c r="EOL4377" s="24">
        <v>5837982</v>
      </c>
      <c r="EOM4377" s="24">
        <v>72</v>
      </c>
      <c r="EON4377" s="29" t="s">
        <v>75</v>
      </c>
      <c r="EOO4377" s="84">
        <v>3004158000128</v>
      </c>
      <c r="EOP4377" s="24"/>
      <c r="EOQ4377" s="24"/>
      <c r="EOR4377" s="66">
        <v>9615</v>
      </c>
      <c r="EOS4377" s="25">
        <v>45936</v>
      </c>
      <c r="EOT4377" s="25"/>
      <c r="EOU4377" s="26" t="str">
        <f t="shared" ca="1" si="342"/>
        <v>Descontar Cheque</v>
      </c>
      <c r="EOV4377" s="117"/>
      <c r="EOW4377" s="25">
        <v>45890</v>
      </c>
      <c r="EOX4377" s="28" t="s">
        <v>74</v>
      </c>
      <c r="EOY4377" s="24">
        <v>422</v>
      </c>
      <c r="EOZ4377" s="414" t="str">
        <f t="shared" si="343"/>
        <v>Banco não cadastrado</v>
      </c>
      <c r="EPA4377" s="24">
        <v>207</v>
      </c>
      <c r="EPB4377" s="24">
        <v>5837982</v>
      </c>
      <c r="EPC4377" s="24">
        <v>72</v>
      </c>
      <c r="EPD4377" s="29" t="s">
        <v>75</v>
      </c>
      <c r="EPE4377" s="84">
        <v>3004158000128</v>
      </c>
      <c r="EPF4377" s="24"/>
      <c r="EPG4377" s="24"/>
      <c r="EPH4377" s="66">
        <v>9615</v>
      </c>
      <c r="EPI4377" s="25">
        <v>45936</v>
      </c>
      <c r="EPJ4377" s="25"/>
      <c r="EPK4377" s="26" t="str">
        <f t="shared" ca="1" si="344"/>
        <v>Descontar Cheque</v>
      </c>
      <c r="EPL4377" s="117"/>
      <c r="EPM4377" s="25">
        <v>45890</v>
      </c>
      <c r="EPN4377" s="28" t="s">
        <v>74</v>
      </c>
      <c r="EPO4377" s="24">
        <v>422</v>
      </c>
      <c r="EPP4377" s="414" t="str">
        <f t="shared" si="345"/>
        <v>Banco não cadastrado</v>
      </c>
      <c r="EPQ4377" s="24">
        <v>207</v>
      </c>
      <c r="EPR4377" s="24">
        <v>5837982</v>
      </c>
      <c r="EPS4377" s="24">
        <v>72</v>
      </c>
      <c r="EPT4377" s="29" t="s">
        <v>75</v>
      </c>
      <c r="EPU4377" s="84">
        <v>3004158000128</v>
      </c>
      <c r="EPV4377" s="24"/>
      <c r="EPW4377" s="24"/>
      <c r="EPX4377" s="66">
        <v>9615</v>
      </c>
      <c r="EPY4377" s="25">
        <v>45936</v>
      </c>
      <c r="EPZ4377" s="25"/>
      <c r="EQA4377" s="26" t="str">
        <f t="shared" ca="1" si="346"/>
        <v>Descontar Cheque</v>
      </c>
      <c r="EQB4377" s="117"/>
      <c r="EQC4377" s="25">
        <v>45890</v>
      </c>
      <c r="EQD4377" s="28" t="s">
        <v>74</v>
      </c>
      <c r="EQE4377" s="24">
        <v>422</v>
      </c>
      <c r="EQF4377" s="414" t="str">
        <f t="shared" si="347"/>
        <v>Banco não cadastrado</v>
      </c>
      <c r="EQG4377" s="24">
        <v>207</v>
      </c>
      <c r="EQH4377" s="24">
        <v>5837982</v>
      </c>
      <c r="EQI4377" s="24">
        <v>72</v>
      </c>
      <c r="EQJ4377" s="29" t="s">
        <v>75</v>
      </c>
      <c r="EQK4377" s="84">
        <v>3004158000128</v>
      </c>
      <c r="EQL4377" s="24"/>
      <c r="EQM4377" s="24"/>
      <c r="EQN4377" s="66">
        <v>9615</v>
      </c>
      <c r="EQO4377" s="25">
        <v>45936</v>
      </c>
      <c r="EQP4377" s="25"/>
      <c r="EQQ4377" s="26" t="str">
        <f t="shared" ca="1" si="348"/>
        <v>Descontar Cheque</v>
      </c>
      <c r="EQR4377" s="117"/>
      <c r="EQS4377" s="25">
        <v>45890</v>
      </c>
      <c r="EQT4377" s="28" t="s">
        <v>74</v>
      </c>
      <c r="EQU4377" s="24">
        <v>422</v>
      </c>
      <c r="EQV4377" s="414" t="str">
        <f t="shared" si="349"/>
        <v>Banco não cadastrado</v>
      </c>
      <c r="EQW4377" s="24">
        <v>207</v>
      </c>
      <c r="EQX4377" s="24">
        <v>5837982</v>
      </c>
      <c r="EQY4377" s="24">
        <v>72</v>
      </c>
      <c r="EQZ4377" s="29" t="s">
        <v>75</v>
      </c>
      <c r="ERA4377" s="84">
        <v>3004158000128</v>
      </c>
      <c r="ERB4377" s="24"/>
      <c r="ERC4377" s="24"/>
      <c r="ERD4377" s="66">
        <v>9615</v>
      </c>
      <c r="ERE4377" s="25">
        <v>45936</v>
      </c>
      <c r="ERF4377" s="25"/>
      <c r="ERG4377" s="26" t="str">
        <f t="shared" ca="1" si="350"/>
        <v>Descontar Cheque</v>
      </c>
      <c r="ERH4377" s="117"/>
      <c r="ERI4377" s="25">
        <v>45890</v>
      </c>
      <c r="ERJ4377" s="28" t="s">
        <v>74</v>
      </c>
      <c r="ERK4377" s="24">
        <v>422</v>
      </c>
      <c r="ERL4377" s="414" t="str">
        <f t="shared" si="351"/>
        <v>Banco não cadastrado</v>
      </c>
      <c r="ERM4377" s="24">
        <v>207</v>
      </c>
      <c r="ERN4377" s="24">
        <v>5837982</v>
      </c>
      <c r="ERO4377" s="24">
        <v>72</v>
      </c>
      <c r="ERP4377" s="29" t="s">
        <v>75</v>
      </c>
      <c r="ERQ4377" s="84">
        <v>3004158000128</v>
      </c>
      <c r="ERR4377" s="24"/>
      <c r="ERS4377" s="24"/>
      <c r="ERT4377" s="66">
        <v>9615</v>
      </c>
      <c r="ERU4377" s="25">
        <v>45936</v>
      </c>
      <c r="ERV4377" s="25"/>
      <c r="ERW4377" s="26" t="str">
        <f t="shared" ca="1" si="352"/>
        <v>Descontar Cheque</v>
      </c>
      <c r="ERX4377" s="117"/>
      <c r="ERY4377" s="25">
        <v>45890</v>
      </c>
      <c r="ERZ4377" s="28" t="s">
        <v>74</v>
      </c>
      <c r="ESA4377" s="24">
        <v>422</v>
      </c>
      <c r="ESB4377" s="414" t="str">
        <f t="shared" si="353"/>
        <v>Banco não cadastrado</v>
      </c>
      <c r="ESC4377" s="24">
        <v>207</v>
      </c>
      <c r="ESD4377" s="24">
        <v>5837982</v>
      </c>
      <c r="ESE4377" s="24">
        <v>72</v>
      </c>
      <c r="ESF4377" s="29" t="s">
        <v>75</v>
      </c>
      <c r="ESG4377" s="84">
        <v>3004158000128</v>
      </c>
      <c r="ESH4377" s="24"/>
      <c r="ESI4377" s="24"/>
      <c r="ESJ4377" s="66">
        <v>9615</v>
      </c>
      <c r="ESK4377" s="25">
        <v>45936</v>
      </c>
      <c r="ESL4377" s="25"/>
      <c r="ESM4377" s="26" t="str">
        <f t="shared" ca="1" si="354"/>
        <v>Descontar Cheque</v>
      </c>
      <c r="ESN4377" s="117"/>
      <c r="ESO4377" s="25">
        <v>45890</v>
      </c>
      <c r="ESP4377" s="28" t="s">
        <v>74</v>
      </c>
      <c r="ESQ4377" s="24">
        <v>422</v>
      </c>
      <c r="ESR4377" s="414" t="str">
        <f t="shared" si="355"/>
        <v>Banco não cadastrado</v>
      </c>
      <c r="ESS4377" s="24">
        <v>207</v>
      </c>
      <c r="EST4377" s="24">
        <v>5837982</v>
      </c>
      <c r="ESU4377" s="24">
        <v>72</v>
      </c>
      <c r="ESV4377" s="29" t="s">
        <v>75</v>
      </c>
      <c r="ESW4377" s="84">
        <v>3004158000128</v>
      </c>
      <c r="ESX4377" s="24"/>
      <c r="ESY4377" s="24"/>
      <c r="ESZ4377" s="66">
        <v>9615</v>
      </c>
      <c r="ETA4377" s="25">
        <v>45936</v>
      </c>
      <c r="ETB4377" s="25"/>
      <c r="ETC4377" s="26" t="str">
        <f t="shared" ca="1" si="356"/>
        <v>Descontar Cheque</v>
      </c>
      <c r="ETD4377" s="117"/>
      <c r="ETE4377" s="25">
        <v>45890</v>
      </c>
      <c r="ETF4377" s="28" t="s">
        <v>74</v>
      </c>
      <c r="ETG4377" s="24">
        <v>422</v>
      </c>
      <c r="ETH4377" s="414" t="str">
        <f t="shared" si="357"/>
        <v>Banco não cadastrado</v>
      </c>
      <c r="ETI4377" s="24">
        <v>207</v>
      </c>
      <c r="ETJ4377" s="24">
        <v>5837982</v>
      </c>
      <c r="ETK4377" s="24">
        <v>72</v>
      </c>
      <c r="ETL4377" s="29" t="s">
        <v>75</v>
      </c>
      <c r="ETM4377" s="84">
        <v>3004158000128</v>
      </c>
      <c r="ETN4377" s="24"/>
      <c r="ETO4377" s="24"/>
      <c r="ETP4377" s="66">
        <v>9615</v>
      </c>
      <c r="ETQ4377" s="25">
        <v>45936</v>
      </c>
      <c r="ETR4377" s="25"/>
      <c r="ETS4377" s="26" t="str">
        <f t="shared" ca="1" si="358"/>
        <v>Descontar Cheque</v>
      </c>
      <c r="ETT4377" s="117"/>
      <c r="ETU4377" s="25">
        <v>45890</v>
      </c>
      <c r="ETV4377" s="28" t="s">
        <v>74</v>
      </c>
      <c r="ETW4377" s="24">
        <v>422</v>
      </c>
      <c r="ETX4377" s="414" t="str">
        <f t="shared" si="359"/>
        <v>Banco não cadastrado</v>
      </c>
      <c r="ETY4377" s="24">
        <v>207</v>
      </c>
      <c r="ETZ4377" s="24">
        <v>5837982</v>
      </c>
      <c r="EUA4377" s="24">
        <v>72</v>
      </c>
      <c r="EUB4377" s="29" t="s">
        <v>75</v>
      </c>
      <c r="EUC4377" s="84">
        <v>3004158000128</v>
      </c>
      <c r="EUD4377" s="24"/>
      <c r="EUE4377" s="24"/>
      <c r="EUF4377" s="66">
        <v>9615</v>
      </c>
      <c r="EUG4377" s="25">
        <v>45936</v>
      </c>
      <c r="EUH4377" s="25"/>
      <c r="EUI4377" s="26" t="str">
        <f t="shared" ca="1" si="360"/>
        <v>Descontar Cheque</v>
      </c>
      <c r="EUJ4377" s="117"/>
      <c r="EUK4377" s="25">
        <v>45890</v>
      </c>
      <c r="EUL4377" s="28" t="s">
        <v>74</v>
      </c>
      <c r="EUM4377" s="24">
        <v>422</v>
      </c>
      <c r="EUN4377" s="414" t="str">
        <f t="shared" si="361"/>
        <v>Banco não cadastrado</v>
      </c>
      <c r="EUO4377" s="24">
        <v>207</v>
      </c>
      <c r="EUP4377" s="24">
        <v>5837982</v>
      </c>
      <c r="EUQ4377" s="24">
        <v>72</v>
      </c>
      <c r="EUR4377" s="29" t="s">
        <v>75</v>
      </c>
      <c r="EUS4377" s="84">
        <v>3004158000128</v>
      </c>
      <c r="EUT4377" s="24"/>
      <c r="EUU4377" s="24"/>
      <c r="EUV4377" s="66">
        <v>9615</v>
      </c>
      <c r="EUW4377" s="25">
        <v>45936</v>
      </c>
      <c r="EUX4377" s="25"/>
      <c r="EUY4377" s="26" t="str">
        <f t="shared" ca="1" si="362"/>
        <v>Descontar Cheque</v>
      </c>
      <c r="EUZ4377" s="117"/>
      <c r="EVA4377" s="25">
        <v>45890</v>
      </c>
      <c r="EVB4377" s="28" t="s">
        <v>74</v>
      </c>
      <c r="EVC4377" s="24">
        <v>422</v>
      </c>
      <c r="EVD4377" s="414" t="str">
        <f t="shared" si="363"/>
        <v>Banco não cadastrado</v>
      </c>
      <c r="EVE4377" s="24">
        <v>207</v>
      </c>
      <c r="EVF4377" s="24">
        <v>5837982</v>
      </c>
      <c r="EVG4377" s="24">
        <v>72</v>
      </c>
      <c r="EVH4377" s="29" t="s">
        <v>75</v>
      </c>
      <c r="EVI4377" s="84">
        <v>3004158000128</v>
      </c>
      <c r="EVJ4377" s="24"/>
      <c r="EVK4377" s="24"/>
      <c r="EVL4377" s="66">
        <v>9615</v>
      </c>
      <c r="EVM4377" s="25">
        <v>45936</v>
      </c>
      <c r="EVN4377" s="25"/>
      <c r="EVO4377" s="26" t="str">
        <f t="shared" ca="1" si="364"/>
        <v>Descontar Cheque</v>
      </c>
      <c r="EVP4377" s="117"/>
      <c r="EVQ4377" s="25">
        <v>45890</v>
      </c>
      <c r="EVR4377" s="28" t="s">
        <v>74</v>
      </c>
      <c r="EVS4377" s="24">
        <v>422</v>
      </c>
      <c r="EVT4377" s="414" t="str">
        <f t="shared" si="365"/>
        <v>Banco não cadastrado</v>
      </c>
      <c r="EVU4377" s="24">
        <v>207</v>
      </c>
      <c r="EVV4377" s="24">
        <v>5837982</v>
      </c>
      <c r="EVW4377" s="24">
        <v>72</v>
      </c>
      <c r="EVX4377" s="29" t="s">
        <v>75</v>
      </c>
      <c r="EVY4377" s="84">
        <v>3004158000128</v>
      </c>
      <c r="EVZ4377" s="24"/>
      <c r="EWA4377" s="24"/>
      <c r="EWB4377" s="66">
        <v>9615</v>
      </c>
      <c r="EWC4377" s="25">
        <v>45936</v>
      </c>
      <c r="EWD4377" s="25"/>
      <c r="EWE4377" s="26" t="str">
        <f t="shared" ca="1" si="366"/>
        <v>Descontar Cheque</v>
      </c>
      <c r="EWF4377" s="117"/>
      <c r="EWG4377" s="25">
        <v>45890</v>
      </c>
      <c r="EWH4377" s="28" t="s">
        <v>74</v>
      </c>
      <c r="EWI4377" s="24">
        <v>422</v>
      </c>
      <c r="EWJ4377" s="414" t="str">
        <f t="shared" si="367"/>
        <v>Banco não cadastrado</v>
      </c>
      <c r="EWK4377" s="24">
        <v>207</v>
      </c>
      <c r="EWL4377" s="24">
        <v>5837982</v>
      </c>
      <c r="EWM4377" s="24">
        <v>72</v>
      </c>
      <c r="EWN4377" s="29" t="s">
        <v>75</v>
      </c>
      <c r="EWO4377" s="84">
        <v>3004158000128</v>
      </c>
      <c r="EWP4377" s="24"/>
      <c r="EWQ4377" s="24"/>
      <c r="EWR4377" s="66">
        <v>9615</v>
      </c>
      <c r="EWS4377" s="25">
        <v>45936</v>
      </c>
      <c r="EWT4377" s="25"/>
      <c r="EWU4377" s="26" t="str">
        <f t="shared" ca="1" si="368"/>
        <v>Descontar Cheque</v>
      </c>
      <c r="EWV4377" s="117"/>
      <c r="EWW4377" s="25">
        <v>45890</v>
      </c>
      <c r="EWX4377" s="28" t="s">
        <v>74</v>
      </c>
      <c r="EWY4377" s="24">
        <v>422</v>
      </c>
      <c r="EWZ4377" s="414" t="str">
        <f t="shared" si="369"/>
        <v>Banco não cadastrado</v>
      </c>
      <c r="EXA4377" s="24">
        <v>207</v>
      </c>
      <c r="EXB4377" s="24">
        <v>5837982</v>
      </c>
      <c r="EXC4377" s="24">
        <v>72</v>
      </c>
      <c r="EXD4377" s="29" t="s">
        <v>75</v>
      </c>
      <c r="EXE4377" s="84">
        <v>3004158000128</v>
      </c>
      <c r="EXF4377" s="24"/>
      <c r="EXG4377" s="24"/>
      <c r="EXH4377" s="66">
        <v>9615</v>
      </c>
      <c r="EXI4377" s="25">
        <v>45936</v>
      </c>
      <c r="EXJ4377" s="25"/>
      <c r="EXK4377" s="26" t="str">
        <f t="shared" ca="1" si="370"/>
        <v>Descontar Cheque</v>
      </c>
      <c r="EXL4377" s="117"/>
      <c r="EXM4377" s="25">
        <v>45890</v>
      </c>
      <c r="EXN4377" s="28" t="s">
        <v>74</v>
      </c>
      <c r="EXO4377" s="24">
        <v>422</v>
      </c>
      <c r="EXP4377" s="414" t="str">
        <f t="shared" si="371"/>
        <v>Banco não cadastrado</v>
      </c>
      <c r="EXQ4377" s="24">
        <v>207</v>
      </c>
      <c r="EXR4377" s="24">
        <v>5837982</v>
      </c>
      <c r="EXS4377" s="24">
        <v>72</v>
      </c>
      <c r="EXT4377" s="29" t="s">
        <v>75</v>
      </c>
      <c r="EXU4377" s="84">
        <v>3004158000128</v>
      </c>
      <c r="EXV4377" s="24"/>
      <c r="EXW4377" s="24"/>
      <c r="EXX4377" s="66">
        <v>9615</v>
      </c>
      <c r="EXY4377" s="25">
        <v>45936</v>
      </c>
      <c r="EXZ4377" s="25"/>
      <c r="EYA4377" s="26" t="str">
        <f t="shared" ca="1" si="372"/>
        <v>Descontar Cheque</v>
      </c>
      <c r="EYB4377" s="117"/>
      <c r="EYC4377" s="25">
        <v>45890</v>
      </c>
      <c r="EYD4377" s="28" t="s">
        <v>74</v>
      </c>
      <c r="EYE4377" s="24">
        <v>422</v>
      </c>
      <c r="EYF4377" s="414" t="str">
        <f t="shared" si="373"/>
        <v>Banco não cadastrado</v>
      </c>
      <c r="EYG4377" s="24">
        <v>207</v>
      </c>
      <c r="EYH4377" s="24">
        <v>5837982</v>
      </c>
      <c r="EYI4377" s="24">
        <v>72</v>
      </c>
      <c r="EYJ4377" s="29" t="s">
        <v>75</v>
      </c>
      <c r="EYK4377" s="84">
        <v>3004158000128</v>
      </c>
      <c r="EYL4377" s="24"/>
      <c r="EYM4377" s="24"/>
      <c r="EYN4377" s="66">
        <v>9615</v>
      </c>
      <c r="EYO4377" s="25">
        <v>45936</v>
      </c>
      <c r="EYP4377" s="25"/>
      <c r="EYQ4377" s="26" t="str">
        <f t="shared" ca="1" si="374"/>
        <v>Descontar Cheque</v>
      </c>
      <c r="EYR4377" s="117"/>
      <c r="EYS4377" s="25">
        <v>45890</v>
      </c>
      <c r="EYT4377" s="28" t="s">
        <v>74</v>
      </c>
      <c r="EYU4377" s="24">
        <v>422</v>
      </c>
      <c r="EYV4377" s="414" t="str">
        <f t="shared" si="375"/>
        <v>Banco não cadastrado</v>
      </c>
      <c r="EYW4377" s="24">
        <v>207</v>
      </c>
      <c r="EYX4377" s="24">
        <v>5837982</v>
      </c>
      <c r="EYY4377" s="24">
        <v>72</v>
      </c>
      <c r="EYZ4377" s="29" t="s">
        <v>75</v>
      </c>
      <c r="EZA4377" s="84">
        <v>3004158000128</v>
      </c>
      <c r="EZB4377" s="24"/>
      <c r="EZC4377" s="24"/>
      <c r="EZD4377" s="66">
        <v>9615</v>
      </c>
      <c r="EZE4377" s="25">
        <v>45936</v>
      </c>
      <c r="EZF4377" s="25"/>
      <c r="EZG4377" s="26" t="str">
        <f t="shared" ca="1" si="376"/>
        <v>Descontar Cheque</v>
      </c>
      <c r="EZH4377" s="117"/>
      <c r="EZI4377" s="25">
        <v>45890</v>
      </c>
      <c r="EZJ4377" s="28" t="s">
        <v>74</v>
      </c>
      <c r="EZK4377" s="24">
        <v>422</v>
      </c>
      <c r="EZL4377" s="414" t="str">
        <f t="shared" si="377"/>
        <v>Banco não cadastrado</v>
      </c>
      <c r="EZM4377" s="24">
        <v>207</v>
      </c>
      <c r="EZN4377" s="24">
        <v>5837982</v>
      </c>
      <c r="EZO4377" s="24">
        <v>72</v>
      </c>
      <c r="EZP4377" s="29" t="s">
        <v>75</v>
      </c>
      <c r="EZQ4377" s="84">
        <v>3004158000128</v>
      </c>
      <c r="EZR4377" s="24"/>
      <c r="EZS4377" s="24"/>
      <c r="EZT4377" s="66">
        <v>9615</v>
      </c>
      <c r="EZU4377" s="25">
        <v>45936</v>
      </c>
      <c r="EZV4377" s="25"/>
      <c r="EZW4377" s="26" t="str">
        <f t="shared" ca="1" si="378"/>
        <v>Descontar Cheque</v>
      </c>
      <c r="EZX4377" s="117"/>
      <c r="EZY4377" s="25">
        <v>45890</v>
      </c>
      <c r="EZZ4377" s="28" t="s">
        <v>74</v>
      </c>
      <c r="FAA4377" s="24">
        <v>422</v>
      </c>
      <c r="FAB4377" s="414" t="str">
        <f t="shared" si="379"/>
        <v>Banco não cadastrado</v>
      </c>
      <c r="FAC4377" s="24">
        <v>207</v>
      </c>
      <c r="FAD4377" s="24">
        <v>5837982</v>
      </c>
      <c r="FAE4377" s="24">
        <v>72</v>
      </c>
      <c r="FAF4377" s="29" t="s">
        <v>75</v>
      </c>
      <c r="FAG4377" s="84">
        <v>3004158000128</v>
      </c>
      <c r="FAH4377" s="24"/>
      <c r="FAI4377" s="24"/>
      <c r="FAJ4377" s="66">
        <v>9615</v>
      </c>
      <c r="FAK4377" s="25">
        <v>45936</v>
      </c>
      <c r="FAL4377" s="25"/>
      <c r="FAM4377" s="26" t="str">
        <f t="shared" ca="1" si="380"/>
        <v>Descontar Cheque</v>
      </c>
      <c r="FAN4377" s="117"/>
      <c r="FAO4377" s="25">
        <v>45890</v>
      </c>
      <c r="FAP4377" s="28" t="s">
        <v>74</v>
      </c>
      <c r="FAQ4377" s="24">
        <v>422</v>
      </c>
      <c r="FAR4377" s="414" t="str">
        <f t="shared" si="381"/>
        <v>Banco não cadastrado</v>
      </c>
      <c r="FAS4377" s="24">
        <v>207</v>
      </c>
      <c r="FAT4377" s="24">
        <v>5837982</v>
      </c>
      <c r="FAU4377" s="24">
        <v>72</v>
      </c>
      <c r="FAV4377" s="29" t="s">
        <v>75</v>
      </c>
      <c r="FAW4377" s="84">
        <v>3004158000128</v>
      </c>
      <c r="FAX4377" s="24"/>
      <c r="FAY4377" s="24"/>
      <c r="FAZ4377" s="66">
        <v>9615</v>
      </c>
      <c r="FBA4377" s="25">
        <v>45936</v>
      </c>
      <c r="FBB4377" s="25"/>
      <c r="FBC4377" s="26" t="str">
        <f t="shared" ca="1" si="382"/>
        <v>Descontar Cheque</v>
      </c>
      <c r="FBD4377" s="117"/>
      <c r="FBE4377" s="25">
        <v>45890</v>
      </c>
      <c r="FBF4377" s="28" t="s">
        <v>74</v>
      </c>
      <c r="FBG4377" s="24">
        <v>422</v>
      </c>
      <c r="FBH4377" s="414" t="str">
        <f t="shared" si="383"/>
        <v>Banco não cadastrado</v>
      </c>
      <c r="FBI4377" s="24">
        <v>207</v>
      </c>
      <c r="FBJ4377" s="24">
        <v>5837982</v>
      </c>
      <c r="FBK4377" s="24">
        <v>72</v>
      </c>
      <c r="FBL4377" s="29" t="s">
        <v>75</v>
      </c>
      <c r="FBM4377" s="84">
        <v>3004158000128</v>
      </c>
      <c r="FBN4377" s="24"/>
      <c r="FBO4377" s="24"/>
      <c r="FBP4377" s="66">
        <v>9615</v>
      </c>
      <c r="FBQ4377" s="25">
        <v>45936</v>
      </c>
      <c r="FBR4377" s="25"/>
      <c r="FBS4377" s="26" t="str">
        <f t="shared" ca="1" si="384"/>
        <v>Descontar Cheque</v>
      </c>
      <c r="FBT4377" s="117"/>
      <c r="FBU4377" s="25">
        <v>45890</v>
      </c>
      <c r="FBV4377" s="28" t="s">
        <v>74</v>
      </c>
      <c r="FBW4377" s="24">
        <v>422</v>
      </c>
      <c r="FBX4377" s="414" t="str">
        <f t="shared" si="385"/>
        <v>Banco não cadastrado</v>
      </c>
      <c r="FBY4377" s="24">
        <v>207</v>
      </c>
      <c r="FBZ4377" s="24">
        <v>5837982</v>
      </c>
      <c r="FCA4377" s="24">
        <v>72</v>
      </c>
      <c r="FCB4377" s="29" t="s">
        <v>75</v>
      </c>
      <c r="FCC4377" s="84">
        <v>3004158000128</v>
      </c>
      <c r="FCD4377" s="24"/>
      <c r="FCE4377" s="24"/>
      <c r="FCF4377" s="66">
        <v>9615</v>
      </c>
      <c r="FCG4377" s="25">
        <v>45936</v>
      </c>
      <c r="FCH4377" s="25"/>
      <c r="FCI4377" s="26" t="str">
        <f t="shared" ca="1" si="386"/>
        <v>Descontar Cheque</v>
      </c>
      <c r="FCJ4377" s="117"/>
      <c r="FCK4377" s="25">
        <v>45890</v>
      </c>
      <c r="FCL4377" s="28" t="s">
        <v>74</v>
      </c>
      <c r="FCM4377" s="24">
        <v>422</v>
      </c>
      <c r="FCN4377" s="414" t="str">
        <f t="shared" si="387"/>
        <v>Banco não cadastrado</v>
      </c>
      <c r="FCO4377" s="24">
        <v>207</v>
      </c>
      <c r="FCP4377" s="24">
        <v>5837982</v>
      </c>
      <c r="FCQ4377" s="24">
        <v>72</v>
      </c>
      <c r="FCR4377" s="29" t="s">
        <v>75</v>
      </c>
      <c r="FCS4377" s="84">
        <v>3004158000128</v>
      </c>
      <c r="FCT4377" s="24"/>
      <c r="FCU4377" s="24"/>
      <c r="FCV4377" s="66">
        <v>9615</v>
      </c>
      <c r="FCW4377" s="25">
        <v>45936</v>
      </c>
      <c r="FCX4377" s="25"/>
      <c r="FCY4377" s="26" t="str">
        <f t="shared" ca="1" si="388"/>
        <v>Descontar Cheque</v>
      </c>
      <c r="FCZ4377" s="117"/>
      <c r="FDA4377" s="25">
        <v>45890</v>
      </c>
      <c r="FDB4377" s="28" t="s">
        <v>74</v>
      </c>
      <c r="FDC4377" s="24">
        <v>422</v>
      </c>
      <c r="FDD4377" s="414" t="str">
        <f t="shared" si="389"/>
        <v>Banco não cadastrado</v>
      </c>
      <c r="FDE4377" s="24">
        <v>207</v>
      </c>
      <c r="FDF4377" s="24">
        <v>5837982</v>
      </c>
      <c r="FDG4377" s="24">
        <v>72</v>
      </c>
      <c r="FDH4377" s="29" t="s">
        <v>75</v>
      </c>
      <c r="FDI4377" s="84">
        <v>3004158000128</v>
      </c>
      <c r="FDJ4377" s="24"/>
      <c r="FDK4377" s="24"/>
      <c r="FDL4377" s="66">
        <v>9615</v>
      </c>
      <c r="FDM4377" s="25">
        <v>45936</v>
      </c>
      <c r="FDN4377" s="25"/>
      <c r="FDO4377" s="26" t="str">
        <f t="shared" ca="1" si="390"/>
        <v>Descontar Cheque</v>
      </c>
      <c r="FDP4377" s="117"/>
      <c r="FDQ4377" s="25">
        <v>45890</v>
      </c>
      <c r="FDR4377" s="28" t="s">
        <v>74</v>
      </c>
      <c r="FDS4377" s="24">
        <v>422</v>
      </c>
      <c r="FDT4377" s="414" t="str">
        <f t="shared" si="391"/>
        <v>Banco não cadastrado</v>
      </c>
      <c r="FDU4377" s="24">
        <v>207</v>
      </c>
      <c r="FDV4377" s="24">
        <v>5837982</v>
      </c>
      <c r="FDW4377" s="24">
        <v>72</v>
      </c>
      <c r="FDX4377" s="29" t="s">
        <v>75</v>
      </c>
      <c r="FDY4377" s="84">
        <v>3004158000128</v>
      </c>
      <c r="FDZ4377" s="24"/>
      <c r="FEA4377" s="24"/>
      <c r="FEB4377" s="66">
        <v>9615</v>
      </c>
      <c r="FEC4377" s="25">
        <v>45936</v>
      </c>
      <c r="FED4377" s="25"/>
      <c r="FEE4377" s="26" t="str">
        <f t="shared" ca="1" si="392"/>
        <v>Descontar Cheque</v>
      </c>
      <c r="FEF4377" s="117"/>
      <c r="FEG4377" s="25">
        <v>45890</v>
      </c>
      <c r="FEH4377" s="28" t="s">
        <v>74</v>
      </c>
      <c r="FEI4377" s="24">
        <v>422</v>
      </c>
      <c r="FEJ4377" s="414" t="str">
        <f t="shared" si="393"/>
        <v>Banco não cadastrado</v>
      </c>
      <c r="FEK4377" s="24">
        <v>207</v>
      </c>
      <c r="FEL4377" s="24">
        <v>5837982</v>
      </c>
      <c r="FEM4377" s="24">
        <v>72</v>
      </c>
      <c r="FEN4377" s="29" t="s">
        <v>75</v>
      </c>
      <c r="FEO4377" s="84">
        <v>3004158000128</v>
      </c>
      <c r="FEP4377" s="24"/>
      <c r="FEQ4377" s="24"/>
      <c r="FER4377" s="66">
        <v>9615</v>
      </c>
      <c r="FES4377" s="25">
        <v>45936</v>
      </c>
      <c r="FET4377" s="25"/>
      <c r="FEU4377" s="26" t="str">
        <f t="shared" ca="1" si="394"/>
        <v>Descontar Cheque</v>
      </c>
      <c r="FEV4377" s="117"/>
      <c r="FEW4377" s="25">
        <v>45890</v>
      </c>
      <c r="FEX4377" s="28" t="s">
        <v>74</v>
      </c>
      <c r="FEY4377" s="24">
        <v>422</v>
      </c>
      <c r="FEZ4377" s="414" t="str">
        <f t="shared" si="395"/>
        <v>Banco não cadastrado</v>
      </c>
      <c r="FFA4377" s="24">
        <v>207</v>
      </c>
      <c r="FFB4377" s="24">
        <v>5837982</v>
      </c>
      <c r="FFC4377" s="24">
        <v>72</v>
      </c>
      <c r="FFD4377" s="29" t="s">
        <v>75</v>
      </c>
      <c r="FFE4377" s="84">
        <v>3004158000128</v>
      </c>
      <c r="FFF4377" s="24"/>
      <c r="FFG4377" s="24"/>
      <c r="FFH4377" s="66">
        <v>9615</v>
      </c>
      <c r="FFI4377" s="25">
        <v>45936</v>
      </c>
      <c r="FFJ4377" s="25"/>
      <c r="FFK4377" s="26" t="str">
        <f t="shared" ca="1" si="396"/>
        <v>Descontar Cheque</v>
      </c>
      <c r="FFL4377" s="117"/>
      <c r="FFM4377" s="25">
        <v>45890</v>
      </c>
      <c r="FFN4377" s="28" t="s">
        <v>74</v>
      </c>
      <c r="FFO4377" s="24">
        <v>422</v>
      </c>
      <c r="FFP4377" s="414" t="str">
        <f t="shared" si="397"/>
        <v>Banco não cadastrado</v>
      </c>
      <c r="FFQ4377" s="24">
        <v>207</v>
      </c>
      <c r="FFR4377" s="24">
        <v>5837982</v>
      </c>
      <c r="FFS4377" s="24">
        <v>72</v>
      </c>
      <c r="FFT4377" s="29" t="s">
        <v>75</v>
      </c>
      <c r="FFU4377" s="84">
        <v>3004158000128</v>
      </c>
      <c r="FFV4377" s="24"/>
      <c r="FFW4377" s="24"/>
      <c r="FFX4377" s="66">
        <v>9615</v>
      </c>
      <c r="FFY4377" s="25">
        <v>45936</v>
      </c>
      <c r="FFZ4377" s="25"/>
      <c r="FGA4377" s="26" t="str">
        <f t="shared" ca="1" si="398"/>
        <v>Descontar Cheque</v>
      </c>
      <c r="FGB4377" s="117"/>
      <c r="FGC4377" s="25">
        <v>45890</v>
      </c>
      <c r="FGD4377" s="28" t="s">
        <v>74</v>
      </c>
      <c r="FGE4377" s="24">
        <v>422</v>
      </c>
      <c r="FGF4377" s="414" t="str">
        <f t="shared" si="399"/>
        <v>Banco não cadastrado</v>
      </c>
      <c r="FGG4377" s="24">
        <v>207</v>
      </c>
      <c r="FGH4377" s="24">
        <v>5837982</v>
      </c>
      <c r="FGI4377" s="24">
        <v>72</v>
      </c>
      <c r="FGJ4377" s="29" t="s">
        <v>75</v>
      </c>
      <c r="FGK4377" s="84">
        <v>3004158000128</v>
      </c>
      <c r="FGL4377" s="24"/>
      <c r="FGM4377" s="24"/>
      <c r="FGN4377" s="66">
        <v>9615</v>
      </c>
      <c r="FGO4377" s="25">
        <v>45936</v>
      </c>
      <c r="FGP4377" s="25"/>
      <c r="FGQ4377" s="26" t="str">
        <f t="shared" ca="1" si="400"/>
        <v>Descontar Cheque</v>
      </c>
      <c r="FGR4377" s="117"/>
      <c r="FGS4377" s="25">
        <v>45890</v>
      </c>
      <c r="FGT4377" s="28" t="s">
        <v>74</v>
      </c>
      <c r="FGU4377" s="24">
        <v>422</v>
      </c>
      <c r="FGV4377" s="414" t="str">
        <f t="shared" si="401"/>
        <v>Banco não cadastrado</v>
      </c>
      <c r="FGW4377" s="24">
        <v>207</v>
      </c>
      <c r="FGX4377" s="24">
        <v>5837982</v>
      </c>
      <c r="FGY4377" s="24">
        <v>72</v>
      </c>
      <c r="FGZ4377" s="29" t="s">
        <v>75</v>
      </c>
      <c r="FHA4377" s="84">
        <v>3004158000128</v>
      </c>
      <c r="FHB4377" s="24"/>
      <c r="FHC4377" s="24"/>
      <c r="FHD4377" s="66">
        <v>9615</v>
      </c>
      <c r="FHE4377" s="25">
        <v>45936</v>
      </c>
      <c r="FHF4377" s="25"/>
      <c r="FHG4377" s="26" t="str">
        <f t="shared" ca="1" si="402"/>
        <v>Descontar Cheque</v>
      </c>
      <c r="FHH4377" s="117"/>
      <c r="FHI4377" s="25">
        <v>45890</v>
      </c>
      <c r="FHJ4377" s="28" t="s">
        <v>74</v>
      </c>
      <c r="FHK4377" s="24">
        <v>422</v>
      </c>
      <c r="FHL4377" s="414" t="str">
        <f t="shared" si="403"/>
        <v>Banco não cadastrado</v>
      </c>
      <c r="FHM4377" s="24">
        <v>207</v>
      </c>
      <c r="FHN4377" s="24">
        <v>5837982</v>
      </c>
      <c r="FHO4377" s="24">
        <v>72</v>
      </c>
      <c r="FHP4377" s="29" t="s">
        <v>75</v>
      </c>
      <c r="FHQ4377" s="84">
        <v>3004158000128</v>
      </c>
      <c r="FHR4377" s="24"/>
      <c r="FHS4377" s="24"/>
      <c r="FHT4377" s="66">
        <v>9615</v>
      </c>
      <c r="FHU4377" s="25">
        <v>45936</v>
      </c>
      <c r="FHV4377" s="25"/>
      <c r="FHW4377" s="26" t="str">
        <f t="shared" ca="1" si="404"/>
        <v>Descontar Cheque</v>
      </c>
      <c r="FHX4377" s="117"/>
      <c r="FHY4377" s="25">
        <v>45890</v>
      </c>
      <c r="FHZ4377" s="28" t="s">
        <v>74</v>
      </c>
      <c r="FIA4377" s="24">
        <v>422</v>
      </c>
      <c r="FIB4377" s="414" t="str">
        <f t="shared" si="405"/>
        <v>Banco não cadastrado</v>
      </c>
      <c r="FIC4377" s="24">
        <v>207</v>
      </c>
      <c r="FID4377" s="24">
        <v>5837982</v>
      </c>
      <c r="FIE4377" s="24">
        <v>72</v>
      </c>
      <c r="FIF4377" s="29" t="s">
        <v>75</v>
      </c>
      <c r="FIG4377" s="84">
        <v>3004158000128</v>
      </c>
      <c r="FIH4377" s="24"/>
      <c r="FII4377" s="24"/>
      <c r="FIJ4377" s="66">
        <v>9615</v>
      </c>
      <c r="FIK4377" s="25">
        <v>45936</v>
      </c>
      <c r="FIL4377" s="25"/>
      <c r="FIM4377" s="26" t="str">
        <f t="shared" ca="1" si="406"/>
        <v>Descontar Cheque</v>
      </c>
      <c r="FIN4377" s="117"/>
      <c r="FIO4377" s="25">
        <v>45890</v>
      </c>
      <c r="FIP4377" s="28" t="s">
        <v>74</v>
      </c>
      <c r="FIQ4377" s="24">
        <v>422</v>
      </c>
      <c r="FIR4377" s="414" t="str">
        <f t="shared" si="407"/>
        <v>Banco não cadastrado</v>
      </c>
      <c r="FIS4377" s="24">
        <v>207</v>
      </c>
      <c r="FIT4377" s="24">
        <v>5837982</v>
      </c>
      <c r="FIU4377" s="24">
        <v>72</v>
      </c>
      <c r="FIV4377" s="29" t="s">
        <v>75</v>
      </c>
      <c r="FIW4377" s="84">
        <v>3004158000128</v>
      </c>
      <c r="FIX4377" s="24"/>
      <c r="FIY4377" s="24"/>
      <c r="FIZ4377" s="66">
        <v>9615</v>
      </c>
      <c r="FJA4377" s="25">
        <v>45936</v>
      </c>
      <c r="FJB4377" s="25"/>
      <c r="FJC4377" s="26" t="str">
        <f t="shared" ca="1" si="408"/>
        <v>Descontar Cheque</v>
      </c>
      <c r="FJD4377" s="117"/>
      <c r="FJE4377" s="25">
        <v>45890</v>
      </c>
      <c r="FJF4377" s="28" t="s">
        <v>74</v>
      </c>
      <c r="FJG4377" s="24">
        <v>422</v>
      </c>
      <c r="FJH4377" s="414" t="str">
        <f t="shared" si="409"/>
        <v>Banco não cadastrado</v>
      </c>
      <c r="FJI4377" s="24">
        <v>207</v>
      </c>
      <c r="FJJ4377" s="24">
        <v>5837982</v>
      </c>
      <c r="FJK4377" s="24">
        <v>72</v>
      </c>
      <c r="FJL4377" s="29" t="s">
        <v>75</v>
      </c>
      <c r="FJM4377" s="84">
        <v>3004158000128</v>
      </c>
      <c r="FJN4377" s="24"/>
      <c r="FJO4377" s="24"/>
      <c r="FJP4377" s="66">
        <v>9615</v>
      </c>
      <c r="FJQ4377" s="25">
        <v>45936</v>
      </c>
      <c r="FJR4377" s="25"/>
      <c r="FJS4377" s="26" t="str">
        <f t="shared" ca="1" si="410"/>
        <v>Descontar Cheque</v>
      </c>
      <c r="FJT4377" s="117"/>
      <c r="FJU4377" s="25">
        <v>45890</v>
      </c>
      <c r="FJV4377" s="28" t="s">
        <v>74</v>
      </c>
      <c r="FJW4377" s="24">
        <v>422</v>
      </c>
      <c r="FJX4377" s="414" t="str">
        <f t="shared" si="411"/>
        <v>Banco não cadastrado</v>
      </c>
      <c r="FJY4377" s="24">
        <v>207</v>
      </c>
      <c r="FJZ4377" s="24">
        <v>5837982</v>
      </c>
      <c r="FKA4377" s="24">
        <v>72</v>
      </c>
      <c r="FKB4377" s="29" t="s">
        <v>75</v>
      </c>
      <c r="FKC4377" s="84">
        <v>3004158000128</v>
      </c>
      <c r="FKD4377" s="24"/>
      <c r="FKE4377" s="24"/>
      <c r="FKF4377" s="66">
        <v>9615</v>
      </c>
      <c r="FKG4377" s="25">
        <v>45936</v>
      </c>
      <c r="FKH4377" s="25"/>
      <c r="FKI4377" s="26" t="str">
        <f t="shared" ca="1" si="412"/>
        <v>Descontar Cheque</v>
      </c>
      <c r="FKJ4377" s="117"/>
      <c r="FKK4377" s="25">
        <v>45890</v>
      </c>
      <c r="FKL4377" s="28" t="s">
        <v>74</v>
      </c>
      <c r="FKM4377" s="24">
        <v>422</v>
      </c>
      <c r="FKN4377" s="414" t="str">
        <f t="shared" si="413"/>
        <v>Banco não cadastrado</v>
      </c>
      <c r="FKO4377" s="24">
        <v>207</v>
      </c>
      <c r="FKP4377" s="24">
        <v>5837982</v>
      </c>
      <c r="FKQ4377" s="24">
        <v>72</v>
      </c>
      <c r="FKR4377" s="29" t="s">
        <v>75</v>
      </c>
      <c r="FKS4377" s="84">
        <v>3004158000128</v>
      </c>
      <c r="FKT4377" s="24"/>
      <c r="FKU4377" s="24"/>
      <c r="FKV4377" s="66">
        <v>9615</v>
      </c>
      <c r="FKW4377" s="25">
        <v>45936</v>
      </c>
      <c r="FKX4377" s="25"/>
      <c r="FKY4377" s="26" t="str">
        <f t="shared" ca="1" si="414"/>
        <v>Descontar Cheque</v>
      </c>
      <c r="FKZ4377" s="117"/>
      <c r="FLA4377" s="25">
        <v>45890</v>
      </c>
      <c r="FLB4377" s="28" t="s">
        <v>74</v>
      </c>
      <c r="FLC4377" s="24">
        <v>422</v>
      </c>
      <c r="FLD4377" s="414" t="str">
        <f t="shared" si="415"/>
        <v>Banco não cadastrado</v>
      </c>
      <c r="FLE4377" s="24">
        <v>207</v>
      </c>
      <c r="FLF4377" s="24">
        <v>5837982</v>
      </c>
      <c r="FLG4377" s="24">
        <v>72</v>
      </c>
      <c r="FLH4377" s="29" t="s">
        <v>75</v>
      </c>
      <c r="FLI4377" s="84">
        <v>3004158000128</v>
      </c>
      <c r="FLJ4377" s="24"/>
      <c r="FLK4377" s="24"/>
      <c r="FLL4377" s="66">
        <v>9615</v>
      </c>
      <c r="FLM4377" s="25">
        <v>45936</v>
      </c>
      <c r="FLN4377" s="25"/>
      <c r="FLO4377" s="26" t="str">
        <f t="shared" ca="1" si="416"/>
        <v>Descontar Cheque</v>
      </c>
      <c r="FLP4377" s="117"/>
      <c r="FLQ4377" s="25">
        <v>45890</v>
      </c>
      <c r="FLR4377" s="28" t="s">
        <v>74</v>
      </c>
      <c r="FLS4377" s="24">
        <v>422</v>
      </c>
      <c r="FLT4377" s="414" t="str">
        <f t="shared" si="417"/>
        <v>Banco não cadastrado</v>
      </c>
      <c r="FLU4377" s="24">
        <v>207</v>
      </c>
      <c r="FLV4377" s="24">
        <v>5837982</v>
      </c>
      <c r="FLW4377" s="24">
        <v>72</v>
      </c>
      <c r="FLX4377" s="29" t="s">
        <v>75</v>
      </c>
      <c r="FLY4377" s="84">
        <v>3004158000128</v>
      </c>
      <c r="FLZ4377" s="24"/>
      <c r="FMA4377" s="24"/>
      <c r="FMB4377" s="66">
        <v>9615</v>
      </c>
      <c r="FMC4377" s="25">
        <v>45936</v>
      </c>
      <c r="FMD4377" s="25"/>
      <c r="FME4377" s="26" t="str">
        <f t="shared" ca="1" si="418"/>
        <v>Descontar Cheque</v>
      </c>
      <c r="FMF4377" s="117"/>
      <c r="FMG4377" s="25">
        <v>45890</v>
      </c>
      <c r="FMH4377" s="28" t="s">
        <v>74</v>
      </c>
      <c r="FMI4377" s="24">
        <v>422</v>
      </c>
      <c r="FMJ4377" s="414" t="str">
        <f t="shared" si="419"/>
        <v>Banco não cadastrado</v>
      </c>
      <c r="FMK4377" s="24">
        <v>207</v>
      </c>
      <c r="FML4377" s="24">
        <v>5837982</v>
      </c>
      <c r="FMM4377" s="24">
        <v>72</v>
      </c>
      <c r="FMN4377" s="29" t="s">
        <v>75</v>
      </c>
      <c r="FMO4377" s="84">
        <v>3004158000128</v>
      </c>
      <c r="FMP4377" s="24"/>
      <c r="FMQ4377" s="24"/>
      <c r="FMR4377" s="66">
        <v>9615</v>
      </c>
      <c r="FMS4377" s="25">
        <v>45936</v>
      </c>
      <c r="FMT4377" s="25"/>
      <c r="FMU4377" s="26" t="str">
        <f t="shared" ca="1" si="420"/>
        <v>Descontar Cheque</v>
      </c>
      <c r="FMV4377" s="117"/>
      <c r="FMW4377" s="25">
        <v>45890</v>
      </c>
      <c r="FMX4377" s="28" t="s">
        <v>74</v>
      </c>
      <c r="FMY4377" s="24">
        <v>422</v>
      </c>
      <c r="FMZ4377" s="414" t="str">
        <f t="shared" si="421"/>
        <v>Banco não cadastrado</v>
      </c>
      <c r="FNA4377" s="24">
        <v>207</v>
      </c>
      <c r="FNB4377" s="24">
        <v>5837982</v>
      </c>
      <c r="FNC4377" s="24">
        <v>72</v>
      </c>
      <c r="FND4377" s="29" t="s">
        <v>75</v>
      </c>
      <c r="FNE4377" s="84">
        <v>3004158000128</v>
      </c>
      <c r="FNF4377" s="24"/>
      <c r="FNG4377" s="24"/>
      <c r="FNH4377" s="66">
        <v>9615</v>
      </c>
      <c r="FNI4377" s="25">
        <v>45936</v>
      </c>
      <c r="FNJ4377" s="25"/>
      <c r="FNK4377" s="26" t="str">
        <f t="shared" ca="1" si="422"/>
        <v>Descontar Cheque</v>
      </c>
      <c r="FNL4377" s="117"/>
      <c r="FNM4377" s="25">
        <v>45890</v>
      </c>
      <c r="FNN4377" s="28" t="s">
        <v>74</v>
      </c>
      <c r="FNO4377" s="24">
        <v>422</v>
      </c>
      <c r="FNP4377" s="414" t="str">
        <f t="shared" si="423"/>
        <v>Banco não cadastrado</v>
      </c>
      <c r="FNQ4377" s="24">
        <v>207</v>
      </c>
      <c r="FNR4377" s="24">
        <v>5837982</v>
      </c>
      <c r="FNS4377" s="24">
        <v>72</v>
      </c>
      <c r="FNT4377" s="29" t="s">
        <v>75</v>
      </c>
      <c r="FNU4377" s="84">
        <v>3004158000128</v>
      </c>
      <c r="FNV4377" s="24"/>
      <c r="FNW4377" s="24"/>
      <c r="FNX4377" s="66">
        <v>9615</v>
      </c>
      <c r="FNY4377" s="25">
        <v>45936</v>
      </c>
      <c r="FNZ4377" s="25"/>
      <c r="FOA4377" s="26" t="str">
        <f t="shared" ca="1" si="424"/>
        <v>Descontar Cheque</v>
      </c>
      <c r="FOB4377" s="117"/>
      <c r="FOC4377" s="25">
        <v>45890</v>
      </c>
      <c r="FOD4377" s="28" t="s">
        <v>74</v>
      </c>
      <c r="FOE4377" s="24">
        <v>422</v>
      </c>
      <c r="FOF4377" s="414" t="str">
        <f t="shared" si="425"/>
        <v>Banco não cadastrado</v>
      </c>
      <c r="FOG4377" s="24">
        <v>207</v>
      </c>
      <c r="FOH4377" s="24">
        <v>5837982</v>
      </c>
      <c r="FOI4377" s="24">
        <v>72</v>
      </c>
      <c r="FOJ4377" s="29" t="s">
        <v>75</v>
      </c>
      <c r="FOK4377" s="84">
        <v>3004158000128</v>
      </c>
      <c r="FOL4377" s="24"/>
      <c r="FOM4377" s="24"/>
      <c r="FON4377" s="66">
        <v>9615</v>
      </c>
      <c r="FOO4377" s="25">
        <v>45936</v>
      </c>
      <c r="FOP4377" s="25"/>
      <c r="FOQ4377" s="26" t="str">
        <f t="shared" ca="1" si="426"/>
        <v>Descontar Cheque</v>
      </c>
      <c r="FOR4377" s="117"/>
      <c r="FOS4377" s="25">
        <v>45890</v>
      </c>
      <c r="FOT4377" s="28" t="s">
        <v>74</v>
      </c>
      <c r="FOU4377" s="24">
        <v>422</v>
      </c>
      <c r="FOV4377" s="414" t="str">
        <f t="shared" si="427"/>
        <v>Banco não cadastrado</v>
      </c>
      <c r="FOW4377" s="24">
        <v>207</v>
      </c>
      <c r="FOX4377" s="24">
        <v>5837982</v>
      </c>
      <c r="FOY4377" s="24">
        <v>72</v>
      </c>
      <c r="FOZ4377" s="29" t="s">
        <v>75</v>
      </c>
      <c r="FPA4377" s="84">
        <v>3004158000128</v>
      </c>
      <c r="FPB4377" s="24"/>
      <c r="FPC4377" s="24"/>
      <c r="FPD4377" s="66">
        <v>9615</v>
      </c>
      <c r="FPE4377" s="25">
        <v>45936</v>
      </c>
      <c r="FPF4377" s="25"/>
      <c r="FPG4377" s="26" t="str">
        <f t="shared" ca="1" si="428"/>
        <v>Descontar Cheque</v>
      </c>
      <c r="FPH4377" s="117"/>
      <c r="FPI4377" s="25">
        <v>45890</v>
      </c>
      <c r="FPJ4377" s="28" t="s">
        <v>74</v>
      </c>
      <c r="FPK4377" s="24">
        <v>422</v>
      </c>
      <c r="FPL4377" s="414" t="str">
        <f t="shared" si="429"/>
        <v>Banco não cadastrado</v>
      </c>
      <c r="FPM4377" s="24">
        <v>207</v>
      </c>
      <c r="FPN4377" s="24">
        <v>5837982</v>
      </c>
      <c r="FPO4377" s="24">
        <v>72</v>
      </c>
      <c r="FPP4377" s="29" t="s">
        <v>75</v>
      </c>
      <c r="FPQ4377" s="84">
        <v>3004158000128</v>
      </c>
      <c r="FPR4377" s="24"/>
      <c r="FPS4377" s="24"/>
      <c r="FPT4377" s="66">
        <v>9615</v>
      </c>
      <c r="FPU4377" s="25">
        <v>45936</v>
      </c>
      <c r="FPV4377" s="25"/>
      <c r="FPW4377" s="26" t="str">
        <f t="shared" ca="1" si="430"/>
        <v>Descontar Cheque</v>
      </c>
      <c r="FPX4377" s="117"/>
      <c r="FPY4377" s="25">
        <v>45890</v>
      </c>
      <c r="FPZ4377" s="28" t="s">
        <v>74</v>
      </c>
      <c r="FQA4377" s="24">
        <v>422</v>
      </c>
      <c r="FQB4377" s="414" t="str">
        <f t="shared" si="431"/>
        <v>Banco não cadastrado</v>
      </c>
      <c r="FQC4377" s="24">
        <v>207</v>
      </c>
      <c r="FQD4377" s="24">
        <v>5837982</v>
      </c>
      <c r="FQE4377" s="24">
        <v>72</v>
      </c>
      <c r="FQF4377" s="29" t="s">
        <v>75</v>
      </c>
      <c r="FQG4377" s="84">
        <v>3004158000128</v>
      </c>
      <c r="FQH4377" s="24"/>
      <c r="FQI4377" s="24"/>
      <c r="FQJ4377" s="66">
        <v>9615</v>
      </c>
      <c r="FQK4377" s="25">
        <v>45936</v>
      </c>
      <c r="FQL4377" s="25"/>
      <c r="FQM4377" s="26" t="str">
        <f t="shared" ca="1" si="432"/>
        <v>Descontar Cheque</v>
      </c>
      <c r="FQN4377" s="117"/>
      <c r="FQO4377" s="25">
        <v>45890</v>
      </c>
      <c r="FQP4377" s="28" t="s">
        <v>74</v>
      </c>
      <c r="FQQ4377" s="24">
        <v>422</v>
      </c>
      <c r="FQR4377" s="414" t="str">
        <f t="shared" si="433"/>
        <v>Banco não cadastrado</v>
      </c>
      <c r="FQS4377" s="24">
        <v>207</v>
      </c>
      <c r="FQT4377" s="24">
        <v>5837982</v>
      </c>
      <c r="FQU4377" s="24">
        <v>72</v>
      </c>
      <c r="FQV4377" s="29" t="s">
        <v>75</v>
      </c>
      <c r="FQW4377" s="84">
        <v>3004158000128</v>
      </c>
      <c r="FQX4377" s="24"/>
      <c r="FQY4377" s="24"/>
      <c r="FQZ4377" s="66">
        <v>9615</v>
      </c>
      <c r="FRA4377" s="25">
        <v>45936</v>
      </c>
      <c r="FRB4377" s="25"/>
      <c r="FRC4377" s="26" t="str">
        <f t="shared" ca="1" si="434"/>
        <v>Descontar Cheque</v>
      </c>
      <c r="FRD4377" s="117"/>
      <c r="FRE4377" s="25">
        <v>45890</v>
      </c>
      <c r="FRF4377" s="28" t="s">
        <v>74</v>
      </c>
      <c r="FRG4377" s="24">
        <v>422</v>
      </c>
      <c r="FRH4377" s="414" t="str">
        <f t="shared" si="435"/>
        <v>Banco não cadastrado</v>
      </c>
      <c r="FRI4377" s="24">
        <v>207</v>
      </c>
      <c r="FRJ4377" s="24">
        <v>5837982</v>
      </c>
      <c r="FRK4377" s="24">
        <v>72</v>
      </c>
      <c r="FRL4377" s="29" t="s">
        <v>75</v>
      </c>
      <c r="FRM4377" s="84">
        <v>3004158000128</v>
      </c>
      <c r="FRN4377" s="24"/>
      <c r="FRO4377" s="24"/>
      <c r="FRP4377" s="66">
        <v>9615</v>
      </c>
      <c r="FRQ4377" s="25">
        <v>45936</v>
      </c>
      <c r="FRR4377" s="25"/>
      <c r="FRS4377" s="26" t="str">
        <f t="shared" ca="1" si="436"/>
        <v>Descontar Cheque</v>
      </c>
      <c r="FRT4377" s="117"/>
      <c r="FRU4377" s="25">
        <v>45890</v>
      </c>
      <c r="FRV4377" s="28" t="s">
        <v>74</v>
      </c>
      <c r="FRW4377" s="24">
        <v>422</v>
      </c>
      <c r="FRX4377" s="414" t="str">
        <f t="shared" si="437"/>
        <v>Banco não cadastrado</v>
      </c>
      <c r="FRY4377" s="24">
        <v>207</v>
      </c>
      <c r="FRZ4377" s="24">
        <v>5837982</v>
      </c>
      <c r="FSA4377" s="24">
        <v>72</v>
      </c>
      <c r="FSB4377" s="29" t="s">
        <v>75</v>
      </c>
      <c r="FSC4377" s="84">
        <v>3004158000128</v>
      </c>
      <c r="FSD4377" s="24"/>
      <c r="FSE4377" s="24"/>
      <c r="FSF4377" s="66">
        <v>9615</v>
      </c>
      <c r="FSG4377" s="25">
        <v>45936</v>
      </c>
      <c r="FSH4377" s="25"/>
      <c r="FSI4377" s="26" t="str">
        <f t="shared" ca="1" si="438"/>
        <v>Descontar Cheque</v>
      </c>
      <c r="FSJ4377" s="117"/>
      <c r="FSK4377" s="25">
        <v>45890</v>
      </c>
      <c r="FSL4377" s="28" t="s">
        <v>74</v>
      </c>
      <c r="FSM4377" s="24">
        <v>422</v>
      </c>
      <c r="FSN4377" s="414" t="str">
        <f t="shared" si="439"/>
        <v>Banco não cadastrado</v>
      </c>
      <c r="FSO4377" s="24">
        <v>207</v>
      </c>
      <c r="FSP4377" s="24">
        <v>5837982</v>
      </c>
      <c r="FSQ4377" s="24">
        <v>72</v>
      </c>
      <c r="FSR4377" s="29" t="s">
        <v>75</v>
      </c>
      <c r="FSS4377" s="84">
        <v>3004158000128</v>
      </c>
      <c r="FST4377" s="24"/>
      <c r="FSU4377" s="24"/>
      <c r="FSV4377" s="66">
        <v>9615</v>
      </c>
      <c r="FSW4377" s="25">
        <v>45936</v>
      </c>
      <c r="FSX4377" s="25"/>
      <c r="FSY4377" s="26" t="str">
        <f t="shared" ca="1" si="440"/>
        <v>Descontar Cheque</v>
      </c>
      <c r="FSZ4377" s="117"/>
      <c r="FTA4377" s="25">
        <v>45890</v>
      </c>
      <c r="FTB4377" s="28" t="s">
        <v>74</v>
      </c>
      <c r="FTC4377" s="24">
        <v>422</v>
      </c>
      <c r="FTD4377" s="414" t="str">
        <f t="shared" si="441"/>
        <v>Banco não cadastrado</v>
      </c>
      <c r="FTE4377" s="24">
        <v>207</v>
      </c>
      <c r="FTF4377" s="24">
        <v>5837982</v>
      </c>
      <c r="FTG4377" s="24">
        <v>72</v>
      </c>
      <c r="FTH4377" s="29" t="s">
        <v>75</v>
      </c>
      <c r="FTI4377" s="84">
        <v>3004158000128</v>
      </c>
      <c r="FTJ4377" s="24"/>
      <c r="FTK4377" s="24"/>
      <c r="FTL4377" s="66">
        <v>9615</v>
      </c>
      <c r="FTM4377" s="25">
        <v>45936</v>
      </c>
      <c r="FTN4377" s="25"/>
      <c r="FTO4377" s="26" t="str">
        <f t="shared" ca="1" si="442"/>
        <v>Descontar Cheque</v>
      </c>
      <c r="FTP4377" s="117"/>
      <c r="FTQ4377" s="25">
        <v>45890</v>
      </c>
      <c r="FTR4377" s="28" t="s">
        <v>74</v>
      </c>
      <c r="FTS4377" s="24">
        <v>422</v>
      </c>
      <c r="FTT4377" s="414" t="str">
        <f t="shared" si="443"/>
        <v>Banco não cadastrado</v>
      </c>
      <c r="FTU4377" s="24">
        <v>207</v>
      </c>
      <c r="FTV4377" s="24">
        <v>5837982</v>
      </c>
      <c r="FTW4377" s="24">
        <v>72</v>
      </c>
      <c r="FTX4377" s="29" t="s">
        <v>75</v>
      </c>
      <c r="FTY4377" s="84">
        <v>3004158000128</v>
      </c>
      <c r="FTZ4377" s="24"/>
      <c r="FUA4377" s="24"/>
      <c r="FUB4377" s="66">
        <v>9615</v>
      </c>
      <c r="FUC4377" s="25">
        <v>45936</v>
      </c>
      <c r="FUD4377" s="25"/>
      <c r="FUE4377" s="26" t="str">
        <f t="shared" ca="1" si="444"/>
        <v>Descontar Cheque</v>
      </c>
      <c r="FUF4377" s="117"/>
      <c r="FUG4377" s="25">
        <v>45890</v>
      </c>
      <c r="FUH4377" s="28" t="s">
        <v>74</v>
      </c>
      <c r="FUI4377" s="24">
        <v>422</v>
      </c>
      <c r="FUJ4377" s="414" t="str">
        <f t="shared" si="445"/>
        <v>Banco não cadastrado</v>
      </c>
      <c r="FUK4377" s="24">
        <v>207</v>
      </c>
      <c r="FUL4377" s="24">
        <v>5837982</v>
      </c>
      <c r="FUM4377" s="24">
        <v>72</v>
      </c>
      <c r="FUN4377" s="29" t="s">
        <v>75</v>
      </c>
      <c r="FUO4377" s="84">
        <v>3004158000128</v>
      </c>
      <c r="FUP4377" s="24"/>
      <c r="FUQ4377" s="24"/>
      <c r="FUR4377" s="66">
        <v>9615</v>
      </c>
      <c r="FUS4377" s="25">
        <v>45936</v>
      </c>
      <c r="FUT4377" s="25"/>
      <c r="FUU4377" s="26" t="str">
        <f t="shared" ca="1" si="446"/>
        <v>Descontar Cheque</v>
      </c>
      <c r="FUV4377" s="117"/>
      <c r="FUW4377" s="25">
        <v>45890</v>
      </c>
      <c r="FUX4377" s="28" t="s">
        <v>74</v>
      </c>
      <c r="FUY4377" s="24">
        <v>422</v>
      </c>
      <c r="FUZ4377" s="414" t="str">
        <f t="shared" si="447"/>
        <v>Banco não cadastrado</v>
      </c>
      <c r="FVA4377" s="24">
        <v>207</v>
      </c>
      <c r="FVB4377" s="24">
        <v>5837982</v>
      </c>
      <c r="FVC4377" s="24">
        <v>72</v>
      </c>
      <c r="FVD4377" s="29" t="s">
        <v>75</v>
      </c>
      <c r="FVE4377" s="84">
        <v>3004158000128</v>
      </c>
      <c r="FVF4377" s="24"/>
      <c r="FVG4377" s="24"/>
      <c r="FVH4377" s="66">
        <v>9615</v>
      </c>
      <c r="FVI4377" s="25">
        <v>45936</v>
      </c>
      <c r="FVJ4377" s="25"/>
      <c r="FVK4377" s="26" t="str">
        <f t="shared" ca="1" si="448"/>
        <v>Descontar Cheque</v>
      </c>
      <c r="FVL4377" s="117"/>
      <c r="FVM4377" s="25">
        <v>45890</v>
      </c>
      <c r="FVN4377" s="28" t="s">
        <v>74</v>
      </c>
      <c r="FVO4377" s="24">
        <v>422</v>
      </c>
      <c r="FVP4377" s="414" t="str">
        <f t="shared" si="449"/>
        <v>Banco não cadastrado</v>
      </c>
      <c r="FVQ4377" s="24">
        <v>207</v>
      </c>
      <c r="FVR4377" s="24">
        <v>5837982</v>
      </c>
      <c r="FVS4377" s="24">
        <v>72</v>
      </c>
      <c r="FVT4377" s="29" t="s">
        <v>75</v>
      </c>
      <c r="FVU4377" s="84">
        <v>3004158000128</v>
      </c>
      <c r="FVV4377" s="24"/>
      <c r="FVW4377" s="24"/>
      <c r="FVX4377" s="66">
        <v>9615</v>
      </c>
      <c r="FVY4377" s="25">
        <v>45936</v>
      </c>
      <c r="FVZ4377" s="25"/>
      <c r="FWA4377" s="26" t="str">
        <f t="shared" ca="1" si="450"/>
        <v>Descontar Cheque</v>
      </c>
      <c r="FWB4377" s="117"/>
      <c r="FWC4377" s="25">
        <v>45890</v>
      </c>
      <c r="FWD4377" s="28" t="s">
        <v>74</v>
      </c>
      <c r="FWE4377" s="24">
        <v>422</v>
      </c>
      <c r="FWF4377" s="414" t="str">
        <f t="shared" si="451"/>
        <v>Banco não cadastrado</v>
      </c>
      <c r="FWG4377" s="24">
        <v>207</v>
      </c>
      <c r="FWH4377" s="24">
        <v>5837982</v>
      </c>
      <c r="FWI4377" s="24">
        <v>72</v>
      </c>
      <c r="FWJ4377" s="29" t="s">
        <v>75</v>
      </c>
      <c r="FWK4377" s="84">
        <v>3004158000128</v>
      </c>
      <c r="FWL4377" s="24"/>
      <c r="FWM4377" s="24"/>
      <c r="FWN4377" s="66">
        <v>9615</v>
      </c>
      <c r="FWO4377" s="25">
        <v>45936</v>
      </c>
      <c r="FWP4377" s="25"/>
      <c r="FWQ4377" s="26" t="str">
        <f t="shared" ca="1" si="452"/>
        <v>Descontar Cheque</v>
      </c>
      <c r="FWR4377" s="117"/>
      <c r="FWS4377" s="25">
        <v>45890</v>
      </c>
      <c r="FWT4377" s="28" t="s">
        <v>74</v>
      </c>
      <c r="FWU4377" s="24">
        <v>422</v>
      </c>
      <c r="FWV4377" s="414" t="str">
        <f t="shared" si="453"/>
        <v>Banco não cadastrado</v>
      </c>
      <c r="FWW4377" s="24">
        <v>207</v>
      </c>
      <c r="FWX4377" s="24">
        <v>5837982</v>
      </c>
      <c r="FWY4377" s="24">
        <v>72</v>
      </c>
      <c r="FWZ4377" s="29" t="s">
        <v>75</v>
      </c>
      <c r="FXA4377" s="84">
        <v>3004158000128</v>
      </c>
      <c r="FXB4377" s="24"/>
      <c r="FXC4377" s="24"/>
      <c r="FXD4377" s="66">
        <v>9615</v>
      </c>
      <c r="FXE4377" s="25">
        <v>45936</v>
      </c>
      <c r="FXF4377" s="25"/>
      <c r="FXG4377" s="26" t="str">
        <f t="shared" ca="1" si="454"/>
        <v>Descontar Cheque</v>
      </c>
      <c r="FXH4377" s="117"/>
      <c r="FXI4377" s="25">
        <v>45890</v>
      </c>
      <c r="FXJ4377" s="28" t="s">
        <v>74</v>
      </c>
      <c r="FXK4377" s="24">
        <v>422</v>
      </c>
      <c r="FXL4377" s="414" t="str">
        <f t="shared" si="455"/>
        <v>Banco não cadastrado</v>
      </c>
      <c r="FXM4377" s="24">
        <v>207</v>
      </c>
      <c r="FXN4377" s="24">
        <v>5837982</v>
      </c>
      <c r="FXO4377" s="24">
        <v>72</v>
      </c>
      <c r="FXP4377" s="29" t="s">
        <v>75</v>
      </c>
      <c r="FXQ4377" s="84">
        <v>3004158000128</v>
      </c>
      <c r="FXR4377" s="24"/>
      <c r="FXS4377" s="24"/>
      <c r="FXT4377" s="66">
        <v>9615</v>
      </c>
      <c r="FXU4377" s="25">
        <v>45936</v>
      </c>
      <c r="FXV4377" s="25"/>
      <c r="FXW4377" s="26" t="str">
        <f t="shared" ca="1" si="456"/>
        <v>Descontar Cheque</v>
      </c>
      <c r="FXX4377" s="117"/>
      <c r="FXY4377" s="25">
        <v>45890</v>
      </c>
      <c r="FXZ4377" s="28" t="s">
        <v>74</v>
      </c>
      <c r="FYA4377" s="24">
        <v>422</v>
      </c>
      <c r="FYB4377" s="414" t="str">
        <f t="shared" si="457"/>
        <v>Banco não cadastrado</v>
      </c>
      <c r="FYC4377" s="24">
        <v>207</v>
      </c>
      <c r="FYD4377" s="24">
        <v>5837982</v>
      </c>
      <c r="FYE4377" s="24">
        <v>72</v>
      </c>
      <c r="FYF4377" s="29" t="s">
        <v>75</v>
      </c>
      <c r="FYG4377" s="84">
        <v>3004158000128</v>
      </c>
      <c r="FYH4377" s="24"/>
      <c r="FYI4377" s="24"/>
      <c r="FYJ4377" s="66">
        <v>9615</v>
      </c>
      <c r="FYK4377" s="25">
        <v>45936</v>
      </c>
      <c r="FYL4377" s="25"/>
      <c r="FYM4377" s="26" t="str">
        <f t="shared" ca="1" si="458"/>
        <v>Descontar Cheque</v>
      </c>
      <c r="FYN4377" s="117"/>
      <c r="FYO4377" s="25">
        <v>45890</v>
      </c>
      <c r="FYP4377" s="28" t="s">
        <v>74</v>
      </c>
      <c r="FYQ4377" s="24">
        <v>422</v>
      </c>
      <c r="FYR4377" s="414" t="str">
        <f t="shared" si="459"/>
        <v>Banco não cadastrado</v>
      </c>
      <c r="FYS4377" s="24">
        <v>207</v>
      </c>
      <c r="FYT4377" s="24">
        <v>5837982</v>
      </c>
      <c r="FYU4377" s="24">
        <v>72</v>
      </c>
      <c r="FYV4377" s="29" t="s">
        <v>75</v>
      </c>
      <c r="FYW4377" s="84">
        <v>3004158000128</v>
      </c>
      <c r="FYX4377" s="24"/>
      <c r="FYY4377" s="24"/>
      <c r="FYZ4377" s="66">
        <v>9615</v>
      </c>
      <c r="FZA4377" s="25">
        <v>45936</v>
      </c>
      <c r="FZB4377" s="25"/>
      <c r="FZC4377" s="26" t="str">
        <f t="shared" ca="1" si="460"/>
        <v>Descontar Cheque</v>
      </c>
      <c r="FZD4377" s="117"/>
      <c r="FZE4377" s="25">
        <v>45890</v>
      </c>
      <c r="FZF4377" s="28" t="s">
        <v>74</v>
      </c>
      <c r="FZG4377" s="24">
        <v>422</v>
      </c>
      <c r="FZH4377" s="414" t="str">
        <f t="shared" si="461"/>
        <v>Banco não cadastrado</v>
      </c>
      <c r="FZI4377" s="24">
        <v>207</v>
      </c>
      <c r="FZJ4377" s="24">
        <v>5837982</v>
      </c>
      <c r="FZK4377" s="24">
        <v>72</v>
      </c>
      <c r="FZL4377" s="29" t="s">
        <v>75</v>
      </c>
      <c r="FZM4377" s="84">
        <v>3004158000128</v>
      </c>
      <c r="FZN4377" s="24"/>
      <c r="FZO4377" s="24"/>
      <c r="FZP4377" s="66">
        <v>9615</v>
      </c>
      <c r="FZQ4377" s="25">
        <v>45936</v>
      </c>
      <c r="FZR4377" s="25"/>
      <c r="FZS4377" s="26" t="str">
        <f t="shared" ca="1" si="462"/>
        <v>Descontar Cheque</v>
      </c>
      <c r="FZT4377" s="117"/>
      <c r="FZU4377" s="25">
        <v>45890</v>
      </c>
      <c r="FZV4377" s="28" t="s">
        <v>74</v>
      </c>
      <c r="FZW4377" s="24">
        <v>422</v>
      </c>
      <c r="FZX4377" s="414" t="str">
        <f t="shared" si="463"/>
        <v>Banco não cadastrado</v>
      </c>
      <c r="FZY4377" s="24">
        <v>207</v>
      </c>
      <c r="FZZ4377" s="24">
        <v>5837982</v>
      </c>
      <c r="GAA4377" s="24">
        <v>72</v>
      </c>
      <c r="GAB4377" s="29" t="s">
        <v>75</v>
      </c>
      <c r="GAC4377" s="84">
        <v>3004158000128</v>
      </c>
      <c r="GAD4377" s="24"/>
      <c r="GAE4377" s="24"/>
      <c r="GAF4377" s="66">
        <v>9615</v>
      </c>
      <c r="GAG4377" s="25">
        <v>45936</v>
      </c>
      <c r="GAH4377" s="25"/>
      <c r="GAI4377" s="26" t="str">
        <f t="shared" ca="1" si="464"/>
        <v>Descontar Cheque</v>
      </c>
      <c r="GAJ4377" s="117"/>
      <c r="GAK4377" s="25">
        <v>45890</v>
      </c>
      <c r="GAL4377" s="28" t="s">
        <v>74</v>
      </c>
      <c r="GAM4377" s="24">
        <v>422</v>
      </c>
      <c r="GAN4377" s="414" t="str">
        <f t="shared" si="465"/>
        <v>Banco não cadastrado</v>
      </c>
      <c r="GAO4377" s="24">
        <v>207</v>
      </c>
      <c r="GAP4377" s="24">
        <v>5837982</v>
      </c>
      <c r="GAQ4377" s="24">
        <v>72</v>
      </c>
      <c r="GAR4377" s="29" t="s">
        <v>75</v>
      </c>
      <c r="GAS4377" s="84">
        <v>3004158000128</v>
      </c>
      <c r="GAT4377" s="24"/>
      <c r="GAU4377" s="24"/>
      <c r="GAV4377" s="66">
        <v>9615</v>
      </c>
      <c r="GAW4377" s="25">
        <v>45936</v>
      </c>
      <c r="GAX4377" s="25"/>
      <c r="GAY4377" s="26" t="str">
        <f t="shared" ca="1" si="466"/>
        <v>Descontar Cheque</v>
      </c>
      <c r="GAZ4377" s="117"/>
      <c r="GBA4377" s="25">
        <v>45890</v>
      </c>
      <c r="GBB4377" s="28" t="s">
        <v>74</v>
      </c>
      <c r="GBC4377" s="24">
        <v>422</v>
      </c>
      <c r="GBD4377" s="414" t="str">
        <f t="shared" si="467"/>
        <v>Banco não cadastrado</v>
      </c>
      <c r="GBE4377" s="24">
        <v>207</v>
      </c>
      <c r="GBF4377" s="24">
        <v>5837982</v>
      </c>
      <c r="GBG4377" s="24">
        <v>72</v>
      </c>
      <c r="GBH4377" s="29" t="s">
        <v>75</v>
      </c>
      <c r="GBI4377" s="84">
        <v>3004158000128</v>
      </c>
      <c r="GBJ4377" s="24"/>
      <c r="GBK4377" s="24"/>
      <c r="GBL4377" s="66">
        <v>9615</v>
      </c>
      <c r="GBM4377" s="25">
        <v>45936</v>
      </c>
      <c r="GBN4377" s="25"/>
      <c r="GBO4377" s="26" t="str">
        <f t="shared" ca="1" si="468"/>
        <v>Descontar Cheque</v>
      </c>
      <c r="GBP4377" s="117"/>
      <c r="GBQ4377" s="25">
        <v>45890</v>
      </c>
      <c r="GBR4377" s="28" t="s">
        <v>74</v>
      </c>
      <c r="GBS4377" s="24">
        <v>422</v>
      </c>
      <c r="GBT4377" s="414" t="str">
        <f t="shared" si="469"/>
        <v>Banco não cadastrado</v>
      </c>
      <c r="GBU4377" s="24">
        <v>207</v>
      </c>
      <c r="GBV4377" s="24">
        <v>5837982</v>
      </c>
      <c r="GBW4377" s="24">
        <v>72</v>
      </c>
      <c r="GBX4377" s="29" t="s">
        <v>75</v>
      </c>
      <c r="GBY4377" s="84">
        <v>3004158000128</v>
      </c>
      <c r="GBZ4377" s="24"/>
      <c r="GCA4377" s="24"/>
      <c r="GCB4377" s="66">
        <v>9615</v>
      </c>
      <c r="GCC4377" s="25">
        <v>45936</v>
      </c>
      <c r="GCD4377" s="25"/>
      <c r="GCE4377" s="26" t="str">
        <f t="shared" ca="1" si="470"/>
        <v>Descontar Cheque</v>
      </c>
      <c r="GCF4377" s="117"/>
      <c r="GCG4377" s="25">
        <v>45890</v>
      </c>
      <c r="GCH4377" s="28" t="s">
        <v>74</v>
      </c>
      <c r="GCI4377" s="24">
        <v>422</v>
      </c>
      <c r="GCJ4377" s="414" t="str">
        <f t="shared" si="471"/>
        <v>Banco não cadastrado</v>
      </c>
      <c r="GCK4377" s="24">
        <v>207</v>
      </c>
      <c r="GCL4377" s="24">
        <v>5837982</v>
      </c>
      <c r="GCM4377" s="24">
        <v>72</v>
      </c>
      <c r="GCN4377" s="29" t="s">
        <v>75</v>
      </c>
      <c r="GCO4377" s="84">
        <v>3004158000128</v>
      </c>
      <c r="GCP4377" s="24"/>
      <c r="GCQ4377" s="24"/>
      <c r="GCR4377" s="66">
        <v>9615</v>
      </c>
      <c r="GCS4377" s="25">
        <v>45936</v>
      </c>
      <c r="GCT4377" s="25"/>
      <c r="GCU4377" s="26" t="str">
        <f t="shared" ca="1" si="472"/>
        <v>Descontar Cheque</v>
      </c>
      <c r="GCV4377" s="117"/>
      <c r="GCW4377" s="25">
        <v>45890</v>
      </c>
      <c r="GCX4377" s="28" t="s">
        <v>74</v>
      </c>
      <c r="GCY4377" s="24">
        <v>422</v>
      </c>
      <c r="GCZ4377" s="414" t="str">
        <f t="shared" si="473"/>
        <v>Banco não cadastrado</v>
      </c>
      <c r="GDA4377" s="24">
        <v>207</v>
      </c>
      <c r="GDB4377" s="24">
        <v>5837982</v>
      </c>
      <c r="GDC4377" s="24">
        <v>72</v>
      </c>
      <c r="GDD4377" s="29" t="s">
        <v>75</v>
      </c>
      <c r="GDE4377" s="84">
        <v>3004158000128</v>
      </c>
      <c r="GDF4377" s="24"/>
      <c r="GDG4377" s="24"/>
      <c r="GDH4377" s="66">
        <v>9615</v>
      </c>
      <c r="GDI4377" s="25">
        <v>45936</v>
      </c>
      <c r="GDJ4377" s="25"/>
      <c r="GDK4377" s="26" t="str">
        <f t="shared" ca="1" si="474"/>
        <v>Descontar Cheque</v>
      </c>
      <c r="GDL4377" s="117"/>
      <c r="GDM4377" s="25">
        <v>45890</v>
      </c>
      <c r="GDN4377" s="28" t="s">
        <v>74</v>
      </c>
      <c r="GDO4377" s="24">
        <v>422</v>
      </c>
      <c r="GDP4377" s="414" t="str">
        <f t="shared" si="475"/>
        <v>Banco não cadastrado</v>
      </c>
      <c r="GDQ4377" s="24">
        <v>207</v>
      </c>
      <c r="GDR4377" s="24">
        <v>5837982</v>
      </c>
      <c r="GDS4377" s="24">
        <v>72</v>
      </c>
      <c r="GDT4377" s="29" t="s">
        <v>75</v>
      </c>
      <c r="GDU4377" s="84">
        <v>3004158000128</v>
      </c>
      <c r="GDV4377" s="24"/>
      <c r="GDW4377" s="24"/>
      <c r="GDX4377" s="66">
        <v>9615</v>
      </c>
      <c r="GDY4377" s="25">
        <v>45936</v>
      </c>
      <c r="GDZ4377" s="25"/>
      <c r="GEA4377" s="26" t="str">
        <f t="shared" ca="1" si="476"/>
        <v>Descontar Cheque</v>
      </c>
      <c r="GEB4377" s="117"/>
      <c r="GEC4377" s="25">
        <v>45890</v>
      </c>
      <c r="GED4377" s="28" t="s">
        <v>74</v>
      </c>
      <c r="GEE4377" s="24">
        <v>422</v>
      </c>
      <c r="GEF4377" s="414" t="str">
        <f t="shared" si="477"/>
        <v>Banco não cadastrado</v>
      </c>
      <c r="GEG4377" s="24">
        <v>207</v>
      </c>
      <c r="GEH4377" s="24">
        <v>5837982</v>
      </c>
      <c r="GEI4377" s="24">
        <v>72</v>
      </c>
      <c r="GEJ4377" s="29" t="s">
        <v>75</v>
      </c>
      <c r="GEK4377" s="84">
        <v>3004158000128</v>
      </c>
      <c r="GEL4377" s="24"/>
      <c r="GEM4377" s="24"/>
      <c r="GEN4377" s="66">
        <v>9615</v>
      </c>
      <c r="GEO4377" s="25">
        <v>45936</v>
      </c>
      <c r="GEP4377" s="25"/>
      <c r="GEQ4377" s="26" t="str">
        <f t="shared" ca="1" si="478"/>
        <v>Descontar Cheque</v>
      </c>
      <c r="GER4377" s="117"/>
      <c r="GES4377" s="25">
        <v>45890</v>
      </c>
      <c r="GET4377" s="28" t="s">
        <v>74</v>
      </c>
      <c r="GEU4377" s="24">
        <v>422</v>
      </c>
      <c r="GEV4377" s="414" t="str">
        <f t="shared" si="479"/>
        <v>Banco não cadastrado</v>
      </c>
      <c r="GEW4377" s="24">
        <v>207</v>
      </c>
      <c r="GEX4377" s="24">
        <v>5837982</v>
      </c>
      <c r="GEY4377" s="24">
        <v>72</v>
      </c>
      <c r="GEZ4377" s="29" t="s">
        <v>75</v>
      </c>
      <c r="GFA4377" s="84">
        <v>3004158000128</v>
      </c>
      <c r="GFB4377" s="24"/>
      <c r="GFC4377" s="24"/>
      <c r="GFD4377" s="66">
        <v>9615</v>
      </c>
      <c r="GFE4377" s="25">
        <v>45936</v>
      </c>
      <c r="GFF4377" s="25"/>
      <c r="GFG4377" s="26" t="str">
        <f t="shared" ca="1" si="480"/>
        <v>Descontar Cheque</v>
      </c>
      <c r="GFH4377" s="117"/>
      <c r="GFI4377" s="25">
        <v>45890</v>
      </c>
      <c r="GFJ4377" s="28" t="s">
        <v>74</v>
      </c>
      <c r="GFK4377" s="24">
        <v>422</v>
      </c>
      <c r="GFL4377" s="414" t="str">
        <f t="shared" si="481"/>
        <v>Banco não cadastrado</v>
      </c>
      <c r="GFM4377" s="24">
        <v>207</v>
      </c>
      <c r="GFN4377" s="24">
        <v>5837982</v>
      </c>
      <c r="GFO4377" s="24">
        <v>72</v>
      </c>
      <c r="GFP4377" s="29" t="s">
        <v>75</v>
      </c>
      <c r="GFQ4377" s="84">
        <v>3004158000128</v>
      </c>
      <c r="GFR4377" s="24"/>
      <c r="GFS4377" s="24"/>
      <c r="GFT4377" s="66">
        <v>9615</v>
      </c>
      <c r="GFU4377" s="25">
        <v>45936</v>
      </c>
      <c r="GFV4377" s="25"/>
      <c r="GFW4377" s="26" t="str">
        <f t="shared" ca="1" si="482"/>
        <v>Descontar Cheque</v>
      </c>
      <c r="GFX4377" s="117"/>
      <c r="GFY4377" s="25">
        <v>45890</v>
      </c>
      <c r="GFZ4377" s="28" t="s">
        <v>74</v>
      </c>
      <c r="GGA4377" s="24">
        <v>422</v>
      </c>
      <c r="GGB4377" s="414" t="str">
        <f t="shared" si="483"/>
        <v>Banco não cadastrado</v>
      </c>
      <c r="GGC4377" s="24">
        <v>207</v>
      </c>
      <c r="GGD4377" s="24">
        <v>5837982</v>
      </c>
      <c r="GGE4377" s="24">
        <v>72</v>
      </c>
      <c r="GGF4377" s="29" t="s">
        <v>75</v>
      </c>
      <c r="GGG4377" s="84">
        <v>3004158000128</v>
      </c>
      <c r="GGH4377" s="24"/>
      <c r="GGI4377" s="24"/>
      <c r="GGJ4377" s="66">
        <v>9615</v>
      </c>
      <c r="GGK4377" s="25">
        <v>45936</v>
      </c>
      <c r="GGL4377" s="25"/>
      <c r="GGM4377" s="26" t="str">
        <f t="shared" ca="1" si="484"/>
        <v>Descontar Cheque</v>
      </c>
      <c r="GGN4377" s="117"/>
      <c r="GGO4377" s="25">
        <v>45890</v>
      </c>
      <c r="GGP4377" s="28" t="s">
        <v>74</v>
      </c>
      <c r="GGQ4377" s="24">
        <v>422</v>
      </c>
      <c r="GGR4377" s="414" t="str">
        <f t="shared" si="485"/>
        <v>Banco não cadastrado</v>
      </c>
      <c r="GGS4377" s="24">
        <v>207</v>
      </c>
      <c r="GGT4377" s="24">
        <v>5837982</v>
      </c>
      <c r="GGU4377" s="24">
        <v>72</v>
      </c>
      <c r="GGV4377" s="29" t="s">
        <v>75</v>
      </c>
      <c r="GGW4377" s="84">
        <v>3004158000128</v>
      </c>
      <c r="GGX4377" s="24"/>
      <c r="GGY4377" s="24"/>
      <c r="GGZ4377" s="66">
        <v>9615</v>
      </c>
      <c r="GHA4377" s="25">
        <v>45936</v>
      </c>
      <c r="GHB4377" s="25"/>
      <c r="GHC4377" s="26" t="str">
        <f t="shared" ca="1" si="486"/>
        <v>Descontar Cheque</v>
      </c>
      <c r="GHD4377" s="117"/>
      <c r="GHE4377" s="25">
        <v>45890</v>
      </c>
      <c r="GHF4377" s="28" t="s">
        <v>74</v>
      </c>
      <c r="GHG4377" s="24">
        <v>422</v>
      </c>
      <c r="GHH4377" s="414" t="str">
        <f t="shared" si="487"/>
        <v>Banco não cadastrado</v>
      </c>
      <c r="GHI4377" s="24">
        <v>207</v>
      </c>
      <c r="GHJ4377" s="24">
        <v>5837982</v>
      </c>
      <c r="GHK4377" s="24">
        <v>72</v>
      </c>
      <c r="GHL4377" s="29" t="s">
        <v>75</v>
      </c>
      <c r="GHM4377" s="84">
        <v>3004158000128</v>
      </c>
      <c r="GHN4377" s="24"/>
      <c r="GHO4377" s="24"/>
      <c r="GHP4377" s="66">
        <v>9615</v>
      </c>
      <c r="GHQ4377" s="25">
        <v>45936</v>
      </c>
      <c r="GHR4377" s="25"/>
      <c r="GHS4377" s="26" t="str">
        <f t="shared" ca="1" si="488"/>
        <v>Descontar Cheque</v>
      </c>
      <c r="GHT4377" s="117"/>
      <c r="GHU4377" s="25">
        <v>45890</v>
      </c>
      <c r="GHV4377" s="28" t="s">
        <v>74</v>
      </c>
      <c r="GHW4377" s="24">
        <v>422</v>
      </c>
      <c r="GHX4377" s="414" t="str">
        <f t="shared" si="489"/>
        <v>Banco não cadastrado</v>
      </c>
      <c r="GHY4377" s="24">
        <v>207</v>
      </c>
      <c r="GHZ4377" s="24">
        <v>5837982</v>
      </c>
      <c r="GIA4377" s="24">
        <v>72</v>
      </c>
      <c r="GIB4377" s="29" t="s">
        <v>75</v>
      </c>
      <c r="GIC4377" s="84">
        <v>3004158000128</v>
      </c>
      <c r="GID4377" s="24"/>
      <c r="GIE4377" s="24"/>
      <c r="GIF4377" s="66">
        <v>9615</v>
      </c>
      <c r="GIG4377" s="25">
        <v>45936</v>
      </c>
      <c r="GIH4377" s="25"/>
      <c r="GII4377" s="26" t="str">
        <f t="shared" ca="1" si="490"/>
        <v>Descontar Cheque</v>
      </c>
      <c r="GIJ4377" s="117"/>
      <c r="GIK4377" s="25">
        <v>45890</v>
      </c>
      <c r="GIL4377" s="28" t="s">
        <v>74</v>
      </c>
      <c r="GIM4377" s="24">
        <v>422</v>
      </c>
      <c r="GIN4377" s="414" t="str">
        <f t="shared" si="491"/>
        <v>Banco não cadastrado</v>
      </c>
      <c r="GIO4377" s="24">
        <v>207</v>
      </c>
      <c r="GIP4377" s="24">
        <v>5837982</v>
      </c>
      <c r="GIQ4377" s="24">
        <v>72</v>
      </c>
      <c r="GIR4377" s="29" t="s">
        <v>75</v>
      </c>
      <c r="GIS4377" s="84">
        <v>3004158000128</v>
      </c>
      <c r="GIT4377" s="24"/>
      <c r="GIU4377" s="24"/>
      <c r="GIV4377" s="66">
        <v>9615</v>
      </c>
      <c r="GIW4377" s="25">
        <v>45936</v>
      </c>
      <c r="GIX4377" s="25"/>
      <c r="GIY4377" s="26" t="str">
        <f t="shared" ca="1" si="492"/>
        <v>Descontar Cheque</v>
      </c>
      <c r="GIZ4377" s="117"/>
      <c r="GJA4377" s="25">
        <v>45890</v>
      </c>
      <c r="GJB4377" s="28" t="s">
        <v>74</v>
      </c>
      <c r="GJC4377" s="24">
        <v>422</v>
      </c>
      <c r="GJD4377" s="414" t="str">
        <f t="shared" si="493"/>
        <v>Banco não cadastrado</v>
      </c>
      <c r="GJE4377" s="24">
        <v>207</v>
      </c>
      <c r="GJF4377" s="24">
        <v>5837982</v>
      </c>
      <c r="GJG4377" s="24">
        <v>72</v>
      </c>
      <c r="GJH4377" s="29" t="s">
        <v>75</v>
      </c>
      <c r="GJI4377" s="84">
        <v>3004158000128</v>
      </c>
      <c r="GJJ4377" s="24"/>
      <c r="GJK4377" s="24"/>
      <c r="GJL4377" s="66">
        <v>9615</v>
      </c>
      <c r="GJM4377" s="25">
        <v>45936</v>
      </c>
      <c r="GJN4377" s="25"/>
      <c r="GJO4377" s="26" t="str">
        <f t="shared" ca="1" si="494"/>
        <v>Descontar Cheque</v>
      </c>
      <c r="GJP4377" s="117"/>
      <c r="GJQ4377" s="25">
        <v>45890</v>
      </c>
      <c r="GJR4377" s="28" t="s">
        <v>74</v>
      </c>
      <c r="GJS4377" s="24">
        <v>422</v>
      </c>
      <c r="GJT4377" s="414" t="str">
        <f t="shared" si="495"/>
        <v>Banco não cadastrado</v>
      </c>
      <c r="GJU4377" s="24">
        <v>207</v>
      </c>
      <c r="GJV4377" s="24">
        <v>5837982</v>
      </c>
      <c r="GJW4377" s="24">
        <v>72</v>
      </c>
      <c r="GJX4377" s="29" t="s">
        <v>75</v>
      </c>
      <c r="GJY4377" s="84">
        <v>3004158000128</v>
      </c>
      <c r="GJZ4377" s="24"/>
      <c r="GKA4377" s="24"/>
      <c r="GKB4377" s="66">
        <v>9615</v>
      </c>
      <c r="GKC4377" s="25">
        <v>45936</v>
      </c>
      <c r="GKD4377" s="25"/>
      <c r="GKE4377" s="26" t="str">
        <f t="shared" ca="1" si="496"/>
        <v>Descontar Cheque</v>
      </c>
      <c r="GKF4377" s="117"/>
      <c r="GKG4377" s="25">
        <v>45890</v>
      </c>
      <c r="GKH4377" s="28" t="s">
        <v>74</v>
      </c>
      <c r="GKI4377" s="24">
        <v>422</v>
      </c>
      <c r="GKJ4377" s="414" t="str">
        <f t="shared" si="497"/>
        <v>Banco não cadastrado</v>
      </c>
      <c r="GKK4377" s="24">
        <v>207</v>
      </c>
      <c r="GKL4377" s="24">
        <v>5837982</v>
      </c>
      <c r="GKM4377" s="24">
        <v>72</v>
      </c>
      <c r="GKN4377" s="29" t="s">
        <v>75</v>
      </c>
      <c r="GKO4377" s="84">
        <v>3004158000128</v>
      </c>
      <c r="GKP4377" s="24"/>
      <c r="GKQ4377" s="24"/>
      <c r="GKR4377" s="66">
        <v>9615</v>
      </c>
      <c r="GKS4377" s="25">
        <v>45936</v>
      </c>
      <c r="GKT4377" s="25"/>
      <c r="GKU4377" s="26" t="str">
        <f t="shared" ca="1" si="498"/>
        <v>Descontar Cheque</v>
      </c>
      <c r="GKV4377" s="117"/>
      <c r="GKW4377" s="25">
        <v>45890</v>
      </c>
      <c r="GKX4377" s="28" t="s">
        <v>74</v>
      </c>
      <c r="GKY4377" s="24">
        <v>422</v>
      </c>
      <c r="GKZ4377" s="414" t="str">
        <f t="shared" si="499"/>
        <v>Banco não cadastrado</v>
      </c>
      <c r="GLA4377" s="24">
        <v>207</v>
      </c>
      <c r="GLB4377" s="24">
        <v>5837982</v>
      </c>
      <c r="GLC4377" s="24">
        <v>72</v>
      </c>
      <c r="GLD4377" s="29" t="s">
        <v>75</v>
      </c>
      <c r="GLE4377" s="84">
        <v>3004158000128</v>
      </c>
      <c r="GLF4377" s="24"/>
      <c r="GLG4377" s="24"/>
      <c r="GLH4377" s="66">
        <v>9615</v>
      </c>
      <c r="GLI4377" s="25">
        <v>45936</v>
      </c>
      <c r="GLJ4377" s="25"/>
      <c r="GLK4377" s="26" t="str">
        <f t="shared" ca="1" si="500"/>
        <v>Descontar Cheque</v>
      </c>
      <c r="GLL4377" s="117"/>
      <c r="GLM4377" s="25">
        <v>45890</v>
      </c>
      <c r="GLN4377" s="28" t="s">
        <v>74</v>
      </c>
      <c r="GLO4377" s="24">
        <v>422</v>
      </c>
      <c r="GLP4377" s="414" t="str">
        <f t="shared" si="501"/>
        <v>Banco não cadastrado</v>
      </c>
      <c r="GLQ4377" s="24">
        <v>207</v>
      </c>
      <c r="GLR4377" s="24">
        <v>5837982</v>
      </c>
      <c r="GLS4377" s="24">
        <v>72</v>
      </c>
      <c r="GLT4377" s="29" t="s">
        <v>75</v>
      </c>
      <c r="GLU4377" s="84">
        <v>3004158000128</v>
      </c>
      <c r="GLV4377" s="24"/>
      <c r="GLW4377" s="24"/>
      <c r="GLX4377" s="66">
        <v>9615</v>
      </c>
      <c r="GLY4377" s="25">
        <v>45936</v>
      </c>
      <c r="GLZ4377" s="25"/>
      <c r="GMA4377" s="26" t="str">
        <f t="shared" ca="1" si="502"/>
        <v>Descontar Cheque</v>
      </c>
      <c r="GMB4377" s="117"/>
      <c r="GMC4377" s="25">
        <v>45890</v>
      </c>
      <c r="GMD4377" s="28" t="s">
        <v>74</v>
      </c>
      <c r="GME4377" s="24">
        <v>422</v>
      </c>
      <c r="GMF4377" s="414" t="str">
        <f t="shared" si="503"/>
        <v>Banco não cadastrado</v>
      </c>
      <c r="GMG4377" s="24">
        <v>207</v>
      </c>
      <c r="GMH4377" s="24">
        <v>5837982</v>
      </c>
      <c r="GMI4377" s="24">
        <v>72</v>
      </c>
      <c r="GMJ4377" s="29" t="s">
        <v>75</v>
      </c>
      <c r="GMK4377" s="84">
        <v>3004158000128</v>
      </c>
      <c r="GML4377" s="24"/>
      <c r="GMM4377" s="24"/>
      <c r="GMN4377" s="66">
        <v>9615</v>
      </c>
      <c r="GMO4377" s="25">
        <v>45936</v>
      </c>
      <c r="GMP4377" s="25"/>
      <c r="GMQ4377" s="26" t="str">
        <f t="shared" ca="1" si="504"/>
        <v>Descontar Cheque</v>
      </c>
      <c r="GMR4377" s="117"/>
      <c r="GMS4377" s="25">
        <v>45890</v>
      </c>
      <c r="GMT4377" s="28" t="s">
        <v>74</v>
      </c>
      <c r="GMU4377" s="24">
        <v>422</v>
      </c>
      <c r="GMV4377" s="414" t="str">
        <f t="shared" si="505"/>
        <v>Banco não cadastrado</v>
      </c>
      <c r="GMW4377" s="24">
        <v>207</v>
      </c>
      <c r="GMX4377" s="24">
        <v>5837982</v>
      </c>
      <c r="GMY4377" s="24">
        <v>72</v>
      </c>
      <c r="GMZ4377" s="29" t="s">
        <v>75</v>
      </c>
      <c r="GNA4377" s="84">
        <v>3004158000128</v>
      </c>
      <c r="GNB4377" s="24"/>
      <c r="GNC4377" s="24"/>
      <c r="GND4377" s="66">
        <v>9615</v>
      </c>
      <c r="GNE4377" s="25">
        <v>45936</v>
      </c>
      <c r="GNF4377" s="25"/>
      <c r="GNG4377" s="26" t="str">
        <f t="shared" ca="1" si="506"/>
        <v>Descontar Cheque</v>
      </c>
      <c r="GNH4377" s="117"/>
      <c r="GNI4377" s="25">
        <v>45890</v>
      </c>
      <c r="GNJ4377" s="28" t="s">
        <v>74</v>
      </c>
      <c r="GNK4377" s="24">
        <v>422</v>
      </c>
      <c r="GNL4377" s="414" t="str">
        <f t="shared" si="507"/>
        <v>Banco não cadastrado</v>
      </c>
      <c r="GNM4377" s="24">
        <v>207</v>
      </c>
      <c r="GNN4377" s="24">
        <v>5837982</v>
      </c>
      <c r="GNO4377" s="24">
        <v>72</v>
      </c>
      <c r="GNP4377" s="29" t="s">
        <v>75</v>
      </c>
      <c r="GNQ4377" s="84">
        <v>3004158000128</v>
      </c>
      <c r="GNR4377" s="24"/>
      <c r="GNS4377" s="24"/>
      <c r="GNT4377" s="66">
        <v>9615</v>
      </c>
      <c r="GNU4377" s="25">
        <v>45936</v>
      </c>
      <c r="GNV4377" s="25"/>
      <c r="GNW4377" s="26" t="str">
        <f t="shared" ca="1" si="508"/>
        <v>Descontar Cheque</v>
      </c>
      <c r="GNX4377" s="117"/>
      <c r="GNY4377" s="25">
        <v>45890</v>
      </c>
      <c r="GNZ4377" s="28" t="s">
        <v>74</v>
      </c>
      <c r="GOA4377" s="24">
        <v>422</v>
      </c>
      <c r="GOB4377" s="414" t="str">
        <f t="shared" si="509"/>
        <v>Banco não cadastrado</v>
      </c>
      <c r="GOC4377" s="24">
        <v>207</v>
      </c>
      <c r="GOD4377" s="24">
        <v>5837982</v>
      </c>
      <c r="GOE4377" s="24">
        <v>72</v>
      </c>
      <c r="GOF4377" s="29" t="s">
        <v>75</v>
      </c>
      <c r="GOG4377" s="84">
        <v>3004158000128</v>
      </c>
      <c r="GOH4377" s="24"/>
      <c r="GOI4377" s="24"/>
      <c r="GOJ4377" s="66">
        <v>9615</v>
      </c>
      <c r="GOK4377" s="25">
        <v>45936</v>
      </c>
      <c r="GOL4377" s="25"/>
      <c r="GOM4377" s="26" t="str">
        <f t="shared" ca="1" si="510"/>
        <v>Descontar Cheque</v>
      </c>
      <c r="GON4377" s="117"/>
      <c r="GOO4377" s="25">
        <v>45890</v>
      </c>
      <c r="GOP4377" s="28" t="s">
        <v>74</v>
      </c>
      <c r="GOQ4377" s="24">
        <v>422</v>
      </c>
      <c r="GOR4377" s="414" t="str">
        <f t="shared" si="511"/>
        <v>Banco não cadastrado</v>
      </c>
      <c r="GOS4377" s="24">
        <v>207</v>
      </c>
      <c r="GOT4377" s="24">
        <v>5837982</v>
      </c>
      <c r="GOU4377" s="24">
        <v>72</v>
      </c>
      <c r="GOV4377" s="29" t="s">
        <v>75</v>
      </c>
      <c r="GOW4377" s="84">
        <v>3004158000128</v>
      </c>
      <c r="GOX4377" s="24"/>
      <c r="GOY4377" s="24"/>
      <c r="GOZ4377" s="66">
        <v>9615</v>
      </c>
      <c r="GPA4377" s="25">
        <v>45936</v>
      </c>
      <c r="GPB4377" s="25"/>
      <c r="GPC4377" s="26" t="str">
        <f t="shared" ca="1" si="512"/>
        <v>Descontar Cheque</v>
      </c>
      <c r="GPD4377" s="117"/>
      <c r="GPE4377" s="25">
        <v>45890</v>
      </c>
      <c r="GPF4377" s="28" t="s">
        <v>74</v>
      </c>
      <c r="GPG4377" s="24">
        <v>422</v>
      </c>
      <c r="GPH4377" s="414" t="str">
        <f t="shared" si="513"/>
        <v>Banco não cadastrado</v>
      </c>
      <c r="GPI4377" s="24">
        <v>207</v>
      </c>
      <c r="GPJ4377" s="24">
        <v>5837982</v>
      </c>
      <c r="GPK4377" s="24">
        <v>72</v>
      </c>
      <c r="GPL4377" s="29" t="s">
        <v>75</v>
      </c>
      <c r="GPM4377" s="84">
        <v>3004158000128</v>
      </c>
      <c r="GPN4377" s="24"/>
      <c r="GPO4377" s="24"/>
      <c r="GPP4377" s="66">
        <v>9615</v>
      </c>
      <c r="GPQ4377" s="25">
        <v>45936</v>
      </c>
      <c r="GPR4377" s="25"/>
      <c r="GPS4377" s="26" t="str">
        <f t="shared" ca="1" si="514"/>
        <v>Descontar Cheque</v>
      </c>
      <c r="GPT4377" s="117"/>
      <c r="GPU4377" s="25">
        <v>45890</v>
      </c>
      <c r="GPV4377" s="28" t="s">
        <v>74</v>
      </c>
      <c r="GPW4377" s="24">
        <v>422</v>
      </c>
      <c r="GPX4377" s="414" t="str">
        <f t="shared" si="515"/>
        <v>Banco não cadastrado</v>
      </c>
      <c r="GPY4377" s="24">
        <v>207</v>
      </c>
      <c r="GPZ4377" s="24">
        <v>5837982</v>
      </c>
      <c r="GQA4377" s="24">
        <v>72</v>
      </c>
      <c r="GQB4377" s="29" t="s">
        <v>75</v>
      </c>
      <c r="GQC4377" s="84">
        <v>3004158000128</v>
      </c>
      <c r="GQD4377" s="24"/>
      <c r="GQE4377" s="24"/>
      <c r="GQF4377" s="66">
        <v>9615</v>
      </c>
      <c r="GQG4377" s="25">
        <v>45936</v>
      </c>
      <c r="GQH4377" s="25"/>
      <c r="GQI4377" s="26" t="str">
        <f t="shared" ca="1" si="516"/>
        <v>Descontar Cheque</v>
      </c>
      <c r="GQJ4377" s="117"/>
      <c r="GQK4377" s="25">
        <v>45890</v>
      </c>
      <c r="GQL4377" s="28" t="s">
        <v>74</v>
      </c>
      <c r="GQM4377" s="24">
        <v>422</v>
      </c>
      <c r="GQN4377" s="414" t="str">
        <f t="shared" si="517"/>
        <v>Banco não cadastrado</v>
      </c>
      <c r="GQO4377" s="24">
        <v>207</v>
      </c>
      <c r="GQP4377" s="24">
        <v>5837982</v>
      </c>
      <c r="GQQ4377" s="24">
        <v>72</v>
      </c>
      <c r="GQR4377" s="29" t="s">
        <v>75</v>
      </c>
      <c r="GQS4377" s="84">
        <v>3004158000128</v>
      </c>
      <c r="GQT4377" s="24"/>
      <c r="GQU4377" s="24"/>
      <c r="GQV4377" s="66">
        <v>9615</v>
      </c>
      <c r="GQW4377" s="25">
        <v>45936</v>
      </c>
      <c r="GQX4377" s="25"/>
      <c r="GQY4377" s="26" t="str">
        <f t="shared" ca="1" si="518"/>
        <v>Descontar Cheque</v>
      </c>
      <c r="GQZ4377" s="117"/>
      <c r="GRA4377" s="25">
        <v>45890</v>
      </c>
      <c r="GRB4377" s="28" t="s">
        <v>74</v>
      </c>
      <c r="GRC4377" s="24">
        <v>422</v>
      </c>
      <c r="GRD4377" s="414" t="str">
        <f t="shared" si="519"/>
        <v>Banco não cadastrado</v>
      </c>
      <c r="GRE4377" s="24">
        <v>207</v>
      </c>
      <c r="GRF4377" s="24">
        <v>5837982</v>
      </c>
      <c r="GRG4377" s="24">
        <v>72</v>
      </c>
      <c r="GRH4377" s="29" t="s">
        <v>75</v>
      </c>
      <c r="GRI4377" s="84">
        <v>3004158000128</v>
      </c>
      <c r="GRJ4377" s="24"/>
      <c r="GRK4377" s="24"/>
      <c r="GRL4377" s="66">
        <v>9615</v>
      </c>
      <c r="GRM4377" s="25">
        <v>45936</v>
      </c>
      <c r="GRN4377" s="25"/>
      <c r="GRO4377" s="26" t="str">
        <f t="shared" ca="1" si="520"/>
        <v>Descontar Cheque</v>
      </c>
      <c r="GRP4377" s="117"/>
      <c r="GRQ4377" s="25">
        <v>45890</v>
      </c>
      <c r="GRR4377" s="28" t="s">
        <v>74</v>
      </c>
      <c r="GRS4377" s="24">
        <v>422</v>
      </c>
      <c r="GRT4377" s="414" t="str">
        <f t="shared" si="521"/>
        <v>Banco não cadastrado</v>
      </c>
      <c r="GRU4377" s="24">
        <v>207</v>
      </c>
      <c r="GRV4377" s="24">
        <v>5837982</v>
      </c>
      <c r="GRW4377" s="24">
        <v>72</v>
      </c>
      <c r="GRX4377" s="29" t="s">
        <v>75</v>
      </c>
      <c r="GRY4377" s="84">
        <v>3004158000128</v>
      </c>
      <c r="GRZ4377" s="24"/>
      <c r="GSA4377" s="24"/>
      <c r="GSB4377" s="66">
        <v>9615</v>
      </c>
      <c r="GSC4377" s="25">
        <v>45936</v>
      </c>
      <c r="GSD4377" s="25"/>
      <c r="GSE4377" s="26" t="str">
        <f t="shared" ca="1" si="522"/>
        <v>Descontar Cheque</v>
      </c>
      <c r="GSF4377" s="117"/>
      <c r="GSG4377" s="25">
        <v>45890</v>
      </c>
      <c r="GSH4377" s="28" t="s">
        <v>74</v>
      </c>
      <c r="GSI4377" s="24">
        <v>422</v>
      </c>
      <c r="GSJ4377" s="414" t="str">
        <f t="shared" si="523"/>
        <v>Banco não cadastrado</v>
      </c>
      <c r="GSK4377" s="24">
        <v>207</v>
      </c>
      <c r="GSL4377" s="24">
        <v>5837982</v>
      </c>
      <c r="GSM4377" s="24">
        <v>72</v>
      </c>
      <c r="GSN4377" s="29" t="s">
        <v>75</v>
      </c>
      <c r="GSO4377" s="84">
        <v>3004158000128</v>
      </c>
      <c r="GSP4377" s="24"/>
      <c r="GSQ4377" s="24"/>
      <c r="GSR4377" s="66">
        <v>9615</v>
      </c>
      <c r="GSS4377" s="25">
        <v>45936</v>
      </c>
      <c r="GST4377" s="25"/>
      <c r="GSU4377" s="26" t="str">
        <f t="shared" ca="1" si="524"/>
        <v>Descontar Cheque</v>
      </c>
      <c r="GSV4377" s="117"/>
      <c r="GSW4377" s="25">
        <v>45890</v>
      </c>
      <c r="GSX4377" s="28" t="s">
        <v>74</v>
      </c>
      <c r="GSY4377" s="24">
        <v>422</v>
      </c>
      <c r="GSZ4377" s="414" t="str">
        <f t="shared" si="525"/>
        <v>Banco não cadastrado</v>
      </c>
      <c r="GTA4377" s="24">
        <v>207</v>
      </c>
      <c r="GTB4377" s="24">
        <v>5837982</v>
      </c>
      <c r="GTC4377" s="24">
        <v>72</v>
      </c>
      <c r="GTD4377" s="29" t="s">
        <v>75</v>
      </c>
      <c r="GTE4377" s="84">
        <v>3004158000128</v>
      </c>
      <c r="GTF4377" s="24"/>
      <c r="GTG4377" s="24"/>
      <c r="GTH4377" s="66">
        <v>9615</v>
      </c>
      <c r="GTI4377" s="25">
        <v>45936</v>
      </c>
      <c r="GTJ4377" s="25"/>
      <c r="GTK4377" s="26" t="str">
        <f t="shared" ca="1" si="526"/>
        <v>Descontar Cheque</v>
      </c>
      <c r="GTL4377" s="117"/>
      <c r="GTM4377" s="25">
        <v>45890</v>
      </c>
      <c r="GTN4377" s="28" t="s">
        <v>74</v>
      </c>
      <c r="GTO4377" s="24">
        <v>422</v>
      </c>
      <c r="GTP4377" s="414" t="str">
        <f t="shared" si="527"/>
        <v>Banco não cadastrado</v>
      </c>
      <c r="GTQ4377" s="24">
        <v>207</v>
      </c>
      <c r="GTR4377" s="24">
        <v>5837982</v>
      </c>
      <c r="GTS4377" s="24">
        <v>72</v>
      </c>
      <c r="GTT4377" s="29" t="s">
        <v>75</v>
      </c>
      <c r="GTU4377" s="84">
        <v>3004158000128</v>
      </c>
      <c r="GTV4377" s="24"/>
      <c r="GTW4377" s="24"/>
      <c r="GTX4377" s="66">
        <v>9615</v>
      </c>
      <c r="GTY4377" s="25">
        <v>45936</v>
      </c>
      <c r="GTZ4377" s="25"/>
      <c r="GUA4377" s="26" t="str">
        <f t="shared" ca="1" si="528"/>
        <v>Descontar Cheque</v>
      </c>
      <c r="GUB4377" s="117"/>
      <c r="GUC4377" s="25">
        <v>45890</v>
      </c>
      <c r="GUD4377" s="28" t="s">
        <v>74</v>
      </c>
      <c r="GUE4377" s="24">
        <v>422</v>
      </c>
      <c r="GUF4377" s="414" t="str">
        <f t="shared" si="529"/>
        <v>Banco não cadastrado</v>
      </c>
      <c r="GUG4377" s="24">
        <v>207</v>
      </c>
      <c r="GUH4377" s="24">
        <v>5837982</v>
      </c>
      <c r="GUI4377" s="24">
        <v>72</v>
      </c>
      <c r="GUJ4377" s="29" t="s">
        <v>75</v>
      </c>
      <c r="GUK4377" s="84">
        <v>3004158000128</v>
      </c>
      <c r="GUL4377" s="24"/>
      <c r="GUM4377" s="24"/>
      <c r="GUN4377" s="66">
        <v>9615</v>
      </c>
      <c r="GUO4377" s="25">
        <v>45936</v>
      </c>
      <c r="GUP4377" s="25"/>
      <c r="GUQ4377" s="26" t="str">
        <f t="shared" ca="1" si="530"/>
        <v>Descontar Cheque</v>
      </c>
      <c r="GUR4377" s="117"/>
      <c r="GUS4377" s="25">
        <v>45890</v>
      </c>
      <c r="GUT4377" s="28" t="s">
        <v>74</v>
      </c>
      <c r="GUU4377" s="24">
        <v>422</v>
      </c>
      <c r="GUV4377" s="414" t="str">
        <f t="shared" si="531"/>
        <v>Banco não cadastrado</v>
      </c>
      <c r="GUW4377" s="24">
        <v>207</v>
      </c>
      <c r="GUX4377" s="24">
        <v>5837982</v>
      </c>
      <c r="GUY4377" s="24">
        <v>72</v>
      </c>
      <c r="GUZ4377" s="29" t="s">
        <v>75</v>
      </c>
      <c r="GVA4377" s="84">
        <v>3004158000128</v>
      </c>
      <c r="GVB4377" s="24"/>
      <c r="GVC4377" s="24"/>
      <c r="GVD4377" s="66">
        <v>9615</v>
      </c>
      <c r="GVE4377" s="25">
        <v>45936</v>
      </c>
      <c r="GVF4377" s="25"/>
      <c r="GVG4377" s="26" t="str">
        <f t="shared" ca="1" si="532"/>
        <v>Descontar Cheque</v>
      </c>
      <c r="GVH4377" s="117"/>
      <c r="GVI4377" s="25">
        <v>45890</v>
      </c>
      <c r="GVJ4377" s="28" t="s">
        <v>74</v>
      </c>
      <c r="GVK4377" s="24">
        <v>422</v>
      </c>
      <c r="GVL4377" s="414" t="str">
        <f t="shared" si="533"/>
        <v>Banco não cadastrado</v>
      </c>
      <c r="GVM4377" s="24">
        <v>207</v>
      </c>
      <c r="GVN4377" s="24">
        <v>5837982</v>
      </c>
      <c r="GVO4377" s="24">
        <v>72</v>
      </c>
      <c r="GVP4377" s="29" t="s">
        <v>75</v>
      </c>
      <c r="GVQ4377" s="84">
        <v>3004158000128</v>
      </c>
      <c r="GVR4377" s="24"/>
      <c r="GVS4377" s="24"/>
      <c r="GVT4377" s="66">
        <v>9615</v>
      </c>
      <c r="GVU4377" s="25">
        <v>45936</v>
      </c>
      <c r="GVV4377" s="25"/>
      <c r="GVW4377" s="26" t="str">
        <f t="shared" ca="1" si="534"/>
        <v>Descontar Cheque</v>
      </c>
      <c r="GVX4377" s="117"/>
      <c r="GVY4377" s="25">
        <v>45890</v>
      </c>
      <c r="GVZ4377" s="28" t="s">
        <v>74</v>
      </c>
      <c r="GWA4377" s="24">
        <v>422</v>
      </c>
      <c r="GWB4377" s="414" t="str">
        <f t="shared" si="535"/>
        <v>Banco não cadastrado</v>
      </c>
      <c r="GWC4377" s="24">
        <v>207</v>
      </c>
      <c r="GWD4377" s="24">
        <v>5837982</v>
      </c>
      <c r="GWE4377" s="24">
        <v>72</v>
      </c>
      <c r="GWF4377" s="29" t="s">
        <v>75</v>
      </c>
      <c r="GWG4377" s="84">
        <v>3004158000128</v>
      </c>
      <c r="GWH4377" s="24"/>
      <c r="GWI4377" s="24"/>
      <c r="GWJ4377" s="66">
        <v>9615</v>
      </c>
      <c r="GWK4377" s="25">
        <v>45936</v>
      </c>
      <c r="GWL4377" s="25"/>
      <c r="GWM4377" s="26" t="str">
        <f t="shared" ca="1" si="536"/>
        <v>Descontar Cheque</v>
      </c>
      <c r="GWN4377" s="117"/>
      <c r="GWO4377" s="25">
        <v>45890</v>
      </c>
      <c r="GWP4377" s="28" t="s">
        <v>74</v>
      </c>
      <c r="GWQ4377" s="24">
        <v>422</v>
      </c>
      <c r="GWR4377" s="414" t="str">
        <f t="shared" si="537"/>
        <v>Banco não cadastrado</v>
      </c>
      <c r="GWS4377" s="24">
        <v>207</v>
      </c>
      <c r="GWT4377" s="24">
        <v>5837982</v>
      </c>
      <c r="GWU4377" s="24">
        <v>72</v>
      </c>
      <c r="GWV4377" s="29" t="s">
        <v>75</v>
      </c>
      <c r="GWW4377" s="84">
        <v>3004158000128</v>
      </c>
      <c r="GWX4377" s="24"/>
      <c r="GWY4377" s="24"/>
      <c r="GWZ4377" s="66">
        <v>9615</v>
      </c>
      <c r="GXA4377" s="25">
        <v>45936</v>
      </c>
      <c r="GXB4377" s="25"/>
      <c r="GXC4377" s="26" t="str">
        <f t="shared" ca="1" si="538"/>
        <v>Descontar Cheque</v>
      </c>
      <c r="GXD4377" s="117"/>
      <c r="GXE4377" s="25">
        <v>45890</v>
      </c>
      <c r="GXF4377" s="28" t="s">
        <v>74</v>
      </c>
      <c r="GXG4377" s="24">
        <v>422</v>
      </c>
      <c r="GXH4377" s="414" t="str">
        <f t="shared" si="539"/>
        <v>Banco não cadastrado</v>
      </c>
      <c r="GXI4377" s="24">
        <v>207</v>
      </c>
      <c r="GXJ4377" s="24">
        <v>5837982</v>
      </c>
      <c r="GXK4377" s="24">
        <v>72</v>
      </c>
      <c r="GXL4377" s="29" t="s">
        <v>75</v>
      </c>
      <c r="GXM4377" s="84">
        <v>3004158000128</v>
      </c>
      <c r="GXN4377" s="24"/>
      <c r="GXO4377" s="24"/>
      <c r="GXP4377" s="66">
        <v>9615</v>
      </c>
      <c r="GXQ4377" s="25">
        <v>45936</v>
      </c>
      <c r="GXR4377" s="25"/>
      <c r="GXS4377" s="26" t="str">
        <f t="shared" ca="1" si="540"/>
        <v>Descontar Cheque</v>
      </c>
      <c r="GXT4377" s="117"/>
      <c r="GXU4377" s="25">
        <v>45890</v>
      </c>
      <c r="GXV4377" s="28" t="s">
        <v>74</v>
      </c>
      <c r="GXW4377" s="24">
        <v>422</v>
      </c>
      <c r="GXX4377" s="414" t="str">
        <f t="shared" si="541"/>
        <v>Banco não cadastrado</v>
      </c>
      <c r="GXY4377" s="24">
        <v>207</v>
      </c>
      <c r="GXZ4377" s="24">
        <v>5837982</v>
      </c>
      <c r="GYA4377" s="24">
        <v>72</v>
      </c>
      <c r="GYB4377" s="29" t="s">
        <v>75</v>
      </c>
      <c r="GYC4377" s="84">
        <v>3004158000128</v>
      </c>
      <c r="GYD4377" s="24"/>
      <c r="GYE4377" s="24"/>
      <c r="GYF4377" s="66">
        <v>9615</v>
      </c>
      <c r="GYG4377" s="25">
        <v>45936</v>
      </c>
      <c r="GYH4377" s="25"/>
      <c r="GYI4377" s="26" t="str">
        <f t="shared" ca="1" si="542"/>
        <v>Descontar Cheque</v>
      </c>
      <c r="GYJ4377" s="117"/>
      <c r="GYK4377" s="25">
        <v>45890</v>
      </c>
      <c r="GYL4377" s="28" t="s">
        <v>74</v>
      </c>
      <c r="GYM4377" s="24">
        <v>422</v>
      </c>
      <c r="GYN4377" s="414" t="str">
        <f t="shared" si="543"/>
        <v>Banco não cadastrado</v>
      </c>
      <c r="GYO4377" s="24">
        <v>207</v>
      </c>
      <c r="GYP4377" s="24">
        <v>5837982</v>
      </c>
      <c r="GYQ4377" s="24">
        <v>72</v>
      </c>
      <c r="GYR4377" s="29" t="s">
        <v>75</v>
      </c>
      <c r="GYS4377" s="84">
        <v>3004158000128</v>
      </c>
      <c r="GYT4377" s="24"/>
      <c r="GYU4377" s="24"/>
      <c r="GYV4377" s="66">
        <v>9615</v>
      </c>
      <c r="GYW4377" s="25">
        <v>45936</v>
      </c>
      <c r="GYX4377" s="25"/>
      <c r="GYY4377" s="26" t="str">
        <f t="shared" ca="1" si="544"/>
        <v>Descontar Cheque</v>
      </c>
      <c r="GYZ4377" s="117"/>
      <c r="GZA4377" s="25">
        <v>45890</v>
      </c>
      <c r="GZB4377" s="28" t="s">
        <v>74</v>
      </c>
      <c r="GZC4377" s="24">
        <v>422</v>
      </c>
      <c r="GZD4377" s="414" t="str">
        <f t="shared" si="545"/>
        <v>Banco não cadastrado</v>
      </c>
      <c r="GZE4377" s="24">
        <v>207</v>
      </c>
      <c r="GZF4377" s="24">
        <v>5837982</v>
      </c>
      <c r="GZG4377" s="24">
        <v>72</v>
      </c>
      <c r="GZH4377" s="29" t="s">
        <v>75</v>
      </c>
      <c r="GZI4377" s="84">
        <v>3004158000128</v>
      </c>
      <c r="GZJ4377" s="24"/>
      <c r="GZK4377" s="24"/>
      <c r="GZL4377" s="66">
        <v>9615</v>
      </c>
      <c r="GZM4377" s="25">
        <v>45936</v>
      </c>
      <c r="GZN4377" s="25"/>
      <c r="GZO4377" s="26" t="str">
        <f t="shared" ca="1" si="546"/>
        <v>Descontar Cheque</v>
      </c>
      <c r="GZP4377" s="117"/>
      <c r="GZQ4377" s="25">
        <v>45890</v>
      </c>
      <c r="GZR4377" s="28" t="s">
        <v>74</v>
      </c>
      <c r="GZS4377" s="24">
        <v>422</v>
      </c>
      <c r="GZT4377" s="414" t="str">
        <f t="shared" si="547"/>
        <v>Banco não cadastrado</v>
      </c>
      <c r="GZU4377" s="24">
        <v>207</v>
      </c>
      <c r="GZV4377" s="24">
        <v>5837982</v>
      </c>
      <c r="GZW4377" s="24">
        <v>72</v>
      </c>
      <c r="GZX4377" s="29" t="s">
        <v>75</v>
      </c>
      <c r="GZY4377" s="84">
        <v>3004158000128</v>
      </c>
      <c r="GZZ4377" s="24"/>
      <c r="HAA4377" s="24"/>
      <c r="HAB4377" s="66">
        <v>9615</v>
      </c>
      <c r="HAC4377" s="25">
        <v>45936</v>
      </c>
      <c r="HAD4377" s="25"/>
      <c r="HAE4377" s="26" t="str">
        <f t="shared" ca="1" si="548"/>
        <v>Descontar Cheque</v>
      </c>
      <c r="HAF4377" s="117"/>
      <c r="HAG4377" s="25">
        <v>45890</v>
      </c>
      <c r="HAH4377" s="28" t="s">
        <v>74</v>
      </c>
      <c r="HAI4377" s="24">
        <v>422</v>
      </c>
      <c r="HAJ4377" s="414" t="str">
        <f t="shared" si="549"/>
        <v>Banco não cadastrado</v>
      </c>
      <c r="HAK4377" s="24">
        <v>207</v>
      </c>
      <c r="HAL4377" s="24">
        <v>5837982</v>
      </c>
      <c r="HAM4377" s="24">
        <v>72</v>
      </c>
      <c r="HAN4377" s="29" t="s">
        <v>75</v>
      </c>
      <c r="HAO4377" s="84">
        <v>3004158000128</v>
      </c>
      <c r="HAP4377" s="24"/>
      <c r="HAQ4377" s="24"/>
      <c r="HAR4377" s="66">
        <v>9615</v>
      </c>
      <c r="HAS4377" s="25">
        <v>45936</v>
      </c>
      <c r="HAT4377" s="25"/>
      <c r="HAU4377" s="26" t="str">
        <f t="shared" ca="1" si="550"/>
        <v>Descontar Cheque</v>
      </c>
      <c r="HAV4377" s="117"/>
      <c r="HAW4377" s="25">
        <v>45890</v>
      </c>
      <c r="HAX4377" s="28" t="s">
        <v>74</v>
      </c>
      <c r="HAY4377" s="24">
        <v>422</v>
      </c>
      <c r="HAZ4377" s="414" t="str">
        <f t="shared" si="551"/>
        <v>Banco não cadastrado</v>
      </c>
      <c r="HBA4377" s="24">
        <v>207</v>
      </c>
      <c r="HBB4377" s="24">
        <v>5837982</v>
      </c>
      <c r="HBC4377" s="24">
        <v>72</v>
      </c>
      <c r="HBD4377" s="29" t="s">
        <v>75</v>
      </c>
      <c r="HBE4377" s="84">
        <v>3004158000128</v>
      </c>
      <c r="HBF4377" s="24"/>
      <c r="HBG4377" s="24"/>
      <c r="HBH4377" s="66">
        <v>9615</v>
      </c>
      <c r="HBI4377" s="25">
        <v>45936</v>
      </c>
      <c r="HBJ4377" s="25"/>
      <c r="HBK4377" s="26" t="str">
        <f t="shared" ca="1" si="552"/>
        <v>Descontar Cheque</v>
      </c>
      <c r="HBL4377" s="117"/>
      <c r="HBM4377" s="25">
        <v>45890</v>
      </c>
      <c r="HBN4377" s="28" t="s">
        <v>74</v>
      </c>
      <c r="HBO4377" s="24">
        <v>422</v>
      </c>
      <c r="HBP4377" s="414" t="str">
        <f t="shared" si="553"/>
        <v>Banco não cadastrado</v>
      </c>
      <c r="HBQ4377" s="24">
        <v>207</v>
      </c>
      <c r="HBR4377" s="24">
        <v>5837982</v>
      </c>
      <c r="HBS4377" s="24">
        <v>72</v>
      </c>
      <c r="HBT4377" s="29" t="s">
        <v>75</v>
      </c>
      <c r="HBU4377" s="84">
        <v>3004158000128</v>
      </c>
      <c r="HBV4377" s="24"/>
      <c r="HBW4377" s="24"/>
      <c r="HBX4377" s="66">
        <v>9615</v>
      </c>
      <c r="HBY4377" s="25">
        <v>45936</v>
      </c>
      <c r="HBZ4377" s="25"/>
      <c r="HCA4377" s="26" t="str">
        <f t="shared" ca="1" si="554"/>
        <v>Descontar Cheque</v>
      </c>
      <c r="HCB4377" s="117"/>
      <c r="HCC4377" s="25">
        <v>45890</v>
      </c>
      <c r="HCD4377" s="28" t="s">
        <v>74</v>
      </c>
      <c r="HCE4377" s="24">
        <v>422</v>
      </c>
      <c r="HCF4377" s="414" t="str">
        <f t="shared" si="555"/>
        <v>Banco não cadastrado</v>
      </c>
      <c r="HCG4377" s="24">
        <v>207</v>
      </c>
      <c r="HCH4377" s="24">
        <v>5837982</v>
      </c>
      <c r="HCI4377" s="24">
        <v>72</v>
      </c>
      <c r="HCJ4377" s="29" t="s">
        <v>75</v>
      </c>
      <c r="HCK4377" s="84">
        <v>3004158000128</v>
      </c>
      <c r="HCL4377" s="24"/>
      <c r="HCM4377" s="24"/>
      <c r="HCN4377" s="66">
        <v>9615</v>
      </c>
      <c r="HCO4377" s="25">
        <v>45936</v>
      </c>
      <c r="HCP4377" s="25"/>
      <c r="HCQ4377" s="26" t="str">
        <f t="shared" ca="1" si="556"/>
        <v>Descontar Cheque</v>
      </c>
      <c r="HCR4377" s="117"/>
      <c r="HCS4377" s="25">
        <v>45890</v>
      </c>
      <c r="HCT4377" s="28" t="s">
        <v>74</v>
      </c>
      <c r="HCU4377" s="24">
        <v>422</v>
      </c>
      <c r="HCV4377" s="414" t="str">
        <f t="shared" si="557"/>
        <v>Banco não cadastrado</v>
      </c>
      <c r="HCW4377" s="24">
        <v>207</v>
      </c>
      <c r="HCX4377" s="24">
        <v>5837982</v>
      </c>
      <c r="HCY4377" s="24">
        <v>72</v>
      </c>
      <c r="HCZ4377" s="29" t="s">
        <v>75</v>
      </c>
      <c r="HDA4377" s="84">
        <v>3004158000128</v>
      </c>
      <c r="HDB4377" s="24"/>
      <c r="HDC4377" s="24"/>
      <c r="HDD4377" s="66">
        <v>9615</v>
      </c>
      <c r="HDE4377" s="25">
        <v>45936</v>
      </c>
      <c r="HDF4377" s="25"/>
      <c r="HDG4377" s="26" t="str">
        <f t="shared" ca="1" si="558"/>
        <v>Descontar Cheque</v>
      </c>
      <c r="HDH4377" s="117"/>
      <c r="HDI4377" s="25">
        <v>45890</v>
      </c>
      <c r="HDJ4377" s="28" t="s">
        <v>74</v>
      </c>
      <c r="HDK4377" s="24">
        <v>422</v>
      </c>
      <c r="HDL4377" s="414" t="str">
        <f t="shared" si="559"/>
        <v>Banco não cadastrado</v>
      </c>
      <c r="HDM4377" s="24">
        <v>207</v>
      </c>
      <c r="HDN4377" s="24">
        <v>5837982</v>
      </c>
      <c r="HDO4377" s="24">
        <v>72</v>
      </c>
      <c r="HDP4377" s="29" t="s">
        <v>75</v>
      </c>
      <c r="HDQ4377" s="84">
        <v>3004158000128</v>
      </c>
      <c r="HDR4377" s="24"/>
      <c r="HDS4377" s="24"/>
      <c r="HDT4377" s="66">
        <v>9615</v>
      </c>
      <c r="HDU4377" s="25">
        <v>45936</v>
      </c>
      <c r="HDV4377" s="25"/>
      <c r="HDW4377" s="26" t="str">
        <f t="shared" ca="1" si="560"/>
        <v>Descontar Cheque</v>
      </c>
      <c r="HDX4377" s="117"/>
      <c r="HDY4377" s="25">
        <v>45890</v>
      </c>
      <c r="HDZ4377" s="28" t="s">
        <v>74</v>
      </c>
      <c r="HEA4377" s="24">
        <v>422</v>
      </c>
      <c r="HEB4377" s="414" t="str">
        <f t="shared" si="561"/>
        <v>Banco não cadastrado</v>
      </c>
      <c r="HEC4377" s="24">
        <v>207</v>
      </c>
      <c r="HED4377" s="24">
        <v>5837982</v>
      </c>
      <c r="HEE4377" s="24">
        <v>72</v>
      </c>
      <c r="HEF4377" s="29" t="s">
        <v>75</v>
      </c>
      <c r="HEG4377" s="84">
        <v>3004158000128</v>
      </c>
      <c r="HEH4377" s="24"/>
      <c r="HEI4377" s="24"/>
      <c r="HEJ4377" s="66">
        <v>9615</v>
      </c>
      <c r="HEK4377" s="25">
        <v>45936</v>
      </c>
      <c r="HEL4377" s="25"/>
      <c r="HEM4377" s="26" t="str">
        <f t="shared" ca="1" si="562"/>
        <v>Descontar Cheque</v>
      </c>
      <c r="HEN4377" s="117"/>
      <c r="HEO4377" s="25">
        <v>45890</v>
      </c>
      <c r="HEP4377" s="28" t="s">
        <v>74</v>
      </c>
      <c r="HEQ4377" s="24">
        <v>422</v>
      </c>
      <c r="HER4377" s="414" t="str">
        <f t="shared" si="563"/>
        <v>Banco não cadastrado</v>
      </c>
      <c r="HES4377" s="24">
        <v>207</v>
      </c>
      <c r="HET4377" s="24">
        <v>5837982</v>
      </c>
      <c r="HEU4377" s="24">
        <v>72</v>
      </c>
      <c r="HEV4377" s="29" t="s">
        <v>75</v>
      </c>
      <c r="HEW4377" s="84">
        <v>3004158000128</v>
      </c>
      <c r="HEX4377" s="24"/>
      <c r="HEY4377" s="24"/>
      <c r="HEZ4377" s="66">
        <v>9615</v>
      </c>
      <c r="HFA4377" s="25">
        <v>45936</v>
      </c>
      <c r="HFB4377" s="25"/>
      <c r="HFC4377" s="26" t="str">
        <f t="shared" ca="1" si="564"/>
        <v>Descontar Cheque</v>
      </c>
      <c r="HFD4377" s="117"/>
      <c r="HFE4377" s="25">
        <v>45890</v>
      </c>
      <c r="HFF4377" s="28" t="s">
        <v>74</v>
      </c>
      <c r="HFG4377" s="24">
        <v>422</v>
      </c>
      <c r="HFH4377" s="414" t="str">
        <f t="shared" si="565"/>
        <v>Banco não cadastrado</v>
      </c>
      <c r="HFI4377" s="24">
        <v>207</v>
      </c>
      <c r="HFJ4377" s="24">
        <v>5837982</v>
      </c>
      <c r="HFK4377" s="24">
        <v>72</v>
      </c>
      <c r="HFL4377" s="29" t="s">
        <v>75</v>
      </c>
      <c r="HFM4377" s="84">
        <v>3004158000128</v>
      </c>
      <c r="HFN4377" s="24"/>
      <c r="HFO4377" s="24"/>
      <c r="HFP4377" s="66">
        <v>9615</v>
      </c>
      <c r="HFQ4377" s="25">
        <v>45936</v>
      </c>
      <c r="HFR4377" s="25"/>
      <c r="HFS4377" s="26" t="str">
        <f t="shared" ca="1" si="566"/>
        <v>Descontar Cheque</v>
      </c>
      <c r="HFT4377" s="117"/>
      <c r="HFU4377" s="25">
        <v>45890</v>
      </c>
      <c r="HFV4377" s="28" t="s">
        <v>74</v>
      </c>
      <c r="HFW4377" s="24">
        <v>422</v>
      </c>
      <c r="HFX4377" s="414" t="str">
        <f t="shared" si="567"/>
        <v>Banco não cadastrado</v>
      </c>
      <c r="HFY4377" s="24">
        <v>207</v>
      </c>
      <c r="HFZ4377" s="24">
        <v>5837982</v>
      </c>
      <c r="HGA4377" s="24">
        <v>72</v>
      </c>
      <c r="HGB4377" s="29" t="s">
        <v>75</v>
      </c>
      <c r="HGC4377" s="84">
        <v>3004158000128</v>
      </c>
      <c r="HGD4377" s="24"/>
      <c r="HGE4377" s="24"/>
      <c r="HGF4377" s="66">
        <v>9615</v>
      </c>
      <c r="HGG4377" s="25">
        <v>45936</v>
      </c>
      <c r="HGH4377" s="25"/>
      <c r="HGI4377" s="26" t="str">
        <f t="shared" ca="1" si="568"/>
        <v>Descontar Cheque</v>
      </c>
      <c r="HGJ4377" s="117"/>
      <c r="HGK4377" s="25">
        <v>45890</v>
      </c>
      <c r="HGL4377" s="28" t="s">
        <v>74</v>
      </c>
      <c r="HGM4377" s="24">
        <v>422</v>
      </c>
      <c r="HGN4377" s="414" t="str">
        <f t="shared" si="569"/>
        <v>Banco não cadastrado</v>
      </c>
      <c r="HGO4377" s="24">
        <v>207</v>
      </c>
      <c r="HGP4377" s="24">
        <v>5837982</v>
      </c>
      <c r="HGQ4377" s="24">
        <v>72</v>
      </c>
      <c r="HGR4377" s="29" t="s">
        <v>75</v>
      </c>
      <c r="HGS4377" s="84">
        <v>3004158000128</v>
      </c>
      <c r="HGT4377" s="24"/>
      <c r="HGU4377" s="24"/>
      <c r="HGV4377" s="66">
        <v>9615</v>
      </c>
      <c r="HGW4377" s="25">
        <v>45936</v>
      </c>
      <c r="HGX4377" s="25"/>
      <c r="HGY4377" s="26" t="str">
        <f t="shared" ca="1" si="570"/>
        <v>Descontar Cheque</v>
      </c>
      <c r="HGZ4377" s="117"/>
      <c r="HHA4377" s="25">
        <v>45890</v>
      </c>
      <c r="HHB4377" s="28" t="s">
        <v>74</v>
      </c>
      <c r="HHC4377" s="24">
        <v>422</v>
      </c>
      <c r="HHD4377" s="414" t="str">
        <f t="shared" si="571"/>
        <v>Banco não cadastrado</v>
      </c>
      <c r="HHE4377" s="24">
        <v>207</v>
      </c>
      <c r="HHF4377" s="24">
        <v>5837982</v>
      </c>
      <c r="HHG4377" s="24">
        <v>72</v>
      </c>
      <c r="HHH4377" s="29" t="s">
        <v>75</v>
      </c>
      <c r="HHI4377" s="84">
        <v>3004158000128</v>
      </c>
      <c r="HHJ4377" s="24"/>
      <c r="HHK4377" s="24"/>
      <c r="HHL4377" s="66">
        <v>9615</v>
      </c>
      <c r="HHM4377" s="25">
        <v>45936</v>
      </c>
      <c r="HHN4377" s="25"/>
      <c r="HHO4377" s="26" t="str">
        <f t="shared" ca="1" si="572"/>
        <v>Descontar Cheque</v>
      </c>
      <c r="HHP4377" s="117"/>
      <c r="HHQ4377" s="25">
        <v>45890</v>
      </c>
      <c r="HHR4377" s="28" t="s">
        <v>74</v>
      </c>
      <c r="HHS4377" s="24">
        <v>422</v>
      </c>
      <c r="HHT4377" s="414" t="str">
        <f t="shared" si="573"/>
        <v>Banco não cadastrado</v>
      </c>
      <c r="HHU4377" s="24">
        <v>207</v>
      </c>
      <c r="HHV4377" s="24">
        <v>5837982</v>
      </c>
      <c r="HHW4377" s="24">
        <v>72</v>
      </c>
      <c r="HHX4377" s="29" t="s">
        <v>75</v>
      </c>
      <c r="HHY4377" s="84">
        <v>3004158000128</v>
      </c>
      <c r="HHZ4377" s="24"/>
      <c r="HIA4377" s="24"/>
      <c r="HIB4377" s="66">
        <v>9615</v>
      </c>
      <c r="HIC4377" s="25">
        <v>45936</v>
      </c>
      <c r="HID4377" s="25"/>
      <c r="HIE4377" s="26" t="str">
        <f t="shared" ca="1" si="574"/>
        <v>Descontar Cheque</v>
      </c>
      <c r="HIF4377" s="117"/>
      <c r="HIG4377" s="25">
        <v>45890</v>
      </c>
      <c r="HIH4377" s="28" t="s">
        <v>74</v>
      </c>
      <c r="HII4377" s="24">
        <v>422</v>
      </c>
      <c r="HIJ4377" s="414" t="str">
        <f t="shared" si="575"/>
        <v>Banco não cadastrado</v>
      </c>
      <c r="HIK4377" s="24">
        <v>207</v>
      </c>
      <c r="HIL4377" s="24">
        <v>5837982</v>
      </c>
      <c r="HIM4377" s="24">
        <v>72</v>
      </c>
      <c r="HIN4377" s="29" t="s">
        <v>75</v>
      </c>
      <c r="HIO4377" s="84">
        <v>3004158000128</v>
      </c>
      <c r="HIP4377" s="24"/>
      <c r="HIQ4377" s="24"/>
      <c r="HIR4377" s="66">
        <v>9615</v>
      </c>
      <c r="HIS4377" s="25">
        <v>45936</v>
      </c>
      <c r="HIT4377" s="25"/>
      <c r="HIU4377" s="26" t="str">
        <f t="shared" ca="1" si="576"/>
        <v>Descontar Cheque</v>
      </c>
      <c r="HIV4377" s="117"/>
      <c r="HIW4377" s="25">
        <v>45890</v>
      </c>
      <c r="HIX4377" s="28" t="s">
        <v>74</v>
      </c>
      <c r="HIY4377" s="24">
        <v>422</v>
      </c>
      <c r="HIZ4377" s="414" t="str">
        <f t="shared" si="577"/>
        <v>Banco não cadastrado</v>
      </c>
      <c r="HJA4377" s="24">
        <v>207</v>
      </c>
      <c r="HJB4377" s="24">
        <v>5837982</v>
      </c>
      <c r="HJC4377" s="24">
        <v>72</v>
      </c>
      <c r="HJD4377" s="29" t="s">
        <v>75</v>
      </c>
      <c r="HJE4377" s="84">
        <v>3004158000128</v>
      </c>
      <c r="HJF4377" s="24"/>
      <c r="HJG4377" s="24"/>
      <c r="HJH4377" s="66">
        <v>9615</v>
      </c>
      <c r="HJI4377" s="25">
        <v>45936</v>
      </c>
      <c r="HJJ4377" s="25"/>
      <c r="HJK4377" s="26" t="str">
        <f t="shared" ca="1" si="578"/>
        <v>Descontar Cheque</v>
      </c>
      <c r="HJL4377" s="117"/>
      <c r="HJM4377" s="25">
        <v>45890</v>
      </c>
      <c r="HJN4377" s="28" t="s">
        <v>74</v>
      </c>
      <c r="HJO4377" s="24">
        <v>422</v>
      </c>
      <c r="HJP4377" s="414" t="str">
        <f t="shared" si="579"/>
        <v>Banco não cadastrado</v>
      </c>
      <c r="HJQ4377" s="24">
        <v>207</v>
      </c>
      <c r="HJR4377" s="24">
        <v>5837982</v>
      </c>
      <c r="HJS4377" s="24">
        <v>72</v>
      </c>
      <c r="HJT4377" s="29" t="s">
        <v>75</v>
      </c>
      <c r="HJU4377" s="84">
        <v>3004158000128</v>
      </c>
      <c r="HJV4377" s="24"/>
      <c r="HJW4377" s="24"/>
      <c r="HJX4377" s="66">
        <v>9615</v>
      </c>
      <c r="HJY4377" s="25">
        <v>45936</v>
      </c>
      <c r="HJZ4377" s="25"/>
      <c r="HKA4377" s="26" t="str">
        <f t="shared" ca="1" si="580"/>
        <v>Descontar Cheque</v>
      </c>
      <c r="HKB4377" s="117"/>
      <c r="HKC4377" s="25">
        <v>45890</v>
      </c>
      <c r="HKD4377" s="28" t="s">
        <v>74</v>
      </c>
      <c r="HKE4377" s="24">
        <v>422</v>
      </c>
      <c r="HKF4377" s="414" t="str">
        <f t="shared" si="581"/>
        <v>Banco não cadastrado</v>
      </c>
      <c r="HKG4377" s="24">
        <v>207</v>
      </c>
      <c r="HKH4377" s="24">
        <v>5837982</v>
      </c>
      <c r="HKI4377" s="24">
        <v>72</v>
      </c>
      <c r="HKJ4377" s="29" t="s">
        <v>75</v>
      </c>
      <c r="HKK4377" s="84">
        <v>3004158000128</v>
      </c>
      <c r="HKL4377" s="24"/>
      <c r="HKM4377" s="24"/>
      <c r="HKN4377" s="66">
        <v>9615</v>
      </c>
      <c r="HKO4377" s="25">
        <v>45936</v>
      </c>
      <c r="HKP4377" s="25"/>
      <c r="HKQ4377" s="26" t="str">
        <f t="shared" ca="1" si="582"/>
        <v>Descontar Cheque</v>
      </c>
      <c r="HKR4377" s="117"/>
      <c r="HKS4377" s="25">
        <v>45890</v>
      </c>
      <c r="HKT4377" s="28" t="s">
        <v>74</v>
      </c>
      <c r="HKU4377" s="24">
        <v>422</v>
      </c>
      <c r="HKV4377" s="414" t="str">
        <f t="shared" si="583"/>
        <v>Banco não cadastrado</v>
      </c>
      <c r="HKW4377" s="24">
        <v>207</v>
      </c>
      <c r="HKX4377" s="24">
        <v>5837982</v>
      </c>
      <c r="HKY4377" s="24">
        <v>72</v>
      </c>
      <c r="HKZ4377" s="29" t="s">
        <v>75</v>
      </c>
      <c r="HLA4377" s="84">
        <v>3004158000128</v>
      </c>
      <c r="HLB4377" s="24"/>
      <c r="HLC4377" s="24"/>
      <c r="HLD4377" s="66">
        <v>9615</v>
      </c>
      <c r="HLE4377" s="25">
        <v>45936</v>
      </c>
      <c r="HLF4377" s="25"/>
      <c r="HLG4377" s="26" t="str">
        <f t="shared" ca="1" si="584"/>
        <v>Descontar Cheque</v>
      </c>
      <c r="HLH4377" s="117"/>
      <c r="HLI4377" s="25">
        <v>45890</v>
      </c>
      <c r="HLJ4377" s="28" t="s">
        <v>74</v>
      </c>
      <c r="HLK4377" s="24">
        <v>422</v>
      </c>
      <c r="HLL4377" s="414" t="str">
        <f t="shared" si="585"/>
        <v>Banco não cadastrado</v>
      </c>
      <c r="HLM4377" s="24">
        <v>207</v>
      </c>
      <c r="HLN4377" s="24">
        <v>5837982</v>
      </c>
      <c r="HLO4377" s="24">
        <v>72</v>
      </c>
      <c r="HLP4377" s="29" t="s">
        <v>75</v>
      </c>
      <c r="HLQ4377" s="84">
        <v>3004158000128</v>
      </c>
      <c r="HLR4377" s="24"/>
      <c r="HLS4377" s="24"/>
      <c r="HLT4377" s="66">
        <v>9615</v>
      </c>
      <c r="HLU4377" s="25">
        <v>45936</v>
      </c>
      <c r="HLV4377" s="25"/>
      <c r="HLW4377" s="26" t="str">
        <f t="shared" ca="1" si="586"/>
        <v>Descontar Cheque</v>
      </c>
      <c r="HLX4377" s="117"/>
      <c r="HLY4377" s="25">
        <v>45890</v>
      </c>
      <c r="HLZ4377" s="28" t="s">
        <v>74</v>
      </c>
      <c r="HMA4377" s="24">
        <v>422</v>
      </c>
      <c r="HMB4377" s="414" t="str">
        <f t="shared" si="587"/>
        <v>Banco não cadastrado</v>
      </c>
      <c r="HMC4377" s="24">
        <v>207</v>
      </c>
      <c r="HMD4377" s="24">
        <v>5837982</v>
      </c>
      <c r="HME4377" s="24">
        <v>72</v>
      </c>
      <c r="HMF4377" s="29" t="s">
        <v>75</v>
      </c>
      <c r="HMG4377" s="84">
        <v>3004158000128</v>
      </c>
      <c r="HMH4377" s="24"/>
      <c r="HMI4377" s="24"/>
      <c r="HMJ4377" s="66">
        <v>9615</v>
      </c>
      <c r="HMK4377" s="25">
        <v>45936</v>
      </c>
      <c r="HML4377" s="25"/>
      <c r="HMM4377" s="26" t="str">
        <f t="shared" ca="1" si="588"/>
        <v>Descontar Cheque</v>
      </c>
      <c r="HMN4377" s="117"/>
      <c r="HMO4377" s="25">
        <v>45890</v>
      </c>
      <c r="HMP4377" s="28" t="s">
        <v>74</v>
      </c>
      <c r="HMQ4377" s="24">
        <v>422</v>
      </c>
      <c r="HMR4377" s="414" t="str">
        <f t="shared" si="589"/>
        <v>Banco não cadastrado</v>
      </c>
      <c r="HMS4377" s="24">
        <v>207</v>
      </c>
      <c r="HMT4377" s="24">
        <v>5837982</v>
      </c>
      <c r="HMU4377" s="24">
        <v>72</v>
      </c>
      <c r="HMV4377" s="29" t="s">
        <v>75</v>
      </c>
      <c r="HMW4377" s="84">
        <v>3004158000128</v>
      </c>
      <c r="HMX4377" s="24"/>
      <c r="HMY4377" s="24"/>
      <c r="HMZ4377" s="66">
        <v>9615</v>
      </c>
      <c r="HNA4377" s="25">
        <v>45936</v>
      </c>
      <c r="HNB4377" s="25"/>
      <c r="HNC4377" s="26" t="str">
        <f t="shared" ca="1" si="590"/>
        <v>Descontar Cheque</v>
      </c>
      <c r="HND4377" s="117"/>
      <c r="HNE4377" s="25">
        <v>45890</v>
      </c>
      <c r="HNF4377" s="28" t="s">
        <v>74</v>
      </c>
      <c r="HNG4377" s="24">
        <v>422</v>
      </c>
      <c r="HNH4377" s="414" t="str">
        <f t="shared" si="591"/>
        <v>Banco não cadastrado</v>
      </c>
      <c r="HNI4377" s="24">
        <v>207</v>
      </c>
      <c r="HNJ4377" s="24">
        <v>5837982</v>
      </c>
      <c r="HNK4377" s="24">
        <v>72</v>
      </c>
      <c r="HNL4377" s="29" t="s">
        <v>75</v>
      </c>
      <c r="HNM4377" s="84">
        <v>3004158000128</v>
      </c>
      <c r="HNN4377" s="24"/>
      <c r="HNO4377" s="24"/>
      <c r="HNP4377" s="66">
        <v>9615</v>
      </c>
      <c r="HNQ4377" s="25">
        <v>45936</v>
      </c>
      <c r="HNR4377" s="25"/>
      <c r="HNS4377" s="26" t="str">
        <f t="shared" ca="1" si="592"/>
        <v>Descontar Cheque</v>
      </c>
      <c r="HNT4377" s="117"/>
      <c r="HNU4377" s="25">
        <v>45890</v>
      </c>
      <c r="HNV4377" s="28" t="s">
        <v>74</v>
      </c>
      <c r="HNW4377" s="24">
        <v>422</v>
      </c>
      <c r="HNX4377" s="414" t="str">
        <f t="shared" si="593"/>
        <v>Banco não cadastrado</v>
      </c>
      <c r="HNY4377" s="24">
        <v>207</v>
      </c>
      <c r="HNZ4377" s="24">
        <v>5837982</v>
      </c>
      <c r="HOA4377" s="24">
        <v>72</v>
      </c>
      <c r="HOB4377" s="29" t="s">
        <v>75</v>
      </c>
      <c r="HOC4377" s="84">
        <v>3004158000128</v>
      </c>
      <c r="HOD4377" s="24"/>
      <c r="HOE4377" s="24"/>
      <c r="HOF4377" s="66">
        <v>9615</v>
      </c>
      <c r="HOG4377" s="25">
        <v>45936</v>
      </c>
      <c r="HOH4377" s="25"/>
      <c r="HOI4377" s="26" t="str">
        <f t="shared" ca="1" si="594"/>
        <v>Descontar Cheque</v>
      </c>
      <c r="HOJ4377" s="117"/>
      <c r="HOK4377" s="25">
        <v>45890</v>
      </c>
      <c r="HOL4377" s="28" t="s">
        <v>74</v>
      </c>
      <c r="HOM4377" s="24">
        <v>422</v>
      </c>
      <c r="HON4377" s="414" t="str">
        <f t="shared" si="595"/>
        <v>Banco não cadastrado</v>
      </c>
      <c r="HOO4377" s="24">
        <v>207</v>
      </c>
      <c r="HOP4377" s="24">
        <v>5837982</v>
      </c>
      <c r="HOQ4377" s="24">
        <v>72</v>
      </c>
      <c r="HOR4377" s="29" t="s">
        <v>75</v>
      </c>
      <c r="HOS4377" s="84">
        <v>3004158000128</v>
      </c>
      <c r="HOT4377" s="24"/>
      <c r="HOU4377" s="24"/>
      <c r="HOV4377" s="66">
        <v>9615</v>
      </c>
      <c r="HOW4377" s="25">
        <v>45936</v>
      </c>
      <c r="HOX4377" s="25"/>
      <c r="HOY4377" s="26" t="str">
        <f t="shared" ca="1" si="596"/>
        <v>Descontar Cheque</v>
      </c>
      <c r="HOZ4377" s="117"/>
      <c r="HPA4377" s="25">
        <v>45890</v>
      </c>
      <c r="HPB4377" s="28" t="s">
        <v>74</v>
      </c>
      <c r="HPC4377" s="24">
        <v>422</v>
      </c>
      <c r="HPD4377" s="414" t="str">
        <f t="shared" si="597"/>
        <v>Banco não cadastrado</v>
      </c>
      <c r="HPE4377" s="24">
        <v>207</v>
      </c>
      <c r="HPF4377" s="24">
        <v>5837982</v>
      </c>
      <c r="HPG4377" s="24">
        <v>72</v>
      </c>
      <c r="HPH4377" s="29" t="s">
        <v>75</v>
      </c>
      <c r="HPI4377" s="84">
        <v>3004158000128</v>
      </c>
      <c r="HPJ4377" s="24"/>
      <c r="HPK4377" s="24"/>
      <c r="HPL4377" s="66">
        <v>9615</v>
      </c>
      <c r="HPM4377" s="25">
        <v>45936</v>
      </c>
      <c r="HPN4377" s="25"/>
      <c r="HPO4377" s="26" t="str">
        <f t="shared" ca="1" si="598"/>
        <v>Descontar Cheque</v>
      </c>
      <c r="HPP4377" s="117"/>
      <c r="HPQ4377" s="25">
        <v>45890</v>
      </c>
      <c r="HPR4377" s="28" t="s">
        <v>74</v>
      </c>
      <c r="HPS4377" s="24">
        <v>422</v>
      </c>
      <c r="HPT4377" s="414" t="str">
        <f t="shared" si="599"/>
        <v>Banco não cadastrado</v>
      </c>
      <c r="HPU4377" s="24">
        <v>207</v>
      </c>
      <c r="HPV4377" s="24">
        <v>5837982</v>
      </c>
      <c r="HPW4377" s="24">
        <v>72</v>
      </c>
      <c r="HPX4377" s="29" t="s">
        <v>75</v>
      </c>
      <c r="HPY4377" s="84">
        <v>3004158000128</v>
      </c>
      <c r="HPZ4377" s="24"/>
      <c r="HQA4377" s="24"/>
      <c r="HQB4377" s="66">
        <v>9615</v>
      </c>
      <c r="HQC4377" s="25">
        <v>45936</v>
      </c>
      <c r="HQD4377" s="25"/>
      <c r="HQE4377" s="26" t="str">
        <f t="shared" ca="1" si="600"/>
        <v>Descontar Cheque</v>
      </c>
      <c r="HQF4377" s="117"/>
      <c r="HQG4377" s="25">
        <v>45890</v>
      </c>
      <c r="HQH4377" s="28" t="s">
        <v>74</v>
      </c>
      <c r="HQI4377" s="24">
        <v>422</v>
      </c>
      <c r="HQJ4377" s="414" t="str">
        <f t="shared" si="601"/>
        <v>Banco não cadastrado</v>
      </c>
      <c r="HQK4377" s="24">
        <v>207</v>
      </c>
      <c r="HQL4377" s="24">
        <v>5837982</v>
      </c>
      <c r="HQM4377" s="24">
        <v>72</v>
      </c>
      <c r="HQN4377" s="29" t="s">
        <v>75</v>
      </c>
      <c r="HQO4377" s="84">
        <v>3004158000128</v>
      </c>
      <c r="HQP4377" s="24"/>
      <c r="HQQ4377" s="24"/>
      <c r="HQR4377" s="66">
        <v>9615</v>
      </c>
      <c r="HQS4377" s="25">
        <v>45936</v>
      </c>
      <c r="HQT4377" s="25"/>
      <c r="HQU4377" s="26" t="str">
        <f t="shared" ca="1" si="602"/>
        <v>Descontar Cheque</v>
      </c>
      <c r="HQV4377" s="117"/>
      <c r="HQW4377" s="25">
        <v>45890</v>
      </c>
      <c r="HQX4377" s="28" t="s">
        <v>74</v>
      </c>
      <c r="HQY4377" s="24">
        <v>422</v>
      </c>
      <c r="HQZ4377" s="414" t="str">
        <f t="shared" si="603"/>
        <v>Banco não cadastrado</v>
      </c>
      <c r="HRA4377" s="24">
        <v>207</v>
      </c>
      <c r="HRB4377" s="24">
        <v>5837982</v>
      </c>
      <c r="HRC4377" s="24">
        <v>72</v>
      </c>
      <c r="HRD4377" s="29" t="s">
        <v>75</v>
      </c>
      <c r="HRE4377" s="84">
        <v>3004158000128</v>
      </c>
      <c r="HRF4377" s="24"/>
      <c r="HRG4377" s="24"/>
      <c r="HRH4377" s="66">
        <v>9615</v>
      </c>
      <c r="HRI4377" s="25">
        <v>45936</v>
      </c>
      <c r="HRJ4377" s="25"/>
      <c r="HRK4377" s="26" t="str">
        <f t="shared" ca="1" si="604"/>
        <v>Descontar Cheque</v>
      </c>
      <c r="HRL4377" s="117"/>
      <c r="HRM4377" s="25">
        <v>45890</v>
      </c>
      <c r="HRN4377" s="28" t="s">
        <v>74</v>
      </c>
      <c r="HRO4377" s="24">
        <v>422</v>
      </c>
      <c r="HRP4377" s="414" t="str">
        <f t="shared" si="605"/>
        <v>Banco não cadastrado</v>
      </c>
      <c r="HRQ4377" s="24">
        <v>207</v>
      </c>
      <c r="HRR4377" s="24">
        <v>5837982</v>
      </c>
      <c r="HRS4377" s="24">
        <v>72</v>
      </c>
      <c r="HRT4377" s="29" t="s">
        <v>75</v>
      </c>
      <c r="HRU4377" s="84">
        <v>3004158000128</v>
      </c>
      <c r="HRV4377" s="24"/>
      <c r="HRW4377" s="24"/>
      <c r="HRX4377" s="66">
        <v>9615</v>
      </c>
      <c r="HRY4377" s="25">
        <v>45936</v>
      </c>
      <c r="HRZ4377" s="25"/>
      <c r="HSA4377" s="26" t="str">
        <f t="shared" ca="1" si="606"/>
        <v>Descontar Cheque</v>
      </c>
      <c r="HSB4377" s="117"/>
      <c r="HSC4377" s="25">
        <v>45890</v>
      </c>
      <c r="HSD4377" s="28" t="s">
        <v>74</v>
      </c>
      <c r="HSE4377" s="24">
        <v>422</v>
      </c>
      <c r="HSF4377" s="414" t="str">
        <f t="shared" si="607"/>
        <v>Banco não cadastrado</v>
      </c>
      <c r="HSG4377" s="24">
        <v>207</v>
      </c>
      <c r="HSH4377" s="24">
        <v>5837982</v>
      </c>
      <c r="HSI4377" s="24">
        <v>72</v>
      </c>
      <c r="HSJ4377" s="29" t="s">
        <v>75</v>
      </c>
      <c r="HSK4377" s="84">
        <v>3004158000128</v>
      </c>
      <c r="HSL4377" s="24"/>
      <c r="HSM4377" s="24"/>
      <c r="HSN4377" s="66">
        <v>9615</v>
      </c>
      <c r="HSO4377" s="25">
        <v>45936</v>
      </c>
      <c r="HSP4377" s="25"/>
      <c r="HSQ4377" s="26" t="str">
        <f t="shared" ca="1" si="608"/>
        <v>Descontar Cheque</v>
      </c>
      <c r="HSR4377" s="117"/>
      <c r="HSS4377" s="25">
        <v>45890</v>
      </c>
      <c r="HST4377" s="28" t="s">
        <v>74</v>
      </c>
      <c r="HSU4377" s="24">
        <v>422</v>
      </c>
      <c r="HSV4377" s="414" t="str">
        <f t="shared" si="609"/>
        <v>Banco não cadastrado</v>
      </c>
      <c r="HSW4377" s="24">
        <v>207</v>
      </c>
      <c r="HSX4377" s="24">
        <v>5837982</v>
      </c>
      <c r="HSY4377" s="24">
        <v>72</v>
      </c>
      <c r="HSZ4377" s="29" t="s">
        <v>75</v>
      </c>
      <c r="HTA4377" s="84">
        <v>3004158000128</v>
      </c>
      <c r="HTB4377" s="24"/>
      <c r="HTC4377" s="24"/>
      <c r="HTD4377" s="66">
        <v>9615</v>
      </c>
      <c r="HTE4377" s="25">
        <v>45936</v>
      </c>
      <c r="HTF4377" s="25"/>
      <c r="HTG4377" s="26" t="str">
        <f t="shared" ca="1" si="610"/>
        <v>Descontar Cheque</v>
      </c>
      <c r="HTH4377" s="117"/>
      <c r="HTI4377" s="25">
        <v>45890</v>
      </c>
      <c r="HTJ4377" s="28" t="s">
        <v>74</v>
      </c>
      <c r="HTK4377" s="24">
        <v>422</v>
      </c>
      <c r="HTL4377" s="414" t="str">
        <f t="shared" si="611"/>
        <v>Banco não cadastrado</v>
      </c>
      <c r="HTM4377" s="24">
        <v>207</v>
      </c>
      <c r="HTN4377" s="24">
        <v>5837982</v>
      </c>
      <c r="HTO4377" s="24">
        <v>72</v>
      </c>
      <c r="HTP4377" s="29" t="s">
        <v>75</v>
      </c>
      <c r="HTQ4377" s="84">
        <v>3004158000128</v>
      </c>
      <c r="HTR4377" s="24"/>
      <c r="HTS4377" s="24"/>
      <c r="HTT4377" s="66">
        <v>9615</v>
      </c>
      <c r="HTU4377" s="25">
        <v>45936</v>
      </c>
      <c r="HTV4377" s="25"/>
      <c r="HTW4377" s="26" t="str">
        <f t="shared" ca="1" si="612"/>
        <v>Descontar Cheque</v>
      </c>
      <c r="HTX4377" s="117"/>
      <c r="HTY4377" s="25">
        <v>45890</v>
      </c>
      <c r="HTZ4377" s="28" t="s">
        <v>74</v>
      </c>
      <c r="HUA4377" s="24">
        <v>422</v>
      </c>
      <c r="HUB4377" s="414" t="str">
        <f t="shared" si="613"/>
        <v>Banco não cadastrado</v>
      </c>
      <c r="HUC4377" s="24">
        <v>207</v>
      </c>
      <c r="HUD4377" s="24">
        <v>5837982</v>
      </c>
      <c r="HUE4377" s="24">
        <v>72</v>
      </c>
      <c r="HUF4377" s="29" t="s">
        <v>75</v>
      </c>
      <c r="HUG4377" s="84">
        <v>3004158000128</v>
      </c>
      <c r="HUH4377" s="24"/>
      <c r="HUI4377" s="24"/>
      <c r="HUJ4377" s="66">
        <v>9615</v>
      </c>
      <c r="HUK4377" s="25">
        <v>45936</v>
      </c>
      <c r="HUL4377" s="25"/>
      <c r="HUM4377" s="26" t="str">
        <f t="shared" ca="1" si="614"/>
        <v>Descontar Cheque</v>
      </c>
      <c r="HUN4377" s="117"/>
      <c r="HUO4377" s="25">
        <v>45890</v>
      </c>
      <c r="HUP4377" s="28" t="s">
        <v>74</v>
      </c>
      <c r="HUQ4377" s="24">
        <v>422</v>
      </c>
      <c r="HUR4377" s="414" t="str">
        <f t="shared" si="615"/>
        <v>Banco não cadastrado</v>
      </c>
      <c r="HUS4377" s="24">
        <v>207</v>
      </c>
      <c r="HUT4377" s="24">
        <v>5837982</v>
      </c>
      <c r="HUU4377" s="24">
        <v>72</v>
      </c>
      <c r="HUV4377" s="29" t="s">
        <v>75</v>
      </c>
      <c r="HUW4377" s="84">
        <v>3004158000128</v>
      </c>
      <c r="HUX4377" s="24"/>
      <c r="HUY4377" s="24"/>
      <c r="HUZ4377" s="66">
        <v>9615</v>
      </c>
      <c r="HVA4377" s="25">
        <v>45936</v>
      </c>
      <c r="HVB4377" s="25"/>
      <c r="HVC4377" s="26" t="str">
        <f t="shared" ca="1" si="616"/>
        <v>Descontar Cheque</v>
      </c>
      <c r="HVD4377" s="117"/>
      <c r="HVE4377" s="25">
        <v>45890</v>
      </c>
      <c r="HVF4377" s="28" t="s">
        <v>74</v>
      </c>
      <c r="HVG4377" s="24">
        <v>422</v>
      </c>
      <c r="HVH4377" s="414" t="str">
        <f t="shared" si="617"/>
        <v>Banco não cadastrado</v>
      </c>
      <c r="HVI4377" s="24">
        <v>207</v>
      </c>
      <c r="HVJ4377" s="24">
        <v>5837982</v>
      </c>
      <c r="HVK4377" s="24">
        <v>72</v>
      </c>
      <c r="HVL4377" s="29" t="s">
        <v>75</v>
      </c>
      <c r="HVM4377" s="84">
        <v>3004158000128</v>
      </c>
      <c r="HVN4377" s="24"/>
      <c r="HVO4377" s="24"/>
      <c r="HVP4377" s="66">
        <v>9615</v>
      </c>
      <c r="HVQ4377" s="25">
        <v>45936</v>
      </c>
      <c r="HVR4377" s="25"/>
      <c r="HVS4377" s="26" t="str">
        <f t="shared" ca="1" si="618"/>
        <v>Descontar Cheque</v>
      </c>
      <c r="HVT4377" s="117"/>
      <c r="HVU4377" s="25">
        <v>45890</v>
      </c>
      <c r="HVV4377" s="28" t="s">
        <v>74</v>
      </c>
      <c r="HVW4377" s="24">
        <v>422</v>
      </c>
      <c r="HVX4377" s="414" t="str">
        <f t="shared" si="619"/>
        <v>Banco não cadastrado</v>
      </c>
      <c r="HVY4377" s="24">
        <v>207</v>
      </c>
      <c r="HVZ4377" s="24">
        <v>5837982</v>
      </c>
      <c r="HWA4377" s="24">
        <v>72</v>
      </c>
      <c r="HWB4377" s="29" t="s">
        <v>75</v>
      </c>
      <c r="HWC4377" s="84">
        <v>3004158000128</v>
      </c>
      <c r="HWD4377" s="24"/>
      <c r="HWE4377" s="24"/>
      <c r="HWF4377" s="66">
        <v>9615</v>
      </c>
      <c r="HWG4377" s="25">
        <v>45936</v>
      </c>
      <c r="HWH4377" s="25"/>
      <c r="HWI4377" s="26" t="str">
        <f t="shared" ca="1" si="620"/>
        <v>Descontar Cheque</v>
      </c>
      <c r="HWJ4377" s="117"/>
      <c r="HWK4377" s="25">
        <v>45890</v>
      </c>
      <c r="HWL4377" s="28" t="s">
        <v>74</v>
      </c>
      <c r="HWM4377" s="24">
        <v>422</v>
      </c>
      <c r="HWN4377" s="414" t="str">
        <f t="shared" si="621"/>
        <v>Banco não cadastrado</v>
      </c>
      <c r="HWO4377" s="24">
        <v>207</v>
      </c>
      <c r="HWP4377" s="24">
        <v>5837982</v>
      </c>
      <c r="HWQ4377" s="24">
        <v>72</v>
      </c>
      <c r="HWR4377" s="29" t="s">
        <v>75</v>
      </c>
      <c r="HWS4377" s="84">
        <v>3004158000128</v>
      </c>
      <c r="HWT4377" s="24"/>
      <c r="HWU4377" s="24"/>
      <c r="HWV4377" s="66">
        <v>9615</v>
      </c>
      <c r="HWW4377" s="25">
        <v>45936</v>
      </c>
      <c r="HWX4377" s="25"/>
      <c r="HWY4377" s="26" t="str">
        <f t="shared" ca="1" si="622"/>
        <v>Descontar Cheque</v>
      </c>
      <c r="HWZ4377" s="117"/>
      <c r="HXA4377" s="25">
        <v>45890</v>
      </c>
      <c r="HXB4377" s="28" t="s">
        <v>74</v>
      </c>
      <c r="HXC4377" s="24">
        <v>422</v>
      </c>
      <c r="HXD4377" s="414" t="str">
        <f t="shared" si="623"/>
        <v>Banco não cadastrado</v>
      </c>
      <c r="HXE4377" s="24">
        <v>207</v>
      </c>
      <c r="HXF4377" s="24">
        <v>5837982</v>
      </c>
      <c r="HXG4377" s="24">
        <v>72</v>
      </c>
      <c r="HXH4377" s="29" t="s">
        <v>75</v>
      </c>
      <c r="HXI4377" s="84">
        <v>3004158000128</v>
      </c>
      <c r="HXJ4377" s="24"/>
      <c r="HXK4377" s="24"/>
      <c r="HXL4377" s="66">
        <v>9615</v>
      </c>
      <c r="HXM4377" s="25">
        <v>45936</v>
      </c>
      <c r="HXN4377" s="25"/>
      <c r="HXO4377" s="26" t="str">
        <f t="shared" ca="1" si="624"/>
        <v>Descontar Cheque</v>
      </c>
      <c r="HXP4377" s="117"/>
      <c r="HXQ4377" s="25">
        <v>45890</v>
      </c>
      <c r="HXR4377" s="28" t="s">
        <v>74</v>
      </c>
      <c r="HXS4377" s="24">
        <v>422</v>
      </c>
      <c r="HXT4377" s="414" t="str">
        <f t="shared" si="625"/>
        <v>Banco não cadastrado</v>
      </c>
      <c r="HXU4377" s="24">
        <v>207</v>
      </c>
      <c r="HXV4377" s="24">
        <v>5837982</v>
      </c>
      <c r="HXW4377" s="24">
        <v>72</v>
      </c>
      <c r="HXX4377" s="29" t="s">
        <v>75</v>
      </c>
      <c r="HXY4377" s="84">
        <v>3004158000128</v>
      </c>
      <c r="HXZ4377" s="24"/>
      <c r="HYA4377" s="24"/>
      <c r="HYB4377" s="66">
        <v>9615</v>
      </c>
      <c r="HYC4377" s="25">
        <v>45936</v>
      </c>
      <c r="HYD4377" s="25"/>
      <c r="HYE4377" s="26" t="str">
        <f t="shared" ca="1" si="626"/>
        <v>Descontar Cheque</v>
      </c>
      <c r="HYF4377" s="117"/>
      <c r="HYG4377" s="25">
        <v>45890</v>
      </c>
      <c r="HYH4377" s="28" t="s">
        <v>74</v>
      </c>
      <c r="HYI4377" s="24">
        <v>422</v>
      </c>
      <c r="HYJ4377" s="414" t="str">
        <f t="shared" si="627"/>
        <v>Banco não cadastrado</v>
      </c>
      <c r="HYK4377" s="24">
        <v>207</v>
      </c>
      <c r="HYL4377" s="24">
        <v>5837982</v>
      </c>
      <c r="HYM4377" s="24">
        <v>72</v>
      </c>
      <c r="HYN4377" s="29" t="s">
        <v>75</v>
      </c>
      <c r="HYO4377" s="84">
        <v>3004158000128</v>
      </c>
      <c r="HYP4377" s="24"/>
      <c r="HYQ4377" s="24"/>
      <c r="HYR4377" s="66">
        <v>9615</v>
      </c>
      <c r="HYS4377" s="25">
        <v>45936</v>
      </c>
      <c r="HYT4377" s="25"/>
      <c r="HYU4377" s="26" t="str">
        <f t="shared" ca="1" si="628"/>
        <v>Descontar Cheque</v>
      </c>
      <c r="HYV4377" s="117"/>
      <c r="HYW4377" s="25">
        <v>45890</v>
      </c>
      <c r="HYX4377" s="28" t="s">
        <v>74</v>
      </c>
      <c r="HYY4377" s="24">
        <v>422</v>
      </c>
      <c r="HYZ4377" s="414" t="str">
        <f t="shared" si="629"/>
        <v>Banco não cadastrado</v>
      </c>
      <c r="HZA4377" s="24">
        <v>207</v>
      </c>
      <c r="HZB4377" s="24">
        <v>5837982</v>
      </c>
      <c r="HZC4377" s="24">
        <v>72</v>
      </c>
      <c r="HZD4377" s="29" t="s">
        <v>75</v>
      </c>
      <c r="HZE4377" s="84">
        <v>3004158000128</v>
      </c>
      <c r="HZF4377" s="24"/>
      <c r="HZG4377" s="24"/>
      <c r="HZH4377" s="66">
        <v>9615</v>
      </c>
      <c r="HZI4377" s="25">
        <v>45936</v>
      </c>
      <c r="HZJ4377" s="25"/>
      <c r="HZK4377" s="26" t="str">
        <f t="shared" ca="1" si="630"/>
        <v>Descontar Cheque</v>
      </c>
      <c r="HZL4377" s="117"/>
      <c r="HZM4377" s="25">
        <v>45890</v>
      </c>
      <c r="HZN4377" s="28" t="s">
        <v>74</v>
      </c>
      <c r="HZO4377" s="24">
        <v>422</v>
      </c>
      <c r="HZP4377" s="414" t="str">
        <f t="shared" si="631"/>
        <v>Banco não cadastrado</v>
      </c>
      <c r="HZQ4377" s="24">
        <v>207</v>
      </c>
      <c r="HZR4377" s="24">
        <v>5837982</v>
      </c>
      <c r="HZS4377" s="24">
        <v>72</v>
      </c>
      <c r="HZT4377" s="29" t="s">
        <v>75</v>
      </c>
      <c r="HZU4377" s="84">
        <v>3004158000128</v>
      </c>
      <c r="HZV4377" s="24"/>
      <c r="HZW4377" s="24"/>
      <c r="HZX4377" s="66">
        <v>9615</v>
      </c>
      <c r="HZY4377" s="25">
        <v>45936</v>
      </c>
      <c r="HZZ4377" s="25"/>
      <c r="IAA4377" s="26" t="str">
        <f t="shared" ca="1" si="632"/>
        <v>Descontar Cheque</v>
      </c>
      <c r="IAB4377" s="117"/>
      <c r="IAC4377" s="25">
        <v>45890</v>
      </c>
      <c r="IAD4377" s="28" t="s">
        <v>74</v>
      </c>
      <c r="IAE4377" s="24">
        <v>422</v>
      </c>
      <c r="IAF4377" s="414" t="str">
        <f t="shared" si="633"/>
        <v>Banco não cadastrado</v>
      </c>
      <c r="IAG4377" s="24">
        <v>207</v>
      </c>
      <c r="IAH4377" s="24">
        <v>5837982</v>
      </c>
      <c r="IAI4377" s="24">
        <v>72</v>
      </c>
      <c r="IAJ4377" s="29" t="s">
        <v>75</v>
      </c>
      <c r="IAK4377" s="84">
        <v>3004158000128</v>
      </c>
      <c r="IAL4377" s="24"/>
      <c r="IAM4377" s="24"/>
      <c r="IAN4377" s="66">
        <v>9615</v>
      </c>
      <c r="IAO4377" s="25">
        <v>45936</v>
      </c>
      <c r="IAP4377" s="25"/>
      <c r="IAQ4377" s="26" t="str">
        <f t="shared" ca="1" si="634"/>
        <v>Descontar Cheque</v>
      </c>
      <c r="IAR4377" s="117"/>
      <c r="IAS4377" s="25">
        <v>45890</v>
      </c>
      <c r="IAT4377" s="28" t="s">
        <v>74</v>
      </c>
      <c r="IAU4377" s="24">
        <v>422</v>
      </c>
      <c r="IAV4377" s="414" t="str">
        <f t="shared" si="635"/>
        <v>Banco não cadastrado</v>
      </c>
      <c r="IAW4377" s="24">
        <v>207</v>
      </c>
      <c r="IAX4377" s="24">
        <v>5837982</v>
      </c>
      <c r="IAY4377" s="24">
        <v>72</v>
      </c>
      <c r="IAZ4377" s="29" t="s">
        <v>75</v>
      </c>
      <c r="IBA4377" s="84">
        <v>3004158000128</v>
      </c>
      <c r="IBB4377" s="24"/>
      <c r="IBC4377" s="24"/>
      <c r="IBD4377" s="66">
        <v>9615</v>
      </c>
      <c r="IBE4377" s="25">
        <v>45936</v>
      </c>
      <c r="IBF4377" s="25"/>
      <c r="IBG4377" s="26" t="str">
        <f t="shared" ca="1" si="636"/>
        <v>Descontar Cheque</v>
      </c>
      <c r="IBH4377" s="117"/>
      <c r="IBI4377" s="25">
        <v>45890</v>
      </c>
      <c r="IBJ4377" s="28" t="s">
        <v>74</v>
      </c>
      <c r="IBK4377" s="24">
        <v>422</v>
      </c>
      <c r="IBL4377" s="414" t="str">
        <f t="shared" si="637"/>
        <v>Banco não cadastrado</v>
      </c>
      <c r="IBM4377" s="24">
        <v>207</v>
      </c>
      <c r="IBN4377" s="24">
        <v>5837982</v>
      </c>
      <c r="IBO4377" s="24">
        <v>72</v>
      </c>
      <c r="IBP4377" s="29" t="s">
        <v>75</v>
      </c>
      <c r="IBQ4377" s="84">
        <v>3004158000128</v>
      </c>
      <c r="IBR4377" s="24"/>
      <c r="IBS4377" s="24"/>
      <c r="IBT4377" s="66">
        <v>9615</v>
      </c>
      <c r="IBU4377" s="25">
        <v>45936</v>
      </c>
      <c r="IBV4377" s="25"/>
      <c r="IBW4377" s="26" t="str">
        <f t="shared" ca="1" si="638"/>
        <v>Descontar Cheque</v>
      </c>
      <c r="IBX4377" s="117"/>
      <c r="IBY4377" s="25">
        <v>45890</v>
      </c>
      <c r="IBZ4377" s="28" t="s">
        <v>74</v>
      </c>
      <c r="ICA4377" s="24">
        <v>422</v>
      </c>
      <c r="ICB4377" s="414" t="str">
        <f t="shared" si="639"/>
        <v>Banco não cadastrado</v>
      </c>
      <c r="ICC4377" s="24">
        <v>207</v>
      </c>
      <c r="ICD4377" s="24">
        <v>5837982</v>
      </c>
      <c r="ICE4377" s="24">
        <v>72</v>
      </c>
      <c r="ICF4377" s="29" t="s">
        <v>75</v>
      </c>
      <c r="ICG4377" s="84">
        <v>3004158000128</v>
      </c>
      <c r="ICH4377" s="24"/>
      <c r="ICI4377" s="24"/>
      <c r="ICJ4377" s="66">
        <v>9615</v>
      </c>
      <c r="ICK4377" s="25">
        <v>45936</v>
      </c>
      <c r="ICL4377" s="25"/>
      <c r="ICM4377" s="26" t="str">
        <f t="shared" ca="1" si="640"/>
        <v>Descontar Cheque</v>
      </c>
      <c r="ICN4377" s="117"/>
      <c r="ICO4377" s="25">
        <v>45890</v>
      </c>
      <c r="ICP4377" s="28" t="s">
        <v>74</v>
      </c>
      <c r="ICQ4377" s="24">
        <v>422</v>
      </c>
      <c r="ICR4377" s="414" t="str">
        <f t="shared" si="641"/>
        <v>Banco não cadastrado</v>
      </c>
      <c r="ICS4377" s="24">
        <v>207</v>
      </c>
      <c r="ICT4377" s="24">
        <v>5837982</v>
      </c>
      <c r="ICU4377" s="24">
        <v>72</v>
      </c>
      <c r="ICV4377" s="29" t="s">
        <v>75</v>
      </c>
      <c r="ICW4377" s="84">
        <v>3004158000128</v>
      </c>
      <c r="ICX4377" s="24"/>
      <c r="ICY4377" s="24"/>
      <c r="ICZ4377" s="66">
        <v>9615</v>
      </c>
      <c r="IDA4377" s="25">
        <v>45936</v>
      </c>
      <c r="IDB4377" s="25"/>
      <c r="IDC4377" s="26" t="str">
        <f t="shared" ca="1" si="642"/>
        <v>Descontar Cheque</v>
      </c>
      <c r="IDD4377" s="117"/>
      <c r="IDE4377" s="25">
        <v>45890</v>
      </c>
      <c r="IDF4377" s="28" t="s">
        <v>74</v>
      </c>
      <c r="IDG4377" s="24">
        <v>422</v>
      </c>
      <c r="IDH4377" s="414" t="str">
        <f t="shared" si="643"/>
        <v>Banco não cadastrado</v>
      </c>
      <c r="IDI4377" s="24">
        <v>207</v>
      </c>
      <c r="IDJ4377" s="24">
        <v>5837982</v>
      </c>
      <c r="IDK4377" s="24">
        <v>72</v>
      </c>
      <c r="IDL4377" s="29" t="s">
        <v>75</v>
      </c>
      <c r="IDM4377" s="84">
        <v>3004158000128</v>
      </c>
      <c r="IDN4377" s="24"/>
      <c r="IDO4377" s="24"/>
      <c r="IDP4377" s="66">
        <v>9615</v>
      </c>
      <c r="IDQ4377" s="25">
        <v>45936</v>
      </c>
      <c r="IDR4377" s="25"/>
      <c r="IDS4377" s="26" t="str">
        <f t="shared" ca="1" si="644"/>
        <v>Descontar Cheque</v>
      </c>
      <c r="IDT4377" s="117"/>
      <c r="IDU4377" s="25">
        <v>45890</v>
      </c>
      <c r="IDV4377" s="28" t="s">
        <v>74</v>
      </c>
      <c r="IDW4377" s="24">
        <v>422</v>
      </c>
      <c r="IDX4377" s="414" t="str">
        <f t="shared" si="645"/>
        <v>Banco não cadastrado</v>
      </c>
      <c r="IDY4377" s="24">
        <v>207</v>
      </c>
      <c r="IDZ4377" s="24">
        <v>5837982</v>
      </c>
      <c r="IEA4377" s="24">
        <v>72</v>
      </c>
      <c r="IEB4377" s="29" t="s">
        <v>75</v>
      </c>
      <c r="IEC4377" s="84">
        <v>3004158000128</v>
      </c>
      <c r="IED4377" s="24"/>
      <c r="IEE4377" s="24"/>
      <c r="IEF4377" s="66">
        <v>9615</v>
      </c>
      <c r="IEG4377" s="25">
        <v>45936</v>
      </c>
      <c r="IEH4377" s="25"/>
      <c r="IEI4377" s="26" t="str">
        <f t="shared" ca="1" si="646"/>
        <v>Descontar Cheque</v>
      </c>
      <c r="IEJ4377" s="117"/>
      <c r="IEK4377" s="25">
        <v>45890</v>
      </c>
      <c r="IEL4377" s="28" t="s">
        <v>74</v>
      </c>
      <c r="IEM4377" s="24">
        <v>422</v>
      </c>
      <c r="IEN4377" s="414" t="str">
        <f t="shared" si="647"/>
        <v>Banco não cadastrado</v>
      </c>
      <c r="IEO4377" s="24">
        <v>207</v>
      </c>
      <c r="IEP4377" s="24">
        <v>5837982</v>
      </c>
      <c r="IEQ4377" s="24">
        <v>72</v>
      </c>
      <c r="IER4377" s="29" t="s">
        <v>75</v>
      </c>
      <c r="IES4377" s="84">
        <v>3004158000128</v>
      </c>
      <c r="IET4377" s="24"/>
      <c r="IEU4377" s="24"/>
      <c r="IEV4377" s="66">
        <v>9615</v>
      </c>
      <c r="IEW4377" s="25">
        <v>45936</v>
      </c>
      <c r="IEX4377" s="25"/>
      <c r="IEY4377" s="26" t="str">
        <f t="shared" ca="1" si="648"/>
        <v>Descontar Cheque</v>
      </c>
      <c r="IEZ4377" s="117"/>
      <c r="IFA4377" s="25">
        <v>45890</v>
      </c>
      <c r="IFB4377" s="28" t="s">
        <v>74</v>
      </c>
      <c r="IFC4377" s="24">
        <v>422</v>
      </c>
      <c r="IFD4377" s="414" t="str">
        <f t="shared" si="649"/>
        <v>Banco não cadastrado</v>
      </c>
      <c r="IFE4377" s="24">
        <v>207</v>
      </c>
      <c r="IFF4377" s="24">
        <v>5837982</v>
      </c>
      <c r="IFG4377" s="24">
        <v>72</v>
      </c>
      <c r="IFH4377" s="29" t="s">
        <v>75</v>
      </c>
      <c r="IFI4377" s="84">
        <v>3004158000128</v>
      </c>
      <c r="IFJ4377" s="24"/>
      <c r="IFK4377" s="24"/>
      <c r="IFL4377" s="66">
        <v>9615</v>
      </c>
      <c r="IFM4377" s="25">
        <v>45936</v>
      </c>
      <c r="IFN4377" s="25"/>
      <c r="IFO4377" s="26" t="str">
        <f t="shared" ca="1" si="650"/>
        <v>Descontar Cheque</v>
      </c>
      <c r="IFP4377" s="117"/>
      <c r="IFQ4377" s="25">
        <v>45890</v>
      </c>
      <c r="IFR4377" s="28" t="s">
        <v>74</v>
      </c>
      <c r="IFS4377" s="24">
        <v>422</v>
      </c>
      <c r="IFT4377" s="414" t="str">
        <f t="shared" si="651"/>
        <v>Banco não cadastrado</v>
      </c>
      <c r="IFU4377" s="24">
        <v>207</v>
      </c>
      <c r="IFV4377" s="24">
        <v>5837982</v>
      </c>
      <c r="IFW4377" s="24">
        <v>72</v>
      </c>
      <c r="IFX4377" s="29" t="s">
        <v>75</v>
      </c>
      <c r="IFY4377" s="84">
        <v>3004158000128</v>
      </c>
      <c r="IFZ4377" s="24"/>
      <c r="IGA4377" s="24"/>
      <c r="IGB4377" s="66">
        <v>9615</v>
      </c>
      <c r="IGC4377" s="25">
        <v>45936</v>
      </c>
      <c r="IGD4377" s="25"/>
      <c r="IGE4377" s="26" t="str">
        <f t="shared" ca="1" si="652"/>
        <v>Descontar Cheque</v>
      </c>
      <c r="IGF4377" s="117"/>
      <c r="IGG4377" s="25">
        <v>45890</v>
      </c>
      <c r="IGH4377" s="28" t="s">
        <v>74</v>
      </c>
      <c r="IGI4377" s="24">
        <v>422</v>
      </c>
      <c r="IGJ4377" s="414" t="str">
        <f t="shared" si="653"/>
        <v>Banco não cadastrado</v>
      </c>
      <c r="IGK4377" s="24">
        <v>207</v>
      </c>
      <c r="IGL4377" s="24">
        <v>5837982</v>
      </c>
      <c r="IGM4377" s="24">
        <v>72</v>
      </c>
      <c r="IGN4377" s="29" t="s">
        <v>75</v>
      </c>
      <c r="IGO4377" s="84">
        <v>3004158000128</v>
      </c>
      <c r="IGP4377" s="24"/>
      <c r="IGQ4377" s="24"/>
      <c r="IGR4377" s="66">
        <v>9615</v>
      </c>
      <c r="IGS4377" s="25">
        <v>45936</v>
      </c>
      <c r="IGT4377" s="25"/>
      <c r="IGU4377" s="26" t="str">
        <f t="shared" ca="1" si="654"/>
        <v>Descontar Cheque</v>
      </c>
      <c r="IGV4377" s="117"/>
      <c r="IGW4377" s="25">
        <v>45890</v>
      </c>
      <c r="IGX4377" s="28" t="s">
        <v>74</v>
      </c>
      <c r="IGY4377" s="24">
        <v>422</v>
      </c>
      <c r="IGZ4377" s="414" t="str">
        <f t="shared" si="655"/>
        <v>Banco não cadastrado</v>
      </c>
      <c r="IHA4377" s="24">
        <v>207</v>
      </c>
      <c r="IHB4377" s="24">
        <v>5837982</v>
      </c>
      <c r="IHC4377" s="24">
        <v>72</v>
      </c>
      <c r="IHD4377" s="29" t="s">
        <v>75</v>
      </c>
      <c r="IHE4377" s="84">
        <v>3004158000128</v>
      </c>
      <c r="IHF4377" s="24"/>
      <c r="IHG4377" s="24"/>
      <c r="IHH4377" s="66">
        <v>9615</v>
      </c>
      <c r="IHI4377" s="25">
        <v>45936</v>
      </c>
      <c r="IHJ4377" s="25"/>
      <c r="IHK4377" s="26" t="str">
        <f t="shared" ca="1" si="656"/>
        <v>Descontar Cheque</v>
      </c>
      <c r="IHL4377" s="117"/>
      <c r="IHM4377" s="25">
        <v>45890</v>
      </c>
      <c r="IHN4377" s="28" t="s">
        <v>74</v>
      </c>
      <c r="IHO4377" s="24">
        <v>422</v>
      </c>
      <c r="IHP4377" s="414" t="str">
        <f t="shared" si="657"/>
        <v>Banco não cadastrado</v>
      </c>
      <c r="IHQ4377" s="24">
        <v>207</v>
      </c>
      <c r="IHR4377" s="24">
        <v>5837982</v>
      </c>
      <c r="IHS4377" s="24">
        <v>72</v>
      </c>
      <c r="IHT4377" s="29" t="s">
        <v>75</v>
      </c>
      <c r="IHU4377" s="84">
        <v>3004158000128</v>
      </c>
      <c r="IHV4377" s="24"/>
      <c r="IHW4377" s="24"/>
      <c r="IHX4377" s="66">
        <v>9615</v>
      </c>
      <c r="IHY4377" s="25">
        <v>45936</v>
      </c>
      <c r="IHZ4377" s="25"/>
      <c r="IIA4377" s="26" t="str">
        <f t="shared" ca="1" si="658"/>
        <v>Descontar Cheque</v>
      </c>
      <c r="IIB4377" s="117"/>
      <c r="IIC4377" s="25">
        <v>45890</v>
      </c>
      <c r="IID4377" s="28" t="s">
        <v>74</v>
      </c>
      <c r="IIE4377" s="24">
        <v>422</v>
      </c>
      <c r="IIF4377" s="414" t="str">
        <f t="shared" si="659"/>
        <v>Banco não cadastrado</v>
      </c>
      <c r="IIG4377" s="24">
        <v>207</v>
      </c>
      <c r="IIH4377" s="24">
        <v>5837982</v>
      </c>
      <c r="III4377" s="24">
        <v>72</v>
      </c>
      <c r="IIJ4377" s="29" t="s">
        <v>75</v>
      </c>
      <c r="IIK4377" s="84">
        <v>3004158000128</v>
      </c>
      <c r="IIL4377" s="24"/>
      <c r="IIM4377" s="24"/>
      <c r="IIN4377" s="66">
        <v>9615</v>
      </c>
      <c r="IIO4377" s="25">
        <v>45936</v>
      </c>
      <c r="IIP4377" s="25"/>
      <c r="IIQ4377" s="26" t="str">
        <f t="shared" ca="1" si="660"/>
        <v>Descontar Cheque</v>
      </c>
      <c r="IIR4377" s="117"/>
      <c r="IIS4377" s="25">
        <v>45890</v>
      </c>
      <c r="IIT4377" s="28" t="s">
        <v>74</v>
      </c>
      <c r="IIU4377" s="24">
        <v>422</v>
      </c>
      <c r="IIV4377" s="414" t="str">
        <f t="shared" si="661"/>
        <v>Banco não cadastrado</v>
      </c>
      <c r="IIW4377" s="24">
        <v>207</v>
      </c>
      <c r="IIX4377" s="24">
        <v>5837982</v>
      </c>
      <c r="IIY4377" s="24">
        <v>72</v>
      </c>
      <c r="IIZ4377" s="29" t="s">
        <v>75</v>
      </c>
      <c r="IJA4377" s="84">
        <v>3004158000128</v>
      </c>
      <c r="IJB4377" s="24"/>
      <c r="IJC4377" s="24"/>
      <c r="IJD4377" s="66">
        <v>9615</v>
      </c>
      <c r="IJE4377" s="25">
        <v>45936</v>
      </c>
      <c r="IJF4377" s="25"/>
      <c r="IJG4377" s="26" t="str">
        <f t="shared" ca="1" si="662"/>
        <v>Descontar Cheque</v>
      </c>
      <c r="IJH4377" s="117"/>
      <c r="IJI4377" s="25">
        <v>45890</v>
      </c>
      <c r="IJJ4377" s="28" t="s">
        <v>74</v>
      </c>
      <c r="IJK4377" s="24">
        <v>422</v>
      </c>
      <c r="IJL4377" s="414" t="str">
        <f t="shared" si="663"/>
        <v>Banco não cadastrado</v>
      </c>
      <c r="IJM4377" s="24">
        <v>207</v>
      </c>
      <c r="IJN4377" s="24">
        <v>5837982</v>
      </c>
      <c r="IJO4377" s="24">
        <v>72</v>
      </c>
      <c r="IJP4377" s="29" t="s">
        <v>75</v>
      </c>
      <c r="IJQ4377" s="84">
        <v>3004158000128</v>
      </c>
      <c r="IJR4377" s="24"/>
      <c r="IJS4377" s="24"/>
      <c r="IJT4377" s="66">
        <v>9615</v>
      </c>
      <c r="IJU4377" s="25">
        <v>45936</v>
      </c>
      <c r="IJV4377" s="25"/>
      <c r="IJW4377" s="26" t="str">
        <f t="shared" ca="1" si="664"/>
        <v>Descontar Cheque</v>
      </c>
      <c r="IJX4377" s="117"/>
      <c r="IJY4377" s="25">
        <v>45890</v>
      </c>
      <c r="IJZ4377" s="28" t="s">
        <v>74</v>
      </c>
      <c r="IKA4377" s="24">
        <v>422</v>
      </c>
      <c r="IKB4377" s="414" t="str">
        <f t="shared" si="665"/>
        <v>Banco não cadastrado</v>
      </c>
      <c r="IKC4377" s="24">
        <v>207</v>
      </c>
      <c r="IKD4377" s="24">
        <v>5837982</v>
      </c>
      <c r="IKE4377" s="24">
        <v>72</v>
      </c>
      <c r="IKF4377" s="29" t="s">
        <v>75</v>
      </c>
      <c r="IKG4377" s="84">
        <v>3004158000128</v>
      </c>
      <c r="IKH4377" s="24"/>
      <c r="IKI4377" s="24"/>
      <c r="IKJ4377" s="66">
        <v>9615</v>
      </c>
      <c r="IKK4377" s="25">
        <v>45936</v>
      </c>
      <c r="IKL4377" s="25"/>
      <c r="IKM4377" s="26" t="str">
        <f t="shared" ca="1" si="666"/>
        <v>Descontar Cheque</v>
      </c>
      <c r="IKN4377" s="117"/>
      <c r="IKO4377" s="25">
        <v>45890</v>
      </c>
      <c r="IKP4377" s="28" t="s">
        <v>74</v>
      </c>
      <c r="IKQ4377" s="24">
        <v>422</v>
      </c>
      <c r="IKR4377" s="414" t="str">
        <f t="shared" si="667"/>
        <v>Banco não cadastrado</v>
      </c>
      <c r="IKS4377" s="24">
        <v>207</v>
      </c>
      <c r="IKT4377" s="24">
        <v>5837982</v>
      </c>
      <c r="IKU4377" s="24">
        <v>72</v>
      </c>
      <c r="IKV4377" s="29" t="s">
        <v>75</v>
      </c>
      <c r="IKW4377" s="84">
        <v>3004158000128</v>
      </c>
      <c r="IKX4377" s="24"/>
      <c r="IKY4377" s="24"/>
      <c r="IKZ4377" s="66">
        <v>9615</v>
      </c>
      <c r="ILA4377" s="25">
        <v>45936</v>
      </c>
      <c r="ILB4377" s="25"/>
      <c r="ILC4377" s="26" t="str">
        <f t="shared" ca="1" si="668"/>
        <v>Descontar Cheque</v>
      </c>
      <c r="ILD4377" s="117"/>
      <c r="ILE4377" s="25">
        <v>45890</v>
      </c>
      <c r="ILF4377" s="28" t="s">
        <v>74</v>
      </c>
      <c r="ILG4377" s="24">
        <v>422</v>
      </c>
      <c r="ILH4377" s="414" t="str">
        <f t="shared" si="669"/>
        <v>Banco não cadastrado</v>
      </c>
      <c r="ILI4377" s="24">
        <v>207</v>
      </c>
      <c r="ILJ4377" s="24">
        <v>5837982</v>
      </c>
      <c r="ILK4377" s="24">
        <v>72</v>
      </c>
      <c r="ILL4377" s="29" t="s">
        <v>75</v>
      </c>
      <c r="ILM4377" s="84">
        <v>3004158000128</v>
      </c>
      <c r="ILN4377" s="24"/>
      <c r="ILO4377" s="24"/>
      <c r="ILP4377" s="66">
        <v>9615</v>
      </c>
      <c r="ILQ4377" s="25">
        <v>45936</v>
      </c>
      <c r="ILR4377" s="25"/>
      <c r="ILS4377" s="26" t="str">
        <f t="shared" ca="1" si="670"/>
        <v>Descontar Cheque</v>
      </c>
      <c r="ILT4377" s="117"/>
      <c r="ILU4377" s="25">
        <v>45890</v>
      </c>
      <c r="ILV4377" s="28" t="s">
        <v>74</v>
      </c>
      <c r="ILW4377" s="24">
        <v>422</v>
      </c>
      <c r="ILX4377" s="414" t="str">
        <f t="shared" si="671"/>
        <v>Banco não cadastrado</v>
      </c>
      <c r="ILY4377" s="24">
        <v>207</v>
      </c>
      <c r="ILZ4377" s="24">
        <v>5837982</v>
      </c>
      <c r="IMA4377" s="24">
        <v>72</v>
      </c>
      <c r="IMB4377" s="29" t="s">
        <v>75</v>
      </c>
      <c r="IMC4377" s="84">
        <v>3004158000128</v>
      </c>
      <c r="IMD4377" s="24"/>
      <c r="IME4377" s="24"/>
      <c r="IMF4377" s="66">
        <v>9615</v>
      </c>
      <c r="IMG4377" s="25">
        <v>45936</v>
      </c>
      <c r="IMH4377" s="25"/>
      <c r="IMI4377" s="26" t="str">
        <f t="shared" ca="1" si="672"/>
        <v>Descontar Cheque</v>
      </c>
      <c r="IMJ4377" s="117"/>
      <c r="IMK4377" s="25">
        <v>45890</v>
      </c>
      <c r="IML4377" s="28" t="s">
        <v>74</v>
      </c>
      <c r="IMM4377" s="24">
        <v>422</v>
      </c>
      <c r="IMN4377" s="414" t="str">
        <f t="shared" si="673"/>
        <v>Banco não cadastrado</v>
      </c>
      <c r="IMO4377" s="24">
        <v>207</v>
      </c>
      <c r="IMP4377" s="24">
        <v>5837982</v>
      </c>
      <c r="IMQ4377" s="24">
        <v>72</v>
      </c>
      <c r="IMR4377" s="29" t="s">
        <v>75</v>
      </c>
      <c r="IMS4377" s="84">
        <v>3004158000128</v>
      </c>
      <c r="IMT4377" s="24"/>
      <c r="IMU4377" s="24"/>
      <c r="IMV4377" s="66">
        <v>9615</v>
      </c>
      <c r="IMW4377" s="25">
        <v>45936</v>
      </c>
      <c r="IMX4377" s="25"/>
      <c r="IMY4377" s="26" t="str">
        <f t="shared" ca="1" si="674"/>
        <v>Descontar Cheque</v>
      </c>
      <c r="IMZ4377" s="117"/>
      <c r="INA4377" s="25">
        <v>45890</v>
      </c>
      <c r="INB4377" s="28" t="s">
        <v>74</v>
      </c>
      <c r="INC4377" s="24">
        <v>422</v>
      </c>
      <c r="IND4377" s="414" t="str">
        <f t="shared" si="675"/>
        <v>Banco não cadastrado</v>
      </c>
      <c r="INE4377" s="24">
        <v>207</v>
      </c>
      <c r="INF4377" s="24">
        <v>5837982</v>
      </c>
      <c r="ING4377" s="24">
        <v>72</v>
      </c>
      <c r="INH4377" s="29" t="s">
        <v>75</v>
      </c>
      <c r="INI4377" s="84">
        <v>3004158000128</v>
      </c>
      <c r="INJ4377" s="24"/>
      <c r="INK4377" s="24"/>
      <c r="INL4377" s="66">
        <v>9615</v>
      </c>
      <c r="INM4377" s="25">
        <v>45936</v>
      </c>
      <c r="INN4377" s="25"/>
      <c r="INO4377" s="26" t="str">
        <f t="shared" ca="1" si="676"/>
        <v>Descontar Cheque</v>
      </c>
      <c r="INP4377" s="117"/>
      <c r="INQ4377" s="25">
        <v>45890</v>
      </c>
      <c r="INR4377" s="28" t="s">
        <v>74</v>
      </c>
      <c r="INS4377" s="24">
        <v>422</v>
      </c>
      <c r="INT4377" s="414" t="str">
        <f t="shared" si="677"/>
        <v>Banco não cadastrado</v>
      </c>
      <c r="INU4377" s="24">
        <v>207</v>
      </c>
      <c r="INV4377" s="24">
        <v>5837982</v>
      </c>
      <c r="INW4377" s="24">
        <v>72</v>
      </c>
      <c r="INX4377" s="29" t="s">
        <v>75</v>
      </c>
      <c r="INY4377" s="84">
        <v>3004158000128</v>
      </c>
      <c r="INZ4377" s="24"/>
      <c r="IOA4377" s="24"/>
      <c r="IOB4377" s="66">
        <v>9615</v>
      </c>
      <c r="IOC4377" s="25">
        <v>45936</v>
      </c>
      <c r="IOD4377" s="25"/>
      <c r="IOE4377" s="26" t="str">
        <f t="shared" ca="1" si="678"/>
        <v>Descontar Cheque</v>
      </c>
      <c r="IOF4377" s="117"/>
      <c r="IOG4377" s="25">
        <v>45890</v>
      </c>
      <c r="IOH4377" s="28" t="s">
        <v>74</v>
      </c>
      <c r="IOI4377" s="24">
        <v>422</v>
      </c>
      <c r="IOJ4377" s="414" t="str">
        <f t="shared" si="679"/>
        <v>Banco não cadastrado</v>
      </c>
      <c r="IOK4377" s="24">
        <v>207</v>
      </c>
      <c r="IOL4377" s="24">
        <v>5837982</v>
      </c>
      <c r="IOM4377" s="24">
        <v>72</v>
      </c>
      <c r="ION4377" s="29" t="s">
        <v>75</v>
      </c>
      <c r="IOO4377" s="84">
        <v>3004158000128</v>
      </c>
      <c r="IOP4377" s="24"/>
      <c r="IOQ4377" s="24"/>
      <c r="IOR4377" s="66">
        <v>9615</v>
      </c>
      <c r="IOS4377" s="25">
        <v>45936</v>
      </c>
      <c r="IOT4377" s="25"/>
      <c r="IOU4377" s="26" t="str">
        <f t="shared" ca="1" si="680"/>
        <v>Descontar Cheque</v>
      </c>
      <c r="IOV4377" s="117"/>
      <c r="IOW4377" s="25">
        <v>45890</v>
      </c>
      <c r="IOX4377" s="28" t="s">
        <v>74</v>
      </c>
      <c r="IOY4377" s="24">
        <v>422</v>
      </c>
      <c r="IOZ4377" s="414" t="str">
        <f t="shared" si="681"/>
        <v>Banco não cadastrado</v>
      </c>
      <c r="IPA4377" s="24">
        <v>207</v>
      </c>
      <c r="IPB4377" s="24">
        <v>5837982</v>
      </c>
      <c r="IPC4377" s="24">
        <v>72</v>
      </c>
      <c r="IPD4377" s="29" t="s">
        <v>75</v>
      </c>
      <c r="IPE4377" s="84">
        <v>3004158000128</v>
      </c>
      <c r="IPF4377" s="24"/>
      <c r="IPG4377" s="24"/>
      <c r="IPH4377" s="66">
        <v>9615</v>
      </c>
      <c r="IPI4377" s="25">
        <v>45936</v>
      </c>
      <c r="IPJ4377" s="25"/>
      <c r="IPK4377" s="26" t="str">
        <f t="shared" ca="1" si="682"/>
        <v>Descontar Cheque</v>
      </c>
      <c r="IPL4377" s="117"/>
      <c r="IPM4377" s="25">
        <v>45890</v>
      </c>
      <c r="IPN4377" s="28" t="s">
        <v>74</v>
      </c>
      <c r="IPO4377" s="24">
        <v>422</v>
      </c>
      <c r="IPP4377" s="414" t="str">
        <f t="shared" si="683"/>
        <v>Banco não cadastrado</v>
      </c>
      <c r="IPQ4377" s="24">
        <v>207</v>
      </c>
      <c r="IPR4377" s="24">
        <v>5837982</v>
      </c>
      <c r="IPS4377" s="24">
        <v>72</v>
      </c>
      <c r="IPT4377" s="29" t="s">
        <v>75</v>
      </c>
      <c r="IPU4377" s="84">
        <v>3004158000128</v>
      </c>
      <c r="IPV4377" s="24"/>
      <c r="IPW4377" s="24"/>
      <c r="IPX4377" s="66">
        <v>9615</v>
      </c>
      <c r="IPY4377" s="25">
        <v>45936</v>
      </c>
      <c r="IPZ4377" s="25"/>
      <c r="IQA4377" s="26" t="str">
        <f t="shared" ca="1" si="684"/>
        <v>Descontar Cheque</v>
      </c>
      <c r="IQB4377" s="117"/>
      <c r="IQC4377" s="25">
        <v>45890</v>
      </c>
      <c r="IQD4377" s="28" t="s">
        <v>74</v>
      </c>
      <c r="IQE4377" s="24">
        <v>422</v>
      </c>
      <c r="IQF4377" s="414" t="str">
        <f t="shared" si="685"/>
        <v>Banco não cadastrado</v>
      </c>
      <c r="IQG4377" s="24">
        <v>207</v>
      </c>
      <c r="IQH4377" s="24">
        <v>5837982</v>
      </c>
      <c r="IQI4377" s="24">
        <v>72</v>
      </c>
      <c r="IQJ4377" s="29" t="s">
        <v>75</v>
      </c>
      <c r="IQK4377" s="84">
        <v>3004158000128</v>
      </c>
      <c r="IQL4377" s="24"/>
      <c r="IQM4377" s="24"/>
      <c r="IQN4377" s="66">
        <v>9615</v>
      </c>
      <c r="IQO4377" s="25">
        <v>45936</v>
      </c>
      <c r="IQP4377" s="25"/>
      <c r="IQQ4377" s="26" t="str">
        <f t="shared" ca="1" si="686"/>
        <v>Descontar Cheque</v>
      </c>
      <c r="IQR4377" s="117"/>
      <c r="IQS4377" s="25">
        <v>45890</v>
      </c>
      <c r="IQT4377" s="28" t="s">
        <v>74</v>
      </c>
      <c r="IQU4377" s="24">
        <v>422</v>
      </c>
      <c r="IQV4377" s="414" t="str">
        <f t="shared" si="687"/>
        <v>Banco não cadastrado</v>
      </c>
      <c r="IQW4377" s="24">
        <v>207</v>
      </c>
      <c r="IQX4377" s="24">
        <v>5837982</v>
      </c>
      <c r="IQY4377" s="24">
        <v>72</v>
      </c>
      <c r="IQZ4377" s="29" t="s">
        <v>75</v>
      </c>
      <c r="IRA4377" s="84">
        <v>3004158000128</v>
      </c>
      <c r="IRB4377" s="24"/>
      <c r="IRC4377" s="24"/>
      <c r="IRD4377" s="66">
        <v>9615</v>
      </c>
      <c r="IRE4377" s="25">
        <v>45936</v>
      </c>
      <c r="IRF4377" s="25"/>
      <c r="IRG4377" s="26" t="str">
        <f t="shared" ca="1" si="688"/>
        <v>Descontar Cheque</v>
      </c>
      <c r="IRH4377" s="117"/>
      <c r="IRI4377" s="25">
        <v>45890</v>
      </c>
      <c r="IRJ4377" s="28" t="s">
        <v>74</v>
      </c>
      <c r="IRK4377" s="24">
        <v>422</v>
      </c>
      <c r="IRL4377" s="414" t="str">
        <f t="shared" si="689"/>
        <v>Banco não cadastrado</v>
      </c>
      <c r="IRM4377" s="24">
        <v>207</v>
      </c>
      <c r="IRN4377" s="24">
        <v>5837982</v>
      </c>
      <c r="IRO4377" s="24">
        <v>72</v>
      </c>
      <c r="IRP4377" s="29" t="s">
        <v>75</v>
      </c>
      <c r="IRQ4377" s="84">
        <v>3004158000128</v>
      </c>
      <c r="IRR4377" s="24"/>
      <c r="IRS4377" s="24"/>
      <c r="IRT4377" s="66">
        <v>9615</v>
      </c>
      <c r="IRU4377" s="25">
        <v>45936</v>
      </c>
      <c r="IRV4377" s="25"/>
      <c r="IRW4377" s="26" t="str">
        <f t="shared" ca="1" si="690"/>
        <v>Descontar Cheque</v>
      </c>
      <c r="IRX4377" s="117"/>
      <c r="IRY4377" s="25">
        <v>45890</v>
      </c>
      <c r="IRZ4377" s="28" t="s">
        <v>74</v>
      </c>
      <c r="ISA4377" s="24">
        <v>422</v>
      </c>
      <c r="ISB4377" s="414" t="str">
        <f t="shared" si="691"/>
        <v>Banco não cadastrado</v>
      </c>
      <c r="ISC4377" s="24">
        <v>207</v>
      </c>
      <c r="ISD4377" s="24">
        <v>5837982</v>
      </c>
      <c r="ISE4377" s="24">
        <v>72</v>
      </c>
      <c r="ISF4377" s="29" t="s">
        <v>75</v>
      </c>
      <c r="ISG4377" s="84">
        <v>3004158000128</v>
      </c>
      <c r="ISH4377" s="24"/>
      <c r="ISI4377" s="24"/>
      <c r="ISJ4377" s="66">
        <v>9615</v>
      </c>
      <c r="ISK4377" s="25">
        <v>45936</v>
      </c>
      <c r="ISL4377" s="25"/>
      <c r="ISM4377" s="26" t="str">
        <f t="shared" ca="1" si="692"/>
        <v>Descontar Cheque</v>
      </c>
      <c r="ISN4377" s="117"/>
      <c r="ISO4377" s="25">
        <v>45890</v>
      </c>
      <c r="ISP4377" s="28" t="s">
        <v>74</v>
      </c>
      <c r="ISQ4377" s="24">
        <v>422</v>
      </c>
      <c r="ISR4377" s="414" t="str">
        <f t="shared" si="693"/>
        <v>Banco não cadastrado</v>
      </c>
      <c r="ISS4377" s="24">
        <v>207</v>
      </c>
      <c r="IST4377" s="24">
        <v>5837982</v>
      </c>
      <c r="ISU4377" s="24">
        <v>72</v>
      </c>
      <c r="ISV4377" s="29" t="s">
        <v>75</v>
      </c>
      <c r="ISW4377" s="84">
        <v>3004158000128</v>
      </c>
      <c r="ISX4377" s="24"/>
      <c r="ISY4377" s="24"/>
      <c r="ISZ4377" s="66">
        <v>9615</v>
      </c>
      <c r="ITA4377" s="25">
        <v>45936</v>
      </c>
      <c r="ITB4377" s="25"/>
      <c r="ITC4377" s="26" t="str">
        <f t="shared" ca="1" si="694"/>
        <v>Descontar Cheque</v>
      </c>
      <c r="ITD4377" s="117"/>
      <c r="ITE4377" s="25">
        <v>45890</v>
      </c>
      <c r="ITF4377" s="28" t="s">
        <v>74</v>
      </c>
      <c r="ITG4377" s="24">
        <v>422</v>
      </c>
      <c r="ITH4377" s="414" t="str">
        <f t="shared" si="695"/>
        <v>Banco não cadastrado</v>
      </c>
      <c r="ITI4377" s="24">
        <v>207</v>
      </c>
      <c r="ITJ4377" s="24">
        <v>5837982</v>
      </c>
      <c r="ITK4377" s="24">
        <v>72</v>
      </c>
      <c r="ITL4377" s="29" t="s">
        <v>75</v>
      </c>
      <c r="ITM4377" s="84">
        <v>3004158000128</v>
      </c>
      <c r="ITN4377" s="24"/>
      <c r="ITO4377" s="24"/>
      <c r="ITP4377" s="66">
        <v>9615</v>
      </c>
      <c r="ITQ4377" s="25">
        <v>45936</v>
      </c>
      <c r="ITR4377" s="25"/>
      <c r="ITS4377" s="26" t="str">
        <f t="shared" ca="1" si="696"/>
        <v>Descontar Cheque</v>
      </c>
      <c r="ITT4377" s="117"/>
      <c r="ITU4377" s="25">
        <v>45890</v>
      </c>
      <c r="ITV4377" s="28" t="s">
        <v>74</v>
      </c>
      <c r="ITW4377" s="24">
        <v>422</v>
      </c>
      <c r="ITX4377" s="414" t="str">
        <f t="shared" si="697"/>
        <v>Banco não cadastrado</v>
      </c>
      <c r="ITY4377" s="24">
        <v>207</v>
      </c>
      <c r="ITZ4377" s="24">
        <v>5837982</v>
      </c>
      <c r="IUA4377" s="24">
        <v>72</v>
      </c>
      <c r="IUB4377" s="29" t="s">
        <v>75</v>
      </c>
      <c r="IUC4377" s="84">
        <v>3004158000128</v>
      </c>
      <c r="IUD4377" s="24"/>
      <c r="IUE4377" s="24"/>
      <c r="IUF4377" s="66">
        <v>9615</v>
      </c>
      <c r="IUG4377" s="25">
        <v>45936</v>
      </c>
      <c r="IUH4377" s="25"/>
      <c r="IUI4377" s="26" t="str">
        <f t="shared" ca="1" si="698"/>
        <v>Descontar Cheque</v>
      </c>
      <c r="IUJ4377" s="117"/>
      <c r="IUK4377" s="25">
        <v>45890</v>
      </c>
      <c r="IUL4377" s="28" t="s">
        <v>74</v>
      </c>
      <c r="IUM4377" s="24">
        <v>422</v>
      </c>
      <c r="IUN4377" s="414" t="str">
        <f t="shared" si="699"/>
        <v>Banco não cadastrado</v>
      </c>
      <c r="IUO4377" s="24">
        <v>207</v>
      </c>
      <c r="IUP4377" s="24">
        <v>5837982</v>
      </c>
      <c r="IUQ4377" s="24">
        <v>72</v>
      </c>
      <c r="IUR4377" s="29" t="s">
        <v>75</v>
      </c>
      <c r="IUS4377" s="84">
        <v>3004158000128</v>
      </c>
      <c r="IUT4377" s="24"/>
      <c r="IUU4377" s="24"/>
      <c r="IUV4377" s="66">
        <v>9615</v>
      </c>
      <c r="IUW4377" s="25">
        <v>45936</v>
      </c>
      <c r="IUX4377" s="25"/>
      <c r="IUY4377" s="26" t="str">
        <f t="shared" ca="1" si="700"/>
        <v>Descontar Cheque</v>
      </c>
      <c r="IUZ4377" s="117"/>
      <c r="IVA4377" s="25">
        <v>45890</v>
      </c>
      <c r="IVB4377" s="28" t="s">
        <v>74</v>
      </c>
      <c r="IVC4377" s="24">
        <v>422</v>
      </c>
      <c r="IVD4377" s="414" t="str">
        <f t="shared" si="701"/>
        <v>Banco não cadastrado</v>
      </c>
      <c r="IVE4377" s="24">
        <v>207</v>
      </c>
      <c r="IVF4377" s="24">
        <v>5837982</v>
      </c>
      <c r="IVG4377" s="24">
        <v>72</v>
      </c>
      <c r="IVH4377" s="29" t="s">
        <v>75</v>
      </c>
      <c r="IVI4377" s="84">
        <v>3004158000128</v>
      </c>
      <c r="IVJ4377" s="24"/>
      <c r="IVK4377" s="24"/>
      <c r="IVL4377" s="66">
        <v>9615</v>
      </c>
      <c r="IVM4377" s="25">
        <v>45936</v>
      </c>
      <c r="IVN4377" s="25"/>
      <c r="IVO4377" s="26" t="str">
        <f t="shared" ca="1" si="702"/>
        <v>Descontar Cheque</v>
      </c>
      <c r="IVP4377" s="117"/>
      <c r="IVQ4377" s="25">
        <v>45890</v>
      </c>
      <c r="IVR4377" s="28" t="s">
        <v>74</v>
      </c>
      <c r="IVS4377" s="24">
        <v>422</v>
      </c>
      <c r="IVT4377" s="414" t="str">
        <f t="shared" si="703"/>
        <v>Banco não cadastrado</v>
      </c>
      <c r="IVU4377" s="24">
        <v>207</v>
      </c>
      <c r="IVV4377" s="24">
        <v>5837982</v>
      </c>
      <c r="IVW4377" s="24">
        <v>72</v>
      </c>
      <c r="IVX4377" s="29" t="s">
        <v>75</v>
      </c>
      <c r="IVY4377" s="84">
        <v>3004158000128</v>
      </c>
      <c r="IVZ4377" s="24"/>
      <c r="IWA4377" s="24"/>
      <c r="IWB4377" s="66">
        <v>9615</v>
      </c>
      <c r="IWC4377" s="25">
        <v>45936</v>
      </c>
      <c r="IWD4377" s="25"/>
      <c r="IWE4377" s="26" t="str">
        <f t="shared" ca="1" si="704"/>
        <v>Descontar Cheque</v>
      </c>
      <c r="IWF4377" s="117"/>
      <c r="IWG4377" s="25">
        <v>45890</v>
      </c>
      <c r="IWH4377" s="28" t="s">
        <v>74</v>
      </c>
      <c r="IWI4377" s="24">
        <v>422</v>
      </c>
      <c r="IWJ4377" s="414" t="str">
        <f t="shared" si="705"/>
        <v>Banco não cadastrado</v>
      </c>
      <c r="IWK4377" s="24">
        <v>207</v>
      </c>
      <c r="IWL4377" s="24">
        <v>5837982</v>
      </c>
      <c r="IWM4377" s="24">
        <v>72</v>
      </c>
      <c r="IWN4377" s="29" t="s">
        <v>75</v>
      </c>
      <c r="IWO4377" s="84">
        <v>3004158000128</v>
      </c>
      <c r="IWP4377" s="24"/>
      <c r="IWQ4377" s="24"/>
      <c r="IWR4377" s="66">
        <v>9615</v>
      </c>
      <c r="IWS4377" s="25">
        <v>45936</v>
      </c>
      <c r="IWT4377" s="25"/>
      <c r="IWU4377" s="26" t="str">
        <f t="shared" ca="1" si="706"/>
        <v>Descontar Cheque</v>
      </c>
      <c r="IWV4377" s="117"/>
      <c r="IWW4377" s="25">
        <v>45890</v>
      </c>
      <c r="IWX4377" s="28" t="s">
        <v>74</v>
      </c>
      <c r="IWY4377" s="24">
        <v>422</v>
      </c>
      <c r="IWZ4377" s="414" t="str">
        <f t="shared" si="707"/>
        <v>Banco não cadastrado</v>
      </c>
      <c r="IXA4377" s="24">
        <v>207</v>
      </c>
      <c r="IXB4377" s="24">
        <v>5837982</v>
      </c>
      <c r="IXC4377" s="24">
        <v>72</v>
      </c>
      <c r="IXD4377" s="29" t="s">
        <v>75</v>
      </c>
      <c r="IXE4377" s="84">
        <v>3004158000128</v>
      </c>
      <c r="IXF4377" s="24"/>
      <c r="IXG4377" s="24"/>
      <c r="IXH4377" s="66">
        <v>9615</v>
      </c>
      <c r="IXI4377" s="25">
        <v>45936</v>
      </c>
      <c r="IXJ4377" s="25"/>
      <c r="IXK4377" s="26" t="str">
        <f t="shared" ca="1" si="708"/>
        <v>Descontar Cheque</v>
      </c>
      <c r="IXL4377" s="117"/>
      <c r="IXM4377" s="25">
        <v>45890</v>
      </c>
      <c r="IXN4377" s="28" t="s">
        <v>74</v>
      </c>
      <c r="IXO4377" s="24">
        <v>422</v>
      </c>
      <c r="IXP4377" s="414" t="str">
        <f t="shared" si="709"/>
        <v>Banco não cadastrado</v>
      </c>
      <c r="IXQ4377" s="24">
        <v>207</v>
      </c>
      <c r="IXR4377" s="24">
        <v>5837982</v>
      </c>
      <c r="IXS4377" s="24">
        <v>72</v>
      </c>
      <c r="IXT4377" s="29" t="s">
        <v>75</v>
      </c>
      <c r="IXU4377" s="84">
        <v>3004158000128</v>
      </c>
      <c r="IXV4377" s="24"/>
      <c r="IXW4377" s="24"/>
      <c r="IXX4377" s="66">
        <v>9615</v>
      </c>
      <c r="IXY4377" s="25">
        <v>45936</v>
      </c>
      <c r="IXZ4377" s="25"/>
      <c r="IYA4377" s="26" t="str">
        <f t="shared" ca="1" si="710"/>
        <v>Descontar Cheque</v>
      </c>
      <c r="IYB4377" s="117"/>
      <c r="IYC4377" s="25">
        <v>45890</v>
      </c>
      <c r="IYD4377" s="28" t="s">
        <v>74</v>
      </c>
      <c r="IYE4377" s="24">
        <v>422</v>
      </c>
      <c r="IYF4377" s="414" t="str">
        <f t="shared" si="711"/>
        <v>Banco não cadastrado</v>
      </c>
      <c r="IYG4377" s="24">
        <v>207</v>
      </c>
      <c r="IYH4377" s="24">
        <v>5837982</v>
      </c>
      <c r="IYI4377" s="24">
        <v>72</v>
      </c>
      <c r="IYJ4377" s="29" t="s">
        <v>75</v>
      </c>
      <c r="IYK4377" s="84">
        <v>3004158000128</v>
      </c>
      <c r="IYL4377" s="24"/>
      <c r="IYM4377" s="24"/>
      <c r="IYN4377" s="66">
        <v>9615</v>
      </c>
      <c r="IYO4377" s="25">
        <v>45936</v>
      </c>
      <c r="IYP4377" s="25"/>
      <c r="IYQ4377" s="26" t="str">
        <f t="shared" ca="1" si="712"/>
        <v>Descontar Cheque</v>
      </c>
      <c r="IYR4377" s="117"/>
      <c r="IYS4377" s="25">
        <v>45890</v>
      </c>
      <c r="IYT4377" s="28" t="s">
        <v>74</v>
      </c>
      <c r="IYU4377" s="24">
        <v>422</v>
      </c>
      <c r="IYV4377" s="414" t="str">
        <f t="shared" si="713"/>
        <v>Banco não cadastrado</v>
      </c>
      <c r="IYW4377" s="24">
        <v>207</v>
      </c>
      <c r="IYX4377" s="24">
        <v>5837982</v>
      </c>
      <c r="IYY4377" s="24">
        <v>72</v>
      </c>
      <c r="IYZ4377" s="29" t="s">
        <v>75</v>
      </c>
      <c r="IZA4377" s="84">
        <v>3004158000128</v>
      </c>
      <c r="IZB4377" s="24"/>
      <c r="IZC4377" s="24"/>
      <c r="IZD4377" s="66">
        <v>9615</v>
      </c>
      <c r="IZE4377" s="25">
        <v>45936</v>
      </c>
      <c r="IZF4377" s="25"/>
      <c r="IZG4377" s="26" t="str">
        <f t="shared" ca="1" si="714"/>
        <v>Descontar Cheque</v>
      </c>
      <c r="IZH4377" s="117"/>
      <c r="IZI4377" s="25">
        <v>45890</v>
      </c>
      <c r="IZJ4377" s="28" t="s">
        <v>74</v>
      </c>
      <c r="IZK4377" s="24">
        <v>422</v>
      </c>
      <c r="IZL4377" s="414" t="str">
        <f t="shared" si="715"/>
        <v>Banco não cadastrado</v>
      </c>
      <c r="IZM4377" s="24">
        <v>207</v>
      </c>
      <c r="IZN4377" s="24">
        <v>5837982</v>
      </c>
      <c r="IZO4377" s="24">
        <v>72</v>
      </c>
      <c r="IZP4377" s="29" t="s">
        <v>75</v>
      </c>
      <c r="IZQ4377" s="84">
        <v>3004158000128</v>
      </c>
      <c r="IZR4377" s="24"/>
      <c r="IZS4377" s="24"/>
      <c r="IZT4377" s="66">
        <v>9615</v>
      </c>
      <c r="IZU4377" s="25">
        <v>45936</v>
      </c>
      <c r="IZV4377" s="25"/>
      <c r="IZW4377" s="26" t="str">
        <f t="shared" ca="1" si="716"/>
        <v>Descontar Cheque</v>
      </c>
      <c r="IZX4377" s="117"/>
      <c r="IZY4377" s="25">
        <v>45890</v>
      </c>
      <c r="IZZ4377" s="28" t="s">
        <v>74</v>
      </c>
      <c r="JAA4377" s="24">
        <v>422</v>
      </c>
      <c r="JAB4377" s="414" t="str">
        <f t="shared" si="717"/>
        <v>Banco não cadastrado</v>
      </c>
      <c r="JAC4377" s="24">
        <v>207</v>
      </c>
      <c r="JAD4377" s="24">
        <v>5837982</v>
      </c>
      <c r="JAE4377" s="24">
        <v>72</v>
      </c>
      <c r="JAF4377" s="29" t="s">
        <v>75</v>
      </c>
      <c r="JAG4377" s="84">
        <v>3004158000128</v>
      </c>
      <c r="JAH4377" s="24"/>
      <c r="JAI4377" s="24"/>
      <c r="JAJ4377" s="66">
        <v>9615</v>
      </c>
      <c r="JAK4377" s="25">
        <v>45936</v>
      </c>
      <c r="JAL4377" s="25"/>
      <c r="JAM4377" s="26" t="str">
        <f t="shared" ca="1" si="718"/>
        <v>Descontar Cheque</v>
      </c>
      <c r="JAN4377" s="117"/>
      <c r="JAO4377" s="25">
        <v>45890</v>
      </c>
      <c r="JAP4377" s="28" t="s">
        <v>74</v>
      </c>
      <c r="JAQ4377" s="24">
        <v>422</v>
      </c>
      <c r="JAR4377" s="414" t="str">
        <f t="shared" si="719"/>
        <v>Banco não cadastrado</v>
      </c>
      <c r="JAS4377" s="24">
        <v>207</v>
      </c>
      <c r="JAT4377" s="24">
        <v>5837982</v>
      </c>
      <c r="JAU4377" s="24">
        <v>72</v>
      </c>
      <c r="JAV4377" s="29" t="s">
        <v>75</v>
      </c>
      <c r="JAW4377" s="84">
        <v>3004158000128</v>
      </c>
      <c r="JAX4377" s="24"/>
      <c r="JAY4377" s="24"/>
      <c r="JAZ4377" s="66">
        <v>9615</v>
      </c>
      <c r="JBA4377" s="25">
        <v>45936</v>
      </c>
      <c r="JBB4377" s="25"/>
      <c r="JBC4377" s="26" t="str">
        <f t="shared" ca="1" si="720"/>
        <v>Descontar Cheque</v>
      </c>
      <c r="JBD4377" s="117"/>
      <c r="JBE4377" s="25">
        <v>45890</v>
      </c>
      <c r="JBF4377" s="28" t="s">
        <v>74</v>
      </c>
      <c r="JBG4377" s="24">
        <v>422</v>
      </c>
      <c r="JBH4377" s="414" t="str">
        <f t="shared" si="721"/>
        <v>Banco não cadastrado</v>
      </c>
      <c r="JBI4377" s="24">
        <v>207</v>
      </c>
      <c r="JBJ4377" s="24">
        <v>5837982</v>
      </c>
      <c r="JBK4377" s="24">
        <v>72</v>
      </c>
      <c r="JBL4377" s="29" t="s">
        <v>75</v>
      </c>
      <c r="JBM4377" s="84">
        <v>3004158000128</v>
      </c>
      <c r="JBN4377" s="24"/>
      <c r="JBO4377" s="24"/>
      <c r="JBP4377" s="66">
        <v>9615</v>
      </c>
      <c r="JBQ4377" s="25">
        <v>45936</v>
      </c>
      <c r="JBR4377" s="25"/>
      <c r="JBS4377" s="26" t="str">
        <f t="shared" ca="1" si="722"/>
        <v>Descontar Cheque</v>
      </c>
      <c r="JBT4377" s="117"/>
      <c r="JBU4377" s="25">
        <v>45890</v>
      </c>
      <c r="JBV4377" s="28" t="s">
        <v>74</v>
      </c>
      <c r="JBW4377" s="24">
        <v>422</v>
      </c>
      <c r="JBX4377" s="414" t="str">
        <f t="shared" si="723"/>
        <v>Banco não cadastrado</v>
      </c>
      <c r="JBY4377" s="24">
        <v>207</v>
      </c>
      <c r="JBZ4377" s="24">
        <v>5837982</v>
      </c>
      <c r="JCA4377" s="24">
        <v>72</v>
      </c>
      <c r="JCB4377" s="29" t="s">
        <v>75</v>
      </c>
      <c r="JCC4377" s="84">
        <v>3004158000128</v>
      </c>
      <c r="JCD4377" s="24"/>
      <c r="JCE4377" s="24"/>
      <c r="JCF4377" s="66">
        <v>9615</v>
      </c>
      <c r="JCG4377" s="25">
        <v>45936</v>
      </c>
      <c r="JCH4377" s="25"/>
      <c r="JCI4377" s="26" t="str">
        <f t="shared" ca="1" si="724"/>
        <v>Descontar Cheque</v>
      </c>
      <c r="JCJ4377" s="117"/>
      <c r="JCK4377" s="25">
        <v>45890</v>
      </c>
      <c r="JCL4377" s="28" t="s">
        <v>74</v>
      </c>
      <c r="JCM4377" s="24">
        <v>422</v>
      </c>
      <c r="JCN4377" s="414" t="str">
        <f t="shared" si="725"/>
        <v>Banco não cadastrado</v>
      </c>
      <c r="JCO4377" s="24">
        <v>207</v>
      </c>
      <c r="JCP4377" s="24">
        <v>5837982</v>
      </c>
      <c r="JCQ4377" s="24">
        <v>72</v>
      </c>
      <c r="JCR4377" s="29" t="s">
        <v>75</v>
      </c>
      <c r="JCS4377" s="84">
        <v>3004158000128</v>
      </c>
      <c r="JCT4377" s="24"/>
      <c r="JCU4377" s="24"/>
      <c r="JCV4377" s="66">
        <v>9615</v>
      </c>
      <c r="JCW4377" s="25">
        <v>45936</v>
      </c>
      <c r="JCX4377" s="25"/>
      <c r="JCY4377" s="26" t="str">
        <f t="shared" ca="1" si="726"/>
        <v>Descontar Cheque</v>
      </c>
      <c r="JCZ4377" s="117"/>
      <c r="JDA4377" s="25">
        <v>45890</v>
      </c>
      <c r="JDB4377" s="28" t="s">
        <v>74</v>
      </c>
      <c r="JDC4377" s="24">
        <v>422</v>
      </c>
      <c r="JDD4377" s="414" t="str">
        <f t="shared" si="727"/>
        <v>Banco não cadastrado</v>
      </c>
      <c r="JDE4377" s="24">
        <v>207</v>
      </c>
      <c r="JDF4377" s="24">
        <v>5837982</v>
      </c>
      <c r="JDG4377" s="24">
        <v>72</v>
      </c>
      <c r="JDH4377" s="29" t="s">
        <v>75</v>
      </c>
      <c r="JDI4377" s="84">
        <v>3004158000128</v>
      </c>
      <c r="JDJ4377" s="24"/>
      <c r="JDK4377" s="24"/>
      <c r="JDL4377" s="66">
        <v>9615</v>
      </c>
      <c r="JDM4377" s="25">
        <v>45936</v>
      </c>
      <c r="JDN4377" s="25"/>
      <c r="JDO4377" s="26" t="str">
        <f t="shared" ca="1" si="728"/>
        <v>Descontar Cheque</v>
      </c>
      <c r="JDP4377" s="117"/>
      <c r="JDQ4377" s="25">
        <v>45890</v>
      </c>
      <c r="JDR4377" s="28" t="s">
        <v>74</v>
      </c>
      <c r="JDS4377" s="24">
        <v>422</v>
      </c>
      <c r="JDT4377" s="414" t="str">
        <f t="shared" si="729"/>
        <v>Banco não cadastrado</v>
      </c>
      <c r="JDU4377" s="24">
        <v>207</v>
      </c>
      <c r="JDV4377" s="24">
        <v>5837982</v>
      </c>
      <c r="JDW4377" s="24">
        <v>72</v>
      </c>
      <c r="JDX4377" s="29" t="s">
        <v>75</v>
      </c>
      <c r="JDY4377" s="84">
        <v>3004158000128</v>
      </c>
      <c r="JDZ4377" s="24"/>
      <c r="JEA4377" s="24"/>
      <c r="JEB4377" s="66">
        <v>9615</v>
      </c>
      <c r="JEC4377" s="25">
        <v>45936</v>
      </c>
      <c r="JED4377" s="25"/>
      <c r="JEE4377" s="26" t="str">
        <f t="shared" ca="1" si="730"/>
        <v>Descontar Cheque</v>
      </c>
      <c r="JEF4377" s="117"/>
      <c r="JEG4377" s="25">
        <v>45890</v>
      </c>
      <c r="JEH4377" s="28" t="s">
        <v>74</v>
      </c>
      <c r="JEI4377" s="24">
        <v>422</v>
      </c>
      <c r="JEJ4377" s="414" t="str">
        <f t="shared" si="731"/>
        <v>Banco não cadastrado</v>
      </c>
      <c r="JEK4377" s="24">
        <v>207</v>
      </c>
      <c r="JEL4377" s="24">
        <v>5837982</v>
      </c>
      <c r="JEM4377" s="24">
        <v>72</v>
      </c>
      <c r="JEN4377" s="29" t="s">
        <v>75</v>
      </c>
      <c r="JEO4377" s="84">
        <v>3004158000128</v>
      </c>
      <c r="JEP4377" s="24"/>
      <c r="JEQ4377" s="24"/>
      <c r="JER4377" s="66">
        <v>9615</v>
      </c>
      <c r="JES4377" s="25">
        <v>45936</v>
      </c>
      <c r="JET4377" s="25"/>
      <c r="JEU4377" s="26" t="str">
        <f t="shared" ca="1" si="732"/>
        <v>Descontar Cheque</v>
      </c>
      <c r="JEV4377" s="117"/>
      <c r="JEW4377" s="25">
        <v>45890</v>
      </c>
      <c r="JEX4377" s="28" t="s">
        <v>74</v>
      </c>
      <c r="JEY4377" s="24">
        <v>422</v>
      </c>
      <c r="JEZ4377" s="414" t="str">
        <f t="shared" si="733"/>
        <v>Banco não cadastrado</v>
      </c>
      <c r="JFA4377" s="24">
        <v>207</v>
      </c>
      <c r="JFB4377" s="24">
        <v>5837982</v>
      </c>
      <c r="JFC4377" s="24">
        <v>72</v>
      </c>
      <c r="JFD4377" s="29" t="s">
        <v>75</v>
      </c>
      <c r="JFE4377" s="84">
        <v>3004158000128</v>
      </c>
      <c r="JFF4377" s="24"/>
      <c r="JFG4377" s="24"/>
      <c r="JFH4377" s="66">
        <v>9615</v>
      </c>
      <c r="JFI4377" s="25">
        <v>45936</v>
      </c>
      <c r="JFJ4377" s="25"/>
      <c r="JFK4377" s="26" t="str">
        <f t="shared" ca="1" si="734"/>
        <v>Descontar Cheque</v>
      </c>
      <c r="JFL4377" s="117"/>
      <c r="JFM4377" s="25">
        <v>45890</v>
      </c>
      <c r="JFN4377" s="28" t="s">
        <v>74</v>
      </c>
      <c r="JFO4377" s="24">
        <v>422</v>
      </c>
      <c r="JFP4377" s="414" t="str">
        <f t="shared" si="735"/>
        <v>Banco não cadastrado</v>
      </c>
      <c r="JFQ4377" s="24">
        <v>207</v>
      </c>
      <c r="JFR4377" s="24">
        <v>5837982</v>
      </c>
      <c r="JFS4377" s="24">
        <v>72</v>
      </c>
      <c r="JFT4377" s="29" t="s">
        <v>75</v>
      </c>
      <c r="JFU4377" s="84">
        <v>3004158000128</v>
      </c>
      <c r="JFV4377" s="24"/>
      <c r="JFW4377" s="24"/>
      <c r="JFX4377" s="66">
        <v>9615</v>
      </c>
      <c r="JFY4377" s="25">
        <v>45936</v>
      </c>
      <c r="JFZ4377" s="25"/>
      <c r="JGA4377" s="26" t="str">
        <f t="shared" ca="1" si="736"/>
        <v>Descontar Cheque</v>
      </c>
      <c r="JGB4377" s="117"/>
      <c r="JGC4377" s="25">
        <v>45890</v>
      </c>
      <c r="JGD4377" s="28" t="s">
        <v>74</v>
      </c>
      <c r="JGE4377" s="24">
        <v>422</v>
      </c>
      <c r="JGF4377" s="414" t="str">
        <f t="shared" si="737"/>
        <v>Banco não cadastrado</v>
      </c>
      <c r="JGG4377" s="24">
        <v>207</v>
      </c>
      <c r="JGH4377" s="24">
        <v>5837982</v>
      </c>
      <c r="JGI4377" s="24">
        <v>72</v>
      </c>
      <c r="JGJ4377" s="29" t="s">
        <v>75</v>
      </c>
      <c r="JGK4377" s="84">
        <v>3004158000128</v>
      </c>
      <c r="JGL4377" s="24"/>
      <c r="JGM4377" s="24"/>
      <c r="JGN4377" s="66">
        <v>9615</v>
      </c>
      <c r="JGO4377" s="25">
        <v>45936</v>
      </c>
      <c r="JGP4377" s="25"/>
      <c r="JGQ4377" s="26" t="str">
        <f t="shared" ca="1" si="738"/>
        <v>Descontar Cheque</v>
      </c>
      <c r="JGR4377" s="117"/>
      <c r="JGS4377" s="25">
        <v>45890</v>
      </c>
      <c r="JGT4377" s="28" t="s">
        <v>74</v>
      </c>
      <c r="JGU4377" s="24">
        <v>422</v>
      </c>
      <c r="JGV4377" s="414" t="str">
        <f t="shared" si="739"/>
        <v>Banco não cadastrado</v>
      </c>
      <c r="JGW4377" s="24">
        <v>207</v>
      </c>
      <c r="JGX4377" s="24">
        <v>5837982</v>
      </c>
      <c r="JGY4377" s="24">
        <v>72</v>
      </c>
      <c r="JGZ4377" s="29" t="s">
        <v>75</v>
      </c>
      <c r="JHA4377" s="84">
        <v>3004158000128</v>
      </c>
      <c r="JHB4377" s="24"/>
      <c r="JHC4377" s="24"/>
      <c r="JHD4377" s="66">
        <v>9615</v>
      </c>
      <c r="JHE4377" s="25">
        <v>45936</v>
      </c>
      <c r="JHF4377" s="25"/>
      <c r="JHG4377" s="26" t="str">
        <f t="shared" ca="1" si="740"/>
        <v>Descontar Cheque</v>
      </c>
      <c r="JHH4377" s="117"/>
      <c r="JHI4377" s="25">
        <v>45890</v>
      </c>
      <c r="JHJ4377" s="28" t="s">
        <v>74</v>
      </c>
      <c r="JHK4377" s="24">
        <v>422</v>
      </c>
      <c r="JHL4377" s="414" t="str">
        <f t="shared" si="741"/>
        <v>Banco não cadastrado</v>
      </c>
      <c r="JHM4377" s="24">
        <v>207</v>
      </c>
      <c r="JHN4377" s="24">
        <v>5837982</v>
      </c>
      <c r="JHO4377" s="24">
        <v>72</v>
      </c>
      <c r="JHP4377" s="29" t="s">
        <v>75</v>
      </c>
      <c r="JHQ4377" s="84">
        <v>3004158000128</v>
      </c>
      <c r="JHR4377" s="24"/>
      <c r="JHS4377" s="24"/>
      <c r="JHT4377" s="66">
        <v>9615</v>
      </c>
      <c r="JHU4377" s="25">
        <v>45936</v>
      </c>
      <c r="JHV4377" s="25"/>
      <c r="JHW4377" s="26" t="str">
        <f t="shared" ca="1" si="742"/>
        <v>Descontar Cheque</v>
      </c>
      <c r="JHX4377" s="117"/>
      <c r="JHY4377" s="25">
        <v>45890</v>
      </c>
      <c r="JHZ4377" s="28" t="s">
        <v>74</v>
      </c>
      <c r="JIA4377" s="24">
        <v>422</v>
      </c>
      <c r="JIB4377" s="414" t="str">
        <f t="shared" si="743"/>
        <v>Banco não cadastrado</v>
      </c>
      <c r="JIC4377" s="24">
        <v>207</v>
      </c>
      <c r="JID4377" s="24">
        <v>5837982</v>
      </c>
      <c r="JIE4377" s="24">
        <v>72</v>
      </c>
      <c r="JIF4377" s="29" t="s">
        <v>75</v>
      </c>
      <c r="JIG4377" s="84">
        <v>3004158000128</v>
      </c>
      <c r="JIH4377" s="24"/>
      <c r="JII4377" s="24"/>
      <c r="JIJ4377" s="66">
        <v>9615</v>
      </c>
      <c r="JIK4377" s="25">
        <v>45936</v>
      </c>
      <c r="JIL4377" s="25"/>
      <c r="JIM4377" s="26" t="str">
        <f t="shared" ca="1" si="744"/>
        <v>Descontar Cheque</v>
      </c>
      <c r="JIN4377" s="117"/>
      <c r="JIO4377" s="25">
        <v>45890</v>
      </c>
      <c r="JIP4377" s="28" t="s">
        <v>74</v>
      </c>
      <c r="JIQ4377" s="24">
        <v>422</v>
      </c>
      <c r="JIR4377" s="414" t="str">
        <f t="shared" si="745"/>
        <v>Banco não cadastrado</v>
      </c>
      <c r="JIS4377" s="24">
        <v>207</v>
      </c>
      <c r="JIT4377" s="24">
        <v>5837982</v>
      </c>
      <c r="JIU4377" s="24">
        <v>72</v>
      </c>
      <c r="JIV4377" s="29" t="s">
        <v>75</v>
      </c>
      <c r="JIW4377" s="84">
        <v>3004158000128</v>
      </c>
      <c r="JIX4377" s="24"/>
      <c r="JIY4377" s="24"/>
      <c r="JIZ4377" s="66">
        <v>9615</v>
      </c>
      <c r="JJA4377" s="25">
        <v>45936</v>
      </c>
      <c r="JJB4377" s="25"/>
      <c r="JJC4377" s="26" t="str">
        <f t="shared" ca="1" si="746"/>
        <v>Descontar Cheque</v>
      </c>
      <c r="JJD4377" s="117"/>
      <c r="JJE4377" s="25">
        <v>45890</v>
      </c>
      <c r="JJF4377" s="28" t="s">
        <v>74</v>
      </c>
      <c r="JJG4377" s="24">
        <v>422</v>
      </c>
      <c r="JJH4377" s="414" t="str">
        <f t="shared" si="747"/>
        <v>Banco não cadastrado</v>
      </c>
      <c r="JJI4377" s="24">
        <v>207</v>
      </c>
      <c r="JJJ4377" s="24">
        <v>5837982</v>
      </c>
      <c r="JJK4377" s="24">
        <v>72</v>
      </c>
      <c r="JJL4377" s="29" t="s">
        <v>75</v>
      </c>
      <c r="JJM4377" s="84">
        <v>3004158000128</v>
      </c>
      <c r="JJN4377" s="24"/>
      <c r="JJO4377" s="24"/>
      <c r="JJP4377" s="66">
        <v>9615</v>
      </c>
      <c r="JJQ4377" s="25">
        <v>45936</v>
      </c>
      <c r="JJR4377" s="25"/>
      <c r="JJS4377" s="26" t="str">
        <f t="shared" ca="1" si="748"/>
        <v>Descontar Cheque</v>
      </c>
      <c r="JJT4377" s="117"/>
      <c r="JJU4377" s="25">
        <v>45890</v>
      </c>
      <c r="JJV4377" s="28" t="s">
        <v>74</v>
      </c>
      <c r="JJW4377" s="24">
        <v>422</v>
      </c>
      <c r="JJX4377" s="414" t="str">
        <f t="shared" si="749"/>
        <v>Banco não cadastrado</v>
      </c>
      <c r="JJY4377" s="24">
        <v>207</v>
      </c>
      <c r="JJZ4377" s="24">
        <v>5837982</v>
      </c>
      <c r="JKA4377" s="24">
        <v>72</v>
      </c>
      <c r="JKB4377" s="29" t="s">
        <v>75</v>
      </c>
      <c r="JKC4377" s="84">
        <v>3004158000128</v>
      </c>
      <c r="JKD4377" s="24"/>
      <c r="JKE4377" s="24"/>
      <c r="JKF4377" s="66">
        <v>9615</v>
      </c>
      <c r="JKG4377" s="25">
        <v>45936</v>
      </c>
      <c r="JKH4377" s="25"/>
      <c r="JKI4377" s="26" t="str">
        <f t="shared" ca="1" si="750"/>
        <v>Descontar Cheque</v>
      </c>
      <c r="JKJ4377" s="117"/>
      <c r="JKK4377" s="25">
        <v>45890</v>
      </c>
      <c r="JKL4377" s="28" t="s">
        <v>74</v>
      </c>
      <c r="JKM4377" s="24">
        <v>422</v>
      </c>
      <c r="JKN4377" s="414" t="str">
        <f t="shared" si="751"/>
        <v>Banco não cadastrado</v>
      </c>
      <c r="JKO4377" s="24">
        <v>207</v>
      </c>
      <c r="JKP4377" s="24">
        <v>5837982</v>
      </c>
      <c r="JKQ4377" s="24">
        <v>72</v>
      </c>
      <c r="JKR4377" s="29" t="s">
        <v>75</v>
      </c>
      <c r="JKS4377" s="84">
        <v>3004158000128</v>
      </c>
      <c r="JKT4377" s="24"/>
      <c r="JKU4377" s="24"/>
      <c r="JKV4377" s="66">
        <v>9615</v>
      </c>
      <c r="JKW4377" s="25">
        <v>45936</v>
      </c>
      <c r="JKX4377" s="25"/>
      <c r="JKY4377" s="26" t="str">
        <f t="shared" ca="1" si="752"/>
        <v>Descontar Cheque</v>
      </c>
      <c r="JKZ4377" s="117"/>
      <c r="JLA4377" s="25">
        <v>45890</v>
      </c>
      <c r="JLB4377" s="28" t="s">
        <v>74</v>
      </c>
      <c r="JLC4377" s="24">
        <v>422</v>
      </c>
      <c r="JLD4377" s="414" t="str">
        <f t="shared" si="753"/>
        <v>Banco não cadastrado</v>
      </c>
      <c r="JLE4377" s="24">
        <v>207</v>
      </c>
      <c r="JLF4377" s="24">
        <v>5837982</v>
      </c>
      <c r="JLG4377" s="24">
        <v>72</v>
      </c>
      <c r="JLH4377" s="29" t="s">
        <v>75</v>
      </c>
      <c r="JLI4377" s="84">
        <v>3004158000128</v>
      </c>
      <c r="JLJ4377" s="24"/>
      <c r="JLK4377" s="24"/>
      <c r="JLL4377" s="66">
        <v>9615</v>
      </c>
      <c r="JLM4377" s="25">
        <v>45936</v>
      </c>
      <c r="JLN4377" s="25"/>
      <c r="JLO4377" s="26" t="str">
        <f t="shared" ca="1" si="754"/>
        <v>Descontar Cheque</v>
      </c>
      <c r="JLP4377" s="117"/>
      <c r="JLQ4377" s="25">
        <v>45890</v>
      </c>
      <c r="JLR4377" s="28" t="s">
        <v>74</v>
      </c>
      <c r="JLS4377" s="24">
        <v>422</v>
      </c>
      <c r="JLT4377" s="414" t="str">
        <f t="shared" si="755"/>
        <v>Banco não cadastrado</v>
      </c>
      <c r="JLU4377" s="24">
        <v>207</v>
      </c>
      <c r="JLV4377" s="24">
        <v>5837982</v>
      </c>
      <c r="JLW4377" s="24">
        <v>72</v>
      </c>
      <c r="JLX4377" s="29" t="s">
        <v>75</v>
      </c>
      <c r="JLY4377" s="84">
        <v>3004158000128</v>
      </c>
      <c r="JLZ4377" s="24"/>
      <c r="JMA4377" s="24"/>
      <c r="JMB4377" s="66">
        <v>9615</v>
      </c>
      <c r="JMC4377" s="25">
        <v>45936</v>
      </c>
      <c r="JMD4377" s="25"/>
      <c r="JME4377" s="26" t="str">
        <f t="shared" ca="1" si="756"/>
        <v>Descontar Cheque</v>
      </c>
      <c r="JMF4377" s="117"/>
      <c r="JMG4377" s="25">
        <v>45890</v>
      </c>
      <c r="JMH4377" s="28" t="s">
        <v>74</v>
      </c>
      <c r="JMI4377" s="24">
        <v>422</v>
      </c>
      <c r="JMJ4377" s="414" t="str">
        <f t="shared" si="757"/>
        <v>Banco não cadastrado</v>
      </c>
      <c r="JMK4377" s="24">
        <v>207</v>
      </c>
      <c r="JML4377" s="24">
        <v>5837982</v>
      </c>
      <c r="JMM4377" s="24">
        <v>72</v>
      </c>
      <c r="JMN4377" s="29" t="s">
        <v>75</v>
      </c>
      <c r="JMO4377" s="84">
        <v>3004158000128</v>
      </c>
      <c r="JMP4377" s="24"/>
      <c r="JMQ4377" s="24"/>
      <c r="JMR4377" s="66">
        <v>9615</v>
      </c>
      <c r="JMS4377" s="25">
        <v>45936</v>
      </c>
      <c r="JMT4377" s="25"/>
      <c r="JMU4377" s="26" t="str">
        <f t="shared" ca="1" si="758"/>
        <v>Descontar Cheque</v>
      </c>
      <c r="JMV4377" s="117"/>
      <c r="JMW4377" s="25">
        <v>45890</v>
      </c>
      <c r="JMX4377" s="28" t="s">
        <v>74</v>
      </c>
      <c r="JMY4377" s="24">
        <v>422</v>
      </c>
      <c r="JMZ4377" s="414" t="str">
        <f t="shared" si="759"/>
        <v>Banco não cadastrado</v>
      </c>
      <c r="JNA4377" s="24">
        <v>207</v>
      </c>
      <c r="JNB4377" s="24">
        <v>5837982</v>
      </c>
      <c r="JNC4377" s="24">
        <v>72</v>
      </c>
      <c r="JND4377" s="29" t="s">
        <v>75</v>
      </c>
      <c r="JNE4377" s="84">
        <v>3004158000128</v>
      </c>
      <c r="JNF4377" s="24"/>
      <c r="JNG4377" s="24"/>
      <c r="JNH4377" s="66">
        <v>9615</v>
      </c>
      <c r="JNI4377" s="25">
        <v>45936</v>
      </c>
      <c r="JNJ4377" s="25"/>
      <c r="JNK4377" s="26" t="str">
        <f t="shared" ca="1" si="760"/>
        <v>Descontar Cheque</v>
      </c>
      <c r="JNL4377" s="117"/>
      <c r="JNM4377" s="25">
        <v>45890</v>
      </c>
      <c r="JNN4377" s="28" t="s">
        <v>74</v>
      </c>
      <c r="JNO4377" s="24">
        <v>422</v>
      </c>
      <c r="JNP4377" s="414" t="str">
        <f t="shared" si="761"/>
        <v>Banco não cadastrado</v>
      </c>
      <c r="JNQ4377" s="24">
        <v>207</v>
      </c>
      <c r="JNR4377" s="24">
        <v>5837982</v>
      </c>
      <c r="JNS4377" s="24">
        <v>72</v>
      </c>
      <c r="JNT4377" s="29" t="s">
        <v>75</v>
      </c>
      <c r="JNU4377" s="84">
        <v>3004158000128</v>
      </c>
      <c r="JNV4377" s="24"/>
      <c r="JNW4377" s="24"/>
      <c r="JNX4377" s="66">
        <v>9615</v>
      </c>
      <c r="JNY4377" s="25">
        <v>45936</v>
      </c>
      <c r="JNZ4377" s="25"/>
      <c r="JOA4377" s="26" t="str">
        <f t="shared" ca="1" si="762"/>
        <v>Descontar Cheque</v>
      </c>
      <c r="JOB4377" s="117"/>
      <c r="JOC4377" s="25">
        <v>45890</v>
      </c>
      <c r="JOD4377" s="28" t="s">
        <v>74</v>
      </c>
      <c r="JOE4377" s="24">
        <v>422</v>
      </c>
      <c r="JOF4377" s="414" t="str">
        <f t="shared" si="763"/>
        <v>Banco não cadastrado</v>
      </c>
      <c r="JOG4377" s="24">
        <v>207</v>
      </c>
      <c r="JOH4377" s="24">
        <v>5837982</v>
      </c>
      <c r="JOI4377" s="24">
        <v>72</v>
      </c>
      <c r="JOJ4377" s="29" t="s">
        <v>75</v>
      </c>
      <c r="JOK4377" s="84">
        <v>3004158000128</v>
      </c>
      <c r="JOL4377" s="24"/>
      <c r="JOM4377" s="24"/>
      <c r="JON4377" s="66">
        <v>9615</v>
      </c>
      <c r="JOO4377" s="25">
        <v>45936</v>
      </c>
      <c r="JOP4377" s="25"/>
      <c r="JOQ4377" s="26" t="str">
        <f t="shared" ca="1" si="764"/>
        <v>Descontar Cheque</v>
      </c>
      <c r="JOR4377" s="117"/>
      <c r="JOS4377" s="25">
        <v>45890</v>
      </c>
      <c r="JOT4377" s="28" t="s">
        <v>74</v>
      </c>
      <c r="JOU4377" s="24">
        <v>422</v>
      </c>
      <c r="JOV4377" s="414" t="str">
        <f t="shared" si="765"/>
        <v>Banco não cadastrado</v>
      </c>
      <c r="JOW4377" s="24">
        <v>207</v>
      </c>
      <c r="JOX4377" s="24">
        <v>5837982</v>
      </c>
      <c r="JOY4377" s="24">
        <v>72</v>
      </c>
      <c r="JOZ4377" s="29" t="s">
        <v>75</v>
      </c>
      <c r="JPA4377" s="84">
        <v>3004158000128</v>
      </c>
      <c r="JPB4377" s="24"/>
      <c r="JPC4377" s="24"/>
      <c r="JPD4377" s="66">
        <v>9615</v>
      </c>
      <c r="JPE4377" s="25">
        <v>45936</v>
      </c>
      <c r="JPF4377" s="25"/>
      <c r="JPG4377" s="26" t="str">
        <f t="shared" ca="1" si="766"/>
        <v>Descontar Cheque</v>
      </c>
      <c r="JPH4377" s="117"/>
      <c r="JPI4377" s="25">
        <v>45890</v>
      </c>
      <c r="JPJ4377" s="28" t="s">
        <v>74</v>
      </c>
      <c r="JPK4377" s="24">
        <v>422</v>
      </c>
      <c r="JPL4377" s="414" t="str">
        <f t="shared" si="767"/>
        <v>Banco não cadastrado</v>
      </c>
      <c r="JPM4377" s="24">
        <v>207</v>
      </c>
      <c r="JPN4377" s="24">
        <v>5837982</v>
      </c>
      <c r="JPO4377" s="24">
        <v>72</v>
      </c>
      <c r="JPP4377" s="29" t="s">
        <v>75</v>
      </c>
      <c r="JPQ4377" s="84">
        <v>3004158000128</v>
      </c>
      <c r="JPR4377" s="24"/>
      <c r="JPS4377" s="24"/>
      <c r="JPT4377" s="66">
        <v>9615</v>
      </c>
      <c r="JPU4377" s="25">
        <v>45936</v>
      </c>
      <c r="JPV4377" s="25"/>
      <c r="JPW4377" s="26" t="str">
        <f t="shared" ca="1" si="768"/>
        <v>Descontar Cheque</v>
      </c>
      <c r="JPX4377" s="117"/>
      <c r="JPY4377" s="25">
        <v>45890</v>
      </c>
      <c r="JPZ4377" s="28" t="s">
        <v>74</v>
      </c>
      <c r="JQA4377" s="24">
        <v>422</v>
      </c>
      <c r="JQB4377" s="414" t="str">
        <f t="shared" si="769"/>
        <v>Banco não cadastrado</v>
      </c>
      <c r="JQC4377" s="24">
        <v>207</v>
      </c>
      <c r="JQD4377" s="24">
        <v>5837982</v>
      </c>
      <c r="JQE4377" s="24">
        <v>72</v>
      </c>
      <c r="JQF4377" s="29" t="s">
        <v>75</v>
      </c>
      <c r="JQG4377" s="84">
        <v>3004158000128</v>
      </c>
      <c r="JQH4377" s="24"/>
      <c r="JQI4377" s="24"/>
      <c r="JQJ4377" s="66">
        <v>9615</v>
      </c>
      <c r="JQK4377" s="25">
        <v>45936</v>
      </c>
      <c r="JQL4377" s="25"/>
      <c r="JQM4377" s="26" t="str">
        <f t="shared" ca="1" si="770"/>
        <v>Descontar Cheque</v>
      </c>
      <c r="JQN4377" s="117"/>
      <c r="JQO4377" s="25">
        <v>45890</v>
      </c>
      <c r="JQP4377" s="28" t="s">
        <v>74</v>
      </c>
      <c r="JQQ4377" s="24">
        <v>422</v>
      </c>
      <c r="JQR4377" s="414" t="str">
        <f t="shared" si="771"/>
        <v>Banco não cadastrado</v>
      </c>
      <c r="JQS4377" s="24">
        <v>207</v>
      </c>
      <c r="JQT4377" s="24">
        <v>5837982</v>
      </c>
      <c r="JQU4377" s="24">
        <v>72</v>
      </c>
      <c r="JQV4377" s="29" t="s">
        <v>75</v>
      </c>
      <c r="JQW4377" s="84">
        <v>3004158000128</v>
      </c>
      <c r="JQX4377" s="24"/>
      <c r="JQY4377" s="24"/>
      <c r="JQZ4377" s="66">
        <v>9615</v>
      </c>
      <c r="JRA4377" s="25">
        <v>45936</v>
      </c>
      <c r="JRB4377" s="25"/>
      <c r="JRC4377" s="26" t="str">
        <f t="shared" ca="1" si="772"/>
        <v>Descontar Cheque</v>
      </c>
      <c r="JRD4377" s="117"/>
      <c r="JRE4377" s="25">
        <v>45890</v>
      </c>
      <c r="JRF4377" s="28" t="s">
        <v>74</v>
      </c>
      <c r="JRG4377" s="24">
        <v>422</v>
      </c>
      <c r="JRH4377" s="414" t="str">
        <f t="shared" si="773"/>
        <v>Banco não cadastrado</v>
      </c>
      <c r="JRI4377" s="24">
        <v>207</v>
      </c>
      <c r="JRJ4377" s="24">
        <v>5837982</v>
      </c>
      <c r="JRK4377" s="24">
        <v>72</v>
      </c>
      <c r="JRL4377" s="29" t="s">
        <v>75</v>
      </c>
      <c r="JRM4377" s="84">
        <v>3004158000128</v>
      </c>
      <c r="JRN4377" s="24"/>
      <c r="JRO4377" s="24"/>
      <c r="JRP4377" s="66">
        <v>9615</v>
      </c>
      <c r="JRQ4377" s="25">
        <v>45936</v>
      </c>
      <c r="JRR4377" s="25"/>
      <c r="JRS4377" s="26" t="str">
        <f t="shared" ca="1" si="774"/>
        <v>Descontar Cheque</v>
      </c>
      <c r="JRT4377" s="117"/>
      <c r="JRU4377" s="25">
        <v>45890</v>
      </c>
      <c r="JRV4377" s="28" t="s">
        <v>74</v>
      </c>
      <c r="JRW4377" s="24">
        <v>422</v>
      </c>
      <c r="JRX4377" s="414" t="str">
        <f t="shared" si="775"/>
        <v>Banco não cadastrado</v>
      </c>
      <c r="JRY4377" s="24">
        <v>207</v>
      </c>
      <c r="JRZ4377" s="24">
        <v>5837982</v>
      </c>
      <c r="JSA4377" s="24">
        <v>72</v>
      </c>
      <c r="JSB4377" s="29" t="s">
        <v>75</v>
      </c>
      <c r="JSC4377" s="84">
        <v>3004158000128</v>
      </c>
      <c r="JSD4377" s="24"/>
      <c r="JSE4377" s="24"/>
      <c r="JSF4377" s="66">
        <v>9615</v>
      </c>
      <c r="JSG4377" s="25">
        <v>45936</v>
      </c>
      <c r="JSH4377" s="25"/>
      <c r="JSI4377" s="26" t="str">
        <f t="shared" ca="1" si="776"/>
        <v>Descontar Cheque</v>
      </c>
      <c r="JSJ4377" s="117"/>
      <c r="JSK4377" s="25">
        <v>45890</v>
      </c>
      <c r="JSL4377" s="28" t="s">
        <v>74</v>
      </c>
      <c r="JSM4377" s="24">
        <v>422</v>
      </c>
      <c r="JSN4377" s="414" t="str">
        <f t="shared" si="777"/>
        <v>Banco não cadastrado</v>
      </c>
      <c r="JSO4377" s="24">
        <v>207</v>
      </c>
      <c r="JSP4377" s="24">
        <v>5837982</v>
      </c>
      <c r="JSQ4377" s="24">
        <v>72</v>
      </c>
      <c r="JSR4377" s="29" t="s">
        <v>75</v>
      </c>
      <c r="JSS4377" s="84">
        <v>3004158000128</v>
      </c>
      <c r="JST4377" s="24"/>
      <c r="JSU4377" s="24"/>
      <c r="JSV4377" s="66">
        <v>9615</v>
      </c>
      <c r="JSW4377" s="25">
        <v>45936</v>
      </c>
      <c r="JSX4377" s="25"/>
      <c r="JSY4377" s="26" t="str">
        <f t="shared" ca="1" si="778"/>
        <v>Descontar Cheque</v>
      </c>
      <c r="JSZ4377" s="117"/>
      <c r="JTA4377" s="25">
        <v>45890</v>
      </c>
      <c r="JTB4377" s="28" t="s">
        <v>74</v>
      </c>
      <c r="JTC4377" s="24">
        <v>422</v>
      </c>
      <c r="JTD4377" s="414" t="str">
        <f t="shared" si="779"/>
        <v>Banco não cadastrado</v>
      </c>
      <c r="JTE4377" s="24">
        <v>207</v>
      </c>
      <c r="JTF4377" s="24">
        <v>5837982</v>
      </c>
      <c r="JTG4377" s="24">
        <v>72</v>
      </c>
      <c r="JTH4377" s="29" t="s">
        <v>75</v>
      </c>
      <c r="JTI4377" s="84">
        <v>3004158000128</v>
      </c>
      <c r="JTJ4377" s="24"/>
      <c r="JTK4377" s="24"/>
      <c r="JTL4377" s="66">
        <v>9615</v>
      </c>
      <c r="JTM4377" s="25">
        <v>45936</v>
      </c>
      <c r="JTN4377" s="25"/>
      <c r="JTO4377" s="26" t="str">
        <f t="shared" ca="1" si="780"/>
        <v>Descontar Cheque</v>
      </c>
      <c r="JTP4377" s="117"/>
      <c r="JTQ4377" s="25">
        <v>45890</v>
      </c>
      <c r="JTR4377" s="28" t="s">
        <v>74</v>
      </c>
      <c r="JTS4377" s="24">
        <v>422</v>
      </c>
      <c r="JTT4377" s="414" t="str">
        <f t="shared" si="781"/>
        <v>Banco não cadastrado</v>
      </c>
      <c r="JTU4377" s="24">
        <v>207</v>
      </c>
      <c r="JTV4377" s="24">
        <v>5837982</v>
      </c>
      <c r="JTW4377" s="24">
        <v>72</v>
      </c>
      <c r="JTX4377" s="29" t="s">
        <v>75</v>
      </c>
      <c r="JTY4377" s="84">
        <v>3004158000128</v>
      </c>
      <c r="JTZ4377" s="24"/>
      <c r="JUA4377" s="24"/>
      <c r="JUB4377" s="66">
        <v>9615</v>
      </c>
      <c r="JUC4377" s="25">
        <v>45936</v>
      </c>
      <c r="JUD4377" s="25"/>
      <c r="JUE4377" s="26" t="str">
        <f t="shared" ca="1" si="782"/>
        <v>Descontar Cheque</v>
      </c>
      <c r="JUF4377" s="117"/>
      <c r="JUG4377" s="25">
        <v>45890</v>
      </c>
      <c r="JUH4377" s="28" t="s">
        <v>74</v>
      </c>
      <c r="JUI4377" s="24">
        <v>422</v>
      </c>
      <c r="JUJ4377" s="414" t="str">
        <f t="shared" si="783"/>
        <v>Banco não cadastrado</v>
      </c>
      <c r="JUK4377" s="24">
        <v>207</v>
      </c>
      <c r="JUL4377" s="24">
        <v>5837982</v>
      </c>
      <c r="JUM4377" s="24">
        <v>72</v>
      </c>
      <c r="JUN4377" s="29" t="s">
        <v>75</v>
      </c>
      <c r="JUO4377" s="84">
        <v>3004158000128</v>
      </c>
      <c r="JUP4377" s="24"/>
      <c r="JUQ4377" s="24"/>
      <c r="JUR4377" s="66">
        <v>9615</v>
      </c>
      <c r="JUS4377" s="25">
        <v>45936</v>
      </c>
      <c r="JUT4377" s="25"/>
      <c r="JUU4377" s="26" t="str">
        <f t="shared" ca="1" si="784"/>
        <v>Descontar Cheque</v>
      </c>
      <c r="JUV4377" s="117"/>
      <c r="JUW4377" s="25">
        <v>45890</v>
      </c>
      <c r="JUX4377" s="28" t="s">
        <v>74</v>
      </c>
      <c r="JUY4377" s="24">
        <v>422</v>
      </c>
      <c r="JUZ4377" s="414" t="str">
        <f t="shared" si="785"/>
        <v>Banco não cadastrado</v>
      </c>
      <c r="JVA4377" s="24">
        <v>207</v>
      </c>
      <c r="JVB4377" s="24">
        <v>5837982</v>
      </c>
      <c r="JVC4377" s="24">
        <v>72</v>
      </c>
      <c r="JVD4377" s="29" t="s">
        <v>75</v>
      </c>
      <c r="JVE4377" s="84">
        <v>3004158000128</v>
      </c>
      <c r="JVF4377" s="24"/>
      <c r="JVG4377" s="24"/>
      <c r="JVH4377" s="66">
        <v>9615</v>
      </c>
      <c r="JVI4377" s="25">
        <v>45936</v>
      </c>
      <c r="JVJ4377" s="25"/>
      <c r="JVK4377" s="26" t="str">
        <f t="shared" ca="1" si="786"/>
        <v>Descontar Cheque</v>
      </c>
      <c r="JVL4377" s="117"/>
      <c r="JVM4377" s="25">
        <v>45890</v>
      </c>
      <c r="JVN4377" s="28" t="s">
        <v>74</v>
      </c>
      <c r="JVO4377" s="24">
        <v>422</v>
      </c>
      <c r="JVP4377" s="414" t="str">
        <f t="shared" si="787"/>
        <v>Banco não cadastrado</v>
      </c>
      <c r="JVQ4377" s="24">
        <v>207</v>
      </c>
      <c r="JVR4377" s="24">
        <v>5837982</v>
      </c>
      <c r="JVS4377" s="24">
        <v>72</v>
      </c>
      <c r="JVT4377" s="29" t="s">
        <v>75</v>
      </c>
      <c r="JVU4377" s="84">
        <v>3004158000128</v>
      </c>
      <c r="JVV4377" s="24"/>
      <c r="JVW4377" s="24"/>
      <c r="JVX4377" s="66">
        <v>9615</v>
      </c>
      <c r="JVY4377" s="25">
        <v>45936</v>
      </c>
      <c r="JVZ4377" s="25"/>
      <c r="JWA4377" s="26" t="str">
        <f t="shared" ca="1" si="788"/>
        <v>Descontar Cheque</v>
      </c>
      <c r="JWB4377" s="117"/>
      <c r="JWC4377" s="25">
        <v>45890</v>
      </c>
      <c r="JWD4377" s="28" t="s">
        <v>74</v>
      </c>
      <c r="JWE4377" s="24">
        <v>422</v>
      </c>
      <c r="JWF4377" s="414" t="str">
        <f t="shared" si="789"/>
        <v>Banco não cadastrado</v>
      </c>
      <c r="JWG4377" s="24">
        <v>207</v>
      </c>
      <c r="JWH4377" s="24">
        <v>5837982</v>
      </c>
      <c r="JWI4377" s="24">
        <v>72</v>
      </c>
      <c r="JWJ4377" s="29" t="s">
        <v>75</v>
      </c>
      <c r="JWK4377" s="84">
        <v>3004158000128</v>
      </c>
      <c r="JWL4377" s="24"/>
      <c r="JWM4377" s="24"/>
      <c r="JWN4377" s="66">
        <v>9615</v>
      </c>
      <c r="JWO4377" s="25">
        <v>45936</v>
      </c>
      <c r="JWP4377" s="25"/>
      <c r="JWQ4377" s="26" t="str">
        <f t="shared" ca="1" si="790"/>
        <v>Descontar Cheque</v>
      </c>
      <c r="JWR4377" s="117"/>
      <c r="JWS4377" s="25">
        <v>45890</v>
      </c>
      <c r="JWT4377" s="28" t="s">
        <v>74</v>
      </c>
      <c r="JWU4377" s="24">
        <v>422</v>
      </c>
      <c r="JWV4377" s="414" t="str">
        <f t="shared" si="791"/>
        <v>Banco não cadastrado</v>
      </c>
      <c r="JWW4377" s="24">
        <v>207</v>
      </c>
      <c r="JWX4377" s="24">
        <v>5837982</v>
      </c>
      <c r="JWY4377" s="24">
        <v>72</v>
      </c>
      <c r="JWZ4377" s="29" t="s">
        <v>75</v>
      </c>
      <c r="JXA4377" s="84">
        <v>3004158000128</v>
      </c>
      <c r="JXB4377" s="24"/>
      <c r="JXC4377" s="24"/>
      <c r="JXD4377" s="66">
        <v>9615</v>
      </c>
      <c r="JXE4377" s="25">
        <v>45936</v>
      </c>
      <c r="JXF4377" s="25"/>
      <c r="JXG4377" s="26" t="str">
        <f t="shared" ca="1" si="792"/>
        <v>Descontar Cheque</v>
      </c>
      <c r="JXH4377" s="117"/>
      <c r="JXI4377" s="25">
        <v>45890</v>
      </c>
      <c r="JXJ4377" s="28" t="s">
        <v>74</v>
      </c>
      <c r="JXK4377" s="24">
        <v>422</v>
      </c>
      <c r="JXL4377" s="414" t="str">
        <f t="shared" si="793"/>
        <v>Banco não cadastrado</v>
      </c>
      <c r="JXM4377" s="24">
        <v>207</v>
      </c>
      <c r="JXN4377" s="24">
        <v>5837982</v>
      </c>
      <c r="JXO4377" s="24">
        <v>72</v>
      </c>
      <c r="JXP4377" s="29" t="s">
        <v>75</v>
      </c>
      <c r="JXQ4377" s="84">
        <v>3004158000128</v>
      </c>
      <c r="JXR4377" s="24"/>
      <c r="JXS4377" s="24"/>
      <c r="JXT4377" s="66">
        <v>9615</v>
      </c>
      <c r="JXU4377" s="25">
        <v>45936</v>
      </c>
      <c r="JXV4377" s="25"/>
      <c r="JXW4377" s="26" t="str">
        <f t="shared" ca="1" si="794"/>
        <v>Descontar Cheque</v>
      </c>
      <c r="JXX4377" s="117"/>
      <c r="JXY4377" s="25">
        <v>45890</v>
      </c>
      <c r="JXZ4377" s="28" t="s">
        <v>74</v>
      </c>
      <c r="JYA4377" s="24">
        <v>422</v>
      </c>
      <c r="JYB4377" s="414" t="str">
        <f t="shared" si="795"/>
        <v>Banco não cadastrado</v>
      </c>
      <c r="JYC4377" s="24">
        <v>207</v>
      </c>
      <c r="JYD4377" s="24">
        <v>5837982</v>
      </c>
      <c r="JYE4377" s="24">
        <v>72</v>
      </c>
      <c r="JYF4377" s="29" t="s">
        <v>75</v>
      </c>
      <c r="JYG4377" s="84">
        <v>3004158000128</v>
      </c>
      <c r="JYH4377" s="24"/>
      <c r="JYI4377" s="24"/>
      <c r="JYJ4377" s="66">
        <v>9615</v>
      </c>
      <c r="JYK4377" s="25">
        <v>45936</v>
      </c>
      <c r="JYL4377" s="25"/>
      <c r="JYM4377" s="26" t="str">
        <f t="shared" ca="1" si="796"/>
        <v>Descontar Cheque</v>
      </c>
      <c r="JYN4377" s="117"/>
      <c r="JYO4377" s="25">
        <v>45890</v>
      </c>
      <c r="JYP4377" s="28" t="s">
        <v>74</v>
      </c>
      <c r="JYQ4377" s="24">
        <v>422</v>
      </c>
      <c r="JYR4377" s="414" t="str">
        <f t="shared" si="797"/>
        <v>Banco não cadastrado</v>
      </c>
      <c r="JYS4377" s="24">
        <v>207</v>
      </c>
      <c r="JYT4377" s="24">
        <v>5837982</v>
      </c>
      <c r="JYU4377" s="24">
        <v>72</v>
      </c>
      <c r="JYV4377" s="29" t="s">
        <v>75</v>
      </c>
      <c r="JYW4377" s="84">
        <v>3004158000128</v>
      </c>
      <c r="JYX4377" s="24"/>
      <c r="JYY4377" s="24"/>
      <c r="JYZ4377" s="66">
        <v>9615</v>
      </c>
      <c r="JZA4377" s="25">
        <v>45936</v>
      </c>
      <c r="JZB4377" s="25"/>
      <c r="JZC4377" s="26" t="str">
        <f t="shared" ca="1" si="798"/>
        <v>Descontar Cheque</v>
      </c>
      <c r="JZD4377" s="117"/>
      <c r="JZE4377" s="25">
        <v>45890</v>
      </c>
      <c r="JZF4377" s="28" t="s">
        <v>74</v>
      </c>
      <c r="JZG4377" s="24">
        <v>422</v>
      </c>
      <c r="JZH4377" s="414" t="str">
        <f t="shared" si="799"/>
        <v>Banco não cadastrado</v>
      </c>
      <c r="JZI4377" s="24">
        <v>207</v>
      </c>
      <c r="JZJ4377" s="24">
        <v>5837982</v>
      </c>
      <c r="JZK4377" s="24">
        <v>72</v>
      </c>
      <c r="JZL4377" s="29" t="s">
        <v>75</v>
      </c>
      <c r="JZM4377" s="84">
        <v>3004158000128</v>
      </c>
      <c r="JZN4377" s="24"/>
      <c r="JZO4377" s="24"/>
      <c r="JZP4377" s="66">
        <v>9615</v>
      </c>
      <c r="JZQ4377" s="25">
        <v>45936</v>
      </c>
      <c r="JZR4377" s="25"/>
      <c r="JZS4377" s="26" t="str">
        <f t="shared" ca="1" si="800"/>
        <v>Descontar Cheque</v>
      </c>
      <c r="JZT4377" s="117"/>
      <c r="JZU4377" s="25">
        <v>45890</v>
      </c>
      <c r="JZV4377" s="28" t="s">
        <v>74</v>
      </c>
      <c r="JZW4377" s="24">
        <v>422</v>
      </c>
      <c r="JZX4377" s="414" t="str">
        <f t="shared" si="801"/>
        <v>Banco não cadastrado</v>
      </c>
      <c r="JZY4377" s="24">
        <v>207</v>
      </c>
      <c r="JZZ4377" s="24">
        <v>5837982</v>
      </c>
      <c r="KAA4377" s="24">
        <v>72</v>
      </c>
      <c r="KAB4377" s="29" t="s">
        <v>75</v>
      </c>
      <c r="KAC4377" s="84">
        <v>3004158000128</v>
      </c>
      <c r="KAD4377" s="24"/>
      <c r="KAE4377" s="24"/>
      <c r="KAF4377" s="66">
        <v>9615</v>
      </c>
      <c r="KAG4377" s="25">
        <v>45936</v>
      </c>
      <c r="KAH4377" s="25"/>
      <c r="KAI4377" s="26" t="str">
        <f t="shared" ca="1" si="802"/>
        <v>Descontar Cheque</v>
      </c>
      <c r="KAJ4377" s="117"/>
      <c r="KAK4377" s="25">
        <v>45890</v>
      </c>
      <c r="KAL4377" s="28" t="s">
        <v>74</v>
      </c>
      <c r="KAM4377" s="24">
        <v>422</v>
      </c>
      <c r="KAN4377" s="414" t="str">
        <f t="shared" si="803"/>
        <v>Banco não cadastrado</v>
      </c>
      <c r="KAO4377" s="24">
        <v>207</v>
      </c>
      <c r="KAP4377" s="24">
        <v>5837982</v>
      </c>
      <c r="KAQ4377" s="24">
        <v>72</v>
      </c>
      <c r="KAR4377" s="29" t="s">
        <v>75</v>
      </c>
      <c r="KAS4377" s="84">
        <v>3004158000128</v>
      </c>
      <c r="KAT4377" s="24"/>
      <c r="KAU4377" s="24"/>
      <c r="KAV4377" s="66">
        <v>9615</v>
      </c>
      <c r="KAW4377" s="25">
        <v>45936</v>
      </c>
      <c r="KAX4377" s="25"/>
      <c r="KAY4377" s="26" t="str">
        <f t="shared" ca="1" si="804"/>
        <v>Descontar Cheque</v>
      </c>
      <c r="KAZ4377" s="117"/>
      <c r="KBA4377" s="25">
        <v>45890</v>
      </c>
      <c r="KBB4377" s="28" t="s">
        <v>74</v>
      </c>
      <c r="KBC4377" s="24">
        <v>422</v>
      </c>
      <c r="KBD4377" s="414" t="str">
        <f t="shared" si="805"/>
        <v>Banco não cadastrado</v>
      </c>
      <c r="KBE4377" s="24">
        <v>207</v>
      </c>
      <c r="KBF4377" s="24">
        <v>5837982</v>
      </c>
      <c r="KBG4377" s="24">
        <v>72</v>
      </c>
      <c r="KBH4377" s="29" t="s">
        <v>75</v>
      </c>
      <c r="KBI4377" s="84">
        <v>3004158000128</v>
      </c>
      <c r="KBJ4377" s="24"/>
      <c r="KBK4377" s="24"/>
      <c r="KBL4377" s="66">
        <v>9615</v>
      </c>
      <c r="KBM4377" s="25">
        <v>45936</v>
      </c>
      <c r="KBN4377" s="25"/>
      <c r="KBO4377" s="26" t="str">
        <f t="shared" ca="1" si="806"/>
        <v>Descontar Cheque</v>
      </c>
      <c r="KBP4377" s="117"/>
      <c r="KBQ4377" s="25">
        <v>45890</v>
      </c>
      <c r="KBR4377" s="28" t="s">
        <v>74</v>
      </c>
      <c r="KBS4377" s="24">
        <v>422</v>
      </c>
      <c r="KBT4377" s="414" t="str">
        <f t="shared" si="807"/>
        <v>Banco não cadastrado</v>
      </c>
      <c r="KBU4377" s="24">
        <v>207</v>
      </c>
      <c r="KBV4377" s="24">
        <v>5837982</v>
      </c>
      <c r="KBW4377" s="24">
        <v>72</v>
      </c>
      <c r="KBX4377" s="29" t="s">
        <v>75</v>
      </c>
      <c r="KBY4377" s="84">
        <v>3004158000128</v>
      </c>
      <c r="KBZ4377" s="24"/>
      <c r="KCA4377" s="24"/>
      <c r="KCB4377" s="66">
        <v>9615</v>
      </c>
      <c r="KCC4377" s="25">
        <v>45936</v>
      </c>
      <c r="KCD4377" s="25"/>
      <c r="KCE4377" s="26" t="str">
        <f t="shared" ca="1" si="808"/>
        <v>Descontar Cheque</v>
      </c>
      <c r="KCF4377" s="117"/>
      <c r="KCG4377" s="25">
        <v>45890</v>
      </c>
      <c r="KCH4377" s="28" t="s">
        <v>74</v>
      </c>
      <c r="KCI4377" s="24">
        <v>422</v>
      </c>
      <c r="KCJ4377" s="414" t="str">
        <f t="shared" si="809"/>
        <v>Banco não cadastrado</v>
      </c>
      <c r="KCK4377" s="24">
        <v>207</v>
      </c>
      <c r="KCL4377" s="24">
        <v>5837982</v>
      </c>
      <c r="KCM4377" s="24">
        <v>72</v>
      </c>
      <c r="KCN4377" s="29" t="s">
        <v>75</v>
      </c>
      <c r="KCO4377" s="84">
        <v>3004158000128</v>
      </c>
      <c r="KCP4377" s="24"/>
      <c r="KCQ4377" s="24"/>
      <c r="KCR4377" s="66">
        <v>9615</v>
      </c>
      <c r="KCS4377" s="25">
        <v>45936</v>
      </c>
      <c r="KCT4377" s="25"/>
      <c r="KCU4377" s="26" t="str">
        <f t="shared" ca="1" si="810"/>
        <v>Descontar Cheque</v>
      </c>
      <c r="KCV4377" s="117"/>
      <c r="KCW4377" s="25">
        <v>45890</v>
      </c>
      <c r="KCX4377" s="28" t="s">
        <v>74</v>
      </c>
      <c r="KCY4377" s="24">
        <v>422</v>
      </c>
      <c r="KCZ4377" s="414" t="str">
        <f t="shared" si="811"/>
        <v>Banco não cadastrado</v>
      </c>
      <c r="KDA4377" s="24">
        <v>207</v>
      </c>
      <c r="KDB4377" s="24">
        <v>5837982</v>
      </c>
      <c r="KDC4377" s="24">
        <v>72</v>
      </c>
      <c r="KDD4377" s="29" t="s">
        <v>75</v>
      </c>
      <c r="KDE4377" s="84">
        <v>3004158000128</v>
      </c>
      <c r="KDF4377" s="24"/>
      <c r="KDG4377" s="24"/>
      <c r="KDH4377" s="66">
        <v>9615</v>
      </c>
      <c r="KDI4377" s="25">
        <v>45936</v>
      </c>
      <c r="KDJ4377" s="25"/>
      <c r="KDK4377" s="26" t="str">
        <f t="shared" ca="1" si="812"/>
        <v>Descontar Cheque</v>
      </c>
      <c r="KDL4377" s="117"/>
      <c r="KDM4377" s="25">
        <v>45890</v>
      </c>
      <c r="KDN4377" s="28" t="s">
        <v>74</v>
      </c>
      <c r="KDO4377" s="24">
        <v>422</v>
      </c>
      <c r="KDP4377" s="414" t="str">
        <f t="shared" si="813"/>
        <v>Banco não cadastrado</v>
      </c>
      <c r="KDQ4377" s="24">
        <v>207</v>
      </c>
      <c r="KDR4377" s="24">
        <v>5837982</v>
      </c>
      <c r="KDS4377" s="24">
        <v>72</v>
      </c>
      <c r="KDT4377" s="29" t="s">
        <v>75</v>
      </c>
      <c r="KDU4377" s="84">
        <v>3004158000128</v>
      </c>
      <c r="KDV4377" s="24"/>
      <c r="KDW4377" s="24"/>
      <c r="KDX4377" s="66">
        <v>9615</v>
      </c>
      <c r="KDY4377" s="25">
        <v>45936</v>
      </c>
      <c r="KDZ4377" s="25"/>
      <c r="KEA4377" s="26" t="str">
        <f t="shared" ca="1" si="814"/>
        <v>Descontar Cheque</v>
      </c>
      <c r="KEB4377" s="117"/>
      <c r="KEC4377" s="25">
        <v>45890</v>
      </c>
      <c r="KED4377" s="28" t="s">
        <v>74</v>
      </c>
      <c r="KEE4377" s="24">
        <v>422</v>
      </c>
      <c r="KEF4377" s="414" t="str">
        <f t="shared" si="815"/>
        <v>Banco não cadastrado</v>
      </c>
      <c r="KEG4377" s="24">
        <v>207</v>
      </c>
      <c r="KEH4377" s="24">
        <v>5837982</v>
      </c>
      <c r="KEI4377" s="24">
        <v>72</v>
      </c>
      <c r="KEJ4377" s="29" t="s">
        <v>75</v>
      </c>
      <c r="KEK4377" s="84">
        <v>3004158000128</v>
      </c>
      <c r="KEL4377" s="24"/>
      <c r="KEM4377" s="24"/>
      <c r="KEN4377" s="66">
        <v>9615</v>
      </c>
      <c r="KEO4377" s="25">
        <v>45936</v>
      </c>
      <c r="KEP4377" s="25"/>
      <c r="KEQ4377" s="26" t="str">
        <f t="shared" ca="1" si="816"/>
        <v>Descontar Cheque</v>
      </c>
      <c r="KER4377" s="117"/>
      <c r="KES4377" s="25">
        <v>45890</v>
      </c>
      <c r="KET4377" s="28" t="s">
        <v>74</v>
      </c>
      <c r="KEU4377" s="24">
        <v>422</v>
      </c>
      <c r="KEV4377" s="414" t="str">
        <f t="shared" si="817"/>
        <v>Banco não cadastrado</v>
      </c>
      <c r="KEW4377" s="24">
        <v>207</v>
      </c>
      <c r="KEX4377" s="24">
        <v>5837982</v>
      </c>
      <c r="KEY4377" s="24">
        <v>72</v>
      </c>
      <c r="KEZ4377" s="29" t="s">
        <v>75</v>
      </c>
      <c r="KFA4377" s="84">
        <v>3004158000128</v>
      </c>
      <c r="KFB4377" s="24"/>
      <c r="KFC4377" s="24"/>
      <c r="KFD4377" s="66">
        <v>9615</v>
      </c>
      <c r="KFE4377" s="25">
        <v>45936</v>
      </c>
      <c r="KFF4377" s="25"/>
      <c r="KFG4377" s="26" t="str">
        <f t="shared" ca="1" si="818"/>
        <v>Descontar Cheque</v>
      </c>
      <c r="KFH4377" s="117"/>
      <c r="KFI4377" s="25">
        <v>45890</v>
      </c>
      <c r="KFJ4377" s="28" t="s">
        <v>74</v>
      </c>
      <c r="KFK4377" s="24">
        <v>422</v>
      </c>
      <c r="KFL4377" s="414" t="str">
        <f t="shared" si="819"/>
        <v>Banco não cadastrado</v>
      </c>
      <c r="KFM4377" s="24">
        <v>207</v>
      </c>
      <c r="KFN4377" s="24">
        <v>5837982</v>
      </c>
      <c r="KFO4377" s="24">
        <v>72</v>
      </c>
      <c r="KFP4377" s="29" t="s">
        <v>75</v>
      </c>
      <c r="KFQ4377" s="84">
        <v>3004158000128</v>
      </c>
      <c r="KFR4377" s="24"/>
      <c r="KFS4377" s="24"/>
      <c r="KFT4377" s="66">
        <v>9615</v>
      </c>
      <c r="KFU4377" s="25">
        <v>45936</v>
      </c>
      <c r="KFV4377" s="25"/>
      <c r="KFW4377" s="26" t="str">
        <f t="shared" ca="1" si="820"/>
        <v>Descontar Cheque</v>
      </c>
      <c r="KFX4377" s="117"/>
      <c r="KFY4377" s="25">
        <v>45890</v>
      </c>
      <c r="KFZ4377" s="28" t="s">
        <v>74</v>
      </c>
      <c r="KGA4377" s="24">
        <v>422</v>
      </c>
      <c r="KGB4377" s="414" t="str">
        <f t="shared" si="821"/>
        <v>Banco não cadastrado</v>
      </c>
      <c r="KGC4377" s="24">
        <v>207</v>
      </c>
      <c r="KGD4377" s="24">
        <v>5837982</v>
      </c>
      <c r="KGE4377" s="24">
        <v>72</v>
      </c>
      <c r="KGF4377" s="29" t="s">
        <v>75</v>
      </c>
      <c r="KGG4377" s="84">
        <v>3004158000128</v>
      </c>
      <c r="KGH4377" s="24"/>
      <c r="KGI4377" s="24"/>
      <c r="KGJ4377" s="66">
        <v>9615</v>
      </c>
      <c r="KGK4377" s="25">
        <v>45936</v>
      </c>
      <c r="KGL4377" s="25"/>
      <c r="KGM4377" s="26" t="str">
        <f t="shared" ca="1" si="822"/>
        <v>Descontar Cheque</v>
      </c>
      <c r="KGN4377" s="117"/>
      <c r="KGO4377" s="25">
        <v>45890</v>
      </c>
      <c r="KGP4377" s="28" t="s">
        <v>74</v>
      </c>
      <c r="KGQ4377" s="24">
        <v>422</v>
      </c>
      <c r="KGR4377" s="414" t="str">
        <f t="shared" si="823"/>
        <v>Banco não cadastrado</v>
      </c>
      <c r="KGS4377" s="24">
        <v>207</v>
      </c>
      <c r="KGT4377" s="24">
        <v>5837982</v>
      </c>
      <c r="KGU4377" s="24">
        <v>72</v>
      </c>
      <c r="KGV4377" s="29" t="s">
        <v>75</v>
      </c>
      <c r="KGW4377" s="84">
        <v>3004158000128</v>
      </c>
      <c r="KGX4377" s="24"/>
      <c r="KGY4377" s="24"/>
      <c r="KGZ4377" s="66">
        <v>9615</v>
      </c>
      <c r="KHA4377" s="25">
        <v>45936</v>
      </c>
      <c r="KHB4377" s="25"/>
      <c r="KHC4377" s="26" t="str">
        <f t="shared" ca="1" si="824"/>
        <v>Descontar Cheque</v>
      </c>
      <c r="KHD4377" s="117"/>
      <c r="KHE4377" s="25">
        <v>45890</v>
      </c>
      <c r="KHF4377" s="28" t="s">
        <v>74</v>
      </c>
      <c r="KHG4377" s="24">
        <v>422</v>
      </c>
      <c r="KHH4377" s="414" t="str">
        <f t="shared" si="825"/>
        <v>Banco não cadastrado</v>
      </c>
      <c r="KHI4377" s="24">
        <v>207</v>
      </c>
      <c r="KHJ4377" s="24">
        <v>5837982</v>
      </c>
      <c r="KHK4377" s="24">
        <v>72</v>
      </c>
      <c r="KHL4377" s="29" t="s">
        <v>75</v>
      </c>
      <c r="KHM4377" s="84">
        <v>3004158000128</v>
      </c>
      <c r="KHN4377" s="24"/>
      <c r="KHO4377" s="24"/>
      <c r="KHP4377" s="66">
        <v>9615</v>
      </c>
      <c r="KHQ4377" s="25">
        <v>45936</v>
      </c>
      <c r="KHR4377" s="25"/>
      <c r="KHS4377" s="26" t="str">
        <f t="shared" ca="1" si="826"/>
        <v>Descontar Cheque</v>
      </c>
      <c r="KHT4377" s="117"/>
      <c r="KHU4377" s="25">
        <v>45890</v>
      </c>
      <c r="KHV4377" s="28" t="s">
        <v>74</v>
      </c>
      <c r="KHW4377" s="24">
        <v>422</v>
      </c>
      <c r="KHX4377" s="414" t="str">
        <f t="shared" si="827"/>
        <v>Banco não cadastrado</v>
      </c>
      <c r="KHY4377" s="24">
        <v>207</v>
      </c>
      <c r="KHZ4377" s="24">
        <v>5837982</v>
      </c>
      <c r="KIA4377" s="24">
        <v>72</v>
      </c>
      <c r="KIB4377" s="29" t="s">
        <v>75</v>
      </c>
      <c r="KIC4377" s="84">
        <v>3004158000128</v>
      </c>
      <c r="KID4377" s="24"/>
      <c r="KIE4377" s="24"/>
      <c r="KIF4377" s="66">
        <v>9615</v>
      </c>
      <c r="KIG4377" s="25">
        <v>45936</v>
      </c>
      <c r="KIH4377" s="25"/>
      <c r="KII4377" s="26" t="str">
        <f t="shared" ca="1" si="828"/>
        <v>Descontar Cheque</v>
      </c>
      <c r="KIJ4377" s="117"/>
      <c r="KIK4377" s="25">
        <v>45890</v>
      </c>
      <c r="KIL4377" s="28" t="s">
        <v>74</v>
      </c>
      <c r="KIM4377" s="24">
        <v>422</v>
      </c>
      <c r="KIN4377" s="414" t="str">
        <f t="shared" si="829"/>
        <v>Banco não cadastrado</v>
      </c>
      <c r="KIO4377" s="24">
        <v>207</v>
      </c>
      <c r="KIP4377" s="24">
        <v>5837982</v>
      </c>
      <c r="KIQ4377" s="24">
        <v>72</v>
      </c>
      <c r="KIR4377" s="29" t="s">
        <v>75</v>
      </c>
      <c r="KIS4377" s="84">
        <v>3004158000128</v>
      </c>
      <c r="KIT4377" s="24"/>
      <c r="KIU4377" s="24"/>
      <c r="KIV4377" s="66">
        <v>9615</v>
      </c>
      <c r="KIW4377" s="25">
        <v>45936</v>
      </c>
      <c r="KIX4377" s="25"/>
      <c r="KIY4377" s="26" t="str">
        <f t="shared" ca="1" si="830"/>
        <v>Descontar Cheque</v>
      </c>
      <c r="KIZ4377" s="117"/>
      <c r="KJA4377" s="25">
        <v>45890</v>
      </c>
      <c r="KJB4377" s="28" t="s">
        <v>74</v>
      </c>
      <c r="KJC4377" s="24">
        <v>422</v>
      </c>
      <c r="KJD4377" s="414" t="str">
        <f t="shared" si="831"/>
        <v>Banco não cadastrado</v>
      </c>
      <c r="KJE4377" s="24">
        <v>207</v>
      </c>
      <c r="KJF4377" s="24">
        <v>5837982</v>
      </c>
      <c r="KJG4377" s="24">
        <v>72</v>
      </c>
      <c r="KJH4377" s="29" t="s">
        <v>75</v>
      </c>
      <c r="KJI4377" s="84">
        <v>3004158000128</v>
      </c>
      <c r="KJJ4377" s="24"/>
      <c r="KJK4377" s="24"/>
      <c r="KJL4377" s="66">
        <v>9615</v>
      </c>
      <c r="KJM4377" s="25">
        <v>45936</v>
      </c>
      <c r="KJN4377" s="25"/>
      <c r="KJO4377" s="26" t="str">
        <f t="shared" ca="1" si="832"/>
        <v>Descontar Cheque</v>
      </c>
      <c r="KJP4377" s="117"/>
      <c r="KJQ4377" s="25">
        <v>45890</v>
      </c>
      <c r="KJR4377" s="28" t="s">
        <v>74</v>
      </c>
      <c r="KJS4377" s="24">
        <v>422</v>
      </c>
      <c r="KJT4377" s="414" t="str">
        <f t="shared" si="833"/>
        <v>Banco não cadastrado</v>
      </c>
      <c r="KJU4377" s="24">
        <v>207</v>
      </c>
      <c r="KJV4377" s="24">
        <v>5837982</v>
      </c>
      <c r="KJW4377" s="24">
        <v>72</v>
      </c>
      <c r="KJX4377" s="29" t="s">
        <v>75</v>
      </c>
      <c r="KJY4377" s="84">
        <v>3004158000128</v>
      </c>
      <c r="KJZ4377" s="24"/>
      <c r="KKA4377" s="24"/>
      <c r="KKB4377" s="66">
        <v>9615</v>
      </c>
      <c r="KKC4377" s="25">
        <v>45936</v>
      </c>
      <c r="KKD4377" s="25"/>
      <c r="KKE4377" s="26" t="str">
        <f t="shared" ca="1" si="834"/>
        <v>Descontar Cheque</v>
      </c>
      <c r="KKF4377" s="117"/>
      <c r="KKG4377" s="25">
        <v>45890</v>
      </c>
      <c r="KKH4377" s="28" t="s">
        <v>74</v>
      </c>
      <c r="KKI4377" s="24">
        <v>422</v>
      </c>
      <c r="KKJ4377" s="414" t="str">
        <f t="shared" si="835"/>
        <v>Banco não cadastrado</v>
      </c>
      <c r="KKK4377" s="24">
        <v>207</v>
      </c>
      <c r="KKL4377" s="24">
        <v>5837982</v>
      </c>
      <c r="KKM4377" s="24">
        <v>72</v>
      </c>
      <c r="KKN4377" s="29" t="s">
        <v>75</v>
      </c>
      <c r="KKO4377" s="84">
        <v>3004158000128</v>
      </c>
      <c r="KKP4377" s="24"/>
      <c r="KKQ4377" s="24"/>
      <c r="KKR4377" s="66">
        <v>9615</v>
      </c>
      <c r="KKS4377" s="25">
        <v>45936</v>
      </c>
      <c r="KKT4377" s="25"/>
      <c r="KKU4377" s="26" t="str">
        <f t="shared" ca="1" si="836"/>
        <v>Descontar Cheque</v>
      </c>
      <c r="KKV4377" s="117"/>
      <c r="KKW4377" s="25">
        <v>45890</v>
      </c>
      <c r="KKX4377" s="28" t="s">
        <v>74</v>
      </c>
      <c r="KKY4377" s="24">
        <v>422</v>
      </c>
      <c r="KKZ4377" s="414" t="str">
        <f t="shared" si="837"/>
        <v>Banco não cadastrado</v>
      </c>
      <c r="KLA4377" s="24">
        <v>207</v>
      </c>
      <c r="KLB4377" s="24">
        <v>5837982</v>
      </c>
      <c r="KLC4377" s="24">
        <v>72</v>
      </c>
      <c r="KLD4377" s="29" t="s">
        <v>75</v>
      </c>
      <c r="KLE4377" s="84">
        <v>3004158000128</v>
      </c>
      <c r="KLF4377" s="24"/>
      <c r="KLG4377" s="24"/>
      <c r="KLH4377" s="66">
        <v>9615</v>
      </c>
      <c r="KLI4377" s="25">
        <v>45936</v>
      </c>
      <c r="KLJ4377" s="25"/>
      <c r="KLK4377" s="26" t="str">
        <f t="shared" ca="1" si="838"/>
        <v>Descontar Cheque</v>
      </c>
      <c r="KLL4377" s="117"/>
      <c r="KLM4377" s="25">
        <v>45890</v>
      </c>
      <c r="KLN4377" s="28" t="s">
        <v>74</v>
      </c>
      <c r="KLO4377" s="24">
        <v>422</v>
      </c>
      <c r="KLP4377" s="414" t="str">
        <f t="shared" si="839"/>
        <v>Banco não cadastrado</v>
      </c>
      <c r="KLQ4377" s="24">
        <v>207</v>
      </c>
      <c r="KLR4377" s="24">
        <v>5837982</v>
      </c>
      <c r="KLS4377" s="24">
        <v>72</v>
      </c>
      <c r="KLT4377" s="29" t="s">
        <v>75</v>
      </c>
      <c r="KLU4377" s="84">
        <v>3004158000128</v>
      </c>
      <c r="KLV4377" s="24"/>
      <c r="KLW4377" s="24"/>
      <c r="KLX4377" s="66">
        <v>9615</v>
      </c>
      <c r="KLY4377" s="25">
        <v>45936</v>
      </c>
      <c r="KLZ4377" s="25"/>
      <c r="KMA4377" s="26" t="str">
        <f t="shared" ca="1" si="840"/>
        <v>Descontar Cheque</v>
      </c>
      <c r="KMB4377" s="117"/>
      <c r="KMC4377" s="25">
        <v>45890</v>
      </c>
      <c r="KMD4377" s="28" t="s">
        <v>74</v>
      </c>
      <c r="KME4377" s="24">
        <v>422</v>
      </c>
      <c r="KMF4377" s="414" t="str">
        <f t="shared" si="841"/>
        <v>Banco não cadastrado</v>
      </c>
      <c r="KMG4377" s="24">
        <v>207</v>
      </c>
      <c r="KMH4377" s="24">
        <v>5837982</v>
      </c>
      <c r="KMI4377" s="24">
        <v>72</v>
      </c>
      <c r="KMJ4377" s="29" t="s">
        <v>75</v>
      </c>
      <c r="KMK4377" s="84">
        <v>3004158000128</v>
      </c>
      <c r="KML4377" s="24"/>
      <c r="KMM4377" s="24"/>
      <c r="KMN4377" s="66">
        <v>9615</v>
      </c>
      <c r="KMO4377" s="25">
        <v>45936</v>
      </c>
      <c r="KMP4377" s="25"/>
      <c r="KMQ4377" s="26" t="str">
        <f t="shared" ca="1" si="842"/>
        <v>Descontar Cheque</v>
      </c>
      <c r="KMR4377" s="117"/>
      <c r="KMS4377" s="25">
        <v>45890</v>
      </c>
      <c r="KMT4377" s="28" t="s">
        <v>74</v>
      </c>
      <c r="KMU4377" s="24">
        <v>422</v>
      </c>
      <c r="KMV4377" s="414" t="str">
        <f t="shared" si="843"/>
        <v>Banco não cadastrado</v>
      </c>
      <c r="KMW4377" s="24">
        <v>207</v>
      </c>
      <c r="KMX4377" s="24">
        <v>5837982</v>
      </c>
      <c r="KMY4377" s="24">
        <v>72</v>
      </c>
      <c r="KMZ4377" s="29" t="s">
        <v>75</v>
      </c>
      <c r="KNA4377" s="84">
        <v>3004158000128</v>
      </c>
      <c r="KNB4377" s="24"/>
      <c r="KNC4377" s="24"/>
      <c r="KND4377" s="66">
        <v>9615</v>
      </c>
      <c r="KNE4377" s="25">
        <v>45936</v>
      </c>
      <c r="KNF4377" s="25"/>
      <c r="KNG4377" s="26" t="str">
        <f t="shared" ca="1" si="844"/>
        <v>Descontar Cheque</v>
      </c>
      <c r="KNH4377" s="117"/>
      <c r="KNI4377" s="25">
        <v>45890</v>
      </c>
      <c r="KNJ4377" s="28" t="s">
        <v>74</v>
      </c>
      <c r="KNK4377" s="24">
        <v>422</v>
      </c>
      <c r="KNL4377" s="414" t="str">
        <f t="shared" si="845"/>
        <v>Banco não cadastrado</v>
      </c>
      <c r="KNM4377" s="24">
        <v>207</v>
      </c>
      <c r="KNN4377" s="24">
        <v>5837982</v>
      </c>
      <c r="KNO4377" s="24">
        <v>72</v>
      </c>
      <c r="KNP4377" s="29" t="s">
        <v>75</v>
      </c>
      <c r="KNQ4377" s="84">
        <v>3004158000128</v>
      </c>
      <c r="KNR4377" s="24"/>
      <c r="KNS4377" s="24"/>
      <c r="KNT4377" s="66">
        <v>9615</v>
      </c>
      <c r="KNU4377" s="25">
        <v>45936</v>
      </c>
      <c r="KNV4377" s="25"/>
      <c r="KNW4377" s="26" t="str">
        <f t="shared" ca="1" si="846"/>
        <v>Descontar Cheque</v>
      </c>
      <c r="KNX4377" s="117"/>
      <c r="KNY4377" s="25">
        <v>45890</v>
      </c>
      <c r="KNZ4377" s="28" t="s">
        <v>74</v>
      </c>
      <c r="KOA4377" s="24">
        <v>422</v>
      </c>
      <c r="KOB4377" s="414" t="str">
        <f t="shared" si="847"/>
        <v>Banco não cadastrado</v>
      </c>
      <c r="KOC4377" s="24">
        <v>207</v>
      </c>
      <c r="KOD4377" s="24">
        <v>5837982</v>
      </c>
      <c r="KOE4377" s="24">
        <v>72</v>
      </c>
      <c r="KOF4377" s="29" t="s">
        <v>75</v>
      </c>
      <c r="KOG4377" s="84">
        <v>3004158000128</v>
      </c>
      <c r="KOH4377" s="24"/>
      <c r="KOI4377" s="24"/>
      <c r="KOJ4377" s="66">
        <v>9615</v>
      </c>
      <c r="KOK4377" s="25">
        <v>45936</v>
      </c>
      <c r="KOL4377" s="25"/>
      <c r="KOM4377" s="26" t="str">
        <f t="shared" ca="1" si="848"/>
        <v>Descontar Cheque</v>
      </c>
      <c r="KON4377" s="117"/>
      <c r="KOO4377" s="25">
        <v>45890</v>
      </c>
      <c r="KOP4377" s="28" t="s">
        <v>74</v>
      </c>
      <c r="KOQ4377" s="24">
        <v>422</v>
      </c>
      <c r="KOR4377" s="414" t="str">
        <f t="shared" si="849"/>
        <v>Banco não cadastrado</v>
      </c>
      <c r="KOS4377" s="24">
        <v>207</v>
      </c>
      <c r="KOT4377" s="24">
        <v>5837982</v>
      </c>
      <c r="KOU4377" s="24">
        <v>72</v>
      </c>
      <c r="KOV4377" s="29" t="s">
        <v>75</v>
      </c>
      <c r="KOW4377" s="84">
        <v>3004158000128</v>
      </c>
      <c r="KOX4377" s="24"/>
      <c r="KOY4377" s="24"/>
      <c r="KOZ4377" s="66">
        <v>9615</v>
      </c>
      <c r="KPA4377" s="25">
        <v>45936</v>
      </c>
      <c r="KPB4377" s="25"/>
      <c r="KPC4377" s="26" t="str">
        <f t="shared" ca="1" si="850"/>
        <v>Descontar Cheque</v>
      </c>
      <c r="KPD4377" s="117"/>
      <c r="KPE4377" s="25">
        <v>45890</v>
      </c>
      <c r="KPF4377" s="28" t="s">
        <v>74</v>
      </c>
      <c r="KPG4377" s="24">
        <v>422</v>
      </c>
      <c r="KPH4377" s="414" t="str">
        <f t="shared" si="851"/>
        <v>Banco não cadastrado</v>
      </c>
      <c r="KPI4377" s="24">
        <v>207</v>
      </c>
      <c r="KPJ4377" s="24">
        <v>5837982</v>
      </c>
      <c r="KPK4377" s="24">
        <v>72</v>
      </c>
      <c r="KPL4377" s="29" t="s">
        <v>75</v>
      </c>
      <c r="KPM4377" s="84">
        <v>3004158000128</v>
      </c>
      <c r="KPN4377" s="24"/>
      <c r="KPO4377" s="24"/>
      <c r="KPP4377" s="66">
        <v>9615</v>
      </c>
      <c r="KPQ4377" s="25">
        <v>45936</v>
      </c>
      <c r="KPR4377" s="25"/>
      <c r="KPS4377" s="26" t="str">
        <f t="shared" ca="1" si="852"/>
        <v>Descontar Cheque</v>
      </c>
      <c r="KPT4377" s="117"/>
      <c r="KPU4377" s="25">
        <v>45890</v>
      </c>
      <c r="KPV4377" s="28" t="s">
        <v>74</v>
      </c>
      <c r="KPW4377" s="24">
        <v>422</v>
      </c>
      <c r="KPX4377" s="414" t="str">
        <f t="shared" si="853"/>
        <v>Banco não cadastrado</v>
      </c>
      <c r="KPY4377" s="24">
        <v>207</v>
      </c>
      <c r="KPZ4377" s="24">
        <v>5837982</v>
      </c>
      <c r="KQA4377" s="24">
        <v>72</v>
      </c>
      <c r="KQB4377" s="29" t="s">
        <v>75</v>
      </c>
      <c r="KQC4377" s="84">
        <v>3004158000128</v>
      </c>
      <c r="KQD4377" s="24"/>
      <c r="KQE4377" s="24"/>
      <c r="KQF4377" s="66">
        <v>9615</v>
      </c>
      <c r="KQG4377" s="25">
        <v>45936</v>
      </c>
      <c r="KQH4377" s="25"/>
      <c r="KQI4377" s="26" t="str">
        <f t="shared" ca="1" si="854"/>
        <v>Descontar Cheque</v>
      </c>
      <c r="KQJ4377" s="117"/>
      <c r="KQK4377" s="25">
        <v>45890</v>
      </c>
      <c r="KQL4377" s="28" t="s">
        <v>74</v>
      </c>
      <c r="KQM4377" s="24">
        <v>422</v>
      </c>
      <c r="KQN4377" s="414" t="str">
        <f t="shared" si="855"/>
        <v>Banco não cadastrado</v>
      </c>
      <c r="KQO4377" s="24">
        <v>207</v>
      </c>
      <c r="KQP4377" s="24">
        <v>5837982</v>
      </c>
      <c r="KQQ4377" s="24">
        <v>72</v>
      </c>
      <c r="KQR4377" s="29" t="s">
        <v>75</v>
      </c>
      <c r="KQS4377" s="84">
        <v>3004158000128</v>
      </c>
      <c r="KQT4377" s="24"/>
      <c r="KQU4377" s="24"/>
      <c r="KQV4377" s="66">
        <v>9615</v>
      </c>
      <c r="KQW4377" s="25">
        <v>45936</v>
      </c>
      <c r="KQX4377" s="25"/>
      <c r="KQY4377" s="26" t="str">
        <f t="shared" ca="1" si="856"/>
        <v>Descontar Cheque</v>
      </c>
      <c r="KQZ4377" s="117"/>
      <c r="KRA4377" s="25">
        <v>45890</v>
      </c>
      <c r="KRB4377" s="28" t="s">
        <v>74</v>
      </c>
      <c r="KRC4377" s="24">
        <v>422</v>
      </c>
      <c r="KRD4377" s="414" t="str">
        <f t="shared" si="857"/>
        <v>Banco não cadastrado</v>
      </c>
      <c r="KRE4377" s="24">
        <v>207</v>
      </c>
      <c r="KRF4377" s="24">
        <v>5837982</v>
      </c>
      <c r="KRG4377" s="24">
        <v>72</v>
      </c>
      <c r="KRH4377" s="29" t="s">
        <v>75</v>
      </c>
      <c r="KRI4377" s="84">
        <v>3004158000128</v>
      </c>
      <c r="KRJ4377" s="24"/>
      <c r="KRK4377" s="24"/>
      <c r="KRL4377" s="66">
        <v>9615</v>
      </c>
      <c r="KRM4377" s="25">
        <v>45936</v>
      </c>
      <c r="KRN4377" s="25"/>
      <c r="KRO4377" s="26" t="str">
        <f t="shared" ca="1" si="858"/>
        <v>Descontar Cheque</v>
      </c>
      <c r="KRP4377" s="117"/>
      <c r="KRQ4377" s="25">
        <v>45890</v>
      </c>
      <c r="KRR4377" s="28" t="s">
        <v>74</v>
      </c>
      <c r="KRS4377" s="24">
        <v>422</v>
      </c>
      <c r="KRT4377" s="414" t="str">
        <f t="shared" si="859"/>
        <v>Banco não cadastrado</v>
      </c>
      <c r="KRU4377" s="24">
        <v>207</v>
      </c>
      <c r="KRV4377" s="24">
        <v>5837982</v>
      </c>
      <c r="KRW4377" s="24">
        <v>72</v>
      </c>
      <c r="KRX4377" s="29" t="s">
        <v>75</v>
      </c>
      <c r="KRY4377" s="84">
        <v>3004158000128</v>
      </c>
      <c r="KRZ4377" s="24"/>
      <c r="KSA4377" s="24"/>
      <c r="KSB4377" s="66">
        <v>9615</v>
      </c>
      <c r="KSC4377" s="25">
        <v>45936</v>
      </c>
      <c r="KSD4377" s="25"/>
      <c r="KSE4377" s="26" t="str">
        <f t="shared" ca="1" si="860"/>
        <v>Descontar Cheque</v>
      </c>
      <c r="KSF4377" s="117"/>
      <c r="KSG4377" s="25">
        <v>45890</v>
      </c>
      <c r="KSH4377" s="28" t="s">
        <v>74</v>
      </c>
      <c r="KSI4377" s="24">
        <v>422</v>
      </c>
      <c r="KSJ4377" s="414" t="str">
        <f t="shared" si="861"/>
        <v>Banco não cadastrado</v>
      </c>
      <c r="KSK4377" s="24">
        <v>207</v>
      </c>
      <c r="KSL4377" s="24">
        <v>5837982</v>
      </c>
      <c r="KSM4377" s="24">
        <v>72</v>
      </c>
      <c r="KSN4377" s="29" t="s">
        <v>75</v>
      </c>
      <c r="KSO4377" s="84">
        <v>3004158000128</v>
      </c>
      <c r="KSP4377" s="24"/>
      <c r="KSQ4377" s="24"/>
      <c r="KSR4377" s="66">
        <v>9615</v>
      </c>
      <c r="KSS4377" s="25">
        <v>45936</v>
      </c>
      <c r="KST4377" s="25"/>
      <c r="KSU4377" s="26" t="str">
        <f t="shared" ca="1" si="862"/>
        <v>Descontar Cheque</v>
      </c>
      <c r="KSV4377" s="117"/>
      <c r="KSW4377" s="25">
        <v>45890</v>
      </c>
      <c r="KSX4377" s="28" t="s">
        <v>74</v>
      </c>
      <c r="KSY4377" s="24">
        <v>422</v>
      </c>
      <c r="KSZ4377" s="414" t="str">
        <f t="shared" si="863"/>
        <v>Banco não cadastrado</v>
      </c>
      <c r="KTA4377" s="24">
        <v>207</v>
      </c>
      <c r="KTB4377" s="24">
        <v>5837982</v>
      </c>
      <c r="KTC4377" s="24">
        <v>72</v>
      </c>
      <c r="KTD4377" s="29" t="s">
        <v>75</v>
      </c>
      <c r="KTE4377" s="84">
        <v>3004158000128</v>
      </c>
      <c r="KTF4377" s="24"/>
      <c r="KTG4377" s="24"/>
      <c r="KTH4377" s="66">
        <v>9615</v>
      </c>
      <c r="KTI4377" s="25">
        <v>45936</v>
      </c>
      <c r="KTJ4377" s="25"/>
      <c r="KTK4377" s="26" t="str">
        <f t="shared" ca="1" si="864"/>
        <v>Descontar Cheque</v>
      </c>
      <c r="KTL4377" s="117"/>
      <c r="KTM4377" s="25">
        <v>45890</v>
      </c>
      <c r="KTN4377" s="28" t="s">
        <v>74</v>
      </c>
      <c r="KTO4377" s="24">
        <v>422</v>
      </c>
      <c r="KTP4377" s="414" t="str">
        <f t="shared" si="865"/>
        <v>Banco não cadastrado</v>
      </c>
      <c r="KTQ4377" s="24">
        <v>207</v>
      </c>
      <c r="KTR4377" s="24">
        <v>5837982</v>
      </c>
      <c r="KTS4377" s="24">
        <v>72</v>
      </c>
      <c r="KTT4377" s="29" t="s">
        <v>75</v>
      </c>
      <c r="KTU4377" s="84">
        <v>3004158000128</v>
      </c>
      <c r="KTV4377" s="24"/>
      <c r="KTW4377" s="24"/>
      <c r="KTX4377" s="66">
        <v>9615</v>
      </c>
      <c r="KTY4377" s="25">
        <v>45936</v>
      </c>
      <c r="KTZ4377" s="25"/>
      <c r="KUA4377" s="26" t="str">
        <f t="shared" ca="1" si="866"/>
        <v>Descontar Cheque</v>
      </c>
      <c r="KUB4377" s="117"/>
      <c r="KUC4377" s="25">
        <v>45890</v>
      </c>
      <c r="KUD4377" s="28" t="s">
        <v>74</v>
      </c>
      <c r="KUE4377" s="24">
        <v>422</v>
      </c>
      <c r="KUF4377" s="414" t="str">
        <f t="shared" si="867"/>
        <v>Banco não cadastrado</v>
      </c>
      <c r="KUG4377" s="24">
        <v>207</v>
      </c>
      <c r="KUH4377" s="24">
        <v>5837982</v>
      </c>
      <c r="KUI4377" s="24">
        <v>72</v>
      </c>
      <c r="KUJ4377" s="29" t="s">
        <v>75</v>
      </c>
      <c r="KUK4377" s="84">
        <v>3004158000128</v>
      </c>
      <c r="KUL4377" s="24"/>
      <c r="KUM4377" s="24"/>
      <c r="KUN4377" s="66">
        <v>9615</v>
      </c>
      <c r="KUO4377" s="25">
        <v>45936</v>
      </c>
      <c r="KUP4377" s="25"/>
      <c r="KUQ4377" s="26" t="str">
        <f t="shared" ca="1" si="868"/>
        <v>Descontar Cheque</v>
      </c>
      <c r="KUR4377" s="117"/>
      <c r="KUS4377" s="25">
        <v>45890</v>
      </c>
      <c r="KUT4377" s="28" t="s">
        <v>74</v>
      </c>
      <c r="KUU4377" s="24">
        <v>422</v>
      </c>
      <c r="KUV4377" s="414" t="str">
        <f t="shared" si="869"/>
        <v>Banco não cadastrado</v>
      </c>
      <c r="KUW4377" s="24">
        <v>207</v>
      </c>
      <c r="KUX4377" s="24">
        <v>5837982</v>
      </c>
      <c r="KUY4377" s="24">
        <v>72</v>
      </c>
      <c r="KUZ4377" s="29" t="s">
        <v>75</v>
      </c>
      <c r="KVA4377" s="84">
        <v>3004158000128</v>
      </c>
      <c r="KVB4377" s="24"/>
      <c r="KVC4377" s="24"/>
      <c r="KVD4377" s="66">
        <v>9615</v>
      </c>
      <c r="KVE4377" s="25">
        <v>45936</v>
      </c>
      <c r="KVF4377" s="25"/>
      <c r="KVG4377" s="26" t="str">
        <f t="shared" ca="1" si="870"/>
        <v>Descontar Cheque</v>
      </c>
      <c r="KVH4377" s="117"/>
      <c r="KVI4377" s="25">
        <v>45890</v>
      </c>
      <c r="KVJ4377" s="28" t="s">
        <v>74</v>
      </c>
      <c r="KVK4377" s="24">
        <v>422</v>
      </c>
      <c r="KVL4377" s="414" t="str">
        <f t="shared" si="871"/>
        <v>Banco não cadastrado</v>
      </c>
      <c r="KVM4377" s="24">
        <v>207</v>
      </c>
      <c r="KVN4377" s="24">
        <v>5837982</v>
      </c>
      <c r="KVO4377" s="24">
        <v>72</v>
      </c>
      <c r="KVP4377" s="29" t="s">
        <v>75</v>
      </c>
      <c r="KVQ4377" s="84">
        <v>3004158000128</v>
      </c>
      <c r="KVR4377" s="24"/>
      <c r="KVS4377" s="24"/>
      <c r="KVT4377" s="66">
        <v>9615</v>
      </c>
      <c r="KVU4377" s="25">
        <v>45936</v>
      </c>
      <c r="KVV4377" s="25"/>
      <c r="KVW4377" s="26" t="str">
        <f t="shared" ca="1" si="872"/>
        <v>Descontar Cheque</v>
      </c>
      <c r="KVX4377" s="117"/>
      <c r="KVY4377" s="25">
        <v>45890</v>
      </c>
      <c r="KVZ4377" s="28" t="s">
        <v>74</v>
      </c>
      <c r="KWA4377" s="24">
        <v>422</v>
      </c>
      <c r="KWB4377" s="414" t="str">
        <f t="shared" si="873"/>
        <v>Banco não cadastrado</v>
      </c>
      <c r="KWC4377" s="24">
        <v>207</v>
      </c>
      <c r="KWD4377" s="24">
        <v>5837982</v>
      </c>
      <c r="KWE4377" s="24">
        <v>72</v>
      </c>
      <c r="KWF4377" s="29" t="s">
        <v>75</v>
      </c>
      <c r="KWG4377" s="84">
        <v>3004158000128</v>
      </c>
      <c r="KWH4377" s="24"/>
      <c r="KWI4377" s="24"/>
      <c r="KWJ4377" s="66">
        <v>9615</v>
      </c>
      <c r="KWK4377" s="25">
        <v>45936</v>
      </c>
      <c r="KWL4377" s="25"/>
      <c r="KWM4377" s="26" t="str">
        <f t="shared" ca="1" si="874"/>
        <v>Descontar Cheque</v>
      </c>
      <c r="KWN4377" s="117"/>
      <c r="KWO4377" s="25">
        <v>45890</v>
      </c>
      <c r="KWP4377" s="28" t="s">
        <v>74</v>
      </c>
      <c r="KWQ4377" s="24">
        <v>422</v>
      </c>
      <c r="KWR4377" s="414" t="str">
        <f t="shared" si="875"/>
        <v>Banco não cadastrado</v>
      </c>
      <c r="KWS4377" s="24">
        <v>207</v>
      </c>
      <c r="KWT4377" s="24">
        <v>5837982</v>
      </c>
      <c r="KWU4377" s="24">
        <v>72</v>
      </c>
      <c r="KWV4377" s="29" t="s">
        <v>75</v>
      </c>
      <c r="KWW4377" s="84">
        <v>3004158000128</v>
      </c>
      <c r="KWX4377" s="24"/>
      <c r="KWY4377" s="24"/>
      <c r="KWZ4377" s="66">
        <v>9615</v>
      </c>
      <c r="KXA4377" s="25">
        <v>45936</v>
      </c>
      <c r="KXB4377" s="25"/>
      <c r="KXC4377" s="26" t="str">
        <f t="shared" ca="1" si="876"/>
        <v>Descontar Cheque</v>
      </c>
      <c r="KXD4377" s="117"/>
      <c r="KXE4377" s="25">
        <v>45890</v>
      </c>
      <c r="KXF4377" s="28" t="s">
        <v>74</v>
      </c>
      <c r="KXG4377" s="24">
        <v>422</v>
      </c>
      <c r="KXH4377" s="414" t="str">
        <f t="shared" si="877"/>
        <v>Banco não cadastrado</v>
      </c>
      <c r="KXI4377" s="24">
        <v>207</v>
      </c>
      <c r="KXJ4377" s="24">
        <v>5837982</v>
      </c>
      <c r="KXK4377" s="24">
        <v>72</v>
      </c>
      <c r="KXL4377" s="29" t="s">
        <v>75</v>
      </c>
      <c r="KXM4377" s="84">
        <v>3004158000128</v>
      </c>
      <c r="KXN4377" s="24"/>
      <c r="KXO4377" s="24"/>
      <c r="KXP4377" s="66">
        <v>9615</v>
      </c>
      <c r="KXQ4377" s="25">
        <v>45936</v>
      </c>
      <c r="KXR4377" s="25"/>
      <c r="KXS4377" s="26" t="str">
        <f t="shared" ca="1" si="878"/>
        <v>Descontar Cheque</v>
      </c>
      <c r="KXT4377" s="117"/>
      <c r="KXU4377" s="25">
        <v>45890</v>
      </c>
      <c r="KXV4377" s="28" t="s">
        <v>74</v>
      </c>
      <c r="KXW4377" s="24">
        <v>422</v>
      </c>
      <c r="KXX4377" s="414" t="str">
        <f t="shared" si="879"/>
        <v>Banco não cadastrado</v>
      </c>
      <c r="KXY4377" s="24">
        <v>207</v>
      </c>
      <c r="KXZ4377" s="24">
        <v>5837982</v>
      </c>
      <c r="KYA4377" s="24">
        <v>72</v>
      </c>
      <c r="KYB4377" s="29" t="s">
        <v>75</v>
      </c>
      <c r="KYC4377" s="84">
        <v>3004158000128</v>
      </c>
      <c r="KYD4377" s="24"/>
      <c r="KYE4377" s="24"/>
      <c r="KYF4377" s="66">
        <v>9615</v>
      </c>
      <c r="KYG4377" s="25">
        <v>45936</v>
      </c>
      <c r="KYH4377" s="25"/>
      <c r="KYI4377" s="26" t="str">
        <f t="shared" ca="1" si="880"/>
        <v>Descontar Cheque</v>
      </c>
      <c r="KYJ4377" s="117"/>
      <c r="KYK4377" s="25">
        <v>45890</v>
      </c>
      <c r="KYL4377" s="28" t="s">
        <v>74</v>
      </c>
      <c r="KYM4377" s="24">
        <v>422</v>
      </c>
      <c r="KYN4377" s="414" t="str">
        <f t="shared" si="881"/>
        <v>Banco não cadastrado</v>
      </c>
      <c r="KYO4377" s="24">
        <v>207</v>
      </c>
      <c r="KYP4377" s="24">
        <v>5837982</v>
      </c>
      <c r="KYQ4377" s="24">
        <v>72</v>
      </c>
      <c r="KYR4377" s="29" t="s">
        <v>75</v>
      </c>
      <c r="KYS4377" s="84">
        <v>3004158000128</v>
      </c>
      <c r="KYT4377" s="24"/>
      <c r="KYU4377" s="24"/>
      <c r="KYV4377" s="66">
        <v>9615</v>
      </c>
      <c r="KYW4377" s="25">
        <v>45936</v>
      </c>
      <c r="KYX4377" s="25"/>
      <c r="KYY4377" s="26" t="str">
        <f t="shared" ca="1" si="882"/>
        <v>Descontar Cheque</v>
      </c>
      <c r="KYZ4377" s="117"/>
      <c r="KZA4377" s="25">
        <v>45890</v>
      </c>
      <c r="KZB4377" s="28" t="s">
        <v>74</v>
      </c>
      <c r="KZC4377" s="24">
        <v>422</v>
      </c>
      <c r="KZD4377" s="414" t="str">
        <f t="shared" si="883"/>
        <v>Banco não cadastrado</v>
      </c>
      <c r="KZE4377" s="24">
        <v>207</v>
      </c>
      <c r="KZF4377" s="24">
        <v>5837982</v>
      </c>
      <c r="KZG4377" s="24">
        <v>72</v>
      </c>
      <c r="KZH4377" s="29" t="s">
        <v>75</v>
      </c>
      <c r="KZI4377" s="84">
        <v>3004158000128</v>
      </c>
      <c r="KZJ4377" s="24"/>
      <c r="KZK4377" s="24"/>
      <c r="KZL4377" s="66">
        <v>9615</v>
      </c>
      <c r="KZM4377" s="25">
        <v>45936</v>
      </c>
      <c r="KZN4377" s="25"/>
      <c r="KZO4377" s="26" t="str">
        <f t="shared" ca="1" si="884"/>
        <v>Descontar Cheque</v>
      </c>
      <c r="KZP4377" s="117"/>
      <c r="KZQ4377" s="25">
        <v>45890</v>
      </c>
      <c r="KZR4377" s="28" t="s">
        <v>74</v>
      </c>
      <c r="KZS4377" s="24">
        <v>422</v>
      </c>
      <c r="KZT4377" s="414" t="str">
        <f t="shared" si="885"/>
        <v>Banco não cadastrado</v>
      </c>
      <c r="KZU4377" s="24">
        <v>207</v>
      </c>
      <c r="KZV4377" s="24">
        <v>5837982</v>
      </c>
      <c r="KZW4377" s="24">
        <v>72</v>
      </c>
      <c r="KZX4377" s="29" t="s">
        <v>75</v>
      </c>
      <c r="KZY4377" s="84">
        <v>3004158000128</v>
      </c>
      <c r="KZZ4377" s="24"/>
      <c r="LAA4377" s="24"/>
      <c r="LAB4377" s="66">
        <v>9615</v>
      </c>
      <c r="LAC4377" s="25">
        <v>45936</v>
      </c>
      <c r="LAD4377" s="25"/>
      <c r="LAE4377" s="26" t="str">
        <f t="shared" ca="1" si="886"/>
        <v>Descontar Cheque</v>
      </c>
      <c r="LAF4377" s="117"/>
      <c r="LAG4377" s="25">
        <v>45890</v>
      </c>
      <c r="LAH4377" s="28" t="s">
        <v>74</v>
      </c>
      <c r="LAI4377" s="24">
        <v>422</v>
      </c>
      <c r="LAJ4377" s="414" t="str">
        <f t="shared" si="887"/>
        <v>Banco não cadastrado</v>
      </c>
      <c r="LAK4377" s="24">
        <v>207</v>
      </c>
      <c r="LAL4377" s="24">
        <v>5837982</v>
      </c>
      <c r="LAM4377" s="24">
        <v>72</v>
      </c>
      <c r="LAN4377" s="29" t="s">
        <v>75</v>
      </c>
      <c r="LAO4377" s="84">
        <v>3004158000128</v>
      </c>
      <c r="LAP4377" s="24"/>
      <c r="LAQ4377" s="24"/>
      <c r="LAR4377" s="66">
        <v>9615</v>
      </c>
      <c r="LAS4377" s="25">
        <v>45936</v>
      </c>
      <c r="LAT4377" s="25"/>
      <c r="LAU4377" s="26" t="str">
        <f t="shared" ca="1" si="888"/>
        <v>Descontar Cheque</v>
      </c>
      <c r="LAV4377" s="117"/>
      <c r="LAW4377" s="25">
        <v>45890</v>
      </c>
      <c r="LAX4377" s="28" t="s">
        <v>74</v>
      </c>
      <c r="LAY4377" s="24">
        <v>422</v>
      </c>
      <c r="LAZ4377" s="414" t="str">
        <f t="shared" si="889"/>
        <v>Banco não cadastrado</v>
      </c>
      <c r="LBA4377" s="24">
        <v>207</v>
      </c>
      <c r="LBB4377" s="24">
        <v>5837982</v>
      </c>
      <c r="LBC4377" s="24">
        <v>72</v>
      </c>
      <c r="LBD4377" s="29" t="s">
        <v>75</v>
      </c>
      <c r="LBE4377" s="84">
        <v>3004158000128</v>
      </c>
      <c r="LBF4377" s="24"/>
      <c r="LBG4377" s="24"/>
      <c r="LBH4377" s="66">
        <v>9615</v>
      </c>
      <c r="LBI4377" s="25">
        <v>45936</v>
      </c>
      <c r="LBJ4377" s="25"/>
      <c r="LBK4377" s="26" t="str">
        <f t="shared" ca="1" si="890"/>
        <v>Descontar Cheque</v>
      </c>
      <c r="LBL4377" s="117"/>
      <c r="LBM4377" s="25">
        <v>45890</v>
      </c>
      <c r="LBN4377" s="28" t="s">
        <v>74</v>
      </c>
      <c r="LBO4377" s="24">
        <v>422</v>
      </c>
      <c r="LBP4377" s="414" t="str">
        <f t="shared" si="891"/>
        <v>Banco não cadastrado</v>
      </c>
      <c r="LBQ4377" s="24">
        <v>207</v>
      </c>
      <c r="LBR4377" s="24">
        <v>5837982</v>
      </c>
      <c r="LBS4377" s="24">
        <v>72</v>
      </c>
      <c r="LBT4377" s="29" t="s">
        <v>75</v>
      </c>
      <c r="LBU4377" s="84">
        <v>3004158000128</v>
      </c>
      <c r="LBV4377" s="24"/>
      <c r="LBW4377" s="24"/>
      <c r="LBX4377" s="66">
        <v>9615</v>
      </c>
      <c r="LBY4377" s="25">
        <v>45936</v>
      </c>
      <c r="LBZ4377" s="25"/>
      <c r="LCA4377" s="26" t="str">
        <f t="shared" ca="1" si="892"/>
        <v>Descontar Cheque</v>
      </c>
      <c r="LCB4377" s="117"/>
      <c r="LCC4377" s="25">
        <v>45890</v>
      </c>
      <c r="LCD4377" s="28" t="s">
        <v>74</v>
      </c>
      <c r="LCE4377" s="24">
        <v>422</v>
      </c>
      <c r="LCF4377" s="414" t="str">
        <f t="shared" si="893"/>
        <v>Banco não cadastrado</v>
      </c>
      <c r="LCG4377" s="24">
        <v>207</v>
      </c>
      <c r="LCH4377" s="24">
        <v>5837982</v>
      </c>
      <c r="LCI4377" s="24">
        <v>72</v>
      </c>
      <c r="LCJ4377" s="29" t="s">
        <v>75</v>
      </c>
      <c r="LCK4377" s="84">
        <v>3004158000128</v>
      </c>
      <c r="LCL4377" s="24"/>
      <c r="LCM4377" s="24"/>
      <c r="LCN4377" s="66">
        <v>9615</v>
      </c>
      <c r="LCO4377" s="25">
        <v>45936</v>
      </c>
      <c r="LCP4377" s="25"/>
      <c r="LCQ4377" s="26" t="str">
        <f t="shared" ca="1" si="894"/>
        <v>Descontar Cheque</v>
      </c>
      <c r="LCR4377" s="117"/>
      <c r="LCS4377" s="25">
        <v>45890</v>
      </c>
      <c r="LCT4377" s="28" t="s">
        <v>74</v>
      </c>
      <c r="LCU4377" s="24">
        <v>422</v>
      </c>
      <c r="LCV4377" s="414" t="str">
        <f t="shared" si="895"/>
        <v>Banco não cadastrado</v>
      </c>
      <c r="LCW4377" s="24">
        <v>207</v>
      </c>
      <c r="LCX4377" s="24">
        <v>5837982</v>
      </c>
      <c r="LCY4377" s="24">
        <v>72</v>
      </c>
      <c r="LCZ4377" s="29" t="s">
        <v>75</v>
      </c>
      <c r="LDA4377" s="84">
        <v>3004158000128</v>
      </c>
      <c r="LDB4377" s="24"/>
      <c r="LDC4377" s="24"/>
      <c r="LDD4377" s="66">
        <v>9615</v>
      </c>
      <c r="LDE4377" s="25">
        <v>45936</v>
      </c>
      <c r="LDF4377" s="25"/>
      <c r="LDG4377" s="26" t="str">
        <f t="shared" ca="1" si="896"/>
        <v>Descontar Cheque</v>
      </c>
      <c r="LDH4377" s="117"/>
      <c r="LDI4377" s="25">
        <v>45890</v>
      </c>
      <c r="LDJ4377" s="28" t="s">
        <v>74</v>
      </c>
      <c r="LDK4377" s="24">
        <v>422</v>
      </c>
      <c r="LDL4377" s="414" t="str">
        <f t="shared" si="897"/>
        <v>Banco não cadastrado</v>
      </c>
      <c r="LDM4377" s="24">
        <v>207</v>
      </c>
      <c r="LDN4377" s="24">
        <v>5837982</v>
      </c>
      <c r="LDO4377" s="24">
        <v>72</v>
      </c>
      <c r="LDP4377" s="29" t="s">
        <v>75</v>
      </c>
      <c r="LDQ4377" s="84">
        <v>3004158000128</v>
      </c>
      <c r="LDR4377" s="24"/>
      <c r="LDS4377" s="24"/>
      <c r="LDT4377" s="66">
        <v>9615</v>
      </c>
      <c r="LDU4377" s="25">
        <v>45936</v>
      </c>
      <c r="LDV4377" s="25"/>
      <c r="LDW4377" s="26" t="str">
        <f t="shared" ca="1" si="898"/>
        <v>Descontar Cheque</v>
      </c>
      <c r="LDX4377" s="117"/>
      <c r="LDY4377" s="25">
        <v>45890</v>
      </c>
      <c r="LDZ4377" s="28" t="s">
        <v>74</v>
      </c>
      <c r="LEA4377" s="24">
        <v>422</v>
      </c>
      <c r="LEB4377" s="414" t="str">
        <f t="shared" si="899"/>
        <v>Banco não cadastrado</v>
      </c>
      <c r="LEC4377" s="24">
        <v>207</v>
      </c>
      <c r="LED4377" s="24">
        <v>5837982</v>
      </c>
      <c r="LEE4377" s="24">
        <v>72</v>
      </c>
      <c r="LEF4377" s="29" t="s">
        <v>75</v>
      </c>
      <c r="LEG4377" s="84">
        <v>3004158000128</v>
      </c>
      <c r="LEH4377" s="24"/>
      <c r="LEI4377" s="24"/>
      <c r="LEJ4377" s="66">
        <v>9615</v>
      </c>
      <c r="LEK4377" s="25">
        <v>45936</v>
      </c>
      <c r="LEL4377" s="25"/>
      <c r="LEM4377" s="26" t="str">
        <f t="shared" ca="1" si="900"/>
        <v>Descontar Cheque</v>
      </c>
      <c r="LEN4377" s="117"/>
      <c r="LEO4377" s="25">
        <v>45890</v>
      </c>
      <c r="LEP4377" s="28" t="s">
        <v>74</v>
      </c>
      <c r="LEQ4377" s="24">
        <v>422</v>
      </c>
      <c r="LER4377" s="414" t="str">
        <f t="shared" si="901"/>
        <v>Banco não cadastrado</v>
      </c>
      <c r="LES4377" s="24">
        <v>207</v>
      </c>
      <c r="LET4377" s="24">
        <v>5837982</v>
      </c>
      <c r="LEU4377" s="24">
        <v>72</v>
      </c>
      <c r="LEV4377" s="29" t="s">
        <v>75</v>
      </c>
      <c r="LEW4377" s="84">
        <v>3004158000128</v>
      </c>
      <c r="LEX4377" s="24"/>
      <c r="LEY4377" s="24"/>
      <c r="LEZ4377" s="66">
        <v>9615</v>
      </c>
      <c r="LFA4377" s="25">
        <v>45936</v>
      </c>
      <c r="LFB4377" s="25"/>
      <c r="LFC4377" s="26" t="str">
        <f t="shared" ca="1" si="902"/>
        <v>Descontar Cheque</v>
      </c>
      <c r="LFD4377" s="117"/>
      <c r="LFE4377" s="25">
        <v>45890</v>
      </c>
      <c r="LFF4377" s="28" t="s">
        <v>74</v>
      </c>
      <c r="LFG4377" s="24">
        <v>422</v>
      </c>
      <c r="LFH4377" s="414" t="str">
        <f t="shared" si="903"/>
        <v>Banco não cadastrado</v>
      </c>
      <c r="LFI4377" s="24">
        <v>207</v>
      </c>
      <c r="LFJ4377" s="24">
        <v>5837982</v>
      </c>
      <c r="LFK4377" s="24">
        <v>72</v>
      </c>
      <c r="LFL4377" s="29" t="s">
        <v>75</v>
      </c>
      <c r="LFM4377" s="84">
        <v>3004158000128</v>
      </c>
      <c r="LFN4377" s="24"/>
      <c r="LFO4377" s="24"/>
      <c r="LFP4377" s="66">
        <v>9615</v>
      </c>
      <c r="LFQ4377" s="25">
        <v>45936</v>
      </c>
      <c r="LFR4377" s="25"/>
      <c r="LFS4377" s="26" t="str">
        <f t="shared" ca="1" si="904"/>
        <v>Descontar Cheque</v>
      </c>
      <c r="LFT4377" s="117"/>
      <c r="LFU4377" s="25">
        <v>45890</v>
      </c>
      <c r="LFV4377" s="28" t="s">
        <v>74</v>
      </c>
      <c r="LFW4377" s="24">
        <v>422</v>
      </c>
      <c r="LFX4377" s="414" t="str">
        <f t="shared" si="905"/>
        <v>Banco não cadastrado</v>
      </c>
      <c r="LFY4377" s="24">
        <v>207</v>
      </c>
      <c r="LFZ4377" s="24">
        <v>5837982</v>
      </c>
      <c r="LGA4377" s="24">
        <v>72</v>
      </c>
      <c r="LGB4377" s="29" t="s">
        <v>75</v>
      </c>
      <c r="LGC4377" s="84">
        <v>3004158000128</v>
      </c>
      <c r="LGD4377" s="24"/>
      <c r="LGE4377" s="24"/>
      <c r="LGF4377" s="66">
        <v>9615</v>
      </c>
      <c r="LGG4377" s="25">
        <v>45936</v>
      </c>
      <c r="LGH4377" s="25"/>
      <c r="LGI4377" s="26" t="str">
        <f t="shared" ca="1" si="906"/>
        <v>Descontar Cheque</v>
      </c>
      <c r="LGJ4377" s="117"/>
      <c r="LGK4377" s="25">
        <v>45890</v>
      </c>
      <c r="LGL4377" s="28" t="s">
        <v>74</v>
      </c>
      <c r="LGM4377" s="24">
        <v>422</v>
      </c>
      <c r="LGN4377" s="414" t="str">
        <f t="shared" si="907"/>
        <v>Banco não cadastrado</v>
      </c>
      <c r="LGO4377" s="24">
        <v>207</v>
      </c>
      <c r="LGP4377" s="24">
        <v>5837982</v>
      </c>
      <c r="LGQ4377" s="24">
        <v>72</v>
      </c>
      <c r="LGR4377" s="29" t="s">
        <v>75</v>
      </c>
      <c r="LGS4377" s="84">
        <v>3004158000128</v>
      </c>
      <c r="LGT4377" s="24"/>
      <c r="LGU4377" s="24"/>
      <c r="LGV4377" s="66">
        <v>9615</v>
      </c>
      <c r="LGW4377" s="25">
        <v>45936</v>
      </c>
      <c r="LGX4377" s="25"/>
      <c r="LGY4377" s="26" t="str">
        <f t="shared" ca="1" si="908"/>
        <v>Descontar Cheque</v>
      </c>
      <c r="LGZ4377" s="117"/>
      <c r="LHA4377" s="25">
        <v>45890</v>
      </c>
      <c r="LHB4377" s="28" t="s">
        <v>74</v>
      </c>
      <c r="LHC4377" s="24">
        <v>422</v>
      </c>
      <c r="LHD4377" s="414" t="str">
        <f t="shared" si="909"/>
        <v>Banco não cadastrado</v>
      </c>
      <c r="LHE4377" s="24">
        <v>207</v>
      </c>
      <c r="LHF4377" s="24">
        <v>5837982</v>
      </c>
      <c r="LHG4377" s="24">
        <v>72</v>
      </c>
      <c r="LHH4377" s="29" t="s">
        <v>75</v>
      </c>
      <c r="LHI4377" s="84">
        <v>3004158000128</v>
      </c>
      <c r="LHJ4377" s="24"/>
      <c r="LHK4377" s="24"/>
      <c r="LHL4377" s="66">
        <v>9615</v>
      </c>
      <c r="LHM4377" s="25">
        <v>45936</v>
      </c>
      <c r="LHN4377" s="25"/>
      <c r="LHO4377" s="26" t="str">
        <f t="shared" ca="1" si="910"/>
        <v>Descontar Cheque</v>
      </c>
      <c r="LHP4377" s="117"/>
      <c r="LHQ4377" s="25">
        <v>45890</v>
      </c>
      <c r="LHR4377" s="28" t="s">
        <v>74</v>
      </c>
      <c r="LHS4377" s="24">
        <v>422</v>
      </c>
      <c r="LHT4377" s="414" t="str">
        <f t="shared" si="911"/>
        <v>Banco não cadastrado</v>
      </c>
      <c r="LHU4377" s="24">
        <v>207</v>
      </c>
      <c r="LHV4377" s="24">
        <v>5837982</v>
      </c>
      <c r="LHW4377" s="24">
        <v>72</v>
      </c>
      <c r="LHX4377" s="29" t="s">
        <v>75</v>
      </c>
      <c r="LHY4377" s="84">
        <v>3004158000128</v>
      </c>
      <c r="LHZ4377" s="24"/>
      <c r="LIA4377" s="24"/>
      <c r="LIB4377" s="66">
        <v>9615</v>
      </c>
      <c r="LIC4377" s="25">
        <v>45936</v>
      </c>
      <c r="LID4377" s="25"/>
      <c r="LIE4377" s="26" t="str">
        <f t="shared" ca="1" si="912"/>
        <v>Descontar Cheque</v>
      </c>
      <c r="LIF4377" s="117"/>
      <c r="LIG4377" s="25">
        <v>45890</v>
      </c>
      <c r="LIH4377" s="28" t="s">
        <v>74</v>
      </c>
      <c r="LII4377" s="24">
        <v>422</v>
      </c>
      <c r="LIJ4377" s="414" t="str">
        <f t="shared" si="913"/>
        <v>Banco não cadastrado</v>
      </c>
      <c r="LIK4377" s="24">
        <v>207</v>
      </c>
      <c r="LIL4377" s="24">
        <v>5837982</v>
      </c>
      <c r="LIM4377" s="24">
        <v>72</v>
      </c>
      <c r="LIN4377" s="29" t="s">
        <v>75</v>
      </c>
      <c r="LIO4377" s="84">
        <v>3004158000128</v>
      </c>
      <c r="LIP4377" s="24"/>
      <c r="LIQ4377" s="24"/>
      <c r="LIR4377" s="66">
        <v>9615</v>
      </c>
      <c r="LIS4377" s="25">
        <v>45936</v>
      </c>
      <c r="LIT4377" s="25"/>
      <c r="LIU4377" s="26" t="str">
        <f t="shared" ca="1" si="914"/>
        <v>Descontar Cheque</v>
      </c>
      <c r="LIV4377" s="117"/>
      <c r="LIW4377" s="25">
        <v>45890</v>
      </c>
      <c r="LIX4377" s="28" t="s">
        <v>74</v>
      </c>
      <c r="LIY4377" s="24">
        <v>422</v>
      </c>
      <c r="LIZ4377" s="414" t="str">
        <f t="shared" si="915"/>
        <v>Banco não cadastrado</v>
      </c>
      <c r="LJA4377" s="24">
        <v>207</v>
      </c>
      <c r="LJB4377" s="24">
        <v>5837982</v>
      </c>
      <c r="LJC4377" s="24">
        <v>72</v>
      </c>
      <c r="LJD4377" s="29" t="s">
        <v>75</v>
      </c>
      <c r="LJE4377" s="84">
        <v>3004158000128</v>
      </c>
      <c r="LJF4377" s="24"/>
      <c r="LJG4377" s="24"/>
      <c r="LJH4377" s="66">
        <v>9615</v>
      </c>
      <c r="LJI4377" s="25">
        <v>45936</v>
      </c>
      <c r="LJJ4377" s="25"/>
      <c r="LJK4377" s="26" t="str">
        <f t="shared" ca="1" si="916"/>
        <v>Descontar Cheque</v>
      </c>
      <c r="LJL4377" s="117"/>
      <c r="LJM4377" s="25">
        <v>45890</v>
      </c>
      <c r="LJN4377" s="28" t="s">
        <v>74</v>
      </c>
      <c r="LJO4377" s="24">
        <v>422</v>
      </c>
      <c r="LJP4377" s="414" t="str">
        <f t="shared" si="917"/>
        <v>Banco não cadastrado</v>
      </c>
      <c r="LJQ4377" s="24">
        <v>207</v>
      </c>
      <c r="LJR4377" s="24">
        <v>5837982</v>
      </c>
      <c r="LJS4377" s="24">
        <v>72</v>
      </c>
      <c r="LJT4377" s="29" t="s">
        <v>75</v>
      </c>
      <c r="LJU4377" s="84">
        <v>3004158000128</v>
      </c>
      <c r="LJV4377" s="24"/>
      <c r="LJW4377" s="24"/>
      <c r="LJX4377" s="66">
        <v>9615</v>
      </c>
      <c r="LJY4377" s="25">
        <v>45936</v>
      </c>
      <c r="LJZ4377" s="25"/>
      <c r="LKA4377" s="26" t="str">
        <f t="shared" ca="1" si="918"/>
        <v>Descontar Cheque</v>
      </c>
      <c r="LKB4377" s="117"/>
      <c r="LKC4377" s="25">
        <v>45890</v>
      </c>
      <c r="LKD4377" s="28" t="s">
        <v>74</v>
      </c>
      <c r="LKE4377" s="24">
        <v>422</v>
      </c>
      <c r="LKF4377" s="414" t="str">
        <f t="shared" si="919"/>
        <v>Banco não cadastrado</v>
      </c>
      <c r="LKG4377" s="24">
        <v>207</v>
      </c>
      <c r="LKH4377" s="24">
        <v>5837982</v>
      </c>
      <c r="LKI4377" s="24">
        <v>72</v>
      </c>
      <c r="LKJ4377" s="29" t="s">
        <v>75</v>
      </c>
      <c r="LKK4377" s="84">
        <v>3004158000128</v>
      </c>
      <c r="LKL4377" s="24"/>
      <c r="LKM4377" s="24"/>
      <c r="LKN4377" s="66">
        <v>9615</v>
      </c>
      <c r="LKO4377" s="25">
        <v>45936</v>
      </c>
      <c r="LKP4377" s="25"/>
      <c r="LKQ4377" s="26" t="str">
        <f t="shared" ca="1" si="920"/>
        <v>Descontar Cheque</v>
      </c>
      <c r="LKR4377" s="117"/>
      <c r="LKS4377" s="25">
        <v>45890</v>
      </c>
      <c r="LKT4377" s="28" t="s">
        <v>74</v>
      </c>
      <c r="LKU4377" s="24">
        <v>422</v>
      </c>
      <c r="LKV4377" s="414" t="str">
        <f t="shared" si="921"/>
        <v>Banco não cadastrado</v>
      </c>
      <c r="LKW4377" s="24">
        <v>207</v>
      </c>
      <c r="LKX4377" s="24">
        <v>5837982</v>
      </c>
      <c r="LKY4377" s="24">
        <v>72</v>
      </c>
      <c r="LKZ4377" s="29" t="s">
        <v>75</v>
      </c>
      <c r="LLA4377" s="84">
        <v>3004158000128</v>
      </c>
      <c r="LLB4377" s="24"/>
      <c r="LLC4377" s="24"/>
      <c r="LLD4377" s="66">
        <v>9615</v>
      </c>
      <c r="LLE4377" s="25">
        <v>45936</v>
      </c>
      <c r="LLF4377" s="25"/>
      <c r="LLG4377" s="26" t="str">
        <f t="shared" ca="1" si="922"/>
        <v>Descontar Cheque</v>
      </c>
      <c r="LLH4377" s="117"/>
      <c r="LLI4377" s="25">
        <v>45890</v>
      </c>
      <c r="LLJ4377" s="28" t="s">
        <v>74</v>
      </c>
      <c r="LLK4377" s="24">
        <v>422</v>
      </c>
      <c r="LLL4377" s="414" t="str">
        <f t="shared" si="923"/>
        <v>Banco não cadastrado</v>
      </c>
      <c r="LLM4377" s="24">
        <v>207</v>
      </c>
      <c r="LLN4377" s="24">
        <v>5837982</v>
      </c>
      <c r="LLO4377" s="24">
        <v>72</v>
      </c>
      <c r="LLP4377" s="29" t="s">
        <v>75</v>
      </c>
      <c r="LLQ4377" s="84">
        <v>3004158000128</v>
      </c>
      <c r="LLR4377" s="24"/>
      <c r="LLS4377" s="24"/>
      <c r="LLT4377" s="66">
        <v>9615</v>
      </c>
      <c r="LLU4377" s="25">
        <v>45936</v>
      </c>
      <c r="LLV4377" s="25"/>
      <c r="LLW4377" s="26" t="str">
        <f t="shared" ca="1" si="924"/>
        <v>Descontar Cheque</v>
      </c>
      <c r="LLX4377" s="117"/>
      <c r="LLY4377" s="25">
        <v>45890</v>
      </c>
      <c r="LLZ4377" s="28" t="s">
        <v>74</v>
      </c>
      <c r="LMA4377" s="24">
        <v>422</v>
      </c>
      <c r="LMB4377" s="414" t="str">
        <f t="shared" si="925"/>
        <v>Banco não cadastrado</v>
      </c>
      <c r="LMC4377" s="24">
        <v>207</v>
      </c>
      <c r="LMD4377" s="24">
        <v>5837982</v>
      </c>
      <c r="LME4377" s="24">
        <v>72</v>
      </c>
      <c r="LMF4377" s="29" t="s">
        <v>75</v>
      </c>
      <c r="LMG4377" s="84">
        <v>3004158000128</v>
      </c>
      <c r="LMH4377" s="24"/>
      <c r="LMI4377" s="24"/>
      <c r="LMJ4377" s="66">
        <v>9615</v>
      </c>
      <c r="LMK4377" s="25">
        <v>45936</v>
      </c>
      <c r="LML4377" s="25"/>
      <c r="LMM4377" s="26" t="str">
        <f t="shared" ca="1" si="926"/>
        <v>Descontar Cheque</v>
      </c>
      <c r="LMN4377" s="117"/>
      <c r="LMO4377" s="25">
        <v>45890</v>
      </c>
      <c r="LMP4377" s="28" t="s">
        <v>74</v>
      </c>
      <c r="LMQ4377" s="24">
        <v>422</v>
      </c>
      <c r="LMR4377" s="414" t="str">
        <f t="shared" si="927"/>
        <v>Banco não cadastrado</v>
      </c>
      <c r="LMS4377" s="24">
        <v>207</v>
      </c>
      <c r="LMT4377" s="24">
        <v>5837982</v>
      </c>
      <c r="LMU4377" s="24">
        <v>72</v>
      </c>
      <c r="LMV4377" s="29" t="s">
        <v>75</v>
      </c>
      <c r="LMW4377" s="84">
        <v>3004158000128</v>
      </c>
      <c r="LMX4377" s="24"/>
      <c r="LMY4377" s="24"/>
      <c r="LMZ4377" s="66">
        <v>9615</v>
      </c>
      <c r="LNA4377" s="25">
        <v>45936</v>
      </c>
      <c r="LNB4377" s="25"/>
      <c r="LNC4377" s="26" t="str">
        <f t="shared" ca="1" si="928"/>
        <v>Descontar Cheque</v>
      </c>
      <c r="LND4377" s="117"/>
      <c r="LNE4377" s="25">
        <v>45890</v>
      </c>
      <c r="LNF4377" s="28" t="s">
        <v>74</v>
      </c>
      <c r="LNG4377" s="24">
        <v>422</v>
      </c>
      <c r="LNH4377" s="414" t="str">
        <f t="shared" si="929"/>
        <v>Banco não cadastrado</v>
      </c>
      <c r="LNI4377" s="24">
        <v>207</v>
      </c>
      <c r="LNJ4377" s="24">
        <v>5837982</v>
      </c>
      <c r="LNK4377" s="24">
        <v>72</v>
      </c>
      <c r="LNL4377" s="29" t="s">
        <v>75</v>
      </c>
      <c r="LNM4377" s="84">
        <v>3004158000128</v>
      </c>
      <c r="LNN4377" s="24"/>
      <c r="LNO4377" s="24"/>
      <c r="LNP4377" s="66">
        <v>9615</v>
      </c>
      <c r="LNQ4377" s="25">
        <v>45936</v>
      </c>
      <c r="LNR4377" s="25"/>
      <c r="LNS4377" s="26" t="str">
        <f t="shared" ca="1" si="930"/>
        <v>Descontar Cheque</v>
      </c>
      <c r="LNT4377" s="117"/>
      <c r="LNU4377" s="25">
        <v>45890</v>
      </c>
      <c r="LNV4377" s="28" t="s">
        <v>74</v>
      </c>
      <c r="LNW4377" s="24">
        <v>422</v>
      </c>
      <c r="LNX4377" s="414" t="str">
        <f t="shared" si="931"/>
        <v>Banco não cadastrado</v>
      </c>
      <c r="LNY4377" s="24">
        <v>207</v>
      </c>
      <c r="LNZ4377" s="24">
        <v>5837982</v>
      </c>
      <c r="LOA4377" s="24">
        <v>72</v>
      </c>
      <c r="LOB4377" s="29" t="s">
        <v>75</v>
      </c>
      <c r="LOC4377" s="84">
        <v>3004158000128</v>
      </c>
      <c r="LOD4377" s="24"/>
      <c r="LOE4377" s="24"/>
      <c r="LOF4377" s="66">
        <v>9615</v>
      </c>
      <c r="LOG4377" s="25">
        <v>45936</v>
      </c>
      <c r="LOH4377" s="25"/>
      <c r="LOI4377" s="26" t="str">
        <f t="shared" ca="1" si="932"/>
        <v>Descontar Cheque</v>
      </c>
      <c r="LOJ4377" s="117"/>
      <c r="LOK4377" s="25">
        <v>45890</v>
      </c>
      <c r="LOL4377" s="28" t="s">
        <v>74</v>
      </c>
      <c r="LOM4377" s="24">
        <v>422</v>
      </c>
      <c r="LON4377" s="414" t="str">
        <f t="shared" si="933"/>
        <v>Banco não cadastrado</v>
      </c>
      <c r="LOO4377" s="24">
        <v>207</v>
      </c>
      <c r="LOP4377" s="24">
        <v>5837982</v>
      </c>
      <c r="LOQ4377" s="24">
        <v>72</v>
      </c>
      <c r="LOR4377" s="29" t="s">
        <v>75</v>
      </c>
      <c r="LOS4377" s="84">
        <v>3004158000128</v>
      </c>
      <c r="LOT4377" s="24"/>
      <c r="LOU4377" s="24"/>
      <c r="LOV4377" s="66">
        <v>9615</v>
      </c>
      <c r="LOW4377" s="25">
        <v>45936</v>
      </c>
      <c r="LOX4377" s="25"/>
      <c r="LOY4377" s="26" t="str">
        <f t="shared" ca="1" si="934"/>
        <v>Descontar Cheque</v>
      </c>
      <c r="LOZ4377" s="117"/>
      <c r="LPA4377" s="25">
        <v>45890</v>
      </c>
      <c r="LPB4377" s="28" t="s">
        <v>74</v>
      </c>
      <c r="LPC4377" s="24">
        <v>422</v>
      </c>
      <c r="LPD4377" s="414" t="str">
        <f t="shared" si="935"/>
        <v>Banco não cadastrado</v>
      </c>
      <c r="LPE4377" s="24">
        <v>207</v>
      </c>
      <c r="LPF4377" s="24">
        <v>5837982</v>
      </c>
      <c r="LPG4377" s="24">
        <v>72</v>
      </c>
      <c r="LPH4377" s="29" t="s">
        <v>75</v>
      </c>
      <c r="LPI4377" s="84">
        <v>3004158000128</v>
      </c>
      <c r="LPJ4377" s="24"/>
      <c r="LPK4377" s="24"/>
      <c r="LPL4377" s="66">
        <v>9615</v>
      </c>
      <c r="LPM4377" s="25">
        <v>45936</v>
      </c>
      <c r="LPN4377" s="25"/>
      <c r="LPO4377" s="26" t="str">
        <f t="shared" ca="1" si="936"/>
        <v>Descontar Cheque</v>
      </c>
      <c r="LPP4377" s="117"/>
      <c r="LPQ4377" s="25">
        <v>45890</v>
      </c>
      <c r="LPR4377" s="28" t="s">
        <v>74</v>
      </c>
      <c r="LPS4377" s="24">
        <v>422</v>
      </c>
      <c r="LPT4377" s="414" t="str">
        <f t="shared" si="937"/>
        <v>Banco não cadastrado</v>
      </c>
      <c r="LPU4377" s="24">
        <v>207</v>
      </c>
      <c r="LPV4377" s="24">
        <v>5837982</v>
      </c>
      <c r="LPW4377" s="24">
        <v>72</v>
      </c>
      <c r="LPX4377" s="29" t="s">
        <v>75</v>
      </c>
      <c r="LPY4377" s="84">
        <v>3004158000128</v>
      </c>
      <c r="LPZ4377" s="24"/>
      <c r="LQA4377" s="24"/>
      <c r="LQB4377" s="66">
        <v>9615</v>
      </c>
      <c r="LQC4377" s="25">
        <v>45936</v>
      </c>
      <c r="LQD4377" s="25"/>
      <c r="LQE4377" s="26" t="str">
        <f t="shared" ca="1" si="938"/>
        <v>Descontar Cheque</v>
      </c>
      <c r="LQF4377" s="117"/>
      <c r="LQG4377" s="25">
        <v>45890</v>
      </c>
      <c r="LQH4377" s="28" t="s">
        <v>74</v>
      </c>
      <c r="LQI4377" s="24">
        <v>422</v>
      </c>
      <c r="LQJ4377" s="414" t="str">
        <f t="shared" si="939"/>
        <v>Banco não cadastrado</v>
      </c>
      <c r="LQK4377" s="24">
        <v>207</v>
      </c>
      <c r="LQL4377" s="24">
        <v>5837982</v>
      </c>
      <c r="LQM4377" s="24">
        <v>72</v>
      </c>
      <c r="LQN4377" s="29" t="s">
        <v>75</v>
      </c>
      <c r="LQO4377" s="84">
        <v>3004158000128</v>
      </c>
      <c r="LQP4377" s="24"/>
      <c r="LQQ4377" s="24"/>
      <c r="LQR4377" s="66">
        <v>9615</v>
      </c>
      <c r="LQS4377" s="25">
        <v>45936</v>
      </c>
      <c r="LQT4377" s="25"/>
      <c r="LQU4377" s="26" t="str">
        <f t="shared" ca="1" si="940"/>
        <v>Descontar Cheque</v>
      </c>
      <c r="LQV4377" s="117"/>
      <c r="LQW4377" s="25">
        <v>45890</v>
      </c>
      <c r="LQX4377" s="28" t="s">
        <v>74</v>
      </c>
      <c r="LQY4377" s="24">
        <v>422</v>
      </c>
      <c r="LQZ4377" s="414" t="str">
        <f t="shared" si="941"/>
        <v>Banco não cadastrado</v>
      </c>
      <c r="LRA4377" s="24">
        <v>207</v>
      </c>
      <c r="LRB4377" s="24">
        <v>5837982</v>
      </c>
      <c r="LRC4377" s="24">
        <v>72</v>
      </c>
      <c r="LRD4377" s="29" t="s">
        <v>75</v>
      </c>
      <c r="LRE4377" s="84">
        <v>3004158000128</v>
      </c>
      <c r="LRF4377" s="24"/>
      <c r="LRG4377" s="24"/>
      <c r="LRH4377" s="66">
        <v>9615</v>
      </c>
      <c r="LRI4377" s="25">
        <v>45936</v>
      </c>
      <c r="LRJ4377" s="25"/>
      <c r="LRK4377" s="26" t="str">
        <f t="shared" ca="1" si="942"/>
        <v>Descontar Cheque</v>
      </c>
      <c r="LRL4377" s="117"/>
      <c r="LRM4377" s="25">
        <v>45890</v>
      </c>
      <c r="LRN4377" s="28" t="s">
        <v>74</v>
      </c>
      <c r="LRO4377" s="24">
        <v>422</v>
      </c>
      <c r="LRP4377" s="414" t="str">
        <f t="shared" si="943"/>
        <v>Banco não cadastrado</v>
      </c>
      <c r="LRQ4377" s="24">
        <v>207</v>
      </c>
      <c r="LRR4377" s="24">
        <v>5837982</v>
      </c>
      <c r="LRS4377" s="24">
        <v>72</v>
      </c>
      <c r="LRT4377" s="29" t="s">
        <v>75</v>
      </c>
      <c r="LRU4377" s="84">
        <v>3004158000128</v>
      </c>
      <c r="LRV4377" s="24"/>
      <c r="LRW4377" s="24"/>
      <c r="LRX4377" s="66">
        <v>9615</v>
      </c>
      <c r="LRY4377" s="25">
        <v>45936</v>
      </c>
      <c r="LRZ4377" s="25"/>
      <c r="LSA4377" s="26" t="str">
        <f t="shared" ca="1" si="944"/>
        <v>Descontar Cheque</v>
      </c>
      <c r="LSB4377" s="117"/>
      <c r="LSC4377" s="25">
        <v>45890</v>
      </c>
      <c r="LSD4377" s="28" t="s">
        <v>74</v>
      </c>
      <c r="LSE4377" s="24">
        <v>422</v>
      </c>
      <c r="LSF4377" s="414" t="str">
        <f t="shared" si="945"/>
        <v>Banco não cadastrado</v>
      </c>
      <c r="LSG4377" s="24">
        <v>207</v>
      </c>
      <c r="LSH4377" s="24">
        <v>5837982</v>
      </c>
      <c r="LSI4377" s="24">
        <v>72</v>
      </c>
      <c r="LSJ4377" s="29" t="s">
        <v>75</v>
      </c>
      <c r="LSK4377" s="84">
        <v>3004158000128</v>
      </c>
      <c r="LSL4377" s="24"/>
      <c r="LSM4377" s="24"/>
      <c r="LSN4377" s="66">
        <v>9615</v>
      </c>
      <c r="LSO4377" s="25">
        <v>45936</v>
      </c>
      <c r="LSP4377" s="25"/>
      <c r="LSQ4377" s="26" t="str">
        <f t="shared" ca="1" si="946"/>
        <v>Descontar Cheque</v>
      </c>
      <c r="LSR4377" s="117"/>
      <c r="LSS4377" s="25">
        <v>45890</v>
      </c>
      <c r="LST4377" s="28" t="s">
        <v>74</v>
      </c>
      <c r="LSU4377" s="24">
        <v>422</v>
      </c>
      <c r="LSV4377" s="414" t="str">
        <f t="shared" si="947"/>
        <v>Banco não cadastrado</v>
      </c>
      <c r="LSW4377" s="24">
        <v>207</v>
      </c>
      <c r="LSX4377" s="24">
        <v>5837982</v>
      </c>
      <c r="LSY4377" s="24">
        <v>72</v>
      </c>
      <c r="LSZ4377" s="29" t="s">
        <v>75</v>
      </c>
      <c r="LTA4377" s="84">
        <v>3004158000128</v>
      </c>
      <c r="LTB4377" s="24"/>
      <c r="LTC4377" s="24"/>
      <c r="LTD4377" s="66">
        <v>9615</v>
      </c>
      <c r="LTE4377" s="25">
        <v>45936</v>
      </c>
      <c r="LTF4377" s="25"/>
      <c r="LTG4377" s="26" t="str">
        <f t="shared" ca="1" si="948"/>
        <v>Descontar Cheque</v>
      </c>
      <c r="LTH4377" s="117"/>
      <c r="LTI4377" s="25">
        <v>45890</v>
      </c>
      <c r="LTJ4377" s="28" t="s">
        <v>74</v>
      </c>
      <c r="LTK4377" s="24">
        <v>422</v>
      </c>
      <c r="LTL4377" s="414" t="str">
        <f t="shared" si="949"/>
        <v>Banco não cadastrado</v>
      </c>
      <c r="LTM4377" s="24">
        <v>207</v>
      </c>
      <c r="LTN4377" s="24">
        <v>5837982</v>
      </c>
      <c r="LTO4377" s="24">
        <v>72</v>
      </c>
      <c r="LTP4377" s="29" t="s">
        <v>75</v>
      </c>
      <c r="LTQ4377" s="84">
        <v>3004158000128</v>
      </c>
      <c r="LTR4377" s="24"/>
      <c r="LTS4377" s="24"/>
      <c r="LTT4377" s="66">
        <v>9615</v>
      </c>
      <c r="LTU4377" s="25">
        <v>45936</v>
      </c>
      <c r="LTV4377" s="25"/>
      <c r="LTW4377" s="26" t="str">
        <f t="shared" ca="1" si="950"/>
        <v>Descontar Cheque</v>
      </c>
      <c r="LTX4377" s="117"/>
      <c r="LTY4377" s="25">
        <v>45890</v>
      </c>
      <c r="LTZ4377" s="28" t="s">
        <v>74</v>
      </c>
      <c r="LUA4377" s="24">
        <v>422</v>
      </c>
      <c r="LUB4377" s="414" t="str">
        <f t="shared" si="951"/>
        <v>Banco não cadastrado</v>
      </c>
      <c r="LUC4377" s="24">
        <v>207</v>
      </c>
      <c r="LUD4377" s="24">
        <v>5837982</v>
      </c>
      <c r="LUE4377" s="24">
        <v>72</v>
      </c>
      <c r="LUF4377" s="29" t="s">
        <v>75</v>
      </c>
      <c r="LUG4377" s="84">
        <v>3004158000128</v>
      </c>
      <c r="LUH4377" s="24"/>
      <c r="LUI4377" s="24"/>
      <c r="LUJ4377" s="66">
        <v>9615</v>
      </c>
      <c r="LUK4377" s="25">
        <v>45936</v>
      </c>
      <c r="LUL4377" s="25"/>
      <c r="LUM4377" s="26" t="str">
        <f t="shared" ca="1" si="952"/>
        <v>Descontar Cheque</v>
      </c>
      <c r="LUN4377" s="117"/>
      <c r="LUO4377" s="25">
        <v>45890</v>
      </c>
      <c r="LUP4377" s="28" t="s">
        <v>74</v>
      </c>
      <c r="LUQ4377" s="24">
        <v>422</v>
      </c>
      <c r="LUR4377" s="414" t="str">
        <f t="shared" si="953"/>
        <v>Banco não cadastrado</v>
      </c>
      <c r="LUS4377" s="24">
        <v>207</v>
      </c>
      <c r="LUT4377" s="24">
        <v>5837982</v>
      </c>
      <c r="LUU4377" s="24">
        <v>72</v>
      </c>
      <c r="LUV4377" s="29" t="s">
        <v>75</v>
      </c>
      <c r="LUW4377" s="84">
        <v>3004158000128</v>
      </c>
      <c r="LUX4377" s="24"/>
      <c r="LUY4377" s="24"/>
      <c r="LUZ4377" s="66">
        <v>9615</v>
      </c>
      <c r="LVA4377" s="25">
        <v>45936</v>
      </c>
      <c r="LVB4377" s="25"/>
      <c r="LVC4377" s="26" t="str">
        <f t="shared" ca="1" si="954"/>
        <v>Descontar Cheque</v>
      </c>
      <c r="LVD4377" s="117"/>
      <c r="LVE4377" s="25">
        <v>45890</v>
      </c>
      <c r="LVF4377" s="28" t="s">
        <v>74</v>
      </c>
      <c r="LVG4377" s="24">
        <v>422</v>
      </c>
      <c r="LVH4377" s="414" t="str">
        <f t="shared" si="955"/>
        <v>Banco não cadastrado</v>
      </c>
      <c r="LVI4377" s="24">
        <v>207</v>
      </c>
      <c r="LVJ4377" s="24">
        <v>5837982</v>
      </c>
      <c r="LVK4377" s="24">
        <v>72</v>
      </c>
      <c r="LVL4377" s="29" t="s">
        <v>75</v>
      </c>
      <c r="LVM4377" s="84">
        <v>3004158000128</v>
      </c>
      <c r="LVN4377" s="24"/>
      <c r="LVO4377" s="24"/>
      <c r="LVP4377" s="66">
        <v>9615</v>
      </c>
      <c r="LVQ4377" s="25">
        <v>45936</v>
      </c>
      <c r="LVR4377" s="25"/>
      <c r="LVS4377" s="26" t="str">
        <f t="shared" ca="1" si="956"/>
        <v>Descontar Cheque</v>
      </c>
      <c r="LVT4377" s="117"/>
      <c r="LVU4377" s="25">
        <v>45890</v>
      </c>
      <c r="LVV4377" s="28" t="s">
        <v>74</v>
      </c>
      <c r="LVW4377" s="24">
        <v>422</v>
      </c>
      <c r="LVX4377" s="414" t="str">
        <f t="shared" si="957"/>
        <v>Banco não cadastrado</v>
      </c>
      <c r="LVY4377" s="24">
        <v>207</v>
      </c>
      <c r="LVZ4377" s="24">
        <v>5837982</v>
      </c>
      <c r="LWA4377" s="24">
        <v>72</v>
      </c>
      <c r="LWB4377" s="29" t="s">
        <v>75</v>
      </c>
      <c r="LWC4377" s="84">
        <v>3004158000128</v>
      </c>
      <c r="LWD4377" s="24"/>
      <c r="LWE4377" s="24"/>
      <c r="LWF4377" s="66">
        <v>9615</v>
      </c>
      <c r="LWG4377" s="25">
        <v>45936</v>
      </c>
      <c r="LWH4377" s="25"/>
      <c r="LWI4377" s="26" t="str">
        <f t="shared" ca="1" si="958"/>
        <v>Descontar Cheque</v>
      </c>
      <c r="LWJ4377" s="117"/>
      <c r="LWK4377" s="25">
        <v>45890</v>
      </c>
      <c r="LWL4377" s="28" t="s">
        <v>74</v>
      </c>
      <c r="LWM4377" s="24">
        <v>422</v>
      </c>
      <c r="LWN4377" s="414" t="str">
        <f t="shared" si="959"/>
        <v>Banco não cadastrado</v>
      </c>
      <c r="LWO4377" s="24">
        <v>207</v>
      </c>
      <c r="LWP4377" s="24">
        <v>5837982</v>
      </c>
      <c r="LWQ4377" s="24">
        <v>72</v>
      </c>
      <c r="LWR4377" s="29" t="s">
        <v>75</v>
      </c>
      <c r="LWS4377" s="84">
        <v>3004158000128</v>
      </c>
      <c r="LWT4377" s="24"/>
      <c r="LWU4377" s="24"/>
      <c r="LWV4377" s="66">
        <v>9615</v>
      </c>
      <c r="LWW4377" s="25">
        <v>45936</v>
      </c>
      <c r="LWX4377" s="25"/>
      <c r="LWY4377" s="26" t="str">
        <f t="shared" ca="1" si="960"/>
        <v>Descontar Cheque</v>
      </c>
      <c r="LWZ4377" s="117"/>
      <c r="LXA4377" s="25">
        <v>45890</v>
      </c>
      <c r="LXB4377" s="28" t="s">
        <v>74</v>
      </c>
      <c r="LXC4377" s="24">
        <v>422</v>
      </c>
      <c r="LXD4377" s="414" t="str">
        <f t="shared" si="961"/>
        <v>Banco não cadastrado</v>
      </c>
      <c r="LXE4377" s="24">
        <v>207</v>
      </c>
      <c r="LXF4377" s="24">
        <v>5837982</v>
      </c>
      <c r="LXG4377" s="24">
        <v>72</v>
      </c>
      <c r="LXH4377" s="29" t="s">
        <v>75</v>
      </c>
      <c r="LXI4377" s="84">
        <v>3004158000128</v>
      </c>
      <c r="LXJ4377" s="24"/>
      <c r="LXK4377" s="24"/>
      <c r="LXL4377" s="66">
        <v>9615</v>
      </c>
      <c r="LXM4377" s="25">
        <v>45936</v>
      </c>
      <c r="LXN4377" s="25"/>
      <c r="LXO4377" s="26" t="str">
        <f t="shared" ca="1" si="962"/>
        <v>Descontar Cheque</v>
      </c>
      <c r="LXP4377" s="117"/>
      <c r="LXQ4377" s="25">
        <v>45890</v>
      </c>
      <c r="LXR4377" s="28" t="s">
        <v>74</v>
      </c>
      <c r="LXS4377" s="24">
        <v>422</v>
      </c>
      <c r="LXT4377" s="414" t="str">
        <f t="shared" si="963"/>
        <v>Banco não cadastrado</v>
      </c>
      <c r="LXU4377" s="24">
        <v>207</v>
      </c>
      <c r="LXV4377" s="24">
        <v>5837982</v>
      </c>
      <c r="LXW4377" s="24">
        <v>72</v>
      </c>
      <c r="LXX4377" s="29" t="s">
        <v>75</v>
      </c>
      <c r="LXY4377" s="84">
        <v>3004158000128</v>
      </c>
      <c r="LXZ4377" s="24"/>
      <c r="LYA4377" s="24"/>
      <c r="LYB4377" s="66">
        <v>9615</v>
      </c>
      <c r="LYC4377" s="25">
        <v>45936</v>
      </c>
      <c r="LYD4377" s="25"/>
      <c r="LYE4377" s="26" t="str">
        <f t="shared" ca="1" si="964"/>
        <v>Descontar Cheque</v>
      </c>
      <c r="LYF4377" s="117"/>
      <c r="LYG4377" s="25">
        <v>45890</v>
      </c>
      <c r="LYH4377" s="28" t="s">
        <v>74</v>
      </c>
      <c r="LYI4377" s="24">
        <v>422</v>
      </c>
      <c r="LYJ4377" s="414" t="str">
        <f t="shared" si="965"/>
        <v>Banco não cadastrado</v>
      </c>
      <c r="LYK4377" s="24">
        <v>207</v>
      </c>
      <c r="LYL4377" s="24">
        <v>5837982</v>
      </c>
      <c r="LYM4377" s="24">
        <v>72</v>
      </c>
      <c r="LYN4377" s="29" t="s">
        <v>75</v>
      </c>
      <c r="LYO4377" s="84">
        <v>3004158000128</v>
      </c>
      <c r="LYP4377" s="24"/>
      <c r="LYQ4377" s="24"/>
      <c r="LYR4377" s="66">
        <v>9615</v>
      </c>
      <c r="LYS4377" s="25">
        <v>45936</v>
      </c>
      <c r="LYT4377" s="25"/>
      <c r="LYU4377" s="26" t="str">
        <f t="shared" ca="1" si="966"/>
        <v>Descontar Cheque</v>
      </c>
      <c r="LYV4377" s="117"/>
      <c r="LYW4377" s="25">
        <v>45890</v>
      </c>
      <c r="LYX4377" s="28" t="s">
        <v>74</v>
      </c>
      <c r="LYY4377" s="24">
        <v>422</v>
      </c>
      <c r="LYZ4377" s="414" t="str">
        <f t="shared" si="967"/>
        <v>Banco não cadastrado</v>
      </c>
      <c r="LZA4377" s="24">
        <v>207</v>
      </c>
      <c r="LZB4377" s="24">
        <v>5837982</v>
      </c>
      <c r="LZC4377" s="24">
        <v>72</v>
      </c>
      <c r="LZD4377" s="29" t="s">
        <v>75</v>
      </c>
      <c r="LZE4377" s="84">
        <v>3004158000128</v>
      </c>
      <c r="LZF4377" s="24"/>
      <c r="LZG4377" s="24"/>
      <c r="LZH4377" s="66">
        <v>9615</v>
      </c>
      <c r="LZI4377" s="25">
        <v>45936</v>
      </c>
      <c r="LZJ4377" s="25"/>
      <c r="LZK4377" s="26" t="str">
        <f t="shared" ca="1" si="968"/>
        <v>Descontar Cheque</v>
      </c>
      <c r="LZL4377" s="117"/>
      <c r="LZM4377" s="25">
        <v>45890</v>
      </c>
      <c r="LZN4377" s="28" t="s">
        <v>74</v>
      </c>
      <c r="LZO4377" s="24">
        <v>422</v>
      </c>
      <c r="LZP4377" s="414" t="str">
        <f t="shared" si="969"/>
        <v>Banco não cadastrado</v>
      </c>
      <c r="LZQ4377" s="24">
        <v>207</v>
      </c>
      <c r="LZR4377" s="24">
        <v>5837982</v>
      </c>
      <c r="LZS4377" s="24">
        <v>72</v>
      </c>
      <c r="LZT4377" s="29" t="s">
        <v>75</v>
      </c>
      <c r="LZU4377" s="84">
        <v>3004158000128</v>
      </c>
      <c r="LZV4377" s="24"/>
      <c r="LZW4377" s="24"/>
      <c r="LZX4377" s="66">
        <v>9615</v>
      </c>
      <c r="LZY4377" s="25">
        <v>45936</v>
      </c>
      <c r="LZZ4377" s="25"/>
      <c r="MAA4377" s="26" t="str">
        <f t="shared" ca="1" si="970"/>
        <v>Descontar Cheque</v>
      </c>
      <c r="MAB4377" s="117"/>
      <c r="MAC4377" s="25">
        <v>45890</v>
      </c>
      <c r="MAD4377" s="28" t="s">
        <v>74</v>
      </c>
      <c r="MAE4377" s="24">
        <v>422</v>
      </c>
      <c r="MAF4377" s="414" t="str">
        <f t="shared" si="971"/>
        <v>Banco não cadastrado</v>
      </c>
      <c r="MAG4377" s="24">
        <v>207</v>
      </c>
      <c r="MAH4377" s="24">
        <v>5837982</v>
      </c>
      <c r="MAI4377" s="24">
        <v>72</v>
      </c>
      <c r="MAJ4377" s="29" t="s">
        <v>75</v>
      </c>
      <c r="MAK4377" s="84">
        <v>3004158000128</v>
      </c>
      <c r="MAL4377" s="24"/>
      <c r="MAM4377" s="24"/>
      <c r="MAN4377" s="66">
        <v>9615</v>
      </c>
      <c r="MAO4377" s="25">
        <v>45936</v>
      </c>
      <c r="MAP4377" s="25"/>
      <c r="MAQ4377" s="26" t="str">
        <f t="shared" ca="1" si="972"/>
        <v>Descontar Cheque</v>
      </c>
      <c r="MAR4377" s="117"/>
      <c r="MAS4377" s="25">
        <v>45890</v>
      </c>
      <c r="MAT4377" s="28" t="s">
        <v>74</v>
      </c>
      <c r="MAU4377" s="24">
        <v>422</v>
      </c>
      <c r="MAV4377" s="414" t="str">
        <f t="shared" si="973"/>
        <v>Banco não cadastrado</v>
      </c>
      <c r="MAW4377" s="24">
        <v>207</v>
      </c>
      <c r="MAX4377" s="24">
        <v>5837982</v>
      </c>
      <c r="MAY4377" s="24">
        <v>72</v>
      </c>
      <c r="MAZ4377" s="29" t="s">
        <v>75</v>
      </c>
      <c r="MBA4377" s="84">
        <v>3004158000128</v>
      </c>
      <c r="MBB4377" s="24"/>
      <c r="MBC4377" s="24"/>
      <c r="MBD4377" s="66">
        <v>9615</v>
      </c>
      <c r="MBE4377" s="25">
        <v>45936</v>
      </c>
      <c r="MBF4377" s="25"/>
      <c r="MBG4377" s="26" t="str">
        <f t="shared" ca="1" si="974"/>
        <v>Descontar Cheque</v>
      </c>
      <c r="MBH4377" s="117"/>
      <c r="MBI4377" s="25">
        <v>45890</v>
      </c>
      <c r="MBJ4377" s="28" t="s">
        <v>74</v>
      </c>
      <c r="MBK4377" s="24">
        <v>422</v>
      </c>
      <c r="MBL4377" s="414" t="str">
        <f t="shared" si="975"/>
        <v>Banco não cadastrado</v>
      </c>
      <c r="MBM4377" s="24">
        <v>207</v>
      </c>
      <c r="MBN4377" s="24">
        <v>5837982</v>
      </c>
      <c r="MBO4377" s="24">
        <v>72</v>
      </c>
      <c r="MBP4377" s="29" t="s">
        <v>75</v>
      </c>
      <c r="MBQ4377" s="84">
        <v>3004158000128</v>
      </c>
      <c r="MBR4377" s="24"/>
      <c r="MBS4377" s="24"/>
      <c r="MBT4377" s="66">
        <v>9615</v>
      </c>
      <c r="MBU4377" s="25">
        <v>45936</v>
      </c>
      <c r="MBV4377" s="25"/>
      <c r="MBW4377" s="26" t="str">
        <f t="shared" ca="1" si="976"/>
        <v>Descontar Cheque</v>
      </c>
      <c r="MBX4377" s="117"/>
      <c r="MBY4377" s="25">
        <v>45890</v>
      </c>
      <c r="MBZ4377" s="28" t="s">
        <v>74</v>
      </c>
      <c r="MCA4377" s="24">
        <v>422</v>
      </c>
      <c r="MCB4377" s="414" t="str">
        <f t="shared" si="977"/>
        <v>Banco não cadastrado</v>
      </c>
      <c r="MCC4377" s="24">
        <v>207</v>
      </c>
      <c r="MCD4377" s="24">
        <v>5837982</v>
      </c>
      <c r="MCE4377" s="24">
        <v>72</v>
      </c>
      <c r="MCF4377" s="29" t="s">
        <v>75</v>
      </c>
      <c r="MCG4377" s="84">
        <v>3004158000128</v>
      </c>
      <c r="MCH4377" s="24"/>
      <c r="MCI4377" s="24"/>
      <c r="MCJ4377" s="66">
        <v>9615</v>
      </c>
      <c r="MCK4377" s="25">
        <v>45936</v>
      </c>
      <c r="MCL4377" s="25"/>
      <c r="MCM4377" s="26" t="str">
        <f t="shared" ca="1" si="978"/>
        <v>Descontar Cheque</v>
      </c>
      <c r="MCN4377" s="117"/>
      <c r="MCO4377" s="25">
        <v>45890</v>
      </c>
      <c r="MCP4377" s="28" t="s">
        <v>74</v>
      </c>
      <c r="MCQ4377" s="24">
        <v>422</v>
      </c>
      <c r="MCR4377" s="414" t="str">
        <f t="shared" si="979"/>
        <v>Banco não cadastrado</v>
      </c>
      <c r="MCS4377" s="24">
        <v>207</v>
      </c>
      <c r="MCT4377" s="24">
        <v>5837982</v>
      </c>
      <c r="MCU4377" s="24">
        <v>72</v>
      </c>
      <c r="MCV4377" s="29" t="s">
        <v>75</v>
      </c>
      <c r="MCW4377" s="84">
        <v>3004158000128</v>
      </c>
      <c r="MCX4377" s="24"/>
      <c r="MCY4377" s="24"/>
      <c r="MCZ4377" s="66">
        <v>9615</v>
      </c>
      <c r="MDA4377" s="25">
        <v>45936</v>
      </c>
      <c r="MDB4377" s="25"/>
      <c r="MDC4377" s="26" t="str">
        <f t="shared" ca="1" si="980"/>
        <v>Descontar Cheque</v>
      </c>
      <c r="MDD4377" s="117"/>
      <c r="MDE4377" s="25">
        <v>45890</v>
      </c>
      <c r="MDF4377" s="28" t="s">
        <v>74</v>
      </c>
      <c r="MDG4377" s="24">
        <v>422</v>
      </c>
      <c r="MDH4377" s="414" t="str">
        <f t="shared" si="981"/>
        <v>Banco não cadastrado</v>
      </c>
      <c r="MDI4377" s="24">
        <v>207</v>
      </c>
      <c r="MDJ4377" s="24">
        <v>5837982</v>
      </c>
      <c r="MDK4377" s="24">
        <v>72</v>
      </c>
      <c r="MDL4377" s="29" t="s">
        <v>75</v>
      </c>
      <c r="MDM4377" s="84">
        <v>3004158000128</v>
      </c>
      <c r="MDN4377" s="24"/>
      <c r="MDO4377" s="24"/>
      <c r="MDP4377" s="66">
        <v>9615</v>
      </c>
      <c r="MDQ4377" s="25">
        <v>45936</v>
      </c>
      <c r="MDR4377" s="25"/>
      <c r="MDS4377" s="26" t="str">
        <f t="shared" ca="1" si="982"/>
        <v>Descontar Cheque</v>
      </c>
      <c r="MDT4377" s="117"/>
      <c r="MDU4377" s="25">
        <v>45890</v>
      </c>
      <c r="MDV4377" s="28" t="s">
        <v>74</v>
      </c>
      <c r="MDW4377" s="24">
        <v>422</v>
      </c>
      <c r="MDX4377" s="414" t="str">
        <f t="shared" si="983"/>
        <v>Banco não cadastrado</v>
      </c>
      <c r="MDY4377" s="24">
        <v>207</v>
      </c>
      <c r="MDZ4377" s="24">
        <v>5837982</v>
      </c>
      <c r="MEA4377" s="24">
        <v>72</v>
      </c>
      <c r="MEB4377" s="29" t="s">
        <v>75</v>
      </c>
      <c r="MEC4377" s="84">
        <v>3004158000128</v>
      </c>
      <c r="MED4377" s="24"/>
      <c r="MEE4377" s="24"/>
      <c r="MEF4377" s="66">
        <v>9615</v>
      </c>
      <c r="MEG4377" s="25">
        <v>45936</v>
      </c>
      <c r="MEH4377" s="25"/>
      <c r="MEI4377" s="26" t="str">
        <f t="shared" ca="1" si="984"/>
        <v>Descontar Cheque</v>
      </c>
      <c r="MEJ4377" s="117"/>
      <c r="MEK4377" s="25">
        <v>45890</v>
      </c>
      <c r="MEL4377" s="28" t="s">
        <v>74</v>
      </c>
      <c r="MEM4377" s="24">
        <v>422</v>
      </c>
      <c r="MEN4377" s="414" t="str">
        <f t="shared" si="985"/>
        <v>Banco não cadastrado</v>
      </c>
      <c r="MEO4377" s="24">
        <v>207</v>
      </c>
      <c r="MEP4377" s="24">
        <v>5837982</v>
      </c>
      <c r="MEQ4377" s="24">
        <v>72</v>
      </c>
      <c r="MER4377" s="29" t="s">
        <v>75</v>
      </c>
      <c r="MES4377" s="84">
        <v>3004158000128</v>
      </c>
      <c r="MET4377" s="24"/>
      <c r="MEU4377" s="24"/>
      <c r="MEV4377" s="66">
        <v>9615</v>
      </c>
      <c r="MEW4377" s="25">
        <v>45936</v>
      </c>
      <c r="MEX4377" s="25"/>
      <c r="MEY4377" s="26" t="str">
        <f t="shared" ca="1" si="986"/>
        <v>Descontar Cheque</v>
      </c>
      <c r="MEZ4377" s="117"/>
      <c r="MFA4377" s="25">
        <v>45890</v>
      </c>
      <c r="MFB4377" s="28" t="s">
        <v>74</v>
      </c>
      <c r="MFC4377" s="24">
        <v>422</v>
      </c>
      <c r="MFD4377" s="414" t="str">
        <f t="shared" si="987"/>
        <v>Banco não cadastrado</v>
      </c>
      <c r="MFE4377" s="24">
        <v>207</v>
      </c>
      <c r="MFF4377" s="24">
        <v>5837982</v>
      </c>
      <c r="MFG4377" s="24">
        <v>72</v>
      </c>
      <c r="MFH4377" s="29" t="s">
        <v>75</v>
      </c>
      <c r="MFI4377" s="84">
        <v>3004158000128</v>
      </c>
      <c r="MFJ4377" s="24"/>
      <c r="MFK4377" s="24"/>
      <c r="MFL4377" s="66">
        <v>9615</v>
      </c>
      <c r="MFM4377" s="25">
        <v>45936</v>
      </c>
      <c r="MFN4377" s="25"/>
      <c r="MFO4377" s="26" t="str">
        <f t="shared" ca="1" si="988"/>
        <v>Descontar Cheque</v>
      </c>
      <c r="MFP4377" s="117"/>
      <c r="MFQ4377" s="25">
        <v>45890</v>
      </c>
      <c r="MFR4377" s="28" t="s">
        <v>74</v>
      </c>
      <c r="MFS4377" s="24">
        <v>422</v>
      </c>
      <c r="MFT4377" s="414" t="str">
        <f t="shared" si="989"/>
        <v>Banco não cadastrado</v>
      </c>
      <c r="MFU4377" s="24">
        <v>207</v>
      </c>
      <c r="MFV4377" s="24">
        <v>5837982</v>
      </c>
      <c r="MFW4377" s="24">
        <v>72</v>
      </c>
      <c r="MFX4377" s="29" t="s">
        <v>75</v>
      </c>
      <c r="MFY4377" s="84">
        <v>3004158000128</v>
      </c>
      <c r="MFZ4377" s="24"/>
      <c r="MGA4377" s="24"/>
      <c r="MGB4377" s="66">
        <v>9615</v>
      </c>
      <c r="MGC4377" s="25">
        <v>45936</v>
      </c>
      <c r="MGD4377" s="25"/>
      <c r="MGE4377" s="26" t="str">
        <f t="shared" ca="1" si="990"/>
        <v>Descontar Cheque</v>
      </c>
      <c r="MGF4377" s="117"/>
      <c r="MGG4377" s="25">
        <v>45890</v>
      </c>
      <c r="MGH4377" s="28" t="s">
        <v>74</v>
      </c>
      <c r="MGI4377" s="24">
        <v>422</v>
      </c>
      <c r="MGJ4377" s="414" t="str">
        <f t="shared" si="991"/>
        <v>Banco não cadastrado</v>
      </c>
      <c r="MGK4377" s="24">
        <v>207</v>
      </c>
      <c r="MGL4377" s="24">
        <v>5837982</v>
      </c>
      <c r="MGM4377" s="24">
        <v>72</v>
      </c>
      <c r="MGN4377" s="29" t="s">
        <v>75</v>
      </c>
      <c r="MGO4377" s="84">
        <v>3004158000128</v>
      </c>
      <c r="MGP4377" s="24"/>
      <c r="MGQ4377" s="24"/>
      <c r="MGR4377" s="66">
        <v>9615</v>
      </c>
      <c r="MGS4377" s="25">
        <v>45936</v>
      </c>
      <c r="MGT4377" s="25"/>
      <c r="MGU4377" s="26" t="str">
        <f t="shared" ca="1" si="992"/>
        <v>Descontar Cheque</v>
      </c>
      <c r="MGV4377" s="117"/>
      <c r="MGW4377" s="25">
        <v>45890</v>
      </c>
      <c r="MGX4377" s="28" t="s">
        <v>74</v>
      </c>
      <c r="MGY4377" s="24">
        <v>422</v>
      </c>
      <c r="MGZ4377" s="414" t="str">
        <f t="shared" si="993"/>
        <v>Banco não cadastrado</v>
      </c>
      <c r="MHA4377" s="24">
        <v>207</v>
      </c>
      <c r="MHB4377" s="24">
        <v>5837982</v>
      </c>
      <c r="MHC4377" s="24">
        <v>72</v>
      </c>
      <c r="MHD4377" s="29" t="s">
        <v>75</v>
      </c>
      <c r="MHE4377" s="84">
        <v>3004158000128</v>
      </c>
      <c r="MHF4377" s="24"/>
      <c r="MHG4377" s="24"/>
      <c r="MHH4377" s="66">
        <v>9615</v>
      </c>
      <c r="MHI4377" s="25">
        <v>45936</v>
      </c>
      <c r="MHJ4377" s="25"/>
      <c r="MHK4377" s="26" t="str">
        <f t="shared" ca="1" si="994"/>
        <v>Descontar Cheque</v>
      </c>
      <c r="MHL4377" s="117"/>
      <c r="MHM4377" s="25">
        <v>45890</v>
      </c>
      <c r="MHN4377" s="28" t="s">
        <v>74</v>
      </c>
      <c r="MHO4377" s="24">
        <v>422</v>
      </c>
      <c r="MHP4377" s="414" t="str">
        <f t="shared" si="995"/>
        <v>Banco não cadastrado</v>
      </c>
      <c r="MHQ4377" s="24">
        <v>207</v>
      </c>
      <c r="MHR4377" s="24">
        <v>5837982</v>
      </c>
      <c r="MHS4377" s="24">
        <v>72</v>
      </c>
      <c r="MHT4377" s="29" t="s">
        <v>75</v>
      </c>
      <c r="MHU4377" s="84">
        <v>3004158000128</v>
      </c>
      <c r="MHV4377" s="24"/>
      <c r="MHW4377" s="24"/>
      <c r="MHX4377" s="66">
        <v>9615</v>
      </c>
      <c r="MHY4377" s="25">
        <v>45936</v>
      </c>
      <c r="MHZ4377" s="25"/>
      <c r="MIA4377" s="26" t="str">
        <f t="shared" ca="1" si="996"/>
        <v>Descontar Cheque</v>
      </c>
      <c r="MIB4377" s="117"/>
      <c r="MIC4377" s="25">
        <v>45890</v>
      </c>
      <c r="MID4377" s="28" t="s">
        <v>74</v>
      </c>
      <c r="MIE4377" s="24">
        <v>422</v>
      </c>
      <c r="MIF4377" s="414" t="str">
        <f t="shared" si="997"/>
        <v>Banco não cadastrado</v>
      </c>
      <c r="MIG4377" s="24">
        <v>207</v>
      </c>
      <c r="MIH4377" s="24">
        <v>5837982</v>
      </c>
      <c r="MII4377" s="24">
        <v>72</v>
      </c>
      <c r="MIJ4377" s="29" t="s">
        <v>75</v>
      </c>
      <c r="MIK4377" s="84">
        <v>3004158000128</v>
      </c>
      <c r="MIL4377" s="24"/>
      <c r="MIM4377" s="24"/>
      <c r="MIN4377" s="66">
        <v>9615</v>
      </c>
      <c r="MIO4377" s="25">
        <v>45936</v>
      </c>
      <c r="MIP4377" s="25"/>
      <c r="MIQ4377" s="26" t="str">
        <f t="shared" ca="1" si="998"/>
        <v>Descontar Cheque</v>
      </c>
      <c r="MIR4377" s="117"/>
      <c r="MIS4377" s="25">
        <v>45890</v>
      </c>
      <c r="MIT4377" s="28" t="s">
        <v>74</v>
      </c>
      <c r="MIU4377" s="24">
        <v>422</v>
      </c>
      <c r="MIV4377" s="414" t="str">
        <f t="shared" si="999"/>
        <v>Banco não cadastrado</v>
      </c>
      <c r="MIW4377" s="24">
        <v>207</v>
      </c>
      <c r="MIX4377" s="24">
        <v>5837982</v>
      </c>
      <c r="MIY4377" s="24">
        <v>72</v>
      </c>
      <c r="MIZ4377" s="29" t="s">
        <v>75</v>
      </c>
      <c r="MJA4377" s="84">
        <v>3004158000128</v>
      </c>
      <c r="MJB4377" s="24"/>
      <c r="MJC4377" s="24"/>
      <c r="MJD4377" s="66">
        <v>9615</v>
      </c>
      <c r="MJE4377" s="25">
        <v>45936</v>
      </c>
      <c r="MJF4377" s="25"/>
      <c r="MJG4377" s="26" t="str">
        <f t="shared" ca="1" si="1000"/>
        <v>Descontar Cheque</v>
      </c>
      <c r="MJH4377" s="117"/>
      <c r="MJI4377" s="25">
        <v>45890</v>
      </c>
      <c r="MJJ4377" s="28" t="s">
        <v>74</v>
      </c>
      <c r="MJK4377" s="24">
        <v>422</v>
      </c>
      <c r="MJL4377" s="414" t="str">
        <f t="shared" si="1001"/>
        <v>Banco não cadastrado</v>
      </c>
      <c r="MJM4377" s="24">
        <v>207</v>
      </c>
      <c r="MJN4377" s="24">
        <v>5837982</v>
      </c>
      <c r="MJO4377" s="24">
        <v>72</v>
      </c>
      <c r="MJP4377" s="29" t="s">
        <v>75</v>
      </c>
      <c r="MJQ4377" s="84">
        <v>3004158000128</v>
      </c>
      <c r="MJR4377" s="24"/>
      <c r="MJS4377" s="24"/>
      <c r="MJT4377" s="66">
        <v>9615</v>
      </c>
      <c r="MJU4377" s="25">
        <v>45936</v>
      </c>
      <c r="MJV4377" s="25"/>
      <c r="MJW4377" s="26" t="str">
        <f t="shared" ca="1" si="1002"/>
        <v>Descontar Cheque</v>
      </c>
      <c r="MJX4377" s="117"/>
      <c r="MJY4377" s="25">
        <v>45890</v>
      </c>
      <c r="MJZ4377" s="28" t="s">
        <v>74</v>
      </c>
      <c r="MKA4377" s="24">
        <v>422</v>
      </c>
      <c r="MKB4377" s="414" t="str">
        <f t="shared" si="1003"/>
        <v>Banco não cadastrado</v>
      </c>
      <c r="MKC4377" s="24">
        <v>207</v>
      </c>
      <c r="MKD4377" s="24">
        <v>5837982</v>
      </c>
      <c r="MKE4377" s="24">
        <v>72</v>
      </c>
      <c r="MKF4377" s="29" t="s">
        <v>75</v>
      </c>
      <c r="MKG4377" s="84">
        <v>3004158000128</v>
      </c>
      <c r="MKH4377" s="24"/>
      <c r="MKI4377" s="24"/>
      <c r="MKJ4377" s="66">
        <v>9615</v>
      </c>
      <c r="MKK4377" s="25">
        <v>45936</v>
      </c>
      <c r="MKL4377" s="25"/>
      <c r="MKM4377" s="26" t="str">
        <f t="shared" ca="1" si="1004"/>
        <v>Descontar Cheque</v>
      </c>
      <c r="MKN4377" s="117"/>
      <c r="MKO4377" s="25">
        <v>45890</v>
      </c>
      <c r="MKP4377" s="28" t="s">
        <v>74</v>
      </c>
      <c r="MKQ4377" s="24">
        <v>422</v>
      </c>
      <c r="MKR4377" s="414" t="str">
        <f t="shared" si="1005"/>
        <v>Banco não cadastrado</v>
      </c>
      <c r="MKS4377" s="24">
        <v>207</v>
      </c>
      <c r="MKT4377" s="24">
        <v>5837982</v>
      </c>
      <c r="MKU4377" s="24">
        <v>72</v>
      </c>
      <c r="MKV4377" s="29" t="s">
        <v>75</v>
      </c>
      <c r="MKW4377" s="84">
        <v>3004158000128</v>
      </c>
      <c r="MKX4377" s="24"/>
      <c r="MKY4377" s="24"/>
      <c r="MKZ4377" s="66">
        <v>9615</v>
      </c>
      <c r="MLA4377" s="25">
        <v>45936</v>
      </c>
      <c r="MLB4377" s="25"/>
      <c r="MLC4377" s="26" t="str">
        <f t="shared" ca="1" si="1006"/>
        <v>Descontar Cheque</v>
      </c>
      <c r="MLD4377" s="117"/>
      <c r="MLE4377" s="25">
        <v>45890</v>
      </c>
      <c r="MLF4377" s="28" t="s">
        <v>74</v>
      </c>
      <c r="MLG4377" s="24">
        <v>422</v>
      </c>
      <c r="MLH4377" s="414" t="str">
        <f t="shared" si="1007"/>
        <v>Banco não cadastrado</v>
      </c>
      <c r="MLI4377" s="24">
        <v>207</v>
      </c>
      <c r="MLJ4377" s="24">
        <v>5837982</v>
      </c>
      <c r="MLK4377" s="24">
        <v>72</v>
      </c>
      <c r="MLL4377" s="29" t="s">
        <v>75</v>
      </c>
      <c r="MLM4377" s="84">
        <v>3004158000128</v>
      </c>
      <c r="MLN4377" s="24"/>
      <c r="MLO4377" s="24"/>
      <c r="MLP4377" s="66">
        <v>9615</v>
      </c>
      <c r="MLQ4377" s="25">
        <v>45936</v>
      </c>
      <c r="MLR4377" s="25"/>
      <c r="MLS4377" s="26" t="str">
        <f t="shared" ca="1" si="1008"/>
        <v>Descontar Cheque</v>
      </c>
      <c r="MLT4377" s="117"/>
      <c r="MLU4377" s="25">
        <v>45890</v>
      </c>
      <c r="MLV4377" s="28" t="s">
        <v>74</v>
      </c>
      <c r="MLW4377" s="24">
        <v>422</v>
      </c>
      <c r="MLX4377" s="414" t="str">
        <f t="shared" si="1009"/>
        <v>Banco não cadastrado</v>
      </c>
      <c r="MLY4377" s="24">
        <v>207</v>
      </c>
      <c r="MLZ4377" s="24">
        <v>5837982</v>
      </c>
      <c r="MMA4377" s="24">
        <v>72</v>
      </c>
      <c r="MMB4377" s="29" t="s">
        <v>75</v>
      </c>
      <c r="MMC4377" s="84">
        <v>3004158000128</v>
      </c>
      <c r="MMD4377" s="24"/>
      <c r="MME4377" s="24"/>
      <c r="MMF4377" s="66">
        <v>9615</v>
      </c>
      <c r="MMG4377" s="25">
        <v>45936</v>
      </c>
      <c r="MMH4377" s="25"/>
      <c r="MMI4377" s="26" t="str">
        <f t="shared" ca="1" si="1010"/>
        <v>Descontar Cheque</v>
      </c>
      <c r="MMJ4377" s="117"/>
      <c r="MMK4377" s="25">
        <v>45890</v>
      </c>
      <c r="MML4377" s="28" t="s">
        <v>74</v>
      </c>
      <c r="MMM4377" s="24">
        <v>422</v>
      </c>
      <c r="MMN4377" s="414" t="str">
        <f t="shared" si="1011"/>
        <v>Banco não cadastrado</v>
      </c>
      <c r="MMO4377" s="24">
        <v>207</v>
      </c>
      <c r="MMP4377" s="24">
        <v>5837982</v>
      </c>
      <c r="MMQ4377" s="24">
        <v>72</v>
      </c>
      <c r="MMR4377" s="29" t="s">
        <v>75</v>
      </c>
      <c r="MMS4377" s="84">
        <v>3004158000128</v>
      </c>
      <c r="MMT4377" s="24"/>
      <c r="MMU4377" s="24"/>
      <c r="MMV4377" s="66">
        <v>9615</v>
      </c>
      <c r="MMW4377" s="25">
        <v>45936</v>
      </c>
      <c r="MMX4377" s="25"/>
      <c r="MMY4377" s="26" t="str">
        <f t="shared" ca="1" si="1012"/>
        <v>Descontar Cheque</v>
      </c>
      <c r="MMZ4377" s="117"/>
      <c r="MNA4377" s="25">
        <v>45890</v>
      </c>
      <c r="MNB4377" s="28" t="s">
        <v>74</v>
      </c>
      <c r="MNC4377" s="24">
        <v>422</v>
      </c>
      <c r="MND4377" s="414" t="str">
        <f t="shared" si="1013"/>
        <v>Banco não cadastrado</v>
      </c>
      <c r="MNE4377" s="24">
        <v>207</v>
      </c>
      <c r="MNF4377" s="24">
        <v>5837982</v>
      </c>
      <c r="MNG4377" s="24">
        <v>72</v>
      </c>
      <c r="MNH4377" s="29" t="s">
        <v>75</v>
      </c>
      <c r="MNI4377" s="84">
        <v>3004158000128</v>
      </c>
      <c r="MNJ4377" s="24"/>
      <c r="MNK4377" s="24"/>
      <c r="MNL4377" s="66">
        <v>9615</v>
      </c>
      <c r="MNM4377" s="25">
        <v>45936</v>
      </c>
      <c r="MNN4377" s="25"/>
      <c r="MNO4377" s="26" t="str">
        <f t="shared" ca="1" si="1014"/>
        <v>Descontar Cheque</v>
      </c>
      <c r="MNP4377" s="117"/>
      <c r="MNQ4377" s="25">
        <v>45890</v>
      </c>
      <c r="MNR4377" s="28" t="s">
        <v>74</v>
      </c>
      <c r="MNS4377" s="24">
        <v>422</v>
      </c>
      <c r="MNT4377" s="414" t="str">
        <f t="shared" si="1015"/>
        <v>Banco não cadastrado</v>
      </c>
      <c r="MNU4377" s="24">
        <v>207</v>
      </c>
      <c r="MNV4377" s="24">
        <v>5837982</v>
      </c>
      <c r="MNW4377" s="24">
        <v>72</v>
      </c>
      <c r="MNX4377" s="29" t="s">
        <v>75</v>
      </c>
      <c r="MNY4377" s="84">
        <v>3004158000128</v>
      </c>
      <c r="MNZ4377" s="24"/>
      <c r="MOA4377" s="24"/>
      <c r="MOB4377" s="66">
        <v>9615</v>
      </c>
      <c r="MOC4377" s="25">
        <v>45936</v>
      </c>
      <c r="MOD4377" s="25"/>
      <c r="MOE4377" s="26" t="str">
        <f t="shared" ca="1" si="1016"/>
        <v>Descontar Cheque</v>
      </c>
      <c r="MOF4377" s="117"/>
      <c r="MOG4377" s="25">
        <v>45890</v>
      </c>
      <c r="MOH4377" s="28" t="s">
        <v>74</v>
      </c>
      <c r="MOI4377" s="24">
        <v>422</v>
      </c>
      <c r="MOJ4377" s="414" t="str">
        <f t="shared" si="1017"/>
        <v>Banco não cadastrado</v>
      </c>
      <c r="MOK4377" s="24">
        <v>207</v>
      </c>
      <c r="MOL4377" s="24">
        <v>5837982</v>
      </c>
      <c r="MOM4377" s="24">
        <v>72</v>
      </c>
      <c r="MON4377" s="29" t="s">
        <v>75</v>
      </c>
      <c r="MOO4377" s="84">
        <v>3004158000128</v>
      </c>
      <c r="MOP4377" s="24"/>
      <c r="MOQ4377" s="24"/>
      <c r="MOR4377" s="66">
        <v>9615</v>
      </c>
      <c r="MOS4377" s="25">
        <v>45936</v>
      </c>
      <c r="MOT4377" s="25"/>
      <c r="MOU4377" s="26" t="str">
        <f t="shared" ca="1" si="1018"/>
        <v>Descontar Cheque</v>
      </c>
      <c r="MOV4377" s="117"/>
      <c r="MOW4377" s="25">
        <v>45890</v>
      </c>
      <c r="MOX4377" s="28" t="s">
        <v>74</v>
      </c>
      <c r="MOY4377" s="24">
        <v>422</v>
      </c>
      <c r="MOZ4377" s="414" t="str">
        <f t="shared" si="1019"/>
        <v>Banco não cadastrado</v>
      </c>
      <c r="MPA4377" s="24">
        <v>207</v>
      </c>
      <c r="MPB4377" s="24">
        <v>5837982</v>
      </c>
      <c r="MPC4377" s="24">
        <v>72</v>
      </c>
      <c r="MPD4377" s="29" t="s">
        <v>75</v>
      </c>
      <c r="MPE4377" s="84">
        <v>3004158000128</v>
      </c>
      <c r="MPF4377" s="24"/>
      <c r="MPG4377" s="24"/>
      <c r="MPH4377" s="66">
        <v>9615</v>
      </c>
      <c r="MPI4377" s="25">
        <v>45936</v>
      </c>
      <c r="MPJ4377" s="25"/>
      <c r="MPK4377" s="26" t="str">
        <f t="shared" ca="1" si="1020"/>
        <v>Descontar Cheque</v>
      </c>
      <c r="MPL4377" s="117"/>
      <c r="MPM4377" s="25">
        <v>45890</v>
      </c>
      <c r="MPN4377" s="28" t="s">
        <v>74</v>
      </c>
      <c r="MPO4377" s="24">
        <v>422</v>
      </c>
      <c r="MPP4377" s="414" t="str">
        <f t="shared" si="1021"/>
        <v>Banco não cadastrado</v>
      </c>
      <c r="MPQ4377" s="24">
        <v>207</v>
      </c>
      <c r="MPR4377" s="24">
        <v>5837982</v>
      </c>
      <c r="MPS4377" s="24">
        <v>72</v>
      </c>
      <c r="MPT4377" s="29" t="s">
        <v>75</v>
      </c>
      <c r="MPU4377" s="84">
        <v>3004158000128</v>
      </c>
      <c r="MPV4377" s="24"/>
      <c r="MPW4377" s="24"/>
      <c r="MPX4377" s="66">
        <v>9615</v>
      </c>
      <c r="MPY4377" s="25">
        <v>45936</v>
      </c>
      <c r="MPZ4377" s="25"/>
      <c r="MQA4377" s="26" t="str">
        <f t="shared" ca="1" si="1022"/>
        <v>Descontar Cheque</v>
      </c>
      <c r="MQB4377" s="117"/>
      <c r="MQC4377" s="25">
        <v>45890</v>
      </c>
      <c r="MQD4377" s="28" t="s">
        <v>74</v>
      </c>
      <c r="MQE4377" s="24">
        <v>422</v>
      </c>
      <c r="MQF4377" s="414" t="str">
        <f t="shared" si="1023"/>
        <v>Banco não cadastrado</v>
      </c>
      <c r="MQG4377" s="24">
        <v>207</v>
      </c>
      <c r="MQH4377" s="24">
        <v>5837982</v>
      </c>
      <c r="MQI4377" s="24">
        <v>72</v>
      </c>
      <c r="MQJ4377" s="29" t="s">
        <v>75</v>
      </c>
      <c r="MQK4377" s="84">
        <v>3004158000128</v>
      </c>
      <c r="MQL4377" s="24"/>
      <c r="MQM4377" s="24"/>
      <c r="MQN4377" s="66">
        <v>9615</v>
      </c>
      <c r="MQO4377" s="25">
        <v>45936</v>
      </c>
      <c r="MQP4377" s="25"/>
      <c r="MQQ4377" s="26" t="str">
        <f t="shared" ca="1" si="1024"/>
        <v>Descontar Cheque</v>
      </c>
      <c r="MQR4377" s="117"/>
      <c r="MQS4377" s="25">
        <v>45890</v>
      </c>
      <c r="MQT4377" s="28" t="s">
        <v>74</v>
      </c>
      <c r="MQU4377" s="24">
        <v>422</v>
      </c>
      <c r="MQV4377" s="414" t="str">
        <f t="shared" si="1025"/>
        <v>Banco não cadastrado</v>
      </c>
      <c r="MQW4377" s="24">
        <v>207</v>
      </c>
      <c r="MQX4377" s="24">
        <v>5837982</v>
      </c>
      <c r="MQY4377" s="24">
        <v>72</v>
      </c>
      <c r="MQZ4377" s="29" t="s">
        <v>75</v>
      </c>
      <c r="MRA4377" s="84">
        <v>3004158000128</v>
      </c>
      <c r="MRB4377" s="24"/>
      <c r="MRC4377" s="24"/>
      <c r="MRD4377" s="66">
        <v>9615</v>
      </c>
      <c r="MRE4377" s="25">
        <v>45936</v>
      </c>
      <c r="MRF4377" s="25"/>
      <c r="MRG4377" s="26" t="str">
        <f t="shared" ca="1" si="1026"/>
        <v>Descontar Cheque</v>
      </c>
      <c r="MRH4377" s="117"/>
      <c r="MRI4377" s="25">
        <v>45890</v>
      </c>
      <c r="MRJ4377" s="28" t="s">
        <v>74</v>
      </c>
      <c r="MRK4377" s="24">
        <v>422</v>
      </c>
      <c r="MRL4377" s="414" t="str">
        <f t="shared" si="1027"/>
        <v>Banco não cadastrado</v>
      </c>
      <c r="MRM4377" s="24">
        <v>207</v>
      </c>
      <c r="MRN4377" s="24">
        <v>5837982</v>
      </c>
      <c r="MRO4377" s="24">
        <v>72</v>
      </c>
      <c r="MRP4377" s="29" t="s">
        <v>75</v>
      </c>
      <c r="MRQ4377" s="84">
        <v>3004158000128</v>
      </c>
      <c r="MRR4377" s="24"/>
      <c r="MRS4377" s="24"/>
      <c r="MRT4377" s="66">
        <v>9615</v>
      </c>
      <c r="MRU4377" s="25">
        <v>45936</v>
      </c>
      <c r="MRV4377" s="25"/>
      <c r="MRW4377" s="26" t="str">
        <f t="shared" ca="1" si="1028"/>
        <v>Descontar Cheque</v>
      </c>
      <c r="MRX4377" s="117"/>
      <c r="MRY4377" s="25">
        <v>45890</v>
      </c>
      <c r="MRZ4377" s="28" t="s">
        <v>74</v>
      </c>
      <c r="MSA4377" s="24">
        <v>422</v>
      </c>
      <c r="MSB4377" s="414" t="str">
        <f t="shared" si="1029"/>
        <v>Banco não cadastrado</v>
      </c>
      <c r="MSC4377" s="24">
        <v>207</v>
      </c>
      <c r="MSD4377" s="24">
        <v>5837982</v>
      </c>
      <c r="MSE4377" s="24">
        <v>72</v>
      </c>
      <c r="MSF4377" s="29" t="s">
        <v>75</v>
      </c>
      <c r="MSG4377" s="84">
        <v>3004158000128</v>
      </c>
      <c r="MSH4377" s="24"/>
      <c r="MSI4377" s="24"/>
      <c r="MSJ4377" s="66">
        <v>9615</v>
      </c>
      <c r="MSK4377" s="25">
        <v>45936</v>
      </c>
      <c r="MSL4377" s="25"/>
      <c r="MSM4377" s="26" t="str">
        <f t="shared" ca="1" si="1030"/>
        <v>Descontar Cheque</v>
      </c>
      <c r="MSN4377" s="117"/>
      <c r="MSO4377" s="25">
        <v>45890</v>
      </c>
      <c r="MSP4377" s="28" t="s">
        <v>74</v>
      </c>
      <c r="MSQ4377" s="24">
        <v>422</v>
      </c>
      <c r="MSR4377" s="414" t="str">
        <f t="shared" si="1031"/>
        <v>Banco não cadastrado</v>
      </c>
      <c r="MSS4377" s="24">
        <v>207</v>
      </c>
      <c r="MST4377" s="24">
        <v>5837982</v>
      </c>
      <c r="MSU4377" s="24">
        <v>72</v>
      </c>
      <c r="MSV4377" s="29" t="s">
        <v>75</v>
      </c>
      <c r="MSW4377" s="84">
        <v>3004158000128</v>
      </c>
      <c r="MSX4377" s="24"/>
      <c r="MSY4377" s="24"/>
      <c r="MSZ4377" s="66">
        <v>9615</v>
      </c>
      <c r="MTA4377" s="25">
        <v>45936</v>
      </c>
      <c r="MTB4377" s="25"/>
      <c r="MTC4377" s="26" t="str">
        <f t="shared" ca="1" si="1032"/>
        <v>Descontar Cheque</v>
      </c>
      <c r="MTD4377" s="117"/>
      <c r="MTE4377" s="25">
        <v>45890</v>
      </c>
      <c r="MTF4377" s="28" t="s">
        <v>74</v>
      </c>
      <c r="MTG4377" s="24">
        <v>422</v>
      </c>
      <c r="MTH4377" s="414" t="str">
        <f t="shared" si="1033"/>
        <v>Banco não cadastrado</v>
      </c>
      <c r="MTI4377" s="24">
        <v>207</v>
      </c>
      <c r="MTJ4377" s="24">
        <v>5837982</v>
      </c>
      <c r="MTK4377" s="24">
        <v>72</v>
      </c>
      <c r="MTL4377" s="29" t="s">
        <v>75</v>
      </c>
      <c r="MTM4377" s="84">
        <v>3004158000128</v>
      </c>
      <c r="MTN4377" s="24"/>
      <c r="MTO4377" s="24"/>
      <c r="MTP4377" s="66">
        <v>9615</v>
      </c>
      <c r="MTQ4377" s="25">
        <v>45936</v>
      </c>
      <c r="MTR4377" s="25"/>
      <c r="MTS4377" s="26" t="str">
        <f t="shared" ca="1" si="1034"/>
        <v>Descontar Cheque</v>
      </c>
      <c r="MTT4377" s="117"/>
      <c r="MTU4377" s="25">
        <v>45890</v>
      </c>
      <c r="MTV4377" s="28" t="s">
        <v>74</v>
      </c>
      <c r="MTW4377" s="24">
        <v>422</v>
      </c>
      <c r="MTX4377" s="414" t="str">
        <f t="shared" si="1035"/>
        <v>Banco não cadastrado</v>
      </c>
      <c r="MTY4377" s="24">
        <v>207</v>
      </c>
      <c r="MTZ4377" s="24">
        <v>5837982</v>
      </c>
      <c r="MUA4377" s="24">
        <v>72</v>
      </c>
      <c r="MUB4377" s="29" t="s">
        <v>75</v>
      </c>
      <c r="MUC4377" s="84">
        <v>3004158000128</v>
      </c>
      <c r="MUD4377" s="24"/>
      <c r="MUE4377" s="24"/>
      <c r="MUF4377" s="66">
        <v>9615</v>
      </c>
      <c r="MUG4377" s="25">
        <v>45936</v>
      </c>
      <c r="MUH4377" s="25"/>
      <c r="MUI4377" s="26" t="str">
        <f t="shared" ca="1" si="1036"/>
        <v>Descontar Cheque</v>
      </c>
      <c r="MUJ4377" s="117"/>
      <c r="MUK4377" s="25">
        <v>45890</v>
      </c>
      <c r="MUL4377" s="28" t="s">
        <v>74</v>
      </c>
      <c r="MUM4377" s="24">
        <v>422</v>
      </c>
      <c r="MUN4377" s="414" t="str">
        <f t="shared" si="1037"/>
        <v>Banco não cadastrado</v>
      </c>
      <c r="MUO4377" s="24">
        <v>207</v>
      </c>
      <c r="MUP4377" s="24">
        <v>5837982</v>
      </c>
      <c r="MUQ4377" s="24">
        <v>72</v>
      </c>
      <c r="MUR4377" s="29" t="s">
        <v>75</v>
      </c>
      <c r="MUS4377" s="84">
        <v>3004158000128</v>
      </c>
      <c r="MUT4377" s="24"/>
      <c r="MUU4377" s="24"/>
      <c r="MUV4377" s="66">
        <v>9615</v>
      </c>
      <c r="MUW4377" s="25">
        <v>45936</v>
      </c>
      <c r="MUX4377" s="25"/>
      <c r="MUY4377" s="26" t="str">
        <f t="shared" ca="1" si="1038"/>
        <v>Descontar Cheque</v>
      </c>
      <c r="MUZ4377" s="117"/>
      <c r="MVA4377" s="25">
        <v>45890</v>
      </c>
      <c r="MVB4377" s="28" t="s">
        <v>74</v>
      </c>
      <c r="MVC4377" s="24">
        <v>422</v>
      </c>
      <c r="MVD4377" s="414" t="str">
        <f t="shared" si="1039"/>
        <v>Banco não cadastrado</v>
      </c>
      <c r="MVE4377" s="24">
        <v>207</v>
      </c>
      <c r="MVF4377" s="24">
        <v>5837982</v>
      </c>
      <c r="MVG4377" s="24">
        <v>72</v>
      </c>
      <c r="MVH4377" s="29" t="s">
        <v>75</v>
      </c>
      <c r="MVI4377" s="84">
        <v>3004158000128</v>
      </c>
      <c r="MVJ4377" s="24"/>
      <c r="MVK4377" s="24"/>
      <c r="MVL4377" s="66">
        <v>9615</v>
      </c>
      <c r="MVM4377" s="25">
        <v>45936</v>
      </c>
      <c r="MVN4377" s="25"/>
      <c r="MVO4377" s="26" t="str">
        <f t="shared" ca="1" si="1040"/>
        <v>Descontar Cheque</v>
      </c>
      <c r="MVP4377" s="117"/>
      <c r="MVQ4377" s="25">
        <v>45890</v>
      </c>
      <c r="MVR4377" s="28" t="s">
        <v>74</v>
      </c>
      <c r="MVS4377" s="24">
        <v>422</v>
      </c>
      <c r="MVT4377" s="414" t="str">
        <f t="shared" si="1041"/>
        <v>Banco não cadastrado</v>
      </c>
      <c r="MVU4377" s="24">
        <v>207</v>
      </c>
      <c r="MVV4377" s="24">
        <v>5837982</v>
      </c>
      <c r="MVW4377" s="24">
        <v>72</v>
      </c>
      <c r="MVX4377" s="29" t="s">
        <v>75</v>
      </c>
      <c r="MVY4377" s="84">
        <v>3004158000128</v>
      </c>
      <c r="MVZ4377" s="24"/>
      <c r="MWA4377" s="24"/>
      <c r="MWB4377" s="66">
        <v>9615</v>
      </c>
      <c r="MWC4377" s="25">
        <v>45936</v>
      </c>
      <c r="MWD4377" s="25"/>
      <c r="MWE4377" s="26" t="str">
        <f t="shared" ca="1" si="1042"/>
        <v>Descontar Cheque</v>
      </c>
      <c r="MWF4377" s="117"/>
      <c r="MWG4377" s="25">
        <v>45890</v>
      </c>
      <c r="MWH4377" s="28" t="s">
        <v>74</v>
      </c>
      <c r="MWI4377" s="24">
        <v>422</v>
      </c>
      <c r="MWJ4377" s="414" t="str">
        <f t="shared" si="1043"/>
        <v>Banco não cadastrado</v>
      </c>
      <c r="MWK4377" s="24">
        <v>207</v>
      </c>
      <c r="MWL4377" s="24">
        <v>5837982</v>
      </c>
      <c r="MWM4377" s="24">
        <v>72</v>
      </c>
      <c r="MWN4377" s="29" t="s">
        <v>75</v>
      </c>
      <c r="MWO4377" s="84">
        <v>3004158000128</v>
      </c>
      <c r="MWP4377" s="24"/>
      <c r="MWQ4377" s="24"/>
      <c r="MWR4377" s="66">
        <v>9615</v>
      </c>
      <c r="MWS4377" s="25">
        <v>45936</v>
      </c>
      <c r="MWT4377" s="25"/>
      <c r="MWU4377" s="26" t="str">
        <f t="shared" ca="1" si="1044"/>
        <v>Descontar Cheque</v>
      </c>
      <c r="MWV4377" s="117"/>
      <c r="MWW4377" s="25">
        <v>45890</v>
      </c>
      <c r="MWX4377" s="28" t="s">
        <v>74</v>
      </c>
      <c r="MWY4377" s="24">
        <v>422</v>
      </c>
      <c r="MWZ4377" s="414" t="str">
        <f t="shared" si="1045"/>
        <v>Banco não cadastrado</v>
      </c>
      <c r="MXA4377" s="24">
        <v>207</v>
      </c>
      <c r="MXB4377" s="24">
        <v>5837982</v>
      </c>
      <c r="MXC4377" s="24">
        <v>72</v>
      </c>
      <c r="MXD4377" s="29" t="s">
        <v>75</v>
      </c>
      <c r="MXE4377" s="84">
        <v>3004158000128</v>
      </c>
      <c r="MXF4377" s="24"/>
      <c r="MXG4377" s="24"/>
      <c r="MXH4377" s="66">
        <v>9615</v>
      </c>
      <c r="MXI4377" s="25">
        <v>45936</v>
      </c>
      <c r="MXJ4377" s="25"/>
      <c r="MXK4377" s="26" t="str">
        <f t="shared" ca="1" si="1046"/>
        <v>Descontar Cheque</v>
      </c>
      <c r="MXL4377" s="117"/>
      <c r="MXM4377" s="25">
        <v>45890</v>
      </c>
      <c r="MXN4377" s="28" t="s">
        <v>74</v>
      </c>
      <c r="MXO4377" s="24">
        <v>422</v>
      </c>
      <c r="MXP4377" s="414" t="str">
        <f t="shared" si="1047"/>
        <v>Banco não cadastrado</v>
      </c>
      <c r="MXQ4377" s="24">
        <v>207</v>
      </c>
      <c r="MXR4377" s="24">
        <v>5837982</v>
      </c>
      <c r="MXS4377" s="24">
        <v>72</v>
      </c>
      <c r="MXT4377" s="29" t="s">
        <v>75</v>
      </c>
      <c r="MXU4377" s="84">
        <v>3004158000128</v>
      </c>
      <c r="MXV4377" s="24"/>
      <c r="MXW4377" s="24"/>
      <c r="MXX4377" s="66">
        <v>9615</v>
      </c>
      <c r="MXY4377" s="25">
        <v>45936</v>
      </c>
      <c r="MXZ4377" s="25"/>
      <c r="MYA4377" s="26" t="str">
        <f t="shared" ca="1" si="1048"/>
        <v>Descontar Cheque</v>
      </c>
      <c r="MYB4377" s="117"/>
      <c r="MYC4377" s="25">
        <v>45890</v>
      </c>
      <c r="MYD4377" s="28" t="s">
        <v>74</v>
      </c>
      <c r="MYE4377" s="24">
        <v>422</v>
      </c>
      <c r="MYF4377" s="414" t="str">
        <f t="shared" si="1049"/>
        <v>Banco não cadastrado</v>
      </c>
      <c r="MYG4377" s="24">
        <v>207</v>
      </c>
      <c r="MYH4377" s="24">
        <v>5837982</v>
      </c>
      <c r="MYI4377" s="24">
        <v>72</v>
      </c>
      <c r="MYJ4377" s="29" t="s">
        <v>75</v>
      </c>
      <c r="MYK4377" s="84">
        <v>3004158000128</v>
      </c>
      <c r="MYL4377" s="24"/>
      <c r="MYM4377" s="24"/>
      <c r="MYN4377" s="66">
        <v>9615</v>
      </c>
      <c r="MYO4377" s="25">
        <v>45936</v>
      </c>
      <c r="MYP4377" s="25"/>
      <c r="MYQ4377" s="26" t="str">
        <f t="shared" ca="1" si="1050"/>
        <v>Descontar Cheque</v>
      </c>
      <c r="MYR4377" s="117"/>
      <c r="MYS4377" s="25">
        <v>45890</v>
      </c>
      <c r="MYT4377" s="28" t="s">
        <v>74</v>
      </c>
      <c r="MYU4377" s="24">
        <v>422</v>
      </c>
      <c r="MYV4377" s="414" t="str">
        <f t="shared" si="1051"/>
        <v>Banco não cadastrado</v>
      </c>
      <c r="MYW4377" s="24">
        <v>207</v>
      </c>
      <c r="MYX4377" s="24">
        <v>5837982</v>
      </c>
      <c r="MYY4377" s="24">
        <v>72</v>
      </c>
      <c r="MYZ4377" s="29" t="s">
        <v>75</v>
      </c>
      <c r="MZA4377" s="84">
        <v>3004158000128</v>
      </c>
      <c r="MZB4377" s="24"/>
      <c r="MZC4377" s="24"/>
      <c r="MZD4377" s="66">
        <v>9615</v>
      </c>
      <c r="MZE4377" s="25">
        <v>45936</v>
      </c>
      <c r="MZF4377" s="25"/>
      <c r="MZG4377" s="26" t="str">
        <f t="shared" ca="1" si="1052"/>
        <v>Descontar Cheque</v>
      </c>
      <c r="MZH4377" s="117"/>
      <c r="MZI4377" s="25">
        <v>45890</v>
      </c>
      <c r="MZJ4377" s="28" t="s">
        <v>74</v>
      </c>
      <c r="MZK4377" s="24">
        <v>422</v>
      </c>
      <c r="MZL4377" s="414" t="str">
        <f t="shared" si="1053"/>
        <v>Banco não cadastrado</v>
      </c>
      <c r="MZM4377" s="24">
        <v>207</v>
      </c>
      <c r="MZN4377" s="24">
        <v>5837982</v>
      </c>
      <c r="MZO4377" s="24">
        <v>72</v>
      </c>
      <c r="MZP4377" s="29" t="s">
        <v>75</v>
      </c>
      <c r="MZQ4377" s="84">
        <v>3004158000128</v>
      </c>
      <c r="MZR4377" s="24"/>
      <c r="MZS4377" s="24"/>
      <c r="MZT4377" s="66">
        <v>9615</v>
      </c>
      <c r="MZU4377" s="25">
        <v>45936</v>
      </c>
      <c r="MZV4377" s="25"/>
      <c r="MZW4377" s="26" t="str">
        <f t="shared" ca="1" si="1054"/>
        <v>Descontar Cheque</v>
      </c>
      <c r="MZX4377" s="117"/>
      <c r="MZY4377" s="25">
        <v>45890</v>
      </c>
      <c r="MZZ4377" s="28" t="s">
        <v>74</v>
      </c>
      <c r="NAA4377" s="24">
        <v>422</v>
      </c>
      <c r="NAB4377" s="414" t="str">
        <f t="shared" si="1055"/>
        <v>Banco não cadastrado</v>
      </c>
      <c r="NAC4377" s="24">
        <v>207</v>
      </c>
      <c r="NAD4377" s="24">
        <v>5837982</v>
      </c>
      <c r="NAE4377" s="24">
        <v>72</v>
      </c>
      <c r="NAF4377" s="29" t="s">
        <v>75</v>
      </c>
      <c r="NAG4377" s="84">
        <v>3004158000128</v>
      </c>
      <c r="NAH4377" s="24"/>
      <c r="NAI4377" s="24"/>
      <c r="NAJ4377" s="66">
        <v>9615</v>
      </c>
      <c r="NAK4377" s="25">
        <v>45936</v>
      </c>
      <c r="NAL4377" s="25"/>
      <c r="NAM4377" s="26" t="str">
        <f t="shared" ca="1" si="1056"/>
        <v>Descontar Cheque</v>
      </c>
      <c r="NAN4377" s="117"/>
      <c r="NAO4377" s="25">
        <v>45890</v>
      </c>
      <c r="NAP4377" s="28" t="s">
        <v>74</v>
      </c>
      <c r="NAQ4377" s="24">
        <v>422</v>
      </c>
      <c r="NAR4377" s="414" t="str">
        <f t="shared" si="1057"/>
        <v>Banco não cadastrado</v>
      </c>
      <c r="NAS4377" s="24">
        <v>207</v>
      </c>
      <c r="NAT4377" s="24">
        <v>5837982</v>
      </c>
      <c r="NAU4377" s="24">
        <v>72</v>
      </c>
      <c r="NAV4377" s="29" t="s">
        <v>75</v>
      </c>
      <c r="NAW4377" s="84">
        <v>3004158000128</v>
      </c>
      <c r="NAX4377" s="24"/>
      <c r="NAY4377" s="24"/>
      <c r="NAZ4377" s="66">
        <v>9615</v>
      </c>
      <c r="NBA4377" s="25">
        <v>45936</v>
      </c>
      <c r="NBB4377" s="25"/>
      <c r="NBC4377" s="26" t="str">
        <f t="shared" ca="1" si="1058"/>
        <v>Descontar Cheque</v>
      </c>
      <c r="NBD4377" s="117"/>
      <c r="NBE4377" s="25">
        <v>45890</v>
      </c>
      <c r="NBF4377" s="28" t="s">
        <v>74</v>
      </c>
      <c r="NBG4377" s="24">
        <v>422</v>
      </c>
      <c r="NBH4377" s="414" t="str">
        <f t="shared" si="1059"/>
        <v>Banco não cadastrado</v>
      </c>
      <c r="NBI4377" s="24">
        <v>207</v>
      </c>
      <c r="NBJ4377" s="24">
        <v>5837982</v>
      </c>
      <c r="NBK4377" s="24">
        <v>72</v>
      </c>
      <c r="NBL4377" s="29" t="s">
        <v>75</v>
      </c>
      <c r="NBM4377" s="84">
        <v>3004158000128</v>
      </c>
      <c r="NBN4377" s="24"/>
      <c r="NBO4377" s="24"/>
      <c r="NBP4377" s="66">
        <v>9615</v>
      </c>
      <c r="NBQ4377" s="25">
        <v>45936</v>
      </c>
      <c r="NBR4377" s="25"/>
      <c r="NBS4377" s="26" t="str">
        <f t="shared" ca="1" si="1060"/>
        <v>Descontar Cheque</v>
      </c>
      <c r="NBT4377" s="117"/>
      <c r="NBU4377" s="25">
        <v>45890</v>
      </c>
      <c r="NBV4377" s="28" t="s">
        <v>74</v>
      </c>
      <c r="NBW4377" s="24">
        <v>422</v>
      </c>
      <c r="NBX4377" s="414" t="str">
        <f t="shared" si="1061"/>
        <v>Banco não cadastrado</v>
      </c>
      <c r="NBY4377" s="24">
        <v>207</v>
      </c>
      <c r="NBZ4377" s="24">
        <v>5837982</v>
      </c>
      <c r="NCA4377" s="24">
        <v>72</v>
      </c>
      <c r="NCB4377" s="29" t="s">
        <v>75</v>
      </c>
      <c r="NCC4377" s="84">
        <v>3004158000128</v>
      </c>
      <c r="NCD4377" s="24"/>
      <c r="NCE4377" s="24"/>
      <c r="NCF4377" s="66">
        <v>9615</v>
      </c>
      <c r="NCG4377" s="25">
        <v>45936</v>
      </c>
      <c r="NCH4377" s="25"/>
      <c r="NCI4377" s="26" t="str">
        <f t="shared" ca="1" si="1062"/>
        <v>Descontar Cheque</v>
      </c>
      <c r="NCJ4377" s="117"/>
      <c r="NCK4377" s="25">
        <v>45890</v>
      </c>
      <c r="NCL4377" s="28" t="s">
        <v>74</v>
      </c>
      <c r="NCM4377" s="24">
        <v>422</v>
      </c>
      <c r="NCN4377" s="414" t="str">
        <f t="shared" si="1063"/>
        <v>Banco não cadastrado</v>
      </c>
      <c r="NCO4377" s="24">
        <v>207</v>
      </c>
      <c r="NCP4377" s="24">
        <v>5837982</v>
      </c>
      <c r="NCQ4377" s="24">
        <v>72</v>
      </c>
      <c r="NCR4377" s="29" t="s">
        <v>75</v>
      </c>
      <c r="NCS4377" s="84">
        <v>3004158000128</v>
      </c>
      <c r="NCT4377" s="24"/>
      <c r="NCU4377" s="24"/>
      <c r="NCV4377" s="66">
        <v>9615</v>
      </c>
      <c r="NCW4377" s="25">
        <v>45936</v>
      </c>
      <c r="NCX4377" s="25"/>
      <c r="NCY4377" s="26" t="str">
        <f t="shared" ca="1" si="1064"/>
        <v>Descontar Cheque</v>
      </c>
      <c r="NCZ4377" s="117"/>
      <c r="NDA4377" s="25">
        <v>45890</v>
      </c>
      <c r="NDB4377" s="28" t="s">
        <v>74</v>
      </c>
      <c r="NDC4377" s="24">
        <v>422</v>
      </c>
      <c r="NDD4377" s="414" t="str">
        <f t="shared" si="1065"/>
        <v>Banco não cadastrado</v>
      </c>
      <c r="NDE4377" s="24">
        <v>207</v>
      </c>
      <c r="NDF4377" s="24">
        <v>5837982</v>
      </c>
      <c r="NDG4377" s="24">
        <v>72</v>
      </c>
      <c r="NDH4377" s="29" t="s">
        <v>75</v>
      </c>
      <c r="NDI4377" s="84">
        <v>3004158000128</v>
      </c>
      <c r="NDJ4377" s="24"/>
      <c r="NDK4377" s="24"/>
      <c r="NDL4377" s="66">
        <v>9615</v>
      </c>
      <c r="NDM4377" s="25">
        <v>45936</v>
      </c>
      <c r="NDN4377" s="25"/>
      <c r="NDO4377" s="26" t="str">
        <f t="shared" ca="1" si="1066"/>
        <v>Descontar Cheque</v>
      </c>
      <c r="NDP4377" s="117"/>
      <c r="NDQ4377" s="25">
        <v>45890</v>
      </c>
      <c r="NDR4377" s="28" t="s">
        <v>74</v>
      </c>
      <c r="NDS4377" s="24">
        <v>422</v>
      </c>
      <c r="NDT4377" s="414" t="str">
        <f t="shared" si="1067"/>
        <v>Banco não cadastrado</v>
      </c>
      <c r="NDU4377" s="24">
        <v>207</v>
      </c>
      <c r="NDV4377" s="24">
        <v>5837982</v>
      </c>
      <c r="NDW4377" s="24">
        <v>72</v>
      </c>
      <c r="NDX4377" s="29" t="s">
        <v>75</v>
      </c>
      <c r="NDY4377" s="84">
        <v>3004158000128</v>
      </c>
      <c r="NDZ4377" s="24"/>
      <c r="NEA4377" s="24"/>
      <c r="NEB4377" s="66">
        <v>9615</v>
      </c>
      <c r="NEC4377" s="25">
        <v>45936</v>
      </c>
      <c r="NED4377" s="25"/>
      <c r="NEE4377" s="26" t="str">
        <f t="shared" ca="1" si="1068"/>
        <v>Descontar Cheque</v>
      </c>
      <c r="NEF4377" s="117"/>
      <c r="NEG4377" s="25">
        <v>45890</v>
      </c>
      <c r="NEH4377" s="28" t="s">
        <v>74</v>
      </c>
      <c r="NEI4377" s="24">
        <v>422</v>
      </c>
      <c r="NEJ4377" s="414" t="str">
        <f t="shared" si="1069"/>
        <v>Banco não cadastrado</v>
      </c>
      <c r="NEK4377" s="24">
        <v>207</v>
      </c>
      <c r="NEL4377" s="24">
        <v>5837982</v>
      </c>
      <c r="NEM4377" s="24">
        <v>72</v>
      </c>
      <c r="NEN4377" s="29" t="s">
        <v>75</v>
      </c>
      <c r="NEO4377" s="84">
        <v>3004158000128</v>
      </c>
      <c r="NEP4377" s="24"/>
      <c r="NEQ4377" s="24"/>
      <c r="NER4377" s="66">
        <v>9615</v>
      </c>
      <c r="NES4377" s="25">
        <v>45936</v>
      </c>
      <c r="NET4377" s="25"/>
      <c r="NEU4377" s="26" t="str">
        <f t="shared" ca="1" si="1070"/>
        <v>Descontar Cheque</v>
      </c>
      <c r="NEV4377" s="117"/>
      <c r="NEW4377" s="25">
        <v>45890</v>
      </c>
      <c r="NEX4377" s="28" t="s">
        <v>74</v>
      </c>
      <c r="NEY4377" s="24">
        <v>422</v>
      </c>
      <c r="NEZ4377" s="414" t="str">
        <f t="shared" si="1071"/>
        <v>Banco não cadastrado</v>
      </c>
      <c r="NFA4377" s="24">
        <v>207</v>
      </c>
      <c r="NFB4377" s="24">
        <v>5837982</v>
      </c>
      <c r="NFC4377" s="24">
        <v>72</v>
      </c>
      <c r="NFD4377" s="29" t="s">
        <v>75</v>
      </c>
      <c r="NFE4377" s="84">
        <v>3004158000128</v>
      </c>
      <c r="NFF4377" s="24"/>
      <c r="NFG4377" s="24"/>
      <c r="NFH4377" s="66">
        <v>9615</v>
      </c>
      <c r="NFI4377" s="25">
        <v>45936</v>
      </c>
      <c r="NFJ4377" s="25"/>
      <c r="NFK4377" s="26" t="str">
        <f t="shared" ca="1" si="1072"/>
        <v>Descontar Cheque</v>
      </c>
      <c r="NFL4377" s="117"/>
      <c r="NFM4377" s="25">
        <v>45890</v>
      </c>
      <c r="NFN4377" s="28" t="s">
        <v>74</v>
      </c>
      <c r="NFO4377" s="24">
        <v>422</v>
      </c>
      <c r="NFP4377" s="414" t="str">
        <f t="shared" si="1073"/>
        <v>Banco não cadastrado</v>
      </c>
      <c r="NFQ4377" s="24">
        <v>207</v>
      </c>
      <c r="NFR4377" s="24">
        <v>5837982</v>
      </c>
      <c r="NFS4377" s="24">
        <v>72</v>
      </c>
      <c r="NFT4377" s="29" t="s">
        <v>75</v>
      </c>
      <c r="NFU4377" s="84">
        <v>3004158000128</v>
      </c>
      <c r="NFV4377" s="24"/>
      <c r="NFW4377" s="24"/>
      <c r="NFX4377" s="66">
        <v>9615</v>
      </c>
      <c r="NFY4377" s="25">
        <v>45936</v>
      </c>
      <c r="NFZ4377" s="25"/>
      <c r="NGA4377" s="26" t="str">
        <f t="shared" ca="1" si="1074"/>
        <v>Descontar Cheque</v>
      </c>
      <c r="NGB4377" s="117"/>
      <c r="NGC4377" s="25">
        <v>45890</v>
      </c>
      <c r="NGD4377" s="28" t="s">
        <v>74</v>
      </c>
      <c r="NGE4377" s="24">
        <v>422</v>
      </c>
      <c r="NGF4377" s="414" t="str">
        <f t="shared" si="1075"/>
        <v>Banco não cadastrado</v>
      </c>
      <c r="NGG4377" s="24">
        <v>207</v>
      </c>
      <c r="NGH4377" s="24">
        <v>5837982</v>
      </c>
      <c r="NGI4377" s="24">
        <v>72</v>
      </c>
      <c r="NGJ4377" s="29" t="s">
        <v>75</v>
      </c>
      <c r="NGK4377" s="84">
        <v>3004158000128</v>
      </c>
      <c r="NGL4377" s="24"/>
      <c r="NGM4377" s="24"/>
      <c r="NGN4377" s="66">
        <v>9615</v>
      </c>
      <c r="NGO4377" s="25">
        <v>45936</v>
      </c>
      <c r="NGP4377" s="25"/>
      <c r="NGQ4377" s="26" t="str">
        <f t="shared" ca="1" si="1076"/>
        <v>Descontar Cheque</v>
      </c>
      <c r="NGR4377" s="117"/>
      <c r="NGS4377" s="25">
        <v>45890</v>
      </c>
      <c r="NGT4377" s="28" t="s">
        <v>74</v>
      </c>
      <c r="NGU4377" s="24">
        <v>422</v>
      </c>
      <c r="NGV4377" s="414" t="str">
        <f t="shared" si="1077"/>
        <v>Banco não cadastrado</v>
      </c>
      <c r="NGW4377" s="24">
        <v>207</v>
      </c>
      <c r="NGX4377" s="24">
        <v>5837982</v>
      </c>
      <c r="NGY4377" s="24">
        <v>72</v>
      </c>
      <c r="NGZ4377" s="29" t="s">
        <v>75</v>
      </c>
      <c r="NHA4377" s="84">
        <v>3004158000128</v>
      </c>
      <c r="NHB4377" s="24"/>
      <c r="NHC4377" s="24"/>
      <c r="NHD4377" s="66">
        <v>9615</v>
      </c>
      <c r="NHE4377" s="25">
        <v>45936</v>
      </c>
      <c r="NHF4377" s="25"/>
      <c r="NHG4377" s="26" t="str">
        <f t="shared" ca="1" si="1078"/>
        <v>Descontar Cheque</v>
      </c>
      <c r="NHH4377" s="117"/>
      <c r="NHI4377" s="25">
        <v>45890</v>
      </c>
      <c r="NHJ4377" s="28" t="s">
        <v>74</v>
      </c>
      <c r="NHK4377" s="24">
        <v>422</v>
      </c>
      <c r="NHL4377" s="414" t="str">
        <f t="shared" si="1079"/>
        <v>Banco não cadastrado</v>
      </c>
      <c r="NHM4377" s="24">
        <v>207</v>
      </c>
      <c r="NHN4377" s="24">
        <v>5837982</v>
      </c>
      <c r="NHO4377" s="24">
        <v>72</v>
      </c>
      <c r="NHP4377" s="29" t="s">
        <v>75</v>
      </c>
      <c r="NHQ4377" s="84">
        <v>3004158000128</v>
      </c>
      <c r="NHR4377" s="24"/>
      <c r="NHS4377" s="24"/>
      <c r="NHT4377" s="66">
        <v>9615</v>
      </c>
      <c r="NHU4377" s="25">
        <v>45936</v>
      </c>
      <c r="NHV4377" s="25"/>
      <c r="NHW4377" s="26" t="str">
        <f t="shared" ca="1" si="1080"/>
        <v>Descontar Cheque</v>
      </c>
      <c r="NHX4377" s="117"/>
      <c r="NHY4377" s="25">
        <v>45890</v>
      </c>
      <c r="NHZ4377" s="28" t="s">
        <v>74</v>
      </c>
      <c r="NIA4377" s="24">
        <v>422</v>
      </c>
      <c r="NIB4377" s="414" t="str">
        <f t="shared" si="1081"/>
        <v>Banco não cadastrado</v>
      </c>
      <c r="NIC4377" s="24">
        <v>207</v>
      </c>
      <c r="NID4377" s="24">
        <v>5837982</v>
      </c>
      <c r="NIE4377" s="24">
        <v>72</v>
      </c>
      <c r="NIF4377" s="29" t="s">
        <v>75</v>
      </c>
      <c r="NIG4377" s="84">
        <v>3004158000128</v>
      </c>
      <c r="NIH4377" s="24"/>
      <c r="NII4377" s="24"/>
      <c r="NIJ4377" s="66">
        <v>9615</v>
      </c>
      <c r="NIK4377" s="25">
        <v>45936</v>
      </c>
      <c r="NIL4377" s="25"/>
      <c r="NIM4377" s="26" t="str">
        <f t="shared" ca="1" si="1082"/>
        <v>Descontar Cheque</v>
      </c>
      <c r="NIN4377" s="117"/>
      <c r="NIO4377" s="25">
        <v>45890</v>
      </c>
      <c r="NIP4377" s="28" t="s">
        <v>74</v>
      </c>
      <c r="NIQ4377" s="24">
        <v>422</v>
      </c>
      <c r="NIR4377" s="414" t="str">
        <f t="shared" si="1083"/>
        <v>Banco não cadastrado</v>
      </c>
      <c r="NIS4377" s="24">
        <v>207</v>
      </c>
      <c r="NIT4377" s="24">
        <v>5837982</v>
      </c>
      <c r="NIU4377" s="24">
        <v>72</v>
      </c>
      <c r="NIV4377" s="29" t="s">
        <v>75</v>
      </c>
      <c r="NIW4377" s="84">
        <v>3004158000128</v>
      </c>
      <c r="NIX4377" s="24"/>
      <c r="NIY4377" s="24"/>
      <c r="NIZ4377" s="66">
        <v>9615</v>
      </c>
      <c r="NJA4377" s="25">
        <v>45936</v>
      </c>
      <c r="NJB4377" s="25"/>
      <c r="NJC4377" s="26" t="str">
        <f t="shared" ca="1" si="1084"/>
        <v>Descontar Cheque</v>
      </c>
      <c r="NJD4377" s="117"/>
      <c r="NJE4377" s="25">
        <v>45890</v>
      </c>
      <c r="NJF4377" s="28" t="s">
        <v>74</v>
      </c>
      <c r="NJG4377" s="24">
        <v>422</v>
      </c>
      <c r="NJH4377" s="414" t="str">
        <f t="shared" si="1085"/>
        <v>Banco não cadastrado</v>
      </c>
      <c r="NJI4377" s="24">
        <v>207</v>
      </c>
      <c r="NJJ4377" s="24">
        <v>5837982</v>
      </c>
      <c r="NJK4377" s="24">
        <v>72</v>
      </c>
      <c r="NJL4377" s="29" t="s">
        <v>75</v>
      </c>
      <c r="NJM4377" s="84">
        <v>3004158000128</v>
      </c>
      <c r="NJN4377" s="24"/>
      <c r="NJO4377" s="24"/>
      <c r="NJP4377" s="66">
        <v>9615</v>
      </c>
      <c r="NJQ4377" s="25">
        <v>45936</v>
      </c>
      <c r="NJR4377" s="25"/>
      <c r="NJS4377" s="26" t="str">
        <f t="shared" ca="1" si="1086"/>
        <v>Descontar Cheque</v>
      </c>
      <c r="NJT4377" s="117"/>
      <c r="NJU4377" s="25">
        <v>45890</v>
      </c>
      <c r="NJV4377" s="28" t="s">
        <v>74</v>
      </c>
      <c r="NJW4377" s="24">
        <v>422</v>
      </c>
      <c r="NJX4377" s="414" t="str">
        <f t="shared" si="1087"/>
        <v>Banco não cadastrado</v>
      </c>
      <c r="NJY4377" s="24">
        <v>207</v>
      </c>
      <c r="NJZ4377" s="24">
        <v>5837982</v>
      </c>
      <c r="NKA4377" s="24">
        <v>72</v>
      </c>
      <c r="NKB4377" s="29" t="s">
        <v>75</v>
      </c>
      <c r="NKC4377" s="84">
        <v>3004158000128</v>
      </c>
      <c r="NKD4377" s="24"/>
      <c r="NKE4377" s="24"/>
      <c r="NKF4377" s="66">
        <v>9615</v>
      </c>
      <c r="NKG4377" s="25">
        <v>45936</v>
      </c>
      <c r="NKH4377" s="25"/>
      <c r="NKI4377" s="26" t="str">
        <f t="shared" ca="1" si="1088"/>
        <v>Descontar Cheque</v>
      </c>
      <c r="NKJ4377" s="117"/>
      <c r="NKK4377" s="25">
        <v>45890</v>
      </c>
      <c r="NKL4377" s="28" t="s">
        <v>74</v>
      </c>
      <c r="NKM4377" s="24">
        <v>422</v>
      </c>
      <c r="NKN4377" s="414" t="str">
        <f t="shared" si="1089"/>
        <v>Banco não cadastrado</v>
      </c>
      <c r="NKO4377" s="24">
        <v>207</v>
      </c>
      <c r="NKP4377" s="24">
        <v>5837982</v>
      </c>
      <c r="NKQ4377" s="24">
        <v>72</v>
      </c>
      <c r="NKR4377" s="29" t="s">
        <v>75</v>
      </c>
      <c r="NKS4377" s="84">
        <v>3004158000128</v>
      </c>
      <c r="NKT4377" s="24"/>
      <c r="NKU4377" s="24"/>
      <c r="NKV4377" s="66">
        <v>9615</v>
      </c>
      <c r="NKW4377" s="25">
        <v>45936</v>
      </c>
      <c r="NKX4377" s="25"/>
      <c r="NKY4377" s="26" t="str">
        <f t="shared" ca="1" si="1090"/>
        <v>Descontar Cheque</v>
      </c>
      <c r="NKZ4377" s="117"/>
      <c r="NLA4377" s="25">
        <v>45890</v>
      </c>
      <c r="NLB4377" s="28" t="s">
        <v>74</v>
      </c>
      <c r="NLC4377" s="24">
        <v>422</v>
      </c>
      <c r="NLD4377" s="414" t="str">
        <f t="shared" si="1091"/>
        <v>Banco não cadastrado</v>
      </c>
      <c r="NLE4377" s="24">
        <v>207</v>
      </c>
      <c r="NLF4377" s="24">
        <v>5837982</v>
      </c>
      <c r="NLG4377" s="24">
        <v>72</v>
      </c>
      <c r="NLH4377" s="29" t="s">
        <v>75</v>
      </c>
      <c r="NLI4377" s="84">
        <v>3004158000128</v>
      </c>
      <c r="NLJ4377" s="24"/>
      <c r="NLK4377" s="24"/>
      <c r="NLL4377" s="66">
        <v>9615</v>
      </c>
      <c r="NLM4377" s="25">
        <v>45936</v>
      </c>
      <c r="NLN4377" s="25"/>
      <c r="NLO4377" s="26" t="str">
        <f t="shared" ca="1" si="1092"/>
        <v>Descontar Cheque</v>
      </c>
      <c r="NLP4377" s="117"/>
      <c r="NLQ4377" s="25">
        <v>45890</v>
      </c>
      <c r="NLR4377" s="28" t="s">
        <v>74</v>
      </c>
      <c r="NLS4377" s="24">
        <v>422</v>
      </c>
      <c r="NLT4377" s="414" t="str">
        <f t="shared" si="1093"/>
        <v>Banco não cadastrado</v>
      </c>
      <c r="NLU4377" s="24">
        <v>207</v>
      </c>
      <c r="NLV4377" s="24">
        <v>5837982</v>
      </c>
      <c r="NLW4377" s="24">
        <v>72</v>
      </c>
      <c r="NLX4377" s="29" t="s">
        <v>75</v>
      </c>
      <c r="NLY4377" s="84">
        <v>3004158000128</v>
      </c>
      <c r="NLZ4377" s="24"/>
      <c r="NMA4377" s="24"/>
      <c r="NMB4377" s="66">
        <v>9615</v>
      </c>
      <c r="NMC4377" s="25">
        <v>45936</v>
      </c>
      <c r="NMD4377" s="25"/>
      <c r="NME4377" s="26" t="str">
        <f t="shared" ca="1" si="1094"/>
        <v>Descontar Cheque</v>
      </c>
      <c r="NMF4377" s="117"/>
      <c r="NMG4377" s="25">
        <v>45890</v>
      </c>
      <c r="NMH4377" s="28" t="s">
        <v>74</v>
      </c>
      <c r="NMI4377" s="24">
        <v>422</v>
      </c>
      <c r="NMJ4377" s="414" t="str">
        <f t="shared" si="1095"/>
        <v>Banco não cadastrado</v>
      </c>
      <c r="NMK4377" s="24">
        <v>207</v>
      </c>
      <c r="NML4377" s="24">
        <v>5837982</v>
      </c>
      <c r="NMM4377" s="24">
        <v>72</v>
      </c>
      <c r="NMN4377" s="29" t="s">
        <v>75</v>
      </c>
      <c r="NMO4377" s="84">
        <v>3004158000128</v>
      </c>
      <c r="NMP4377" s="24"/>
      <c r="NMQ4377" s="24"/>
      <c r="NMR4377" s="66">
        <v>9615</v>
      </c>
      <c r="NMS4377" s="25">
        <v>45936</v>
      </c>
      <c r="NMT4377" s="25"/>
      <c r="NMU4377" s="26" t="str">
        <f t="shared" ca="1" si="1096"/>
        <v>Descontar Cheque</v>
      </c>
      <c r="NMV4377" s="117"/>
      <c r="NMW4377" s="25">
        <v>45890</v>
      </c>
      <c r="NMX4377" s="28" t="s">
        <v>74</v>
      </c>
      <c r="NMY4377" s="24">
        <v>422</v>
      </c>
      <c r="NMZ4377" s="414" t="str">
        <f t="shared" si="1097"/>
        <v>Banco não cadastrado</v>
      </c>
      <c r="NNA4377" s="24">
        <v>207</v>
      </c>
      <c r="NNB4377" s="24">
        <v>5837982</v>
      </c>
      <c r="NNC4377" s="24">
        <v>72</v>
      </c>
      <c r="NND4377" s="29" t="s">
        <v>75</v>
      </c>
      <c r="NNE4377" s="84">
        <v>3004158000128</v>
      </c>
      <c r="NNF4377" s="24"/>
      <c r="NNG4377" s="24"/>
      <c r="NNH4377" s="66">
        <v>9615</v>
      </c>
      <c r="NNI4377" s="25">
        <v>45936</v>
      </c>
      <c r="NNJ4377" s="25"/>
      <c r="NNK4377" s="26" t="str">
        <f t="shared" ca="1" si="1098"/>
        <v>Descontar Cheque</v>
      </c>
      <c r="NNL4377" s="117"/>
      <c r="NNM4377" s="25">
        <v>45890</v>
      </c>
      <c r="NNN4377" s="28" t="s">
        <v>74</v>
      </c>
      <c r="NNO4377" s="24">
        <v>422</v>
      </c>
      <c r="NNP4377" s="414" t="str">
        <f t="shared" si="1099"/>
        <v>Banco não cadastrado</v>
      </c>
      <c r="NNQ4377" s="24">
        <v>207</v>
      </c>
      <c r="NNR4377" s="24">
        <v>5837982</v>
      </c>
      <c r="NNS4377" s="24">
        <v>72</v>
      </c>
      <c r="NNT4377" s="29" t="s">
        <v>75</v>
      </c>
      <c r="NNU4377" s="84">
        <v>3004158000128</v>
      </c>
      <c r="NNV4377" s="24"/>
      <c r="NNW4377" s="24"/>
      <c r="NNX4377" s="66">
        <v>9615</v>
      </c>
      <c r="NNY4377" s="25">
        <v>45936</v>
      </c>
      <c r="NNZ4377" s="25"/>
      <c r="NOA4377" s="26" t="str">
        <f t="shared" ca="1" si="1100"/>
        <v>Descontar Cheque</v>
      </c>
      <c r="NOB4377" s="117"/>
      <c r="NOC4377" s="25">
        <v>45890</v>
      </c>
      <c r="NOD4377" s="28" t="s">
        <v>74</v>
      </c>
      <c r="NOE4377" s="24">
        <v>422</v>
      </c>
      <c r="NOF4377" s="414" t="str">
        <f t="shared" si="1101"/>
        <v>Banco não cadastrado</v>
      </c>
      <c r="NOG4377" s="24">
        <v>207</v>
      </c>
      <c r="NOH4377" s="24">
        <v>5837982</v>
      </c>
      <c r="NOI4377" s="24">
        <v>72</v>
      </c>
      <c r="NOJ4377" s="29" t="s">
        <v>75</v>
      </c>
      <c r="NOK4377" s="84">
        <v>3004158000128</v>
      </c>
      <c r="NOL4377" s="24"/>
      <c r="NOM4377" s="24"/>
      <c r="NON4377" s="66">
        <v>9615</v>
      </c>
      <c r="NOO4377" s="25">
        <v>45936</v>
      </c>
      <c r="NOP4377" s="25"/>
      <c r="NOQ4377" s="26" t="str">
        <f t="shared" ca="1" si="1102"/>
        <v>Descontar Cheque</v>
      </c>
      <c r="NOR4377" s="117"/>
      <c r="NOS4377" s="25">
        <v>45890</v>
      </c>
      <c r="NOT4377" s="28" t="s">
        <v>74</v>
      </c>
      <c r="NOU4377" s="24">
        <v>422</v>
      </c>
      <c r="NOV4377" s="414" t="str">
        <f t="shared" si="1103"/>
        <v>Banco não cadastrado</v>
      </c>
      <c r="NOW4377" s="24">
        <v>207</v>
      </c>
      <c r="NOX4377" s="24">
        <v>5837982</v>
      </c>
      <c r="NOY4377" s="24">
        <v>72</v>
      </c>
      <c r="NOZ4377" s="29" t="s">
        <v>75</v>
      </c>
      <c r="NPA4377" s="84">
        <v>3004158000128</v>
      </c>
      <c r="NPB4377" s="24"/>
      <c r="NPC4377" s="24"/>
      <c r="NPD4377" s="66">
        <v>9615</v>
      </c>
      <c r="NPE4377" s="25">
        <v>45936</v>
      </c>
      <c r="NPF4377" s="25"/>
      <c r="NPG4377" s="26" t="str">
        <f t="shared" ca="1" si="1104"/>
        <v>Descontar Cheque</v>
      </c>
      <c r="NPH4377" s="117"/>
      <c r="NPI4377" s="25">
        <v>45890</v>
      </c>
      <c r="NPJ4377" s="28" t="s">
        <v>74</v>
      </c>
      <c r="NPK4377" s="24">
        <v>422</v>
      </c>
      <c r="NPL4377" s="414" t="str">
        <f t="shared" si="1105"/>
        <v>Banco não cadastrado</v>
      </c>
      <c r="NPM4377" s="24">
        <v>207</v>
      </c>
      <c r="NPN4377" s="24">
        <v>5837982</v>
      </c>
      <c r="NPO4377" s="24">
        <v>72</v>
      </c>
      <c r="NPP4377" s="29" t="s">
        <v>75</v>
      </c>
      <c r="NPQ4377" s="84">
        <v>3004158000128</v>
      </c>
      <c r="NPR4377" s="24"/>
      <c r="NPS4377" s="24"/>
      <c r="NPT4377" s="66">
        <v>9615</v>
      </c>
      <c r="NPU4377" s="25">
        <v>45936</v>
      </c>
      <c r="NPV4377" s="25"/>
      <c r="NPW4377" s="26" t="str">
        <f t="shared" ca="1" si="1106"/>
        <v>Descontar Cheque</v>
      </c>
      <c r="NPX4377" s="117"/>
      <c r="NPY4377" s="25">
        <v>45890</v>
      </c>
      <c r="NPZ4377" s="28" t="s">
        <v>74</v>
      </c>
      <c r="NQA4377" s="24">
        <v>422</v>
      </c>
      <c r="NQB4377" s="414" t="str">
        <f t="shared" si="1107"/>
        <v>Banco não cadastrado</v>
      </c>
      <c r="NQC4377" s="24">
        <v>207</v>
      </c>
      <c r="NQD4377" s="24">
        <v>5837982</v>
      </c>
      <c r="NQE4377" s="24">
        <v>72</v>
      </c>
      <c r="NQF4377" s="29" t="s">
        <v>75</v>
      </c>
      <c r="NQG4377" s="84">
        <v>3004158000128</v>
      </c>
      <c r="NQH4377" s="24"/>
      <c r="NQI4377" s="24"/>
      <c r="NQJ4377" s="66">
        <v>9615</v>
      </c>
      <c r="NQK4377" s="25">
        <v>45936</v>
      </c>
      <c r="NQL4377" s="25"/>
      <c r="NQM4377" s="26" t="str">
        <f t="shared" ca="1" si="1108"/>
        <v>Descontar Cheque</v>
      </c>
      <c r="NQN4377" s="117"/>
      <c r="NQO4377" s="25">
        <v>45890</v>
      </c>
      <c r="NQP4377" s="28" t="s">
        <v>74</v>
      </c>
      <c r="NQQ4377" s="24">
        <v>422</v>
      </c>
      <c r="NQR4377" s="414" t="str">
        <f t="shared" si="1109"/>
        <v>Banco não cadastrado</v>
      </c>
      <c r="NQS4377" s="24">
        <v>207</v>
      </c>
      <c r="NQT4377" s="24">
        <v>5837982</v>
      </c>
      <c r="NQU4377" s="24">
        <v>72</v>
      </c>
      <c r="NQV4377" s="29" t="s">
        <v>75</v>
      </c>
      <c r="NQW4377" s="84">
        <v>3004158000128</v>
      </c>
      <c r="NQX4377" s="24"/>
      <c r="NQY4377" s="24"/>
      <c r="NQZ4377" s="66">
        <v>9615</v>
      </c>
      <c r="NRA4377" s="25">
        <v>45936</v>
      </c>
      <c r="NRB4377" s="25"/>
      <c r="NRC4377" s="26" t="str">
        <f t="shared" ca="1" si="1110"/>
        <v>Descontar Cheque</v>
      </c>
      <c r="NRD4377" s="117"/>
      <c r="NRE4377" s="25">
        <v>45890</v>
      </c>
      <c r="NRF4377" s="28" t="s">
        <v>74</v>
      </c>
      <c r="NRG4377" s="24">
        <v>422</v>
      </c>
      <c r="NRH4377" s="414" t="str">
        <f t="shared" si="1111"/>
        <v>Banco não cadastrado</v>
      </c>
      <c r="NRI4377" s="24">
        <v>207</v>
      </c>
      <c r="NRJ4377" s="24">
        <v>5837982</v>
      </c>
      <c r="NRK4377" s="24">
        <v>72</v>
      </c>
      <c r="NRL4377" s="29" t="s">
        <v>75</v>
      </c>
      <c r="NRM4377" s="84">
        <v>3004158000128</v>
      </c>
      <c r="NRN4377" s="24"/>
      <c r="NRO4377" s="24"/>
      <c r="NRP4377" s="66">
        <v>9615</v>
      </c>
      <c r="NRQ4377" s="25">
        <v>45936</v>
      </c>
      <c r="NRR4377" s="25"/>
      <c r="NRS4377" s="26" t="str">
        <f t="shared" ca="1" si="1112"/>
        <v>Descontar Cheque</v>
      </c>
      <c r="NRT4377" s="117"/>
      <c r="NRU4377" s="25">
        <v>45890</v>
      </c>
      <c r="NRV4377" s="28" t="s">
        <v>74</v>
      </c>
      <c r="NRW4377" s="24">
        <v>422</v>
      </c>
      <c r="NRX4377" s="414" t="str">
        <f t="shared" si="1113"/>
        <v>Banco não cadastrado</v>
      </c>
      <c r="NRY4377" s="24">
        <v>207</v>
      </c>
      <c r="NRZ4377" s="24">
        <v>5837982</v>
      </c>
      <c r="NSA4377" s="24">
        <v>72</v>
      </c>
      <c r="NSB4377" s="29" t="s">
        <v>75</v>
      </c>
      <c r="NSC4377" s="84">
        <v>3004158000128</v>
      </c>
      <c r="NSD4377" s="24"/>
      <c r="NSE4377" s="24"/>
      <c r="NSF4377" s="66">
        <v>9615</v>
      </c>
      <c r="NSG4377" s="25">
        <v>45936</v>
      </c>
      <c r="NSH4377" s="25"/>
      <c r="NSI4377" s="26" t="str">
        <f t="shared" ca="1" si="1114"/>
        <v>Descontar Cheque</v>
      </c>
      <c r="NSJ4377" s="117"/>
      <c r="NSK4377" s="25">
        <v>45890</v>
      </c>
      <c r="NSL4377" s="28" t="s">
        <v>74</v>
      </c>
      <c r="NSM4377" s="24">
        <v>422</v>
      </c>
      <c r="NSN4377" s="414" t="str">
        <f t="shared" si="1115"/>
        <v>Banco não cadastrado</v>
      </c>
      <c r="NSO4377" s="24">
        <v>207</v>
      </c>
      <c r="NSP4377" s="24">
        <v>5837982</v>
      </c>
      <c r="NSQ4377" s="24">
        <v>72</v>
      </c>
      <c r="NSR4377" s="29" t="s">
        <v>75</v>
      </c>
      <c r="NSS4377" s="84">
        <v>3004158000128</v>
      </c>
      <c r="NST4377" s="24"/>
      <c r="NSU4377" s="24"/>
      <c r="NSV4377" s="66">
        <v>9615</v>
      </c>
      <c r="NSW4377" s="25">
        <v>45936</v>
      </c>
      <c r="NSX4377" s="25"/>
      <c r="NSY4377" s="26" t="str">
        <f t="shared" ca="1" si="1116"/>
        <v>Descontar Cheque</v>
      </c>
      <c r="NSZ4377" s="117"/>
      <c r="NTA4377" s="25">
        <v>45890</v>
      </c>
      <c r="NTB4377" s="28" t="s">
        <v>74</v>
      </c>
      <c r="NTC4377" s="24">
        <v>422</v>
      </c>
      <c r="NTD4377" s="414" t="str">
        <f t="shared" si="1117"/>
        <v>Banco não cadastrado</v>
      </c>
      <c r="NTE4377" s="24">
        <v>207</v>
      </c>
      <c r="NTF4377" s="24">
        <v>5837982</v>
      </c>
      <c r="NTG4377" s="24">
        <v>72</v>
      </c>
      <c r="NTH4377" s="29" t="s">
        <v>75</v>
      </c>
      <c r="NTI4377" s="84">
        <v>3004158000128</v>
      </c>
      <c r="NTJ4377" s="24"/>
      <c r="NTK4377" s="24"/>
      <c r="NTL4377" s="66">
        <v>9615</v>
      </c>
      <c r="NTM4377" s="25">
        <v>45936</v>
      </c>
      <c r="NTN4377" s="25"/>
      <c r="NTO4377" s="26" t="str">
        <f t="shared" ca="1" si="1118"/>
        <v>Descontar Cheque</v>
      </c>
      <c r="NTP4377" s="117"/>
      <c r="NTQ4377" s="25">
        <v>45890</v>
      </c>
      <c r="NTR4377" s="28" t="s">
        <v>74</v>
      </c>
      <c r="NTS4377" s="24">
        <v>422</v>
      </c>
      <c r="NTT4377" s="414" t="str">
        <f t="shared" si="1119"/>
        <v>Banco não cadastrado</v>
      </c>
      <c r="NTU4377" s="24">
        <v>207</v>
      </c>
      <c r="NTV4377" s="24">
        <v>5837982</v>
      </c>
      <c r="NTW4377" s="24">
        <v>72</v>
      </c>
      <c r="NTX4377" s="29" t="s">
        <v>75</v>
      </c>
      <c r="NTY4377" s="84">
        <v>3004158000128</v>
      </c>
      <c r="NTZ4377" s="24"/>
      <c r="NUA4377" s="24"/>
      <c r="NUB4377" s="66">
        <v>9615</v>
      </c>
      <c r="NUC4377" s="25">
        <v>45936</v>
      </c>
      <c r="NUD4377" s="25"/>
      <c r="NUE4377" s="26" t="str">
        <f t="shared" ca="1" si="1120"/>
        <v>Descontar Cheque</v>
      </c>
      <c r="NUF4377" s="117"/>
      <c r="NUG4377" s="25">
        <v>45890</v>
      </c>
      <c r="NUH4377" s="28" t="s">
        <v>74</v>
      </c>
      <c r="NUI4377" s="24">
        <v>422</v>
      </c>
      <c r="NUJ4377" s="414" t="str">
        <f t="shared" si="1121"/>
        <v>Banco não cadastrado</v>
      </c>
      <c r="NUK4377" s="24">
        <v>207</v>
      </c>
      <c r="NUL4377" s="24">
        <v>5837982</v>
      </c>
      <c r="NUM4377" s="24">
        <v>72</v>
      </c>
      <c r="NUN4377" s="29" t="s">
        <v>75</v>
      </c>
      <c r="NUO4377" s="84">
        <v>3004158000128</v>
      </c>
      <c r="NUP4377" s="24"/>
      <c r="NUQ4377" s="24"/>
      <c r="NUR4377" s="66">
        <v>9615</v>
      </c>
      <c r="NUS4377" s="25">
        <v>45936</v>
      </c>
      <c r="NUT4377" s="25"/>
      <c r="NUU4377" s="26" t="str">
        <f t="shared" ca="1" si="1122"/>
        <v>Descontar Cheque</v>
      </c>
      <c r="NUV4377" s="117"/>
      <c r="NUW4377" s="25">
        <v>45890</v>
      </c>
      <c r="NUX4377" s="28" t="s">
        <v>74</v>
      </c>
      <c r="NUY4377" s="24">
        <v>422</v>
      </c>
      <c r="NUZ4377" s="414" t="str">
        <f t="shared" si="1123"/>
        <v>Banco não cadastrado</v>
      </c>
      <c r="NVA4377" s="24">
        <v>207</v>
      </c>
      <c r="NVB4377" s="24">
        <v>5837982</v>
      </c>
      <c r="NVC4377" s="24">
        <v>72</v>
      </c>
      <c r="NVD4377" s="29" t="s">
        <v>75</v>
      </c>
      <c r="NVE4377" s="84">
        <v>3004158000128</v>
      </c>
      <c r="NVF4377" s="24"/>
      <c r="NVG4377" s="24"/>
      <c r="NVH4377" s="66">
        <v>9615</v>
      </c>
      <c r="NVI4377" s="25">
        <v>45936</v>
      </c>
      <c r="NVJ4377" s="25"/>
      <c r="NVK4377" s="26" t="str">
        <f t="shared" ca="1" si="1124"/>
        <v>Descontar Cheque</v>
      </c>
      <c r="NVL4377" s="117"/>
      <c r="NVM4377" s="25">
        <v>45890</v>
      </c>
      <c r="NVN4377" s="28" t="s">
        <v>74</v>
      </c>
      <c r="NVO4377" s="24">
        <v>422</v>
      </c>
      <c r="NVP4377" s="414" t="str">
        <f t="shared" si="1125"/>
        <v>Banco não cadastrado</v>
      </c>
      <c r="NVQ4377" s="24">
        <v>207</v>
      </c>
      <c r="NVR4377" s="24">
        <v>5837982</v>
      </c>
      <c r="NVS4377" s="24">
        <v>72</v>
      </c>
      <c r="NVT4377" s="29" t="s">
        <v>75</v>
      </c>
      <c r="NVU4377" s="84">
        <v>3004158000128</v>
      </c>
      <c r="NVV4377" s="24"/>
      <c r="NVW4377" s="24"/>
      <c r="NVX4377" s="66">
        <v>9615</v>
      </c>
      <c r="NVY4377" s="25">
        <v>45936</v>
      </c>
      <c r="NVZ4377" s="25"/>
      <c r="NWA4377" s="26" t="str">
        <f t="shared" ca="1" si="1126"/>
        <v>Descontar Cheque</v>
      </c>
      <c r="NWB4377" s="117"/>
      <c r="NWC4377" s="25">
        <v>45890</v>
      </c>
      <c r="NWD4377" s="28" t="s">
        <v>74</v>
      </c>
      <c r="NWE4377" s="24">
        <v>422</v>
      </c>
      <c r="NWF4377" s="414" t="str">
        <f t="shared" si="1127"/>
        <v>Banco não cadastrado</v>
      </c>
      <c r="NWG4377" s="24">
        <v>207</v>
      </c>
      <c r="NWH4377" s="24">
        <v>5837982</v>
      </c>
      <c r="NWI4377" s="24">
        <v>72</v>
      </c>
      <c r="NWJ4377" s="29" t="s">
        <v>75</v>
      </c>
      <c r="NWK4377" s="84">
        <v>3004158000128</v>
      </c>
      <c r="NWL4377" s="24"/>
      <c r="NWM4377" s="24"/>
      <c r="NWN4377" s="66">
        <v>9615</v>
      </c>
      <c r="NWO4377" s="25">
        <v>45936</v>
      </c>
      <c r="NWP4377" s="25"/>
      <c r="NWQ4377" s="26" t="str">
        <f t="shared" ca="1" si="1128"/>
        <v>Descontar Cheque</v>
      </c>
      <c r="NWR4377" s="117"/>
      <c r="NWS4377" s="25">
        <v>45890</v>
      </c>
      <c r="NWT4377" s="28" t="s">
        <v>74</v>
      </c>
      <c r="NWU4377" s="24">
        <v>422</v>
      </c>
      <c r="NWV4377" s="414" t="str">
        <f t="shared" si="1129"/>
        <v>Banco não cadastrado</v>
      </c>
      <c r="NWW4377" s="24">
        <v>207</v>
      </c>
      <c r="NWX4377" s="24">
        <v>5837982</v>
      </c>
      <c r="NWY4377" s="24">
        <v>72</v>
      </c>
      <c r="NWZ4377" s="29" t="s">
        <v>75</v>
      </c>
      <c r="NXA4377" s="84">
        <v>3004158000128</v>
      </c>
      <c r="NXB4377" s="24"/>
      <c r="NXC4377" s="24"/>
      <c r="NXD4377" s="66">
        <v>9615</v>
      </c>
      <c r="NXE4377" s="25">
        <v>45936</v>
      </c>
      <c r="NXF4377" s="25"/>
      <c r="NXG4377" s="26" t="str">
        <f t="shared" ca="1" si="1130"/>
        <v>Descontar Cheque</v>
      </c>
      <c r="NXH4377" s="117"/>
      <c r="NXI4377" s="25">
        <v>45890</v>
      </c>
      <c r="NXJ4377" s="28" t="s">
        <v>74</v>
      </c>
      <c r="NXK4377" s="24">
        <v>422</v>
      </c>
      <c r="NXL4377" s="414" t="str">
        <f t="shared" si="1131"/>
        <v>Banco não cadastrado</v>
      </c>
      <c r="NXM4377" s="24">
        <v>207</v>
      </c>
      <c r="NXN4377" s="24">
        <v>5837982</v>
      </c>
      <c r="NXO4377" s="24">
        <v>72</v>
      </c>
      <c r="NXP4377" s="29" t="s">
        <v>75</v>
      </c>
      <c r="NXQ4377" s="84">
        <v>3004158000128</v>
      </c>
      <c r="NXR4377" s="24"/>
      <c r="NXS4377" s="24"/>
      <c r="NXT4377" s="66">
        <v>9615</v>
      </c>
      <c r="NXU4377" s="25">
        <v>45936</v>
      </c>
      <c r="NXV4377" s="25"/>
      <c r="NXW4377" s="26" t="str">
        <f t="shared" ca="1" si="1132"/>
        <v>Descontar Cheque</v>
      </c>
      <c r="NXX4377" s="117"/>
      <c r="NXY4377" s="25">
        <v>45890</v>
      </c>
      <c r="NXZ4377" s="28" t="s">
        <v>74</v>
      </c>
      <c r="NYA4377" s="24">
        <v>422</v>
      </c>
      <c r="NYB4377" s="414" t="str">
        <f t="shared" si="1133"/>
        <v>Banco não cadastrado</v>
      </c>
      <c r="NYC4377" s="24">
        <v>207</v>
      </c>
      <c r="NYD4377" s="24">
        <v>5837982</v>
      </c>
      <c r="NYE4377" s="24">
        <v>72</v>
      </c>
      <c r="NYF4377" s="29" t="s">
        <v>75</v>
      </c>
      <c r="NYG4377" s="84">
        <v>3004158000128</v>
      </c>
      <c r="NYH4377" s="24"/>
      <c r="NYI4377" s="24"/>
      <c r="NYJ4377" s="66">
        <v>9615</v>
      </c>
      <c r="NYK4377" s="25">
        <v>45936</v>
      </c>
      <c r="NYL4377" s="25"/>
      <c r="NYM4377" s="26" t="str">
        <f t="shared" ca="1" si="1134"/>
        <v>Descontar Cheque</v>
      </c>
      <c r="NYN4377" s="117"/>
      <c r="NYO4377" s="25">
        <v>45890</v>
      </c>
      <c r="NYP4377" s="28" t="s">
        <v>74</v>
      </c>
      <c r="NYQ4377" s="24">
        <v>422</v>
      </c>
      <c r="NYR4377" s="414" t="str">
        <f t="shared" si="1135"/>
        <v>Banco não cadastrado</v>
      </c>
      <c r="NYS4377" s="24">
        <v>207</v>
      </c>
      <c r="NYT4377" s="24">
        <v>5837982</v>
      </c>
      <c r="NYU4377" s="24">
        <v>72</v>
      </c>
      <c r="NYV4377" s="29" t="s">
        <v>75</v>
      </c>
      <c r="NYW4377" s="84">
        <v>3004158000128</v>
      </c>
      <c r="NYX4377" s="24"/>
      <c r="NYY4377" s="24"/>
      <c r="NYZ4377" s="66">
        <v>9615</v>
      </c>
      <c r="NZA4377" s="25">
        <v>45936</v>
      </c>
      <c r="NZB4377" s="25"/>
      <c r="NZC4377" s="26" t="str">
        <f t="shared" ca="1" si="1136"/>
        <v>Descontar Cheque</v>
      </c>
      <c r="NZD4377" s="117"/>
      <c r="NZE4377" s="25">
        <v>45890</v>
      </c>
      <c r="NZF4377" s="28" t="s">
        <v>74</v>
      </c>
      <c r="NZG4377" s="24">
        <v>422</v>
      </c>
      <c r="NZH4377" s="414" t="str">
        <f t="shared" si="1137"/>
        <v>Banco não cadastrado</v>
      </c>
      <c r="NZI4377" s="24">
        <v>207</v>
      </c>
      <c r="NZJ4377" s="24">
        <v>5837982</v>
      </c>
      <c r="NZK4377" s="24">
        <v>72</v>
      </c>
      <c r="NZL4377" s="29" t="s">
        <v>75</v>
      </c>
      <c r="NZM4377" s="84">
        <v>3004158000128</v>
      </c>
      <c r="NZN4377" s="24"/>
      <c r="NZO4377" s="24"/>
      <c r="NZP4377" s="66">
        <v>9615</v>
      </c>
      <c r="NZQ4377" s="25">
        <v>45936</v>
      </c>
      <c r="NZR4377" s="25"/>
      <c r="NZS4377" s="26" t="str">
        <f t="shared" ca="1" si="1138"/>
        <v>Descontar Cheque</v>
      </c>
      <c r="NZT4377" s="117"/>
      <c r="NZU4377" s="25">
        <v>45890</v>
      </c>
      <c r="NZV4377" s="28" t="s">
        <v>74</v>
      </c>
      <c r="NZW4377" s="24">
        <v>422</v>
      </c>
      <c r="NZX4377" s="414" t="str">
        <f t="shared" si="1139"/>
        <v>Banco não cadastrado</v>
      </c>
      <c r="NZY4377" s="24">
        <v>207</v>
      </c>
      <c r="NZZ4377" s="24">
        <v>5837982</v>
      </c>
      <c r="OAA4377" s="24">
        <v>72</v>
      </c>
      <c r="OAB4377" s="29" t="s">
        <v>75</v>
      </c>
      <c r="OAC4377" s="84">
        <v>3004158000128</v>
      </c>
      <c r="OAD4377" s="24"/>
      <c r="OAE4377" s="24"/>
      <c r="OAF4377" s="66">
        <v>9615</v>
      </c>
      <c r="OAG4377" s="25">
        <v>45936</v>
      </c>
      <c r="OAH4377" s="25"/>
      <c r="OAI4377" s="26" t="str">
        <f t="shared" ca="1" si="1140"/>
        <v>Descontar Cheque</v>
      </c>
      <c r="OAJ4377" s="117"/>
      <c r="OAK4377" s="25">
        <v>45890</v>
      </c>
      <c r="OAL4377" s="28" t="s">
        <v>74</v>
      </c>
      <c r="OAM4377" s="24">
        <v>422</v>
      </c>
      <c r="OAN4377" s="414" t="str">
        <f t="shared" si="1141"/>
        <v>Banco não cadastrado</v>
      </c>
      <c r="OAO4377" s="24">
        <v>207</v>
      </c>
      <c r="OAP4377" s="24">
        <v>5837982</v>
      </c>
      <c r="OAQ4377" s="24">
        <v>72</v>
      </c>
      <c r="OAR4377" s="29" t="s">
        <v>75</v>
      </c>
      <c r="OAS4377" s="84">
        <v>3004158000128</v>
      </c>
      <c r="OAT4377" s="24"/>
      <c r="OAU4377" s="24"/>
      <c r="OAV4377" s="66">
        <v>9615</v>
      </c>
      <c r="OAW4377" s="25">
        <v>45936</v>
      </c>
      <c r="OAX4377" s="25"/>
      <c r="OAY4377" s="26" t="str">
        <f t="shared" ca="1" si="1142"/>
        <v>Descontar Cheque</v>
      </c>
      <c r="OAZ4377" s="117"/>
      <c r="OBA4377" s="25">
        <v>45890</v>
      </c>
      <c r="OBB4377" s="28" t="s">
        <v>74</v>
      </c>
      <c r="OBC4377" s="24">
        <v>422</v>
      </c>
      <c r="OBD4377" s="414" t="str">
        <f t="shared" si="1143"/>
        <v>Banco não cadastrado</v>
      </c>
      <c r="OBE4377" s="24">
        <v>207</v>
      </c>
      <c r="OBF4377" s="24">
        <v>5837982</v>
      </c>
      <c r="OBG4377" s="24">
        <v>72</v>
      </c>
      <c r="OBH4377" s="29" t="s">
        <v>75</v>
      </c>
      <c r="OBI4377" s="84">
        <v>3004158000128</v>
      </c>
      <c r="OBJ4377" s="24"/>
      <c r="OBK4377" s="24"/>
      <c r="OBL4377" s="66">
        <v>9615</v>
      </c>
      <c r="OBM4377" s="25">
        <v>45936</v>
      </c>
      <c r="OBN4377" s="25"/>
      <c r="OBO4377" s="26" t="str">
        <f t="shared" ca="1" si="1144"/>
        <v>Descontar Cheque</v>
      </c>
      <c r="OBP4377" s="117"/>
      <c r="OBQ4377" s="25">
        <v>45890</v>
      </c>
      <c r="OBR4377" s="28" t="s">
        <v>74</v>
      </c>
      <c r="OBS4377" s="24">
        <v>422</v>
      </c>
      <c r="OBT4377" s="414" t="str">
        <f t="shared" si="1145"/>
        <v>Banco não cadastrado</v>
      </c>
      <c r="OBU4377" s="24">
        <v>207</v>
      </c>
      <c r="OBV4377" s="24">
        <v>5837982</v>
      </c>
      <c r="OBW4377" s="24">
        <v>72</v>
      </c>
      <c r="OBX4377" s="29" t="s">
        <v>75</v>
      </c>
      <c r="OBY4377" s="84">
        <v>3004158000128</v>
      </c>
      <c r="OBZ4377" s="24"/>
      <c r="OCA4377" s="24"/>
      <c r="OCB4377" s="66">
        <v>9615</v>
      </c>
      <c r="OCC4377" s="25">
        <v>45936</v>
      </c>
      <c r="OCD4377" s="25"/>
      <c r="OCE4377" s="26" t="str">
        <f t="shared" ca="1" si="1146"/>
        <v>Descontar Cheque</v>
      </c>
      <c r="OCF4377" s="117"/>
      <c r="OCG4377" s="25">
        <v>45890</v>
      </c>
      <c r="OCH4377" s="28" t="s">
        <v>74</v>
      </c>
      <c r="OCI4377" s="24">
        <v>422</v>
      </c>
      <c r="OCJ4377" s="414" t="str">
        <f t="shared" si="1147"/>
        <v>Banco não cadastrado</v>
      </c>
      <c r="OCK4377" s="24">
        <v>207</v>
      </c>
      <c r="OCL4377" s="24">
        <v>5837982</v>
      </c>
      <c r="OCM4377" s="24">
        <v>72</v>
      </c>
      <c r="OCN4377" s="29" t="s">
        <v>75</v>
      </c>
      <c r="OCO4377" s="84">
        <v>3004158000128</v>
      </c>
      <c r="OCP4377" s="24"/>
      <c r="OCQ4377" s="24"/>
      <c r="OCR4377" s="66">
        <v>9615</v>
      </c>
      <c r="OCS4377" s="25">
        <v>45936</v>
      </c>
      <c r="OCT4377" s="25"/>
      <c r="OCU4377" s="26" t="str">
        <f t="shared" ca="1" si="1148"/>
        <v>Descontar Cheque</v>
      </c>
      <c r="OCV4377" s="117"/>
      <c r="OCW4377" s="25">
        <v>45890</v>
      </c>
      <c r="OCX4377" s="28" t="s">
        <v>74</v>
      </c>
      <c r="OCY4377" s="24">
        <v>422</v>
      </c>
      <c r="OCZ4377" s="414" t="str">
        <f t="shared" si="1149"/>
        <v>Banco não cadastrado</v>
      </c>
      <c r="ODA4377" s="24">
        <v>207</v>
      </c>
      <c r="ODB4377" s="24">
        <v>5837982</v>
      </c>
      <c r="ODC4377" s="24">
        <v>72</v>
      </c>
      <c r="ODD4377" s="29" t="s">
        <v>75</v>
      </c>
      <c r="ODE4377" s="84">
        <v>3004158000128</v>
      </c>
      <c r="ODF4377" s="24"/>
      <c r="ODG4377" s="24"/>
      <c r="ODH4377" s="66">
        <v>9615</v>
      </c>
      <c r="ODI4377" s="25">
        <v>45936</v>
      </c>
      <c r="ODJ4377" s="25"/>
      <c r="ODK4377" s="26" t="str">
        <f t="shared" ca="1" si="1150"/>
        <v>Descontar Cheque</v>
      </c>
      <c r="ODL4377" s="117"/>
      <c r="ODM4377" s="25">
        <v>45890</v>
      </c>
      <c r="ODN4377" s="28" t="s">
        <v>74</v>
      </c>
      <c r="ODO4377" s="24">
        <v>422</v>
      </c>
      <c r="ODP4377" s="414" t="str">
        <f t="shared" si="1151"/>
        <v>Banco não cadastrado</v>
      </c>
      <c r="ODQ4377" s="24">
        <v>207</v>
      </c>
      <c r="ODR4377" s="24">
        <v>5837982</v>
      </c>
      <c r="ODS4377" s="24">
        <v>72</v>
      </c>
      <c r="ODT4377" s="29" t="s">
        <v>75</v>
      </c>
      <c r="ODU4377" s="84">
        <v>3004158000128</v>
      </c>
      <c r="ODV4377" s="24"/>
      <c r="ODW4377" s="24"/>
      <c r="ODX4377" s="66">
        <v>9615</v>
      </c>
      <c r="ODY4377" s="25">
        <v>45936</v>
      </c>
      <c r="ODZ4377" s="25"/>
      <c r="OEA4377" s="26" t="str">
        <f t="shared" ca="1" si="1152"/>
        <v>Descontar Cheque</v>
      </c>
      <c r="OEB4377" s="117"/>
      <c r="OEC4377" s="25">
        <v>45890</v>
      </c>
      <c r="OED4377" s="28" t="s">
        <v>74</v>
      </c>
      <c r="OEE4377" s="24">
        <v>422</v>
      </c>
      <c r="OEF4377" s="414" t="str">
        <f t="shared" si="1153"/>
        <v>Banco não cadastrado</v>
      </c>
      <c r="OEG4377" s="24">
        <v>207</v>
      </c>
      <c r="OEH4377" s="24">
        <v>5837982</v>
      </c>
      <c r="OEI4377" s="24">
        <v>72</v>
      </c>
      <c r="OEJ4377" s="29" t="s">
        <v>75</v>
      </c>
      <c r="OEK4377" s="84">
        <v>3004158000128</v>
      </c>
      <c r="OEL4377" s="24"/>
      <c r="OEM4377" s="24"/>
      <c r="OEN4377" s="66">
        <v>9615</v>
      </c>
      <c r="OEO4377" s="25">
        <v>45936</v>
      </c>
      <c r="OEP4377" s="25"/>
      <c r="OEQ4377" s="26" t="str">
        <f t="shared" ca="1" si="1154"/>
        <v>Descontar Cheque</v>
      </c>
      <c r="OER4377" s="117"/>
      <c r="OES4377" s="25">
        <v>45890</v>
      </c>
      <c r="OET4377" s="28" t="s">
        <v>74</v>
      </c>
      <c r="OEU4377" s="24">
        <v>422</v>
      </c>
      <c r="OEV4377" s="414" t="str">
        <f t="shared" si="1155"/>
        <v>Banco não cadastrado</v>
      </c>
      <c r="OEW4377" s="24">
        <v>207</v>
      </c>
      <c r="OEX4377" s="24">
        <v>5837982</v>
      </c>
      <c r="OEY4377" s="24">
        <v>72</v>
      </c>
      <c r="OEZ4377" s="29" t="s">
        <v>75</v>
      </c>
      <c r="OFA4377" s="84">
        <v>3004158000128</v>
      </c>
      <c r="OFB4377" s="24"/>
      <c r="OFC4377" s="24"/>
      <c r="OFD4377" s="66">
        <v>9615</v>
      </c>
      <c r="OFE4377" s="25">
        <v>45936</v>
      </c>
      <c r="OFF4377" s="25"/>
      <c r="OFG4377" s="26" t="str">
        <f t="shared" ca="1" si="1156"/>
        <v>Descontar Cheque</v>
      </c>
      <c r="OFH4377" s="117"/>
      <c r="OFI4377" s="25">
        <v>45890</v>
      </c>
      <c r="OFJ4377" s="28" t="s">
        <v>74</v>
      </c>
      <c r="OFK4377" s="24">
        <v>422</v>
      </c>
      <c r="OFL4377" s="414" t="str">
        <f t="shared" si="1157"/>
        <v>Banco não cadastrado</v>
      </c>
      <c r="OFM4377" s="24">
        <v>207</v>
      </c>
      <c r="OFN4377" s="24">
        <v>5837982</v>
      </c>
      <c r="OFO4377" s="24">
        <v>72</v>
      </c>
      <c r="OFP4377" s="29" t="s">
        <v>75</v>
      </c>
      <c r="OFQ4377" s="84">
        <v>3004158000128</v>
      </c>
      <c r="OFR4377" s="24"/>
      <c r="OFS4377" s="24"/>
      <c r="OFT4377" s="66">
        <v>9615</v>
      </c>
      <c r="OFU4377" s="25">
        <v>45936</v>
      </c>
      <c r="OFV4377" s="25"/>
      <c r="OFW4377" s="26" t="str">
        <f t="shared" ca="1" si="1158"/>
        <v>Descontar Cheque</v>
      </c>
      <c r="OFX4377" s="117"/>
      <c r="OFY4377" s="25">
        <v>45890</v>
      </c>
      <c r="OFZ4377" s="28" t="s">
        <v>74</v>
      </c>
      <c r="OGA4377" s="24">
        <v>422</v>
      </c>
      <c r="OGB4377" s="414" t="str">
        <f t="shared" si="1159"/>
        <v>Banco não cadastrado</v>
      </c>
      <c r="OGC4377" s="24">
        <v>207</v>
      </c>
      <c r="OGD4377" s="24">
        <v>5837982</v>
      </c>
      <c r="OGE4377" s="24">
        <v>72</v>
      </c>
      <c r="OGF4377" s="29" t="s">
        <v>75</v>
      </c>
      <c r="OGG4377" s="84">
        <v>3004158000128</v>
      </c>
      <c r="OGH4377" s="24"/>
      <c r="OGI4377" s="24"/>
      <c r="OGJ4377" s="66">
        <v>9615</v>
      </c>
      <c r="OGK4377" s="25">
        <v>45936</v>
      </c>
      <c r="OGL4377" s="25"/>
      <c r="OGM4377" s="26" t="str">
        <f t="shared" ca="1" si="1160"/>
        <v>Descontar Cheque</v>
      </c>
      <c r="OGN4377" s="117"/>
      <c r="OGO4377" s="25">
        <v>45890</v>
      </c>
      <c r="OGP4377" s="28" t="s">
        <v>74</v>
      </c>
      <c r="OGQ4377" s="24">
        <v>422</v>
      </c>
      <c r="OGR4377" s="414" t="str">
        <f t="shared" si="1161"/>
        <v>Banco não cadastrado</v>
      </c>
      <c r="OGS4377" s="24">
        <v>207</v>
      </c>
      <c r="OGT4377" s="24">
        <v>5837982</v>
      </c>
      <c r="OGU4377" s="24">
        <v>72</v>
      </c>
      <c r="OGV4377" s="29" t="s">
        <v>75</v>
      </c>
      <c r="OGW4377" s="84">
        <v>3004158000128</v>
      </c>
      <c r="OGX4377" s="24"/>
      <c r="OGY4377" s="24"/>
      <c r="OGZ4377" s="66">
        <v>9615</v>
      </c>
      <c r="OHA4377" s="25">
        <v>45936</v>
      </c>
      <c r="OHB4377" s="25"/>
      <c r="OHC4377" s="26" t="str">
        <f t="shared" ca="1" si="1162"/>
        <v>Descontar Cheque</v>
      </c>
      <c r="OHD4377" s="117"/>
      <c r="OHE4377" s="25">
        <v>45890</v>
      </c>
      <c r="OHF4377" s="28" t="s">
        <v>74</v>
      </c>
      <c r="OHG4377" s="24">
        <v>422</v>
      </c>
      <c r="OHH4377" s="414" t="str">
        <f t="shared" si="1163"/>
        <v>Banco não cadastrado</v>
      </c>
      <c r="OHI4377" s="24">
        <v>207</v>
      </c>
      <c r="OHJ4377" s="24">
        <v>5837982</v>
      </c>
      <c r="OHK4377" s="24">
        <v>72</v>
      </c>
      <c r="OHL4377" s="29" t="s">
        <v>75</v>
      </c>
      <c r="OHM4377" s="84">
        <v>3004158000128</v>
      </c>
      <c r="OHN4377" s="24"/>
      <c r="OHO4377" s="24"/>
      <c r="OHP4377" s="66">
        <v>9615</v>
      </c>
      <c r="OHQ4377" s="25">
        <v>45936</v>
      </c>
      <c r="OHR4377" s="25"/>
      <c r="OHS4377" s="26" t="str">
        <f t="shared" ca="1" si="1164"/>
        <v>Descontar Cheque</v>
      </c>
      <c r="OHT4377" s="117"/>
      <c r="OHU4377" s="25">
        <v>45890</v>
      </c>
      <c r="OHV4377" s="28" t="s">
        <v>74</v>
      </c>
      <c r="OHW4377" s="24">
        <v>422</v>
      </c>
      <c r="OHX4377" s="414" t="str">
        <f t="shared" si="1165"/>
        <v>Banco não cadastrado</v>
      </c>
      <c r="OHY4377" s="24">
        <v>207</v>
      </c>
      <c r="OHZ4377" s="24">
        <v>5837982</v>
      </c>
      <c r="OIA4377" s="24">
        <v>72</v>
      </c>
      <c r="OIB4377" s="29" t="s">
        <v>75</v>
      </c>
      <c r="OIC4377" s="84">
        <v>3004158000128</v>
      </c>
      <c r="OID4377" s="24"/>
      <c r="OIE4377" s="24"/>
      <c r="OIF4377" s="66">
        <v>9615</v>
      </c>
      <c r="OIG4377" s="25">
        <v>45936</v>
      </c>
      <c r="OIH4377" s="25"/>
      <c r="OII4377" s="26" t="str">
        <f t="shared" ca="1" si="1166"/>
        <v>Descontar Cheque</v>
      </c>
      <c r="OIJ4377" s="117"/>
      <c r="OIK4377" s="25">
        <v>45890</v>
      </c>
      <c r="OIL4377" s="28" t="s">
        <v>74</v>
      </c>
      <c r="OIM4377" s="24">
        <v>422</v>
      </c>
      <c r="OIN4377" s="414" t="str">
        <f t="shared" si="1167"/>
        <v>Banco não cadastrado</v>
      </c>
      <c r="OIO4377" s="24">
        <v>207</v>
      </c>
      <c r="OIP4377" s="24">
        <v>5837982</v>
      </c>
      <c r="OIQ4377" s="24">
        <v>72</v>
      </c>
      <c r="OIR4377" s="29" t="s">
        <v>75</v>
      </c>
      <c r="OIS4377" s="84">
        <v>3004158000128</v>
      </c>
      <c r="OIT4377" s="24"/>
      <c r="OIU4377" s="24"/>
      <c r="OIV4377" s="66">
        <v>9615</v>
      </c>
      <c r="OIW4377" s="25">
        <v>45936</v>
      </c>
      <c r="OIX4377" s="25"/>
      <c r="OIY4377" s="26" t="str">
        <f t="shared" ca="1" si="1168"/>
        <v>Descontar Cheque</v>
      </c>
      <c r="OIZ4377" s="117"/>
      <c r="OJA4377" s="25">
        <v>45890</v>
      </c>
      <c r="OJB4377" s="28" t="s">
        <v>74</v>
      </c>
      <c r="OJC4377" s="24">
        <v>422</v>
      </c>
      <c r="OJD4377" s="414" t="str">
        <f t="shared" si="1169"/>
        <v>Banco não cadastrado</v>
      </c>
      <c r="OJE4377" s="24">
        <v>207</v>
      </c>
      <c r="OJF4377" s="24">
        <v>5837982</v>
      </c>
      <c r="OJG4377" s="24">
        <v>72</v>
      </c>
      <c r="OJH4377" s="29" t="s">
        <v>75</v>
      </c>
      <c r="OJI4377" s="84">
        <v>3004158000128</v>
      </c>
      <c r="OJJ4377" s="24"/>
      <c r="OJK4377" s="24"/>
      <c r="OJL4377" s="66">
        <v>9615</v>
      </c>
      <c r="OJM4377" s="25">
        <v>45936</v>
      </c>
      <c r="OJN4377" s="25"/>
      <c r="OJO4377" s="26" t="str">
        <f t="shared" ca="1" si="1170"/>
        <v>Descontar Cheque</v>
      </c>
      <c r="OJP4377" s="117"/>
      <c r="OJQ4377" s="25">
        <v>45890</v>
      </c>
      <c r="OJR4377" s="28" t="s">
        <v>74</v>
      </c>
      <c r="OJS4377" s="24">
        <v>422</v>
      </c>
      <c r="OJT4377" s="414" t="str">
        <f t="shared" si="1171"/>
        <v>Banco não cadastrado</v>
      </c>
      <c r="OJU4377" s="24">
        <v>207</v>
      </c>
      <c r="OJV4377" s="24">
        <v>5837982</v>
      </c>
      <c r="OJW4377" s="24">
        <v>72</v>
      </c>
      <c r="OJX4377" s="29" t="s">
        <v>75</v>
      </c>
      <c r="OJY4377" s="84">
        <v>3004158000128</v>
      </c>
      <c r="OJZ4377" s="24"/>
      <c r="OKA4377" s="24"/>
      <c r="OKB4377" s="66">
        <v>9615</v>
      </c>
      <c r="OKC4377" s="25">
        <v>45936</v>
      </c>
      <c r="OKD4377" s="25"/>
      <c r="OKE4377" s="26" t="str">
        <f t="shared" ca="1" si="1172"/>
        <v>Descontar Cheque</v>
      </c>
      <c r="OKF4377" s="117"/>
      <c r="OKG4377" s="25">
        <v>45890</v>
      </c>
      <c r="OKH4377" s="28" t="s">
        <v>74</v>
      </c>
      <c r="OKI4377" s="24">
        <v>422</v>
      </c>
      <c r="OKJ4377" s="414" t="str">
        <f t="shared" si="1173"/>
        <v>Banco não cadastrado</v>
      </c>
      <c r="OKK4377" s="24">
        <v>207</v>
      </c>
      <c r="OKL4377" s="24">
        <v>5837982</v>
      </c>
      <c r="OKM4377" s="24">
        <v>72</v>
      </c>
      <c r="OKN4377" s="29" t="s">
        <v>75</v>
      </c>
      <c r="OKO4377" s="84">
        <v>3004158000128</v>
      </c>
      <c r="OKP4377" s="24"/>
      <c r="OKQ4377" s="24"/>
      <c r="OKR4377" s="66">
        <v>9615</v>
      </c>
      <c r="OKS4377" s="25">
        <v>45936</v>
      </c>
      <c r="OKT4377" s="25"/>
      <c r="OKU4377" s="26" t="str">
        <f t="shared" ca="1" si="1174"/>
        <v>Descontar Cheque</v>
      </c>
      <c r="OKV4377" s="117"/>
      <c r="OKW4377" s="25">
        <v>45890</v>
      </c>
      <c r="OKX4377" s="28" t="s">
        <v>74</v>
      </c>
      <c r="OKY4377" s="24">
        <v>422</v>
      </c>
      <c r="OKZ4377" s="414" t="str">
        <f t="shared" si="1175"/>
        <v>Banco não cadastrado</v>
      </c>
      <c r="OLA4377" s="24">
        <v>207</v>
      </c>
      <c r="OLB4377" s="24">
        <v>5837982</v>
      </c>
      <c r="OLC4377" s="24">
        <v>72</v>
      </c>
      <c r="OLD4377" s="29" t="s">
        <v>75</v>
      </c>
      <c r="OLE4377" s="84">
        <v>3004158000128</v>
      </c>
      <c r="OLF4377" s="24"/>
      <c r="OLG4377" s="24"/>
      <c r="OLH4377" s="66">
        <v>9615</v>
      </c>
      <c r="OLI4377" s="25">
        <v>45936</v>
      </c>
      <c r="OLJ4377" s="25"/>
      <c r="OLK4377" s="26" t="str">
        <f t="shared" ca="1" si="1176"/>
        <v>Descontar Cheque</v>
      </c>
      <c r="OLL4377" s="117"/>
      <c r="OLM4377" s="25">
        <v>45890</v>
      </c>
      <c r="OLN4377" s="28" t="s">
        <v>74</v>
      </c>
      <c r="OLO4377" s="24">
        <v>422</v>
      </c>
      <c r="OLP4377" s="414" t="str">
        <f t="shared" si="1177"/>
        <v>Banco não cadastrado</v>
      </c>
      <c r="OLQ4377" s="24">
        <v>207</v>
      </c>
      <c r="OLR4377" s="24">
        <v>5837982</v>
      </c>
      <c r="OLS4377" s="24">
        <v>72</v>
      </c>
      <c r="OLT4377" s="29" t="s">
        <v>75</v>
      </c>
      <c r="OLU4377" s="84">
        <v>3004158000128</v>
      </c>
      <c r="OLV4377" s="24"/>
      <c r="OLW4377" s="24"/>
      <c r="OLX4377" s="66">
        <v>9615</v>
      </c>
      <c r="OLY4377" s="25">
        <v>45936</v>
      </c>
      <c r="OLZ4377" s="25"/>
      <c r="OMA4377" s="26" t="str">
        <f t="shared" ca="1" si="1178"/>
        <v>Descontar Cheque</v>
      </c>
      <c r="OMB4377" s="117"/>
      <c r="OMC4377" s="25">
        <v>45890</v>
      </c>
      <c r="OMD4377" s="28" t="s">
        <v>74</v>
      </c>
      <c r="OME4377" s="24">
        <v>422</v>
      </c>
      <c r="OMF4377" s="414" t="str">
        <f t="shared" si="1179"/>
        <v>Banco não cadastrado</v>
      </c>
      <c r="OMG4377" s="24">
        <v>207</v>
      </c>
      <c r="OMH4377" s="24">
        <v>5837982</v>
      </c>
      <c r="OMI4377" s="24">
        <v>72</v>
      </c>
      <c r="OMJ4377" s="29" t="s">
        <v>75</v>
      </c>
      <c r="OMK4377" s="84">
        <v>3004158000128</v>
      </c>
      <c r="OML4377" s="24"/>
      <c r="OMM4377" s="24"/>
      <c r="OMN4377" s="66">
        <v>9615</v>
      </c>
      <c r="OMO4377" s="25">
        <v>45936</v>
      </c>
      <c r="OMP4377" s="25"/>
      <c r="OMQ4377" s="26" t="str">
        <f t="shared" ca="1" si="1180"/>
        <v>Descontar Cheque</v>
      </c>
      <c r="OMR4377" s="117"/>
      <c r="OMS4377" s="25">
        <v>45890</v>
      </c>
      <c r="OMT4377" s="28" t="s">
        <v>74</v>
      </c>
      <c r="OMU4377" s="24">
        <v>422</v>
      </c>
      <c r="OMV4377" s="414" t="str">
        <f t="shared" si="1181"/>
        <v>Banco não cadastrado</v>
      </c>
      <c r="OMW4377" s="24">
        <v>207</v>
      </c>
      <c r="OMX4377" s="24">
        <v>5837982</v>
      </c>
      <c r="OMY4377" s="24">
        <v>72</v>
      </c>
      <c r="OMZ4377" s="29" t="s">
        <v>75</v>
      </c>
      <c r="ONA4377" s="84">
        <v>3004158000128</v>
      </c>
      <c r="ONB4377" s="24"/>
      <c r="ONC4377" s="24"/>
      <c r="OND4377" s="66">
        <v>9615</v>
      </c>
      <c r="ONE4377" s="25">
        <v>45936</v>
      </c>
      <c r="ONF4377" s="25"/>
      <c r="ONG4377" s="26" t="str">
        <f t="shared" ca="1" si="1182"/>
        <v>Descontar Cheque</v>
      </c>
      <c r="ONH4377" s="117"/>
      <c r="ONI4377" s="25">
        <v>45890</v>
      </c>
      <c r="ONJ4377" s="28" t="s">
        <v>74</v>
      </c>
      <c r="ONK4377" s="24">
        <v>422</v>
      </c>
      <c r="ONL4377" s="414" t="str">
        <f t="shared" si="1183"/>
        <v>Banco não cadastrado</v>
      </c>
      <c r="ONM4377" s="24">
        <v>207</v>
      </c>
      <c r="ONN4377" s="24">
        <v>5837982</v>
      </c>
      <c r="ONO4377" s="24">
        <v>72</v>
      </c>
      <c r="ONP4377" s="29" t="s">
        <v>75</v>
      </c>
      <c r="ONQ4377" s="84">
        <v>3004158000128</v>
      </c>
      <c r="ONR4377" s="24"/>
      <c r="ONS4377" s="24"/>
      <c r="ONT4377" s="66">
        <v>9615</v>
      </c>
      <c r="ONU4377" s="25">
        <v>45936</v>
      </c>
      <c r="ONV4377" s="25"/>
      <c r="ONW4377" s="26" t="str">
        <f t="shared" ca="1" si="1184"/>
        <v>Descontar Cheque</v>
      </c>
      <c r="ONX4377" s="117"/>
      <c r="ONY4377" s="25">
        <v>45890</v>
      </c>
      <c r="ONZ4377" s="28" t="s">
        <v>74</v>
      </c>
      <c r="OOA4377" s="24">
        <v>422</v>
      </c>
      <c r="OOB4377" s="414" t="str">
        <f t="shared" si="1185"/>
        <v>Banco não cadastrado</v>
      </c>
      <c r="OOC4377" s="24">
        <v>207</v>
      </c>
      <c r="OOD4377" s="24">
        <v>5837982</v>
      </c>
      <c r="OOE4377" s="24">
        <v>72</v>
      </c>
      <c r="OOF4377" s="29" t="s">
        <v>75</v>
      </c>
      <c r="OOG4377" s="84">
        <v>3004158000128</v>
      </c>
      <c r="OOH4377" s="24"/>
      <c r="OOI4377" s="24"/>
      <c r="OOJ4377" s="66">
        <v>9615</v>
      </c>
      <c r="OOK4377" s="25">
        <v>45936</v>
      </c>
      <c r="OOL4377" s="25"/>
      <c r="OOM4377" s="26" t="str">
        <f t="shared" ca="1" si="1186"/>
        <v>Descontar Cheque</v>
      </c>
      <c r="OON4377" s="117"/>
      <c r="OOO4377" s="25">
        <v>45890</v>
      </c>
      <c r="OOP4377" s="28" t="s">
        <v>74</v>
      </c>
      <c r="OOQ4377" s="24">
        <v>422</v>
      </c>
      <c r="OOR4377" s="414" t="str">
        <f t="shared" si="1187"/>
        <v>Banco não cadastrado</v>
      </c>
      <c r="OOS4377" s="24">
        <v>207</v>
      </c>
      <c r="OOT4377" s="24">
        <v>5837982</v>
      </c>
      <c r="OOU4377" s="24">
        <v>72</v>
      </c>
      <c r="OOV4377" s="29" t="s">
        <v>75</v>
      </c>
      <c r="OOW4377" s="84">
        <v>3004158000128</v>
      </c>
      <c r="OOX4377" s="24"/>
      <c r="OOY4377" s="24"/>
      <c r="OOZ4377" s="66">
        <v>9615</v>
      </c>
      <c r="OPA4377" s="25">
        <v>45936</v>
      </c>
      <c r="OPB4377" s="25"/>
      <c r="OPC4377" s="26" t="str">
        <f t="shared" ca="1" si="1188"/>
        <v>Descontar Cheque</v>
      </c>
      <c r="OPD4377" s="117"/>
      <c r="OPE4377" s="25">
        <v>45890</v>
      </c>
      <c r="OPF4377" s="28" t="s">
        <v>74</v>
      </c>
      <c r="OPG4377" s="24">
        <v>422</v>
      </c>
      <c r="OPH4377" s="414" t="str">
        <f t="shared" si="1189"/>
        <v>Banco não cadastrado</v>
      </c>
      <c r="OPI4377" s="24">
        <v>207</v>
      </c>
      <c r="OPJ4377" s="24">
        <v>5837982</v>
      </c>
      <c r="OPK4377" s="24">
        <v>72</v>
      </c>
      <c r="OPL4377" s="29" t="s">
        <v>75</v>
      </c>
      <c r="OPM4377" s="84">
        <v>3004158000128</v>
      </c>
      <c r="OPN4377" s="24"/>
      <c r="OPO4377" s="24"/>
      <c r="OPP4377" s="66">
        <v>9615</v>
      </c>
      <c r="OPQ4377" s="25">
        <v>45936</v>
      </c>
      <c r="OPR4377" s="25"/>
      <c r="OPS4377" s="26" t="str">
        <f t="shared" ca="1" si="1190"/>
        <v>Descontar Cheque</v>
      </c>
      <c r="OPT4377" s="117"/>
      <c r="OPU4377" s="25">
        <v>45890</v>
      </c>
      <c r="OPV4377" s="28" t="s">
        <v>74</v>
      </c>
      <c r="OPW4377" s="24">
        <v>422</v>
      </c>
      <c r="OPX4377" s="414" t="str">
        <f t="shared" si="1191"/>
        <v>Banco não cadastrado</v>
      </c>
      <c r="OPY4377" s="24">
        <v>207</v>
      </c>
      <c r="OPZ4377" s="24">
        <v>5837982</v>
      </c>
      <c r="OQA4377" s="24">
        <v>72</v>
      </c>
      <c r="OQB4377" s="29" t="s">
        <v>75</v>
      </c>
      <c r="OQC4377" s="84">
        <v>3004158000128</v>
      </c>
      <c r="OQD4377" s="24"/>
      <c r="OQE4377" s="24"/>
      <c r="OQF4377" s="66">
        <v>9615</v>
      </c>
      <c r="OQG4377" s="25">
        <v>45936</v>
      </c>
      <c r="OQH4377" s="25"/>
      <c r="OQI4377" s="26" t="str">
        <f t="shared" ca="1" si="1192"/>
        <v>Descontar Cheque</v>
      </c>
      <c r="OQJ4377" s="117"/>
      <c r="OQK4377" s="25">
        <v>45890</v>
      </c>
      <c r="OQL4377" s="28" t="s">
        <v>74</v>
      </c>
      <c r="OQM4377" s="24">
        <v>422</v>
      </c>
      <c r="OQN4377" s="414" t="str">
        <f t="shared" si="1193"/>
        <v>Banco não cadastrado</v>
      </c>
      <c r="OQO4377" s="24">
        <v>207</v>
      </c>
      <c r="OQP4377" s="24">
        <v>5837982</v>
      </c>
      <c r="OQQ4377" s="24">
        <v>72</v>
      </c>
      <c r="OQR4377" s="29" t="s">
        <v>75</v>
      </c>
      <c r="OQS4377" s="84">
        <v>3004158000128</v>
      </c>
      <c r="OQT4377" s="24"/>
      <c r="OQU4377" s="24"/>
      <c r="OQV4377" s="66">
        <v>9615</v>
      </c>
      <c r="OQW4377" s="25">
        <v>45936</v>
      </c>
      <c r="OQX4377" s="25"/>
      <c r="OQY4377" s="26" t="str">
        <f t="shared" ca="1" si="1194"/>
        <v>Descontar Cheque</v>
      </c>
      <c r="OQZ4377" s="117"/>
      <c r="ORA4377" s="25">
        <v>45890</v>
      </c>
      <c r="ORB4377" s="28" t="s">
        <v>74</v>
      </c>
      <c r="ORC4377" s="24">
        <v>422</v>
      </c>
      <c r="ORD4377" s="414" t="str">
        <f t="shared" si="1195"/>
        <v>Banco não cadastrado</v>
      </c>
      <c r="ORE4377" s="24">
        <v>207</v>
      </c>
      <c r="ORF4377" s="24">
        <v>5837982</v>
      </c>
      <c r="ORG4377" s="24">
        <v>72</v>
      </c>
      <c r="ORH4377" s="29" t="s">
        <v>75</v>
      </c>
      <c r="ORI4377" s="84">
        <v>3004158000128</v>
      </c>
      <c r="ORJ4377" s="24"/>
      <c r="ORK4377" s="24"/>
      <c r="ORL4377" s="66">
        <v>9615</v>
      </c>
      <c r="ORM4377" s="25">
        <v>45936</v>
      </c>
      <c r="ORN4377" s="25"/>
      <c r="ORO4377" s="26" t="str">
        <f t="shared" ca="1" si="1196"/>
        <v>Descontar Cheque</v>
      </c>
      <c r="ORP4377" s="117"/>
      <c r="ORQ4377" s="25">
        <v>45890</v>
      </c>
      <c r="ORR4377" s="28" t="s">
        <v>74</v>
      </c>
      <c r="ORS4377" s="24">
        <v>422</v>
      </c>
      <c r="ORT4377" s="414" t="str">
        <f t="shared" si="1197"/>
        <v>Banco não cadastrado</v>
      </c>
      <c r="ORU4377" s="24">
        <v>207</v>
      </c>
      <c r="ORV4377" s="24">
        <v>5837982</v>
      </c>
      <c r="ORW4377" s="24">
        <v>72</v>
      </c>
      <c r="ORX4377" s="29" t="s">
        <v>75</v>
      </c>
      <c r="ORY4377" s="84">
        <v>3004158000128</v>
      </c>
      <c r="ORZ4377" s="24"/>
      <c r="OSA4377" s="24"/>
      <c r="OSB4377" s="66">
        <v>9615</v>
      </c>
      <c r="OSC4377" s="25">
        <v>45936</v>
      </c>
      <c r="OSD4377" s="25"/>
      <c r="OSE4377" s="26" t="str">
        <f t="shared" ca="1" si="1198"/>
        <v>Descontar Cheque</v>
      </c>
      <c r="OSF4377" s="117"/>
      <c r="OSG4377" s="25">
        <v>45890</v>
      </c>
      <c r="OSH4377" s="28" t="s">
        <v>74</v>
      </c>
      <c r="OSI4377" s="24">
        <v>422</v>
      </c>
      <c r="OSJ4377" s="414" t="str">
        <f t="shared" si="1199"/>
        <v>Banco não cadastrado</v>
      </c>
      <c r="OSK4377" s="24">
        <v>207</v>
      </c>
      <c r="OSL4377" s="24">
        <v>5837982</v>
      </c>
      <c r="OSM4377" s="24">
        <v>72</v>
      </c>
      <c r="OSN4377" s="29" t="s">
        <v>75</v>
      </c>
      <c r="OSO4377" s="84">
        <v>3004158000128</v>
      </c>
      <c r="OSP4377" s="24"/>
      <c r="OSQ4377" s="24"/>
      <c r="OSR4377" s="66">
        <v>9615</v>
      </c>
      <c r="OSS4377" s="25">
        <v>45936</v>
      </c>
      <c r="OST4377" s="25"/>
      <c r="OSU4377" s="26" t="str">
        <f t="shared" ca="1" si="1200"/>
        <v>Descontar Cheque</v>
      </c>
      <c r="OSV4377" s="117"/>
      <c r="OSW4377" s="25">
        <v>45890</v>
      </c>
      <c r="OSX4377" s="28" t="s">
        <v>74</v>
      </c>
      <c r="OSY4377" s="24">
        <v>422</v>
      </c>
      <c r="OSZ4377" s="414" t="str">
        <f t="shared" si="1201"/>
        <v>Banco não cadastrado</v>
      </c>
      <c r="OTA4377" s="24">
        <v>207</v>
      </c>
      <c r="OTB4377" s="24">
        <v>5837982</v>
      </c>
      <c r="OTC4377" s="24">
        <v>72</v>
      </c>
      <c r="OTD4377" s="29" t="s">
        <v>75</v>
      </c>
      <c r="OTE4377" s="84">
        <v>3004158000128</v>
      </c>
      <c r="OTF4377" s="24"/>
      <c r="OTG4377" s="24"/>
      <c r="OTH4377" s="66">
        <v>9615</v>
      </c>
      <c r="OTI4377" s="25">
        <v>45936</v>
      </c>
      <c r="OTJ4377" s="25"/>
      <c r="OTK4377" s="26" t="str">
        <f t="shared" ca="1" si="1202"/>
        <v>Descontar Cheque</v>
      </c>
      <c r="OTL4377" s="117"/>
      <c r="OTM4377" s="25">
        <v>45890</v>
      </c>
      <c r="OTN4377" s="28" t="s">
        <v>74</v>
      </c>
      <c r="OTO4377" s="24">
        <v>422</v>
      </c>
      <c r="OTP4377" s="414" t="str">
        <f t="shared" si="1203"/>
        <v>Banco não cadastrado</v>
      </c>
      <c r="OTQ4377" s="24">
        <v>207</v>
      </c>
      <c r="OTR4377" s="24">
        <v>5837982</v>
      </c>
      <c r="OTS4377" s="24">
        <v>72</v>
      </c>
      <c r="OTT4377" s="29" t="s">
        <v>75</v>
      </c>
      <c r="OTU4377" s="84">
        <v>3004158000128</v>
      </c>
      <c r="OTV4377" s="24"/>
      <c r="OTW4377" s="24"/>
      <c r="OTX4377" s="66">
        <v>9615</v>
      </c>
      <c r="OTY4377" s="25">
        <v>45936</v>
      </c>
      <c r="OTZ4377" s="25"/>
      <c r="OUA4377" s="26" t="str">
        <f t="shared" ca="1" si="1204"/>
        <v>Descontar Cheque</v>
      </c>
      <c r="OUB4377" s="117"/>
      <c r="OUC4377" s="25">
        <v>45890</v>
      </c>
      <c r="OUD4377" s="28" t="s">
        <v>74</v>
      </c>
      <c r="OUE4377" s="24">
        <v>422</v>
      </c>
      <c r="OUF4377" s="414" t="str">
        <f t="shared" si="1205"/>
        <v>Banco não cadastrado</v>
      </c>
      <c r="OUG4377" s="24">
        <v>207</v>
      </c>
      <c r="OUH4377" s="24">
        <v>5837982</v>
      </c>
      <c r="OUI4377" s="24">
        <v>72</v>
      </c>
      <c r="OUJ4377" s="29" t="s">
        <v>75</v>
      </c>
      <c r="OUK4377" s="84">
        <v>3004158000128</v>
      </c>
      <c r="OUL4377" s="24"/>
      <c r="OUM4377" s="24"/>
      <c r="OUN4377" s="66">
        <v>9615</v>
      </c>
      <c r="OUO4377" s="25">
        <v>45936</v>
      </c>
      <c r="OUP4377" s="25"/>
      <c r="OUQ4377" s="26" t="str">
        <f t="shared" ca="1" si="1206"/>
        <v>Descontar Cheque</v>
      </c>
      <c r="OUR4377" s="117"/>
      <c r="OUS4377" s="25">
        <v>45890</v>
      </c>
      <c r="OUT4377" s="28" t="s">
        <v>74</v>
      </c>
      <c r="OUU4377" s="24">
        <v>422</v>
      </c>
      <c r="OUV4377" s="414" t="str">
        <f t="shared" si="1207"/>
        <v>Banco não cadastrado</v>
      </c>
      <c r="OUW4377" s="24">
        <v>207</v>
      </c>
      <c r="OUX4377" s="24">
        <v>5837982</v>
      </c>
      <c r="OUY4377" s="24">
        <v>72</v>
      </c>
      <c r="OUZ4377" s="29" t="s">
        <v>75</v>
      </c>
      <c r="OVA4377" s="84">
        <v>3004158000128</v>
      </c>
      <c r="OVB4377" s="24"/>
      <c r="OVC4377" s="24"/>
      <c r="OVD4377" s="66">
        <v>9615</v>
      </c>
      <c r="OVE4377" s="25">
        <v>45936</v>
      </c>
      <c r="OVF4377" s="25"/>
      <c r="OVG4377" s="26" t="str">
        <f t="shared" ca="1" si="1208"/>
        <v>Descontar Cheque</v>
      </c>
      <c r="OVH4377" s="117"/>
      <c r="OVI4377" s="25">
        <v>45890</v>
      </c>
      <c r="OVJ4377" s="28" t="s">
        <v>74</v>
      </c>
      <c r="OVK4377" s="24">
        <v>422</v>
      </c>
      <c r="OVL4377" s="414" t="str">
        <f t="shared" si="1209"/>
        <v>Banco não cadastrado</v>
      </c>
      <c r="OVM4377" s="24">
        <v>207</v>
      </c>
      <c r="OVN4377" s="24">
        <v>5837982</v>
      </c>
      <c r="OVO4377" s="24">
        <v>72</v>
      </c>
      <c r="OVP4377" s="29" t="s">
        <v>75</v>
      </c>
      <c r="OVQ4377" s="84">
        <v>3004158000128</v>
      </c>
      <c r="OVR4377" s="24"/>
      <c r="OVS4377" s="24"/>
      <c r="OVT4377" s="66">
        <v>9615</v>
      </c>
      <c r="OVU4377" s="25">
        <v>45936</v>
      </c>
      <c r="OVV4377" s="25"/>
      <c r="OVW4377" s="26" t="str">
        <f t="shared" ca="1" si="1210"/>
        <v>Descontar Cheque</v>
      </c>
      <c r="OVX4377" s="117"/>
      <c r="OVY4377" s="25">
        <v>45890</v>
      </c>
      <c r="OVZ4377" s="28" t="s">
        <v>74</v>
      </c>
      <c r="OWA4377" s="24">
        <v>422</v>
      </c>
      <c r="OWB4377" s="414" t="str">
        <f t="shared" si="1211"/>
        <v>Banco não cadastrado</v>
      </c>
      <c r="OWC4377" s="24">
        <v>207</v>
      </c>
      <c r="OWD4377" s="24">
        <v>5837982</v>
      </c>
      <c r="OWE4377" s="24">
        <v>72</v>
      </c>
      <c r="OWF4377" s="29" t="s">
        <v>75</v>
      </c>
      <c r="OWG4377" s="84">
        <v>3004158000128</v>
      </c>
      <c r="OWH4377" s="24"/>
      <c r="OWI4377" s="24"/>
      <c r="OWJ4377" s="66">
        <v>9615</v>
      </c>
      <c r="OWK4377" s="25">
        <v>45936</v>
      </c>
      <c r="OWL4377" s="25"/>
      <c r="OWM4377" s="26" t="str">
        <f t="shared" ca="1" si="1212"/>
        <v>Descontar Cheque</v>
      </c>
      <c r="OWN4377" s="117"/>
      <c r="OWO4377" s="25">
        <v>45890</v>
      </c>
      <c r="OWP4377" s="28" t="s">
        <v>74</v>
      </c>
      <c r="OWQ4377" s="24">
        <v>422</v>
      </c>
      <c r="OWR4377" s="414" t="str">
        <f t="shared" si="1213"/>
        <v>Banco não cadastrado</v>
      </c>
      <c r="OWS4377" s="24">
        <v>207</v>
      </c>
      <c r="OWT4377" s="24">
        <v>5837982</v>
      </c>
      <c r="OWU4377" s="24">
        <v>72</v>
      </c>
      <c r="OWV4377" s="29" t="s">
        <v>75</v>
      </c>
      <c r="OWW4377" s="84">
        <v>3004158000128</v>
      </c>
      <c r="OWX4377" s="24"/>
      <c r="OWY4377" s="24"/>
      <c r="OWZ4377" s="66">
        <v>9615</v>
      </c>
      <c r="OXA4377" s="25">
        <v>45936</v>
      </c>
      <c r="OXB4377" s="25"/>
      <c r="OXC4377" s="26" t="str">
        <f t="shared" ca="1" si="1214"/>
        <v>Descontar Cheque</v>
      </c>
      <c r="OXD4377" s="117"/>
      <c r="OXE4377" s="25">
        <v>45890</v>
      </c>
      <c r="OXF4377" s="28" t="s">
        <v>74</v>
      </c>
      <c r="OXG4377" s="24">
        <v>422</v>
      </c>
      <c r="OXH4377" s="414" t="str">
        <f t="shared" si="1215"/>
        <v>Banco não cadastrado</v>
      </c>
      <c r="OXI4377" s="24">
        <v>207</v>
      </c>
      <c r="OXJ4377" s="24">
        <v>5837982</v>
      </c>
      <c r="OXK4377" s="24">
        <v>72</v>
      </c>
      <c r="OXL4377" s="29" t="s">
        <v>75</v>
      </c>
      <c r="OXM4377" s="84">
        <v>3004158000128</v>
      </c>
      <c r="OXN4377" s="24"/>
      <c r="OXO4377" s="24"/>
      <c r="OXP4377" s="66">
        <v>9615</v>
      </c>
      <c r="OXQ4377" s="25">
        <v>45936</v>
      </c>
      <c r="OXR4377" s="25"/>
      <c r="OXS4377" s="26" t="str">
        <f t="shared" ca="1" si="1216"/>
        <v>Descontar Cheque</v>
      </c>
      <c r="OXT4377" s="117"/>
      <c r="OXU4377" s="25">
        <v>45890</v>
      </c>
      <c r="OXV4377" s="28" t="s">
        <v>74</v>
      </c>
      <c r="OXW4377" s="24">
        <v>422</v>
      </c>
      <c r="OXX4377" s="414" t="str">
        <f t="shared" si="1217"/>
        <v>Banco não cadastrado</v>
      </c>
      <c r="OXY4377" s="24">
        <v>207</v>
      </c>
      <c r="OXZ4377" s="24">
        <v>5837982</v>
      </c>
      <c r="OYA4377" s="24">
        <v>72</v>
      </c>
      <c r="OYB4377" s="29" t="s">
        <v>75</v>
      </c>
      <c r="OYC4377" s="84">
        <v>3004158000128</v>
      </c>
      <c r="OYD4377" s="24"/>
      <c r="OYE4377" s="24"/>
      <c r="OYF4377" s="66">
        <v>9615</v>
      </c>
      <c r="OYG4377" s="25">
        <v>45936</v>
      </c>
      <c r="OYH4377" s="25"/>
      <c r="OYI4377" s="26" t="str">
        <f t="shared" ca="1" si="1218"/>
        <v>Descontar Cheque</v>
      </c>
      <c r="OYJ4377" s="117"/>
      <c r="OYK4377" s="25">
        <v>45890</v>
      </c>
      <c r="OYL4377" s="28" t="s">
        <v>74</v>
      </c>
      <c r="OYM4377" s="24">
        <v>422</v>
      </c>
      <c r="OYN4377" s="414" t="str">
        <f t="shared" si="1219"/>
        <v>Banco não cadastrado</v>
      </c>
      <c r="OYO4377" s="24">
        <v>207</v>
      </c>
      <c r="OYP4377" s="24">
        <v>5837982</v>
      </c>
      <c r="OYQ4377" s="24">
        <v>72</v>
      </c>
      <c r="OYR4377" s="29" t="s">
        <v>75</v>
      </c>
      <c r="OYS4377" s="84">
        <v>3004158000128</v>
      </c>
      <c r="OYT4377" s="24"/>
      <c r="OYU4377" s="24"/>
      <c r="OYV4377" s="66">
        <v>9615</v>
      </c>
      <c r="OYW4377" s="25">
        <v>45936</v>
      </c>
      <c r="OYX4377" s="25"/>
      <c r="OYY4377" s="26" t="str">
        <f t="shared" ca="1" si="1220"/>
        <v>Descontar Cheque</v>
      </c>
      <c r="OYZ4377" s="117"/>
      <c r="OZA4377" s="25">
        <v>45890</v>
      </c>
      <c r="OZB4377" s="28" t="s">
        <v>74</v>
      </c>
      <c r="OZC4377" s="24">
        <v>422</v>
      </c>
      <c r="OZD4377" s="414" t="str">
        <f t="shared" si="1221"/>
        <v>Banco não cadastrado</v>
      </c>
      <c r="OZE4377" s="24">
        <v>207</v>
      </c>
      <c r="OZF4377" s="24">
        <v>5837982</v>
      </c>
      <c r="OZG4377" s="24">
        <v>72</v>
      </c>
      <c r="OZH4377" s="29" t="s">
        <v>75</v>
      </c>
      <c r="OZI4377" s="84">
        <v>3004158000128</v>
      </c>
      <c r="OZJ4377" s="24"/>
      <c r="OZK4377" s="24"/>
      <c r="OZL4377" s="66">
        <v>9615</v>
      </c>
      <c r="OZM4377" s="25">
        <v>45936</v>
      </c>
      <c r="OZN4377" s="25"/>
      <c r="OZO4377" s="26" t="str">
        <f t="shared" ca="1" si="1222"/>
        <v>Descontar Cheque</v>
      </c>
      <c r="OZP4377" s="117"/>
      <c r="OZQ4377" s="25">
        <v>45890</v>
      </c>
      <c r="OZR4377" s="28" t="s">
        <v>74</v>
      </c>
      <c r="OZS4377" s="24">
        <v>422</v>
      </c>
      <c r="OZT4377" s="414" t="str">
        <f t="shared" si="1223"/>
        <v>Banco não cadastrado</v>
      </c>
      <c r="OZU4377" s="24">
        <v>207</v>
      </c>
      <c r="OZV4377" s="24">
        <v>5837982</v>
      </c>
      <c r="OZW4377" s="24">
        <v>72</v>
      </c>
      <c r="OZX4377" s="29" t="s">
        <v>75</v>
      </c>
      <c r="OZY4377" s="84">
        <v>3004158000128</v>
      </c>
      <c r="OZZ4377" s="24"/>
      <c r="PAA4377" s="24"/>
      <c r="PAB4377" s="66">
        <v>9615</v>
      </c>
      <c r="PAC4377" s="25">
        <v>45936</v>
      </c>
      <c r="PAD4377" s="25"/>
      <c r="PAE4377" s="26" t="str">
        <f t="shared" ca="1" si="1224"/>
        <v>Descontar Cheque</v>
      </c>
      <c r="PAF4377" s="117"/>
      <c r="PAG4377" s="25">
        <v>45890</v>
      </c>
      <c r="PAH4377" s="28" t="s">
        <v>74</v>
      </c>
      <c r="PAI4377" s="24">
        <v>422</v>
      </c>
      <c r="PAJ4377" s="414" t="str">
        <f t="shared" si="1225"/>
        <v>Banco não cadastrado</v>
      </c>
      <c r="PAK4377" s="24">
        <v>207</v>
      </c>
      <c r="PAL4377" s="24">
        <v>5837982</v>
      </c>
      <c r="PAM4377" s="24">
        <v>72</v>
      </c>
      <c r="PAN4377" s="29" t="s">
        <v>75</v>
      </c>
      <c r="PAO4377" s="84">
        <v>3004158000128</v>
      </c>
      <c r="PAP4377" s="24"/>
      <c r="PAQ4377" s="24"/>
      <c r="PAR4377" s="66">
        <v>9615</v>
      </c>
      <c r="PAS4377" s="25">
        <v>45936</v>
      </c>
      <c r="PAT4377" s="25"/>
      <c r="PAU4377" s="26" t="str">
        <f t="shared" ca="1" si="1226"/>
        <v>Descontar Cheque</v>
      </c>
      <c r="PAV4377" s="117"/>
      <c r="PAW4377" s="25">
        <v>45890</v>
      </c>
      <c r="PAX4377" s="28" t="s">
        <v>74</v>
      </c>
      <c r="PAY4377" s="24">
        <v>422</v>
      </c>
      <c r="PAZ4377" s="414" t="str">
        <f t="shared" si="1227"/>
        <v>Banco não cadastrado</v>
      </c>
      <c r="PBA4377" s="24">
        <v>207</v>
      </c>
      <c r="PBB4377" s="24">
        <v>5837982</v>
      </c>
      <c r="PBC4377" s="24">
        <v>72</v>
      </c>
      <c r="PBD4377" s="29" t="s">
        <v>75</v>
      </c>
      <c r="PBE4377" s="84">
        <v>3004158000128</v>
      </c>
      <c r="PBF4377" s="24"/>
      <c r="PBG4377" s="24"/>
      <c r="PBH4377" s="66">
        <v>9615</v>
      </c>
      <c r="PBI4377" s="25">
        <v>45936</v>
      </c>
      <c r="PBJ4377" s="25"/>
      <c r="PBK4377" s="26" t="str">
        <f t="shared" ca="1" si="1228"/>
        <v>Descontar Cheque</v>
      </c>
      <c r="PBL4377" s="117"/>
      <c r="PBM4377" s="25">
        <v>45890</v>
      </c>
      <c r="PBN4377" s="28" t="s">
        <v>74</v>
      </c>
      <c r="PBO4377" s="24">
        <v>422</v>
      </c>
      <c r="PBP4377" s="414" t="str">
        <f t="shared" si="1229"/>
        <v>Banco não cadastrado</v>
      </c>
      <c r="PBQ4377" s="24">
        <v>207</v>
      </c>
      <c r="PBR4377" s="24">
        <v>5837982</v>
      </c>
      <c r="PBS4377" s="24">
        <v>72</v>
      </c>
      <c r="PBT4377" s="29" t="s">
        <v>75</v>
      </c>
      <c r="PBU4377" s="84">
        <v>3004158000128</v>
      </c>
      <c r="PBV4377" s="24"/>
      <c r="PBW4377" s="24"/>
      <c r="PBX4377" s="66">
        <v>9615</v>
      </c>
      <c r="PBY4377" s="25">
        <v>45936</v>
      </c>
      <c r="PBZ4377" s="25"/>
      <c r="PCA4377" s="26" t="str">
        <f t="shared" ca="1" si="1230"/>
        <v>Descontar Cheque</v>
      </c>
      <c r="PCB4377" s="117"/>
      <c r="PCC4377" s="25">
        <v>45890</v>
      </c>
      <c r="PCD4377" s="28" t="s">
        <v>74</v>
      </c>
      <c r="PCE4377" s="24">
        <v>422</v>
      </c>
      <c r="PCF4377" s="414" t="str">
        <f t="shared" si="1231"/>
        <v>Banco não cadastrado</v>
      </c>
      <c r="PCG4377" s="24">
        <v>207</v>
      </c>
      <c r="PCH4377" s="24">
        <v>5837982</v>
      </c>
      <c r="PCI4377" s="24">
        <v>72</v>
      </c>
      <c r="PCJ4377" s="29" t="s">
        <v>75</v>
      </c>
      <c r="PCK4377" s="84">
        <v>3004158000128</v>
      </c>
      <c r="PCL4377" s="24"/>
      <c r="PCM4377" s="24"/>
      <c r="PCN4377" s="66">
        <v>9615</v>
      </c>
      <c r="PCO4377" s="25">
        <v>45936</v>
      </c>
      <c r="PCP4377" s="25"/>
      <c r="PCQ4377" s="26" t="str">
        <f t="shared" ca="1" si="1232"/>
        <v>Descontar Cheque</v>
      </c>
      <c r="PCR4377" s="117"/>
      <c r="PCS4377" s="25">
        <v>45890</v>
      </c>
      <c r="PCT4377" s="28" t="s">
        <v>74</v>
      </c>
      <c r="PCU4377" s="24">
        <v>422</v>
      </c>
      <c r="PCV4377" s="414" t="str">
        <f t="shared" si="1233"/>
        <v>Banco não cadastrado</v>
      </c>
      <c r="PCW4377" s="24">
        <v>207</v>
      </c>
      <c r="PCX4377" s="24">
        <v>5837982</v>
      </c>
      <c r="PCY4377" s="24">
        <v>72</v>
      </c>
      <c r="PCZ4377" s="29" t="s">
        <v>75</v>
      </c>
      <c r="PDA4377" s="84">
        <v>3004158000128</v>
      </c>
      <c r="PDB4377" s="24"/>
      <c r="PDC4377" s="24"/>
      <c r="PDD4377" s="66">
        <v>9615</v>
      </c>
      <c r="PDE4377" s="25">
        <v>45936</v>
      </c>
      <c r="PDF4377" s="25"/>
      <c r="PDG4377" s="26" t="str">
        <f t="shared" ca="1" si="1234"/>
        <v>Descontar Cheque</v>
      </c>
      <c r="PDH4377" s="117"/>
      <c r="PDI4377" s="25">
        <v>45890</v>
      </c>
      <c r="PDJ4377" s="28" t="s">
        <v>74</v>
      </c>
      <c r="PDK4377" s="24">
        <v>422</v>
      </c>
      <c r="PDL4377" s="414" t="str">
        <f t="shared" si="1235"/>
        <v>Banco não cadastrado</v>
      </c>
      <c r="PDM4377" s="24">
        <v>207</v>
      </c>
      <c r="PDN4377" s="24">
        <v>5837982</v>
      </c>
      <c r="PDO4377" s="24">
        <v>72</v>
      </c>
      <c r="PDP4377" s="29" t="s">
        <v>75</v>
      </c>
      <c r="PDQ4377" s="84">
        <v>3004158000128</v>
      </c>
      <c r="PDR4377" s="24"/>
      <c r="PDS4377" s="24"/>
      <c r="PDT4377" s="66">
        <v>9615</v>
      </c>
      <c r="PDU4377" s="25">
        <v>45936</v>
      </c>
      <c r="PDV4377" s="25"/>
      <c r="PDW4377" s="26" t="str">
        <f t="shared" ca="1" si="1236"/>
        <v>Descontar Cheque</v>
      </c>
      <c r="PDX4377" s="117"/>
      <c r="PDY4377" s="25">
        <v>45890</v>
      </c>
      <c r="PDZ4377" s="28" t="s">
        <v>74</v>
      </c>
      <c r="PEA4377" s="24">
        <v>422</v>
      </c>
      <c r="PEB4377" s="414" t="str">
        <f t="shared" si="1237"/>
        <v>Banco não cadastrado</v>
      </c>
      <c r="PEC4377" s="24">
        <v>207</v>
      </c>
      <c r="PED4377" s="24">
        <v>5837982</v>
      </c>
      <c r="PEE4377" s="24">
        <v>72</v>
      </c>
      <c r="PEF4377" s="29" t="s">
        <v>75</v>
      </c>
      <c r="PEG4377" s="84">
        <v>3004158000128</v>
      </c>
      <c r="PEH4377" s="24"/>
      <c r="PEI4377" s="24"/>
      <c r="PEJ4377" s="66">
        <v>9615</v>
      </c>
      <c r="PEK4377" s="25">
        <v>45936</v>
      </c>
      <c r="PEL4377" s="25"/>
      <c r="PEM4377" s="26" t="str">
        <f t="shared" ca="1" si="1238"/>
        <v>Descontar Cheque</v>
      </c>
      <c r="PEN4377" s="117"/>
      <c r="PEO4377" s="25">
        <v>45890</v>
      </c>
      <c r="PEP4377" s="28" t="s">
        <v>74</v>
      </c>
      <c r="PEQ4377" s="24">
        <v>422</v>
      </c>
      <c r="PER4377" s="414" t="str">
        <f t="shared" si="1239"/>
        <v>Banco não cadastrado</v>
      </c>
      <c r="PES4377" s="24">
        <v>207</v>
      </c>
      <c r="PET4377" s="24">
        <v>5837982</v>
      </c>
      <c r="PEU4377" s="24">
        <v>72</v>
      </c>
      <c r="PEV4377" s="29" t="s">
        <v>75</v>
      </c>
      <c r="PEW4377" s="84">
        <v>3004158000128</v>
      </c>
      <c r="PEX4377" s="24"/>
      <c r="PEY4377" s="24"/>
      <c r="PEZ4377" s="66">
        <v>9615</v>
      </c>
      <c r="PFA4377" s="25">
        <v>45936</v>
      </c>
      <c r="PFB4377" s="25"/>
      <c r="PFC4377" s="26" t="str">
        <f t="shared" ca="1" si="1240"/>
        <v>Descontar Cheque</v>
      </c>
      <c r="PFD4377" s="117"/>
      <c r="PFE4377" s="25">
        <v>45890</v>
      </c>
      <c r="PFF4377" s="28" t="s">
        <v>74</v>
      </c>
      <c r="PFG4377" s="24">
        <v>422</v>
      </c>
      <c r="PFH4377" s="414" t="str">
        <f t="shared" si="1241"/>
        <v>Banco não cadastrado</v>
      </c>
      <c r="PFI4377" s="24">
        <v>207</v>
      </c>
      <c r="PFJ4377" s="24">
        <v>5837982</v>
      </c>
      <c r="PFK4377" s="24">
        <v>72</v>
      </c>
      <c r="PFL4377" s="29" t="s">
        <v>75</v>
      </c>
      <c r="PFM4377" s="84">
        <v>3004158000128</v>
      </c>
      <c r="PFN4377" s="24"/>
      <c r="PFO4377" s="24"/>
      <c r="PFP4377" s="66">
        <v>9615</v>
      </c>
      <c r="PFQ4377" s="25">
        <v>45936</v>
      </c>
      <c r="PFR4377" s="25"/>
      <c r="PFS4377" s="26" t="str">
        <f t="shared" ca="1" si="1242"/>
        <v>Descontar Cheque</v>
      </c>
      <c r="PFT4377" s="117"/>
      <c r="PFU4377" s="25">
        <v>45890</v>
      </c>
      <c r="PFV4377" s="28" t="s">
        <v>74</v>
      </c>
      <c r="PFW4377" s="24">
        <v>422</v>
      </c>
      <c r="PFX4377" s="414" t="str">
        <f t="shared" si="1243"/>
        <v>Banco não cadastrado</v>
      </c>
      <c r="PFY4377" s="24">
        <v>207</v>
      </c>
      <c r="PFZ4377" s="24">
        <v>5837982</v>
      </c>
      <c r="PGA4377" s="24">
        <v>72</v>
      </c>
      <c r="PGB4377" s="29" t="s">
        <v>75</v>
      </c>
      <c r="PGC4377" s="84">
        <v>3004158000128</v>
      </c>
      <c r="PGD4377" s="24"/>
      <c r="PGE4377" s="24"/>
      <c r="PGF4377" s="66">
        <v>9615</v>
      </c>
      <c r="PGG4377" s="25">
        <v>45936</v>
      </c>
      <c r="PGH4377" s="25"/>
      <c r="PGI4377" s="26" t="str">
        <f t="shared" ca="1" si="1244"/>
        <v>Descontar Cheque</v>
      </c>
      <c r="PGJ4377" s="117"/>
      <c r="PGK4377" s="25">
        <v>45890</v>
      </c>
      <c r="PGL4377" s="28" t="s">
        <v>74</v>
      </c>
      <c r="PGM4377" s="24">
        <v>422</v>
      </c>
      <c r="PGN4377" s="414" t="str">
        <f t="shared" si="1245"/>
        <v>Banco não cadastrado</v>
      </c>
      <c r="PGO4377" s="24">
        <v>207</v>
      </c>
      <c r="PGP4377" s="24">
        <v>5837982</v>
      </c>
      <c r="PGQ4377" s="24">
        <v>72</v>
      </c>
      <c r="PGR4377" s="29" t="s">
        <v>75</v>
      </c>
      <c r="PGS4377" s="84">
        <v>3004158000128</v>
      </c>
      <c r="PGT4377" s="24"/>
      <c r="PGU4377" s="24"/>
      <c r="PGV4377" s="66">
        <v>9615</v>
      </c>
      <c r="PGW4377" s="25">
        <v>45936</v>
      </c>
      <c r="PGX4377" s="25"/>
      <c r="PGY4377" s="26" t="str">
        <f t="shared" ca="1" si="1246"/>
        <v>Descontar Cheque</v>
      </c>
      <c r="PGZ4377" s="117"/>
      <c r="PHA4377" s="25">
        <v>45890</v>
      </c>
      <c r="PHB4377" s="28" t="s">
        <v>74</v>
      </c>
      <c r="PHC4377" s="24">
        <v>422</v>
      </c>
      <c r="PHD4377" s="414" t="str">
        <f t="shared" si="1247"/>
        <v>Banco não cadastrado</v>
      </c>
      <c r="PHE4377" s="24">
        <v>207</v>
      </c>
      <c r="PHF4377" s="24">
        <v>5837982</v>
      </c>
      <c r="PHG4377" s="24">
        <v>72</v>
      </c>
      <c r="PHH4377" s="29" t="s">
        <v>75</v>
      </c>
      <c r="PHI4377" s="84">
        <v>3004158000128</v>
      </c>
      <c r="PHJ4377" s="24"/>
      <c r="PHK4377" s="24"/>
      <c r="PHL4377" s="66">
        <v>9615</v>
      </c>
      <c r="PHM4377" s="25">
        <v>45936</v>
      </c>
      <c r="PHN4377" s="25"/>
      <c r="PHO4377" s="26" t="str">
        <f t="shared" ca="1" si="1248"/>
        <v>Descontar Cheque</v>
      </c>
      <c r="PHP4377" s="117"/>
      <c r="PHQ4377" s="25">
        <v>45890</v>
      </c>
      <c r="PHR4377" s="28" t="s">
        <v>74</v>
      </c>
      <c r="PHS4377" s="24">
        <v>422</v>
      </c>
      <c r="PHT4377" s="414" t="str">
        <f t="shared" si="1249"/>
        <v>Banco não cadastrado</v>
      </c>
      <c r="PHU4377" s="24">
        <v>207</v>
      </c>
      <c r="PHV4377" s="24">
        <v>5837982</v>
      </c>
      <c r="PHW4377" s="24">
        <v>72</v>
      </c>
      <c r="PHX4377" s="29" t="s">
        <v>75</v>
      </c>
      <c r="PHY4377" s="84">
        <v>3004158000128</v>
      </c>
      <c r="PHZ4377" s="24"/>
      <c r="PIA4377" s="24"/>
      <c r="PIB4377" s="66">
        <v>9615</v>
      </c>
      <c r="PIC4377" s="25">
        <v>45936</v>
      </c>
      <c r="PID4377" s="25"/>
      <c r="PIE4377" s="26" t="str">
        <f t="shared" ca="1" si="1250"/>
        <v>Descontar Cheque</v>
      </c>
      <c r="PIF4377" s="117"/>
      <c r="PIG4377" s="25">
        <v>45890</v>
      </c>
      <c r="PIH4377" s="28" t="s">
        <v>74</v>
      </c>
      <c r="PII4377" s="24">
        <v>422</v>
      </c>
      <c r="PIJ4377" s="414" t="str">
        <f t="shared" si="1251"/>
        <v>Banco não cadastrado</v>
      </c>
      <c r="PIK4377" s="24">
        <v>207</v>
      </c>
      <c r="PIL4377" s="24">
        <v>5837982</v>
      </c>
      <c r="PIM4377" s="24">
        <v>72</v>
      </c>
      <c r="PIN4377" s="29" t="s">
        <v>75</v>
      </c>
      <c r="PIO4377" s="84">
        <v>3004158000128</v>
      </c>
      <c r="PIP4377" s="24"/>
      <c r="PIQ4377" s="24"/>
      <c r="PIR4377" s="66">
        <v>9615</v>
      </c>
      <c r="PIS4377" s="25">
        <v>45936</v>
      </c>
      <c r="PIT4377" s="25"/>
      <c r="PIU4377" s="26" t="str">
        <f t="shared" ca="1" si="1252"/>
        <v>Descontar Cheque</v>
      </c>
      <c r="PIV4377" s="117"/>
      <c r="PIW4377" s="25">
        <v>45890</v>
      </c>
      <c r="PIX4377" s="28" t="s">
        <v>74</v>
      </c>
      <c r="PIY4377" s="24">
        <v>422</v>
      </c>
      <c r="PIZ4377" s="414" t="str">
        <f t="shared" si="1253"/>
        <v>Banco não cadastrado</v>
      </c>
      <c r="PJA4377" s="24">
        <v>207</v>
      </c>
      <c r="PJB4377" s="24">
        <v>5837982</v>
      </c>
      <c r="PJC4377" s="24">
        <v>72</v>
      </c>
      <c r="PJD4377" s="29" t="s">
        <v>75</v>
      </c>
      <c r="PJE4377" s="84">
        <v>3004158000128</v>
      </c>
      <c r="PJF4377" s="24"/>
      <c r="PJG4377" s="24"/>
      <c r="PJH4377" s="66">
        <v>9615</v>
      </c>
      <c r="PJI4377" s="25">
        <v>45936</v>
      </c>
      <c r="PJJ4377" s="25"/>
      <c r="PJK4377" s="26" t="str">
        <f t="shared" ca="1" si="1254"/>
        <v>Descontar Cheque</v>
      </c>
      <c r="PJL4377" s="117"/>
      <c r="PJM4377" s="25">
        <v>45890</v>
      </c>
      <c r="PJN4377" s="28" t="s">
        <v>74</v>
      </c>
      <c r="PJO4377" s="24">
        <v>422</v>
      </c>
      <c r="PJP4377" s="414" t="str">
        <f t="shared" si="1255"/>
        <v>Banco não cadastrado</v>
      </c>
      <c r="PJQ4377" s="24">
        <v>207</v>
      </c>
      <c r="PJR4377" s="24">
        <v>5837982</v>
      </c>
      <c r="PJS4377" s="24">
        <v>72</v>
      </c>
      <c r="PJT4377" s="29" t="s">
        <v>75</v>
      </c>
      <c r="PJU4377" s="84">
        <v>3004158000128</v>
      </c>
      <c r="PJV4377" s="24"/>
      <c r="PJW4377" s="24"/>
      <c r="PJX4377" s="66">
        <v>9615</v>
      </c>
      <c r="PJY4377" s="25">
        <v>45936</v>
      </c>
      <c r="PJZ4377" s="25"/>
      <c r="PKA4377" s="26" t="str">
        <f t="shared" ca="1" si="1256"/>
        <v>Descontar Cheque</v>
      </c>
      <c r="PKB4377" s="117"/>
      <c r="PKC4377" s="25">
        <v>45890</v>
      </c>
      <c r="PKD4377" s="28" t="s">
        <v>74</v>
      </c>
      <c r="PKE4377" s="24">
        <v>422</v>
      </c>
      <c r="PKF4377" s="414" t="str">
        <f t="shared" si="1257"/>
        <v>Banco não cadastrado</v>
      </c>
      <c r="PKG4377" s="24">
        <v>207</v>
      </c>
      <c r="PKH4377" s="24">
        <v>5837982</v>
      </c>
      <c r="PKI4377" s="24">
        <v>72</v>
      </c>
      <c r="PKJ4377" s="29" t="s">
        <v>75</v>
      </c>
      <c r="PKK4377" s="84">
        <v>3004158000128</v>
      </c>
      <c r="PKL4377" s="24"/>
      <c r="PKM4377" s="24"/>
      <c r="PKN4377" s="66">
        <v>9615</v>
      </c>
      <c r="PKO4377" s="25">
        <v>45936</v>
      </c>
      <c r="PKP4377" s="25"/>
      <c r="PKQ4377" s="26" t="str">
        <f t="shared" ca="1" si="1258"/>
        <v>Descontar Cheque</v>
      </c>
      <c r="PKR4377" s="117"/>
      <c r="PKS4377" s="25">
        <v>45890</v>
      </c>
      <c r="PKT4377" s="28" t="s">
        <v>74</v>
      </c>
      <c r="PKU4377" s="24">
        <v>422</v>
      </c>
      <c r="PKV4377" s="414" t="str">
        <f t="shared" si="1259"/>
        <v>Banco não cadastrado</v>
      </c>
      <c r="PKW4377" s="24">
        <v>207</v>
      </c>
      <c r="PKX4377" s="24">
        <v>5837982</v>
      </c>
      <c r="PKY4377" s="24">
        <v>72</v>
      </c>
      <c r="PKZ4377" s="29" t="s">
        <v>75</v>
      </c>
      <c r="PLA4377" s="84">
        <v>3004158000128</v>
      </c>
      <c r="PLB4377" s="24"/>
      <c r="PLC4377" s="24"/>
      <c r="PLD4377" s="66">
        <v>9615</v>
      </c>
      <c r="PLE4377" s="25">
        <v>45936</v>
      </c>
      <c r="PLF4377" s="25"/>
      <c r="PLG4377" s="26" t="str">
        <f t="shared" ca="1" si="1260"/>
        <v>Descontar Cheque</v>
      </c>
      <c r="PLH4377" s="117"/>
      <c r="PLI4377" s="25">
        <v>45890</v>
      </c>
      <c r="PLJ4377" s="28" t="s">
        <v>74</v>
      </c>
      <c r="PLK4377" s="24">
        <v>422</v>
      </c>
      <c r="PLL4377" s="414" t="str">
        <f t="shared" si="1261"/>
        <v>Banco não cadastrado</v>
      </c>
      <c r="PLM4377" s="24">
        <v>207</v>
      </c>
      <c r="PLN4377" s="24">
        <v>5837982</v>
      </c>
      <c r="PLO4377" s="24">
        <v>72</v>
      </c>
      <c r="PLP4377" s="29" t="s">
        <v>75</v>
      </c>
      <c r="PLQ4377" s="84">
        <v>3004158000128</v>
      </c>
      <c r="PLR4377" s="24"/>
      <c r="PLS4377" s="24"/>
      <c r="PLT4377" s="66">
        <v>9615</v>
      </c>
      <c r="PLU4377" s="25">
        <v>45936</v>
      </c>
      <c r="PLV4377" s="25"/>
      <c r="PLW4377" s="26" t="str">
        <f t="shared" ca="1" si="1262"/>
        <v>Descontar Cheque</v>
      </c>
      <c r="PLX4377" s="117"/>
      <c r="PLY4377" s="25">
        <v>45890</v>
      </c>
      <c r="PLZ4377" s="28" t="s">
        <v>74</v>
      </c>
      <c r="PMA4377" s="24">
        <v>422</v>
      </c>
      <c r="PMB4377" s="414" t="str">
        <f t="shared" si="1263"/>
        <v>Banco não cadastrado</v>
      </c>
      <c r="PMC4377" s="24">
        <v>207</v>
      </c>
      <c r="PMD4377" s="24">
        <v>5837982</v>
      </c>
      <c r="PME4377" s="24">
        <v>72</v>
      </c>
      <c r="PMF4377" s="29" t="s">
        <v>75</v>
      </c>
      <c r="PMG4377" s="84">
        <v>3004158000128</v>
      </c>
      <c r="PMH4377" s="24"/>
      <c r="PMI4377" s="24"/>
      <c r="PMJ4377" s="66">
        <v>9615</v>
      </c>
      <c r="PMK4377" s="25">
        <v>45936</v>
      </c>
      <c r="PML4377" s="25"/>
      <c r="PMM4377" s="26" t="str">
        <f t="shared" ca="1" si="1264"/>
        <v>Descontar Cheque</v>
      </c>
      <c r="PMN4377" s="117"/>
      <c r="PMO4377" s="25">
        <v>45890</v>
      </c>
      <c r="PMP4377" s="28" t="s">
        <v>74</v>
      </c>
      <c r="PMQ4377" s="24">
        <v>422</v>
      </c>
      <c r="PMR4377" s="414" t="str">
        <f t="shared" si="1265"/>
        <v>Banco não cadastrado</v>
      </c>
      <c r="PMS4377" s="24">
        <v>207</v>
      </c>
      <c r="PMT4377" s="24">
        <v>5837982</v>
      </c>
      <c r="PMU4377" s="24">
        <v>72</v>
      </c>
      <c r="PMV4377" s="29" t="s">
        <v>75</v>
      </c>
      <c r="PMW4377" s="84">
        <v>3004158000128</v>
      </c>
      <c r="PMX4377" s="24"/>
      <c r="PMY4377" s="24"/>
      <c r="PMZ4377" s="66">
        <v>9615</v>
      </c>
      <c r="PNA4377" s="25">
        <v>45936</v>
      </c>
      <c r="PNB4377" s="25"/>
      <c r="PNC4377" s="26" t="str">
        <f t="shared" ca="1" si="1266"/>
        <v>Descontar Cheque</v>
      </c>
      <c r="PND4377" s="117"/>
      <c r="PNE4377" s="25">
        <v>45890</v>
      </c>
      <c r="PNF4377" s="28" t="s">
        <v>74</v>
      </c>
      <c r="PNG4377" s="24">
        <v>422</v>
      </c>
      <c r="PNH4377" s="414" t="str">
        <f t="shared" si="1267"/>
        <v>Banco não cadastrado</v>
      </c>
      <c r="PNI4377" s="24">
        <v>207</v>
      </c>
      <c r="PNJ4377" s="24">
        <v>5837982</v>
      </c>
      <c r="PNK4377" s="24">
        <v>72</v>
      </c>
      <c r="PNL4377" s="29" t="s">
        <v>75</v>
      </c>
      <c r="PNM4377" s="84">
        <v>3004158000128</v>
      </c>
      <c r="PNN4377" s="24"/>
      <c r="PNO4377" s="24"/>
      <c r="PNP4377" s="66">
        <v>9615</v>
      </c>
      <c r="PNQ4377" s="25">
        <v>45936</v>
      </c>
      <c r="PNR4377" s="25"/>
      <c r="PNS4377" s="26" t="str">
        <f t="shared" ca="1" si="1268"/>
        <v>Descontar Cheque</v>
      </c>
      <c r="PNT4377" s="117"/>
      <c r="PNU4377" s="25">
        <v>45890</v>
      </c>
      <c r="PNV4377" s="28" t="s">
        <v>74</v>
      </c>
      <c r="PNW4377" s="24">
        <v>422</v>
      </c>
      <c r="PNX4377" s="414" t="str">
        <f t="shared" si="1269"/>
        <v>Banco não cadastrado</v>
      </c>
      <c r="PNY4377" s="24">
        <v>207</v>
      </c>
      <c r="PNZ4377" s="24">
        <v>5837982</v>
      </c>
      <c r="POA4377" s="24">
        <v>72</v>
      </c>
      <c r="POB4377" s="29" t="s">
        <v>75</v>
      </c>
      <c r="POC4377" s="84">
        <v>3004158000128</v>
      </c>
      <c r="POD4377" s="24"/>
      <c r="POE4377" s="24"/>
      <c r="POF4377" s="66">
        <v>9615</v>
      </c>
      <c r="POG4377" s="25">
        <v>45936</v>
      </c>
      <c r="POH4377" s="25"/>
      <c r="POI4377" s="26" t="str">
        <f t="shared" ca="1" si="1270"/>
        <v>Descontar Cheque</v>
      </c>
      <c r="POJ4377" s="117"/>
      <c r="POK4377" s="25">
        <v>45890</v>
      </c>
      <c r="POL4377" s="28" t="s">
        <v>74</v>
      </c>
      <c r="POM4377" s="24">
        <v>422</v>
      </c>
      <c r="PON4377" s="414" t="str">
        <f t="shared" si="1271"/>
        <v>Banco não cadastrado</v>
      </c>
      <c r="POO4377" s="24">
        <v>207</v>
      </c>
      <c r="POP4377" s="24">
        <v>5837982</v>
      </c>
      <c r="POQ4377" s="24">
        <v>72</v>
      </c>
      <c r="POR4377" s="29" t="s">
        <v>75</v>
      </c>
      <c r="POS4377" s="84">
        <v>3004158000128</v>
      </c>
      <c r="POT4377" s="24"/>
      <c r="POU4377" s="24"/>
      <c r="POV4377" s="66">
        <v>9615</v>
      </c>
      <c r="POW4377" s="25">
        <v>45936</v>
      </c>
      <c r="POX4377" s="25"/>
      <c r="POY4377" s="26" t="str">
        <f t="shared" ca="1" si="1272"/>
        <v>Descontar Cheque</v>
      </c>
      <c r="POZ4377" s="117"/>
      <c r="PPA4377" s="25">
        <v>45890</v>
      </c>
      <c r="PPB4377" s="28" t="s">
        <v>74</v>
      </c>
      <c r="PPC4377" s="24">
        <v>422</v>
      </c>
      <c r="PPD4377" s="414" t="str">
        <f t="shared" si="1273"/>
        <v>Banco não cadastrado</v>
      </c>
      <c r="PPE4377" s="24">
        <v>207</v>
      </c>
      <c r="PPF4377" s="24">
        <v>5837982</v>
      </c>
      <c r="PPG4377" s="24">
        <v>72</v>
      </c>
      <c r="PPH4377" s="29" t="s">
        <v>75</v>
      </c>
      <c r="PPI4377" s="84">
        <v>3004158000128</v>
      </c>
      <c r="PPJ4377" s="24"/>
      <c r="PPK4377" s="24"/>
      <c r="PPL4377" s="66">
        <v>9615</v>
      </c>
      <c r="PPM4377" s="25">
        <v>45936</v>
      </c>
      <c r="PPN4377" s="25"/>
      <c r="PPO4377" s="26" t="str">
        <f t="shared" ca="1" si="1274"/>
        <v>Descontar Cheque</v>
      </c>
      <c r="PPP4377" s="117"/>
      <c r="PPQ4377" s="25">
        <v>45890</v>
      </c>
      <c r="PPR4377" s="28" t="s">
        <v>74</v>
      </c>
      <c r="PPS4377" s="24">
        <v>422</v>
      </c>
      <c r="PPT4377" s="414" t="str">
        <f t="shared" si="1275"/>
        <v>Banco não cadastrado</v>
      </c>
      <c r="PPU4377" s="24">
        <v>207</v>
      </c>
      <c r="PPV4377" s="24">
        <v>5837982</v>
      </c>
      <c r="PPW4377" s="24">
        <v>72</v>
      </c>
      <c r="PPX4377" s="29" t="s">
        <v>75</v>
      </c>
      <c r="PPY4377" s="84">
        <v>3004158000128</v>
      </c>
      <c r="PPZ4377" s="24"/>
      <c r="PQA4377" s="24"/>
      <c r="PQB4377" s="66">
        <v>9615</v>
      </c>
      <c r="PQC4377" s="25">
        <v>45936</v>
      </c>
      <c r="PQD4377" s="25"/>
      <c r="PQE4377" s="26" t="str">
        <f t="shared" ca="1" si="1276"/>
        <v>Descontar Cheque</v>
      </c>
      <c r="PQF4377" s="117"/>
      <c r="PQG4377" s="25">
        <v>45890</v>
      </c>
      <c r="PQH4377" s="28" t="s">
        <v>74</v>
      </c>
      <c r="PQI4377" s="24">
        <v>422</v>
      </c>
      <c r="PQJ4377" s="414" t="str">
        <f t="shared" si="1277"/>
        <v>Banco não cadastrado</v>
      </c>
      <c r="PQK4377" s="24">
        <v>207</v>
      </c>
      <c r="PQL4377" s="24">
        <v>5837982</v>
      </c>
      <c r="PQM4377" s="24">
        <v>72</v>
      </c>
      <c r="PQN4377" s="29" t="s">
        <v>75</v>
      </c>
      <c r="PQO4377" s="84">
        <v>3004158000128</v>
      </c>
      <c r="PQP4377" s="24"/>
      <c r="PQQ4377" s="24"/>
      <c r="PQR4377" s="66">
        <v>9615</v>
      </c>
      <c r="PQS4377" s="25">
        <v>45936</v>
      </c>
      <c r="PQT4377" s="25"/>
      <c r="PQU4377" s="26" t="str">
        <f t="shared" ca="1" si="1278"/>
        <v>Descontar Cheque</v>
      </c>
      <c r="PQV4377" s="117"/>
      <c r="PQW4377" s="25">
        <v>45890</v>
      </c>
      <c r="PQX4377" s="28" t="s">
        <v>74</v>
      </c>
      <c r="PQY4377" s="24">
        <v>422</v>
      </c>
      <c r="PQZ4377" s="414" t="str">
        <f t="shared" si="1279"/>
        <v>Banco não cadastrado</v>
      </c>
      <c r="PRA4377" s="24">
        <v>207</v>
      </c>
      <c r="PRB4377" s="24">
        <v>5837982</v>
      </c>
      <c r="PRC4377" s="24">
        <v>72</v>
      </c>
      <c r="PRD4377" s="29" t="s">
        <v>75</v>
      </c>
      <c r="PRE4377" s="84">
        <v>3004158000128</v>
      </c>
      <c r="PRF4377" s="24"/>
      <c r="PRG4377" s="24"/>
      <c r="PRH4377" s="66">
        <v>9615</v>
      </c>
      <c r="PRI4377" s="25">
        <v>45936</v>
      </c>
      <c r="PRJ4377" s="25"/>
      <c r="PRK4377" s="26" t="str">
        <f t="shared" ca="1" si="1280"/>
        <v>Descontar Cheque</v>
      </c>
      <c r="PRL4377" s="117"/>
      <c r="PRM4377" s="25">
        <v>45890</v>
      </c>
      <c r="PRN4377" s="28" t="s">
        <v>74</v>
      </c>
      <c r="PRO4377" s="24">
        <v>422</v>
      </c>
      <c r="PRP4377" s="414" t="str">
        <f t="shared" si="1281"/>
        <v>Banco não cadastrado</v>
      </c>
      <c r="PRQ4377" s="24">
        <v>207</v>
      </c>
      <c r="PRR4377" s="24">
        <v>5837982</v>
      </c>
      <c r="PRS4377" s="24">
        <v>72</v>
      </c>
      <c r="PRT4377" s="29" t="s">
        <v>75</v>
      </c>
      <c r="PRU4377" s="84">
        <v>3004158000128</v>
      </c>
      <c r="PRV4377" s="24"/>
      <c r="PRW4377" s="24"/>
      <c r="PRX4377" s="66">
        <v>9615</v>
      </c>
      <c r="PRY4377" s="25">
        <v>45936</v>
      </c>
      <c r="PRZ4377" s="25"/>
      <c r="PSA4377" s="26" t="str">
        <f t="shared" ca="1" si="1282"/>
        <v>Descontar Cheque</v>
      </c>
      <c r="PSB4377" s="117"/>
      <c r="PSC4377" s="25">
        <v>45890</v>
      </c>
      <c r="PSD4377" s="28" t="s">
        <v>74</v>
      </c>
      <c r="PSE4377" s="24">
        <v>422</v>
      </c>
      <c r="PSF4377" s="414" t="str">
        <f t="shared" si="1283"/>
        <v>Banco não cadastrado</v>
      </c>
      <c r="PSG4377" s="24">
        <v>207</v>
      </c>
      <c r="PSH4377" s="24">
        <v>5837982</v>
      </c>
      <c r="PSI4377" s="24">
        <v>72</v>
      </c>
      <c r="PSJ4377" s="29" t="s">
        <v>75</v>
      </c>
      <c r="PSK4377" s="84">
        <v>3004158000128</v>
      </c>
      <c r="PSL4377" s="24"/>
      <c r="PSM4377" s="24"/>
      <c r="PSN4377" s="66">
        <v>9615</v>
      </c>
      <c r="PSO4377" s="25">
        <v>45936</v>
      </c>
      <c r="PSP4377" s="25"/>
      <c r="PSQ4377" s="26" t="str">
        <f t="shared" ca="1" si="1284"/>
        <v>Descontar Cheque</v>
      </c>
      <c r="PSR4377" s="117"/>
      <c r="PSS4377" s="25">
        <v>45890</v>
      </c>
      <c r="PST4377" s="28" t="s">
        <v>74</v>
      </c>
      <c r="PSU4377" s="24">
        <v>422</v>
      </c>
      <c r="PSV4377" s="414" t="str">
        <f t="shared" si="1285"/>
        <v>Banco não cadastrado</v>
      </c>
      <c r="PSW4377" s="24">
        <v>207</v>
      </c>
      <c r="PSX4377" s="24">
        <v>5837982</v>
      </c>
      <c r="PSY4377" s="24">
        <v>72</v>
      </c>
      <c r="PSZ4377" s="29" t="s">
        <v>75</v>
      </c>
      <c r="PTA4377" s="84">
        <v>3004158000128</v>
      </c>
      <c r="PTB4377" s="24"/>
      <c r="PTC4377" s="24"/>
      <c r="PTD4377" s="66">
        <v>9615</v>
      </c>
      <c r="PTE4377" s="25">
        <v>45936</v>
      </c>
      <c r="PTF4377" s="25"/>
      <c r="PTG4377" s="26" t="str">
        <f t="shared" ca="1" si="1286"/>
        <v>Descontar Cheque</v>
      </c>
      <c r="PTH4377" s="117"/>
      <c r="PTI4377" s="25">
        <v>45890</v>
      </c>
      <c r="PTJ4377" s="28" t="s">
        <v>74</v>
      </c>
      <c r="PTK4377" s="24">
        <v>422</v>
      </c>
      <c r="PTL4377" s="414" t="str">
        <f t="shared" si="1287"/>
        <v>Banco não cadastrado</v>
      </c>
      <c r="PTM4377" s="24">
        <v>207</v>
      </c>
      <c r="PTN4377" s="24">
        <v>5837982</v>
      </c>
      <c r="PTO4377" s="24">
        <v>72</v>
      </c>
      <c r="PTP4377" s="29" t="s">
        <v>75</v>
      </c>
      <c r="PTQ4377" s="84">
        <v>3004158000128</v>
      </c>
      <c r="PTR4377" s="24"/>
      <c r="PTS4377" s="24"/>
      <c r="PTT4377" s="66">
        <v>9615</v>
      </c>
      <c r="PTU4377" s="25">
        <v>45936</v>
      </c>
      <c r="PTV4377" s="25"/>
      <c r="PTW4377" s="26" t="str">
        <f t="shared" ca="1" si="1288"/>
        <v>Descontar Cheque</v>
      </c>
      <c r="PTX4377" s="117"/>
      <c r="PTY4377" s="25">
        <v>45890</v>
      </c>
      <c r="PTZ4377" s="28" t="s">
        <v>74</v>
      </c>
      <c r="PUA4377" s="24">
        <v>422</v>
      </c>
      <c r="PUB4377" s="414" t="str">
        <f t="shared" si="1289"/>
        <v>Banco não cadastrado</v>
      </c>
      <c r="PUC4377" s="24">
        <v>207</v>
      </c>
      <c r="PUD4377" s="24">
        <v>5837982</v>
      </c>
      <c r="PUE4377" s="24">
        <v>72</v>
      </c>
      <c r="PUF4377" s="29" t="s">
        <v>75</v>
      </c>
      <c r="PUG4377" s="84">
        <v>3004158000128</v>
      </c>
      <c r="PUH4377" s="24"/>
      <c r="PUI4377" s="24"/>
      <c r="PUJ4377" s="66">
        <v>9615</v>
      </c>
      <c r="PUK4377" s="25">
        <v>45936</v>
      </c>
      <c r="PUL4377" s="25"/>
      <c r="PUM4377" s="26" t="str">
        <f t="shared" ca="1" si="1290"/>
        <v>Descontar Cheque</v>
      </c>
      <c r="PUN4377" s="117"/>
      <c r="PUO4377" s="25">
        <v>45890</v>
      </c>
      <c r="PUP4377" s="28" t="s">
        <v>74</v>
      </c>
      <c r="PUQ4377" s="24">
        <v>422</v>
      </c>
      <c r="PUR4377" s="414" t="str">
        <f t="shared" si="1291"/>
        <v>Banco não cadastrado</v>
      </c>
      <c r="PUS4377" s="24">
        <v>207</v>
      </c>
      <c r="PUT4377" s="24">
        <v>5837982</v>
      </c>
      <c r="PUU4377" s="24">
        <v>72</v>
      </c>
      <c r="PUV4377" s="29" t="s">
        <v>75</v>
      </c>
      <c r="PUW4377" s="84">
        <v>3004158000128</v>
      </c>
      <c r="PUX4377" s="24"/>
      <c r="PUY4377" s="24"/>
      <c r="PUZ4377" s="66">
        <v>9615</v>
      </c>
      <c r="PVA4377" s="25">
        <v>45936</v>
      </c>
      <c r="PVB4377" s="25"/>
      <c r="PVC4377" s="26" t="str">
        <f t="shared" ca="1" si="1292"/>
        <v>Descontar Cheque</v>
      </c>
      <c r="PVD4377" s="117"/>
      <c r="PVE4377" s="25">
        <v>45890</v>
      </c>
      <c r="PVF4377" s="28" t="s">
        <v>74</v>
      </c>
      <c r="PVG4377" s="24">
        <v>422</v>
      </c>
      <c r="PVH4377" s="414" t="str">
        <f t="shared" si="1293"/>
        <v>Banco não cadastrado</v>
      </c>
      <c r="PVI4377" s="24">
        <v>207</v>
      </c>
      <c r="PVJ4377" s="24">
        <v>5837982</v>
      </c>
      <c r="PVK4377" s="24">
        <v>72</v>
      </c>
      <c r="PVL4377" s="29" t="s">
        <v>75</v>
      </c>
      <c r="PVM4377" s="84">
        <v>3004158000128</v>
      </c>
      <c r="PVN4377" s="24"/>
      <c r="PVO4377" s="24"/>
      <c r="PVP4377" s="66">
        <v>9615</v>
      </c>
      <c r="PVQ4377" s="25">
        <v>45936</v>
      </c>
      <c r="PVR4377" s="25"/>
      <c r="PVS4377" s="26" t="str">
        <f t="shared" ca="1" si="1294"/>
        <v>Descontar Cheque</v>
      </c>
      <c r="PVT4377" s="117"/>
      <c r="PVU4377" s="25">
        <v>45890</v>
      </c>
      <c r="PVV4377" s="28" t="s">
        <v>74</v>
      </c>
      <c r="PVW4377" s="24">
        <v>422</v>
      </c>
      <c r="PVX4377" s="414" t="str">
        <f t="shared" si="1295"/>
        <v>Banco não cadastrado</v>
      </c>
      <c r="PVY4377" s="24">
        <v>207</v>
      </c>
      <c r="PVZ4377" s="24">
        <v>5837982</v>
      </c>
      <c r="PWA4377" s="24">
        <v>72</v>
      </c>
      <c r="PWB4377" s="29" t="s">
        <v>75</v>
      </c>
      <c r="PWC4377" s="84">
        <v>3004158000128</v>
      </c>
      <c r="PWD4377" s="24"/>
      <c r="PWE4377" s="24"/>
      <c r="PWF4377" s="66">
        <v>9615</v>
      </c>
      <c r="PWG4377" s="25">
        <v>45936</v>
      </c>
      <c r="PWH4377" s="25"/>
      <c r="PWI4377" s="26" t="str">
        <f t="shared" ca="1" si="1296"/>
        <v>Descontar Cheque</v>
      </c>
      <c r="PWJ4377" s="117"/>
      <c r="PWK4377" s="25">
        <v>45890</v>
      </c>
      <c r="PWL4377" s="28" t="s">
        <v>74</v>
      </c>
      <c r="PWM4377" s="24">
        <v>422</v>
      </c>
      <c r="PWN4377" s="414" t="str">
        <f t="shared" si="1297"/>
        <v>Banco não cadastrado</v>
      </c>
      <c r="PWO4377" s="24">
        <v>207</v>
      </c>
      <c r="PWP4377" s="24">
        <v>5837982</v>
      </c>
      <c r="PWQ4377" s="24">
        <v>72</v>
      </c>
      <c r="PWR4377" s="29" t="s">
        <v>75</v>
      </c>
      <c r="PWS4377" s="84">
        <v>3004158000128</v>
      </c>
      <c r="PWT4377" s="24"/>
      <c r="PWU4377" s="24"/>
      <c r="PWV4377" s="66">
        <v>9615</v>
      </c>
      <c r="PWW4377" s="25">
        <v>45936</v>
      </c>
      <c r="PWX4377" s="25"/>
      <c r="PWY4377" s="26" t="str">
        <f t="shared" ca="1" si="1298"/>
        <v>Descontar Cheque</v>
      </c>
      <c r="PWZ4377" s="117"/>
      <c r="PXA4377" s="25">
        <v>45890</v>
      </c>
      <c r="PXB4377" s="28" t="s">
        <v>74</v>
      </c>
      <c r="PXC4377" s="24">
        <v>422</v>
      </c>
      <c r="PXD4377" s="414" t="str">
        <f t="shared" si="1299"/>
        <v>Banco não cadastrado</v>
      </c>
      <c r="PXE4377" s="24">
        <v>207</v>
      </c>
      <c r="PXF4377" s="24">
        <v>5837982</v>
      </c>
      <c r="PXG4377" s="24">
        <v>72</v>
      </c>
      <c r="PXH4377" s="29" t="s">
        <v>75</v>
      </c>
      <c r="PXI4377" s="84">
        <v>3004158000128</v>
      </c>
      <c r="PXJ4377" s="24"/>
      <c r="PXK4377" s="24"/>
      <c r="PXL4377" s="66">
        <v>9615</v>
      </c>
      <c r="PXM4377" s="25">
        <v>45936</v>
      </c>
      <c r="PXN4377" s="25"/>
      <c r="PXO4377" s="26" t="str">
        <f t="shared" ca="1" si="1300"/>
        <v>Descontar Cheque</v>
      </c>
      <c r="PXP4377" s="117"/>
      <c r="PXQ4377" s="25">
        <v>45890</v>
      </c>
      <c r="PXR4377" s="28" t="s">
        <v>74</v>
      </c>
      <c r="PXS4377" s="24">
        <v>422</v>
      </c>
      <c r="PXT4377" s="414" t="str">
        <f t="shared" si="1301"/>
        <v>Banco não cadastrado</v>
      </c>
      <c r="PXU4377" s="24">
        <v>207</v>
      </c>
      <c r="PXV4377" s="24">
        <v>5837982</v>
      </c>
      <c r="PXW4377" s="24">
        <v>72</v>
      </c>
      <c r="PXX4377" s="29" t="s">
        <v>75</v>
      </c>
      <c r="PXY4377" s="84">
        <v>3004158000128</v>
      </c>
      <c r="PXZ4377" s="24"/>
      <c r="PYA4377" s="24"/>
      <c r="PYB4377" s="66">
        <v>9615</v>
      </c>
      <c r="PYC4377" s="25">
        <v>45936</v>
      </c>
      <c r="PYD4377" s="25"/>
      <c r="PYE4377" s="26" t="str">
        <f t="shared" ca="1" si="1302"/>
        <v>Descontar Cheque</v>
      </c>
      <c r="PYF4377" s="117"/>
      <c r="PYG4377" s="25">
        <v>45890</v>
      </c>
      <c r="PYH4377" s="28" t="s">
        <v>74</v>
      </c>
      <c r="PYI4377" s="24">
        <v>422</v>
      </c>
      <c r="PYJ4377" s="414" t="str">
        <f t="shared" si="1303"/>
        <v>Banco não cadastrado</v>
      </c>
      <c r="PYK4377" s="24">
        <v>207</v>
      </c>
      <c r="PYL4377" s="24">
        <v>5837982</v>
      </c>
      <c r="PYM4377" s="24">
        <v>72</v>
      </c>
      <c r="PYN4377" s="29" t="s">
        <v>75</v>
      </c>
      <c r="PYO4377" s="84">
        <v>3004158000128</v>
      </c>
      <c r="PYP4377" s="24"/>
      <c r="PYQ4377" s="24"/>
      <c r="PYR4377" s="66">
        <v>9615</v>
      </c>
      <c r="PYS4377" s="25">
        <v>45936</v>
      </c>
      <c r="PYT4377" s="25"/>
      <c r="PYU4377" s="26" t="str">
        <f t="shared" ca="1" si="1304"/>
        <v>Descontar Cheque</v>
      </c>
      <c r="PYV4377" s="117"/>
      <c r="PYW4377" s="25">
        <v>45890</v>
      </c>
      <c r="PYX4377" s="28" t="s">
        <v>74</v>
      </c>
      <c r="PYY4377" s="24">
        <v>422</v>
      </c>
      <c r="PYZ4377" s="414" t="str">
        <f t="shared" si="1305"/>
        <v>Banco não cadastrado</v>
      </c>
      <c r="PZA4377" s="24">
        <v>207</v>
      </c>
      <c r="PZB4377" s="24">
        <v>5837982</v>
      </c>
      <c r="PZC4377" s="24">
        <v>72</v>
      </c>
      <c r="PZD4377" s="29" t="s">
        <v>75</v>
      </c>
      <c r="PZE4377" s="84">
        <v>3004158000128</v>
      </c>
      <c r="PZF4377" s="24"/>
      <c r="PZG4377" s="24"/>
      <c r="PZH4377" s="66">
        <v>9615</v>
      </c>
      <c r="PZI4377" s="25">
        <v>45936</v>
      </c>
      <c r="PZJ4377" s="25"/>
      <c r="PZK4377" s="26" t="str">
        <f t="shared" ca="1" si="1306"/>
        <v>Descontar Cheque</v>
      </c>
      <c r="PZL4377" s="117"/>
      <c r="PZM4377" s="25">
        <v>45890</v>
      </c>
      <c r="PZN4377" s="28" t="s">
        <v>74</v>
      </c>
      <c r="PZO4377" s="24">
        <v>422</v>
      </c>
      <c r="PZP4377" s="414" t="str">
        <f t="shared" si="1307"/>
        <v>Banco não cadastrado</v>
      </c>
      <c r="PZQ4377" s="24">
        <v>207</v>
      </c>
      <c r="PZR4377" s="24">
        <v>5837982</v>
      </c>
      <c r="PZS4377" s="24">
        <v>72</v>
      </c>
      <c r="PZT4377" s="29" t="s">
        <v>75</v>
      </c>
      <c r="PZU4377" s="84">
        <v>3004158000128</v>
      </c>
      <c r="PZV4377" s="24"/>
      <c r="PZW4377" s="24"/>
      <c r="PZX4377" s="66">
        <v>9615</v>
      </c>
      <c r="PZY4377" s="25">
        <v>45936</v>
      </c>
      <c r="PZZ4377" s="25"/>
      <c r="QAA4377" s="26" t="str">
        <f t="shared" ca="1" si="1308"/>
        <v>Descontar Cheque</v>
      </c>
      <c r="QAB4377" s="117"/>
      <c r="QAC4377" s="25">
        <v>45890</v>
      </c>
      <c r="QAD4377" s="28" t="s">
        <v>74</v>
      </c>
      <c r="QAE4377" s="24">
        <v>422</v>
      </c>
      <c r="QAF4377" s="414" t="str">
        <f t="shared" si="1309"/>
        <v>Banco não cadastrado</v>
      </c>
      <c r="QAG4377" s="24">
        <v>207</v>
      </c>
      <c r="QAH4377" s="24">
        <v>5837982</v>
      </c>
      <c r="QAI4377" s="24">
        <v>72</v>
      </c>
      <c r="QAJ4377" s="29" t="s">
        <v>75</v>
      </c>
      <c r="QAK4377" s="84">
        <v>3004158000128</v>
      </c>
      <c r="QAL4377" s="24"/>
      <c r="QAM4377" s="24"/>
      <c r="QAN4377" s="66">
        <v>9615</v>
      </c>
      <c r="QAO4377" s="25">
        <v>45936</v>
      </c>
      <c r="QAP4377" s="25"/>
      <c r="QAQ4377" s="26" t="str">
        <f t="shared" ca="1" si="1310"/>
        <v>Descontar Cheque</v>
      </c>
      <c r="QAR4377" s="117"/>
      <c r="QAS4377" s="25">
        <v>45890</v>
      </c>
      <c r="QAT4377" s="28" t="s">
        <v>74</v>
      </c>
      <c r="QAU4377" s="24">
        <v>422</v>
      </c>
      <c r="QAV4377" s="414" t="str">
        <f t="shared" si="1311"/>
        <v>Banco não cadastrado</v>
      </c>
      <c r="QAW4377" s="24">
        <v>207</v>
      </c>
      <c r="QAX4377" s="24">
        <v>5837982</v>
      </c>
      <c r="QAY4377" s="24">
        <v>72</v>
      </c>
      <c r="QAZ4377" s="29" t="s">
        <v>75</v>
      </c>
      <c r="QBA4377" s="84">
        <v>3004158000128</v>
      </c>
      <c r="QBB4377" s="24"/>
      <c r="QBC4377" s="24"/>
      <c r="QBD4377" s="66">
        <v>9615</v>
      </c>
      <c r="QBE4377" s="25">
        <v>45936</v>
      </c>
      <c r="QBF4377" s="25"/>
      <c r="QBG4377" s="26" t="str">
        <f t="shared" ca="1" si="1312"/>
        <v>Descontar Cheque</v>
      </c>
      <c r="QBH4377" s="117"/>
      <c r="QBI4377" s="25">
        <v>45890</v>
      </c>
      <c r="QBJ4377" s="28" t="s">
        <v>74</v>
      </c>
      <c r="QBK4377" s="24">
        <v>422</v>
      </c>
      <c r="QBL4377" s="414" t="str">
        <f t="shared" si="1313"/>
        <v>Banco não cadastrado</v>
      </c>
      <c r="QBM4377" s="24">
        <v>207</v>
      </c>
      <c r="QBN4377" s="24">
        <v>5837982</v>
      </c>
      <c r="QBO4377" s="24">
        <v>72</v>
      </c>
      <c r="QBP4377" s="29" t="s">
        <v>75</v>
      </c>
      <c r="QBQ4377" s="84">
        <v>3004158000128</v>
      </c>
      <c r="QBR4377" s="24"/>
      <c r="QBS4377" s="24"/>
      <c r="QBT4377" s="66">
        <v>9615</v>
      </c>
      <c r="QBU4377" s="25">
        <v>45936</v>
      </c>
      <c r="QBV4377" s="25"/>
      <c r="QBW4377" s="26" t="str">
        <f t="shared" ca="1" si="1314"/>
        <v>Descontar Cheque</v>
      </c>
      <c r="QBX4377" s="117"/>
      <c r="QBY4377" s="25">
        <v>45890</v>
      </c>
      <c r="QBZ4377" s="28" t="s">
        <v>74</v>
      </c>
      <c r="QCA4377" s="24">
        <v>422</v>
      </c>
      <c r="QCB4377" s="414" t="str">
        <f t="shared" si="1315"/>
        <v>Banco não cadastrado</v>
      </c>
      <c r="QCC4377" s="24">
        <v>207</v>
      </c>
      <c r="QCD4377" s="24">
        <v>5837982</v>
      </c>
      <c r="QCE4377" s="24">
        <v>72</v>
      </c>
      <c r="QCF4377" s="29" t="s">
        <v>75</v>
      </c>
      <c r="QCG4377" s="84">
        <v>3004158000128</v>
      </c>
      <c r="QCH4377" s="24"/>
      <c r="QCI4377" s="24"/>
      <c r="QCJ4377" s="66">
        <v>9615</v>
      </c>
      <c r="QCK4377" s="25">
        <v>45936</v>
      </c>
      <c r="QCL4377" s="25"/>
      <c r="QCM4377" s="26" t="str">
        <f t="shared" ca="1" si="1316"/>
        <v>Descontar Cheque</v>
      </c>
      <c r="QCN4377" s="117"/>
      <c r="QCO4377" s="25">
        <v>45890</v>
      </c>
      <c r="QCP4377" s="28" t="s">
        <v>74</v>
      </c>
      <c r="QCQ4377" s="24">
        <v>422</v>
      </c>
      <c r="QCR4377" s="414" t="str">
        <f t="shared" si="1317"/>
        <v>Banco não cadastrado</v>
      </c>
      <c r="QCS4377" s="24">
        <v>207</v>
      </c>
      <c r="QCT4377" s="24">
        <v>5837982</v>
      </c>
      <c r="QCU4377" s="24">
        <v>72</v>
      </c>
      <c r="QCV4377" s="29" t="s">
        <v>75</v>
      </c>
      <c r="QCW4377" s="84">
        <v>3004158000128</v>
      </c>
      <c r="QCX4377" s="24"/>
      <c r="QCY4377" s="24"/>
      <c r="QCZ4377" s="66">
        <v>9615</v>
      </c>
      <c r="QDA4377" s="25">
        <v>45936</v>
      </c>
      <c r="QDB4377" s="25"/>
      <c r="QDC4377" s="26" t="str">
        <f t="shared" ca="1" si="1318"/>
        <v>Descontar Cheque</v>
      </c>
      <c r="QDD4377" s="117"/>
      <c r="QDE4377" s="25">
        <v>45890</v>
      </c>
      <c r="QDF4377" s="28" t="s">
        <v>74</v>
      </c>
      <c r="QDG4377" s="24">
        <v>422</v>
      </c>
      <c r="QDH4377" s="414" t="str">
        <f t="shared" si="1319"/>
        <v>Banco não cadastrado</v>
      </c>
      <c r="QDI4377" s="24">
        <v>207</v>
      </c>
      <c r="QDJ4377" s="24">
        <v>5837982</v>
      </c>
      <c r="QDK4377" s="24">
        <v>72</v>
      </c>
      <c r="QDL4377" s="29" t="s">
        <v>75</v>
      </c>
      <c r="QDM4377" s="84">
        <v>3004158000128</v>
      </c>
      <c r="QDN4377" s="24"/>
      <c r="QDO4377" s="24"/>
      <c r="QDP4377" s="66">
        <v>9615</v>
      </c>
      <c r="QDQ4377" s="25">
        <v>45936</v>
      </c>
      <c r="QDR4377" s="25"/>
      <c r="QDS4377" s="26" t="str">
        <f t="shared" ca="1" si="1320"/>
        <v>Descontar Cheque</v>
      </c>
      <c r="QDT4377" s="117"/>
      <c r="QDU4377" s="25">
        <v>45890</v>
      </c>
      <c r="QDV4377" s="28" t="s">
        <v>74</v>
      </c>
      <c r="QDW4377" s="24">
        <v>422</v>
      </c>
      <c r="QDX4377" s="414" t="str">
        <f t="shared" si="1321"/>
        <v>Banco não cadastrado</v>
      </c>
      <c r="QDY4377" s="24">
        <v>207</v>
      </c>
      <c r="QDZ4377" s="24">
        <v>5837982</v>
      </c>
      <c r="QEA4377" s="24">
        <v>72</v>
      </c>
      <c r="QEB4377" s="29" t="s">
        <v>75</v>
      </c>
      <c r="QEC4377" s="84">
        <v>3004158000128</v>
      </c>
      <c r="QED4377" s="24"/>
      <c r="QEE4377" s="24"/>
      <c r="QEF4377" s="66">
        <v>9615</v>
      </c>
      <c r="QEG4377" s="25">
        <v>45936</v>
      </c>
      <c r="QEH4377" s="25"/>
      <c r="QEI4377" s="26" t="str">
        <f t="shared" ca="1" si="1322"/>
        <v>Descontar Cheque</v>
      </c>
      <c r="QEJ4377" s="117"/>
      <c r="QEK4377" s="25">
        <v>45890</v>
      </c>
      <c r="QEL4377" s="28" t="s">
        <v>74</v>
      </c>
      <c r="QEM4377" s="24">
        <v>422</v>
      </c>
      <c r="QEN4377" s="414" t="str">
        <f t="shared" si="1323"/>
        <v>Banco não cadastrado</v>
      </c>
      <c r="QEO4377" s="24">
        <v>207</v>
      </c>
      <c r="QEP4377" s="24">
        <v>5837982</v>
      </c>
      <c r="QEQ4377" s="24">
        <v>72</v>
      </c>
      <c r="QER4377" s="29" t="s">
        <v>75</v>
      </c>
      <c r="QES4377" s="84">
        <v>3004158000128</v>
      </c>
      <c r="QET4377" s="24"/>
      <c r="QEU4377" s="24"/>
      <c r="QEV4377" s="66">
        <v>9615</v>
      </c>
      <c r="QEW4377" s="25">
        <v>45936</v>
      </c>
      <c r="QEX4377" s="25"/>
      <c r="QEY4377" s="26" t="str">
        <f t="shared" ca="1" si="1324"/>
        <v>Descontar Cheque</v>
      </c>
      <c r="QEZ4377" s="117"/>
      <c r="QFA4377" s="25">
        <v>45890</v>
      </c>
      <c r="QFB4377" s="28" t="s">
        <v>74</v>
      </c>
      <c r="QFC4377" s="24">
        <v>422</v>
      </c>
      <c r="QFD4377" s="414" t="str">
        <f t="shared" si="1325"/>
        <v>Banco não cadastrado</v>
      </c>
      <c r="QFE4377" s="24">
        <v>207</v>
      </c>
      <c r="QFF4377" s="24">
        <v>5837982</v>
      </c>
      <c r="QFG4377" s="24">
        <v>72</v>
      </c>
      <c r="QFH4377" s="29" t="s">
        <v>75</v>
      </c>
      <c r="QFI4377" s="84">
        <v>3004158000128</v>
      </c>
      <c r="QFJ4377" s="24"/>
      <c r="QFK4377" s="24"/>
      <c r="QFL4377" s="66">
        <v>9615</v>
      </c>
      <c r="QFM4377" s="25">
        <v>45936</v>
      </c>
      <c r="QFN4377" s="25"/>
      <c r="QFO4377" s="26" t="str">
        <f t="shared" ca="1" si="1326"/>
        <v>Descontar Cheque</v>
      </c>
      <c r="QFP4377" s="117"/>
      <c r="QFQ4377" s="25">
        <v>45890</v>
      </c>
      <c r="QFR4377" s="28" t="s">
        <v>74</v>
      </c>
      <c r="QFS4377" s="24">
        <v>422</v>
      </c>
      <c r="QFT4377" s="414" t="str">
        <f t="shared" si="1327"/>
        <v>Banco não cadastrado</v>
      </c>
      <c r="QFU4377" s="24">
        <v>207</v>
      </c>
      <c r="QFV4377" s="24">
        <v>5837982</v>
      </c>
      <c r="QFW4377" s="24">
        <v>72</v>
      </c>
      <c r="QFX4377" s="29" t="s">
        <v>75</v>
      </c>
      <c r="QFY4377" s="84">
        <v>3004158000128</v>
      </c>
      <c r="QFZ4377" s="24"/>
      <c r="QGA4377" s="24"/>
      <c r="QGB4377" s="66">
        <v>9615</v>
      </c>
      <c r="QGC4377" s="25">
        <v>45936</v>
      </c>
      <c r="QGD4377" s="25"/>
      <c r="QGE4377" s="26" t="str">
        <f t="shared" ca="1" si="1328"/>
        <v>Descontar Cheque</v>
      </c>
      <c r="QGF4377" s="117"/>
      <c r="QGG4377" s="25">
        <v>45890</v>
      </c>
      <c r="QGH4377" s="28" t="s">
        <v>74</v>
      </c>
      <c r="QGI4377" s="24">
        <v>422</v>
      </c>
      <c r="QGJ4377" s="414" t="str">
        <f t="shared" si="1329"/>
        <v>Banco não cadastrado</v>
      </c>
      <c r="QGK4377" s="24">
        <v>207</v>
      </c>
      <c r="QGL4377" s="24">
        <v>5837982</v>
      </c>
      <c r="QGM4377" s="24">
        <v>72</v>
      </c>
      <c r="QGN4377" s="29" t="s">
        <v>75</v>
      </c>
      <c r="QGO4377" s="84">
        <v>3004158000128</v>
      </c>
      <c r="QGP4377" s="24"/>
      <c r="QGQ4377" s="24"/>
      <c r="QGR4377" s="66">
        <v>9615</v>
      </c>
      <c r="QGS4377" s="25">
        <v>45936</v>
      </c>
      <c r="QGT4377" s="25"/>
      <c r="QGU4377" s="26" t="str">
        <f t="shared" ca="1" si="1330"/>
        <v>Descontar Cheque</v>
      </c>
      <c r="QGV4377" s="117"/>
      <c r="QGW4377" s="25">
        <v>45890</v>
      </c>
      <c r="QGX4377" s="28" t="s">
        <v>74</v>
      </c>
      <c r="QGY4377" s="24">
        <v>422</v>
      </c>
      <c r="QGZ4377" s="414" t="str">
        <f t="shared" si="1331"/>
        <v>Banco não cadastrado</v>
      </c>
      <c r="QHA4377" s="24">
        <v>207</v>
      </c>
      <c r="QHB4377" s="24">
        <v>5837982</v>
      </c>
      <c r="QHC4377" s="24">
        <v>72</v>
      </c>
      <c r="QHD4377" s="29" t="s">
        <v>75</v>
      </c>
      <c r="QHE4377" s="84">
        <v>3004158000128</v>
      </c>
      <c r="QHF4377" s="24"/>
      <c r="QHG4377" s="24"/>
      <c r="QHH4377" s="66">
        <v>9615</v>
      </c>
      <c r="QHI4377" s="25">
        <v>45936</v>
      </c>
      <c r="QHJ4377" s="25"/>
      <c r="QHK4377" s="26" t="str">
        <f t="shared" ca="1" si="1332"/>
        <v>Descontar Cheque</v>
      </c>
      <c r="QHL4377" s="117"/>
      <c r="QHM4377" s="25">
        <v>45890</v>
      </c>
      <c r="QHN4377" s="28" t="s">
        <v>74</v>
      </c>
      <c r="QHO4377" s="24">
        <v>422</v>
      </c>
      <c r="QHP4377" s="414" t="str">
        <f t="shared" si="1333"/>
        <v>Banco não cadastrado</v>
      </c>
      <c r="QHQ4377" s="24">
        <v>207</v>
      </c>
      <c r="QHR4377" s="24">
        <v>5837982</v>
      </c>
      <c r="QHS4377" s="24">
        <v>72</v>
      </c>
      <c r="QHT4377" s="29" t="s">
        <v>75</v>
      </c>
      <c r="QHU4377" s="84">
        <v>3004158000128</v>
      </c>
      <c r="QHV4377" s="24"/>
      <c r="QHW4377" s="24"/>
      <c r="QHX4377" s="66">
        <v>9615</v>
      </c>
      <c r="QHY4377" s="25">
        <v>45936</v>
      </c>
      <c r="QHZ4377" s="25"/>
      <c r="QIA4377" s="26" t="str">
        <f t="shared" ca="1" si="1334"/>
        <v>Descontar Cheque</v>
      </c>
      <c r="QIB4377" s="117"/>
      <c r="QIC4377" s="25">
        <v>45890</v>
      </c>
      <c r="QID4377" s="28" t="s">
        <v>74</v>
      </c>
      <c r="QIE4377" s="24">
        <v>422</v>
      </c>
      <c r="QIF4377" s="414" t="str">
        <f t="shared" si="1335"/>
        <v>Banco não cadastrado</v>
      </c>
      <c r="QIG4377" s="24">
        <v>207</v>
      </c>
      <c r="QIH4377" s="24">
        <v>5837982</v>
      </c>
      <c r="QII4377" s="24">
        <v>72</v>
      </c>
      <c r="QIJ4377" s="29" t="s">
        <v>75</v>
      </c>
      <c r="QIK4377" s="84">
        <v>3004158000128</v>
      </c>
      <c r="QIL4377" s="24"/>
      <c r="QIM4377" s="24"/>
      <c r="QIN4377" s="66">
        <v>9615</v>
      </c>
      <c r="QIO4377" s="25">
        <v>45936</v>
      </c>
      <c r="QIP4377" s="25"/>
      <c r="QIQ4377" s="26" t="str">
        <f t="shared" ca="1" si="1336"/>
        <v>Descontar Cheque</v>
      </c>
      <c r="QIR4377" s="117"/>
      <c r="QIS4377" s="25">
        <v>45890</v>
      </c>
      <c r="QIT4377" s="28" t="s">
        <v>74</v>
      </c>
      <c r="QIU4377" s="24">
        <v>422</v>
      </c>
      <c r="QIV4377" s="414" t="str">
        <f t="shared" si="1337"/>
        <v>Banco não cadastrado</v>
      </c>
      <c r="QIW4377" s="24">
        <v>207</v>
      </c>
      <c r="QIX4377" s="24">
        <v>5837982</v>
      </c>
      <c r="QIY4377" s="24">
        <v>72</v>
      </c>
      <c r="QIZ4377" s="29" t="s">
        <v>75</v>
      </c>
      <c r="QJA4377" s="84">
        <v>3004158000128</v>
      </c>
      <c r="QJB4377" s="24"/>
      <c r="QJC4377" s="24"/>
      <c r="QJD4377" s="66">
        <v>9615</v>
      </c>
      <c r="QJE4377" s="25">
        <v>45936</v>
      </c>
      <c r="QJF4377" s="25"/>
      <c r="QJG4377" s="26" t="str">
        <f t="shared" ca="1" si="1338"/>
        <v>Descontar Cheque</v>
      </c>
      <c r="QJH4377" s="117"/>
      <c r="QJI4377" s="25">
        <v>45890</v>
      </c>
      <c r="QJJ4377" s="28" t="s">
        <v>74</v>
      </c>
      <c r="QJK4377" s="24">
        <v>422</v>
      </c>
      <c r="QJL4377" s="414" t="str">
        <f t="shared" si="1339"/>
        <v>Banco não cadastrado</v>
      </c>
      <c r="QJM4377" s="24">
        <v>207</v>
      </c>
      <c r="QJN4377" s="24">
        <v>5837982</v>
      </c>
      <c r="QJO4377" s="24">
        <v>72</v>
      </c>
      <c r="QJP4377" s="29" t="s">
        <v>75</v>
      </c>
      <c r="QJQ4377" s="84">
        <v>3004158000128</v>
      </c>
      <c r="QJR4377" s="24"/>
      <c r="QJS4377" s="24"/>
      <c r="QJT4377" s="66">
        <v>9615</v>
      </c>
      <c r="QJU4377" s="25">
        <v>45936</v>
      </c>
      <c r="QJV4377" s="25"/>
      <c r="QJW4377" s="26" t="str">
        <f t="shared" ca="1" si="1340"/>
        <v>Descontar Cheque</v>
      </c>
      <c r="QJX4377" s="117"/>
      <c r="QJY4377" s="25">
        <v>45890</v>
      </c>
      <c r="QJZ4377" s="28" t="s">
        <v>74</v>
      </c>
      <c r="QKA4377" s="24">
        <v>422</v>
      </c>
      <c r="QKB4377" s="414" t="str">
        <f t="shared" si="1341"/>
        <v>Banco não cadastrado</v>
      </c>
      <c r="QKC4377" s="24">
        <v>207</v>
      </c>
      <c r="QKD4377" s="24">
        <v>5837982</v>
      </c>
      <c r="QKE4377" s="24">
        <v>72</v>
      </c>
      <c r="QKF4377" s="29" t="s">
        <v>75</v>
      </c>
      <c r="QKG4377" s="84">
        <v>3004158000128</v>
      </c>
      <c r="QKH4377" s="24"/>
      <c r="QKI4377" s="24"/>
      <c r="QKJ4377" s="66">
        <v>9615</v>
      </c>
      <c r="QKK4377" s="25">
        <v>45936</v>
      </c>
      <c r="QKL4377" s="25"/>
      <c r="QKM4377" s="26" t="str">
        <f t="shared" ca="1" si="1342"/>
        <v>Descontar Cheque</v>
      </c>
      <c r="QKN4377" s="117"/>
      <c r="QKO4377" s="25">
        <v>45890</v>
      </c>
      <c r="QKP4377" s="28" t="s">
        <v>74</v>
      </c>
      <c r="QKQ4377" s="24">
        <v>422</v>
      </c>
      <c r="QKR4377" s="414" t="str">
        <f t="shared" si="1343"/>
        <v>Banco não cadastrado</v>
      </c>
      <c r="QKS4377" s="24">
        <v>207</v>
      </c>
      <c r="QKT4377" s="24">
        <v>5837982</v>
      </c>
      <c r="QKU4377" s="24">
        <v>72</v>
      </c>
      <c r="QKV4377" s="29" t="s">
        <v>75</v>
      </c>
      <c r="QKW4377" s="84">
        <v>3004158000128</v>
      </c>
      <c r="QKX4377" s="24"/>
      <c r="QKY4377" s="24"/>
      <c r="QKZ4377" s="66">
        <v>9615</v>
      </c>
      <c r="QLA4377" s="25">
        <v>45936</v>
      </c>
      <c r="QLB4377" s="25"/>
      <c r="QLC4377" s="26" t="str">
        <f t="shared" ca="1" si="1344"/>
        <v>Descontar Cheque</v>
      </c>
      <c r="QLD4377" s="117"/>
      <c r="QLE4377" s="25">
        <v>45890</v>
      </c>
      <c r="QLF4377" s="28" t="s">
        <v>74</v>
      </c>
      <c r="QLG4377" s="24">
        <v>422</v>
      </c>
      <c r="QLH4377" s="414" t="str">
        <f t="shared" si="1345"/>
        <v>Banco não cadastrado</v>
      </c>
      <c r="QLI4377" s="24">
        <v>207</v>
      </c>
      <c r="QLJ4377" s="24">
        <v>5837982</v>
      </c>
      <c r="QLK4377" s="24">
        <v>72</v>
      </c>
      <c r="QLL4377" s="29" t="s">
        <v>75</v>
      </c>
      <c r="QLM4377" s="84">
        <v>3004158000128</v>
      </c>
      <c r="QLN4377" s="24"/>
      <c r="QLO4377" s="24"/>
      <c r="QLP4377" s="66">
        <v>9615</v>
      </c>
      <c r="QLQ4377" s="25">
        <v>45936</v>
      </c>
      <c r="QLR4377" s="25"/>
      <c r="QLS4377" s="26" t="str">
        <f t="shared" ca="1" si="1346"/>
        <v>Descontar Cheque</v>
      </c>
      <c r="QLT4377" s="117"/>
      <c r="QLU4377" s="25">
        <v>45890</v>
      </c>
      <c r="QLV4377" s="28" t="s">
        <v>74</v>
      </c>
      <c r="QLW4377" s="24">
        <v>422</v>
      </c>
      <c r="QLX4377" s="414" t="str">
        <f t="shared" si="1347"/>
        <v>Banco não cadastrado</v>
      </c>
      <c r="QLY4377" s="24">
        <v>207</v>
      </c>
      <c r="QLZ4377" s="24">
        <v>5837982</v>
      </c>
      <c r="QMA4377" s="24">
        <v>72</v>
      </c>
      <c r="QMB4377" s="29" t="s">
        <v>75</v>
      </c>
      <c r="QMC4377" s="84">
        <v>3004158000128</v>
      </c>
      <c r="QMD4377" s="24"/>
      <c r="QME4377" s="24"/>
      <c r="QMF4377" s="66">
        <v>9615</v>
      </c>
      <c r="QMG4377" s="25">
        <v>45936</v>
      </c>
      <c r="QMH4377" s="25"/>
      <c r="QMI4377" s="26" t="str">
        <f t="shared" ca="1" si="1348"/>
        <v>Descontar Cheque</v>
      </c>
      <c r="QMJ4377" s="117"/>
      <c r="QMK4377" s="25">
        <v>45890</v>
      </c>
      <c r="QML4377" s="28" t="s">
        <v>74</v>
      </c>
      <c r="QMM4377" s="24">
        <v>422</v>
      </c>
      <c r="QMN4377" s="414" t="str">
        <f t="shared" si="1349"/>
        <v>Banco não cadastrado</v>
      </c>
      <c r="QMO4377" s="24">
        <v>207</v>
      </c>
      <c r="QMP4377" s="24">
        <v>5837982</v>
      </c>
      <c r="QMQ4377" s="24">
        <v>72</v>
      </c>
      <c r="QMR4377" s="29" t="s">
        <v>75</v>
      </c>
      <c r="QMS4377" s="84">
        <v>3004158000128</v>
      </c>
      <c r="QMT4377" s="24"/>
      <c r="QMU4377" s="24"/>
      <c r="QMV4377" s="66">
        <v>9615</v>
      </c>
      <c r="QMW4377" s="25">
        <v>45936</v>
      </c>
      <c r="QMX4377" s="25"/>
      <c r="QMY4377" s="26" t="str">
        <f t="shared" ca="1" si="1350"/>
        <v>Descontar Cheque</v>
      </c>
      <c r="QMZ4377" s="117"/>
      <c r="QNA4377" s="25">
        <v>45890</v>
      </c>
      <c r="QNB4377" s="28" t="s">
        <v>74</v>
      </c>
      <c r="QNC4377" s="24">
        <v>422</v>
      </c>
      <c r="QND4377" s="414" t="str">
        <f t="shared" si="1351"/>
        <v>Banco não cadastrado</v>
      </c>
      <c r="QNE4377" s="24">
        <v>207</v>
      </c>
      <c r="QNF4377" s="24">
        <v>5837982</v>
      </c>
      <c r="QNG4377" s="24">
        <v>72</v>
      </c>
      <c r="QNH4377" s="29" t="s">
        <v>75</v>
      </c>
      <c r="QNI4377" s="84">
        <v>3004158000128</v>
      </c>
      <c r="QNJ4377" s="24"/>
      <c r="QNK4377" s="24"/>
      <c r="QNL4377" s="66">
        <v>9615</v>
      </c>
      <c r="QNM4377" s="25">
        <v>45936</v>
      </c>
      <c r="QNN4377" s="25"/>
      <c r="QNO4377" s="26" t="str">
        <f t="shared" ca="1" si="1352"/>
        <v>Descontar Cheque</v>
      </c>
      <c r="QNP4377" s="117"/>
      <c r="QNQ4377" s="25">
        <v>45890</v>
      </c>
      <c r="QNR4377" s="28" t="s">
        <v>74</v>
      </c>
      <c r="QNS4377" s="24">
        <v>422</v>
      </c>
      <c r="QNT4377" s="414" t="str">
        <f t="shared" si="1353"/>
        <v>Banco não cadastrado</v>
      </c>
      <c r="QNU4377" s="24">
        <v>207</v>
      </c>
      <c r="QNV4377" s="24">
        <v>5837982</v>
      </c>
      <c r="QNW4377" s="24">
        <v>72</v>
      </c>
      <c r="QNX4377" s="29" t="s">
        <v>75</v>
      </c>
      <c r="QNY4377" s="84">
        <v>3004158000128</v>
      </c>
      <c r="QNZ4377" s="24"/>
      <c r="QOA4377" s="24"/>
      <c r="QOB4377" s="66">
        <v>9615</v>
      </c>
      <c r="QOC4377" s="25">
        <v>45936</v>
      </c>
      <c r="QOD4377" s="25"/>
      <c r="QOE4377" s="26" t="str">
        <f t="shared" ca="1" si="1354"/>
        <v>Descontar Cheque</v>
      </c>
      <c r="QOF4377" s="117"/>
      <c r="QOG4377" s="25">
        <v>45890</v>
      </c>
      <c r="QOH4377" s="28" t="s">
        <v>74</v>
      </c>
      <c r="QOI4377" s="24">
        <v>422</v>
      </c>
      <c r="QOJ4377" s="414" t="str">
        <f t="shared" si="1355"/>
        <v>Banco não cadastrado</v>
      </c>
      <c r="QOK4377" s="24">
        <v>207</v>
      </c>
      <c r="QOL4377" s="24">
        <v>5837982</v>
      </c>
      <c r="QOM4377" s="24">
        <v>72</v>
      </c>
      <c r="QON4377" s="29" t="s">
        <v>75</v>
      </c>
      <c r="QOO4377" s="84">
        <v>3004158000128</v>
      </c>
      <c r="QOP4377" s="24"/>
      <c r="QOQ4377" s="24"/>
      <c r="QOR4377" s="66">
        <v>9615</v>
      </c>
      <c r="QOS4377" s="25">
        <v>45936</v>
      </c>
      <c r="QOT4377" s="25"/>
      <c r="QOU4377" s="26" t="str">
        <f t="shared" ca="1" si="1356"/>
        <v>Descontar Cheque</v>
      </c>
      <c r="QOV4377" s="117"/>
      <c r="QOW4377" s="25">
        <v>45890</v>
      </c>
      <c r="QOX4377" s="28" t="s">
        <v>74</v>
      </c>
      <c r="QOY4377" s="24">
        <v>422</v>
      </c>
      <c r="QOZ4377" s="414" t="str">
        <f t="shared" si="1357"/>
        <v>Banco não cadastrado</v>
      </c>
      <c r="QPA4377" s="24">
        <v>207</v>
      </c>
      <c r="QPB4377" s="24">
        <v>5837982</v>
      </c>
      <c r="QPC4377" s="24">
        <v>72</v>
      </c>
      <c r="QPD4377" s="29" t="s">
        <v>75</v>
      </c>
      <c r="QPE4377" s="84">
        <v>3004158000128</v>
      </c>
      <c r="QPF4377" s="24"/>
      <c r="QPG4377" s="24"/>
      <c r="QPH4377" s="66">
        <v>9615</v>
      </c>
      <c r="QPI4377" s="25">
        <v>45936</v>
      </c>
      <c r="QPJ4377" s="25"/>
      <c r="QPK4377" s="26" t="str">
        <f t="shared" ca="1" si="1358"/>
        <v>Descontar Cheque</v>
      </c>
      <c r="QPL4377" s="117"/>
      <c r="QPM4377" s="25">
        <v>45890</v>
      </c>
      <c r="QPN4377" s="28" t="s">
        <v>74</v>
      </c>
      <c r="QPO4377" s="24">
        <v>422</v>
      </c>
      <c r="QPP4377" s="414" t="str">
        <f t="shared" si="1359"/>
        <v>Banco não cadastrado</v>
      </c>
      <c r="QPQ4377" s="24">
        <v>207</v>
      </c>
      <c r="QPR4377" s="24">
        <v>5837982</v>
      </c>
      <c r="QPS4377" s="24">
        <v>72</v>
      </c>
      <c r="QPT4377" s="29" t="s">
        <v>75</v>
      </c>
      <c r="QPU4377" s="84">
        <v>3004158000128</v>
      </c>
      <c r="QPV4377" s="24"/>
      <c r="QPW4377" s="24"/>
      <c r="QPX4377" s="66">
        <v>9615</v>
      </c>
      <c r="QPY4377" s="25">
        <v>45936</v>
      </c>
      <c r="QPZ4377" s="25"/>
      <c r="QQA4377" s="26" t="str">
        <f t="shared" ca="1" si="1360"/>
        <v>Descontar Cheque</v>
      </c>
      <c r="QQB4377" s="117"/>
      <c r="QQC4377" s="25">
        <v>45890</v>
      </c>
      <c r="QQD4377" s="28" t="s">
        <v>74</v>
      </c>
      <c r="QQE4377" s="24">
        <v>422</v>
      </c>
      <c r="QQF4377" s="414" t="str">
        <f t="shared" si="1361"/>
        <v>Banco não cadastrado</v>
      </c>
      <c r="QQG4377" s="24">
        <v>207</v>
      </c>
      <c r="QQH4377" s="24">
        <v>5837982</v>
      </c>
      <c r="QQI4377" s="24">
        <v>72</v>
      </c>
      <c r="QQJ4377" s="29" t="s">
        <v>75</v>
      </c>
      <c r="QQK4377" s="84">
        <v>3004158000128</v>
      </c>
      <c r="QQL4377" s="24"/>
      <c r="QQM4377" s="24"/>
      <c r="QQN4377" s="66">
        <v>9615</v>
      </c>
      <c r="QQO4377" s="25">
        <v>45936</v>
      </c>
      <c r="QQP4377" s="25"/>
      <c r="QQQ4377" s="26" t="str">
        <f t="shared" ca="1" si="1362"/>
        <v>Descontar Cheque</v>
      </c>
      <c r="QQR4377" s="117"/>
      <c r="QQS4377" s="25">
        <v>45890</v>
      </c>
      <c r="QQT4377" s="28" t="s">
        <v>74</v>
      </c>
      <c r="QQU4377" s="24">
        <v>422</v>
      </c>
      <c r="QQV4377" s="414" t="str">
        <f t="shared" si="1363"/>
        <v>Banco não cadastrado</v>
      </c>
      <c r="QQW4377" s="24">
        <v>207</v>
      </c>
      <c r="QQX4377" s="24">
        <v>5837982</v>
      </c>
      <c r="QQY4377" s="24">
        <v>72</v>
      </c>
      <c r="QQZ4377" s="29" t="s">
        <v>75</v>
      </c>
      <c r="QRA4377" s="84">
        <v>3004158000128</v>
      </c>
      <c r="QRB4377" s="24"/>
      <c r="QRC4377" s="24"/>
      <c r="QRD4377" s="66">
        <v>9615</v>
      </c>
      <c r="QRE4377" s="25">
        <v>45936</v>
      </c>
      <c r="QRF4377" s="25"/>
      <c r="QRG4377" s="26" t="str">
        <f t="shared" ca="1" si="1364"/>
        <v>Descontar Cheque</v>
      </c>
      <c r="QRH4377" s="117"/>
      <c r="QRI4377" s="25">
        <v>45890</v>
      </c>
      <c r="QRJ4377" s="28" t="s">
        <v>74</v>
      </c>
      <c r="QRK4377" s="24">
        <v>422</v>
      </c>
      <c r="QRL4377" s="414" t="str">
        <f t="shared" si="1365"/>
        <v>Banco não cadastrado</v>
      </c>
      <c r="QRM4377" s="24">
        <v>207</v>
      </c>
      <c r="QRN4377" s="24">
        <v>5837982</v>
      </c>
      <c r="QRO4377" s="24">
        <v>72</v>
      </c>
      <c r="QRP4377" s="29" t="s">
        <v>75</v>
      </c>
      <c r="QRQ4377" s="84">
        <v>3004158000128</v>
      </c>
      <c r="QRR4377" s="24"/>
      <c r="QRS4377" s="24"/>
      <c r="QRT4377" s="66">
        <v>9615</v>
      </c>
      <c r="QRU4377" s="25">
        <v>45936</v>
      </c>
      <c r="QRV4377" s="25"/>
      <c r="QRW4377" s="26" t="str">
        <f t="shared" ca="1" si="1366"/>
        <v>Descontar Cheque</v>
      </c>
      <c r="QRX4377" s="117"/>
      <c r="QRY4377" s="25">
        <v>45890</v>
      </c>
      <c r="QRZ4377" s="28" t="s">
        <v>74</v>
      </c>
      <c r="QSA4377" s="24">
        <v>422</v>
      </c>
      <c r="QSB4377" s="414" t="str">
        <f t="shared" si="1367"/>
        <v>Banco não cadastrado</v>
      </c>
      <c r="QSC4377" s="24">
        <v>207</v>
      </c>
      <c r="QSD4377" s="24">
        <v>5837982</v>
      </c>
      <c r="QSE4377" s="24">
        <v>72</v>
      </c>
      <c r="QSF4377" s="29" t="s">
        <v>75</v>
      </c>
      <c r="QSG4377" s="84">
        <v>3004158000128</v>
      </c>
      <c r="QSH4377" s="24"/>
      <c r="QSI4377" s="24"/>
      <c r="QSJ4377" s="66">
        <v>9615</v>
      </c>
      <c r="QSK4377" s="25">
        <v>45936</v>
      </c>
      <c r="QSL4377" s="25"/>
      <c r="QSM4377" s="26" t="str">
        <f t="shared" ca="1" si="1368"/>
        <v>Descontar Cheque</v>
      </c>
      <c r="QSN4377" s="117"/>
      <c r="QSO4377" s="25">
        <v>45890</v>
      </c>
      <c r="QSP4377" s="28" t="s">
        <v>74</v>
      </c>
      <c r="QSQ4377" s="24">
        <v>422</v>
      </c>
      <c r="QSR4377" s="414" t="str">
        <f t="shared" si="1369"/>
        <v>Banco não cadastrado</v>
      </c>
      <c r="QSS4377" s="24">
        <v>207</v>
      </c>
      <c r="QST4377" s="24">
        <v>5837982</v>
      </c>
      <c r="QSU4377" s="24">
        <v>72</v>
      </c>
      <c r="QSV4377" s="29" t="s">
        <v>75</v>
      </c>
      <c r="QSW4377" s="84">
        <v>3004158000128</v>
      </c>
      <c r="QSX4377" s="24"/>
      <c r="QSY4377" s="24"/>
      <c r="QSZ4377" s="66">
        <v>9615</v>
      </c>
      <c r="QTA4377" s="25">
        <v>45936</v>
      </c>
      <c r="QTB4377" s="25"/>
      <c r="QTC4377" s="26" t="str">
        <f t="shared" ca="1" si="1370"/>
        <v>Descontar Cheque</v>
      </c>
      <c r="QTD4377" s="117"/>
      <c r="QTE4377" s="25">
        <v>45890</v>
      </c>
      <c r="QTF4377" s="28" t="s">
        <v>74</v>
      </c>
      <c r="QTG4377" s="24">
        <v>422</v>
      </c>
      <c r="QTH4377" s="414" t="str">
        <f t="shared" si="1371"/>
        <v>Banco não cadastrado</v>
      </c>
      <c r="QTI4377" s="24">
        <v>207</v>
      </c>
      <c r="QTJ4377" s="24">
        <v>5837982</v>
      </c>
      <c r="QTK4377" s="24">
        <v>72</v>
      </c>
      <c r="QTL4377" s="29" t="s">
        <v>75</v>
      </c>
      <c r="QTM4377" s="84">
        <v>3004158000128</v>
      </c>
      <c r="QTN4377" s="24"/>
      <c r="QTO4377" s="24"/>
      <c r="QTP4377" s="66">
        <v>9615</v>
      </c>
      <c r="QTQ4377" s="25">
        <v>45936</v>
      </c>
      <c r="QTR4377" s="25"/>
      <c r="QTS4377" s="26" t="str">
        <f t="shared" ca="1" si="1372"/>
        <v>Descontar Cheque</v>
      </c>
      <c r="QTT4377" s="117"/>
      <c r="QTU4377" s="25">
        <v>45890</v>
      </c>
      <c r="QTV4377" s="28" t="s">
        <v>74</v>
      </c>
      <c r="QTW4377" s="24">
        <v>422</v>
      </c>
      <c r="QTX4377" s="414" t="str">
        <f t="shared" si="1373"/>
        <v>Banco não cadastrado</v>
      </c>
      <c r="QTY4377" s="24">
        <v>207</v>
      </c>
      <c r="QTZ4377" s="24">
        <v>5837982</v>
      </c>
      <c r="QUA4377" s="24">
        <v>72</v>
      </c>
      <c r="QUB4377" s="29" t="s">
        <v>75</v>
      </c>
      <c r="QUC4377" s="84">
        <v>3004158000128</v>
      </c>
      <c r="QUD4377" s="24"/>
      <c r="QUE4377" s="24"/>
      <c r="QUF4377" s="66">
        <v>9615</v>
      </c>
      <c r="QUG4377" s="25">
        <v>45936</v>
      </c>
      <c r="QUH4377" s="25"/>
      <c r="QUI4377" s="26" t="str">
        <f t="shared" ca="1" si="1374"/>
        <v>Descontar Cheque</v>
      </c>
      <c r="QUJ4377" s="117"/>
      <c r="QUK4377" s="25">
        <v>45890</v>
      </c>
      <c r="QUL4377" s="28" t="s">
        <v>74</v>
      </c>
      <c r="QUM4377" s="24">
        <v>422</v>
      </c>
      <c r="QUN4377" s="414" t="str">
        <f t="shared" si="1375"/>
        <v>Banco não cadastrado</v>
      </c>
      <c r="QUO4377" s="24">
        <v>207</v>
      </c>
      <c r="QUP4377" s="24">
        <v>5837982</v>
      </c>
      <c r="QUQ4377" s="24">
        <v>72</v>
      </c>
      <c r="QUR4377" s="29" t="s">
        <v>75</v>
      </c>
      <c r="QUS4377" s="84">
        <v>3004158000128</v>
      </c>
      <c r="QUT4377" s="24"/>
      <c r="QUU4377" s="24"/>
      <c r="QUV4377" s="66">
        <v>9615</v>
      </c>
      <c r="QUW4377" s="25">
        <v>45936</v>
      </c>
      <c r="QUX4377" s="25"/>
      <c r="QUY4377" s="26" t="str">
        <f t="shared" ca="1" si="1376"/>
        <v>Descontar Cheque</v>
      </c>
      <c r="QUZ4377" s="117"/>
      <c r="QVA4377" s="25">
        <v>45890</v>
      </c>
      <c r="QVB4377" s="28" t="s">
        <v>74</v>
      </c>
      <c r="QVC4377" s="24">
        <v>422</v>
      </c>
      <c r="QVD4377" s="414" t="str">
        <f t="shared" si="1377"/>
        <v>Banco não cadastrado</v>
      </c>
      <c r="QVE4377" s="24">
        <v>207</v>
      </c>
      <c r="QVF4377" s="24">
        <v>5837982</v>
      </c>
      <c r="QVG4377" s="24">
        <v>72</v>
      </c>
      <c r="QVH4377" s="29" t="s">
        <v>75</v>
      </c>
      <c r="QVI4377" s="84">
        <v>3004158000128</v>
      </c>
      <c r="QVJ4377" s="24"/>
      <c r="QVK4377" s="24"/>
      <c r="QVL4377" s="66">
        <v>9615</v>
      </c>
      <c r="QVM4377" s="25">
        <v>45936</v>
      </c>
      <c r="QVN4377" s="25"/>
      <c r="QVO4377" s="26" t="str">
        <f t="shared" ca="1" si="1378"/>
        <v>Descontar Cheque</v>
      </c>
      <c r="QVP4377" s="117"/>
      <c r="QVQ4377" s="25">
        <v>45890</v>
      </c>
      <c r="QVR4377" s="28" t="s">
        <v>74</v>
      </c>
      <c r="QVS4377" s="24">
        <v>422</v>
      </c>
      <c r="QVT4377" s="414" t="str">
        <f t="shared" si="1379"/>
        <v>Banco não cadastrado</v>
      </c>
      <c r="QVU4377" s="24">
        <v>207</v>
      </c>
      <c r="QVV4377" s="24">
        <v>5837982</v>
      </c>
      <c r="QVW4377" s="24">
        <v>72</v>
      </c>
      <c r="QVX4377" s="29" t="s">
        <v>75</v>
      </c>
      <c r="QVY4377" s="84">
        <v>3004158000128</v>
      </c>
      <c r="QVZ4377" s="24"/>
      <c r="QWA4377" s="24"/>
      <c r="QWB4377" s="66">
        <v>9615</v>
      </c>
      <c r="QWC4377" s="25">
        <v>45936</v>
      </c>
      <c r="QWD4377" s="25"/>
      <c r="QWE4377" s="26" t="str">
        <f t="shared" ca="1" si="1380"/>
        <v>Descontar Cheque</v>
      </c>
      <c r="QWF4377" s="117"/>
      <c r="QWG4377" s="25">
        <v>45890</v>
      </c>
      <c r="QWH4377" s="28" t="s">
        <v>74</v>
      </c>
      <c r="QWI4377" s="24">
        <v>422</v>
      </c>
      <c r="QWJ4377" s="414" t="str">
        <f t="shared" si="1381"/>
        <v>Banco não cadastrado</v>
      </c>
      <c r="QWK4377" s="24">
        <v>207</v>
      </c>
      <c r="QWL4377" s="24">
        <v>5837982</v>
      </c>
      <c r="QWM4377" s="24">
        <v>72</v>
      </c>
      <c r="QWN4377" s="29" t="s">
        <v>75</v>
      </c>
      <c r="QWO4377" s="84">
        <v>3004158000128</v>
      </c>
      <c r="QWP4377" s="24"/>
      <c r="QWQ4377" s="24"/>
      <c r="QWR4377" s="66">
        <v>9615</v>
      </c>
      <c r="QWS4377" s="25">
        <v>45936</v>
      </c>
      <c r="QWT4377" s="25"/>
      <c r="QWU4377" s="26" t="str">
        <f t="shared" ca="1" si="1382"/>
        <v>Descontar Cheque</v>
      </c>
      <c r="QWV4377" s="117"/>
      <c r="QWW4377" s="25">
        <v>45890</v>
      </c>
      <c r="QWX4377" s="28" t="s">
        <v>74</v>
      </c>
      <c r="QWY4377" s="24">
        <v>422</v>
      </c>
      <c r="QWZ4377" s="414" t="str">
        <f t="shared" si="1383"/>
        <v>Banco não cadastrado</v>
      </c>
      <c r="QXA4377" s="24">
        <v>207</v>
      </c>
      <c r="QXB4377" s="24">
        <v>5837982</v>
      </c>
      <c r="QXC4377" s="24">
        <v>72</v>
      </c>
      <c r="QXD4377" s="29" t="s">
        <v>75</v>
      </c>
      <c r="QXE4377" s="84">
        <v>3004158000128</v>
      </c>
      <c r="QXF4377" s="24"/>
      <c r="QXG4377" s="24"/>
      <c r="QXH4377" s="66">
        <v>9615</v>
      </c>
      <c r="QXI4377" s="25">
        <v>45936</v>
      </c>
      <c r="QXJ4377" s="25"/>
      <c r="QXK4377" s="26" t="str">
        <f t="shared" ca="1" si="1384"/>
        <v>Descontar Cheque</v>
      </c>
      <c r="QXL4377" s="117"/>
      <c r="QXM4377" s="25">
        <v>45890</v>
      </c>
      <c r="QXN4377" s="28" t="s">
        <v>74</v>
      </c>
      <c r="QXO4377" s="24">
        <v>422</v>
      </c>
      <c r="QXP4377" s="414" t="str">
        <f t="shared" si="1385"/>
        <v>Banco não cadastrado</v>
      </c>
      <c r="QXQ4377" s="24">
        <v>207</v>
      </c>
      <c r="QXR4377" s="24">
        <v>5837982</v>
      </c>
      <c r="QXS4377" s="24">
        <v>72</v>
      </c>
      <c r="QXT4377" s="29" t="s">
        <v>75</v>
      </c>
      <c r="QXU4377" s="84">
        <v>3004158000128</v>
      </c>
      <c r="QXV4377" s="24"/>
      <c r="QXW4377" s="24"/>
      <c r="QXX4377" s="66">
        <v>9615</v>
      </c>
      <c r="QXY4377" s="25">
        <v>45936</v>
      </c>
      <c r="QXZ4377" s="25"/>
      <c r="QYA4377" s="26" t="str">
        <f t="shared" ca="1" si="1386"/>
        <v>Descontar Cheque</v>
      </c>
      <c r="QYB4377" s="117"/>
      <c r="QYC4377" s="25">
        <v>45890</v>
      </c>
      <c r="QYD4377" s="28" t="s">
        <v>74</v>
      </c>
      <c r="QYE4377" s="24">
        <v>422</v>
      </c>
      <c r="QYF4377" s="414" t="str">
        <f t="shared" si="1387"/>
        <v>Banco não cadastrado</v>
      </c>
      <c r="QYG4377" s="24">
        <v>207</v>
      </c>
      <c r="QYH4377" s="24">
        <v>5837982</v>
      </c>
      <c r="QYI4377" s="24">
        <v>72</v>
      </c>
      <c r="QYJ4377" s="29" t="s">
        <v>75</v>
      </c>
      <c r="QYK4377" s="84">
        <v>3004158000128</v>
      </c>
      <c r="QYL4377" s="24"/>
      <c r="QYM4377" s="24"/>
      <c r="QYN4377" s="66">
        <v>9615</v>
      </c>
      <c r="QYO4377" s="25">
        <v>45936</v>
      </c>
      <c r="QYP4377" s="25"/>
      <c r="QYQ4377" s="26" t="str">
        <f t="shared" ca="1" si="1388"/>
        <v>Descontar Cheque</v>
      </c>
      <c r="QYR4377" s="117"/>
      <c r="QYS4377" s="25">
        <v>45890</v>
      </c>
      <c r="QYT4377" s="28" t="s">
        <v>74</v>
      </c>
      <c r="QYU4377" s="24">
        <v>422</v>
      </c>
      <c r="QYV4377" s="414" t="str">
        <f t="shared" si="1389"/>
        <v>Banco não cadastrado</v>
      </c>
      <c r="QYW4377" s="24">
        <v>207</v>
      </c>
      <c r="QYX4377" s="24">
        <v>5837982</v>
      </c>
      <c r="QYY4377" s="24">
        <v>72</v>
      </c>
      <c r="QYZ4377" s="29" t="s">
        <v>75</v>
      </c>
      <c r="QZA4377" s="84">
        <v>3004158000128</v>
      </c>
      <c r="QZB4377" s="24"/>
      <c r="QZC4377" s="24"/>
      <c r="QZD4377" s="66">
        <v>9615</v>
      </c>
      <c r="QZE4377" s="25">
        <v>45936</v>
      </c>
      <c r="QZF4377" s="25"/>
      <c r="QZG4377" s="26" t="str">
        <f t="shared" ca="1" si="1390"/>
        <v>Descontar Cheque</v>
      </c>
      <c r="QZH4377" s="117"/>
      <c r="QZI4377" s="25">
        <v>45890</v>
      </c>
      <c r="QZJ4377" s="28" t="s">
        <v>74</v>
      </c>
      <c r="QZK4377" s="24">
        <v>422</v>
      </c>
      <c r="QZL4377" s="414" t="str">
        <f t="shared" si="1391"/>
        <v>Banco não cadastrado</v>
      </c>
      <c r="QZM4377" s="24">
        <v>207</v>
      </c>
      <c r="QZN4377" s="24">
        <v>5837982</v>
      </c>
      <c r="QZO4377" s="24">
        <v>72</v>
      </c>
      <c r="QZP4377" s="29" t="s">
        <v>75</v>
      </c>
      <c r="QZQ4377" s="84">
        <v>3004158000128</v>
      </c>
      <c r="QZR4377" s="24"/>
      <c r="QZS4377" s="24"/>
      <c r="QZT4377" s="66">
        <v>9615</v>
      </c>
      <c r="QZU4377" s="25">
        <v>45936</v>
      </c>
      <c r="QZV4377" s="25"/>
      <c r="QZW4377" s="26" t="str">
        <f t="shared" ca="1" si="1392"/>
        <v>Descontar Cheque</v>
      </c>
      <c r="QZX4377" s="117"/>
      <c r="QZY4377" s="25">
        <v>45890</v>
      </c>
      <c r="QZZ4377" s="28" t="s">
        <v>74</v>
      </c>
      <c r="RAA4377" s="24">
        <v>422</v>
      </c>
      <c r="RAB4377" s="414" t="str">
        <f t="shared" si="1393"/>
        <v>Banco não cadastrado</v>
      </c>
      <c r="RAC4377" s="24">
        <v>207</v>
      </c>
      <c r="RAD4377" s="24">
        <v>5837982</v>
      </c>
      <c r="RAE4377" s="24">
        <v>72</v>
      </c>
      <c r="RAF4377" s="29" t="s">
        <v>75</v>
      </c>
      <c r="RAG4377" s="84">
        <v>3004158000128</v>
      </c>
      <c r="RAH4377" s="24"/>
      <c r="RAI4377" s="24"/>
      <c r="RAJ4377" s="66">
        <v>9615</v>
      </c>
      <c r="RAK4377" s="25">
        <v>45936</v>
      </c>
      <c r="RAL4377" s="25"/>
      <c r="RAM4377" s="26" t="str">
        <f t="shared" ca="1" si="1394"/>
        <v>Descontar Cheque</v>
      </c>
      <c r="RAN4377" s="117"/>
      <c r="RAO4377" s="25">
        <v>45890</v>
      </c>
      <c r="RAP4377" s="28" t="s">
        <v>74</v>
      </c>
      <c r="RAQ4377" s="24">
        <v>422</v>
      </c>
      <c r="RAR4377" s="414" t="str">
        <f t="shared" si="1395"/>
        <v>Banco não cadastrado</v>
      </c>
      <c r="RAS4377" s="24">
        <v>207</v>
      </c>
      <c r="RAT4377" s="24">
        <v>5837982</v>
      </c>
      <c r="RAU4377" s="24">
        <v>72</v>
      </c>
      <c r="RAV4377" s="29" t="s">
        <v>75</v>
      </c>
      <c r="RAW4377" s="84">
        <v>3004158000128</v>
      </c>
      <c r="RAX4377" s="24"/>
      <c r="RAY4377" s="24"/>
      <c r="RAZ4377" s="66">
        <v>9615</v>
      </c>
      <c r="RBA4377" s="25">
        <v>45936</v>
      </c>
      <c r="RBB4377" s="25"/>
      <c r="RBC4377" s="26" t="str">
        <f t="shared" ca="1" si="1396"/>
        <v>Descontar Cheque</v>
      </c>
      <c r="RBD4377" s="117"/>
      <c r="RBE4377" s="25">
        <v>45890</v>
      </c>
      <c r="RBF4377" s="28" t="s">
        <v>74</v>
      </c>
      <c r="RBG4377" s="24">
        <v>422</v>
      </c>
      <c r="RBH4377" s="414" t="str">
        <f t="shared" si="1397"/>
        <v>Banco não cadastrado</v>
      </c>
      <c r="RBI4377" s="24">
        <v>207</v>
      </c>
      <c r="RBJ4377" s="24">
        <v>5837982</v>
      </c>
      <c r="RBK4377" s="24">
        <v>72</v>
      </c>
      <c r="RBL4377" s="29" t="s">
        <v>75</v>
      </c>
      <c r="RBM4377" s="84">
        <v>3004158000128</v>
      </c>
      <c r="RBN4377" s="24"/>
      <c r="RBO4377" s="24"/>
      <c r="RBP4377" s="66">
        <v>9615</v>
      </c>
      <c r="RBQ4377" s="25">
        <v>45936</v>
      </c>
      <c r="RBR4377" s="25"/>
      <c r="RBS4377" s="26" t="str">
        <f t="shared" ca="1" si="1398"/>
        <v>Descontar Cheque</v>
      </c>
      <c r="RBT4377" s="117"/>
      <c r="RBU4377" s="25">
        <v>45890</v>
      </c>
      <c r="RBV4377" s="28" t="s">
        <v>74</v>
      </c>
      <c r="RBW4377" s="24">
        <v>422</v>
      </c>
      <c r="RBX4377" s="414" t="str">
        <f t="shared" si="1399"/>
        <v>Banco não cadastrado</v>
      </c>
      <c r="RBY4377" s="24">
        <v>207</v>
      </c>
      <c r="RBZ4377" s="24">
        <v>5837982</v>
      </c>
      <c r="RCA4377" s="24">
        <v>72</v>
      </c>
      <c r="RCB4377" s="29" t="s">
        <v>75</v>
      </c>
      <c r="RCC4377" s="84">
        <v>3004158000128</v>
      </c>
      <c r="RCD4377" s="24"/>
      <c r="RCE4377" s="24"/>
      <c r="RCF4377" s="66">
        <v>9615</v>
      </c>
      <c r="RCG4377" s="25">
        <v>45936</v>
      </c>
      <c r="RCH4377" s="25"/>
      <c r="RCI4377" s="26" t="str">
        <f t="shared" ca="1" si="1400"/>
        <v>Descontar Cheque</v>
      </c>
      <c r="RCJ4377" s="117"/>
      <c r="RCK4377" s="25">
        <v>45890</v>
      </c>
      <c r="RCL4377" s="28" t="s">
        <v>74</v>
      </c>
      <c r="RCM4377" s="24">
        <v>422</v>
      </c>
      <c r="RCN4377" s="414" t="str">
        <f t="shared" si="1401"/>
        <v>Banco não cadastrado</v>
      </c>
      <c r="RCO4377" s="24">
        <v>207</v>
      </c>
      <c r="RCP4377" s="24">
        <v>5837982</v>
      </c>
      <c r="RCQ4377" s="24">
        <v>72</v>
      </c>
      <c r="RCR4377" s="29" t="s">
        <v>75</v>
      </c>
      <c r="RCS4377" s="84">
        <v>3004158000128</v>
      </c>
      <c r="RCT4377" s="24"/>
      <c r="RCU4377" s="24"/>
      <c r="RCV4377" s="66">
        <v>9615</v>
      </c>
      <c r="RCW4377" s="25">
        <v>45936</v>
      </c>
      <c r="RCX4377" s="25"/>
      <c r="RCY4377" s="26" t="str">
        <f t="shared" ca="1" si="1402"/>
        <v>Descontar Cheque</v>
      </c>
      <c r="RCZ4377" s="117"/>
      <c r="RDA4377" s="25">
        <v>45890</v>
      </c>
      <c r="RDB4377" s="28" t="s">
        <v>74</v>
      </c>
      <c r="RDC4377" s="24">
        <v>422</v>
      </c>
      <c r="RDD4377" s="414" t="str">
        <f t="shared" si="1403"/>
        <v>Banco não cadastrado</v>
      </c>
      <c r="RDE4377" s="24">
        <v>207</v>
      </c>
      <c r="RDF4377" s="24">
        <v>5837982</v>
      </c>
      <c r="RDG4377" s="24">
        <v>72</v>
      </c>
      <c r="RDH4377" s="29" t="s">
        <v>75</v>
      </c>
      <c r="RDI4377" s="84">
        <v>3004158000128</v>
      </c>
      <c r="RDJ4377" s="24"/>
      <c r="RDK4377" s="24"/>
      <c r="RDL4377" s="66">
        <v>9615</v>
      </c>
      <c r="RDM4377" s="25">
        <v>45936</v>
      </c>
      <c r="RDN4377" s="25"/>
      <c r="RDO4377" s="26" t="str">
        <f t="shared" ca="1" si="1404"/>
        <v>Descontar Cheque</v>
      </c>
      <c r="RDP4377" s="117"/>
      <c r="RDQ4377" s="25">
        <v>45890</v>
      </c>
      <c r="RDR4377" s="28" t="s">
        <v>74</v>
      </c>
      <c r="RDS4377" s="24">
        <v>422</v>
      </c>
      <c r="RDT4377" s="414" t="str">
        <f t="shared" si="1405"/>
        <v>Banco não cadastrado</v>
      </c>
      <c r="RDU4377" s="24">
        <v>207</v>
      </c>
      <c r="RDV4377" s="24">
        <v>5837982</v>
      </c>
      <c r="RDW4377" s="24">
        <v>72</v>
      </c>
      <c r="RDX4377" s="29" t="s">
        <v>75</v>
      </c>
      <c r="RDY4377" s="84">
        <v>3004158000128</v>
      </c>
      <c r="RDZ4377" s="24"/>
      <c r="REA4377" s="24"/>
      <c r="REB4377" s="66">
        <v>9615</v>
      </c>
      <c r="REC4377" s="25">
        <v>45936</v>
      </c>
      <c r="RED4377" s="25"/>
      <c r="REE4377" s="26" t="str">
        <f t="shared" ca="1" si="1406"/>
        <v>Descontar Cheque</v>
      </c>
      <c r="REF4377" s="117"/>
      <c r="REG4377" s="25">
        <v>45890</v>
      </c>
      <c r="REH4377" s="28" t="s">
        <v>74</v>
      </c>
      <c r="REI4377" s="24">
        <v>422</v>
      </c>
      <c r="REJ4377" s="414" t="str">
        <f t="shared" si="1407"/>
        <v>Banco não cadastrado</v>
      </c>
      <c r="REK4377" s="24">
        <v>207</v>
      </c>
      <c r="REL4377" s="24">
        <v>5837982</v>
      </c>
      <c r="REM4377" s="24">
        <v>72</v>
      </c>
      <c r="REN4377" s="29" t="s">
        <v>75</v>
      </c>
      <c r="REO4377" s="84">
        <v>3004158000128</v>
      </c>
      <c r="REP4377" s="24"/>
      <c r="REQ4377" s="24"/>
      <c r="RER4377" s="66">
        <v>9615</v>
      </c>
      <c r="RES4377" s="25">
        <v>45936</v>
      </c>
      <c r="RET4377" s="25"/>
      <c r="REU4377" s="26" t="str">
        <f t="shared" ca="1" si="1408"/>
        <v>Descontar Cheque</v>
      </c>
      <c r="REV4377" s="117"/>
      <c r="REW4377" s="25">
        <v>45890</v>
      </c>
      <c r="REX4377" s="28" t="s">
        <v>74</v>
      </c>
      <c r="REY4377" s="24">
        <v>422</v>
      </c>
      <c r="REZ4377" s="414" t="str">
        <f t="shared" si="1409"/>
        <v>Banco não cadastrado</v>
      </c>
      <c r="RFA4377" s="24">
        <v>207</v>
      </c>
      <c r="RFB4377" s="24">
        <v>5837982</v>
      </c>
      <c r="RFC4377" s="24">
        <v>72</v>
      </c>
      <c r="RFD4377" s="29" t="s">
        <v>75</v>
      </c>
      <c r="RFE4377" s="84">
        <v>3004158000128</v>
      </c>
      <c r="RFF4377" s="24"/>
      <c r="RFG4377" s="24"/>
      <c r="RFH4377" s="66">
        <v>9615</v>
      </c>
      <c r="RFI4377" s="25">
        <v>45936</v>
      </c>
      <c r="RFJ4377" s="25"/>
      <c r="RFK4377" s="26" t="str">
        <f t="shared" ca="1" si="1410"/>
        <v>Descontar Cheque</v>
      </c>
      <c r="RFL4377" s="117"/>
      <c r="RFM4377" s="25">
        <v>45890</v>
      </c>
      <c r="RFN4377" s="28" t="s">
        <v>74</v>
      </c>
      <c r="RFO4377" s="24">
        <v>422</v>
      </c>
      <c r="RFP4377" s="414" t="str">
        <f t="shared" si="1411"/>
        <v>Banco não cadastrado</v>
      </c>
      <c r="RFQ4377" s="24">
        <v>207</v>
      </c>
      <c r="RFR4377" s="24">
        <v>5837982</v>
      </c>
      <c r="RFS4377" s="24">
        <v>72</v>
      </c>
      <c r="RFT4377" s="29" t="s">
        <v>75</v>
      </c>
      <c r="RFU4377" s="84">
        <v>3004158000128</v>
      </c>
      <c r="RFV4377" s="24"/>
      <c r="RFW4377" s="24"/>
      <c r="RFX4377" s="66">
        <v>9615</v>
      </c>
      <c r="RFY4377" s="25">
        <v>45936</v>
      </c>
      <c r="RFZ4377" s="25"/>
      <c r="RGA4377" s="26" t="str">
        <f t="shared" ca="1" si="1412"/>
        <v>Descontar Cheque</v>
      </c>
      <c r="RGB4377" s="117"/>
      <c r="RGC4377" s="25">
        <v>45890</v>
      </c>
      <c r="RGD4377" s="28" t="s">
        <v>74</v>
      </c>
      <c r="RGE4377" s="24">
        <v>422</v>
      </c>
      <c r="RGF4377" s="414" t="str">
        <f t="shared" si="1413"/>
        <v>Banco não cadastrado</v>
      </c>
      <c r="RGG4377" s="24">
        <v>207</v>
      </c>
      <c r="RGH4377" s="24">
        <v>5837982</v>
      </c>
      <c r="RGI4377" s="24">
        <v>72</v>
      </c>
      <c r="RGJ4377" s="29" t="s">
        <v>75</v>
      </c>
      <c r="RGK4377" s="84">
        <v>3004158000128</v>
      </c>
      <c r="RGL4377" s="24"/>
      <c r="RGM4377" s="24"/>
      <c r="RGN4377" s="66">
        <v>9615</v>
      </c>
      <c r="RGO4377" s="25">
        <v>45936</v>
      </c>
      <c r="RGP4377" s="25"/>
      <c r="RGQ4377" s="26" t="str">
        <f t="shared" ca="1" si="1414"/>
        <v>Descontar Cheque</v>
      </c>
      <c r="RGR4377" s="117"/>
      <c r="RGS4377" s="25">
        <v>45890</v>
      </c>
      <c r="RGT4377" s="28" t="s">
        <v>74</v>
      </c>
      <c r="RGU4377" s="24">
        <v>422</v>
      </c>
      <c r="RGV4377" s="414" t="str">
        <f t="shared" si="1415"/>
        <v>Banco não cadastrado</v>
      </c>
      <c r="RGW4377" s="24">
        <v>207</v>
      </c>
      <c r="RGX4377" s="24">
        <v>5837982</v>
      </c>
      <c r="RGY4377" s="24">
        <v>72</v>
      </c>
      <c r="RGZ4377" s="29" t="s">
        <v>75</v>
      </c>
      <c r="RHA4377" s="84">
        <v>3004158000128</v>
      </c>
      <c r="RHB4377" s="24"/>
      <c r="RHC4377" s="24"/>
      <c r="RHD4377" s="66">
        <v>9615</v>
      </c>
      <c r="RHE4377" s="25">
        <v>45936</v>
      </c>
      <c r="RHF4377" s="25"/>
      <c r="RHG4377" s="26" t="str">
        <f t="shared" ca="1" si="1416"/>
        <v>Descontar Cheque</v>
      </c>
      <c r="RHH4377" s="117"/>
      <c r="RHI4377" s="25">
        <v>45890</v>
      </c>
      <c r="RHJ4377" s="28" t="s">
        <v>74</v>
      </c>
      <c r="RHK4377" s="24">
        <v>422</v>
      </c>
      <c r="RHL4377" s="414" t="str">
        <f t="shared" si="1417"/>
        <v>Banco não cadastrado</v>
      </c>
      <c r="RHM4377" s="24">
        <v>207</v>
      </c>
      <c r="RHN4377" s="24">
        <v>5837982</v>
      </c>
      <c r="RHO4377" s="24">
        <v>72</v>
      </c>
      <c r="RHP4377" s="29" t="s">
        <v>75</v>
      </c>
      <c r="RHQ4377" s="84">
        <v>3004158000128</v>
      </c>
      <c r="RHR4377" s="24"/>
      <c r="RHS4377" s="24"/>
      <c r="RHT4377" s="66">
        <v>9615</v>
      </c>
      <c r="RHU4377" s="25">
        <v>45936</v>
      </c>
      <c r="RHV4377" s="25"/>
      <c r="RHW4377" s="26" t="str">
        <f t="shared" ca="1" si="1418"/>
        <v>Descontar Cheque</v>
      </c>
      <c r="RHX4377" s="117"/>
      <c r="RHY4377" s="25">
        <v>45890</v>
      </c>
      <c r="RHZ4377" s="28" t="s">
        <v>74</v>
      </c>
      <c r="RIA4377" s="24">
        <v>422</v>
      </c>
      <c r="RIB4377" s="414" t="str">
        <f t="shared" si="1419"/>
        <v>Banco não cadastrado</v>
      </c>
      <c r="RIC4377" s="24">
        <v>207</v>
      </c>
      <c r="RID4377" s="24">
        <v>5837982</v>
      </c>
      <c r="RIE4377" s="24">
        <v>72</v>
      </c>
      <c r="RIF4377" s="29" t="s">
        <v>75</v>
      </c>
      <c r="RIG4377" s="84">
        <v>3004158000128</v>
      </c>
      <c r="RIH4377" s="24"/>
      <c r="RII4377" s="24"/>
      <c r="RIJ4377" s="66">
        <v>9615</v>
      </c>
      <c r="RIK4377" s="25">
        <v>45936</v>
      </c>
      <c r="RIL4377" s="25"/>
      <c r="RIM4377" s="26" t="str">
        <f t="shared" ca="1" si="1420"/>
        <v>Descontar Cheque</v>
      </c>
      <c r="RIN4377" s="117"/>
      <c r="RIO4377" s="25">
        <v>45890</v>
      </c>
      <c r="RIP4377" s="28" t="s">
        <v>74</v>
      </c>
      <c r="RIQ4377" s="24">
        <v>422</v>
      </c>
      <c r="RIR4377" s="414" t="str">
        <f t="shared" si="1421"/>
        <v>Banco não cadastrado</v>
      </c>
      <c r="RIS4377" s="24">
        <v>207</v>
      </c>
      <c r="RIT4377" s="24">
        <v>5837982</v>
      </c>
      <c r="RIU4377" s="24">
        <v>72</v>
      </c>
      <c r="RIV4377" s="29" t="s">
        <v>75</v>
      </c>
      <c r="RIW4377" s="84">
        <v>3004158000128</v>
      </c>
      <c r="RIX4377" s="24"/>
      <c r="RIY4377" s="24"/>
      <c r="RIZ4377" s="66">
        <v>9615</v>
      </c>
      <c r="RJA4377" s="25">
        <v>45936</v>
      </c>
      <c r="RJB4377" s="25"/>
      <c r="RJC4377" s="26" t="str">
        <f t="shared" ca="1" si="1422"/>
        <v>Descontar Cheque</v>
      </c>
      <c r="RJD4377" s="117"/>
      <c r="RJE4377" s="25">
        <v>45890</v>
      </c>
      <c r="RJF4377" s="28" t="s">
        <v>74</v>
      </c>
      <c r="RJG4377" s="24">
        <v>422</v>
      </c>
      <c r="RJH4377" s="414" t="str">
        <f t="shared" si="1423"/>
        <v>Banco não cadastrado</v>
      </c>
      <c r="RJI4377" s="24">
        <v>207</v>
      </c>
      <c r="RJJ4377" s="24">
        <v>5837982</v>
      </c>
      <c r="RJK4377" s="24">
        <v>72</v>
      </c>
      <c r="RJL4377" s="29" t="s">
        <v>75</v>
      </c>
      <c r="RJM4377" s="84">
        <v>3004158000128</v>
      </c>
      <c r="RJN4377" s="24"/>
      <c r="RJO4377" s="24"/>
      <c r="RJP4377" s="66">
        <v>9615</v>
      </c>
      <c r="RJQ4377" s="25">
        <v>45936</v>
      </c>
      <c r="RJR4377" s="25"/>
      <c r="RJS4377" s="26" t="str">
        <f t="shared" ca="1" si="1424"/>
        <v>Descontar Cheque</v>
      </c>
      <c r="RJT4377" s="117"/>
      <c r="RJU4377" s="25">
        <v>45890</v>
      </c>
      <c r="RJV4377" s="28" t="s">
        <v>74</v>
      </c>
      <c r="RJW4377" s="24">
        <v>422</v>
      </c>
      <c r="RJX4377" s="414" t="str">
        <f t="shared" si="1425"/>
        <v>Banco não cadastrado</v>
      </c>
      <c r="RJY4377" s="24">
        <v>207</v>
      </c>
      <c r="RJZ4377" s="24">
        <v>5837982</v>
      </c>
      <c r="RKA4377" s="24">
        <v>72</v>
      </c>
      <c r="RKB4377" s="29" t="s">
        <v>75</v>
      </c>
      <c r="RKC4377" s="84">
        <v>3004158000128</v>
      </c>
      <c r="RKD4377" s="24"/>
      <c r="RKE4377" s="24"/>
      <c r="RKF4377" s="66">
        <v>9615</v>
      </c>
      <c r="RKG4377" s="25">
        <v>45936</v>
      </c>
      <c r="RKH4377" s="25"/>
      <c r="RKI4377" s="26" t="str">
        <f t="shared" ca="1" si="1426"/>
        <v>Descontar Cheque</v>
      </c>
      <c r="RKJ4377" s="117"/>
      <c r="RKK4377" s="25">
        <v>45890</v>
      </c>
      <c r="RKL4377" s="28" t="s">
        <v>74</v>
      </c>
      <c r="RKM4377" s="24">
        <v>422</v>
      </c>
      <c r="RKN4377" s="414" t="str">
        <f t="shared" si="1427"/>
        <v>Banco não cadastrado</v>
      </c>
      <c r="RKO4377" s="24">
        <v>207</v>
      </c>
      <c r="RKP4377" s="24">
        <v>5837982</v>
      </c>
      <c r="RKQ4377" s="24">
        <v>72</v>
      </c>
      <c r="RKR4377" s="29" t="s">
        <v>75</v>
      </c>
      <c r="RKS4377" s="84">
        <v>3004158000128</v>
      </c>
      <c r="RKT4377" s="24"/>
      <c r="RKU4377" s="24"/>
      <c r="RKV4377" s="66">
        <v>9615</v>
      </c>
      <c r="RKW4377" s="25">
        <v>45936</v>
      </c>
      <c r="RKX4377" s="25"/>
      <c r="RKY4377" s="26" t="str">
        <f t="shared" ca="1" si="1428"/>
        <v>Descontar Cheque</v>
      </c>
      <c r="RKZ4377" s="117"/>
      <c r="RLA4377" s="25">
        <v>45890</v>
      </c>
      <c r="RLB4377" s="28" t="s">
        <v>74</v>
      </c>
      <c r="RLC4377" s="24">
        <v>422</v>
      </c>
      <c r="RLD4377" s="414" t="str">
        <f t="shared" si="1429"/>
        <v>Banco não cadastrado</v>
      </c>
      <c r="RLE4377" s="24">
        <v>207</v>
      </c>
      <c r="RLF4377" s="24">
        <v>5837982</v>
      </c>
      <c r="RLG4377" s="24">
        <v>72</v>
      </c>
      <c r="RLH4377" s="29" t="s">
        <v>75</v>
      </c>
      <c r="RLI4377" s="84">
        <v>3004158000128</v>
      </c>
      <c r="RLJ4377" s="24"/>
      <c r="RLK4377" s="24"/>
      <c r="RLL4377" s="66">
        <v>9615</v>
      </c>
      <c r="RLM4377" s="25">
        <v>45936</v>
      </c>
      <c r="RLN4377" s="25"/>
      <c r="RLO4377" s="26" t="str">
        <f t="shared" ca="1" si="1430"/>
        <v>Descontar Cheque</v>
      </c>
      <c r="RLP4377" s="117"/>
      <c r="RLQ4377" s="25">
        <v>45890</v>
      </c>
      <c r="RLR4377" s="28" t="s">
        <v>74</v>
      </c>
      <c r="RLS4377" s="24">
        <v>422</v>
      </c>
      <c r="RLT4377" s="414" t="str">
        <f t="shared" si="1431"/>
        <v>Banco não cadastrado</v>
      </c>
      <c r="RLU4377" s="24">
        <v>207</v>
      </c>
      <c r="RLV4377" s="24">
        <v>5837982</v>
      </c>
      <c r="RLW4377" s="24">
        <v>72</v>
      </c>
      <c r="RLX4377" s="29" t="s">
        <v>75</v>
      </c>
      <c r="RLY4377" s="84">
        <v>3004158000128</v>
      </c>
      <c r="RLZ4377" s="24"/>
      <c r="RMA4377" s="24"/>
      <c r="RMB4377" s="66">
        <v>9615</v>
      </c>
      <c r="RMC4377" s="25">
        <v>45936</v>
      </c>
      <c r="RMD4377" s="25"/>
      <c r="RME4377" s="26" t="str">
        <f t="shared" ca="1" si="1432"/>
        <v>Descontar Cheque</v>
      </c>
      <c r="RMF4377" s="117"/>
      <c r="RMG4377" s="25">
        <v>45890</v>
      </c>
      <c r="RMH4377" s="28" t="s">
        <v>74</v>
      </c>
      <c r="RMI4377" s="24">
        <v>422</v>
      </c>
      <c r="RMJ4377" s="414" t="str">
        <f t="shared" si="1433"/>
        <v>Banco não cadastrado</v>
      </c>
      <c r="RMK4377" s="24">
        <v>207</v>
      </c>
      <c r="RML4377" s="24">
        <v>5837982</v>
      </c>
      <c r="RMM4377" s="24">
        <v>72</v>
      </c>
      <c r="RMN4377" s="29" t="s">
        <v>75</v>
      </c>
      <c r="RMO4377" s="84">
        <v>3004158000128</v>
      </c>
      <c r="RMP4377" s="24"/>
      <c r="RMQ4377" s="24"/>
      <c r="RMR4377" s="66">
        <v>9615</v>
      </c>
      <c r="RMS4377" s="25">
        <v>45936</v>
      </c>
      <c r="RMT4377" s="25"/>
      <c r="RMU4377" s="26" t="str">
        <f t="shared" ca="1" si="1434"/>
        <v>Descontar Cheque</v>
      </c>
      <c r="RMV4377" s="117"/>
      <c r="RMW4377" s="25">
        <v>45890</v>
      </c>
      <c r="RMX4377" s="28" t="s">
        <v>74</v>
      </c>
      <c r="RMY4377" s="24">
        <v>422</v>
      </c>
      <c r="RMZ4377" s="414" t="str">
        <f t="shared" si="1435"/>
        <v>Banco não cadastrado</v>
      </c>
      <c r="RNA4377" s="24">
        <v>207</v>
      </c>
      <c r="RNB4377" s="24">
        <v>5837982</v>
      </c>
      <c r="RNC4377" s="24">
        <v>72</v>
      </c>
      <c r="RND4377" s="29" t="s">
        <v>75</v>
      </c>
      <c r="RNE4377" s="84">
        <v>3004158000128</v>
      </c>
      <c r="RNF4377" s="24"/>
      <c r="RNG4377" s="24"/>
      <c r="RNH4377" s="66">
        <v>9615</v>
      </c>
      <c r="RNI4377" s="25">
        <v>45936</v>
      </c>
      <c r="RNJ4377" s="25"/>
      <c r="RNK4377" s="26" t="str">
        <f t="shared" ca="1" si="1436"/>
        <v>Descontar Cheque</v>
      </c>
      <c r="RNL4377" s="117"/>
      <c r="RNM4377" s="25">
        <v>45890</v>
      </c>
      <c r="RNN4377" s="28" t="s">
        <v>74</v>
      </c>
      <c r="RNO4377" s="24">
        <v>422</v>
      </c>
      <c r="RNP4377" s="414" t="str">
        <f t="shared" si="1437"/>
        <v>Banco não cadastrado</v>
      </c>
      <c r="RNQ4377" s="24">
        <v>207</v>
      </c>
      <c r="RNR4377" s="24">
        <v>5837982</v>
      </c>
      <c r="RNS4377" s="24">
        <v>72</v>
      </c>
      <c r="RNT4377" s="29" t="s">
        <v>75</v>
      </c>
      <c r="RNU4377" s="84">
        <v>3004158000128</v>
      </c>
      <c r="RNV4377" s="24"/>
      <c r="RNW4377" s="24"/>
      <c r="RNX4377" s="66">
        <v>9615</v>
      </c>
      <c r="RNY4377" s="25">
        <v>45936</v>
      </c>
      <c r="RNZ4377" s="25"/>
      <c r="ROA4377" s="26" t="str">
        <f t="shared" ca="1" si="1438"/>
        <v>Descontar Cheque</v>
      </c>
      <c r="ROB4377" s="117"/>
      <c r="ROC4377" s="25">
        <v>45890</v>
      </c>
      <c r="ROD4377" s="28" t="s">
        <v>74</v>
      </c>
      <c r="ROE4377" s="24">
        <v>422</v>
      </c>
      <c r="ROF4377" s="414" t="str">
        <f t="shared" si="1439"/>
        <v>Banco não cadastrado</v>
      </c>
      <c r="ROG4377" s="24">
        <v>207</v>
      </c>
      <c r="ROH4377" s="24">
        <v>5837982</v>
      </c>
      <c r="ROI4377" s="24">
        <v>72</v>
      </c>
      <c r="ROJ4377" s="29" t="s">
        <v>75</v>
      </c>
      <c r="ROK4377" s="84">
        <v>3004158000128</v>
      </c>
      <c r="ROL4377" s="24"/>
      <c r="ROM4377" s="24"/>
      <c r="RON4377" s="66">
        <v>9615</v>
      </c>
      <c r="ROO4377" s="25">
        <v>45936</v>
      </c>
      <c r="ROP4377" s="25"/>
      <c r="ROQ4377" s="26" t="str">
        <f t="shared" ca="1" si="1440"/>
        <v>Descontar Cheque</v>
      </c>
      <c r="ROR4377" s="117"/>
      <c r="ROS4377" s="25">
        <v>45890</v>
      </c>
      <c r="ROT4377" s="28" t="s">
        <v>74</v>
      </c>
      <c r="ROU4377" s="24">
        <v>422</v>
      </c>
      <c r="ROV4377" s="414" t="str">
        <f t="shared" si="1441"/>
        <v>Banco não cadastrado</v>
      </c>
      <c r="ROW4377" s="24">
        <v>207</v>
      </c>
      <c r="ROX4377" s="24">
        <v>5837982</v>
      </c>
      <c r="ROY4377" s="24">
        <v>72</v>
      </c>
      <c r="ROZ4377" s="29" t="s">
        <v>75</v>
      </c>
      <c r="RPA4377" s="84">
        <v>3004158000128</v>
      </c>
      <c r="RPB4377" s="24"/>
      <c r="RPC4377" s="24"/>
      <c r="RPD4377" s="66">
        <v>9615</v>
      </c>
      <c r="RPE4377" s="25">
        <v>45936</v>
      </c>
      <c r="RPF4377" s="25"/>
      <c r="RPG4377" s="26" t="str">
        <f t="shared" ca="1" si="1442"/>
        <v>Descontar Cheque</v>
      </c>
      <c r="RPH4377" s="117"/>
      <c r="RPI4377" s="25">
        <v>45890</v>
      </c>
      <c r="RPJ4377" s="28" t="s">
        <v>74</v>
      </c>
      <c r="RPK4377" s="24">
        <v>422</v>
      </c>
      <c r="RPL4377" s="414" t="str">
        <f t="shared" si="1443"/>
        <v>Banco não cadastrado</v>
      </c>
      <c r="RPM4377" s="24">
        <v>207</v>
      </c>
      <c r="RPN4377" s="24">
        <v>5837982</v>
      </c>
      <c r="RPO4377" s="24">
        <v>72</v>
      </c>
      <c r="RPP4377" s="29" t="s">
        <v>75</v>
      </c>
      <c r="RPQ4377" s="84">
        <v>3004158000128</v>
      </c>
      <c r="RPR4377" s="24"/>
      <c r="RPS4377" s="24"/>
      <c r="RPT4377" s="66">
        <v>9615</v>
      </c>
      <c r="RPU4377" s="25">
        <v>45936</v>
      </c>
      <c r="RPV4377" s="25"/>
      <c r="RPW4377" s="26" t="str">
        <f t="shared" ca="1" si="1444"/>
        <v>Descontar Cheque</v>
      </c>
      <c r="RPX4377" s="117"/>
      <c r="RPY4377" s="25">
        <v>45890</v>
      </c>
      <c r="RPZ4377" s="28" t="s">
        <v>74</v>
      </c>
      <c r="RQA4377" s="24">
        <v>422</v>
      </c>
      <c r="RQB4377" s="414" t="str">
        <f t="shared" si="1445"/>
        <v>Banco não cadastrado</v>
      </c>
      <c r="RQC4377" s="24">
        <v>207</v>
      </c>
      <c r="RQD4377" s="24">
        <v>5837982</v>
      </c>
      <c r="RQE4377" s="24">
        <v>72</v>
      </c>
      <c r="RQF4377" s="29" t="s">
        <v>75</v>
      </c>
      <c r="RQG4377" s="84">
        <v>3004158000128</v>
      </c>
      <c r="RQH4377" s="24"/>
      <c r="RQI4377" s="24"/>
      <c r="RQJ4377" s="66">
        <v>9615</v>
      </c>
      <c r="RQK4377" s="25">
        <v>45936</v>
      </c>
      <c r="RQL4377" s="25"/>
      <c r="RQM4377" s="26" t="str">
        <f t="shared" ca="1" si="1446"/>
        <v>Descontar Cheque</v>
      </c>
      <c r="RQN4377" s="117"/>
      <c r="RQO4377" s="25">
        <v>45890</v>
      </c>
      <c r="RQP4377" s="28" t="s">
        <v>74</v>
      </c>
      <c r="RQQ4377" s="24">
        <v>422</v>
      </c>
      <c r="RQR4377" s="414" t="str">
        <f t="shared" si="1447"/>
        <v>Banco não cadastrado</v>
      </c>
      <c r="RQS4377" s="24">
        <v>207</v>
      </c>
      <c r="RQT4377" s="24">
        <v>5837982</v>
      </c>
      <c r="RQU4377" s="24">
        <v>72</v>
      </c>
      <c r="RQV4377" s="29" t="s">
        <v>75</v>
      </c>
      <c r="RQW4377" s="84">
        <v>3004158000128</v>
      </c>
      <c r="RQX4377" s="24"/>
      <c r="RQY4377" s="24"/>
      <c r="RQZ4377" s="66">
        <v>9615</v>
      </c>
      <c r="RRA4377" s="25">
        <v>45936</v>
      </c>
      <c r="RRB4377" s="25"/>
      <c r="RRC4377" s="26" t="str">
        <f t="shared" ca="1" si="1448"/>
        <v>Descontar Cheque</v>
      </c>
      <c r="RRD4377" s="117"/>
      <c r="RRE4377" s="25">
        <v>45890</v>
      </c>
      <c r="RRF4377" s="28" t="s">
        <v>74</v>
      </c>
      <c r="RRG4377" s="24">
        <v>422</v>
      </c>
      <c r="RRH4377" s="414" t="str">
        <f t="shared" si="1449"/>
        <v>Banco não cadastrado</v>
      </c>
      <c r="RRI4377" s="24">
        <v>207</v>
      </c>
      <c r="RRJ4377" s="24">
        <v>5837982</v>
      </c>
      <c r="RRK4377" s="24">
        <v>72</v>
      </c>
      <c r="RRL4377" s="29" t="s">
        <v>75</v>
      </c>
      <c r="RRM4377" s="84">
        <v>3004158000128</v>
      </c>
      <c r="RRN4377" s="24"/>
      <c r="RRO4377" s="24"/>
      <c r="RRP4377" s="66">
        <v>9615</v>
      </c>
      <c r="RRQ4377" s="25">
        <v>45936</v>
      </c>
      <c r="RRR4377" s="25"/>
      <c r="RRS4377" s="26" t="str">
        <f t="shared" ca="1" si="1450"/>
        <v>Descontar Cheque</v>
      </c>
      <c r="RRT4377" s="117"/>
      <c r="RRU4377" s="25">
        <v>45890</v>
      </c>
      <c r="RRV4377" s="28" t="s">
        <v>74</v>
      </c>
      <c r="RRW4377" s="24">
        <v>422</v>
      </c>
      <c r="RRX4377" s="414" t="str">
        <f t="shared" si="1451"/>
        <v>Banco não cadastrado</v>
      </c>
      <c r="RRY4377" s="24">
        <v>207</v>
      </c>
      <c r="RRZ4377" s="24">
        <v>5837982</v>
      </c>
      <c r="RSA4377" s="24">
        <v>72</v>
      </c>
      <c r="RSB4377" s="29" t="s">
        <v>75</v>
      </c>
      <c r="RSC4377" s="84">
        <v>3004158000128</v>
      </c>
      <c r="RSD4377" s="24"/>
      <c r="RSE4377" s="24"/>
      <c r="RSF4377" s="66">
        <v>9615</v>
      </c>
      <c r="RSG4377" s="25">
        <v>45936</v>
      </c>
      <c r="RSH4377" s="25"/>
      <c r="RSI4377" s="26" t="str">
        <f t="shared" ca="1" si="1452"/>
        <v>Descontar Cheque</v>
      </c>
      <c r="RSJ4377" s="117"/>
      <c r="RSK4377" s="25">
        <v>45890</v>
      </c>
      <c r="RSL4377" s="28" t="s">
        <v>74</v>
      </c>
      <c r="RSM4377" s="24">
        <v>422</v>
      </c>
      <c r="RSN4377" s="414" t="str">
        <f t="shared" si="1453"/>
        <v>Banco não cadastrado</v>
      </c>
      <c r="RSO4377" s="24">
        <v>207</v>
      </c>
      <c r="RSP4377" s="24">
        <v>5837982</v>
      </c>
      <c r="RSQ4377" s="24">
        <v>72</v>
      </c>
      <c r="RSR4377" s="29" t="s">
        <v>75</v>
      </c>
      <c r="RSS4377" s="84">
        <v>3004158000128</v>
      </c>
      <c r="RST4377" s="24"/>
      <c r="RSU4377" s="24"/>
      <c r="RSV4377" s="66">
        <v>9615</v>
      </c>
      <c r="RSW4377" s="25">
        <v>45936</v>
      </c>
      <c r="RSX4377" s="25"/>
      <c r="RSY4377" s="26" t="str">
        <f t="shared" ca="1" si="1454"/>
        <v>Descontar Cheque</v>
      </c>
      <c r="RSZ4377" s="117"/>
      <c r="RTA4377" s="25">
        <v>45890</v>
      </c>
      <c r="RTB4377" s="28" t="s">
        <v>74</v>
      </c>
      <c r="RTC4377" s="24">
        <v>422</v>
      </c>
      <c r="RTD4377" s="414" t="str">
        <f t="shared" si="1455"/>
        <v>Banco não cadastrado</v>
      </c>
      <c r="RTE4377" s="24">
        <v>207</v>
      </c>
      <c r="RTF4377" s="24">
        <v>5837982</v>
      </c>
      <c r="RTG4377" s="24">
        <v>72</v>
      </c>
      <c r="RTH4377" s="29" t="s">
        <v>75</v>
      </c>
      <c r="RTI4377" s="84">
        <v>3004158000128</v>
      </c>
      <c r="RTJ4377" s="24"/>
      <c r="RTK4377" s="24"/>
      <c r="RTL4377" s="66">
        <v>9615</v>
      </c>
      <c r="RTM4377" s="25">
        <v>45936</v>
      </c>
      <c r="RTN4377" s="25"/>
      <c r="RTO4377" s="26" t="str">
        <f t="shared" ca="1" si="1456"/>
        <v>Descontar Cheque</v>
      </c>
      <c r="RTP4377" s="117"/>
      <c r="RTQ4377" s="25">
        <v>45890</v>
      </c>
      <c r="RTR4377" s="28" t="s">
        <v>74</v>
      </c>
      <c r="RTS4377" s="24">
        <v>422</v>
      </c>
      <c r="RTT4377" s="414" t="str">
        <f t="shared" si="1457"/>
        <v>Banco não cadastrado</v>
      </c>
      <c r="RTU4377" s="24">
        <v>207</v>
      </c>
      <c r="RTV4377" s="24">
        <v>5837982</v>
      </c>
      <c r="RTW4377" s="24">
        <v>72</v>
      </c>
      <c r="RTX4377" s="29" t="s">
        <v>75</v>
      </c>
      <c r="RTY4377" s="84">
        <v>3004158000128</v>
      </c>
      <c r="RTZ4377" s="24"/>
      <c r="RUA4377" s="24"/>
      <c r="RUB4377" s="66">
        <v>9615</v>
      </c>
      <c r="RUC4377" s="25">
        <v>45936</v>
      </c>
      <c r="RUD4377" s="25"/>
      <c r="RUE4377" s="26" t="str">
        <f t="shared" ca="1" si="1458"/>
        <v>Descontar Cheque</v>
      </c>
      <c r="RUF4377" s="117"/>
      <c r="RUG4377" s="25">
        <v>45890</v>
      </c>
      <c r="RUH4377" s="28" t="s">
        <v>74</v>
      </c>
      <c r="RUI4377" s="24">
        <v>422</v>
      </c>
      <c r="RUJ4377" s="414" t="str">
        <f t="shared" si="1459"/>
        <v>Banco não cadastrado</v>
      </c>
      <c r="RUK4377" s="24">
        <v>207</v>
      </c>
      <c r="RUL4377" s="24">
        <v>5837982</v>
      </c>
      <c r="RUM4377" s="24">
        <v>72</v>
      </c>
      <c r="RUN4377" s="29" t="s">
        <v>75</v>
      </c>
      <c r="RUO4377" s="84">
        <v>3004158000128</v>
      </c>
      <c r="RUP4377" s="24"/>
      <c r="RUQ4377" s="24"/>
      <c r="RUR4377" s="66">
        <v>9615</v>
      </c>
      <c r="RUS4377" s="25">
        <v>45936</v>
      </c>
      <c r="RUT4377" s="25"/>
      <c r="RUU4377" s="26" t="str">
        <f t="shared" ca="1" si="1460"/>
        <v>Descontar Cheque</v>
      </c>
      <c r="RUV4377" s="117"/>
      <c r="RUW4377" s="25">
        <v>45890</v>
      </c>
      <c r="RUX4377" s="28" t="s">
        <v>74</v>
      </c>
      <c r="RUY4377" s="24">
        <v>422</v>
      </c>
      <c r="RUZ4377" s="414" t="str">
        <f t="shared" si="1461"/>
        <v>Banco não cadastrado</v>
      </c>
      <c r="RVA4377" s="24">
        <v>207</v>
      </c>
      <c r="RVB4377" s="24">
        <v>5837982</v>
      </c>
      <c r="RVC4377" s="24">
        <v>72</v>
      </c>
      <c r="RVD4377" s="29" t="s">
        <v>75</v>
      </c>
      <c r="RVE4377" s="84">
        <v>3004158000128</v>
      </c>
      <c r="RVF4377" s="24"/>
      <c r="RVG4377" s="24"/>
      <c r="RVH4377" s="66">
        <v>9615</v>
      </c>
      <c r="RVI4377" s="25">
        <v>45936</v>
      </c>
      <c r="RVJ4377" s="25"/>
      <c r="RVK4377" s="26" t="str">
        <f t="shared" ca="1" si="1462"/>
        <v>Descontar Cheque</v>
      </c>
      <c r="RVL4377" s="117"/>
      <c r="RVM4377" s="25">
        <v>45890</v>
      </c>
      <c r="RVN4377" s="28" t="s">
        <v>74</v>
      </c>
      <c r="RVO4377" s="24">
        <v>422</v>
      </c>
      <c r="RVP4377" s="414" t="str">
        <f t="shared" si="1463"/>
        <v>Banco não cadastrado</v>
      </c>
      <c r="RVQ4377" s="24">
        <v>207</v>
      </c>
      <c r="RVR4377" s="24">
        <v>5837982</v>
      </c>
      <c r="RVS4377" s="24">
        <v>72</v>
      </c>
      <c r="RVT4377" s="29" t="s">
        <v>75</v>
      </c>
      <c r="RVU4377" s="84">
        <v>3004158000128</v>
      </c>
      <c r="RVV4377" s="24"/>
      <c r="RVW4377" s="24"/>
      <c r="RVX4377" s="66">
        <v>9615</v>
      </c>
      <c r="RVY4377" s="25">
        <v>45936</v>
      </c>
      <c r="RVZ4377" s="25"/>
      <c r="RWA4377" s="26" t="str">
        <f t="shared" ca="1" si="1464"/>
        <v>Descontar Cheque</v>
      </c>
      <c r="RWB4377" s="117"/>
      <c r="RWC4377" s="25">
        <v>45890</v>
      </c>
      <c r="RWD4377" s="28" t="s">
        <v>74</v>
      </c>
      <c r="RWE4377" s="24">
        <v>422</v>
      </c>
      <c r="RWF4377" s="414" t="str">
        <f t="shared" si="1465"/>
        <v>Banco não cadastrado</v>
      </c>
      <c r="RWG4377" s="24">
        <v>207</v>
      </c>
      <c r="RWH4377" s="24">
        <v>5837982</v>
      </c>
      <c r="RWI4377" s="24">
        <v>72</v>
      </c>
      <c r="RWJ4377" s="29" t="s">
        <v>75</v>
      </c>
      <c r="RWK4377" s="84">
        <v>3004158000128</v>
      </c>
      <c r="RWL4377" s="24"/>
      <c r="RWM4377" s="24"/>
      <c r="RWN4377" s="66">
        <v>9615</v>
      </c>
      <c r="RWO4377" s="25">
        <v>45936</v>
      </c>
      <c r="RWP4377" s="25"/>
      <c r="RWQ4377" s="26" t="str">
        <f t="shared" ca="1" si="1466"/>
        <v>Descontar Cheque</v>
      </c>
      <c r="RWR4377" s="117"/>
      <c r="RWS4377" s="25">
        <v>45890</v>
      </c>
      <c r="RWT4377" s="28" t="s">
        <v>74</v>
      </c>
      <c r="RWU4377" s="24">
        <v>422</v>
      </c>
      <c r="RWV4377" s="414" t="str">
        <f t="shared" si="1467"/>
        <v>Banco não cadastrado</v>
      </c>
      <c r="RWW4377" s="24">
        <v>207</v>
      </c>
      <c r="RWX4377" s="24">
        <v>5837982</v>
      </c>
      <c r="RWY4377" s="24">
        <v>72</v>
      </c>
      <c r="RWZ4377" s="29" t="s">
        <v>75</v>
      </c>
      <c r="RXA4377" s="84">
        <v>3004158000128</v>
      </c>
      <c r="RXB4377" s="24"/>
      <c r="RXC4377" s="24"/>
      <c r="RXD4377" s="66">
        <v>9615</v>
      </c>
      <c r="RXE4377" s="25">
        <v>45936</v>
      </c>
      <c r="RXF4377" s="25"/>
      <c r="RXG4377" s="26" t="str">
        <f t="shared" ca="1" si="1468"/>
        <v>Descontar Cheque</v>
      </c>
      <c r="RXH4377" s="117"/>
      <c r="RXI4377" s="25">
        <v>45890</v>
      </c>
      <c r="RXJ4377" s="28" t="s">
        <v>74</v>
      </c>
      <c r="RXK4377" s="24">
        <v>422</v>
      </c>
      <c r="RXL4377" s="414" t="str">
        <f t="shared" si="1469"/>
        <v>Banco não cadastrado</v>
      </c>
      <c r="RXM4377" s="24">
        <v>207</v>
      </c>
      <c r="RXN4377" s="24">
        <v>5837982</v>
      </c>
      <c r="RXO4377" s="24">
        <v>72</v>
      </c>
      <c r="RXP4377" s="29" t="s">
        <v>75</v>
      </c>
      <c r="RXQ4377" s="84">
        <v>3004158000128</v>
      </c>
      <c r="RXR4377" s="24"/>
      <c r="RXS4377" s="24"/>
      <c r="RXT4377" s="66">
        <v>9615</v>
      </c>
      <c r="RXU4377" s="25">
        <v>45936</v>
      </c>
      <c r="RXV4377" s="25"/>
      <c r="RXW4377" s="26" t="str">
        <f t="shared" ca="1" si="1470"/>
        <v>Descontar Cheque</v>
      </c>
      <c r="RXX4377" s="117"/>
      <c r="RXY4377" s="25">
        <v>45890</v>
      </c>
      <c r="RXZ4377" s="28" t="s">
        <v>74</v>
      </c>
      <c r="RYA4377" s="24">
        <v>422</v>
      </c>
      <c r="RYB4377" s="414" t="str">
        <f t="shared" si="1471"/>
        <v>Banco não cadastrado</v>
      </c>
      <c r="RYC4377" s="24">
        <v>207</v>
      </c>
      <c r="RYD4377" s="24">
        <v>5837982</v>
      </c>
      <c r="RYE4377" s="24">
        <v>72</v>
      </c>
      <c r="RYF4377" s="29" t="s">
        <v>75</v>
      </c>
      <c r="RYG4377" s="84">
        <v>3004158000128</v>
      </c>
      <c r="RYH4377" s="24"/>
      <c r="RYI4377" s="24"/>
      <c r="RYJ4377" s="66">
        <v>9615</v>
      </c>
      <c r="RYK4377" s="25">
        <v>45936</v>
      </c>
      <c r="RYL4377" s="25"/>
      <c r="RYM4377" s="26" t="str">
        <f t="shared" ca="1" si="1472"/>
        <v>Descontar Cheque</v>
      </c>
      <c r="RYN4377" s="117"/>
      <c r="RYO4377" s="25">
        <v>45890</v>
      </c>
      <c r="RYP4377" s="28" t="s">
        <v>74</v>
      </c>
      <c r="RYQ4377" s="24">
        <v>422</v>
      </c>
      <c r="RYR4377" s="414" t="str">
        <f t="shared" si="1473"/>
        <v>Banco não cadastrado</v>
      </c>
      <c r="RYS4377" s="24">
        <v>207</v>
      </c>
      <c r="RYT4377" s="24">
        <v>5837982</v>
      </c>
      <c r="RYU4377" s="24">
        <v>72</v>
      </c>
      <c r="RYV4377" s="29" t="s">
        <v>75</v>
      </c>
      <c r="RYW4377" s="84">
        <v>3004158000128</v>
      </c>
      <c r="RYX4377" s="24"/>
      <c r="RYY4377" s="24"/>
      <c r="RYZ4377" s="66">
        <v>9615</v>
      </c>
      <c r="RZA4377" s="25">
        <v>45936</v>
      </c>
      <c r="RZB4377" s="25"/>
      <c r="RZC4377" s="26" t="str">
        <f t="shared" ca="1" si="1474"/>
        <v>Descontar Cheque</v>
      </c>
      <c r="RZD4377" s="117"/>
      <c r="RZE4377" s="25">
        <v>45890</v>
      </c>
      <c r="RZF4377" s="28" t="s">
        <v>74</v>
      </c>
      <c r="RZG4377" s="24">
        <v>422</v>
      </c>
      <c r="RZH4377" s="414" t="str">
        <f t="shared" si="1475"/>
        <v>Banco não cadastrado</v>
      </c>
      <c r="RZI4377" s="24">
        <v>207</v>
      </c>
      <c r="RZJ4377" s="24">
        <v>5837982</v>
      </c>
      <c r="RZK4377" s="24">
        <v>72</v>
      </c>
      <c r="RZL4377" s="29" t="s">
        <v>75</v>
      </c>
      <c r="RZM4377" s="84">
        <v>3004158000128</v>
      </c>
      <c r="RZN4377" s="24"/>
      <c r="RZO4377" s="24"/>
      <c r="RZP4377" s="66">
        <v>9615</v>
      </c>
      <c r="RZQ4377" s="25">
        <v>45936</v>
      </c>
      <c r="RZR4377" s="25"/>
      <c r="RZS4377" s="26" t="str">
        <f t="shared" ca="1" si="1476"/>
        <v>Descontar Cheque</v>
      </c>
      <c r="RZT4377" s="117"/>
      <c r="RZU4377" s="25">
        <v>45890</v>
      </c>
      <c r="RZV4377" s="28" t="s">
        <v>74</v>
      </c>
      <c r="RZW4377" s="24">
        <v>422</v>
      </c>
      <c r="RZX4377" s="414" t="str">
        <f t="shared" si="1477"/>
        <v>Banco não cadastrado</v>
      </c>
      <c r="RZY4377" s="24">
        <v>207</v>
      </c>
      <c r="RZZ4377" s="24">
        <v>5837982</v>
      </c>
      <c r="SAA4377" s="24">
        <v>72</v>
      </c>
      <c r="SAB4377" s="29" t="s">
        <v>75</v>
      </c>
      <c r="SAC4377" s="84">
        <v>3004158000128</v>
      </c>
      <c r="SAD4377" s="24"/>
      <c r="SAE4377" s="24"/>
      <c r="SAF4377" s="66">
        <v>9615</v>
      </c>
      <c r="SAG4377" s="25">
        <v>45936</v>
      </c>
      <c r="SAH4377" s="25"/>
      <c r="SAI4377" s="26" t="str">
        <f t="shared" ca="1" si="1478"/>
        <v>Descontar Cheque</v>
      </c>
      <c r="SAJ4377" s="117"/>
      <c r="SAK4377" s="25">
        <v>45890</v>
      </c>
      <c r="SAL4377" s="28" t="s">
        <v>74</v>
      </c>
      <c r="SAM4377" s="24">
        <v>422</v>
      </c>
      <c r="SAN4377" s="414" t="str">
        <f t="shared" si="1479"/>
        <v>Banco não cadastrado</v>
      </c>
      <c r="SAO4377" s="24">
        <v>207</v>
      </c>
      <c r="SAP4377" s="24">
        <v>5837982</v>
      </c>
      <c r="SAQ4377" s="24">
        <v>72</v>
      </c>
      <c r="SAR4377" s="29" t="s">
        <v>75</v>
      </c>
      <c r="SAS4377" s="84">
        <v>3004158000128</v>
      </c>
      <c r="SAT4377" s="24"/>
      <c r="SAU4377" s="24"/>
      <c r="SAV4377" s="66">
        <v>9615</v>
      </c>
      <c r="SAW4377" s="25">
        <v>45936</v>
      </c>
      <c r="SAX4377" s="25"/>
      <c r="SAY4377" s="26" t="str">
        <f t="shared" ca="1" si="1480"/>
        <v>Descontar Cheque</v>
      </c>
      <c r="SAZ4377" s="117"/>
      <c r="SBA4377" s="25">
        <v>45890</v>
      </c>
      <c r="SBB4377" s="28" t="s">
        <v>74</v>
      </c>
      <c r="SBC4377" s="24">
        <v>422</v>
      </c>
      <c r="SBD4377" s="414" t="str">
        <f t="shared" si="1481"/>
        <v>Banco não cadastrado</v>
      </c>
      <c r="SBE4377" s="24">
        <v>207</v>
      </c>
      <c r="SBF4377" s="24">
        <v>5837982</v>
      </c>
      <c r="SBG4377" s="24">
        <v>72</v>
      </c>
      <c r="SBH4377" s="29" t="s">
        <v>75</v>
      </c>
      <c r="SBI4377" s="84">
        <v>3004158000128</v>
      </c>
      <c r="SBJ4377" s="24"/>
      <c r="SBK4377" s="24"/>
      <c r="SBL4377" s="66">
        <v>9615</v>
      </c>
      <c r="SBM4377" s="25">
        <v>45936</v>
      </c>
      <c r="SBN4377" s="25"/>
      <c r="SBO4377" s="26" t="str">
        <f t="shared" ca="1" si="1482"/>
        <v>Descontar Cheque</v>
      </c>
      <c r="SBP4377" s="117"/>
      <c r="SBQ4377" s="25">
        <v>45890</v>
      </c>
      <c r="SBR4377" s="28" t="s">
        <v>74</v>
      </c>
      <c r="SBS4377" s="24">
        <v>422</v>
      </c>
      <c r="SBT4377" s="414" t="str">
        <f t="shared" si="1483"/>
        <v>Banco não cadastrado</v>
      </c>
      <c r="SBU4377" s="24">
        <v>207</v>
      </c>
      <c r="SBV4377" s="24">
        <v>5837982</v>
      </c>
      <c r="SBW4377" s="24">
        <v>72</v>
      </c>
      <c r="SBX4377" s="29" t="s">
        <v>75</v>
      </c>
      <c r="SBY4377" s="84">
        <v>3004158000128</v>
      </c>
      <c r="SBZ4377" s="24"/>
      <c r="SCA4377" s="24"/>
      <c r="SCB4377" s="66">
        <v>9615</v>
      </c>
      <c r="SCC4377" s="25">
        <v>45936</v>
      </c>
      <c r="SCD4377" s="25"/>
      <c r="SCE4377" s="26" t="str">
        <f t="shared" ca="1" si="1484"/>
        <v>Descontar Cheque</v>
      </c>
      <c r="SCF4377" s="117"/>
      <c r="SCG4377" s="25">
        <v>45890</v>
      </c>
      <c r="SCH4377" s="28" t="s">
        <v>74</v>
      </c>
      <c r="SCI4377" s="24">
        <v>422</v>
      </c>
      <c r="SCJ4377" s="414" t="str">
        <f t="shared" si="1485"/>
        <v>Banco não cadastrado</v>
      </c>
      <c r="SCK4377" s="24">
        <v>207</v>
      </c>
      <c r="SCL4377" s="24">
        <v>5837982</v>
      </c>
      <c r="SCM4377" s="24">
        <v>72</v>
      </c>
      <c r="SCN4377" s="29" t="s">
        <v>75</v>
      </c>
      <c r="SCO4377" s="84">
        <v>3004158000128</v>
      </c>
      <c r="SCP4377" s="24"/>
      <c r="SCQ4377" s="24"/>
      <c r="SCR4377" s="66">
        <v>9615</v>
      </c>
      <c r="SCS4377" s="25">
        <v>45936</v>
      </c>
      <c r="SCT4377" s="25"/>
      <c r="SCU4377" s="26" t="str">
        <f t="shared" ca="1" si="1486"/>
        <v>Descontar Cheque</v>
      </c>
      <c r="SCV4377" s="117"/>
      <c r="SCW4377" s="25">
        <v>45890</v>
      </c>
      <c r="SCX4377" s="28" t="s">
        <v>74</v>
      </c>
      <c r="SCY4377" s="24">
        <v>422</v>
      </c>
      <c r="SCZ4377" s="414" t="str">
        <f t="shared" si="1487"/>
        <v>Banco não cadastrado</v>
      </c>
      <c r="SDA4377" s="24">
        <v>207</v>
      </c>
      <c r="SDB4377" s="24">
        <v>5837982</v>
      </c>
      <c r="SDC4377" s="24">
        <v>72</v>
      </c>
      <c r="SDD4377" s="29" t="s">
        <v>75</v>
      </c>
      <c r="SDE4377" s="84">
        <v>3004158000128</v>
      </c>
      <c r="SDF4377" s="24"/>
      <c r="SDG4377" s="24"/>
      <c r="SDH4377" s="66">
        <v>9615</v>
      </c>
      <c r="SDI4377" s="25">
        <v>45936</v>
      </c>
      <c r="SDJ4377" s="25"/>
      <c r="SDK4377" s="26" t="str">
        <f t="shared" ca="1" si="1488"/>
        <v>Descontar Cheque</v>
      </c>
      <c r="SDL4377" s="117"/>
      <c r="SDM4377" s="25">
        <v>45890</v>
      </c>
      <c r="SDN4377" s="28" t="s">
        <v>74</v>
      </c>
      <c r="SDO4377" s="24">
        <v>422</v>
      </c>
      <c r="SDP4377" s="414" t="str">
        <f t="shared" si="1489"/>
        <v>Banco não cadastrado</v>
      </c>
      <c r="SDQ4377" s="24">
        <v>207</v>
      </c>
      <c r="SDR4377" s="24">
        <v>5837982</v>
      </c>
      <c r="SDS4377" s="24">
        <v>72</v>
      </c>
      <c r="SDT4377" s="29" t="s">
        <v>75</v>
      </c>
      <c r="SDU4377" s="84">
        <v>3004158000128</v>
      </c>
      <c r="SDV4377" s="24"/>
      <c r="SDW4377" s="24"/>
      <c r="SDX4377" s="66">
        <v>9615</v>
      </c>
      <c r="SDY4377" s="25">
        <v>45936</v>
      </c>
      <c r="SDZ4377" s="25"/>
      <c r="SEA4377" s="26" t="str">
        <f t="shared" ca="1" si="1490"/>
        <v>Descontar Cheque</v>
      </c>
      <c r="SEB4377" s="117"/>
      <c r="SEC4377" s="25">
        <v>45890</v>
      </c>
      <c r="SED4377" s="28" t="s">
        <v>74</v>
      </c>
      <c r="SEE4377" s="24">
        <v>422</v>
      </c>
      <c r="SEF4377" s="414" t="str">
        <f t="shared" si="1491"/>
        <v>Banco não cadastrado</v>
      </c>
      <c r="SEG4377" s="24">
        <v>207</v>
      </c>
      <c r="SEH4377" s="24">
        <v>5837982</v>
      </c>
      <c r="SEI4377" s="24">
        <v>72</v>
      </c>
      <c r="SEJ4377" s="29" t="s">
        <v>75</v>
      </c>
      <c r="SEK4377" s="84">
        <v>3004158000128</v>
      </c>
      <c r="SEL4377" s="24"/>
      <c r="SEM4377" s="24"/>
      <c r="SEN4377" s="66">
        <v>9615</v>
      </c>
      <c r="SEO4377" s="25">
        <v>45936</v>
      </c>
      <c r="SEP4377" s="25"/>
      <c r="SEQ4377" s="26" t="str">
        <f t="shared" ca="1" si="1492"/>
        <v>Descontar Cheque</v>
      </c>
      <c r="SER4377" s="117"/>
      <c r="SES4377" s="25">
        <v>45890</v>
      </c>
      <c r="SET4377" s="28" t="s">
        <v>74</v>
      </c>
      <c r="SEU4377" s="24">
        <v>422</v>
      </c>
      <c r="SEV4377" s="414" t="str">
        <f t="shared" si="1493"/>
        <v>Banco não cadastrado</v>
      </c>
      <c r="SEW4377" s="24">
        <v>207</v>
      </c>
      <c r="SEX4377" s="24">
        <v>5837982</v>
      </c>
      <c r="SEY4377" s="24">
        <v>72</v>
      </c>
      <c r="SEZ4377" s="29" t="s">
        <v>75</v>
      </c>
      <c r="SFA4377" s="84">
        <v>3004158000128</v>
      </c>
      <c r="SFB4377" s="24"/>
      <c r="SFC4377" s="24"/>
      <c r="SFD4377" s="66">
        <v>9615</v>
      </c>
      <c r="SFE4377" s="25">
        <v>45936</v>
      </c>
      <c r="SFF4377" s="25"/>
      <c r="SFG4377" s="26" t="str">
        <f t="shared" ca="1" si="1494"/>
        <v>Descontar Cheque</v>
      </c>
      <c r="SFH4377" s="117"/>
      <c r="SFI4377" s="25">
        <v>45890</v>
      </c>
      <c r="SFJ4377" s="28" t="s">
        <v>74</v>
      </c>
      <c r="SFK4377" s="24">
        <v>422</v>
      </c>
      <c r="SFL4377" s="414" t="str">
        <f t="shared" si="1495"/>
        <v>Banco não cadastrado</v>
      </c>
      <c r="SFM4377" s="24">
        <v>207</v>
      </c>
      <c r="SFN4377" s="24">
        <v>5837982</v>
      </c>
      <c r="SFO4377" s="24">
        <v>72</v>
      </c>
      <c r="SFP4377" s="29" t="s">
        <v>75</v>
      </c>
      <c r="SFQ4377" s="84">
        <v>3004158000128</v>
      </c>
      <c r="SFR4377" s="24"/>
      <c r="SFS4377" s="24"/>
      <c r="SFT4377" s="66">
        <v>9615</v>
      </c>
      <c r="SFU4377" s="25">
        <v>45936</v>
      </c>
      <c r="SFV4377" s="25"/>
      <c r="SFW4377" s="26" t="str">
        <f t="shared" ca="1" si="1496"/>
        <v>Descontar Cheque</v>
      </c>
      <c r="SFX4377" s="117"/>
      <c r="SFY4377" s="25">
        <v>45890</v>
      </c>
      <c r="SFZ4377" s="28" t="s">
        <v>74</v>
      </c>
      <c r="SGA4377" s="24">
        <v>422</v>
      </c>
      <c r="SGB4377" s="414" t="str">
        <f t="shared" si="1497"/>
        <v>Banco não cadastrado</v>
      </c>
      <c r="SGC4377" s="24">
        <v>207</v>
      </c>
      <c r="SGD4377" s="24">
        <v>5837982</v>
      </c>
      <c r="SGE4377" s="24">
        <v>72</v>
      </c>
      <c r="SGF4377" s="29" t="s">
        <v>75</v>
      </c>
      <c r="SGG4377" s="84">
        <v>3004158000128</v>
      </c>
      <c r="SGH4377" s="24"/>
      <c r="SGI4377" s="24"/>
      <c r="SGJ4377" s="66">
        <v>9615</v>
      </c>
      <c r="SGK4377" s="25">
        <v>45936</v>
      </c>
      <c r="SGL4377" s="25"/>
      <c r="SGM4377" s="26" t="str">
        <f t="shared" ca="1" si="1498"/>
        <v>Descontar Cheque</v>
      </c>
      <c r="SGN4377" s="117"/>
      <c r="SGO4377" s="25">
        <v>45890</v>
      </c>
      <c r="SGP4377" s="28" t="s">
        <v>74</v>
      </c>
      <c r="SGQ4377" s="24">
        <v>422</v>
      </c>
      <c r="SGR4377" s="414" t="str">
        <f t="shared" si="1499"/>
        <v>Banco não cadastrado</v>
      </c>
      <c r="SGS4377" s="24">
        <v>207</v>
      </c>
      <c r="SGT4377" s="24">
        <v>5837982</v>
      </c>
      <c r="SGU4377" s="24">
        <v>72</v>
      </c>
      <c r="SGV4377" s="29" t="s">
        <v>75</v>
      </c>
      <c r="SGW4377" s="84">
        <v>3004158000128</v>
      </c>
      <c r="SGX4377" s="24"/>
      <c r="SGY4377" s="24"/>
      <c r="SGZ4377" s="66">
        <v>9615</v>
      </c>
      <c r="SHA4377" s="25">
        <v>45936</v>
      </c>
      <c r="SHB4377" s="25"/>
      <c r="SHC4377" s="26" t="str">
        <f t="shared" ca="1" si="1500"/>
        <v>Descontar Cheque</v>
      </c>
      <c r="SHD4377" s="117"/>
      <c r="SHE4377" s="25">
        <v>45890</v>
      </c>
      <c r="SHF4377" s="28" t="s">
        <v>74</v>
      </c>
      <c r="SHG4377" s="24">
        <v>422</v>
      </c>
      <c r="SHH4377" s="414" t="str">
        <f t="shared" si="1501"/>
        <v>Banco não cadastrado</v>
      </c>
      <c r="SHI4377" s="24">
        <v>207</v>
      </c>
      <c r="SHJ4377" s="24">
        <v>5837982</v>
      </c>
      <c r="SHK4377" s="24">
        <v>72</v>
      </c>
      <c r="SHL4377" s="29" t="s">
        <v>75</v>
      </c>
      <c r="SHM4377" s="84">
        <v>3004158000128</v>
      </c>
      <c r="SHN4377" s="24"/>
      <c r="SHO4377" s="24"/>
      <c r="SHP4377" s="66">
        <v>9615</v>
      </c>
      <c r="SHQ4377" s="25">
        <v>45936</v>
      </c>
      <c r="SHR4377" s="25"/>
      <c r="SHS4377" s="26" t="str">
        <f t="shared" ca="1" si="1502"/>
        <v>Descontar Cheque</v>
      </c>
      <c r="SHT4377" s="117"/>
      <c r="SHU4377" s="25">
        <v>45890</v>
      </c>
      <c r="SHV4377" s="28" t="s">
        <v>74</v>
      </c>
      <c r="SHW4377" s="24">
        <v>422</v>
      </c>
      <c r="SHX4377" s="414" t="str">
        <f t="shared" si="1503"/>
        <v>Banco não cadastrado</v>
      </c>
      <c r="SHY4377" s="24">
        <v>207</v>
      </c>
      <c r="SHZ4377" s="24">
        <v>5837982</v>
      </c>
      <c r="SIA4377" s="24">
        <v>72</v>
      </c>
      <c r="SIB4377" s="29" t="s">
        <v>75</v>
      </c>
      <c r="SIC4377" s="84">
        <v>3004158000128</v>
      </c>
      <c r="SID4377" s="24"/>
      <c r="SIE4377" s="24"/>
      <c r="SIF4377" s="66">
        <v>9615</v>
      </c>
      <c r="SIG4377" s="25">
        <v>45936</v>
      </c>
      <c r="SIH4377" s="25"/>
      <c r="SII4377" s="26" t="str">
        <f t="shared" ca="1" si="1504"/>
        <v>Descontar Cheque</v>
      </c>
      <c r="SIJ4377" s="117"/>
      <c r="SIK4377" s="25">
        <v>45890</v>
      </c>
      <c r="SIL4377" s="28" t="s">
        <v>74</v>
      </c>
      <c r="SIM4377" s="24">
        <v>422</v>
      </c>
      <c r="SIN4377" s="414" t="str">
        <f t="shared" si="1505"/>
        <v>Banco não cadastrado</v>
      </c>
      <c r="SIO4377" s="24">
        <v>207</v>
      </c>
      <c r="SIP4377" s="24">
        <v>5837982</v>
      </c>
      <c r="SIQ4377" s="24">
        <v>72</v>
      </c>
      <c r="SIR4377" s="29" t="s">
        <v>75</v>
      </c>
      <c r="SIS4377" s="84">
        <v>3004158000128</v>
      </c>
      <c r="SIT4377" s="24"/>
      <c r="SIU4377" s="24"/>
      <c r="SIV4377" s="66">
        <v>9615</v>
      </c>
      <c r="SIW4377" s="25">
        <v>45936</v>
      </c>
      <c r="SIX4377" s="25"/>
      <c r="SIY4377" s="26" t="str">
        <f t="shared" ca="1" si="1506"/>
        <v>Descontar Cheque</v>
      </c>
      <c r="SIZ4377" s="117"/>
      <c r="SJA4377" s="25">
        <v>45890</v>
      </c>
      <c r="SJB4377" s="28" t="s">
        <v>74</v>
      </c>
      <c r="SJC4377" s="24">
        <v>422</v>
      </c>
      <c r="SJD4377" s="414" t="str">
        <f t="shared" si="1507"/>
        <v>Banco não cadastrado</v>
      </c>
      <c r="SJE4377" s="24">
        <v>207</v>
      </c>
      <c r="SJF4377" s="24">
        <v>5837982</v>
      </c>
      <c r="SJG4377" s="24">
        <v>72</v>
      </c>
      <c r="SJH4377" s="29" t="s">
        <v>75</v>
      </c>
      <c r="SJI4377" s="84">
        <v>3004158000128</v>
      </c>
      <c r="SJJ4377" s="24"/>
      <c r="SJK4377" s="24"/>
      <c r="SJL4377" s="66">
        <v>9615</v>
      </c>
      <c r="SJM4377" s="25">
        <v>45936</v>
      </c>
      <c r="SJN4377" s="25"/>
      <c r="SJO4377" s="26" t="str">
        <f t="shared" ca="1" si="1508"/>
        <v>Descontar Cheque</v>
      </c>
      <c r="SJP4377" s="117"/>
      <c r="SJQ4377" s="25">
        <v>45890</v>
      </c>
      <c r="SJR4377" s="28" t="s">
        <v>74</v>
      </c>
      <c r="SJS4377" s="24">
        <v>422</v>
      </c>
      <c r="SJT4377" s="414" t="str">
        <f t="shared" si="1509"/>
        <v>Banco não cadastrado</v>
      </c>
      <c r="SJU4377" s="24">
        <v>207</v>
      </c>
      <c r="SJV4377" s="24">
        <v>5837982</v>
      </c>
      <c r="SJW4377" s="24">
        <v>72</v>
      </c>
      <c r="SJX4377" s="29" t="s">
        <v>75</v>
      </c>
      <c r="SJY4377" s="84">
        <v>3004158000128</v>
      </c>
      <c r="SJZ4377" s="24"/>
      <c r="SKA4377" s="24"/>
      <c r="SKB4377" s="66">
        <v>9615</v>
      </c>
      <c r="SKC4377" s="25">
        <v>45936</v>
      </c>
      <c r="SKD4377" s="25"/>
      <c r="SKE4377" s="26" t="str">
        <f t="shared" ca="1" si="1510"/>
        <v>Descontar Cheque</v>
      </c>
      <c r="SKF4377" s="117"/>
      <c r="SKG4377" s="25">
        <v>45890</v>
      </c>
      <c r="SKH4377" s="28" t="s">
        <v>74</v>
      </c>
      <c r="SKI4377" s="24">
        <v>422</v>
      </c>
      <c r="SKJ4377" s="414" t="str">
        <f t="shared" si="1511"/>
        <v>Banco não cadastrado</v>
      </c>
      <c r="SKK4377" s="24">
        <v>207</v>
      </c>
      <c r="SKL4377" s="24">
        <v>5837982</v>
      </c>
      <c r="SKM4377" s="24">
        <v>72</v>
      </c>
      <c r="SKN4377" s="29" t="s">
        <v>75</v>
      </c>
      <c r="SKO4377" s="84">
        <v>3004158000128</v>
      </c>
      <c r="SKP4377" s="24"/>
      <c r="SKQ4377" s="24"/>
      <c r="SKR4377" s="66">
        <v>9615</v>
      </c>
      <c r="SKS4377" s="25">
        <v>45936</v>
      </c>
      <c r="SKT4377" s="25"/>
      <c r="SKU4377" s="26" t="str">
        <f t="shared" ca="1" si="1512"/>
        <v>Descontar Cheque</v>
      </c>
      <c r="SKV4377" s="117"/>
      <c r="SKW4377" s="25">
        <v>45890</v>
      </c>
      <c r="SKX4377" s="28" t="s">
        <v>74</v>
      </c>
      <c r="SKY4377" s="24">
        <v>422</v>
      </c>
      <c r="SKZ4377" s="414" t="str">
        <f t="shared" si="1513"/>
        <v>Banco não cadastrado</v>
      </c>
      <c r="SLA4377" s="24">
        <v>207</v>
      </c>
      <c r="SLB4377" s="24">
        <v>5837982</v>
      </c>
      <c r="SLC4377" s="24">
        <v>72</v>
      </c>
      <c r="SLD4377" s="29" t="s">
        <v>75</v>
      </c>
      <c r="SLE4377" s="84">
        <v>3004158000128</v>
      </c>
      <c r="SLF4377" s="24"/>
      <c r="SLG4377" s="24"/>
      <c r="SLH4377" s="66">
        <v>9615</v>
      </c>
      <c r="SLI4377" s="25">
        <v>45936</v>
      </c>
      <c r="SLJ4377" s="25"/>
      <c r="SLK4377" s="26" t="str">
        <f t="shared" ca="1" si="1514"/>
        <v>Descontar Cheque</v>
      </c>
      <c r="SLL4377" s="117"/>
      <c r="SLM4377" s="25">
        <v>45890</v>
      </c>
      <c r="SLN4377" s="28" t="s">
        <v>74</v>
      </c>
      <c r="SLO4377" s="24">
        <v>422</v>
      </c>
      <c r="SLP4377" s="414" t="str">
        <f t="shared" si="1515"/>
        <v>Banco não cadastrado</v>
      </c>
      <c r="SLQ4377" s="24">
        <v>207</v>
      </c>
      <c r="SLR4377" s="24">
        <v>5837982</v>
      </c>
      <c r="SLS4377" s="24">
        <v>72</v>
      </c>
      <c r="SLT4377" s="29" t="s">
        <v>75</v>
      </c>
      <c r="SLU4377" s="84">
        <v>3004158000128</v>
      </c>
      <c r="SLV4377" s="24"/>
      <c r="SLW4377" s="24"/>
      <c r="SLX4377" s="66">
        <v>9615</v>
      </c>
      <c r="SLY4377" s="25">
        <v>45936</v>
      </c>
      <c r="SLZ4377" s="25"/>
      <c r="SMA4377" s="26" t="str">
        <f t="shared" ca="1" si="1516"/>
        <v>Descontar Cheque</v>
      </c>
      <c r="SMB4377" s="117"/>
      <c r="SMC4377" s="25">
        <v>45890</v>
      </c>
      <c r="SMD4377" s="28" t="s">
        <v>74</v>
      </c>
      <c r="SME4377" s="24">
        <v>422</v>
      </c>
      <c r="SMF4377" s="414" t="str">
        <f t="shared" si="1517"/>
        <v>Banco não cadastrado</v>
      </c>
      <c r="SMG4377" s="24">
        <v>207</v>
      </c>
      <c r="SMH4377" s="24">
        <v>5837982</v>
      </c>
      <c r="SMI4377" s="24">
        <v>72</v>
      </c>
      <c r="SMJ4377" s="29" t="s">
        <v>75</v>
      </c>
      <c r="SMK4377" s="84">
        <v>3004158000128</v>
      </c>
      <c r="SML4377" s="24"/>
      <c r="SMM4377" s="24"/>
      <c r="SMN4377" s="66">
        <v>9615</v>
      </c>
      <c r="SMO4377" s="25">
        <v>45936</v>
      </c>
      <c r="SMP4377" s="25"/>
      <c r="SMQ4377" s="26" t="str">
        <f t="shared" ca="1" si="1518"/>
        <v>Descontar Cheque</v>
      </c>
      <c r="SMR4377" s="117"/>
      <c r="SMS4377" s="25">
        <v>45890</v>
      </c>
      <c r="SMT4377" s="28" t="s">
        <v>74</v>
      </c>
      <c r="SMU4377" s="24">
        <v>422</v>
      </c>
      <c r="SMV4377" s="414" t="str">
        <f t="shared" si="1519"/>
        <v>Banco não cadastrado</v>
      </c>
      <c r="SMW4377" s="24">
        <v>207</v>
      </c>
      <c r="SMX4377" s="24">
        <v>5837982</v>
      </c>
      <c r="SMY4377" s="24">
        <v>72</v>
      </c>
      <c r="SMZ4377" s="29" t="s">
        <v>75</v>
      </c>
      <c r="SNA4377" s="84">
        <v>3004158000128</v>
      </c>
      <c r="SNB4377" s="24"/>
      <c r="SNC4377" s="24"/>
      <c r="SND4377" s="66">
        <v>9615</v>
      </c>
      <c r="SNE4377" s="25">
        <v>45936</v>
      </c>
      <c r="SNF4377" s="25"/>
      <c r="SNG4377" s="26" t="str">
        <f t="shared" ca="1" si="1520"/>
        <v>Descontar Cheque</v>
      </c>
      <c r="SNH4377" s="117"/>
      <c r="SNI4377" s="25">
        <v>45890</v>
      </c>
      <c r="SNJ4377" s="28" t="s">
        <v>74</v>
      </c>
      <c r="SNK4377" s="24">
        <v>422</v>
      </c>
      <c r="SNL4377" s="414" t="str">
        <f t="shared" si="1521"/>
        <v>Banco não cadastrado</v>
      </c>
      <c r="SNM4377" s="24">
        <v>207</v>
      </c>
      <c r="SNN4377" s="24">
        <v>5837982</v>
      </c>
      <c r="SNO4377" s="24">
        <v>72</v>
      </c>
      <c r="SNP4377" s="29" t="s">
        <v>75</v>
      </c>
      <c r="SNQ4377" s="84">
        <v>3004158000128</v>
      </c>
      <c r="SNR4377" s="24"/>
      <c r="SNS4377" s="24"/>
      <c r="SNT4377" s="66">
        <v>9615</v>
      </c>
      <c r="SNU4377" s="25">
        <v>45936</v>
      </c>
      <c r="SNV4377" s="25"/>
      <c r="SNW4377" s="26" t="str">
        <f t="shared" ca="1" si="1522"/>
        <v>Descontar Cheque</v>
      </c>
      <c r="SNX4377" s="117"/>
      <c r="SNY4377" s="25">
        <v>45890</v>
      </c>
      <c r="SNZ4377" s="28" t="s">
        <v>74</v>
      </c>
      <c r="SOA4377" s="24">
        <v>422</v>
      </c>
      <c r="SOB4377" s="414" t="str">
        <f t="shared" si="1523"/>
        <v>Banco não cadastrado</v>
      </c>
      <c r="SOC4377" s="24">
        <v>207</v>
      </c>
      <c r="SOD4377" s="24">
        <v>5837982</v>
      </c>
      <c r="SOE4377" s="24">
        <v>72</v>
      </c>
      <c r="SOF4377" s="29" t="s">
        <v>75</v>
      </c>
      <c r="SOG4377" s="84">
        <v>3004158000128</v>
      </c>
      <c r="SOH4377" s="24"/>
      <c r="SOI4377" s="24"/>
      <c r="SOJ4377" s="66">
        <v>9615</v>
      </c>
      <c r="SOK4377" s="25">
        <v>45936</v>
      </c>
      <c r="SOL4377" s="25"/>
      <c r="SOM4377" s="26" t="str">
        <f t="shared" ca="1" si="1524"/>
        <v>Descontar Cheque</v>
      </c>
      <c r="SON4377" s="117"/>
      <c r="SOO4377" s="25">
        <v>45890</v>
      </c>
      <c r="SOP4377" s="28" t="s">
        <v>74</v>
      </c>
      <c r="SOQ4377" s="24">
        <v>422</v>
      </c>
      <c r="SOR4377" s="414" t="str">
        <f t="shared" si="1525"/>
        <v>Banco não cadastrado</v>
      </c>
      <c r="SOS4377" s="24">
        <v>207</v>
      </c>
      <c r="SOT4377" s="24">
        <v>5837982</v>
      </c>
      <c r="SOU4377" s="24">
        <v>72</v>
      </c>
      <c r="SOV4377" s="29" t="s">
        <v>75</v>
      </c>
      <c r="SOW4377" s="84">
        <v>3004158000128</v>
      </c>
      <c r="SOX4377" s="24"/>
      <c r="SOY4377" s="24"/>
      <c r="SOZ4377" s="66">
        <v>9615</v>
      </c>
      <c r="SPA4377" s="25">
        <v>45936</v>
      </c>
      <c r="SPB4377" s="25"/>
      <c r="SPC4377" s="26" t="str">
        <f t="shared" ca="1" si="1526"/>
        <v>Descontar Cheque</v>
      </c>
      <c r="SPD4377" s="117"/>
      <c r="SPE4377" s="25">
        <v>45890</v>
      </c>
      <c r="SPF4377" s="28" t="s">
        <v>74</v>
      </c>
      <c r="SPG4377" s="24">
        <v>422</v>
      </c>
      <c r="SPH4377" s="414" t="str">
        <f t="shared" si="1527"/>
        <v>Banco não cadastrado</v>
      </c>
      <c r="SPI4377" s="24">
        <v>207</v>
      </c>
      <c r="SPJ4377" s="24">
        <v>5837982</v>
      </c>
      <c r="SPK4377" s="24">
        <v>72</v>
      </c>
      <c r="SPL4377" s="29" t="s">
        <v>75</v>
      </c>
      <c r="SPM4377" s="84">
        <v>3004158000128</v>
      </c>
      <c r="SPN4377" s="24"/>
      <c r="SPO4377" s="24"/>
      <c r="SPP4377" s="66">
        <v>9615</v>
      </c>
      <c r="SPQ4377" s="25">
        <v>45936</v>
      </c>
      <c r="SPR4377" s="25"/>
      <c r="SPS4377" s="26" t="str">
        <f t="shared" ca="1" si="1528"/>
        <v>Descontar Cheque</v>
      </c>
      <c r="SPT4377" s="117"/>
      <c r="SPU4377" s="25">
        <v>45890</v>
      </c>
      <c r="SPV4377" s="28" t="s">
        <v>74</v>
      </c>
      <c r="SPW4377" s="24">
        <v>422</v>
      </c>
      <c r="SPX4377" s="414" t="str">
        <f t="shared" si="1529"/>
        <v>Banco não cadastrado</v>
      </c>
      <c r="SPY4377" s="24">
        <v>207</v>
      </c>
      <c r="SPZ4377" s="24">
        <v>5837982</v>
      </c>
      <c r="SQA4377" s="24">
        <v>72</v>
      </c>
      <c r="SQB4377" s="29" t="s">
        <v>75</v>
      </c>
      <c r="SQC4377" s="84">
        <v>3004158000128</v>
      </c>
      <c r="SQD4377" s="24"/>
      <c r="SQE4377" s="24"/>
      <c r="SQF4377" s="66">
        <v>9615</v>
      </c>
      <c r="SQG4377" s="25">
        <v>45936</v>
      </c>
      <c r="SQH4377" s="25"/>
      <c r="SQI4377" s="26" t="str">
        <f t="shared" ca="1" si="1530"/>
        <v>Descontar Cheque</v>
      </c>
      <c r="SQJ4377" s="117"/>
      <c r="SQK4377" s="25">
        <v>45890</v>
      </c>
      <c r="SQL4377" s="28" t="s">
        <v>74</v>
      </c>
      <c r="SQM4377" s="24">
        <v>422</v>
      </c>
      <c r="SQN4377" s="414" t="str">
        <f t="shared" si="1531"/>
        <v>Banco não cadastrado</v>
      </c>
      <c r="SQO4377" s="24">
        <v>207</v>
      </c>
      <c r="SQP4377" s="24">
        <v>5837982</v>
      </c>
      <c r="SQQ4377" s="24">
        <v>72</v>
      </c>
      <c r="SQR4377" s="29" t="s">
        <v>75</v>
      </c>
      <c r="SQS4377" s="84">
        <v>3004158000128</v>
      </c>
      <c r="SQT4377" s="24"/>
      <c r="SQU4377" s="24"/>
      <c r="SQV4377" s="66">
        <v>9615</v>
      </c>
      <c r="SQW4377" s="25">
        <v>45936</v>
      </c>
      <c r="SQX4377" s="25"/>
      <c r="SQY4377" s="26" t="str">
        <f t="shared" ca="1" si="1532"/>
        <v>Descontar Cheque</v>
      </c>
      <c r="SQZ4377" s="117"/>
      <c r="SRA4377" s="25">
        <v>45890</v>
      </c>
      <c r="SRB4377" s="28" t="s">
        <v>74</v>
      </c>
      <c r="SRC4377" s="24">
        <v>422</v>
      </c>
      <c r="SRD4377" s="414" t="str">
        <f t="shared" si="1533"/>
        <v>Banco não cadastrado</v>
      </c>
      <c r="SRE4377" s="24">
        <v>207</v>
      </c>
      <c r="SRF4377" s="24">
        <v>5837982</v>
      </c>
      <c r="SRG4377" s="24">
        <v>72</v>
      </c>
      <c r="SRH4377" s="29" t="s">
        <v>75</v>
      </c>
      <c r="SRI4377" s="84">
        <v>3004158000128</v>
      </c>
      <c r="SRJ4377" s="24"/>
      <c r="SRK4377" s="24"/>
      <c r="SRL4377" s="66">
        <v>9615</v>
      </c>
      <c r="SRM4377" s="25">
        <v>45936</v>
      </c>
      <c r="SRN4377" s="25"/>
      <c r="SRO4377" s="26" t="str">
        <f t="shared" ca="1" si="1534"/>
        <v>Descontar Cheque</v>
      </c>
      <c r="SRP4377" s="117"/>
      <c r="SRQ4377" s="25">
        <v>45890</v>
      </c>
      <c r="SRR4377" s="28" t="s">
        <v>74</v>
      </c>
      <c r="SRS4377" s="24">
        <v>422</v>
      </c>
      <c r="SRT4377" s="414" t="str">
        <f t="shared" si="1535"/>
        <v>Banco não cadastrado</v>
      </c>
      <c r="SRU4377" s="24">
        <v>207</v>
      </c>
      <c r="SRV4377" s="24">
        <v>5837982</v>
      </c>
      <c r="SRW4377" s="24">
        <v>72</v>
      </c>
      <c r="SRX4377" s="29" t="s">
        <v>75</v>
      </c>
      <c r="SRY4377" s="84">
        <v>3004158000128</v>
      </c>
      <c r="SRZ4377" s="24"/>
      <c r="SSA4377" s="24"/>
      <c r="SSB4377" s="66">
        <v>9615</v>
      </c>
      <c r="SSC4377" s="25">
        <v>45936</v>
      </c>
      <c r="SSD4377" s="25"/>
      <c r="SSE4377" s="26" t="str">
        <f t="shared" ca="1" si="1536"/>
        <v>Descontar Cheque</v>
      </c>
      <c r="SSF4377" s="117"/>
      <c r="SSG4377" s="25">
        <v>45890</v>
      </c>
      <c r="SSH4377" s="28" t="s">
        <v>74</v>
      </c>
      <c r="SSI4377" s="24">
        <v>422</v>
      </c>
      <c r="SSJ4377" s="414" t="str">
        <f t="shared" si="1537"/>
        <v>Banco não cadastrado</v>
      </c>
      <c r="SSK4377" s="24">
        <v>207</v>
      </c>
      <c r="SSL4377" s="24">
        <v>5837982</v>
      </c>
      <c r="SSM4377" s="24">
        <v>72</v>
      </c>
      <c r="SSN4377" s="29" t="s">
        <v>75</v>
      </c>
      <c r="SSO4377" s="84">
        <v>3004158000128</v>
      </c>
      <c r="SSP4377" s="24"/>
      <c r="SSQ4377" s="24"/>
      <c r="SSR4377" s="66">
        <v>9615</v>
      </c>
      <c r="SSS4377" s="25">
        <v>45936</v>
      </c>
      <c r="SST4377" s="25"/>
      <c r="SSU4377" s="26" t="str">
        <f t="shared" ca="1" si="1538"/>
        <v>Descontar Cheque</v>
      </c>
      <c r="SSV4377" s="117"/>
      <c r="SSW4377" s="25">
        <v>45890</v>
      </c>
      <c r="SSX4377" s="28" t="s">
        <v>74</v>
      </c>
      <c r="SSY4377" s="24">
        <v>422</v>
      </c>
      <c r="SSZ4377" s="414" t="str">
        <f t="shared" si="1539"/>
        <v>Banco não cadastrado</v>
      </c>
      <c r="STA4377" s="24">
        <v>207</v>
      </c>
      <c r="STB4377" s="24">
        <v>5837982</v>
      </c>
      <c r="STC4377" s="24">
        <v>72</v>
      </c>
      <c r="STD4377" s="29" t="s">
        <v>75</v>
      </c>
      <c r="STE4377" s="84">
        <v>3004158000128</v>
      </c>
      <c r="STF4377" s="24"/>
      <c r="STG4377" s="24"/>
      <c r="STH4377" s="66">
        <v>9615</v>
      </c>
      <c r="STI4377" s="25">
        <v>45936</v>
      </c>
      <c r="STJ4377" s="25"/>
      <c r="STK4377" s="26" t="str">
        <f t="shared" ca="1" si="1540"/>
        <v>Descontar Cheque</v>
      </c>
      <c r="STL4377" s="117"/>
      <c r="STM4377" s="25">
        <v>45890</v>
      </c>
      <c r="STN4377" s="28" t="s">
        <v>74</v>
      </c>
      <c r="STO4377" s="24">
        <v>422</v>
      </c>
      <c r="STP4377" s="414" t="str">
        <f t="shared" si="1541"/>
        <v>Banco não cadastrado</v>
      </c>
      <c r="STQ4377" s="24">
        <v>207</v>
      </c>
      <c r="STR4377" s="24">
        <v>5837982</v>
      </c>
      <c r="STS4377" s="24">
        <v>72</v>
      </c>
      <c r="STT4377" s="29" t="s">
        <v>75</v>
      </c>
      <c r="STU4377" s="84">
        <v>3004158000128</v>
      </c>
      <c r="STV4377" s="24"/>
      <c r="STW4377" s="24"/>
      <c r="STX4377" s="66">
        <v>9615</v>
      </c>
      <c r="STY4377" s="25">
        <v>45936</v>
      </c>
      <c r="STZ4377" s="25"/>
      <c r="SUA4377" s="26" t="str">
        <f t="shared" ca="1" si="1542"/>
        <v>Descontar Cheque</v>
      </c>
      <c r="SUB4377" s="117"/>
      <c r="SUC4377" s="25">
        <v>45890</v>
      </c>
      <c r="SUD4377" s="28" t="s">
        <v>74</v>
      </c>
      <c r="SUE4377" s="24">
        <v>422</v>
      </c>
      <c r="SUF4377" s="414" t="str">
        <f t="shared" si="1543"/>
        <v>Banco não cadastrado</v>
      </c>
      <c r="SUG4377" s="24">
        <v>207</v>
      </c>
      <c r="SUH4377" s="24">
        <v>5837982</v>
      </c>
      <c r="SUI4377" s="24">
        <v>72</v>
      </c>
      <c r="SUJ4377" s="29" t="s">
        <v>75</v>
      </c>
      <c r="SUK4377" s="84">
        <v>3004158000128</v>
      </c>
      <c r="SUL4377" s="24"/>
      <c r="SUM4377" s="24"/>
      <c r="SUN4377" s="66">
        <v>9615</v>
      </c>
      <c r="SUO4377" s="25">
        <v>45936</v>
      </c>
      <c r="SUP4377" s="25"/>
      <c r="SUQ4377" s="26" t="str">
        <f t="shared" ca="1" si="1544"/>
        <v>Descontar Cheque</v>
      </c>
      <c r="SUR4377" s="117"/>
      <c r="SUS4377" s="25">
        <v>45890</v>
      </c>
      <c r="SUT4377" s="28" t="s">
        <v>74</v>
      </c>
      <c r="SUU4377" s="24">
        <v>422</v>
      </c>
      <c r="SUV4377" s="414" t="str">
        <f t="shared" si="1545"/>
        <v>Banco não cadastrado</v>
      </c>
      <c r="SUW4377" s="24">
        <v>207</v>
      </c>
      <c r="SUX4377" s="24">
        <v>5837982</v>
      </c>
      <c r="SUY4377" s="24">
        <v>72</v>
      </c>
      <c r="SUZ4377" s="29" t="s">
        <v>75</v>
      </c>
      <c r="SVA4377" s="84">
        <v>3004158000128</v>
      </c>
      <c r="SVB4377" s="24"/>
      <c r="SVC4377" s="24"/>
      <c r="SVD4377" s="66">
        <v>9615</v>
      </c>
      <c r="SVE4377" s="25">
        <v>45936</v>
      </c>
      <c r="SVF4377" s="25"/>
      <c r="SVG4377" s="26" t="str">
        <f t="shared" ca="1" si="1546"/>
        <v>Descontar Cheque</v>
      </c>
      <c r="SVH4377" s="117"/>
      <c r="SVI4377" s="25">
        <v>45890</v>
      </c>
      <c r="SVJ4377" s="28" t="s">
        <v>74</v>
      </c>
      <c r="SVK4377" s="24">
        <v>422</v>
      </c>
      <c r="SVL4377" s="414" t="str">
        <f t="shared" si="1547"/>
        <v>Banco não cadastrado</v>
      </c>
      <c r="SVM4377" s="24">
        <v>207</v>
      </c>
      <c r="SVN4377" s="24">
        <v>5837982</v>
      </c>
      <c r="SVO4377" s="24">
        <v>72</v>
      </c>
      <c r="SVP4377" s="29" t="s">
        <v>75</v>
      </c>
      <c r="SVQ4377" s="84">
        <v>3004158000128</v>
      </c>
      <c r="SVR4377" s="24"/>
      <c r="SVS4377" s="24"/>
      <c r="SVT4377" s="66">
        <v>9615</v>
      </c>
      <c r="SVU4377" s="25">
        <v>45936</v>
      </c>
      <c r="SVV4377" s="25"/>
      <c r="SVW4377" s="26" t="str">
        <f t="shared" ca="1" si="1548"/>
        <v>Descontar Cheque</v>
      </c>
      <c r="SVX4377" s="117"/>
      <c r="SVY4377" s="25">
        <v>45890</v>
      </c>
      <c r="SVZ4377" s="28" t="s">
        <v>74</v>
      </c>
      <c r="SWA4377" s="24">
        <v>422</v>
      </c>
      <c r="SWB4377" s="414" t="str">
        <f t="shared" si="1549"/>
        <v>Banco não cadastrado</v>
      </c>
      <c r="SWC4377" s="24">
        <v>207</v>
      </c>
      <c r="SWD4377" s="24">
        <v>5837982</v>
      </c>
      <c r="SWE4377" s="24">
        <v>72</v>
      </c>
      <c r="SWF4377" s="29" t="s">
        <v>75</v>
      </c>
      <c r="SWG4377" s="84">
        <v>3004158000128</v>
      </c>
      <c r="SWH4377" s="24"/>
      <c r="SWI4377" s="24"/>
      <c r="SWJ4377" s="66">
        <v>9615</v>
      </c>
      <c r="SWK4377" s="25">
        <v>45936</v>
      </c>
      <c r="SWL4377" s="25"/>
      <c r="SWM4377" s="26" t="str">
        <f t="shared" ca="1" si="1550"/>
        <v>Descontar Cheque</v>
      </c>
      <c r="SWN4377" s="117"/>
      <c r="SWO4377" s="25">
        <v>45890</v>
      </c>
      <c r="SWP4377" s="28" t="s">
        <v>74</v>
      </c>
      <c r="SWQ4377" s="24">
        <v>422</v>
      </c>
      <c r="SWR4377" s="414" t="str">
        <f t="shared" si="1551"/>
        <v>Banco não cadastrado</v>
      </c>
      <c r="SWS4377" s="24">
        <v>207</v>
      </c>
      <c r="SWT4377" s="24">
        <v>5837982</v>
      </c>
      <c r="SWU4377" s="24">
        <v>72</v>
      </c>
      <c r="SWV4377" s="29" t="s">
        <v>75</v>
      </c>
      <c r="SWW4377" s="84">
        <v>3004158000128</v>
      </c>
      <c r="SWX4377" s="24"/>
      <c r="SWY4377" s="24"/>
      <c r="SWZ4377" s="66">
        <v>9615</v>
      </c>
      <c r="SXA4377" s="25">
        <v>45936</v>
      </c>
      <c r="SXB4377" s="25"/>
      <c r="SXC4377" s="26" t="str">
        <f t="shared" ca="1" si="1552"/>
        <v>Descontar Cheque</v>
      </c>
      <c r="SXD4377" s="117"/>
      <c r="SXE4377" s="25">
        <v>45890</v>
      </c>
      <c r="SXF4377" s="28" t="s">
        <v>74</v>
      </c>
      <c r="SXG4377" s="24">
        <v>422</v>
      </c>
      <c r="SXH4377" s="414" t="str">
        <f t="shared" si="1553"/>
        <v>Banco não cadastrado</v>
      </c>
      <c r="SXI4377" s="24">
        <v>207</v>
      </c>
      <c r="SXJ4377" s="24">
        <v>5837982</v>
      </c>
      <c r="SXK4377" s="24">
        <v>72</v>
      </c>
      <c r="SXL4377" s="29" t="s">
        <v>75</v>
      </c>
      <c r="SXM4377" s="84">
        <v>3004158000128</v>
      </c>
      <c r="SXN4377" s="24"/>
      <c r="SXO4377" s="24"/>
      <c r="SXP4377" s="66">
        <v>9615</v>
      </c>
      <c r="SXQ4377" s="25">
        <v>45936</v>
      </c>
      <c r="SXR4377" s="25"/>
      <c r="SXS4377" s="26" t="str">
        <f t="shared" ca="1" si="1554"/>
        <v>Descontar Cheque</v>
      </c>
      <c r="SXT4377" s="117"/>
      <c r="SXU4377" s="25">
        <v>45890</v>
      </c>
      <c r="SXV4377" s="28" t="s">
        <v>74</v>
      </c>
      <c r="SXW4377" s="24">
        <v>422</v>
      </c>
      <c r="SXX4377" s="414" t="str">
        <f t="shared" si="1555"/>
        <v>Banco não cadastrado</v>
      </c>
      <c r="SXY4377" s="24">
        <v>207</v>
      </c>
      <c r="SXZ4377" s="24">
        <v>5837982</v>
      </c>
      <c r="SYA4377" s="24">
        <v>72</v>
      </c>
      <c r="SYB4377" s="29" t="s">
        <v>75</v>
      </c>
      <c r="SYC4377" s="84">
        <v>3004158000128</v>
      </c>
      <c r="SYD4377" s="24"/>
      <c r="SYE4377" s="24"/>
      <c r="SYF4377" s="66">
        <v>9615</v>
      </c>
      <c r="SYG4377" s="25">
        <v>45936</v>
      </c>
      <c r="SYH4377" s="25"/>
      <c r="SYI4377" s="26" t="str">
        <f t="shared" ca="1" si="1556"/>
        <v>Descontar Cheque</v>
      </c>
      <c r="SYJ4377" s="117"/>
      <c r="SYK4377" s="25">
        <v>45890</v>
      </c>
      <c r="SYL4377" s="28" t="s">
        <v>74</v>
      </c>
      <c r="SYM4377" s="24">
        <v>422</v>
      </c>
      <c r="SYN4377" s="414" t="str">
        <f t="shared" si="1557"/>
        <v>Banco não cadastrado</v>
      </c>
      <c r="SYO4377" s="24">
        <v>207</v>
      </c>
      <c r="SYP4377" s="24">
        <v>5837982</v>
      </c>
      <c r="SYQ4377" s="24">
        <v>72</v>
      </c>
      <c r="SYR4377" s="29" t="s">
        <v>75</v>
      </c>
      <c r="SYS4377" s="84">
        <v>3004158000128</v>
      </c>
      <c r="SYT4377" s="24"/>
      <c r="SYU4377" s="24"/>
      <c r="SYV4377" s="66">
        <v>9615</v>
      </c>
      <c r="SYW4377" s="25">
        <v>45936</v>
      </c>
      <c r="SYX4377" s="25"/>
      <c r="SYY4377" s="26" t="str">
        <f t="shared" ca="1" si="1558"/>
        <v>Descontar Cheque</v>
      </c>
      <c r="SYZ4377" s="117"/>
      <c r="SZA4377" s="25">
        <v>45890</v>
      </c>
      <c r="SZB4377" s="28" t="s">
        <v>74</v>
      </c>
      <c r="SZC4377" s="24">
        <v>422</v>
      </c>
      <c r="SZD4377" s="414" t="str">
        <f t="shared" si="1559"/>
        <v>Banco não cadastrado</v>
      </c>
      <c r="SZE4377" s="24">
        <v>207</v>
      </c>
      <c r="SZF4377" s="24">
        <v>5837982</v>
      </c>
      <c r="SZG4377" s="24">
        <v>72</v>
      </c>
      <c r="SZH4377" s="29" t="s">
        <v>75</v>
      </c>
      <c r="SZI4377" s="84">
        <v>3004158000128</v>
      </c>
      <c r="SZJ4377" s="24"/>
      <c r="SZK4377" s="24"/>
      <c r="SZL4377" s="66">
        <v>9615</v>
      </c>
      <c r="SZM4377" s="25">
        <v>45936</v>
      </c>
      <c r="SZN4377" s="25"/>
      <c r="SZO4377" s="26" t="str">
        <f t="shared" ca="1" si="1560"/>
        <v>Descontar Cheque</v>
      </c>
      <c r="SZP4377" s="117"/>
      <c r="SZQ4377" s="25">
        <v>45890</v>
      </c>
      <c r="SZR4377" s="28" t="s">
        <v>74</v>
      </c>
      <c r="SZS4377" s="24">
        <v>422</v>
      </c>
      <c r="SZT4377" s="414" t="str">
        <f t="shared" si="1561"/>
        <v>Banco não cadastrado</v>
      </c>
      <c r="SZU4377" s="24">
        <v>207</v>
      </c>
      <c r="SZV4377" s="24">
        <v>5837982</v>
      </c>
      <c r="SZW4377" s="24">
        <v>72</v>
      </c>
      <c r="SZX4377" s="29" t="s">
        <v>75</v>
      </c>
      <c r="SZY4377" s="84">
        <v>3004158000128</v>
      </c>
      <c r="SZZ4377" s="24"/>
      <c r="TAA4377" s="24"/>
      <c r="TAB4377" s="66">
        <v>9615</v>
      </c>
      <c r="TAC4377" s="25">
        <v>45936</v>
      </c>
      <c r="TAD4377" s="25"/>
      <c r="TAE4377" s="26" t="str">
        <f t="shared" ca="1" si="1562"/>
        <v>Descontar Cheque</v>
      </c>
      <c r="TAF4377" s="117"/>
      <c r="TAG4377" s="25">
        <v>45890</v>
      </c>
      <c r="TAH4377" s="28" t="s">
        <v>74</v>
      </c>
      <c r="TAI4377" s="24">
        <v>422</v>
      </c>
      <c r="TAJ4377" s="414" t="str">
        <f t="shared" si="1563"/>
        <v>Banco não cadastrado</v>
      </c>
      <c r="TAK4377" s="24">
        <v>207</v>
      </c>
      <c r="TAL4377" s="24">
        <v>5837982</v>
      </c>
      <c r="TAM4377" s="24">
        <v>72</v>
      </c>
      <c r="TAN4377" s="29" t="s">
        <v>75</v>
      </c>
      <c r="TAO4377" s="84">
        <v>3004158000128</v>
      </c>
      <c r="TAP4377" s="24"/>
      <c r="TAQ4377" s="24"/>
      <c r="TAR4377" s="66">
        <v>9615</v>
      </c>
      <c r="TAS4377" s="25">
        <v>45936</v>
      </c>
      <c r="TAT4377" s="25"/>
      <c r="TAU4377" s="26" t="str">
        <f t="shared" ca="1" si="1564"/>
        <v>Descontar Cheque</v>
      </c>
      <c r="TAV4377" s="117"/>
      <c r="TAW4377" s="25">
        <v>45890</v>
      </c>
      <c r="TAX4377" s="28" t="s">
        <v>74</v>
      </c>
      <c r="TAY4377" s="24">
        <v>422</v>
      </c>
      <c r="TAZ4377" s="414" t="str">
        <f t="shared" si="1565"/>
        <v>Banco não cadastrado</v>
      </c>
      <c r="TBA4377" s="24">
        <v>207</v>
      </c>
      <c r="TBB4377" s="24">
        <v>5837982</v>
      </c>
      <c r="TBC4377" s="24">
        <v>72</v>
      </c>
      <c r="TBD4377" s="29" t="s">
        <v>75</v>
      </c>
      <c r="TBE4377" s="84">
        <v>3004158000128</v>
      </c>
      <c r="TBF4377" s="24"/>
      <c r="TBG4377" s="24"/>
      <c r="TBH4377" s="66">
        <v>9615</v>
      </c>
      <c r="TBI4377" s="25">
        <v>45936</v>
      </c>
      <c r="TBJ4377" s="25"/>
      <c r="TBK4377" s="26" t="str">
        <f t="shared" ca="1" si="1566"/>
        <v>Descontar Cheque</v>
      </c>
      <c r="TBL4377" s="117"/>
      <c r="TBM4377" s="25">
        <v>45890</v>
      </c>
      <c r="TBN4377" s="28" t="s">
        <v>74</v>
      </c>
      <c r="TBO4377" s="24">
        <v>422</v>
      </c>
      <c r="TBP4377" s="414" t="str">
        <f t="shared" si="1567"/>
        <v>Banco não cadastrado</v>
      </c>
      <c r="TBQ4377" s="24">
        <v>207</v>
      </c>
      <c r="TBR4377" s="24">
        <v>5837982</v>
      </c>
      <c r="TBS4377" s="24">
        <v>72</v>
      </c>
      <c r="TBT4377" s="29" t="s">
        <v>75</v>
      </c>
      <c r="TBU4377" s="84">
        <v>3004158000128</v>
      </c>
      <c r="TBV4377" s="24"/>
      <c r="TBW4377" s="24"/>
      <c r="TBX4377" s="66">
        <v>9615</v>
      </c>
      <c r="TBY4377" s="25">
        <v>45936</v>
      </c>
      <c r="TBZ4377" s="25"/>
      <c r="TCA4377" s="26" t="str">
        <f t="shared" ca="1" si="1568"/>
        <v>Descontar Cheque</v>
      </c>
      <c r="TCB4377" s="117"/>
      <c r="TCC4377" s="25">
        <v>45890</v>
      </c>
      <c r="TCD4377" s="28" t="s">
        <v>74</v>
      </c>
      <c r="TCE4377" s="24">
        <v>422</v>
      </c>
      <c r="TCF4377" s="414" t="str">
        <f t="shared" si="1569"/>
        <v>Banco não cadastrado</v>
      </c>
      <c r="TCG4377" s="24">
        <v>207</v>
      </c>
      <c r="TCH4377" s="24">
        <v>5837982</v>
      </c>
      <c r="TCI4377" s="24">
        <v>72</v>
      </c>
      <c r="TCJ4377" s="29" t="s">
        <v>75</v>
      </c>
      <c r="TCK4377" s="84">
        <v>3004158000128</v>
      </c>
      <c r="TCL4377" s="24"/>
      <c r="TCM4377" s="24"/>
      <c r="TCN4377" s="66">
        <v>9615</v>
      </c>
      <c r="TCO4377" s="25">
        <v>45936</v>
      </c>
      <c r="TCP4377" s="25"/>
      <c r="TCQ4377" s="26" t="str">
        <f t="shared" ca="1" si="1570"/>
        <v>Descontar Cheque</v>
      </c>
      <c r="TCR4377" s="117"/>
      <c r="TCS4377" s="25">
        <v>45890</v>
      </c>
      <c r="TCT4377" s="28" t="s">
        <v>74</v>
      </c>
      <c r="TCU4377" s="24">
        <v>422</v>
      </c>
      <c r="TCV4377" s="414" t="str">
        <f t="shared" si="1571"/>
        <v>Banco não cadastrado</v>
      </c>
      <c r="TCW4377" s="24">
        <v>207</v>
      </c>
      <c r="TCX4377" s="24">
        <v>5837982</v>
      </c>
      <c r="TCY4377" s="24">
        <v>72</v>
      </c>
      <c r="TCZ4377" s="29" t="s">
        <v>75</v>
      </c>
      <c r="TDA4377" s="84">
        <v>3004158000128</v>
      </c>
      <c r="TDB4377" s="24"/>
      <c r="TDC4377" s="24"/>
      <c r="TDD4377" s="66">
        <v>9615</v>
      </c>
      <c r="TDE4377" s="25">
        <v>45936</v>
      </c>
      <c r="TDF4377" s="25"/>
      <c r="TDG4377" s="26" t="str">
        <f t="shared" ca="1" si="1572"/>
        <v>Descontar Cheque</v>
      </c>
      <c r="TDH4377" s="117"/>
      <c r="TDI4377" s="25">
        <v>45890</v>
      </c>
      <c r="TDJ4377" s="28" t="s">
        <v>74</v>
      </c>
      <c r="TDK4377" s="24">
        <v>422</v>
      </c>
      <c r="TDL4377" s="414" t="str">
        <f t="shared" si="1573"/>
        <v>Banco não cadastrado</v>
      </c>
      <c r="TDM4377" s="24">
        <v>207</v>
      </c>
      <c r="TDN4377" s="24">
        <v>5837982</v>
      </c>
      <c r="TDO4377" s="24">
        <v>72</v>
      </c>
      <c r="TDP4377" s="29" t="s">
        <v>75</v>
      </c>
      <c r="TDQ4377" s="84">
        <v>3004158000128</v>
      </c>
      <c r="TDR4377" s="24"/>
      <c r="TDS4377" s="24"/>
      <c r="TDT4377" s="66">
        <v>9615</v>
      </c>
      <c r="TDU4377" s="25">
        <v>45936</v>
      </c>
      <c r="TDV4377" s="25"/>
      <c r="TDW4377" s="26" t="str">
        <f t="shared" ca="1" si="1574"/>
        <v>Descontar Cheque</v>
      </c>
      <c r="TDX4377" s="117"/>
      <c r="TDY4377" s="25">
        <v>45890</v>
      </c>
      <c r="TDZ4377" s="28" t="s">
        <v>74</v>
      </c>
      <c r="TEA4377" s="24">
        <v>422</v>
      </c>
      <c r="TEB4377" s="414" t="str">
        <f t="shared" si="1575"/>
        <v>Banco não cadastrado</v>
      </c>
      <c r="TEC4377" s="24">
        <v>207</v>
      </c>
      <c r="TED4377" s="24">
        <v>5837982</v>
      </c>
      <c r="TEE4377" s="24">
        <v>72</v>
      </c>
      <c r="TEF4377" s="29" t="s">
        <v>75</v>
      </c>
      <c r="TEG4377" s="84">
        <v>3004158000128</v>
      </c>
      <c r="TEH4377" s="24"/>
      <c r="TEI4377" s="24"/>
      <c r="TEJ4377" s="66">
        <v>9615</v>
      </c>
      <c r="TEK4377" s="25">
        <v>45936</v>
      </c>
      <c r="TEL4377" s="25"/>
      <c r="TEM4377" s="26" t="str">
        <f t="shared" ca="1" si="1576"/>
        <v>Descontar Cheque</v>
      </c>
      <c r="TEN4377" s="117"/>
      <c r="TEO4377" s="25">
        <v>45890</v>
      </c>
      <c r="TEP4377" s="28" t="s">
        <v>74</v>
      </c>
      <c r="TEQ4377" s="24">
        <v>422</v>
      </c>
      <c r="TER4377" s="414" t="str">
        <f t="shared" si="1577"/>
        <v>Banco não cadastrado</v>
      </c>
      <c r="TES4377" s="24">
        <v>207</v>
      </c>
      <c r="TET4377" s="24">
        <v>5837982</v>
      </c>
      <c r="TEU4377" s="24">
        <v>72</v>
      </c>
      <c r="TEV4377" s="29" t="s">
        <v>75</v>
      </c>
      <c r="TEW4377" s="84">
        <v>3004158000128</v>
      </c>
      <c r="TEX4377" s="24"/>
      <c r="TEY4377" s="24"/>
      <c r="TEZ4377" s="66">
        <v>9615</v>
      </c>
      <c r="TFA4377" s="25">
        <v>45936</v>
      </c>
      <c r="TFB4377" s="25"/>
      <c r="TFC4377" s="26" t="str">
        <f t="shared" ca="1" si="1578"/>
        <v>Descontar Cheque</v>
      </c>
      <c r="TFD4377" s="117"/>
      <c r="TFE4377" s="25">
        <v>45890</v>
      </c>
      <c r="TFF4377" s="28" t="s">
        <v>74</v>
      </c>
      <c r="TFG4377" s="24">
        <v>422</v>
      </c>
      <c r="TFH4377" s="414" t="str">
        <f t="shared" si="1579"/>
        <v>Banco não cadastrado</v>
      </c>
      <c r="TFI4377" s="24">
        <v>207</v>
      </c>
      <c r="TFJ4377" s="24">
        <v>5837982</v>
      </c>
      <c r="TFK4377" s="24">
        <v>72</v>
      </c>
      <c r="TFL4377" s="29" t="s">
        <v>75</v>
      </c>
      <c r="TFM4377" s="84">
        <v>3004158000128</v>
      </c>
      <c r="TFN4377" s="24"/>
      <c r="TFO4377" s="24"/>
      <c r="TFP4377" s="66">
        <v>9615</v>
      </c>
      <c r="TFQ4377" s="25">
        <v>45936</v>
      </c>
      <c r="TFR4377" s="25"/>
      <c r="TFS4377" s="26" t="str">
        <f t="shared" ca="1" si="1580"/>
        <v>Descontar Cheque</v>
      </c>
      <c r="TFT4377" s="117"/>
      <c r="TFU4377" s="25">
        <v>45890</v>
      </c>
      <c r="TFV4377" s="28" t="s">
        <v>74</v>
      </c>
      <c r="TFW4377" s="24">
        <v>422</v>
      </c>
      <c r="TFX4377" s="414" t="str">
        <f t="shared" si="1581"/>
        <v>Banco não cadastrado</v>
      </c>
      <c r="TFY4377" s="24">
        <v>207</v>
      </c>
      <c r="TFZ4377" s="24">
        <v>5837982</v>
      </c>
      <c r="TGA4377" s="24">
        <v>72</v>
      </c>
      <c r="TGB4377" s="29" t="s">
        <v>75</v>
      </c>
      <c r="TGC4377" s="84">
        <v>3004158000128</v>
      </c>
      <c r="TGD4377" s="24"/>
      <c r="TGE4377" s="24"/>
      <c r="TGF4377" s="66">
        <v>9615</v>
      </c>
      <c r="TGG4377" s="25">
        <v>45936</v>
      </c>
      <c r="TGH4377" s="25"/>
      <c r="TGI4377" s="26" t="str">
        <f t="shared" ca="1" si="1582"/>
        <v>Descontar Cheque</v>
      </c>
      <c r="TGJ4377" s="117"/>
      <c r="TGK4377" s="25">
        <v>45890</v>
      </c>
      <c r="TGL4377" s="28" t="s">
        <v>74</v>
      </c>
      <c r="TGM4377" s="24">
        <v>422</v>
      </c>
      <c r="TGN4377" s="414" t="str">
        <f t="shared" si="1583"/>
        <v>Banco não cadastrado</v>
      </c>
      <c r="TGO4377" s="24">
        <v>207</v>
      </c>
      <c r="TGP4377" s="24">
        <v>5837982</v>
      </c>
      <c r="TGQ4377" s="24">
        <v>72</v>
      </c>
      <c r="TGR4377" s="29" t="s">
        <v>75</v>
      </c>
      <c r="TGS4377" s="84">
        <v>3004158000128</v>
      </c>
      <c r="TGT4377" s="24"/>
      <c r="TGU4377" s="24"/>
      <c r="TGV4377" s="66">
        <v>9615</v>
      </c>
      <c r="TGW4377" s="25">
        <v>45936</v>
      </c>
      <c r="TGX4377" s="25"/>
      <c r="TGY4377" s="26" t="str">
        <f t="shared" ca="1" si="1584"/>
        <v>Descontar Cheque</v>
      </c>
      <c r="TGZ4377" s="117"/>
      <c r="THA4377" s="25">
        <v>45890</v>
      </c>
      <c r="THB4377" s="28" t="s">
        <v>74</v>
      </c>
      <c r="THC4377" s="24">
        <v>422</v>
      </c>
      <c r="THD4377" s="414" t="str">
        <f t="shared" si="1585"/>
        <v>Banco não cadastrado</v>
      </c>
      <c r="THE4377" s="24">
        <v>207</v>
      </c>
      <c r="THF4377" s="24">
        <v>5837982</v>
      </c>
      <c r="THG4377" s="24">
        <v>72</v>
      </c>
      <c r="THH4377" s="29" t="s">
        <v>75</v>
      </c>
      <c r="THI4377" s="84">
        <v>3004158000128</v>
      </c>
      <c r="THJ4377" s="24"/>
      <c r="THK4377" s="24"/>
      <c r="THL4377" s="66">
        <v>9615</v>
      </c>
      <c r="THM4377" s="25">
        <v>45936</v>
      </c>
      <c r="THN4377" s="25"/>
      <c r="THO4377" s="26" t="str">
        <f t="shared" ca="1" si="1586"/>
        <v>Descontar Cheque</v>
      </c>
      <c r="THP4377" s="117"/>
      <c r="THQ4377" s="25">
        <v>45890</v>
      </c>
      <c r="THR4377" s="28" t="s">
        <v>74</v>
      </c>
      <c r="THS4377" s="24">
        <v>422</v>
      </c>
      <c r="THT4377" s="414" t="str">
        <f t="shared" si="1587"/>
        <v>Banco não cadastrado</v>
      </c>
      <c r="THU4377" s="24">
        <v>207</v>
      </c>
      <c r="THV4377" s="24">
        <v>5837982</v>
      </c>
      <c r="THW4377" s="24">
        <v>72</v>
      </c>
      <c r="THX4377" s="29" t="s">
        <v>75</v>
      </c>
      <c r="THY4377" s="84">
        <v>3004158000128</v>
      </c>
      <c r="THZ4377" s="24"/>
      <c r="TIA4377" s="24"/>
      <c r="TIB4377" s="66">
        <v>9615</v>
      </c>
      <c r="TIC4377" s="25">
        <v>45936</v>
      </c>
      <c r="TID4377" s="25"/>
      <c r="TIE4377" s="26" t="str">
        <f t="shared" ca="1" si="1588"/>
        <v>Descontar Cheque</v>
      </c>
      <c r="TIF4377" s="117"/>
      <c r="TIG4377" s="25">
        <v>45890</v>
      </c>
      <c r="TIH4377" s="28" t="s">
        <v>74</v>
      </c>
      <c r="TII4377" s="24">
        <v>422</v>
      </c>
      <c r="TIJ4377" s="414" t="str">
        <f t="shared" si="1589"/>
        <v>Banco não cadastrado</v>
      </c>
      <c r="TIK4377" s="24">
        <v>207</v>
      </c>
      <c r="TIL4377" s="24">
        <v>5837982</v>
      </c>
      <c r="TIM4377" s="24">
        <v>72</v>
      </c>
      <c r="TIN4377" s="29" t="s">
        <v>75</v>
      </c>
      <c r="TIO4377" s="84">
        <v>3004158000128</v>
      </c>
      <c r="TIP4377" s="24"/>
      <c r="TIQ4377" s="24"/>
      <c r="TIR4377" s="66">
        <v>9615</v>
      </c>
      <c r="TIS4377" s="25">
        <v>45936</v>
      </c>
      <c r="TIT4377" s="25"/>
      <c r="TIU4377" s="26" t="str">
        <f t="shared" ca="1" si="1590"/>
        <v>Descontar Cheque</v>
      </c>
      <c r="TIV4377" s="117"/>
      <c r="TIW4377" s="25">
        <v>45890</v>
      </c>
      <c r="TIX4377" s="28" t="s">
        <v>74</v>
      </c>
      <c r="TIY4377" s="24">
        <v>422</v>
      </c>
      <c r="TIZ4377" s="414" t="str">
        <f t="shared" si="1591"/>
        <v>Banco não cadastrado</v>
      </c>
      <c r="TJA4377" s="24">
        <v>207</v>
      </c>
      <c r="TJB4377" s="24">
        <v>5837982</v>
      </c>
      <c r="TJC4377" s="24">
        <v>72</v>
      </c>
      <c r="TJD4377" s="29" t="s">
        <v>75</v>
      </c>
      <c r="TJE4377" s="84">
        <v>3004158000128</v>
      </c>
      <c r="TJF4377" s="24"/>
      <c r="TJG4377" s="24"/>
      <c r="TJH4377" s="66">
        <v>9615</v>
      </c>
      <c r="TJI4377" s="25">
        <v>45936</v>
      </c>
      <c r="TJJ4377" s="25"/>
      <c r="TJK4377" s="26" t="str">
        <f t="shared" ca="1" si="1592"/>
        <v>Descontar Cheque</v>
      </c>
      <c r="TJL4377" s="117"/>
      <c r="TJM4377" s="25">
        <v>45890</v>
      </c>
      <c r="TJN4377" s="28" t="s">
        <v>74</v>
      </c>
      <c r="TJO4377" s="24">
        <v>422</v>
      </c>
      <c r="TJP4377" s="414" t="str">
        <f t="shared" si="1593"/>
        <v>Banco não cadastrado</v>
      </c>
      <c r="TJQ4377" s="24">
        <v>207</v>
      </c>
      <c r="TJR4377" s="24">
        <v>5837982</v>
      </c>
      <c r="TJS4377" s="24">
        <v>72</v>
      </c>
      <c r="TJT4377" s="29" t="s">
        <v>75</v>
      </c>
      <c r="TJU4377" s="84">
        <v>3004158000128</v>
      </c>
      <c r="TJV4377" s="24"/>
      <c r="TJW4377" s="24"/>
      <c r="TJX4377" s="66">
        <v>9615</v>
      </c>
      <c r="TJY4377" s="25">
        <v>45936</v>
      </c>
      <c r="TJZ4377" s="25"/>
      <c r="TKA4377" s="26" t="str">
        <f t="shared" ca="1" si="1594"/>
        <v>Descontar Cheque</v>
      </c>
      <c r="TKB4377" s="117"/>
      <c r="TKC4377" s="25">
        <v>45890</v>
      </c>
      <c r="TKD4377" s="28" t="s">
        <v>74</v>
      </c>
      <c r="TKE4377" s="24">
        <v>422</v>
      </c>
      <c r="TKF4377" s="414" t="str">
        <f t="shared" si="1595"/>
        <v>Banco não cadastrado</v>
      </c>
      <c r="TKG4377" s="24">
        <v>207</v>
      </c>
      <c r="TKH4377" s="24">
        <v>5837982</v>
      </c>
      <c r="TKI4377" s="24">
        <v>72</v>
      </c>
      <c r="TKJ4377" s="29" t="s">
        <v>75</v>
      </c>
      <c r="TKK4377" s="84">
        <v>3004158000128</v>
      </c>
      <c r="TKL4377" s="24"/>
      <c r="TKM4377" s="24"/>
      <c r="TKN4377" s="66">
        <v>9615</v>
      </c>
      <c r="TKO4377" s="25">
        <v>45936</v>
      </c>
      <c r="TKP4377" s="25"/>
      <c r="TKQ4377" s="26" t="str">
        <f t="shared" ca="1" si="1596"/>
        <v>Descontar Cheque</v>
      </c>
      <c r="TKR4377" s="117"/>
      <c r="TKS4377" s="25">
        <v>45890</v>
      </c>
      <c r="TKT4377" s="28" t="s">
        <v>74</v>
      </c>
      <c r="TKU4377" s="24">
        <v>422</v>
      </c>
      <c r="TKV4377" s="414" t="str">
        <f t="shared" si="1597"/>
        <v>Banco não cadastrado</v>
      </c>
      <c r="TKW4377" s="24">
        <v>207</v>
      </c>
      <c r="TKX4377" s="24">
        <v>5837982</v>
      </c>
      <c r="TKY4377" s="24">
        <v>72</v>
      </c>
      <c r="TKZ4377" s="29" t="s">
        <v>75</v>
      </c>
      <c r="TLA4377" s="84">
        <v>3004158000128</v>
      </c>
      <c r="TLB4377" s="24"/>
      <c r="TLC4377" s="24"/>
      <c r="TLD4377" s="66">
        <v>9615</v>
      </c>
      <c r="TLE4377" s="25">
        <v>45936</v>
      </c>
      <c r="TLF4377" s="25"/>
      <c r="TLG4377" s="26" t="str">
        <f t="shared" ca="1" si="1598"/>
        <v>Descontar Cheque</v>
      </c>
      <c r="TLH4377" s="117"/>
      <c r="TLI4377" s="25">
        <v>45890</v>
      </c>
      <c r="TLJ4377" s="28" t="s">
        <v>74</v>
      </c>
      <c r="TLK4377" s="24">
        <v>422</v>
      </c>
      <c r="TLL4377" s="414" t="str">
        <f t="shared" si="1599"/>
        <v>Banco não cadastrado</v>
      </c>
      <c r="TLM4377" s="24">
        <v>207</v>
      </c>
      <c r="TLN4377" s="24">
        <v>5837982</v>
      </c>
      <c r="TLO4377" s="24">
        <v>72</v>
      </c>
      <c r="TLP4377" s="29" t="s">
        <v>75</v>
      </c>
      <c r="TLQ4377" s="84">
        <v>3004158000128</v>
      </c>
      <c r="TLR4377" s="24"/>
      <c r="TLS4377" s="24"/>
      <c r="TLT4377" s="66">
        <v>9615</v>
      </c>
      <c r="TLU4377" s="25">
        <v>45936</v>
      </c>
      <c r="TLV4377" s="25"/>
      <c r="TLW4377" s="26" t="str">
        <f t="shared" ca="1" si="1600"/>
        <v>Descontar Cheque</v>
      </c>
      <c r="TLX4377" s="117"/>
      <c r="TLY4377" s="25">
        <v>45890</v>
      </c>
      <c r="TLZ4377" s="28" t="s">
        <v>74</v>
      </c>
      <c r="TMA4377" s="24">
        <v>422</v>
      </c>
      <c r="TMB4377" s="414" t="str">
        <f t="shared" si="1601"/>
        <v>Banco não cadastrado</v>
      </c>
      <c r="TMC4377" s="24">
        <v>207</v>
      </c>
      <c r="TMD4377" s="24">
        <v>5837982</v>
      </c>
      <c r="TME4377" s="24">
        <v>72</v>
      </c>
      <c r="TMF4377" s="29" t="s">
        <v>75</v>
      </c>
      <c r="TMG4377" s="84">
        <v>3004158000128</v>
      </c>
      <c r="TMH4377" s="24"/>
      <c r="TMI4377" s="24"/>
      <c r="TMJ4377" s="66">
        <v>9615</v>
      </c>
      <c r="TMK4377" s="25">
        <v>45936</v>
      </c>
      <c r="TML4377" s="25"/>
      <c r="TMM4377" s="26" t="str">
        <f t="shared" ca="1" si="1602"/>
        <v>Descontar Cheque</v>
      </c>
      <c r="TMN4377" s="117"/>
      <c r="TMO4377" s="25">
        <v>45890</v>
      </c>
      <c r="TMP4377" s="28" t="s">
        <v>74</v>
      </c>
      <c r="TMQ4377" s="24">
        <v>422</v>
      </c>
      <c r="TMR4377" s="414" t="str">
        <f t="shared" si="1603"/>
        <v>Banco não cadastrado</v>
      </c>
      <c r="TMS4377" s="24">
        <v>207</v>
      </c>
      <c r="TMT4377" s="24">
        <v>5837982</v>
      </c>
      <c r="TMU4377" s="24">
        <v>72</v>
      </c>
      <c r="TMV4377" s="29" t="s">
        <v>75</v>
      </c>
      <c r="TMW4377" s="84">
        <v>3004158000128</v>
      </c>
      <c r="TMX4377" s="24"/>
      <c r="TMY4377" s="24"/>
      <c r="TMZ4377" s="66">
        <v>9615</v>
      </c>
      <c r="TNA4377" s="25">
        <v>45936</v>
      </c>
      <c r="TNB4377" s="25"/>
      <c r="TNC4377" s="26" t="str">
        <f t="shared" ca="1" si="1604"/>
        <v>Descontar Cheque</v>
      </c>
      <c r="TND4377" s="117"/>
      <c r="TNE4377" s="25">
        <v>45890</v>
      </c>
      <c r="TNF4377" s="28" t="s">
        <v>74</v>
      </c>
      <c r="TNG4377" s="24">
        <v>422</v>
      </c>
      <c r="TNH4377" s="414" t="str">
        <f t="shared" si="1605"/>
        <v>Banco não cadastrado</v>
      </c>
      <c r="TNI4377" s="24">
        <v>207</v>
      </c>
      <c r="TNJ4377" s="24">
        <v>5837982</v>
      </c>
      <c r="TNK4377" s="24">
        <v>72</v>
      </c>
      <c r="TNL4377" s="29" t="s">
        <v>75</v>
      </c>
      <c r="TNM4377" s="84">
        <v>3004158000128</v>
      </c>
      <c r="TNN4377" s="24"/>
      <c r="TNO4377" s="24"/>
      <c r="TNP4377" s="66">
        <v>9615</v>
      </c>
      <c r="TNQ4377" s="25">
        <v>45936</v>
      </c>
      <c r="TNR4377" s="25"/>
      <c r="TNS4377" s="26" t="str">
        <f t="shared" ca="1" si="1606"/>
        <v>Descontar Cheque</v>
      </c>
      <c r="TNT4377" s="117"/>
      <c r="TNU4377" s="25">
        <v>45890</v>
      </c>
      <c r="TNV4377" s="28" t="s">
        <v>74</v>
      </c>
      <c r="TNW4377" s="24">
        <v>422</v>
      </c>
      <c r="TNX4377" s="414" t="str">
        <f t="shared" si="1607"/>
        <v>Banco não cadastrado</v>
      </c>
      <c r="TNY4377" s="24">
        <v>207</v>
      </c>
      <c r="TNZ4377" s="24">
        <v>5837982</v>
      </c>
      <c r="TOA4377" s="24">
        <v>72</v>
      </c>
      <c r="TOB4377" s="29" t="s">
        <v>75</v>
      </c>
      <c r="TOC4377" s="84">
        <v>3004158000128</v>
      </c>
      <c r="TOD4377" s="24"/>
      <c r="TOE4377" s="24"/>
      <c r="TOF4377" s="66">
        <v>9615</v>
      </c>
      <c r="TOG4377" s="25">
        <v>45936</v>
      </c>
      <c r="TOH4377" s="25"/>
      <c r="TOI4377" s="26" t="str">
        <f t="shared" ca="1" si="1608"/>
        <v>Descontar Cheque</v>
      </c>
      <c r="TOJ4377" s="117"/>
      <c r="TOK4377" s="25">
        <v>45890</v>
      </c>
      <c r="TOL4377" s="28" t="s">
        <v>74</v>
      </c>
      <c r="TOM4377" s="24">
        <v>422</v>
      </c>
      <c r="TON4377" s="414" t="str">
        <f t="shared" si="1609"/>
        <v>Banco não cadastrado</v>
      </c>
      <c r="TOO4377" s="24">
        <v>207</v>
      </c>
      <c r="TOP4377" s="24">
        <v>5837982</v>
      </c>
      <c r="TOQ4377" s="24">
        <v>72</v>
      </c>
      <c r="TOR4377" s="29" t="s">
        <v>75</v>
      </c>
      <c r="TOS4377" s="84">
        <v>3004158000128</v>
      </c>
      <c r="TOT4377" s="24"/>
      <c r="TOU4377" s="24"/>
      <c r="TOV4377" s="66">
        <v>9615</v>
      </c>
      <c r="TOW4377" s="25">
        <v>45936</v>
      </c>
      <c r="TOX4377" s="25"/>
      <c r="TOY4377" s="26" t="str">
        <f t="shared" ca="1" si="1610"/>
        <v>Descontar Cheque</v>
      </c>
      <c r="TOZ4377" s="117"/>
      <c r="TPA4377" s="25">
        <v>45890</v>
      </c>
      <c r="TPB4377" s="28" t="s">
        <v>74</v>
      </c>
      <c r="TPC4377" s="24">
        <v>422</v>
      </c>
      <c r="TPD4377" s="414" t="str">
        <f t="shared" si="1611"/>
        <v>Banco não cadastrado</v>
      </c>
      <c r="TPE4377" s="24">
        <v>207</v>
      </c>
      <c r="TPF4377" s="24">
        <v>5837982</v>
      </c>
      <c r="TPG4377" s="24">
        <v>72</v>
      </c>
      <c r="TPH4377" s="29" t="s">
        <v>75</v>
      </c>
      <c r="TPI4377" s="84">
        <v>3004158000128</v>
      </c>
      <c r="TPJ4377" s="24"/>
      <c r="TPK4377" s="24"/>
      <c r="TPL4377" s="66">
        <v>9615</v>
      </c>
      <c r="TPM4377" s="25">
        <v>45936</v>
      </c>
      <c r="TPN4377" s="25"/>
      <c r="TPO4377" s="26" t="str">
        <f t="shared" ca="1" si="1612"/>
        <v>Descontar Cheque</v>
      </c>
      <c r="TPP4377" s="117"/>
      <c r="TPQ4377" s="25">
        <v>45890</v>
      </c>
      <c r="TPR4377" s="28" t="s">
        <v>74</v>
      </c>
      <c r="TPS4377" s="24">
        <v>422</v>
      </c>
      <c r="TPT4377" s="414" t="str">
        <f t="shared" si="1613"/>
        <v>Banco não cadastrado</v>
      </c>
      <c r="TPU4377" s="24">
        <v>207</v>
      </c>
      <c r="TPV4377" s="24">
        <v>5837982</v>
      </c>
      <c r="TPW4377" s="24">
        <v>72</v>
      </c>
      <c r="TPX4377" s="29" t="s">
        <v>75</v>
      </c>
      <c r="TPY4377" s="84">
        <v>3004158000128</v>
      </c>
      <c r="TPZ4377" s="24"/>
      <c r="TQA4377" s="24"/>
      <c r="TQB4377" s="66">
        <v>9615</v>
      </c>
      <c r="TQC4377" s="25">
        <v>45936</v>
      </c>
      <c r="TQD4377" s="25"/>
      <c r="TQE4377" s="26" t="str">
        <f t="shared" ca="1" si="1614"/>
        <v>Descontar Cheque</v>
      </c>
      <c r="TQF4377" s="117"/>
      <c r="TQG4377" s="25">
        <v>45890</v>
      </c>
      <c r="TQH4377" s="28" t="s">
        <v>74</v>
      </c>
      <c r="TQI4377" s="24">
        <v>422</v>
      </c>
      <c r="TQJ4377" s="414" t="str">
        <f t="shared" si="1615"/>
        <v>Banco não cadastrado</v>
      </c>
      <c r="TQK4377" s="24">
        <v>207</v>
      </c>
      <c r="TQL4377" s="24">
        <v>5837982</v>
      </c>
      <c r="TQM4377" s="24">
        <v>72</v>
      </c>
      <c r="TQN4377" s="29" t="s">
        <v>75</v>
      </c>
      <c r="TQO4377" s="84">
        <v>3004158000128</v>
      </c>
      <c r="TQP4377" s="24"/>
      <c r="TQQ4377" s="24"/>
      <c r="TQR4377" s="66">
        <v>9615</v>
      </c>
      <c r="TQS4377" s="25">
        <v>45936</v>
      </c>
      <c r="TQT4377" s="25"/>
      <c r="TQU4377" s="26" t="str">
        <f t="shared" ca="1" si="1616"/>
        <v>Descontar Cheque</v>
      </c>
      <c r="TQV4377" s="117"/>
      <c r="TQW4377" s="25">
        <v>45890</v>
      </c>
      <c r="TQX4377" s="28" t="s">
        <v>74</v>
      </c>
      <c r="TQY4377" s="24">
        <v>422</v>
      </c>
      <c r="TQZ4377" s="414" t="str">
        <f t="shared" si="1617"/>
        <v>Banco não cadastrado</v>
      </c>
      <c r="TRA4377" s="24">
        <v>207</v>
      </c>
      <c r="TRB4377" s="24">
        <v>5837982</v>
      </c>
      <c r="TRC4377" s="24">
        <v>72</v>
      </c>
      <c r="TRD4377" s="29" t="s">
        <v>75</v>
      </c>
      <c r="TRE4377" s="84">
        <v>3004158000128</v>
      </c>
      <c r="TRF4377" s="24"/>
      <c r="TRG4377" s="24"/>
      <c r="TRH4377" s="66">
        <v>9615</v>
      </c>
      <c r="TRI4377" s="25">
        <v>45936</v>
      </c>
      <c r="TRJ4377" s="25"/>
      <c r="TRK4377" s="26" t="str">
        <f t="shared" ca="1" si="1618"/>
        <v>Descontar Cheque</v>
      </c>
      <c r="TRL4377" s="117"/>
      <c r="TRM4377" s="25">
        <v>45890</v>
      </c>
      <c r="TRN4377" s="28" t="s">
        <v>74</v>
      </c>
      <c r="TRO4377" s="24">
        <v>422</v>
      </c>
      <c r="TRP4377" s="414" t="str">
        <f t="shared" si="1619"/>
        <v>Banco não cadastrado</v>
      </c>
      <c r="TRQ4377" s="24">
        <v>207</v>
      </c>
      <c r="TRR4377" s="24">
        <v>5837982</v>
      </c>
      <c r="TRS4377" s="24">
        <v>72</v>
      </c>
      <c r="TRT4377" s="29" t="s">
        <v>75</v>
      </c>
      <c r="TRU4377" s="84">
        <v>3004158000128</v>
      </c>
      <c r="TRV4377" s="24"/>
      <c r="TRW4377" s="24"/>
      <c r="TRX4377" s="66">
        <v>9615</v>
      </c>
      <c r="TRY4377" s="25">
        <v>45936</v>
      </c>
      <c r="TRZ4377" s="25"/>
      <c r="TSA4377" s="26" t="str">
        <f t="shared" ca="1" si="1620"/>
        <v>Descontar Cheque</v>
      </c>
      <c r="TSB4377" s="117"/>
      <c r="TSC4377" s="25">
        <v>45890</v>
      </c>
      <c r="TSD4377" s="28" t="s">
        <v>74</v>
      </c>
      <c r="TSE4377" s="24">
        <v>422</v>
      </c>
      <c r="TSF4377" s="414" t="str">
        <f t="shared" si="1621"/>
        <v>Banco não cadastrado</v>
      </c>
      <c r="TSG4377" s="24">
        <v>207</v>
      </c>
      <c r="TSH4377" s="24">
        <v>5837982</v>
      </c>
      <c r="TSI4377" s="24">
        <v>72</v>
      </c>
      <c r="TSJ4377" s="29" t="s">
        <v>75</v>
      </c>
      <c r="TSK4377" s="84">
        <v>3004158000128</v>
      </c>
      <c r="TSL4377" s="24"/>
      <c r="TSM4377" s="24"/>
      <c r="TSN4377" s="66">
        <v>9615</v>
      </c>
      <c r="TSO4377" s="25">
        <v>45936</v>
      </c>
      <c r="TSP4377" s="25"/>
      <c r="TSQ4377" s="26" t="str">
        <f t="shared" ca="1" si="1622"/>
        <v>Descontar Cheque</v>
      </c>
      <c r="TSR4377" s="117"/>
      <c r="TSS4377" s="25">
        <v>45890</v>
      </c>
      <c r="TST4377" s="28" t="s">
        <v>74</v>
      </c>
      <c r="TSU4377" s="24">
        <v>422</v>
      </c>
      <c r="TSV4377" s="414" t="str">
        <f t="shared" si="1623"/>
        <v>Banco não cadastrado</v>
      </c>
      <c r="TSW4377" s="24">
        <v>207</v>
      </c>
      <c r="TSX4377" s="24">
        <v>5837982</v>
      </c>
      <c r="TSY4377" s="24">
        <v>72</v>
      </c>
      <c r="TSZ4377" s="29" t="s">
        <v>75</v>
      </c>
      <c r="TTA4377" s="84">
        <v>3004158000128</v>
      </c>
      <c r="TTB4377" s="24"/>
      <c r="TTC4377" s="24"/>
      <c r="TTD4377" s="66">
        <v>9615</v>
      </c>
      <c r="TTE4377" s="25">
        <v>45936</v>
      </c>
      <c r="TTF4377" s="25"/>
      <c r="TTG4377" s="26" t="str">
        <f t="shared" ca="1" si="1624"/>
        <v>Descontar Cheque</v>
      </c>
      <c r="TTH4377" s="117"/>
      <c r="TTI4377" s="25">
        <v>45890</v>
      </c>
      <c r="TTJ4377" s="28" t="s">
        <v>74</v>
      </c>
      <c r="TTK4377" s="24">
        <v>422</v>
      </c>
      <c r="TTL4377" s="414" t="str">
        <f t="shared" si="1625"/>
        <v>Banco não cadastrado</v>
      </c>
      <c r="TTM4377" s="24">
        <v>207</v>
      </c>
      <c r="TTN4377" s="24">
        <v>5837982</v>
      </c>
      <c r="TTO4377" s="24">
        <v>72</v>
      </c>
      <c r="TTP4377" s="29" t="s">
        <v>75</v>
      </c>
      <c r="TTQ4377" s="84">
        <v>3004158000128</v>
      </c>
      <c r="TTR4377" s="24"/>
      <c r="TTS4377" s="24"/>
      <c r="TTT4377" s="66">
        <v>9615</v>
      </c>
      <c r="TTU4377" s="25">
        <v>45936</v>
      </c>
      <c r="TTV4377" s="25"/>
      <c r="TTW4377" s="26" t="str">
        <f t="shared" ca="1" si="1626"/>
        <v>Descontar Cheque</v>
      </c>
      <c r="TTX4377" s="117"/>
      <c r="TTY4377" s="25">
        <v>45890</v>
      </c>
      <c r="TTZ4377" s="28" t="s">
        <v>74</v>
      </c>
      <c r="TUA4377" s="24">
        <v>422</v>
      </c>
      <c r="TUB4377" s="414" t="str">
        <f t="shared" si="1627"/>
        <v>Banco não cadastrado</v>
      </c>
      <c r="TUC4377" s="24">
        <v>207</v>
      </c>
      <c r="TUD4377" s="24">
        <v>5837982</v>
      </c>
      <c r="TUE4377" s="24">
        <v>72</v>
      </c>
      <c r="TUF4377" s="29" t="s">
        <v>75</v>
      </c>
      <c r="TUG4377" s="84">
        <v>3004158000128</v>
      </c>
      <c r="TUH4377" s="24"/>
      <c r="TUI4377" s="24"/>
      <c r="TUJ4377" s="66">
        <v>9615</v>
      </c>
      <c r="TUK4377" s="25">
        <v>45936</v>
      </c>
      <c r="TUL4377" s="25"/>
      <c r="TUM4377" s="26" t="str">
        <f t="shared" ca="1" si="1628"/>
        <v>Descontar Cheque</v>
      </c>
      <c r="TUN4377" s="117"/>
      <c r="TUO4377" s="25">
        <v>45890</v>
      </c>
      <c r="TUP4377" s="28" t="s">
        <v>74</v>
      </c>
      <c r="TUQ4377" s="24">
        <v>422</v>
      </c>
      <c r="TUR4377" s="414" t="str">
        <f t="shared" si="1629"/>
        <v>Banco não cadastrado</v>
      </c>
      <c r="TUS4377" s="24">
        <v>207</v>
      </c>
      <c r="TUT4377" s="24">
        <v>5837982</v>
      </c>
      <c r="TUU4377" s="24">
        <v>72</v>
      </c>
      <c r="TUV4377" s="29" t="s">
        <v>75</v>
      </c>
      <c r="TUW4377" s="84">
        <v>3004158000128</v>
      </c>
      <c r="TUX4377" s="24"/>
      <c r="TUY4377" s="24"/>
      <c r="TUZ4377" s="66">
        <v>9615</v>
      </c>
      <c r="TVA4377" s="25">
        <v>45936</v>
      </c>
      <c r="TVB4377" s="25"/>
      <c r="TVC4377" s="26" t="str">
        <f t="shared" ca="1" si="1630"/>
        <v>Descontar Cheque</v>
      </c>
      <c r="TVD4377" s="117"/>
      <c r="TVE4377" s="25">
        <v>45890</v>
      </c>
      <c r="TVF4377" s="28" t="s">
        <v>74</v>
      </c>
      <c r="TVG4377" s="24">
        <v>422</v>
      </c>
      <c r="TVH4377" s="414" t="str">
        <f t="shared" si="1631"/>
        <v>Banco não cadastrado</v>
      </c>
      <c r="TVI4377" s="24">
        <v>207</v>
      </c>
      <c r="TVJ4377" s="24">
        <v>5837982</v>
      </c>
      <c r="TVK4377" s="24">
        <v>72</v>
      </c>
      <c r="TVL4377" s="29" t="s">
        <v>75</v>
      </c>
      <c r="TVM4377" s="84">
        <v>3004158000128</v>
      </c>
      <c r="TVN4377" s="24"/>
      <c r="TVO4377" s="24"/>
      <c r="TVP4377" s="66">
        <v>9615</v>
      </c>
      <c r="TVQ4377" s="25">
        <v>45936</v>
      </c>
      <c r="TVR4377" s="25"/>
      <c r="TVS4377" s="26" t="str">
        <f t="shared" ca="1" si="1632"/>
        <v>Descontar Cheque</v>
      </c>
      <c r="TVT4377" s="117"/>
      <c r="TVU4377" s="25">
        <v>45890</v>
      </c>
      <c r="TVV4377" s="28" t="s">
        <v>74</v>
      </c>
      <c r="TVW4377" s="24">
        <v>422</v>
      </c>
      <c r="TVX4377" s="414" t="str">
        <f t="shared" si="1633"/>
        <v>Banco não cadastrado</v>
      </c>
      <c r="TVY4377" s="24">
        <v>207</v>
      </c>
      <c r="TVZ4377" s="24">
        <v>5837982</v>
      </c>
      <c r="TWA4377" s="24">
        <v>72</v>
      </c>
      <c r="TWB4377" s="29" t="s">
        <v>75</v>
      </c>
      <c r="TWC4377" s="84">
        <v>3004158000128</v>
      </c>
      <c r="TWD4377" s="24"/>
      <c r="TWE4377" s="24"/>
      <c r="TWF4377" s="66">
        <v>9615</v>
      </c>
      <c r="TWG4377" s="25">
        <v>45936</v>
      </c>
      <c r="TWH4377" s="25"/>
      <c r="TWI4377" s="26" t="str">
        <f t="shared" ca="1" si="1634"/>
        <v>Descontar Cheque</v>
      </c>
      <c r="TWJ4377" s="117"/>
      <c r="TWK4377" s="25">
        <v>45890</v>
      </c>
      <c r="TWL4377" s="28" t="s">
        <v>74</v>
      </c>
      <c r="TWM4377" s="24">
        <v>422</v>
      </c>
      <c r="TWN4377" s="414" t="str">
        <f t="shared" si="1635"/>
        <v>Banco não cadastrado</v>
      </c>
      <c r="TWO4377" s="24">
        <v>207</v>
      </c>
      <c r="TWP4377" s="24">
        <v>5837982</v>
      </c>
      <c r="TWQ4377" s="24">
        <v>72</v>
      </c>
      <c r="TWR4377" s="29" t="s">
        <v>75</v>
      </c>
      <c r="TWS4377" s="84">
        <v>3004158000128</v>
      </c>
      <c r="TWT4377" s="24"/>
      <c r="TWU4377" s="24"/>
      <c r="TWV4377" s="66">
        <v>9615</v>
      </c>
      <c r="TWW4377" s="25">
        <v>45936</v>
      </c>
      <c r="TWX4377" s="25"/>
      <c r="TWY4377" s="26" t="str">
        <f t="shared" ca="1" si="1636"/>
        <v>Descontar Cheque</v>
      </c>
      <c r="TWZ4377" s="117"/>
      <c r="TXA4377" s="25">
        <v>45890</v>
      </c>
      <c r="TXB4377" s="28" t="s">
        <v>74</v>
      </c>
      <c r="TXC4377" s="24">
        <v>422</v>
      </c>
      <c r="TXD4377" s="414" t="str">
        <f t="shared" si="1637"/>
        <v>Banco não cadastrado</v>
      </c>
      <c r="TXE4377" s="24">
        <v>207</v>
      </c>
      <c r="TXF4377" s="24">
        <v>5837982</v>
      </c>
      <c r="TXG4377" s="24">
        <v>72</v>
      </c>
      <c r="TXH4377" s="29" t="s">
        <v>75</v>
      </c>
      <c r="TXI4377" s="84">
        <v>3004158000128</v>
      </c>
      <c r="TXJ4377" s="24"/>
      <c r="TXK4377" s="24"/>
      <c r="TXL4377" s="66">
        <v>9615</v>
      </c>
      <c r="TXM4377" s="25">
        <v>45936</v>
      </c>
      <c r="TXN4377" s="25"/>
      <c r="TXO4377" s="26" t="str">
        <f t="shared" ca="1" si="1638"/>
        <v>Descontar Cheque</v>
      </c>
      <c r="TXP4377" s="117"/>
      <c r="TXQ4377" s="25">
        <v>45890</v>
      </c>
      <c r="TXR4377" s="28" t="s">
        <v>74</v>
      </c>
      <c r="TXS4377" s="24">
        <v>422</v>
      </c>
      <c r="TXT4377" s="414" t="str">
        <f t="shared" si="1639"/>
        <v>Banco não cadastrado</v>
      </c>
      <c r="TXU4377" s="24">
        <v>207</v>
      </c>
      <c r="TXV4377" s="24">
        <v>5837982</v>
      </c>
      <c r="TXW4377" s="24">
        <v>72</v>
      </c>
      <c r="TXX4377" s="29" t="s">
        <v>75</v>
      </c>
      <c r="TXY4377" s="84">
        <v>3004158000128</v>
      </c>
      <c r="TXZ4377" s="24"/>
      <c r="TYA4377" s="24"/>
      <c r="TYB4377" s="66">
        <v>9615</v>
      </c>
      <c r="TYC4377" s="25">
        <v>45936</v>
      </c>
      <c r="TYD4377" s="25"/>
      <c r="TYE4377" s="26" t="str">
        <f t="shared" ca="1" si="1640"/>
        <v>Descontar Cheque</v>
      </c>
      <c r="TYF4377" s="117"/>
      <c r="TYG4377" s="25">
        <v>45890</v>
      </c>
      <c r="TYH4377" s="28" t="s">
        <v>74</v>
      </c>
      <c r="TYI4377" s="24">
        <v>422</v>
      </c>
      <c r="TYJ4377" s="414" t="str">
        <f t="shared" si="1641"/>
        <v>Banco não cadastrado</v>
      </c>
      <c r="TYK4377" s="24">
        <v>207</v>
      </c>
      <c r="TYL4377" s="24">
        <v>5837982</v>
      </c>
      <c r="TYM4377" s="24">
        <v>72</v>
      </c>
      <c r="TYN4377" s="29" t="s">
        <v>75</v>
      </c>
      <c r="TYO4377" s="84">
        <v>3004158000128</v>
      </c>
      <c r="TYP4377" s="24"/>
      <c r="TYQ4377" s="24"/>
      <c r="TYR4377" s="66">
        <v>9615</v>
      </c>
      <c r="TYS4377" s="25">
        <v>45936</v>
      </c>
      <c r="TYT4377" s="25"/>
      <c r="TYU4377" s="26" t="str">
        <f t="shared" ca="1" si="1642"/>
        <v>Descontar Cheque</v>
      </c>
      <c r="TYV4377" s="117"/>
      <c r="TYW4377" s="25">
        <v>45890</v>
      </c>
      <c r="TYX4377" s="28" t="s">
        <v>74</v>
      </c>
      <c r="TYY4377" s="24">
        <v>422</v>
      </c>
      <c r="TYZ4377" s="414" t="str">
        <f t="shared" si="1643"/>
        <v>Banco não cadastrado</v>
      </c>
      <c r="TZA4377" s="24">
        <v>207</v>
      </c>
      <c r="TZB4377" s="24">
        <v>5837982</v>
      </c>
      <c r="TZC4377" s="24">
        <v>72</v>
      </c>
      <c r="TZD4377" s="29" t="s">
        <v>75</v>
      </c>
      <c r="TZE4377" s="84">
        <v>3004158000128</v>
      </c>
      <c r="TZF4377" s="24"/>
      <c r="TZG4377" s="24"/>
      <c r="TZH4377" s="66">
        <v>9615</v>
      </c>
      <c r="TZI4377" s="25">
        <v>45936</v>
      </c>
      <c r="TZJ4377" s="25"/>
      <c r="TZK4377" s="26" t="str">
        <f t="shared" ca="1" si="1644"/>
        <v>Descontar Cheque</v>
      </c>
      <c r="TZL4377" s="117"/>
      <c r="TZM4377" s="25">
        <v>45890</v>
      </c>
      <c r="TZN4377" s="28" t="s">
        <v>74</v>
      </c>
      <c r="TZO4377" s="24">
        <v>422</v>
      </c>
      <c r="TZP4377" s="414" t="str">
        <f t="shared" si="1645"/>
        <v>Banco não cadastrado</v>
      </c>
      <c r="TZQ4377" s="24">
        <v>207</v>
      </c>
      <c r="TZR4377" s="24">
        <v>5837982</v>
      </c>
      <c r="TZS4377" s="24">
        <v>72</v>
      </c>
      <c r="TZT4377" s="29" t="s">
        <v>75</v>
      </c>
      <c r="TZU4377" s="84">
        <v>3004158000128</v>
      </c>
      <c r="TZV4377" s="24"/>
      <c r="TZW4377" s="24"/>
      <c r="TZX4377" s="66">
        <v>9615</v>
      </c>
      <c r="TZY4377" s="25">
        <v>45936</v>
      </c>
      <c r="TZZ4377" s="25"/>
      <c r="UAA4377" s="26" t="str">
        <f t="shared" ca="1" si="1646"/>
        <v>Descontar Cheque</v>
      </c>
      <c r="UAB4377" s="117"/>
      <c r="UAC4377" s="25">
        <v>45890</v>
      </c>
      <c r="UAD4377" s="28" t="s">
        <v>74</v>
      </c>
      <c r="UAE4377" s="24">
        <v>422</v>
      </c>
      <c r="UAF4377" s="414" t="str">
        <f t="shared" si="1647"/>
        <v>Banco não cadastrado</v>
      </c>
      <c r="UAG4377" s="24">
        <v>207</v>
      </c>
      <c r="UAH4377" s="24">
        <v>5837982</v>
      </c>
      <c r="UAI4377" s="24">
        <v>72</v>
      </c>
      <c r="UAJ4377" s="29" t="s">
        <v>75</v>
      </c>
      <c r="UAK4377" s="84">
        <v>3004158000128</v>
      </c>
      <c r="UAL4377" s="24"/>
      <c r="UAM4377" s="24"/>
      <c r="UAN4377" s="66">
        <v>9615</v>
      </c>
      <c r="UAO4377" s="25">
        <v>45936</v>
      </c>
      <c r="UAP4377" s="25"/>
      <c r="UAQ4377" s="26" t="str">
        <f t="shared" ca="1" si="1648"/>
        <v>Descontar Cheque</v>
      </c>
      <c r="UAR4377" s="117"/>
      <c r="UAS4377" s="25">
        <v>45890</v>
      </c>
      <c r="UAT4377" s="28" t="s">
        <v>74</v>
      </c>
      <c r="UAU4377" s="24">
        <v>422</v>
      </c>
      <c r="UAV4377" s="414" t="str">
        <f t="shared" si="1649"/>
        <v>Banco não cadastrado</v>
      </c>
      <c r="UAW4377" s="24">
        <v>207</v>
      </c>
      <c r="UAX4377" s="24">
        <v>5837982</v>
      </c>
      <c r="UAY4377" s="24">
        <v>72</v>
      </c>
      <c r="UAZ4377" s="29" t="s">
        <v>75</v>
      </c>
      <c r="UBA4377" s="84">
        <v>3004158000128</v>
      </c>
      <c r="UBB4377" s="24"/>
      <c r="UBC4377" s="24"/>
      <c r="UBD4377" s="66">
        <v>9615</v>
      </c>
      <c r="UBE4377" s="25">
        <v>45936</v>
      </c>
      <c r="UBF4377" s="25"/>
      <c r="UBG4377" s="26" t="str">
        <f t="shared" ca="1" si="1650"/>
        <v>Descontar Cheque</v>
      </c>
      <c r="UBH4377" s="117"/>
      <c r="UBI4377" s="25">
        <v>45890</v>
      </c>
      <c r="UBJ4377" s="28" t="s">
        <v>74</v>
      </c>
      <c r="UBK4377" s="24">
        <v>422</v>
      </c>
      <c r="UBL4377" s="414" t="str">
        <f t="shared" si="1651"/>
        <v>Banco não cadastrado</v>
      </c>
      <c r="UBM4377" s="24">
        <v>207</v>
      </c>
      <c r="UBN4377" s="24">
        <v>5837982</v>
      </c>
      <c r="UBO4377" s="24">
        <v>72</v>
      </c>
      <c r="UBP4377" s="29" t="s">
        <v>75</v>
      </c>
      <c r="UBQ4377" s="84">
        <v>3004158000128</v>
      </c>
      <c r="UBR4377" s="24"/>
      <c r="UBS4377" s="24"/>
      <c r="UBT4377" s="66">
        <v>9615</v>
      </c>
      <c r="UBU4377" s="25">
        <v>45936</v>
      </c>
      <c r="UBV4377" s="25"/>
      <c r="UBW4377" s="26" t="str">
        <f t="shared" ca="1" si="1652"/>
        <v>Descontar Cheque</v>
      </c>
      <c r="UBX4377" s="117"/>
      <c r="UBY4377" s="25">
        <v>45890</v>
      </c>
      <c r="UBZ4377" s="28" t="s">
        <v>74</v>
      </c>
      <c r="UCA4377" s="24">
        <v>422</v>
      </c>
      <c r="UCB4377" s="414" t="str">
        <f t="shared" si="1653"/>
        <v>Banco não cadastrado</v>
      </c>
      <c r="UCC4377" s="24">
        <v>207</v>
      </c>
      <c r="UCD4377" s="24">
        <v>5837982</v>
      </c>
      <c r="UCE4377" s="24">
        <v>72</v>
      </c>
      <c r="UCF4377" s="29" t="s">
        <v>75</v>
      </c>
      <c r="UCG4377" s="84">
        <v>3004158000128</v>
      </c>
      <c r="UCH4377" s="24"/>
      <c r="UCI4377" s="24"/>
      <c r="UCJ4377" s="66">
        <v>9615</v>
      </c>
      <c r="UCK4377" s="25">
        <v>45936</v>
      </c>
      <c r="UCL4377" s="25"/>
      <c r="UCM4377" s="26" t="str">
        <f t="shared" ca="1" si="1654"/>
        <v>Descontar Cheque</v>
      </c>
      <c r="UCN4377" s="117"/>
      <c r="UCO4377" s="25">
        <v>45890</v>
      </c>
      <c r="UCP4377" s="28" t="s">
        <v>74</v>
      </c>
      <c r="UCQ4377" s="24">
        <v>422</v>
      </c>
      <c r="UCR4377" s="414" t="str">
        <f t="shared" si="1655"/>
        <v>Banco não cadastrado</v>
      </c>
      <c r="UCS4377" s="24">
        <v>207</v>
      </c>
      <c r="UCT4377" s="24">
        <v>5837982</v>
      </c>
      <c r="UCU4377" s="24">
        <v>72</v>
      </c>
      <c r="UCV4377" s="29" t="s">
        <v>75</v>
      </c>
      <c r="UCW4377" s="84">
        <v>3004158000128</v>
      </c>
      <c r="UCX4377" s="24"/>
      <c r="UCY4377" s="24"/>
      <c r="UCZ4377" s="66">
        <v>9615</v>
      </c>
      <c r="UDA4377" s="25">
        <v>45936</v>
      </c>
      <c r="UDB4377" s="25"/>
      <c r="UDC4377" s="26" t="str">
        <f t="shared" ca="1" si="1656"/>
        <v>Descontar Cheque</v>
      </c>
      <c r="UDD4377" s="117"/>
      <c r="UDE4377" s="25">
        <v>45890</v>
      </c>
      <c r="UDF4377" s="28" t="s">
        <v>74</v>
      </c>
      <c r="UDG4377" s="24">
        <v>422</v>
      </c>
      <c r="UDH4377" s="414" t="str">
        <f t="shared" si="1657"/>
        <v>Banco não cadastrado</v>
      </c>
      <c r="UDI4377" s="24">
        <v>207</v>
      </c>
      <c r="UDJ4377" s="24">
        <v>5837982</v>
      </c>
      <c r="UDK4377" s="24">
        <v>72</v>
      </c>
      <c r="UDL4377" s="29" t="s">
        <v>75</v>
      </c>
      <c r="UDM4377" s="84">
        <v>3004158000128</v>
      </c>
      <c r="UDN4377" s="24"/>
      <c r="UDO4377" s="24"/>
      <c r="UDP4377" s="66">
        <v>9615</v>
      </c>
      <c r="UDQ4377" s="25">
        <v>45936</v>
      </c>
      <c r="UDR4377" s="25"/>
      <c r="UDS4377" s="26" t="str">
        <f t="shared" ca="1" si="1658"/>
        <v>Descontar Cheque</v>
      </c>
      <c r="UDT4377" s="117"/>
      <c r="UDU4377" s="25">
        <v>45890</v>
      </c>
      <c r="UDV4377" s="28" t="s">
        <v>74</v>
      </c>
      <c r="UDW4377" s="24">
        <v>422</v>
      </c>
      <c r="UDX4377" s="414" t="str">
        <f t="shared" si="1659"/>
        <v>Banco não cadastrado</v>
      </c>
      <c r="UDY4377" s="24">
        <v>207</v>
      </c>
      <c r="UDZ4377" s="24">
        <v>5837982</v>
      </c>
      <c r="UEA4377" s="24">
        <v>72</v>
      </c>
      <c r="UEB4377" s="29" t="s">
        <v>75</v>
      </c>
      <c r="UEC4377" s="84">
        <v>3004158000128</v>
      </c>
      <c r="UED4377" s="24"/>
      <c r="UEE4377" s="24"/>
      <c r="UEF4377" s="66">
        <v>9615</v>
      </c>
      <c r="UEG4377" s="25">
        <v>45936</v>
      </c>
      <c r="UEH4377" s="25"/>
      <c r="UEI4377" s="26" t="str">
        <f t="shared" ca="1" si="1660"/>
        <v>Descontar Cheque</v>
      </c>
      <c r="UEJ4377" s="117"/>
      <c r="UEK4377" s="25">
        <v>45890</v>
      </c>
      <c r="UEL4377" s="28" t="s">
        <v>74</v>
      </c>
      <c r="UEM4377" s="24">
        <v>422</v>
      </c>
      <c r="UEN4377" s="414" t="str">
        <f t="shared" si="1661"/>
        <v>Banco não cadastrado</v>
      </c>
      <c r="UEO4377" s="24">
        <v>207</v>
      </c>
      <c r="UEP4377" s="24">
        <v>5837982</v>
      </c>
      <c r="UEQ4377" s="24">
        <v>72</v>
      </c>
      <c r="UER4377" s="29" t="s">
        <v>75</v>
      </c>
      <c r="UES4377" s="84">
        <v>3004158000128</v>
      </c>
      <c r="UET4377" s="24"/>
      <c r="UEU4377" s="24"/>
      <c r="UEV4377" s="66">
        <v>9615</v>
      </c>
      <c r="UEW4377" s="25">
        <v>45936</v>
      </c>
      <c r="UEX4377" s="25"/>
      <c r="UEY4377" s="26" t="str">
        <f t="shared" ca="1" si="1662"/>
        <v>Descontar Cheque</v>
      </c>
      <c r="UEZ4377" s="117"/>
      <c r="UFA4377" s="25">
        <v>45890</v>
      </c>
      <c r="UFB4377" s="28" t="s">
        <v>74</v>
      </c>
      <c r="UFC4377" s="24">
        <v>422</v>
      </c>
      <c r="UFD4377" s="414" t="str">
        <f t="shared" si="1663"/>
        <v>Banco não cadastrado</v>
      </c>
      <c r="UFE4377" s="24">
        <v>207</v>
      </c>
      <c r="UFF4377" s="24">
        <v>5837982</v>
      </c>
      <c r="UFG4377" s="24">
        <v>72</v>
      </c>
      <c r="UFH4377" s="29" t="s">
        <v>75</v>
      </c>
      <c r="UFI4377" s="84">
        <v>3004158000128</v>
      </c>
      <c r="UFJ4377" s="24"/>
      <c r="UFK4377" s="24"/>
      <c r="UFL4377" s="66">
        <v>9615</v>
      </c>
      <c r="UFM4377" s="25">
        <v>45936</v>
      </c>
      <c r="UFN4377" s="25"/>
      <c r="UFO4377" s="26" t="str">
        <f t="shared" ca="1" si="1664"/>
        <v>Descontar Cheque</v>
      </c>
      <c r="UFP4377" s="117"/>
      <c r="UFQ4377" s="25">
        <v>45890</v>
      </c>
      <c r="UFR4377" s="28" t="s">
        <v>74</v>
      </c>
      <c r="UFS4377" s="24">
        <v>422</v>
      </c>
      <c r="UFT4377" s="414" t="str">
        <f t="shared" si="1665"/>
        <v>Banco não cadastrado</v>
      </c>
      <c r="UFU4377" s="24">
        <v>207</v>
      </c>
      <c r="UFV4377" s="24">
        <v>5837982</v>
      </c>
      <c r="UFW4377" s="24">
        <v>72</v>
      </c>
      <c r="UFX4377" s="29" t="s">
        <v>75</v>
      </c>
      <c r="UFY4377" s="84">
        <v>3004158000128</v>
      </c>
      <c r="UFZ4377" s="24"/>
      <c r="UGA4377" s="24"/>
      <c r="UGB4377" s="66">
        <v>9615</v>
      </c>
      <c r="UGC4377" s="25">
        <v>45936</v>
      </c>
      <c r="UGD4377" s="25"/>
      <c r="UGE4377" s="26" t="str">
        <f t="shared" ca="1" si="1666"/>
        <v>Descontar Cheque</v>
      </c>
      <c r="UGF4377" s="117"/>
      <c r="UGG4377" s="25">
        <v>45890</v>
      </c>
      <c r="UGH4377" s="28" t="s">
        <v>74</v>
      </c>
      <c r="UGI4377" s="24">
        <v>422</v>
      </c>
      <c r="UGJ4377" s="414" t="str">
        <f t="shared" si="1667"/>
        <v>Banco não cadastrado</v>
      </c>
      <c r="UGK4377" s="24">
        <v>207</v>
      </c>
      <c r="UGL4377" s="24">
        <v>5837982</v>
      </c>
      <c r="UGM4377" s="24">
        <v>72</v>
      </c>
      <c r="UGN4377" s="29" t="s">
        <v>75</v>
      </c>
      <c r="UGO4377" s="84">
        <v>3004158000128</v>
      </c>
      <c r="UGP4377" s="24"/>
      <c r="UGQ4377" s="24"/>
      <c r="UGR4377" s="66">
        <v>9615</v>
      </c>
      <c r="UGS4377" s="25">
        <v>45936</v>
      </c>
      <c r="UGT4377" s="25"/>
      <c r="UGU4377" s="26" t="str">
        <f t="shared" ca="1" si="1668"/>
        <v>Descontar Cheque</v>
      </c>
      <c r="UGV4377" s="117"/>
      <c r="UGW4377" s="25">
        <v>45890</v>
      </c>
      <c r="UGX4377" s="28" t="s">
        <v>74</v>
      </c>
      <c r="UGY4377" s="24">
        <v>422</v>
      </c>
      <c r="UGZ4377" s="414" t="str">
        <f t="shared" si="1669"/>
        <v>Banco não cadastrado</v>
      </c>
      <c r="UHA4377" s="24">
        <v>207</v>
      </c>
      <c r="UHB4377" s="24">
        <v>5837982</v>
      </c>
      <c r="UHC4377" s="24">
        <v>72</v>
      </c>
      <c r="UHD4377" s="29" t="s">
        <v>75</v>
      </c>
      <c r="UHE4377" s="84">
        <v>3004158000128</v>
      </c>
      <c r="UHF4377" s="24"/>
      <c r="UHG4377" s="24"/>
      <c r="UHH4377" s="66">
        <v>9615</v>
      </c>
      <c r="UHI4377" s="25">
        <v>45936</v>
      </c>
      <c r="UHJ4377" s="25"/>
      <c r="UHK4377" s="26" t="str">
        <f t="shared" ca="1" si="1670"/>
        <v>Descontar Cheque</v>
      </c>
      <c r="UHL4377" s="117"/>
      <c r="UHM4377" s="25">
        <v>45890</v>
      </c>
      <c r="UHN4377" s="28" t="s">
        <v>74</v>
      </c>
      <c r="UHO4377" s="24">
        <v>422</v>
      </c>
      <c r="UHP4377" s="414" t="str">
        <f t="shared" si="1671"/>
        <v>Banco não cadastrado</v>
      </c>
      <c r="UHQ4377" s="24">
        <v>207</v>
      </c>
      <c r="UHR4377" s="24">
        <v>5837982</v>
      </c>
      <c r="UHS4377" s="24">
        <v>72</v>
      </c>
      <c r="UHT4377" s="29" t="s">
        <v>75</v>
      </c>
      <c r="UHU4377" s="84">
        <v>3004158000128</v>
      </c>
      <c r="UHV4377" s="24"/>
      <c r="UHW4377" s="24"/>
      <c r="UHX4377" s="66">
        <v>9615</v>
      </c>
      <c r="UHY4377" s="25">
        <v>45936</v>
      </c>
      <c r="UHZ4377" s="25"/>
      <c r="UIA4377" s="26" t="str">
        <f t="shared" ca="1" si="1672"/>
        <v>Descontar Cheque</v>
      </c>
      <c r="UIB4377" s="117"/>
      <c r="UIC4377" s="25">
        <v>45890</v>
      </c>
      <c r="UID4377" s="28" t="s">
        <v>74</v>
      </c>
      <c r="UIE4377" s="24">
        <v>422</v>
      </c>
      <c r="UIF4377" s="414" t="str">
        <f t="shared" si="1673"/>
        <v>Banco não cadastrado</v>
      </c>
      <c r="UIG4377" s="24">
        <v>207</v>
      </c>
      <c r="UIH4377" s="24">
        <v>5837982</v>
      </c>
      <c r="UII4377" s="24">
        <v>72</v>
      </c>
      <c r="UIJ4377" s="29" t="s">
        <v>75</v>
      </c>
      <c r="UIK4377" s="84">
        <v>3004158000128</v>
      </c>
      <c r="UIL4377" s="24"/>
      <c r="UIM4377" s="24"/>
      <c r="UIN4377" s="66">
        <v>9615</v>
      </c>
      <c r="UIO4377" s="25">
        <v>45936</v>
      </c>
      <c r="UIP4377" s="25"/>
      <c r="UIQ4377" s="26" t="str">
        <f t="shared" ca="1" si="1674"/>
        <v>Descontar Cheque</v>
      </c>
      <c r="UIR4377" s="117"/>
      <c r="UIS4377" s="25">
        <v>45890</v>
      </c>
      <c r="UIT4377" s="28" t="s">
        <v>74</v>
      </c>
      <c r="UIU4377" s="24">
        <v>422</v>
      </c>
      <c r="UIV4377" s="414" t="str">
        <f t="shared" si="1675"/>
        <v>Banco não cadastrado</v>
      </c>
      <c r="UIW4377" s="24">
        <v>207</v>
      </c>
      <c r="UIX4377" s="24">
        <v>5837982</v>
      </c>
      <c r="UIY4377" s="24">
        <v>72</v>
      </c>
      <c r="UIZ4377" s="29" t="s">
        <v>75</v>
      </c>
      <c r="UJA4377" s="84">
        <v>3004158000128</v>
      </c>
      <c r="UJB4377" s="24"/>
      <c r="UJC4377" s="24"/>
      <c r="UJD4377" s="66">
        <v>9615</v>
      </c>
      <c r="UJE4377" s="25">
        <v>45936</v>
      </c>
      <c r="UJF4377" s="25"/>
      <c r="UJG4377" s="26" t="str">
        <f t="shared" ca="1" si="1676"/>
        <v>Descontar Cheque</v>
      </c>
      <c r="UJH4377" s="117"/>
      <c r="UJI4377" s="25">
        <v>45890</v>
      </c>
      <c r="UJJ4377" s="28" t="s">
        <v>74</v>
      </c>
      <c r="UJK4377" s="24">
        <v>422</v>
      </c>
      <c r="UJL4377" s="414" t="str">
        <f t="shared" si="1677"/>
        <v>Banco não cadastrado</v>
      </c>
      <c r="UJM4377" s="24">
        <v>207</v>
      </c>
      <c r="UJN4377" s="24">
        <v>5837982</v>
      </c>
      <c r="UJO4377" s="24">
        <v>72</v>
      </c>
      <c r="UJP4377" s="29" t="s">
        <v>75</v>
      </c>
      <c r="UJQ4377" s="84">
        <v>3004158000128</v>
      </c>
      <c r="UJR4377" s="24"/>
      <c r="UJS4377" s="24"/>
      <c r="UJT4377" s="66">
        <v>9615</v>
      </c>
      <c r="UJU4377" s="25">
        <v>45936</v>
      </c>
      <c r="UJV4377" s="25"/>
      <c r="UJW4377" s="26" t="str">
        <f t="shared" ca="1" si="1678"/>
        <v>Descontar Cheque</v>
      </c>
      <c r="UJX4377" s="117"/>
      <c r="UJY4377" s="25">
        <v>45890</v>
      </c>
      <c r="UJZ4377" s="28" t="s">
        <v>74</v>
      </c>
      <c r="UKA4377" s="24">
        <v>422</v>
      </c>
      <c r="UKB4377" s="414" t="str">
        <f t="shared" si="1679"/>
        <v>Banco não cadastrado</v>
      </c>
      <c r="UKC4377" s="24">
        <v>207</v>
      </c>
      <c r="UKD4377" s="24">
        <v>5837982</v>
      </c>
      <c r="UKE4377" s="24">
        <v>72</v>
      </c>
      <c r="UKF4377" s="29" t="s">
        <v>75</v>
      </c>
      <c r="UKG4377" s="84">
        <v>3004158000128</v>
      </c>
      <c r="UKH4377" s="24"/>
      <c r="UKI4377" s="24"/>
      <c r="UKJ4377" s="66">
        <v>9615</v>
      </c>
      <c r="UKK4377" s="25">
        <v>45936</v>
      </c>
      <c r="UKL4377" s="25"/>
      <c r="UKM4377" s="26" t="str">
        <f t="shared" ca="1" si="1680"/>
        <v>Descontar Cheque</v>
      </c>
      <c r="UKN4377" s="117"/>
      <c r="UKO4377" s="25">
        <v>45890</v>
      </c>
      <c r="UKP4377" s="28" t="s">
        <v>74</v>
      </c>
      <c r="UKQ4377" s="24">
        <v>422</v>
      </c>
      <c r="UKR4377" s="414" t="str">
        <f t="shared" si="1681"/>
        <v>Banco não cadastrado</v>
      </c>
      <c r="UKS4377" s="24">
        <v>207</v>
      </c>
      <c r="UKT4377" s="24">
        <v>5837982</v>
      </c>
      <c r="UKU4377" s="24">
        <v>72</v>
      </c>
      <c r="UKV4377" s="29" t="s">
        <v>75</v>
      </c>
      <c r="UKW4377" s="84">
        <v>3004158000128</v>
      </c>
      <c r="UKX4377" s="24"/>
      <c r="UKY4377" s="24"/>
      <c r="UKZ4377" s="66">
        <v>9615</v>
      </c>
      <c r="ULA4377" s="25">
        <v>45936</v>
      </c>
      <c r="ULB4377" s="25"/>
      <c r="ULC4377" s="26" t="str">
        <f t="shared" ca="1" si="1682"/>
        <v>Descontar Cheque</v>
      </c>
      <c r="ULD4377" s="117"/>
      <c r="ULE4377" s="25">
        <v>45890</v>
      </c>
      <c r="ULF4377" s="28" t="s">
        <v>74</v>
      </c>
      <c r="ULG4377" s="24">
        <v>422</v>
      </c>
      <c r="ULH4377" s="414" t="str">
        <f t="shared" si="1683"/>
        <v>Banco não cadastrado</v>
      </c>
      <c r="ULI4377" s="24">
        <v>207</v>
      </c>
      <c r="ULJ4377" s="24">
        <v>5837982</v>
      </c>
      <c r="ULK4377" s="24">
        <v>72</v>
      </c>
      <c r="ULL4377" s="29" t="s">
        <v>75</v>
      </c>
      <c r="ULM4377" s="84">
        <v>3004158000128</v>
      </c>
      <c r="ULN4377" s="24"/>
      <c r="ULO4377" s="24"/>
      <c r="ULP4377" s="66">
        <v>9615</v>
      </c>
      <c r="ULQ4377" s="25">
        <v>45936</v>
      </c>
      <c r="ULR4377" s="25"/>
      <c r="ULS4377" s="26" t="str">
        <f t="shared" ca="1" si="1684"/>
        <v>Descontar Cheque</v>
      </c>
      <c r="ULT4377" s="117"/>
      <c r="ULU4377" s="25">
        <v>45890</v>
      </c>
      <c r="ULV4377" s="28" t="s">
        <v>74</v>
      </c>
      <c r="ULW4377" s="24">
        <v>422</v>
      </c>
      <c r="ULX4377" s="414" t="str">
        <f t="shared" si="1685"/>
        <v>Banco não cadastrado</v>
      </c>
      <c r="ULY4377" s="24">
        <v>207</v>
      </c>
      <c r="ULZ4377" s="24">
        <v>5837982</v>
      </c>
      <c r="UMA4377" s="24">
        <v>72</v>
      </c>
      <c r="UMB4377" s="29" t="s">
        <v>75</v>
      </c>
      <c r="UMC4377" s="84">
        <v>3004158000128</v>
      </c>
      <c r="UMD4377" s="24"/>
      <c r="UME4377" s="24"/>
      <c r="UMF4377" s="66">
        <v>9615</v>
      </c>
      <c r="UMG4377" s="25">
        <v>45936</v>
      </c>
      <c r="UMH4377" s="25"/>
      <c r="UMI4377" s="26" t="str">
        <f t="shared" ca="1" si="1686"/>
        <v>Descontar Cheque</v>
      </c>
      <c r="UMJ4377" s="117"/>
      <c r="UMK4377" s="25">
        <v>45890</v>
      </c>
      <c r="UML4377" s="28" t="s">
        <v>74</v>
      </c>
      <c r="UMM4377" s="24">
        <v>422</v>
      </c>
      <c r="UMN4377" s="414" t="str">
        <f t="shared" si="1687"/>
        <v>Banco não cadastrado</v>
      </c>
      <c r="UMO4377" s="24">
        <v>207</v>
      </c>
      <c r="UMP4377" s="24">
        <v>5837982</v>
      </c>
      <c r="UMQ4377" s="24">
        <v>72</v>
      </c>
      <c r="UMR4377" s="29" t="s">
        <v>75</v>
      </c>
      <c r="UMS4377" s="84">
        <v>3004158000128</v>
      </c>
      <c r="UMT4377" s="24"/>
      <c r="UMU4377" s="24"/>
      <c r="UMV4377" s="66">
        <v>9615</v>
      </c>
      <c r="UMW4377" s="25">
        <v>45936</v>
      </c>
      <c r="UMX4377" s="25"/>
      <c r="UMY4377" s="26" t="str">
        <f t="shared" ca="1" si="1688"/>
        <v>Descontar Cheque</v>
      </c>
      <c r="UMZ4377" s="117"/>
      <c r="UNA4377" s="25">
        <v>45890</v>
      </c>
      <c r="UNB4377" s="28" t="s">
        <v>74</v>
      </c>
      <c r="UNC4377" s="24">
        <v>422</v>
      </c>
      <c r="UND4377" s="414" t="str">
        <f t="shared" si="1689"/>
        <v>Banco não cadastrado</v>
      </c>
      <c r="UNE4377" s="24">
        <v>207</v>
      </c>
      <c r="UNF4377" s="24">
        <v>5837982</v>
      </c>
      <c r="UNG4377" s="24">
        <v>72</v>
      </c>
      <c r="UNH4377" s="29" t="s">
        <v>75</v>
      </c>
      <c r="UNI4377" s="84">
        <v>3004158000128</v>
      </c>
      <c r="UNJ4377" s="24"/>
      <c r="UNK4377" s="24"/>
      <c r="UNL4377" s="66">
        <v>9615</v>
      </c>
      <c r="UNM4377" s="25">
        <v>45936</v>
      </c>
      <c r="UNN4377" s="25"/>
      <c r="UNO4377" s="26" t="str">
        <f t="shared" ca="1" si="1690"/>
        <v>Descontar Cheque</v>
      </c>
      <c r="UNP4377" s="117"/>
      <c r="UNQ4377" s="25">
        <v>45890</v>
      </c>
      <c r="UNR4377" s="28" t="s">
        <v>74</v>
      </c>
      <c r="UNS4377" s="24">
        <v>422</v>
      </c>
      <c r="UNT4377" s="414" t="str">
        <f t="shared" si="1691"/>
        <v>Banco não cadastrado</v>
      </c>
      <c r="UNU4377" s="24">
        <v>207</v>
      </c>
      <c r="UNV4377" s="24">
        <v>5837982</v>
      </c>
      <c r="UNW4377" s="24">
        <v>72</v>
      </c>
      <c r="UNX4377" s="29" t="s">
        <v>75</v>
      </c>
      <c r="UNY4377" s="84">
        <v>3004158000128</v>
      </c>
      <c r="UNZ4377" s="24"/>
      <c r="UOA4377" s="24"/>
      <c r="UOB4377" s="66">
        <v>9615</v>
      </c>
      <c r="UOC4377" s="25">
        <v>45936</v>
      </c>
      <c r="UOD4377" s="25"/>
      <c r="UOE4377" s="26" t="str">
        <f t="shared" ca="1" si="1692"/>
        <v>Descontar Cheque</v>
      </c>
      <c r="UOF4377" s="117"/>
      <c r="UOG4377" s="25">
        <v>45890</v>
      </c>
      <c r="UOH4377" s="28" t="s">
        <v>74</v>
      </c>
      <c r="UOI4377" s="24">
        <v>422</v>
      </c>
      <c r="UOJ4377" s="414" t="str">
        <f t="shared" si="1693"/>
        <v>Banco não cadastrado</v>
      </c>
      <c r="UOK4377" s="24">
        <v>207</v>
      </c>
      <c r="UOL4377" s="24">
        <v>5837982</v>
      </c>
      <c r="UOM4377" s="24">
        <v>72</v>
      </c>
      <c r="UON4377" s="29" t="s">
        <v>75</v>
      </c>
      <c r="UOO4377" s="84">
        <v>3004158000128</v>
      </c>
      <c r="UOP4377" s="24"/>
      <c r="UOQ4377" s="24"/>
      <c r="UOR4377" s="66">
        <v>9615</v>
      </c>
      <c r="UOS4377" s="25">
        <v>45936</v>
      </c>
      <c r="UOT4377" s="25"/>
      <c r="UOU4377" s="26" t="str">
        <f t="shared" ca="1" si="1694"/>
        <v>Descontar Cheque</v>
      </c>
      <c r="UOV4377" s="117"/>
      <c r="UOW4377" s="25">
        <v>45890</v>
      </c>
      <c r="UOX4377" s="28" t="s">
        <v>74</v>
      </c>
      <c r="UOY4377" s="24">
        <v>422</v>
      </c>
      <c r="UOZ4377" s="414" t="str">
        <f t="shared" si="1695"/>
        <v>Banco não cadastrado</v>
      </c>
      <c r="UPA4377" s="24">
        <v>207</v>
      </c>
      <c r="UPB4377" s="24">
        <v>5837982</v>
      </c>
      <c r="UPC4377" s="24">
        <v>72</v>
      </c>
      <c r="UPD4377" s="29" t="s">
        <v>75</v>
      </c>
      <c r="UPE4377" s="84">
        <v>3004158000128</v>
      </c>
      <c r="UPF4377" s="24"/>
      <c r="UPG4377" s="24"/>
      <c r="UPH4377" s="66">
        <v>9615</v>
      </c>
      <c r="UPI4377" s="25">
        <v>45936</v>
      </c>
      <c r="UPJ4377" s="25"/>
      <c r="UPK4377" s="26" t="str">
        <f t="shared" ca="1" si="1696"/>
        <v>Descontar Cheque</v>
      </c>
      <c r="UPL4377" s="117"/>
      <c r="UPM4377" s="25">
        <v>45890</v>
      </c>
      <c r="UPN4377" s="28" t="s">
        <v>74</v>
      </c>
      <c r="UPO4377" s="24">
        <v>422</v>
      </c>
      <c r="UPP4377" s="414" t="str">
        <f t="shared" si="1697"/>
        <v>Banco não cadastrado</v>
      </c>
      <c r="UPQ4377" s="24">
        <v>207</v>
      </c>
      <c r="UPR4377" s="24">
        <v>5837982</v>
      </c>
      <c r="UPS4377" s="24">
        <v>72</v>
      </c>
      <c r="UPT4377" s="29" t="s">
        <v>75</v>
      </c>
      <c r="UPU4377" s="84">
        <v>3004158000128</v>
      </c>
      <c r="UPV4377" s="24"/>
      <c r="UPW4377" s="24"/>
      <c r="UPX4377" s="66">
        <v>9615</v>
      </c>
      <c r="UPY4377" s="25">
        <v>45936</v>
      </c>
      <c r="UPZ4377" s="25"/>
      <c r="UQA4377" s="26" t="str">
        <f t="shared" ca="1" si="1698"/>
        <v>Descontar Cheque</v>
      </c>
      <c r="UQB4377" s="117"/>
      <c r="UQC4377" s="25">
        <v>45890</v>
      </c>
      <c r="UQD4377" s="28" t="s">
        <v>74</v>
      </c>
      <c r="UQE4377" s="24">
        <v>422</v>
      </c>
      <c r="UQF4377" s="414" t="str">
        <f t="shared" si="1699"/>
        <v>Banco não cadastrado</v>
      </c>
      <c r="UQG4377" s="24">
        <v>207</v>
      </c>
      <c r="UQH4377" s="24">
        <v>5837982</v>
      </c>
      <c r="UQI4377" s="24">
        <v>72</v>
      </c>
      <c r="UQJ4377" s="29" t="s">
        <v>75</v>
      </c>
      <c r="UQK4377" s="84">
        <v>3004158000128</v>
      </c>
      <c r="UQL4377" s="24"/>
      <c r="UQM4377" s="24"/>
      <c r="UQN4377" s="66">
        <v>9615</v>
      </c>
      <c r="UQO4377" s="25">
        <v>45936</v>
      </c>
      <c r="UQP4377" s="25"/>
      <c r="UQQ4377" s="26" t="str">
        <f t="shared" ca="1" si="1700"/>
        <v>Descontar Cheque</v>
      </c>
      <c r="UQR4377" s="117"/>
      <c r="UQS4377" s="25">
        <v>45890</v>
      </c>
      <c r="UQT4377" s="28" t="s">
        <v>74</v>
      </c>
      <c r="UQU4377" s="24">
        <v>422</v>
      </c>
      <c r="UQV4377" s="414" t="str">
        <f t="shared" si="1701"/>
        <v>Banco não cadastrado</v>
      </c>
      <c r="UQW4377" s="24">
        <v>207</v>
      </c>
      <c r="UQX4377" s="24">
        <v>5837982</v>
      </c>
      <c r="UQY4377" s="24">
        <v>72</v>
      </c>
      <c r="UQZ4377" s="29" t="s">
        <v>75</v>
      </c>
      <c r="URA4377" s="84">
        <v>3004158000128</v>
      </c>
      <c r="URB4377" s="24"/>
      <c r="URC4377" s="24"/>
      <c r="URD4377" s="66">
        <v>9615</v>
      </c>
      <c r="URE4377" s="25">
        <v>45936</v>
      </c>
      <c r="URF4377" s="25"/>
      <c r="URG4377" s="26" t="str">
        <f t="shared" ca="1" si="1702"/>
        <v>Descontar Cheque</v>
      </c>
      <c r="URH4377" s="117"/>
      <c r="URI4377" s="25">
        <v>45890</v>
      </c>
      <c r="URJ4377" s="28" t="s">
        <v>74</v>
      </c>
      <c r="URK4377" s="24">
        <v>422</v>
      </c>
      <c r="URL4377" s="414" t="str">
        <f t="shared" si="1703"/>
        <v>Banco não cadastrado</v>
      </c>
      <c r="URM4377" s="24">
        <v>207</v>
      </c>
      <c r="URN4377" s="24">
        <v>5837982</v>
      </c>
      <c r="URO4377" s="24">
        <v>72</v>
      </c>
      <c r="URP4377" s="29" t="s">
        <v>75</v>
      </c>
      <c r="URQ4377" s="84">
        <v>3004158000128</v>
      </c>
      <c r="URR4377" s="24"/>
      <c r="URS4377" s="24"/>
      <c r="URT4377" s="66">
        <v>9615</v>
      </c>
      <c r="URU4377" s="25">
        <v>45936</v>
      </c>
      <c r="URV4377" s="25"/>
      <c r="URW4377" s="26" t="str">
        <f t="shared" ca="1" si="1704"/>
        <v>Descontar Cheque</v>
      </c>
      <c r="URX4377" s="117"/>
      <c r="URY4377" s="25">
        <v>45890</v>
      </c>
      <c r="URZ4377" s="28" t="s">
        <v>74</v>
      </c>
      <c r="USA4377" s="24">
        <v>422</v>
      </c>
      <c r="USB4377" s="414" t="str">
        <f t="shared" si="1705"/>
        <v>Banco não cadastrado</v>
      </c>
      <c r="USC4377" s="24">
        <v>207</v>
      </c>
      <c r="USD4377" s="24">
        <v>5837982</v>
      </c>
      <c r="USE4377" s="24">
        <v>72</v>
      </c>
      <c r="USF4377" s="29" t="s">
        <v>75</v>
      </c>
      <c r="USG4377" s="84">
        <v>3004158000128</v>
      </c>
      <c r="USH4377" s="24"/>
      <c r="USI4377" s="24"/>
      <c r="USJ4377" s="66">
        <v>9615</v>
      </c>
      <c r="USK4377" s="25">
        <v>45936</v>
      </c>
      <c r="USL4377" s="25"/>
      <c r="USM4377" s="26" t="str">
        <f t="shared" ca="1" si="1706"/>
        <v>Descontar Cheque</v>
      </c>
      <c r="USN4377" s="117"/>
      <c r="USO4377" s="25">
        <v>45890</v>
      </c>
      <c r="USP4377" s="28" t="s">
        <v>74</v>
      </c>
      <c r="USQ4377" s="24">
        <v>422</v>
      </c>
      <c r="USR4377" s="414" t="str">
        <f t="shared" si="1707"/>
        <v>Banco não cadastrado</v>
      </c>
      <c r="USS4377" s="24">
        <v>207</v>
      </c>
      <c r="UST4377" s="24">
        <v>5837982</v>
      </c>
      <c r="USU4377" s="24">
        <v>72</v>
      </c>
      <c r="USV4377" s="29" t="s">
        <v>75</v>
      </c>
      <c r="USW4377" s="84">
        <v>3004158000128</v>
      </c>
      <c r="USX4377" s="24"/>
      <c r="USY4377" s="24"/>
      <c r="USZ4377" s="66">
        <v>9615</v>
      </c>
      <c r="UTA4377" s="25">
        <v>45936</v>
      </c>
      <c r="UTB4377" s="25"/>
      <c r="UTC4377" s="26" t="str">
        <f t="shared" ca="1" si="1708"/>
        <v>Descontar Cheque</v>
      </c>
      <c r="UTD4377" s="117"/>
      <c r="UTE4377" s="25">
        <v>45890</v>
      </c>
      <c r="UTF4377" s="28" t="s">
        <v>74</v>
      </c>
      <c r="UTG4377" s="24">
        <v>422</v>
      </c>
      <c r="UTH4377" s="414" t="str">
        <f t="shared" si="1709"/>
        <v>Banco não cadastrado</v>
      </c>
      <c r="UTI4377" s="24">
        <v>207</v>
      </c>
      <c r="UTJ4377" s="24">
        <v>5837982</v>
      </c>
      <c r="UTK4377" s="24">
        <v>72</v>
      </c>
      <c r="UTL4377" s="29" t="s">
        <v>75</v>
      </c>
      <c r="UTM4377" s="84">
        <v>3004158000128</v>
      </c>
      <c r="UTN4377" s="24"/>
      <c r="UTO4377" s="24"/>
      <c r="UTP4377" s="66">
        <v>9615</v>
      </c>
      <c r="UTQ4377" s="25">
        <v>45936</v>
      </c>
      <c r="UTR4377" s="25"/>
      <c r="UTS4377" s="26" t="str">
        <f t="shared" ca="1" si="1710"/>
        <v>Descontar Cheque</v>
      </c>
      <c r="UTT4377" s="117"/>
      <c r="UTU4377" s="25">
        <v>45890</v>
      </c>
      <c r="UTV4377" s="28" t="s">
        <v>74</v>
      </c>
      <c r="UTW4377" s="24">
        <v>422</v>
      </c>
      <c r="UTX4377" s="414" t="str">
        <f t="shared" si="1711"/>
        <v>Banco não cadastrado</v>
      </c>
      <c r="UTY4377" s="24">
        <v>207</v>
      </c>
      <c r="UTZ4377" s="24">
        <v>5837982</v>
      </c>
      <c r="UUA4377" s="24">
        <v>72</v>
      </c>
      <c r="UUB4377" s="29" t="s">
        <v>75</v>
      </c>
      <c r="UUC4377" s="84">
        <v>3004158000128</v>
      </c>
      <c r="UUD4377" s="24"/>
      <c r="UUE4377" s="24"/>
      <c r="UUF4377" s="66">
        <v>9615</v>
      </c>
      <c r="UUG4377" s="25">
        <v>45936</v>
      </c>
      <c r="UUH4377" s="25"/>
      <c r="UUI4377" s="26" t="str">
        <f t="shared" ca="1" si="1712"/>
        <v>Descontar Cheque</v>
      </c>
      <c r="UUJ4377" s="117"/>
      <c r="UUK4377" s="25">
        <v>45890</v>
      </c>
      <c r="UUL4377" s="28" t="s">
        <v>74</v>
      </c>
      <c r="UUM4377" s="24">
        <v>422</v>
      </c>
      <c r="UUN4377" s="414" t="str">
        <f t="shared" si="1713"/>
        <v>Banco não cadastrado</v>
      </c>
      <c r="UUO4377" s="24">
        <v>207</v>
      </c>
      <c r="UUP4377" s="24">
        <v>5837982</v>
      </c>
      <c r="UUQ4377" s="24">
        <v>72</v>
      </c>
      <c r="UUR4377" s="29" t="s">
        <v>75</v>
      </c>
      <c r="UUS4377" s="84">
        <v>3004158000128</v>
      </c>
      <c r="UUT4377" s="24"/>
      <c r="UUU4377" s="24"/>
      <c r="UUV4377" s="66">
        <v>9615</v>
      </c>
      <c r="UUW4377" s="25">
        <v>45936</v>
      </c>
      <c r="UUX4377" s="25"/>
      <c r="UUY4377" s="26" t="str">
        <f t="shared" ca="1" si="1714"/>
        <v>Descontar Cheque</v>
      </c>
      <c r="UUZ4377" s="117"/>
      <c r="UVA4377" s="25">
        <v>45890</v>
      </c>
      <c r="UVB4377" s="28" t="s">
        <v>74</v>
      </c>
      <c r="UVC4377" s="24">
        <v>422</v>
      </c>
      <c r="UVD4377" s="414" t="str">
        <f t="shared" si="1715"/>
        <v>Banco não cadastrado</v>
      </c>
      <c r="UVE4377" s="24">
        <v>207</v>
      </c>
      <c r="UVF4377" s="24">
        <v>5837982</v>
      </c>
      <c r="UVG4377" s="24">
        <v>72</v>
      </c>
      <c r="UVH4377" s="29" t="s">
        <v>75</v>
      </c>
      <c r="UVI4377" s="84">
        <v>3004158000128</v>
      </c>
      <c r="UVJ4377" s="24"/>
      <c r="UVK4377" s="24"/>
      <c r="UVL4377" s="66">
        <v>9615</v>
      </c>
      <c r="UVM4377" s="25">
        <v>45936</v>
      </c>
      <c r="UVN4377" s="25"/>
      <c r="UVO4377" s="26" t="str">
        <f t="shared" ca="1" si="1716"/>
        <v>Descontar Cheque</v>
      </c>
      <c r="UVP4377" s="117"/>
      <c r="UVQ4377" s="25">
        <v>45890</v>
      </c>
      <c r="UVR4377" s="28" t="s">
        <v>74</v>
      </c>
      <c r="UVS4377" s="24">
        <v>422</v>
      </c>
      <c r="UVT4377" s="414" t="str">
        <f t="shared" si="1717"/>
        <v>Banco não cadastrado</v>
      </c>
      <c r="UVU4377" s="24">
        <v>207</v>
      </c>
      <c r="UVV4377" s="24">
        <v>5837982</v>
      </c>
      <c r="UVW4377" s="24">
        <v>72</v>
      </c>
      <c r="UVX4377" s="29" t="s">
        <v>75</v>
      </c>
      <c r="UVY4377" s="84">
        <v>3004158000128</v>
      </c>
      <c r="UVZ4377" s="24"/>
      <c r="UWA4377" s="24"/>
      <c r="UWB4377" s="66">
        <v>9615</v>
      </c>
      <c r="UWC4377" s="25">
        <v>45936</v>
      </c>
      <c r="UWD4377" s="25"/>
      <c r="UWE4377" s="26" t="str">
        <f t="shared" ca="1" si="1718"/>
        <v>Descontar Cheque</v>
      </c>
      <c r="UWF4377" s="117"/>
      <c r="UWG4377" s="25">
        <v>45890</v>
      </c>
      <c r="UWH4377" s="28" t="s">
        <v>74</v>
      </c>
      <c r="UWI4377" s="24">
        <v>422</v>
      </c>
      <c r="UWJ4377" s="414" t="str">
        <f t="shared" si="1719"/>
        <v>Banco não cadastrado</v>
      </c>
      <c r="UWK4377" s="24">
        <v>207</v>
      </c>
      <c r="UWL4377" s="24">
        <v>5837982</v>
      </c>
      <c r="UWM4377" s="24">
        <v>72</v>
      </c>
      <c r="UWN4377" s="29" t="s">
        <v>75</v>
      </c>
      <c r="UWO4377" s="84">
        <v>3004158000128</v>
      </c>
      <c r="UWP4377" s="24"/>
      <c r="UWQ4377" s="24"/>
      <c r="UWR4377" s="66">
        <v>9615</v>
      </c>
      <c r="UWS4377" s="25">
        <v>45936</v>
      </c>
      <c r="UWT4377" s="25"/>
      <c r="UWU4377" s="26" t="str">
        <f t="shared" ca="1" si="1720"/>
        <v>Descontar Cheque</v>
      </c>
      <c r="UWV4377" s="117"/>
      <c r="UWW4377" s="25">
        <v>45890</v>
      </c>
      <c r="UWX4377" s="28" t="s">
        <v>74</v>
      </c>
      <c r="UWY4377" s="24">
        <v>422</v>
      </c>
      <c r="UWZ4377" s="414" t="str">
        <f t="shared" si="1721"/>
        <v>Banco não cadastrado</v>
      </c>
      <c r="UXA4377" s="24">
        <v>207</v>
      </c>
      <c r="UXB4377" s="24">
        <v>5837982</v>
      </c>
      <c r="UXC4377" s="24">
        <v>72</v>
      </c>
      <c r="UXD4377" s="29" t="s">
        <v>75</v>
      </c>
      <c r="UXE4377" s="84">
        <v>3004158000128</v>
      </c>
      <c r="UXF4377" s="24"/>
      <c r="UXG4377" s="24"/>
      <c r="UXH4377" s="66">
        <v>9615</v>
      </c>
      <c r="UXI4377" s="25">
        <v>45936</v>
      </c>
      <c r="UXJ4377" s="25"/>
      <c r="UXK4377" s="26" t="str">
        <f t="shared" ca="1" si="1722"/>
        <v>Descontar Cheque</v>
      </c>
      <c r="UXL4377" s="117"/>
      <c r="UXM4377" s="25">
        <v>45890</v>
      </c>
      <c r="UXN4377" s="28" t="s">
        <v>74</v>
      </c>
      <c r="UXO4377" s="24">
        <v>422</v>
      </c>
      <c r="UXP4377" s="414" t="str">
        <f t="shared" si="1723"/>
        <v>Banco não cadastrado</v>
      </c>
      <c r="UXQ4377" s="24">
        <v>207</v>
      </c>
      <c r="UXR4377" s="24">
        <v>5837982</v>
      </c>
      <c r="UXS4377" s="24">
        <v>72</v>
      </c>
      <c r="UXT4377" s="29" t="s">
        <v>75</v>
      </c>
      <c r="UXU4377" s="84">
        <v>3004158000128</v>
      </c>
      <c r="UXV4377" s="24"/>
      <c r="UXW4377" s="24"/>
      <c r="UXX4377" s="66">
        <v>9615</v>
      </c>
      <c r="UXY4377" s="25">
        <v>45936</v>
      </c>
      <c r="UXZ4377" s="25"/>
      <c r="UYA4377" s="26" t="str">
        <f t="shared" ca="1" si="1724"/>
        <v>Descontar Cheque</v>
      </c>
      <c r="UYB4377" s="117"/>
      <c r="UYC4377" s="25">
        <v>45890</v>
      </c>
      <c r="UYD4377" s="28" t="s">
        <v>74</v>
      </c>
      <c r="UYE4377" s="24">
        <v>422</v>
      </c>
      <c r="UYF4377" s="414" t="str">
        <f t="shared" si="1725"/>
        <v>Banco não cadastrado</v>
      </c>
      <c r="UYG4377" s="24">
        <v>207</v>
      </c>
      <c r="UYH4377" s="24">
        <v>5837982</v>
      </c>
      <c r="UYI4377" s="24">
        <v>72</v>
      </c>
      <c r="UYJ4377" s="29" t="s">
        <v>75</v>
      </c>
      <c r="UYK4377" s="84">
        <v>3004158000128</v>
      </c>
      <c r="UYL4377" s="24"/>
      <c r="UYM4377" s="24"/>
      <c r="UYN4377" s="66">
        <v>9615</v>
      </c>
      <c r="UYO4377" s="25">
        <v>45936</v>
      </c>
      <c r="UYP4377" s="25"/>
      <c r="UYQ4377" s="26" t="str">
        <f t="shared" ca="1" si="1726"/>
        <v>Descontar Cheque</v>
      </c>
      <c r="UYR4377" s="117"/>
      <c r="UYS4377" s="25">
        <v>45890</v>
      </c>
      <c r="UYT4377" s="28" t="s">
        <v>74</v>
      </c>
      <c r="UYU4377" s="24">
        <v>422</v>
      </c>
      <c r="UYV4377" s="414" t="str">
        <f t="shared" si="1727"/>
        <v>Banco não cadastrado</v>
      </c>
      <c r="UYW4377" s="24">
        <v>207</v>
      </c>
      <c r="UYX4377" s="24">
        <v>5837982</v>
      </c>
      <c r="UYY4377" s="24">
        <v>72</v>
      </c>
      <c r="UYZ4377" s="29" t="s">
        <v>75</v>
      </c>
      <c r="UZA4377" s="84">
        <v>3004158000128</v>
      </c>
      <c r="UZB4377" s="24"/>
      <c r="UZC4377" s="24"/>
      <c r="UZD4377" s="66">
        <v>9615</v>
      </c>
      <c r="UZE4377" s="25">
        <v>45936</v>
      </c>
      <c r="UZF4377" s="25"/>
      <c r="UZG4377" s="26" t="str">
        <f t="shared" ca="1" si="1728"/>
        <v>Descontar Cheque</v>
      </c>
      <c r="UZH4377" s="117"/>
      <c r="UZI4377" s="25">
        <v>45890</v>
      </c>
      <c r="UZJ4377" s="28" t="s">
        <v>74</v>
      </c>
      <c r="UZK4377" s="24">
        <v>422</v>
      </c>
      <c r="UZL4377" s="414" t="str">
        <f t="shared" si="1729"/>
        <v>Banco não cadastrado</v>
      </c>
      <c r="UZM4377" s="24">
        <v>207</v>
      </c>
      <c r="UZN4377" s="24">
        <v>5837982</v>
      </c>
      <c r="UZO4377" s="24">
        <v>72</v>
      </c>
      <c r="UZP4377" s="29" t="s">
        <v>75</v>
      </c>
      <c r="UZQ4377" s="84">
        <v>3004158000128</v>
      </c>
      <c r="UZR4377" s="24"/>
      <c r="UZS4377" s="24"/>
      <c r="UZT4377" s="66">
        <v>9615</v>
      </c>
      <c r="UZU4377" s="25">
        <v>45936</v>
      </c>
      <c r="UZV4377" s="25"/>
      <c r="UZW4377" s="26" t="str">
        <f t="shared" ca="1" si="1730"/>
        <v>Descontar Cheque</v>
      </c>
      <c r="UZX4377" s="117"/>
      <c r="UZY4377" s="25">
        <v>45890</v>
      </c>
      <c r="UZZ4377" s="28" t="s">
        <v>74</v>
      </c>
      <c r="VAA4377" s="24">
        <v>422</v>
      </c>
      <c r="VAB4377" s="414" t="str">
        <f t="shared" si="1731"/>
        <v>Banco não cadastrado</v>
      </c>
      <c r="VAC4377" s="24">
        <v>207</v>
      </c>
      <c r="VAD4377" s="24">
        <v>5837982</v>
      </c>
      <c r="VAE4377" s="24">
        <v>72</v>
      </c>
      <c r="VAF4377" s="29" t="s">
        <v>75</v>
      </c>
      <c r="VAG4377" s="84">
        <v>3004158000128</v>
      </c>
      <c r="VAH4377" s="24"/>
      <c r="VAI4377" s="24"/>
      <c r="VAJ4377" s="66">
        <v>9615</v>
      </c>
      <c r="VAK4377" s="25">
        <v>45936</v>
      </c>
      <c r="VAL4377" s="25"/>
      <c r="VAM4377" s="26" t="str">
        <f t="shared" ca="1" si="1732"/>
        <v>Descontar Cheque</v>
      </c>
      <c r="VAN4377" s="117"/>
      <c r="VAO4377" s="25">
        <v>45890</v>
      </c>
      <c r="VAP4377" s="28" t="s">
        <v>74</v>
      </c>
      <c r="VAQ4377" s="24">
        <v>422</v>
      </c>
      <c r="VAR4377" s="414" t="str">
        <f t="shared" si="1733"/>
        <v>Banco não cadastrado</v>
      </c>
      <c r="VAS4377" s="24">
        <v>207</v>
      </c>
      <c r="VAT4377" s="24">
        <v>5837982</v>
      </c>
      <c r="VAU4377" s="24">
        <v>72</v>
      </c>
      <c r="VAV4377" s="29" t="s">
        <v>75</v>
      </c>
      <c r="VAW4377" s="84">
        <v>3004158000128</v>
      </c>
      <c r="VAX4377" s="24"/>
      <c r="VAY4377" s="24"/>
      <c r="VAZ4377" s="66">
        <v>9615</v>
      </c>
      <c r="VBA4377" s="25">
        <v>45936</v>
      </c>
      <c r="VBB4377" s="25"/>
      <c r="VBC4377" s="26" t="str">
        <f t="shared" ca="1" si="1734"/>
        <v>Descontar Cheque</v>
      </c>
      <c r="VBD4377" s="117"/>
      <c r="VBE4377" s="25">
        <v>45890</v>
      </c>
      <c r="VBF4377" s="28" t="s">
        <v>74</v>
      </c>
      <c r="VBG4377" s="24">
        <v>422</v>
      </c>
      <c r="VBH4377" s="414" t="str">
        <f t="shared" si="1735"/>
        <v>Banco não cadastrado</v>
      </c>
      <c r="VBI4377" s="24">
        <v>207</v>
      </c>
      <c r="VBJ4377" s="24">
        <v>5837982</v>
      </c>
      <c r="VBK4377" s="24">
        <v>72</v>
      </c>
      <c r="VBL4377" s="29" t="s">
        <v>75</v>
      </c>
      <c r="VBM4377" s="84">
        <v>3004158000128</v>
      </c>
      <c r="VBN4377" s="24"/>
      <c r="VBO4377" s="24"/>
      <c r="VBP4377" s="66">
        <v>9615</v>
      </c>
      <c r="VBQ4377" s="25">
        <v>45936</v>
      </c>
      <c r="VBR4377" s="25"/>
      <c r="VBS4377" s="26" t="str">
        <f t="shared" ca="1" si="1736"/>
        <v>Descontar Cheque</v>
      </c>
      <c r="VBT4377" s="117"/>
      <c r="VBU4377" s="25">
        <v>45890</v>
      </c>
      <c r="VBV4377" s="28" t="s">
        <v>74</v>
      </c>
      <c r="VBW4377" s="24">
        <v>422</v>
      </c>
      <c r="VBX4377" s="414" t="str">
        <f t="shared" si="1737"/>
        <v>Banco não cadastrado</v>
      </c>
      <c r="VBY4377" s="24">
        <v>207</v>
      </c>
      <c r="VBZ4377" s="24">
        <v>5837982</v>
      </c>
      <c r="VCA4377" s="24">
        <v>72</v>
      </c>
      <c r="VCB4377" s="29" t="s">
        <v>75</v>
      </c>
      <c r="VCC4377" s="84">
        <v>3004158000128</v>
      </c>
      <c r="VCD4377" s="24"/>
      <c r="VCE4377" s="24"/>
      <c r="VCF4377" s="66">
        <v>9615</v>
      </c>
      <c r="VCG4377" s="25">
        <v>45936</v>
      </c>
      <c r="VCH4377" s="25"/>
      <c r="VCI4377" s="26" t="str">
        <f t="shared" ca="1" si="1738"/>
        <v>Descontar Cheque</v>
      </c>
      <c r="VCJ4377" s="117"/>
      <c r="VCK4377" s="25">
        <v>45890</v>
      </c>
      <c r="VCL4377" s="28" t="s">
        <v>74</v>
      </c>
      <c r="VCM4377" s="24">
        <v>422</v>
      </c>
      <c r="VCN4377" s="414" t="str">
        <f t="shared" si="1739"/>
        <v>Banco não cadastrado</v>
      </c>
      <c r="VCO4377" s="24">
        <v>207</v>
      </c>
      <c r="VCP4377" s="24">
        <v>5837982</v>
      </c>
      <c r="VCQ4377" s="24">
        <v>72</v>
      </c>
      <c r="VCR4377" s="29" t="s">
        <v>75</v>
      </c>
      <c r="VCS4377" s="84">
        <v>3004158000128</v>
      </c>
      <c r="VCT4377" s="24"/>
      <c r="VCU4377" s="24"/>
      <c r="VCV4377" s="66">
        <v>9615</v>
      </c>
      <c r="VCW4377" s="25">
        <v>45936</v>
      </c>
      <c r="VCX4377" s="25"/>
      <c r="VCY4377" s="26" t="str">
        <f t="shared" ca="1" si="1740"/>
        <v>Descontar Cheque</v>
      </c>
      <c r="VCZ4377" s="117"/>
      <c r="VDA4377" s="25">
        <v>45890</v>
      </c>
      <c r="VDB4377" s="28" t="s">
        <v>74</v>
      </c>
      <c r="VDC4377" s="24">
        <v>422</v>
      </c>
      <c r="VDD4377" s="414" t="str">
        <f t="shared" si="1741"/>
        <v>Banco não cadastrado</v>
      </c>
      <c r="VDE4377" s="24">
        <v>207</v>
      </c>
      <c r="VDF4377" s="24">
        <v>5837982</v>
      </c>
      <c r="VDG4377" s="24">
        <v>72</v>
      </c>
      <c r="VDH4377" s="29" t="s">
        <v>75</v>
      </c>
      <c r="VDI4377" s="84">
        <v>3004158000128</v>
      </c>
      <c r="VDJ4377" s="24"/>
      <c r="VDK4377" s="24"/>
      <c r="VDL4377" s="66">
        <v>9615</v>
      </c>
      <c r="VDM4377" s="25">
        <v>45936</v>
      </c>
      <c r="VDN4377" s="25"/>
      <c r="VDO4377" s="26" t="str">
        <f t="shared" ca="1" si="1742"/>
        <v>Descontar Cheque</v>
      </c>
      <c r="VDP4377" s="117"/>
      <c r="VDQ4377" s="25">
        <v>45890</v>
      </c>
      <c r="VDR4377" s="28" t="s">
        <v>74</v>
      </c>
      <c r="VDS4377" s="24">
        <v>422</v>
      </c>
      <c r="VDT4377" s="414" t="str">
        <f t="shared" si="1743"/>
        <v>Banco não cadastrado</v>
      </c>
      <c r="VDU4377" s="24">
        <v>207</v>
      </c>
      <c r="VDV4377" s="24">
        <v>5837982</v>
      </c>
      <c r="VDW4377" s="24">
        <v>72</v>
      </c>
      <c r="VDX4377" s="29" t="s">
        <v>75</v>
      </c>
      <c r="VDY4377" s="84">
        <v>3004158000128</v>
      </c>
      <c r="VDZ4377" s="24"/>
      <c r="VEA4377" s="24"/>
      <c r="VEB4377" s="66">
        <v>9615</v>
      </c>
      <c r="VEC4377" s="25">
        <v>45936</v>
      </c>
      <c r="VED4377" s="25"/>
      <c r="VEE4377" s="26" t="str">
        <f t="shared" ca="1" si="1744"/>
        <v>Descontar Cheque</v>
      </c>
      <c r="VEF4377" s="117"/>
      <c r="VEG4377" s="25">
        <v>45890</v>
      </c>
      <c r="VEH4377" s="28" t="s">
        <v>74</v>
      </c>
      <c r="VEI4377" s="24">
        <v>422</v>
      </c>
      <c r="VEJ4377" s="414" t="str">
        <f t="shared" si="1745"/>
        <v>Banco não cadastrado</v>
      </c>
      <c r="VEK4377" s="24">
        <v>207</v>
      </c>
      <c r="VEL4377" s="24">
        <v>5837982</v>
      </c>
      <c r="VEM4377" s="24">
        <v>72</v>
      </c>
      <c r="VEN4377" s="29" t="s">
        <v>75</v>
      </c>
      <c r="VEO4377" s="84">
        <v>3004158000128</v>
      </c>
      <c r="VEP4377" s="24"/>
      <c r="VEQ4377" s="24"/>
      <c r="VER4377" s="66">
        <v>9615</v>
      </c>
      <c r="VES4377" s="25">
        <v>45936</v>
      </c>
      <c r="VET4377" s="25"/>
      <c r="VEU4377" s="26" t="str">
        <f t="shared" ca="1" si="1746"/>
        <v>Descontar Cheque</v>
      </c>
      <c r="VEV4377" s="117"/>
      <c r="VEW4377" s="25">
        <v>45890</v>
      </c>
      <c r="VEX4377" s="28" t="s">
        <v>74</v>
      </c>
      <c r="VEY4377" s="24">
        <v>422</v>
      </c>
      <c r="VEZ4377" s="414" t="str">
        <f t="shared" si="1747"/>
        <v>Banco não cadastrado</v>
      </c>
      <c r="VFA4377" s="24">
        <v>207</v>
      </c>
      <c r="VFB4377" s="24">
        <v>5837982</v>
      </c>
      <c r="VFC4377" s="24">
        <v>72</v>
      </c>
      <c r="VFD4377" s="29" t="s">
        <v>75</v>
      </c>
      <c r="VFE4377" s="84">
        <v>3004158000128</v>
      </c>
      <c r="VFF4377" s="24"/>
      <c r="VFG4377" s="24"/>
      <c r="VFH4377" s="66">
        <v>9615</v>
      </c>
      <c r="VFI4377" s="25">
        <v>45936</v>
      </c>
      <c r="VFJ4377" s="25"/>
      <c r="VFK4377" s="26" t="str">
        <f t="shared" ca="1" si="1748"/>
        <v>Descontar Cheque</v>
      </c>
      <c r="VFL4377" s="117"/>
      <c r="VFM4377" s="25">
        <v>45890</v>
      </c>
      <c r="VFN4377" s="28" t="s">
        <v>74</v>
      </c>
      <c r="VFO4377" s="24">
        <v>422</v>
      </c>
      <c r="VFP4377" s="414" t="str">
        <f t="shared" si="1749"/>
        <v>Banco não cadastrado</v>
      </c>
      <c r="VFQ4377" s="24">
        <v>207</v>
      </c>
      <c r="VFR4377" s="24">
        <v>5837982</v>
      </c>
      <c r="VFS4377" s="24">
        <v>72</v>
      </c>
      <c r="VFT4377" s="29" t="s">
        <v>75</v>
      </c>
      <c r="VFU4377" s="84">
        <v>3004158000128</v>
      </c>
      <c r="VFV4377" s="24"/>
      <c r="VFW4377" s="24"/>
      <c r="VFX4377" s="66">
        <v>9615</v>
      </c>
      <c r="VFY4377" s="25">
        <v>45936</v>
      </c>
      <c r="VFZ4377" s="25"/>
      <c r="VGA4377" s="26" t="str">
        <f t="shared" ca="1" si="1750"/>
        <v>Descontar Cheque</v>
      </c>
      <c r="VGB4377" s="117"/>
      <c r="VGC4377" s="25">
        <v>45890</v>
      </c>
      <c r="VGD4377" s="28" t="s">
        <v>74</v>
      </c>
      <c r="VGE4377" s="24">
        <v>422</v>
      </c>
      <c r="VGF4377" s="414" t="str">
        <f t="shared" si="1751"/>
        <v>Banco não cadastrado</v>
      </c>
      <c r="VGG4377" s="24">
        <v>207</v>
      </c>
      <c r="VGH4377" s="24">
        <v>5837982</v>
      </c>
      <c r="VGI4377" s="24">
        <v>72</v>
      </c>
      <c r="VGJ4377" s="29" t="s">
        <v>75</v>
      </c>
      <c r="VGK4377" s="84">
        <v>3004158000128</v>
      </c>
      <c r="VGL4377" s="24"/>
      <c r="VGM4377" s="24"/>
      <c r="VGN4377" s="66">
        <v>9615</v>
      </c>
      <c r="VGO4377" s="25">
        <v>45936</v>
      </c>
      <c r="VGP4377" s="25"/>
      <c r="VGQ4377" s="26" t="str">
        <f t="shared" ca="1" si="1752"/>
        <v>Descontar Cheque</v>
      </c>
      <c r="VGR4377" s="117"/>
      <c r="VGS4377" s="25">
        <v>45890</v>
      </c>
      <c r="VGT4377" s="28" t="s">
        <v>74</v>
      </c>
      <c r="VGU4377" s="24">
        <v>422</v>
      </c>
      <c r="VGV4377" s="414" t="str">
        <f t="shared" si="1753"/>
        <v>Banco não cadastrado</v>
      </c>
      <c r="VGW4377" s="24">
        <v>207</v>
      </c>
      <c r="VGX4377" s="24">
        <v>5837982</v>
      </c>
      <c r="VGY4377" s="24">
        <v>72</v>
      </c>
      <c r="VGZ4377" s="29" t="s">
        <v>75</v>
      </c>
      <c r="VHA4377" s="84">
        <v>3004158000128</v>
      </c>
      <c r="VHB4377" s="24"/>
      <c r="VHC4377" s="24"/>
      <c r="VHD4377" s="66">
        <v>9615</v>
      </c>
      <c r="VHE4377" s="25">
        <v>45936</v>
      </c>
      <c r="VHF4377" s="25"/>
      <c r="VHG4377" s="26" t="str">
        <f t="shared" ca="1" si="1754"/>
        <v>Descontar Cheque</v>
      </c>
      <c r="VHH4377" s="117"/>
      <c r="VHI4377" s="25">
        <v>45890</v>
      </c>
      <c r="VHJ4377" s="28" t="s">
        <v>74</v>
      </c>
      <c r="VHK4377" s="24">
        <v>422</v>
      </c>
      <c r="VHL4377" s="414" t="str">
        <f t="shared" si="1755"/>
        <v>Banco não cadastrado</v>
      </c>
      <c r="VHM4377" s="24">
        <v>207</v>
      </c>
      <c r="VHN4377" s="24">
        <v>5837982</v>
      </c>
      <c r="VHO4377" s="24">
        <v>72</v>
      </c>
      <c r="VHP4377" s="29" t="s">
        <v>75</v>
      </c>
      <c r="VHQ4377" s="84">
        <v>3004158000128</v>
      </c>
      <c r="VHR4377" s="24"/>
      <c r="VHS4377" s="24"/>
      <c r="VHT4377" s="66">
        <v>9615</v>
      </c>
      <c r="VHU4377" s="25">
        <v>45936</v>
      </c>
      <c r="VHV4377" s="25"/>
      <c r="VHW4377" s="26" t="str">
        <f t="shared" ca="1" si="1756"/>
        <v>Descontar Cheque</v>
      </c>
      <c r="VHX4377" s="117"/>
      <c r="VHY4377" s="25">
        <v>45890</v>
      </c>
      <c r="VHZ4377" s="28" t="s">
        <v>74</v>
      </c>
      <c r="VIA4377" s="24">
        <v>422</v>
      </c>
      <c r="VIB4377" s="414" t="str">
        <f t="shared" si="1757"/>
        <v>Banco não cadastrado</v>
      </c>
      <c r="VIC4377" s="24">
        <v>207</v>
      </c>
      <c r="VID4377" s="24">
        <v>5837982</v>
      </c>
      <c r="VIE4377" s="24">
        <v>72</v>
      </c>
      <c r="VIF4377" s="29" t="s">
        <v>75</v>
      </c>
      <c r="VIG4377" s="84">
        <v>3004158000128</v>
      </c>
      <c r="VIH4377" s="24"/>
      <c r="VII4377" s="24"/>
      <c r="VIJ4377" s="66">
        <v>9615</v>
      </c>
      <c r="VIK4377" s="25">
        <v>45936</v>
      </c>
      <c r="VIL4377" s="25"/>
      <c r="VIM4377" s="26" t="str">
        <f t="shared" ca="1" si="1758"/>
        <v>Descontar Cheque</v>
      </c>
      <c r="VIN4377" s="117"/>
      <c r="VIO4377" s="25">
        <v>45890</v>
      </c>
      <c r="VIP4377" s="28" t="s">
        <v>74</v>
      </c>
      <c r="VIQ4377" s="24">
        <v>422</v>
      </c>
      <c r="VIR4377" s="414" t="str">
        <f t="shared" si="1759"/>
        <v>Banco não cadastrado</v>
      </c>
      <c r="VIS4377" s="24">
        <v>207</v>
      </c>
      <c r="VIT4377" s="24">
        <v>5837982</v>
      </c>
      <c r="VIU4377" s="24">
        <v>72</v>
      </c>
      <c r="VIV4377" s="29" t="s">
        <v>75</v>
      </c>
      <c r="VIW4377" s="84">
        <v>3004158000128</v>
      </c>
      <c r="VIX4377" s="24"/>
      <c r="VIY4377" s="24"/>
      <c r="VIZ4377" s="66">
        <v>9615</v>
      </c>
      <c r="VJA4377" s="25">
        <v>45936</v>
      </c>
      <c r="VJB4377" s="25"/>
      <c r="VJC4377" s="26" t="str">
        <f t="shared" ca="1" si="1760"/>
        <v>Descontar Cheque</v>
      </c>
      <c r="VJD4377" s="117"/>
      <c r="VJE4377" s="25">
        <v>45890</v>
      </c>
      <c r="VJF4377" s="28" t="s">
        <v>74</v>
      </c>
      <c r="VJG4377" s="24">
        <v>422</v>
      </c>
      <c r="VJH4377" s="414" t="str">
        <f t="shared" si="1761"/>
        <v>Banco não cadastrado</v>
      </c>
      <c r="VJI4377" s="24">
        <v>207</v>
      </c>
      <c r="VJJ4377" s="24">
        <v>5837982</v>
      </c>
      <c r="VJK4377" s="24">
        <v>72</v>
      </c>
      <c r="VJL4377" s="29" t="s">
        <v>75</v>
      </c>
      <c r="VJM4377" s="84">
        <v>3004158000128</v>
      </c>
      <c r="VJN4377" s="24"/>
      <c r="VJO4377" s="24"/>
      <c r="VJP4377" s="66">
        <v>9615</v>
      </c>
      <c r="VJQ4377" s="25">
        <v>45936</v>
      </c>
      <c r="VJR4377" s="25"/>
      <c r="VJS4377" s="26" t="str">
        <f t="shared" ca="1" si="1762"/>
        <v>Descontar Cheque</v>
      </c>
      <c r="VJT4377" s="117"/>
      <c r="VJU4377" s="25">
        <v>45890</v>
      </c>
      <c r="VJV4377" s="28" t="s">
        <v>74</v>
      </c>
      <c r="VJW4377" s="24">
        <v>422</v>
      </c>
      <c r="VJX4377" s="414" t="str">
        <f t="shared" si="1763"/>
        <v>Banco não cadastrado</v>
      </c>
      <c r="VJY4377" s="24">
        <v>207</v>
      </c>
      <c r="VJZ4377" s="24">
        <v>5837982</v>
      </c>
      <c r="VKA4377" s="24">
        <v>72</v>
      </c>
      <c r="VKB4377" s="29" t="s">
        <v>75</v>
      </c>
      <c r="VKC4377" s="84">
        <v>3004158000128</v>
      </c>
      <c r="VKD4377" s="24"/>
      <c r="VKE4377" s="24"/>
      <c r="VKF4377" s="66">
        <v>9615</v>
      </c>
      <c r="VKG4377" s="25">
        <v>45936</v>
      </c>
      <c r="VKH4377" s="25"/>
      <c r="VKI4377" s="26" t="str">
        <f t="shared" ca="1" si="1764"/>
        <v>Descontar Cheque</v>
      </c>
      <c r="VKJ4377" s="117"/>
      <c r="VKK4377" s="25">
        <v>45890</v>
      </c>
      <c r="VKL4377" s="28" t="s">
        <v>74</v>
      </c>
      <c r="VKM4377" s="24">
        <v>422</v>
      </c>
      <c r="VKN4377" s="414" t="str">
        <f t="shared" si="1765"/>
        <v>Banco não cadastrado</v>
      </c>
      <c r="VKO4377" s="24">
        <v>207</v>
      </c>
      <c r="VKP4377" s="24">
        <v>5837982</v>
      </c>
      <c r="VKQ4377" s="24">
        <v>72</v>
      </c>
      <c r="VKR4377" s="29" t="s">
        <v>75</v>
      </c>
      <c r="VKS4377" s="84">
        <v>3004158000128</v>
      </c>
      <c r="VKT4377" s="24"/>
      <c r="VKU4377" s="24"/>
      <c r="VKV4377" s="66">
        <v>9615</v>
      </c>
      <c r="VKW4377" s="25">
        <v>45936</v>
      </c>
      <c r="VKX4377" s="25"/>
      <c r="VKY4377" s="26" t="str">
        <f t="shared" ca="1" si="1766"/>
        <v>Descontar Cheque</v>
      </c>
      <c r="VKZ4377" s="117"/>
      <c r="VLA4377" s="25">
        <v>45890</v>
      </c>
      <c r="VLB4377" s="28" t="s">
        <v>74</v>
      </c>
      <c r="VLC4377" s="24">
        <v>422</v>
      </c>
      <c r="VLD4377" s="414" t="str">
        <f t="shared" si="1767"/>
        <v>Banco não cadastrado</v>
      </c>
      <c r="VLE4377" s="24">
        <v>207</v>
      </c>
      <c r="VLF4377" s="24">
        <v>5837982</v>
      </c>
      <c r="VLG4377" s="24">
        <v>72</v>
      </c>
      <c r="VLH4377" s="29" t="s">
        <v>75</v>
      </c>
      <c r="VLI4377" s="84">
        <v>3004158000128</v>
      </c>
      <c r="VLJ4377" s="24"/>
      <c r="VLK4377" s="24"/>
      <c r="VLL4377" s="66">
        <v>9615</v>
      </c>
      <c r="VLM4377" s="25">
        <v>45936</v>
      </c>
      <c r="VLN4377" s="25"/>
      <c r="VLO4377" s="26" t="str">
        <f t="shared" ca="1" si="1768"/>
        <v>Descontar Cheque</v>
      </c>
      <c r="VLP4377" s="117"/>
      <c r="VLQ4377" s="25">
        <v>45890</v>
      </c>
      <c r="VLR4377" s="28" t="s">
        <v>74</v>
      </c>
      <c r="VLS4377" s="24">
        <v>422</v>
      </c>
      <c r="VLT4377" s="414" t="str">
        <f t="shared" si="1769"/>
        <v>Banco não cadastrado</v>
      </c>
      <c r="VLU4377" s="24">
        <v>207</v>
      </c>
      <c r="VLV4377" s="24">
        <v>5837982</v>
      </c>
      <c r="VLW4377" s="24">
        <v>72</v>
      </c>
      <c r="VLX4377" s="29" t="s">
        <v>75</v>
      </c>
      <c r="VLY4377" s="84">
        <v>3004158000128</v>
      </c>
      <c r="VLZ4377" s="24"/>
      <c r="VMA4377" s="24"/>
      <c r="VMB4377" s="66">
        <v>9615</v>
      </c>
      <c r="VMC4377" s="25">
        <v>45936</v>
      </c>
      <c r="VMD4377" s="25"/>
      <c r="VME4377" s="26" t="str">
        <f t="shared" ca="1" si="1770"/>
        <v>Descontar Cheque</v>
      </c>
      <c r="VMF4377" s="117"/>
      <c r="VMG4377" s="25">
        <v>45890</v>
      </c>
      <c r="VMH4377" s="28" t="s">
        <v>74</v>
      </c>
      <c r="VMI4377" s="24">
        <v>422</v>
      </c>
      <c r="VMJ4377" s="414" t="str">
        <f t="shared" si="1771"/>
        <v>Banco não cadastrado</v>
      </c>
      <c r="VMK4377" s="24">
        <v>207</v>
      </c>
      <c r="VML4377" s="24">
        <v>5837982</v>
      </c>
      <c r="VMM4377" s="24">
        <v>72</v>
      </c>
      <c r="VMN4377" s="29" t="s">
        <v>75</v>
      </c>
      <c r="VMO4377" s="84">
        <v>3004158000128</v>
      </c>
      <c r="VMP4377" s="24"/>
      <c r="VMQ4377" s="24"/>
      <c r="VMR4377" s="66">
        <v>9615</v>
      </c>
      <c r="VMS4377" s="25">
        <v>45936</v>
      </c>
      <c r="VMT4377" s="25"/>
      <c r="VMU4377" s="26" t="str">
        <f t="shared" ca="1" si="1772"/>
        <v>Descontar Cheque</v>
      </c>
      <c r="VMV4377" s="117"/>
      <c r="VMW4377" s="25">
        <v>45890</v>
      </c>
      <c r="VMX4377" s="28" t="s">
        <v>74</v>
      </c>
      <c r="VMY4377" s="24">
        <v>422</v>
      </c>
      <c r="VMZ4377" s="414" t="str">
        <f t="shared" si="1773"/>
        <v>Banco não cadastrado</v>
      </c>
      <c r="VNA4377" s="24">
        <v>207</v>
      </c>
      <c r="VNB4377" s="24">
        <v>5837982</v>
      </c>
      <c r="VNC4377" s="24">
        <v>72</v>
      </c>
      <c r="VND4377" s="29" t="s">
        <v>75</v>
      </c>
      <c r="VNE4377" s="84">
        <v>3004158000128</v>
      </c>
      <c r="VNF4377" s="24"/>
      <c r="VNG4377" s="24"/>
      <c r="VNH4377" s="66">
        <v>9615</v>
      </c>
      <c r="VNI4377" s="25">
        <v>45936</v>
      </c>
      <c r="VNJ4377" s="25"/>
      <c r="VNK4377" s="26" t="str">
        <f t="shared" ca="1" si="1774"/>
        <v>Descontar Cheque</v>
      </c>
      <c r="VNL4377" s="117"/>
      <c r="VNM4377" s="25">
        <v>45890</v>
      </c>
      <c r="VNN4377" s="28" t="s">
        <v>74</v>
      </c>
      <c r="VNO4377" s="24">
        <v>422</v>
      </c>
      <c r="VNP4377" s="414" t="str">
        <f t="shared" si="1775"/>
        <v>Banco não cadastrado</v>
      </c>
      <c r="VNQ4377" s="24">
        <v>207</v>
      </c>
      <c r="VNR4377" s="24">
        <v>5837982</v>
      </c>
      <c r="VNS4377" s="24">
        <v>72</v>
      </c>
      <c r="VNT4377" s="29" t="s">
        <v>75</v>
      </c>
      <c r="VNU4377" s="84">
        <v>3004158000128</v>
      </c>
      <c r="VNV4377" s="24"/>
      <c r="VNW4377" s="24"/>
      <c r="VNX4377" s="66">
        <v>9615</v>
      </c>
      <c r="VNY4377" s="25">
        <v>45936</v>
      </c>
      <c r="VNZ4377" s="25"/>
      <c r="VOA4377" s="26" t="str">
        <f t="shared" ca="1" si="1776"/>
        <v>Descontar Cheque</v>
      </c>
      <c r="VOB4377" s="117"/>
      <c r="VOC4377" s="25">
        <v>45890</v>
      </c>
      <c r="VOD4377" s="28" t="s">
        <v>74</v>
      </c>
      <c r="VOE4377" s="24">
        <v>422</v>
      </c>
      <c r="VOF4377" s="414" t="str">
        <f t="shared" si="1777"/>
        <v>Banco não cadastrado</v>
      </c>
      <c r="VOG4377" s="24">
        <v>207</v>
      </c>
      <c r="VOH4377" s="24">
        <v>5837982</v>
      </c>
      <c r="VOI4377" s="24">
        <v>72</v>
      </c>
      <c r="VOJ4377" s="29" t="s">
        <v>75</v>
      </c>
      <c r="VOK4377" s="84">
        <v>3004158000128</v>
      </c>
      <c r="VOL4377" s="24"/>
      <c r="VOM4377" s="24"/>
      <c r="VON4377" s="66">
        <v>9615</v>
      </c>
      <c r="VOO4377" s="25">
        <v>45936</v>
      </c>
      <c r="VOP4377" s="25"/>
      <c r="VOQ4377" s="26" t="str">
        <f t="shared" ca="1" si="1778"/>
        <v>Descontar Cheque</v>
      </c>
      <c r="VOR4377" s="117"/>
      <c r="VOS4377" s="25">
        <v>45890</v>
      </c>
      <c r="VOT4377" s="28" t="s">
        <v>74</v>
      </c>
      <c r="VOU4377" s="24">
        <v>422</v>
      </c>
      <c r="VOV4377" s="414" t="str">
        <f t="shared" si="1779"/>
        <v>Banco não cadastrado</v>
      </c>
      <c r="VOW4377" s="24">
        <v>207</v>
      </c>
      <c r="VOX4377" s="24">
        <v>5837982</v>
      </c>
      <c r="VOY4377" s="24">
        <v>72</v>
      </c>
      <c r="VOZ4377" s="29" t="s">
        <v>75</v>
      </c>
      <c r="VPA4377" s="84">
        <v>3004158000128</v>
      </c>
      <c r="VPB4377" s="24"/>
      <c r="VPC4377" s="24"/>
      <c r="VPD4377" s="66">
        <v>9615</v>
      </c>
      <c r="VPE4377" s="25">
        <v>45936</v>
      </c>
      <c r="VPF4377" s="25"/>
      <c r="VPG4377" s="26" t="str">
        <f t="shared" ca="1" si="1780"/>
        <v>Descontar Cheque</v>
      </c>
      <c r="VPH4377" s="117"/>
      <c r="VPI4377" s="25">
        <v>45890</v>
      </c>
      <c r="VPJ4377" s="28" t="s">
        <v>74</v>
      </c>
      <c r="VPK4377" s="24">
        <v>422</v>
      </c>
      <c r="VPL4377" s="414" t="str">
        <f t="shared" si="1781"/>
        <v>Banco não cadastrado</v>
      </c>
      <c r="VPM4377" s="24">
        <v>207</v>
      </c>
      <c r="VPN4377" s="24">
        <v>5837982</v>
      </c>
      <c r="VPO4377" s="24">
        <v>72</v>
      </c>
      <c r="VPP4377" s="29" t="s">
        <v>75</v>
      </c>
      <c r="VPQ4377" s="84">
        <v>3004158000128</v>
      </c>
      <c r="VPR4377" s="24"/>
      <c r="VPS4377" s="24"/>
      <c r="VPT4377" s="66">
        <v>9615</v>
      </c>
      <c r="VPU4377" s="25">
        <v>45936</v>
      </c>
      <c r="VPV4377" s="25"/>
      <c r="VPW4377" s="26" t="str">
        <f t="shared" ca="1" si="1782"/>
        <v>Descontar Cheque</v>
      </c>
      <c r="VPX4377" s="117"/>
      <c r="VPY4377" s="25">
        <v>45890</v>
      </c>
      <c r="VPZ4377" s="28" t="s">
        <v>74</v>
      </c>
      <c r="VQA4377" s="24">
        <v>422</v>
      </c>
      <c r="VQB4377" s="414" t="str">
        <f t="shared" si="1783"/>
        <v>Banco não cadastrado</v>
      </c>
      <c r="VQC4377" s="24">
        <v>207</v>
      </c>
      <c r="VQD4377" s="24">
        <v>5837982</v>
      </c>
      <c r="VQE4377" s="24">
        <v>72</v>
      </c>
      <c r="VQF4377" s="29" t="s">
        <v>75</v>
      </c>
      <c r="VQG4377" s="84">
        <v>3004158000128</v>
      </c>
      <c r="VQH4377" s="24"/>
      <c r="VQI4377" s="24"/>
      <c r="VQJ4377" s="66">
        <v>9615</v>
      </c>
      <c r="VQK4377" s="25">
        <v>45936</v>
      </c>
      <c r="VQL4377" s="25"/>
      <c r="VQM4377" s="26" t="str">
        <f t="shared" ca="1" si="1784"/>
        <v>Descontar Cheque</v>
      </c>
      <c r="VQN4377" s="117"/>
      <c r="VQO4377" s="25">
        <v>45890</v>
      </c>
      <c r="VQP4377" s="28" t="s">
        <v>74</v>
      </c>
      <c r="VQQ4377" s="24">
        <v>422</v>
      </c>
      <c r="VQR4377" s="414" t="str">
        <f t="shared" si="1785"/>
        <v>Banco não cadastrado</v>
      </c>
      <c r="VQS4377" s="24">
        <v>207</v>
      </c>
      <c r="VQT4377" s="24">
        <v>5837982</v>
      </c>
      <c r="VQU4377" s="24">
        <v>72</v>
      </c>
      <c r="VQV4377" s="29" t="s">
        <v>75</v>
      </c>
      <c r="VQW4377" s="84">
        <v>3004158000128</v>
      </c>
      <c r="VQX4377" s="24"/>
      <c r="VQY4377" s="24"/>
      <c r="VQZ4377" s="66">
        <v>9615</v>
      </c>
      <c r="VRA4377" s="25">
        <v>45936</v>
      </c>
      <c r="VRB4377" s="25"/>
      <c r="VRC4377" s="26" t="str">
        <f t="shared" ca="1" si="1786"/>
        <v>Descontar Cheque</v>
      </c>
      <c r="VRD4377" s="117"/>
      <c r="VRE4377" s="25">
        <v>45890</v>
      </c>
      <c r="VRF4377" s="28" t="s">
        <v>74</v>
      </c>
      <c r="VRG4377" s="24">
        <v>422</v>
      </c>
      <c r="VRH4377" s="414" t="str">
        <f t="shared" si="1787"/>
        <v>Banco não cadastrado</v>
      </c>
      <c r="VRI4377" s="24">
        <v>207</v>
      </c>
      <c r="VRJ4377" s="24">
        <v>5837982</v>
      </c>
      <c r="VRK4377" s="24">
        <v>72</v>
      </c>
      <c r="VRL4377" s="29" t="s">
        <v>75</v>
      </c>
      <c r="VRM4377" s="84">
        <v>3004158000128</v>
      </c>
      <c r="VRN4377" s="24"/>
      <c r="VRO4377" s="24"/>
      <c r="VRP4377" s="66">
        <v>9615</v>
      </c>
      <c r="VRQ4377" s="25">
        <v>45936</v>
      </c>
      <c r="VRR4377" s="25"/>
      <c r="VRS4377" s="26" t="str">
        <f t="shared" ca="1" si="1788"/>
        <v>Descontar Cheque</v>
      </c>
      <c r="VRT4377" s="117"/>
      <c r="VRU4377" s="25">
        <v>45890</v>
      </c>
      <c r="VRV4377" s="28" t="s">
        <v>74</v>
      </c>
      <c r="VRW4377" s="24">
        <v>422</v>
      </c>
      <c r="VRX4377" s="414" t="str">
        <f t="shared" si="1789"/>
        <v>Banco não cadastrado</v>
      </c>
      <c r="VRY4377" s="24">
        <v>207</v>
      </c>
      <c r="VRZ4377" s="24">
        <v>5837982</v>
      </c>
      <c r="VSA4377" s="24">
        <v>72</v>
      </c>
      <c r="VSB4377" s="29" t="s">
        <v>75</v>
      </c>
      <c r="VSC4377" s="84">
        <v>3004158000128</v>
      </c>
      <c r="VSD4377" s="24"/>
      <c r="VSE4377" s="24"/>
      <c r="VSF4377" s="66">
        <v>9615</v>
      </c>
      <c r="VSG4377" s="25">
        <v>45936</v>
      </c>
      <c r="VSH4377" s="25"/>
      <c r="VSI4377" s="26" t="str">
        <f t="shared" ca="1" si="1790"/>
        <v>Descontar Cheque</v>
      </c>
      <c r="VSJ4377" s="117"/>
      <c r="VSK4377" s="25">
        <v>45890</v>
      </c>
      <c r="VSL4377" s="28" t="s">
        <v>74</v>
      </c>
      <c r="VSM4377" s="24">
        <v>422</v>
      </c>
      <c r="VSN4377" s="414" t="str">
        <f t="shared" si="1791"/>
        <v>Banco não cadastrado</v>
      </c>
      <c r="VSO4377" s="24">
        <v>207</v>
      </c>
      <c r="VSP4377" s="24">
        <v>5837982</v>
      </c>
      <c r="VSQ4377" s="24">
        <v>72</v>
      </c>
      <c r="VSR4377" s="29" t="s">
        <v>75</v>
      </c>
      <c r="VSS4377" s="84">
        <v>3004158000128</v>
      </c>
      <c r="VST4377" s="24"/>
      <c r="VSU4377" s="24"/>
      <c r="VSV4377" s="66">
        <v>9615</v>
      </c>
      <c r="VSW4377" s="25">
        <v>45936</v>
      </c>
      <c r="VSX4377" s="25"/>
      <c r="VSY4377" s="26" t="str">
        <f t="shared" ca="1" si="1792"/>
        <v>Descontar Cheque</v>
      </c>
      <c r="VSZ4377" s="117"/>
      <c r="VTA4377" s="25">
        <v>45890</v>
      </c>
      <c r="VTB4377" s="28" t="s">
        <v>74</v>
      </c>
      <c r="VTC4377" s="24">
        <v>422</v>
      </c>
      <c r="VTD4377" s="414" t="str">
        <f t="shared" si="1793"/>
        <v>Banco não cadastrado</v>
      </c>
      <c r="VTE4377" s="24">
        <v>207</v>
      </c>
      <c r="VTF4377" s="24">
        <v>5837982</v>
      </c>
      <c r="VTG4377" s="24">
        <v>72</v>
      </c>
      <c r="VTH4377" s="29" t="s">
        <v>75</v>
      </c>
      <c r="VTI4377" s="84">
        <v>3004158000128</v>
      </c>
      <c r="VTJ4377" s="24"/>
      <c r="VTK4377" s="24"/>
      <c r="VTL4377" s="66">
        <v>9615</v>
      </c>
      <c r="VTM4377" s="25">
        <v>45936</v>
      </c>
      <c r="VTN4377" s="25"/>
      <c r="VTO4377" s="26" t="str">
        <f t="shared" ca="1" si="1794"/>
        <v>Descontar Cheque</v>
      </c>
      <c r="VTP4377" s="117"/>
      <c r="VTQ4377" s="25">
        <v>45890</v>
      </c>
      <c r="VTR4377" s="28" t="s">
        <v>74</v>
      </c>
      <c r="VTS4377" s="24">
        <v>422</v>
      </c>
      <c r="VTT4377" s="414" t="str">
        <f t="shared" si="1795"/>
        <v>Banco não cadastrado</v>
      </c>
      <c r="VTU4377" s="24">
        <v>207</v>
      </c>
      <c r="VTV4377" s="24">
        <v>5837982</v>
      </c>
      <c r="VTW4377" s="24">
        <v>72</v>
      </c>
      <c r="VTX4377" s="29" t="s">
        <v>75</v>
      </c>
      <c r="VTY4377" s="84">
        <v>3004158000128</v>
      </c>
      <c r="VTZ4377" s="24"/>
      <c r="VUA4377" s="24"/>
      <c r="VUB4377" s="66">
        <v>9615</v>
      </c>
      <c r="VUC4377" s="25">
        <v>45936</v>
      </c>
      <c r="VUD4377" s="25"/>
      <c r="VUE4377" s="26" t="str">
        <f t="shared" ca="1" si="1796"/>
        <v>Descontar Cheque</v>
      </c>
      <c r="VUF4377" s="117"/>
      <c r="VUG4377" s="25">
        <v>45890</v>
      </c>
      <c r="VUH4377" s="28" t="s">
        <v>74</v>
      </c>
      <c r="VUI4377" s="24">
        <v>422</v>
      </c>
      <c r="VUJ4377" s="414" t="str">
        <f t="shared" si="1797"/>
        <v>Banco não cadastrado</v>
      </c>
      <c r="VUK4377" s="24">
        <v>207</v>
      </c>
      <c r="VUL4377" s="24">
        <v>5837982</v>
      </c>
      <c r="VUM4377" s="24">
        <v>72</v>
      </c>
      <c r="VUN4377" s="29" t="s">
        <v>75</v>
      </c>
      <c r="VUO4377" s="84">
        <v>3004158000128</v>
      </c>
      <c r="VUP4377" s="24"/>
      <c r="VUQ4377" s="24"/>
      <c r="VUR4377" s="66">
        <v>9615</v>
      </c>
      <c r="VUS4377" s="25">
        <v>45936</v>
      </c>
      <c r="VUT4377" s="25"/>
      <c r="VUU4377" s="26" t="str">
        <f t="shared" ca="1" si="1798"/>
        <v>Descontar Cheque</v>
      </c>
      <c r="VUV4377" s="117"/>
      <c r="VUW4377" s="25">
        <v>45890</v>
      </c>
      <c r="VUX4377" s="28" t="s">
        <v>74</v>
      </c>
      <c r="VUY4377" s="24">
        <v>422</v>
      </c>
      <c r="VUZ4377" s="414" t="str">
        <f t="shared" si="1799"/>
        <v>Banco não cadastrado</v>
      </c>
      <c r="VVA4377" s="24">
        <v>207</v>
      </c>
      <c r="VVB4377" s="24">
        <v>5837982</v>
      </c>
      <c r="VVC4377" s="24">
        <v>72</v>
      </c>
      <c r="VVD4377" s="29" t="s">
        <v>75</v>
      </c>
      <c r="VVE4377" s="84">
        <v>3004158000128</v>
      </c>
      <c r="VVF4377" s="24"/>
      <c r="VVG4377" s="24"/>
      <c r="VVH4377" s="66">
        <v>9615</v>
      </c>
      <c r="VVI4377" s="25">
        <v>45936</v>
      </c>
      <c r="VVJ4377" s="25"/>
      <c r="VVK4377" s="26" t="str">
        <f t="shared" ca="1" si="1800"/>
        <v>Descontar Cheque</v>
      </c>
      <c r="VVL4377" s="117"/>
      <c r="VVM4377" s="25">
        <v>45890</v>
      </c>
      <c r="VVN4377" s="28" t="s">
        <v>74</v>
      </c>
      <c r="VVO4377" s="24">
        <v>422</v>
      </c>
      <c r="VVP4377" s="414" t="str">
        <f t="shared" si="1801"/>
        <v>Banco não cadastrado</v>
      </c>
      <c r="VVQ4377" s="24">
        <v>207</v>
      </c>
      <c r="VVR4377" s="24">
        <v>5837982</v>
      </c>
      <c r="VVS4377" s="24">
        <v>72</v>
      </c>
      <c r="VVT4377" s="29" t="s">
        <v>75</v>
      </c>
      <c r="VVU4377" s="84">
        <v>3004158000128</v>
      </c>
      <c r="VVV4377" s="24"/>
      <c r="VVW4377" s="24"/>
      <c r="VVX4377" s="66">
        <v>9615</v>
      </c>
      <c r="VVY4377" s="25">
        <v>45936</v>
      </c>
      <c r="VVZ4377" s="25"/>
      <c r="VWA4377" s="26" t="str">
        <f t="shared" ca="1" si="1802"/>
        <v>Descontar Cheque</v>
      </c>
      <c r="VWB4377" s="117"/>
      <c r="VWC4377" s="25">
        <v>45890</v>
      </c>
      <c r="VWD4377" s="28" t="s">
        <v>74</v>
      </c>
      <c r="VWE4377" s="24">
        <v>422</v>
      </c>
      <c r="VWF4377" s="414" t="str">
        <f t="shared" si="1803"/>
        <v>Banco não cadastrado</v>
      </c>
      <c r="VWG4377" s="24">
        <v>207</v>
      </c>
      <c r="VWH4377" s="24">
        <v>5837982</v>
      </c>
      <c r="VWI4377" s="24">
        <v>72</v>
      </c>
      <c r="VWJ4377" s="29" t="s">
        <v>75</v>
      </c>
      <c r="VWK4377" s="84">
        <v>3004158000128</v>
      </c>
      <c r="VWL4377" s="24"/>
      <c r="VWM4377" s="24"/>
      <c r="VWN4377" s="66">
        <v>9615</v>
      </c>
      <c r="VWO4377" s="25">
        <v>45936</v>
      </c>
      <c r="VWP4377" s="25"/>
      <c r="VWQ4377" s="26" t="str">
        <f t="shared" ca="1" si="1804"/>
        <v>Descontar Cheque</v>
      </c>
      <c r="VWR4377" s="117"/>
      <c r="VWS4377" s="25">
        <v>45890</v>
      </c>
      <c r="VWT4377" s="28" t="s">
        <v>74</v>
      </c>
      <c r="VWU4377" s="24">
        <v>422</v>
      </c>
      <c r="VWV4377" s="414" t="str">
        <f t="shared" si="1805"/>
        <v>Banco não cadastrado</v>
      </c>
      <c r="VWW4377" s="24">
        <v>207</v>
      </c>
      <c r="VWX4377" s="24">
        <v>5837982</v>
      </c>
      <c r="VWY4377" s="24">
        <v>72</v>
      </c>
      <c r="VWZ4377" s="29" t="s">
        <v>75</v>
      </c>
      <c r="VXA4377" s="84">
        <v>3004158000128</v>
      </c>
      <c r="VXB4377" s="24"/>
      <c r="VXC4377" s="24"/>
      <c r="VXD4377" s="66">
        <v>9615</v>
      </c>
      <c r="VXE4377" s="25">
        <v>45936</v>
      </c>
      <c r="VXF4377" s="25"/>
      <c r="VXG4377" s="26" t="str">
        <f t="shared" ca="1" si="1806"/>
        <v>Descontar Cheque</v>
      </c>
      <c r="VXH4377" s="117"/>
      <c r="VXI4377" s="25">
        <v>45890</v>
      </c>
      <c r="VXJ4377" s="28" t="s">
        <v>74</v>
      </c>
      <c r="VXK4377" s="24">
        <v>422</v>
      </c>
      <c r="VXL4377" s="414" t="str">
        <f t="shared" si="1807"/>
        <v>Banco não cadastrado</v>
      </c>
      <c r="VXM4377" s="24">
        <v>207</v>
      </c>
      <c r="VXN4377" s="24">
        <v>5837982</v>
      </c>
      <c r="VXO4377" s="24">
        <v>72</v>
      </c>
      <c r="VXP4377" s="29" t="s">
        <v>75</v>
      </c>
      <c r="VXQ4377" s="84">
        <v>3004158000128</v>
      </c>
      <c r="VXR4377" s="24"/>
      <c r="VXS4377" s="24"/>
      <c r="VXT4377" s="66">
        <v>9615</v>
      </c>
      <c r="VXU4377" s="25">
        <v>45936</v>
      </c>
      <c r="VXV4377" s="25"/>
      <c r="VXW4377" s="26" t="str">
        <f t="shared" ca="1" si="1808"/>
        <v>Descontar Cheque</v>
      </c>
      <c r="VXX4377" s="117"/>
      <c r="VXY4377" s="25">
        <v>45890</v>
      </c>
      <c r="VXZ4377" s="28" t="s">
        <v>74</v>
      </c>
      <c r="VYA4377" s="24">
        <v>422</v>
      </c>
      <c r="VYB4377" s="414" t="str">
        <f t="shared" si="1809"/>
        <v>Banco não cadastrado</v>
      </c>
      <c r="VYC4377" s="24">
        <v>207</v>
      </c>
      <c r="VYD4377" s="24">
        <v>5837982</v>
      </c>
      <c r="VYE4377" s="24">
        <v>72</v>
      </c>
      <c r="VYF4377" s="29" t="s">
        <v>75</v>
      </c>
      <c r="VYG4377" s="84">
        <v>3004158000128</v>
      </c>
      <c r="VYH4377" s="24"/>
      <c r="VYI4377" s="24"/>
      <c r="VYJ4377" s="66">
        <v>9615</v>
      </c>
      <c r="VYK4377" s="25">
        <v>45936</v>
      </c>
      <c r="VYL4377" s="25"/>
      <c r="VYM4377" s="26" t="str">
        <f t="shared" ca="1" si="1810"/>
        <v>Descontar Cheque</v>
      </c>
      <c r="VYN4377" s="117"/>
      <c r="VYO4377" s="25">
        <v>45890</v>
      </c>
      <c r="VYP4377" s="28" t="s">
        <v>74</v>
      </c>
      <c r="VYQ4377" s="24">
        <v>422</v>
      </c>
      <c r="VYR4377" s="414" t="str">
        <f t="shared" si="1811"/>
        <v>Banco não cadastrado</v>
      </c>
      <c r="VYS4377" s="24">
        <v>207</v>
      </c>
      <c r="VYT4377" s="24">
        <v>5837982</v>
      </c>
      <c r="VYU4377" s="24">
        <v>72</v>
      </c>
      <c r="VYV4377" s="29" t="s">
        <v>75</v>
      </c>
      <c r="VYW4377" s="84">
        <v>3004158000128</v>
      </c>
      <c r="VYX4377" s="24"/>
      <c r="VYY4377" s="24"/>
      <c r="VYZ4377" s="66">
        <v>9615</v>
      </c>
      <c r="VZA4377" s="25">
        <v>45936</v>
      </c>
      <c r="VZB4377" s="25"/>
      <c r="VZC4377" s="26" t="str">
        <f t="shared" ca="1" si="1812"/>
        <v>Descontar Cheque</v>
      </c>
      <c r="VZD4377" s="117"/>
      <c r="VZE4377" s="25">
        <v>45890</v>
      </c>
      <c r="VZF4377" s="28" t="s">
        <v>74</v>
      </c>
      <c r="VZG4377" s="24">
        <v>422</v>
      </c>
      <c r="VZH4377" s="414" t="str">
        <f t="shared" si="1813"/>
        <v>Banco não cadastrado</v>
      </c>
      <c r="VZI4377" s="24">
        <v>207</v>
      </c>
      <c r="VZJ4377" s="24">
        <v>5837982</v>
      </c>
      <c r="VZK4377" s="24">
        <v>72</v>
      </c>
      <c r="VZL4377" s="29" t="s">
        <v>75</v>
      </c>
      <c r="VZM4377" s="84">
        <v>3004158000128</v>
      </c>
      <c r="VZN4377" s="24"/>
      <c r="VZO4377" s="24"/>
      <c r="VZP4377" s="66">
        <v>9615</v>
      </c>
      <c r="VZQ4377" s="25">
        <v>45936</v>
      </c>
      <c r="VZR4377" s="25"/>
      <c r="VZS4377" s="26" t="str">
        <f t="shared" ca="1" si="1814"/>
        <v>Descontar Cheque</v>
      </c>
      <c r="VZT4377" s="117"/>
      <c r="VZU4377" s="25">
        <v>45890</v>
      </c>
      <c r="VZV4377" s="28" t="s">
        <v>74</v>
      </c>
      <c r="VZW4377" s="24">
        <v>422</v>
      </c>
      <c r="VZX4377" s="414" t="str">
        <f t="shared" si="1815"/>
        <v>Banco não cadastrado</v>
      </c>
      <c r="VZY4377" s="24">
        <v>207</v>
      </c>
      <c r="VZZ4377" s="24">
        <v>5837982</v>
      </c>
      <c r="WAA4377" s="24">
        <v>72</v>
      </c>
      <c r="WAB4377" s="29" t="s">
        <v>75</v>
      </c>
      <c r="WAC4377" s="84">
        <v>3004158000128</v>
      </c>
      <c r="WAD4377" s="24"/>
      <c r="WAE4377" s="24"/>
      <c r="WAF4377" s="66">
        <v>9615</v>
      </c>
      <c r="WAG4377" s="25">
        <v>45936</v>
      </c>
      <c r="WAH4377" s="25"/>
      <c r="WAI4377" s="26" t="str">
        <f t="shared" ca="1" si="1816"/>
        <v>Descontar Cheque</v>
      </c>
      <c r="WAJ4377" s="117"/>
      <c r="WAK4377" s="25">
        <v>45890</v>
      </c>
      <c r="WAL4377" s="28" t="s">
        <v>74</v>
      </c>
      <c r="WAM4377" s="24">
        <v>422</v>
      </c>
      <c r="WAN4377" s="414" t="str">
        <f t="shared" si="1817"/>
        <v>Banco não cadastrado</v>
      </c>
      <c r="WAO4377" s="24">
        <v>207</v>
      </c>
      <c r="WAP4377" s="24">
        <v>5837982</v>
      </c>
      <c r="WAQ4377" s="24">
        <v>72</v>
      </c>
      <c r="WAR4377" s="29" t="s">
        <v>75</v>
      </c>
      <c r="WAS4377" s="84">
        <v>3004158000128</v>
      </c>
      <c r="WAT4377" s="24"/>
      <c r="WAU4377" s="24"/>
      <c r="WAV4377" s="66">
        <v>9615</v>
      </c>
      <c r="WAW4377" s="25">
        <v>45936</v>
      </c>
      <c r="WAX4377" s="25"/>
      <c r="WAY4377" s="26" t="str">
        <f t="shared" ca="1" si="1818"/>
        <v>Descontar Cheque</v>
      </c>
      <c r="WAZ4377" s="117"/>
      <c r="WBA4377" s="25">
        <v>45890</v>
      </c>
      <c r="WBB4377" s="28" t="s">
        <v>74</v>
      </c>
      <c r="WBC4377" s="24">
        <v>422</v>
      </c>
      <c r="WBD4377" s="414" t="str">
        <f t="shared" si="1819"/>
        <v>Banco não cadastrado</v>
      </c>
      <c r="WBE4377" s="24">
        <v>207</v>
      </c>
      <c r="WBF4377" s="24">
        <v>5837982</v>
      </c>
      <c r="WBG4377" s="24">
        <v>72</v>
      </c>
      <c r="WBH4377" s="29" t="s">
        <v>75</v>
      </c>
      <c r="WBI4377" s="84">
        <v>3004158000128</v>
      </c>
      <c r="WBJ4377" s="24"/>
      <c r="WBK4377" s="24"/>
      <c r="WBL4377" s="66">
        <v>9615</v>
      </c>
      <c r="WBM4377" s="25">
        <v>45936</v>
      </c>
      <c r="WBN4377" s="25"/>
      <c r="WBO4377" s="26" t="str">
        <f t="shared" ca="1" si="1820"/>
        <v>Descontar Cheque</v>
      </c>
      <c r="WBP4377" s="117"/>
      <c r="WBQ4377" s="25">
        <v>45890</v>
      </c>
      <c r="WBR4377" s="28" t="s">
        <v>74</v>
      </c>
      <c r="WBS4377" s="24">
        <v>422</v>
      </c>
      <c r="WBT4377" s="414" t="str">
        <f t="shared" si="1821"/>
        <v>Banco não cadastrado</v>
      </c>
      <c r="WBU4377" s="24">
        <v>207</v>
      </c>
      <c r="WBV4377" s="24">
        <v>5837982</v>
      </c>
      <c r="WBW4377" s="24">
        <v>72</v>
      </c>
      <c r="WBX4377" s="29" t="s">
        <v>75</v>
      </c>
      <c r="WBY4377" s="84">
        <v>3004158000128</v>
      </c>
      <c r="WBZ4377" s="24"/>
      <c r="WCA4377" s="24"/>
      <c r="WCB4377" s="66">
        <v>9615</v>
      </c>
      <c r="WCC4377" s="25">
        <v>45936</v>
      </c>
      <c r="WCD4377" s="25"/>
      <c r="WCE4377" s="26" t="str">
        <f t="shared" ca="1" si="1822"/>
        <v>Descontar Cheque</v>
      </c>
      <c r="WCF4377" s="117"/>
      <c r="WCG4377" s="25">
        <v>45890</v>
      </c>
      <c r="WCH4377" s="28" t="s">
        <v>74</v>
      </c>
      <c r="WCI4377" s="24">
        <v>422</v>
      </c>
      <c r="WCJ4377" s="414" t="str">
        <f t="shared" si="1823"/>
        <v>Banco não cadastrado</v>
      </c>
      <c r="WCK4377" s="24">
        <v>207</v>
      </c>
      <c r="WCL4377" s="24">
        <v>5837982</v>
      </c>
      <c r="WCM4377" s="24">
        <v>72</v>
      </c>
      <c r="WCN4377" s="29" t="s">
        <v>75</v>
      </c>
      <c r="WCO4377" s="84">
        <v>3004158000128</v>
      </c>
      <c r="WCP4377" s="24"/>
      <c r="WCQ4377" s="24"/>
      <c r="WCR4377" s="66">
        <v>9615</v>
      </c>
      <c r="WCS4377" s="25">
        <v>45936</v>
      </c>
      <c r="WCT4377" s="25"/>
      <c r="WCU4377" s="26" t="str">
        <f t="shared" ca="1" si="1824"/>
        <v>Descontar Cheque</v>
      </c>
      <c r="WCV4377" s="117"/>
      <c r="WCW4377" s="25">
        <v>45890</v>
      </c>
      <c r="WCX4377" s="28" t="s">
        <v>74</v>
      </c>
      <c r="WCY4377" s="24">
        <v>422</v>
      </c>
      <c r="WCZ4377" s="414" t="str">
        <f t="shared" si="1825"/>
        <v>Banco não cadastrado</v>
      </c>
      <c r="WDA4377" s="24">
        <v>207</v>
      </c>
      <c r="WDB4377" s="24">
        <v>5837982</v>
      </c>
      <c r="WDC4377" s="24">
        <v>72</v>
      </c>
      <c r="WDD4377" s="29" t="s">
        <v>75</v>
      </c>
      <c r="WDE4377" s="84">
        <v>3004158000128</v>
      </c>
      <c r="WDF4377" s="24"/>
      <c r="WDG4377" s="24"/>
      <c r="WDH4377" s="66">
        <v>9615</v>
      </c>
      <c r="WDI4377" s="25">
        <v>45936</v>
      </c>
      <c r="WDJ4377" s="25"/>
      <c r="WDK4377" s="26" t="str">
        <f t="shared" ca="1" si="1826"/>
        <v>Descontar Cheque</v>
      </c>
      <c r="WDL4377" s="117"/>
      <c r="WDM4377" s="25">
        <v>45890</v>
      </c>
      <c r="WDN4377" s="28" t="s">
        <v>74</v>
      </c>
      <c r="WDO4377" s="24">
        <v>422</v>
      </c>
      <c r="WDP4377" s="414" t="str">
        <f t="shared" si="1827"/>
        <v>Banco não cadastrado</v>
      </c>
      <c r="WDQ4377" s="24">
        <v>207</v>
      </c>
      <c r="WDR4377" s="24">
        <v>5837982</v>
      </c>
      <c r="WDS4377" s="24">
        <v>72</v>
      </c>
      <c r="WDT4377" s="29" t="s">
        <v>75</v>
      </c>
      <c r="WDU4377" s="84">
        <v>3004158000128</v>
      </c>
      <c r="WDV4377" s="24"/>
      <c r="WDW4377" s="24"/>
      <c r="WDX4377" s="66">
        <v>9615</v>
      </c>
      <c r="WDY4377" s="25">
        <v>45936</v>
      </c>
      <c r="WDZ4377" s="25"/>
      <c r="WEA4377" s="26" t="str">
        <f t="shared" ca="1" si="1828"/>
        <v>Descontar Cheque</v>
      </c>
      <c r="WEB4377" s="117"/>
      <c r="WEC4377" s="25">
        <v>45890</v>
      </c>
      <c r="WED4377" s="28" t="s">
        <v>74</v>
      </c>
      <c r="WEE4377" s="24">
        <v>422</v>
      </c>
      <c r="WEF4377" s="414" t="str">
        <f t="shared" si="1829"/>
        <v>Banco não cadastrado</v>
      </c>
      <c r="WEG4377" s="24">
        <v>207</v>
      </c>
      <c r="WEH4377" s="24">
        <v>5837982</v>
      </c>
      <c r="WEI4377" s="24">
        <v>72</v>
      </c>
      <c r="WEJ4377" s="29" t="s">
        <v>75</v>
      </c>
      <c r="WEK4377" s="84">
        <v>3004158000128</v>
      </c>
      <c r="WEL4377" s="24"/>
      <c r="WEM4377" s="24"/>
      <c r="WEN4377" s="66">
        <v>9615</v>
      </c>
      <c r="WEO4377" s="25">
        <v>45936</v>
      </c>
      <c r="WEP4377" s="25"/>
      <c r="WEQ4377" s="26" t="str">
        <f t="shared" ca="1" si="1830"/>
        <v>Descontar Cheque</v>
      </c>
      <c r="WER4377" s="117"/>
      <c r="WES4377" s="25">
        <v>45890</v>
      </c>
      <c r="WET4377" s="28" t="s">
        <v>74</v>
      </c>
      <c r="WEU4377" s="24">
        <v>422</v>
      </c>
      <c r="WEV4377" s="414" t="str">
        <f t="shared" si="1831"/>
        <v>Banco não cadastrado</v>
      </c>
      <c r="WEW4377" s="24">
        <v>207</v>
      </c>
      <c r="WEX4377" s="24">
        <v>5837982</v>
      </c>
      <c r="WEY4377" s="24">
        <v>72</v>
      </c>
      <c r="WEZ4377" s="29" t="s">
        <v>75</v>
      </c>
      <c r="WFA4377" s="84">
        <v>3004158000128</v>
      </c>
      <c r="WFB4377" s="24"/>
      <c r="WFC4377" s="24"/>
      <c r="WFD4377" s="66">
        <v>9615</v>
      </c>
      <c r="WFE4377" s="25">
        <v>45936</v>
      </c>
      <c r="WFF4377" s="25"/>
      <c r="WFG4377" s="26" t="str">
        <f t="shared" ca="1" si="1832"/>
        <v>Descontar Cheque</v>
      </c>
      <c r="WFH4377" s="117"/>
      <c r="WFI4377" s="25">
        <v>45890</v>
      </c>
      <c r="WFJ4377" s="28" t="s">
        <v>74</v>
      </c>
      <c r="WFK4377" s="24">
        <v>422</v>
      </c>
      <c r="WFL4377" s="414" t="str">
        <f t="shared" si="1833"/>
        <v>Banco não cadastrado</v>
      </c>
      <c r="WFM4377" s="24">
        <v>207</v>
      </c>
      <c r="WFN4377" s="24">
        <v>5837982</v>
      </c>
      <c r="WFO4377" s="24">
        <v>72</v>
      </c>
      <c r="WFP4377" s="29" t="s">
        <v>75</v>
      </c>
      <c r="WFQ4377" s="84">
        <v>3004158000128</v>
      </c>
      <c r="WFR4377" s="24"/>
      <c r="WFS4377" s="24"/>
      <c r="WFT4377" s="66">
        <v>9615</v>
      </c>
      <c r="WFU4377" s="25">
        <v>45936</v>
      </c>
      <c r="WFV4377" s="25"/>
      <c r="WFW4377" s="26" t="str">
        <f t="shared" ca="1" si="1834"/>
        <v>Descontar Cheque</v>
      </c>
      <c r="WFX4377" s="117"/>
      <c r="WFY4377" s="25">
        <v>45890</v>
      </c>
      <c r="WFZ4377" s="28" t="s">
        <v>74</v>
      </c>
      <c r="WGA4377" s="24">
        <v>422</v>
      </c>
      <c r="WGB4377" s="414" t="str">
        <f t="shared" si="1835"/>
        <v>Banco não cadastrado</v>
      </c>
      <c r="WGC4377" s="24">
        <v>207</v>
      </c>
      <c r="WGD4377" s="24">
        <v>5837982</v>
      </c>
      <c r="WGE4377" s="24">
        <v>72</v>
      </c>
      <c r="WGF4377" s="29" t="s">
        <v>75</v>
      </c>
      <c r="WGG4377" s="84">
        <v>3004158000128</v>
      </c>
      <c r="WGH4377" s="24"/>
      <c r="WGI4377" s="24"/>
      <c r="WGJ4377" s="66">
        <v>9615</v>
      </c>
      <c r="WGK4377" s="25">
        <v>45936</v>
      </c>
      <c r="WGL4377" s="25"/>
      <c r="WGM4377" s="26" t="str">
        <f t="shared" ca="1" si="1836"/>
        <v>Descontar Cheque</v>
      </c>
      <c r="WGN4377" s="117"/>
      <c r="WGO4377" s="25">
        <v>45890</v>
      </c>
      <c r="WGP4377" s="28" t="s">
        <v>74</v>
      </c>
      <c r="WGQ4377" s="24">
        <v>422</v>
      </c>
      <c r="WGR4377" s="414" t="str">
        <f t="shared" si="1837"/>
        <v>Banco não cadastrado</v>
      </c>
      <c r="WGS4377" s="24">
        <v>207</v>
      </c>
      <c r="WGT4377" s="24">
        <v>5837982</v>
      </c>
      <c r="WGU4377" s="24">
        <v>72</v>
      </c>
      <c r="WGV4377" s="29" t="s">
        <v>75</v>
      </c>
      <c r="WGW4377" s="84">
        <v>3004158000128</v>
      </c>
      <c r="WGX4377" s="24"/>
      <c r="WGY4377" s="24"/>
      <c r="WGZ4377" s="66">
        <v>9615</v>
      </c>
      <c r="WHA4377" s="25">
        <v>45936</v>
      </c>
      <c r="WHB4377" s="25"/>
      <c r="WHC4377" s="26" t="str">
        <f t="shared" ca="1" si="1838"/>
        <v>Descontar Cheque</v>
      </c>
      <c r="WHD4377" s="117"/>
      <c r="WHE4377" s="25">
        <v>45890</v>
      </c>
      <c r="WHF4377" s="28" t="s">
        <v>74</v>
      </c>
      <c r="WHG4377" s="24">
        <v>422</v>
      </c>
      <c r="WHH4377" s="414" t="str">
        <f t="shared" si="1839"/>
        <v>Banco não cadastrado</v>
      </c>
      <c r="WHI4377" s="24">
        <v>207</v>
      </c>
      <c r="WHJ4377" s="24">
        <v>5837982</v>
      </c>
      <c r="WHK4377" s="24">
        <v>72</v>
      </c>
      <c r="WHL4377" s="29" t="s">
        <v>75</v>
      </c>
      <c r="WHM4377" s="84">
        <v>3004158000128</v>
      </c>
      <c r="WHN4377" s="24"/>
      <c r="WHO4377" s="24"/>
      <c r="WHP4377" s="66">
        <v>9615</v>
      </c>
      <c r="WHQ4377" s="25">
        <v>45936</v>
      </c>
      <c r="WHR4377" s="25"/>
      <c r="WHS4377" s="26" t="str">
        <f t="shared" ca="1" si="1840"/>
        <v>Descontar Cheque</v>
      </c>
      <c r="WHT4377" s="117"/>
      <c r="WHU4377" s="25">
        <v>45890</v>
      </c>
      <c r="WHV4377" s="28" t="s">
        <v>74</v>
      </c>
      <c r="WHW4377" s="24">
        <v>422</v>
      </c>
      <c r="WHX4377" s="414" t="str">
        <f t="shared" si="1841"/>
        <v>Banco não cadastrado</v>
      </c>
      <c r="WHY4377" s="24">
        <v>207</v>
      </c>
      <c r="WHZ4377" s="24">
        <v>5837982</v>
      </c>
      <c r="WIA4377" s="24">
        <v>72</v>
      </c>
      <c r="WIB4377" s="29" t="s">
        <v>75</v>
      </c>
      <c r="WIC4377" s="84">
        <v>3004158000128</v>
      </c>
      <c r="WID4377" s="24"/>
      <c r="WIE4377" s="24"/>
      <c r="WIF4377" s="66">
        <v>9615</v>
      </c>
      <c r="WIG4377" s="25">
        <v>45936</v>
      </c>
      <c r="WIH4377" s="25"/>
      <c r="WII4377" s="26" t="str">
        <f t="shared" ca="1" si="1842"/>
        <v>Descontar Cheque</v>
      </c>
      <c r="WIJ4377" s="117"/>
      <c r="WIK4377" s="25">
        <v>45890</v>
      </c>
      <c r="WIL4377" s="28" t="s">
        <v>74</v>
      </c>
      <c r="WIM4377" s="24">
        <v>422</v>
      </c>
      <c r="WIN4377" s="414" t="str">
        <f t="shared" si="1843"/>
        <v>Banco não cadastrado</v>
      </c>
      <c r="WIO4377" s="24">
        <v>207</v>
      </c>
      <c r="WIP4377" s="24">
        <v>5837982</v>
      </c>
      <c r="WIQ4377" s="24">
        <v>72</v>
      </c>
      <c r="WIR4377" s="29" t="s">
        <v>75</v>
      </c>
      <c r="WIS4377" s="84">
        <v>3004158000128</v>
      </c>
      <c r="WIT4377" s="24"/>
      <c r="WIU4377" s="24"/>
      <c r="WIV4377" s="66">
        <v>9615</v>
      </c>
      <c r="WIW4377" s="25">
        <v>45936</v>
      </c>
      <c r="WIX4377" s="25"/>
      <c r="WIY4377" s="26" t="str">
        <f t="shared" ca="1" si="1844"/>
        <v>Descontar Cheque</v>
      </c>
      <c r="WIZ4377" s="117"/>
      <c r="WJA4377" s="25">
        <v>45890</v>
      </c>
      <c r="WJB4377" s="28" t="s">
        <v>74</v>
      </c>
      <c r="WJC4377" s="24">
        <v>422</v>
      </c>
      <c r="WJD4377" s="414" t="str">
        <f t="shared" si="1845"/>
        <v>Banco não cadastrado</v>
      </c>
      <c r="WJE4377" s="24">
        <v>207</v>
      </c>
      <c r="WJF4377" s="24">
        <v>5837982</v>
      </c>
      <c r="WJG4377" s="24">
        <v>72</v>
      </c>
      <c r="WJH4377" s="29" t="s">
        <v>75</v>
      </c>
      <c r="WJI4377" s="84">
        <v>3004158000128</v>
      </c>
      <c r="WJJ4377" s="24"/>
      <c r="WJK4377" s="24"/>
      <c r="WJL4377" s="66">
        <v>9615</v>
      </c>
      <c r="WJM4377" s="25">
        <v>45936</v>
      </c>
      <c r="WJN4377" s="25"/>
      <c r="WJO4377" s="26" t="str">
        <f t="shared" ca="1" si="1846"/>
        <v>Descontar Cheque</v>
      </c>
      <c r="WJP4377" s="117"/>
      <c r="WJQ4377" s="25">
        <v>45890</v>
      </c>
      <c r="WJR4377" s="28" t="s">
        <v>74</v>
      </c>
      <c r="WJS4377" s="24">
        <v>422</v>
      </c>
      <c r="WJT4377" s="414" t="str">
        <f t="shared" si="1847"/>
        <v>Banco não cadastrado</v>
      </c>
      <c r="WJU4377" s="24">
        <v>207</v>
      </c>
      <c r="WJV4377" s="24">
        <v>5837982</v>
      </c>
      <c r="WJW4377" s="24">
        <v>72</v>
      </c>
      <c r="WJX4377" s="29" t="s">
        <v>75</v>
      </c>
      <c r="WJY4377" s="84">
        <v>3004158000128</v>
      </c>
      <c r="WJZ4377" s="24"/>
      <c r="WKA4377" s="24"/>
      <c r="WKB4377" s="66">
        <v>9615</v>
      </c>
      <c r="WKC4377" s="25">
        <v>45936</v>
      </c>
      <c r="WKD4377" s="25"/>
      <c r="WKE4377" s="26" t="str">
        <f t="shared" ca="1" si="1848"/>
        <v>Descontar Cheque</v>
      </c>
      <c r="WKF4377" s="117"/>
      <c r="WKG4377" s="25">
        <v>45890</v>
      </c>
      <c r="WKH4377" s="28" t="s">
        <v>74</v>
      </c>
      <c r="WKI4377" s="24">
        <v>422</v>
      </c>
      <c r="WKJ4377" s="414" t="str">
        <f t="shared" si="1849"/>
        <v>Banco não cadastrado</v>
      </c>
      <c r="WKK4377" s="24">
        <v>207</v>
      </c>
      <c r="WKL4377" s="24">
        <v>5837982</v>
      </c>
      <c r="WKM4377" s="24">
        <v>72</v>
      </c>
      <c r="WKN4377" s="29" t="s">
        <v>75</v>
      </c>
      <c r="WKO4377" s="84">
        <v>3004158000128</v>
      </c>
      <c r="WKP4377" s="24"/>
      <c r="WKQ4377" s="24"/>
      <c r="WKR4377" s="66">
        <v>9615</v>
      </c>
      <c r="WKS4377" s="25">
        <v>45936</v>
      </c>
      <c r="WKT4377" s="25"/>
      <c r="WKU4377" s="26" t="str">
        <f t="shared" ca="1" si="1850"/>
        <v>Descontar Cheque</v>
      </c>
      <c r="WKV4377" s="117"/>
      <c r="WKW4377" s="25">
        <v>45890</v>
      </c>
      <c r="WKX4377" s="28" t="s">
        <v>74</v>
      </c>
      <c r="WKY4377" s="24">
        <v>422</v>
      </c>
      <c r="WKZ4377" s="414" t="str">
        <f t="shared" si="1851"/>
        <v>Banco não cadastrado</v>
      </c>
      <c r="WLA4377" s="24">
        <v>207</v>
      </c>
      <c r="WLB4377" s="24">
        <v>5837982</v>
      </c>
      <c r="WLC4377" s="24">
        <v>72</v>
      </c>
      <c r="WLD4377" s="29" t="s">
        <v>75</v>
      </c>
      <c r="WLE4377" s="84">
        <v>3004158000128</v>
      </c>
      <c r="WLF4377" s="24"/>
      <c r="WLG4377" s="24"/>
      <c r="WLH4377" s="66">
        <v>9615</v>
      </c>
      <c r="WLI4377" s="25">
        <v>45936</v>
      </c>
      <c r="WLJ4377" s="25"/>
      <c r="WLK4377" s="26" t="str">
        <f t="shared" ca="1" si="1852"/>
        <v>Descontar Cheque</v>
      </c>
      <c r="WLL4377" s="117"/>
      <c r="WLM4377" s="25">
        <v>45890</v>
      </c>
      <c r="WLN4377" s="28" t="s">
        <v>74</v>
      </c>
      <c r="WLO4377" s="24">
        <v>422</v>
      </c>
      <c r="WLP4377" s="414" t="str">
        <f t="shared" si="1853"/>
        <v>Banco não cadastrado</v>
      </c>
      <c r="WLQ4377" s="24">
        <v>207</v>
      </c>
      <c r="WLR4377" s="24">
        <v>5837982</v>
      </c>
      <c r="WLS4377" s="24">
        <v>72</v>
      </c>
      <c r="WLT4377" s="29" t="s">
        <v>75</v>
      </c>
      <c r="WLU4377" s="84">
        <v>3004158000128</v>
      </c>
      <c r="WLV4377" s="24"/>
      <c r="WLW4377" s="24"/>
      <c r="WLX4377" s="66">
        <v>9615</v>
      </c>
      <c r="WLY4377" s="25">
        <v>45936</v>
      </c>
      <c r="WLZ4377" s="25"/>
      <c r="WMA4377" s="26" t="str">
        <f t="shared" ca="1" si="1854"/>
        <v>Descontar Cheque</v>
      </c>
      <c r="WMB4377" s="117"/>
      <c r="WMC4377" s="25">
        <v>45890</v>
      </c>
      <c r="WMD4377" s="28" t="s">
        <v>74</v>
      </c>
      <c r="WME4377" s="24">
        <v>422</v>
      </c>
      <c r="WMF4377" s="414" t="str">
        <f t="shared" si="1855"/>
        <v>Banco não cadastrado</v>
      </c>
      <c r="WMG4377" s="24">
        <v>207</v>
      </c>
      <c r="WMH4377" s="24">
        <v>5837982</v>
      </c>
      <c r="WMI4377" s="24">
        <v>72</v>
      </c>
      <c r="WMJ4377" s="29" t="s">
        <v>75</v>
      </c>
      <c r="WMK4377" s="84">
        <v>3004158000128</v>
      </c>
      <c r="WML4377" s="24"/>
      <c r="WMM4377" s="24"/>
      <c r="WMN4377" s="66">
        <v>9615</v>
      </c>
      <c r="WMO4377" s="25">
        <v>45936</v>
      </c>
      <c r="WMP4377" s="25"/>
      <c r="WMQ4377" s="26" t="str">
        <f t="shared" ca="1" si="1856"/>
        <v>Descontar Cheque</v>
      </c>
      <c r="WMR4377" s="117"/>
      <c r="WMS4377" s="25">
        <v>45890</v>
      </c>
      <c r="WMT4377" s="28" t="s">
        <v>74</v>
      </c>
      <c r="WMU4377" s="24">
        <v>422</v>
      </c>
      <c r="WMV4377" s="414" t="str">
        <f t="shared" si="1857"/>
        <v>Banco não cadastrado</v>
      </c>
      <c r="WMW4377" s="24">
        <v>207</v>
      </c>
      <c r="WMX4377" s="24">
        <v>5837982</v>
      </c>
      <c r="WMY4377" s="24">
        <v>72</v>
      </c>
      <c r="WMZ4377" s="29" t="s">
        <v>75</v>
      </c>
      <c r="WNA4377" s="84">
        <v>3004158000128</v>
      </c>
      <c r="WNB4377" s="24"/>
      <c r="WNC4377" s="24"/>
      <c r="WND4377" s="66">
        <v>9615</v>
      </c>
      <c r="WNE4377" s="25">
        <v>45936</v>
      </c>
      <c r="WNF4377" s="25"/>
      <c r="WNG4377" s="26" t="str">
        <f t="shared" ca="1" si="1858"/>
        <v>Descontar Cheque</v>
      </c>
      <c r="WNH4377" s="117"/>
      <c r="WNI4377" s="25">
        <v>45890</v>
      </c>
      <c r="WNJ4377" s="28" t="s">
        <v>74</v>
      </c>
      <c r="WNK4377" s="24">
        <v>422</v>
      </c>
      <c r="WNL4377" s="414" t="str">
        <f t="shared" si="1859"/>
        <v>Banco não cadastrado</v>
      </c>
      <c r="WNM4377" s="24">
        <v>207</v>
      </c>
      <c r="WNN4377" s="24">
        <v>5837982</v>
      </c>
      <c r="WNO4377" s="24">
        <v>72</v>
      </c>
      <c r="WNP4377" s="29" t="s">
        <v>75</v>
      </c>
      <c r="WNQ4377" s="84">
        <v>3004158000128</v>
      </c>
      <c r="WNR4377" s="24"/>
      <c r="WNS4377" s="24"/>
      <c r="WNT4377" s="66">
        <v>9615</v>
      </c>
      <c r="WNU4377" s="25">
        <v>45936</v>
      </c>
      <c r="WNV4377" s="25"/>
      <c r="WNW4377" s="26" t="str">
        <f t="shared" ca="1" si="1860"/>
        <v>Descontar Cheque</v>
      </c>
      <c r="WNX4377" s="117"/>
      <c r="WNY4377" s="25">
        <v>45890</v>
      </c>
      <c r="WNZ4377" s="28" t="s">
        <v>74</v>
      </c>
      <c r="WOA4377" s="24">
        <v>422</v>
      </c>
      <c r="WOB4377" s="414" t="str">
        <f t="shared" si="1861"/>
        <v>Banco não cadastrado</v>
      </c>
      <c r="WOC4377" s="24">
        <v>207</v>
      </c>
      <c r="WOD4377" s="24">
        <v>5837982</v>
      </c>
      <c r="WOE4377" s="24">
        <v>72</v>
      </c>
      <c r="WOF4377" s="29" t="s">
        <v>75</v>
      </c>
      <c r="WOG4377" s="84">
        <v>3004158000128</v>
      </c>
      <c r="WOH4377" s="24"/>
      <c r="WOI4377" s="24"/>
      <c r="WOJ4377" s="66">
        <v>9615</v>
      </c>
      <c r="WOK4377" s="25">
        <v>45936</v>
      </c>
      <c r="WOL4377" s="25"/>
      <c r="WOM4377" s="26" t="str">
        <f t="shared" ca="1" si="1862"/>
        <v>Descontar Cheque</v>
      </c>
      <c r="WON4377" s="117"/>
      <c r="WOO4377" s="25">
        <v>45890</v>
      </c>
      <c r="WOP4377" s="28" t="s">
        <v>74</v>
      </c>
      <c r="WOQ4377" s="24">
        <v>422</v>
      </c>
      <c r="WOR4377" s="414" t="str">
        <f t="shared" si="1863"/>
        <v>Banco não cadastrado</v>
      </c>
      <c r="WOS4377" s="24">
        <v>207</v>
      </c>
      <c r="WOT4377" s="24">
        <v>5837982</v>
      </c>
      <c r="WOU4377" s="24">
        <v>72</v>
      </c>
      <c r="WOV4377" s="29" t="s">
        <v>75</v>
      </c>
      <c r="WOW4377" s="84">
        <v>3004158000128</v>
      </c>
      <c r="WOX4377" s="24"/>
      <c r="WOY4377" s="24"/>
      <c r="WOZ4377" s="66">
        <v>9615</v>
      </c>
      <c r="WPA4377" s="25">
        <v>45936</v>
      </c>
      <c r="WPB4377" s="25"/>
      <c r="WPC4377" s="26" t="str">
        <f t="shared" ca="1" si="1864"/>
        <v>Descontar Cheque</v>
      </c>
      <c r="WPD4377" s="117"/>
      <c r="WPE4377" s="25">
        <v>45890</v>
      </c>
      <c r="WPF4377" s="28" t="s">
        <v>74</v>
      </c>
      <c r="WPG4377" s="24">
        <v>422</v>
      </c>
      <c r="WPH4377" s="414" t="str">
        <f t="shared" si="1865"/>
        <v>Banco não cadastrado</v>
      </c>
      <c r="WPI4377" s="24">
        <v>207</v>
      </c>
      <c r="WPJ4377" s="24">
        <v>5837982</v>
      </c>
      <c r="WPK4377" s="24">
        <v>72</v>
      </c>
      <c r="WPL4377" s="29" t="s">
        <v>75</v>
      </c>
      <c r="WPM4377" s="84">
        <v>3004158000128</v>
      </c>
      <c r="WPN4377" s="24"/>
      <c r="WPO4377" s="24"/>
      <c r="WPP4377" s="66">
        <v>9615</v>
      </c>
      <c r="WPQ4377" s="25">
        <v>45936</v>
      </c>
      <c r="WPR4377" s="25"/>
      <c r="WPS4377" s="26" t="str">
        <f t="shared" ca="1" si="1866"/>
        <v>Descontar Cheque</v>
      </c>
      <c r="WPT4377" s="117"/>
      <c r="WPU4377" s="25">
        <v>45890</v>
      </c>
      <c r="WPV4377" s="28" t="s">
        <v>74</v>
      </c>
      <c r="WPW4377" s="24">
        <v>422</v>
      </c>
      <c r="WPX4377" s="414" t="str">
        <f t="shared" si="1867"/>
        <v>Banco não cadastrado</v>
      </c>
      <c r="WPY4377" s="24">
        <v>207</v>
      </c>
      <c r="WPZ4377" s="24">
        <v>5837982</v>
      </c>
      <c r="WQA4377" s="24">
        <v>72</v>
      </c>
      <c r="WQB4377" s="29" t="s">
        <v>75</v>
      </c>
      <c r="WQC4377" s="84">
        <v>3004158000128</v>
      </c>
      <c r="WQD4377" s="24"/>
      <c r="WQE4377" s="24"/>
      <c r="WQF4377" s="66">
        <v>9615</v>
      </c>
      <c r="WQG4377" s="25">
        <v>45936</v>
      </c>
      <c r="WQH4377" s="25"/>
      <c r="WQI4377" s="26" t="str">
        <f t="shared" ca="1" si="1868"/>
        <v>Descontar Cheque</v>
      </c>
      <c r="WQJ4377" s="117"/>
      <c r="WQK4377" s="25">
        <v>45890</v>
      </c>
      <c r="WQL4377" s="28" t="s">
        <v>74</v>
      </c>
      <c r="WQM4377" s="24">
        <v>422</v>
      </c>
      <c r="WQN4377" s="414" t="str">
        <f t="shared" si="1869"/>
        <v>Banco não cadastrado</v>
      </c>
      <c r="WQO4377" s="24">
        <v>207</v>
      </c>
      <c r="WQP4377" s="24">
        <v>5837982</v>
      </c>
      <c r="WQQ4377" s="24">
        <v>72</v>
      </c>
      <c r="WQR4377" s="29" t="s">
        <v>75</v>
      </c>
      <c r="WQS4377" s="84">
        <v>3004158000128</v>
      </c>
      <c r="WQT4377" s="24"/>
      <c r="WQU4377" s="24"/>
      <c r="WQV4377" s="66">
        <v>9615</v>
      </c>
      <c r="WQW4377" s="25">
        <v>45936</v>
      </c>
      <c r="WQX4377" s="25"/>
      <c r="WQY4377" s="26" t="str">
        <f t="shared" ca="1" si="1870"/>
        <v>Descontar Cheque</v>
      </c>
      <c r="WQZ4377" s="117"/>
      <c r="WRA4377" s="25">
        <v>45890</v>
      </c>
      <c r="WRB4377" s="28" t="s">
        <v>74</v>
      </c>
      <c r="WRC4377" s="24">
        <v>422</v>
      </c>
      <c r="WRD4377" s="414" t="str">
        <f t="shared" si="1871"/>
        <v>Banco não cadastrado</v>
      </c>
      <c r="WRE4377" s="24">
        <v>207</v>
      </c>
      <c r="WRF4377" s="24">
        <v>5837982</v>
      </c>
      <c r="WRG4377" s="24">
        <v>72</v>
      </c>
      <c r="WRH4377" s="29" t="s">
        <v>75</v>
      </c>
      <c r="WRI4377" s="84">
        <v>3004158000128</v>
      </c>
      <c r="WRJ4377" s="24"/>
      <c r="WRK4377" s="24"/>
      <c r="WRL4377" s="66">
        <v>9615</v>
      </c>
      <c r="WRM4377" s="25">
        <v>45936</v>
      </c>
      <c r="WRN4377" s="25"/>
      <c r="WRO4377" s="26" t="str">
        <f t="shared" ca="1" si="1872"/>
        <v>Descontar Cheque</v>
      </c>
      <c r="WRP4377" s="117"/>
      <c r="WRQ4377" s="25">
        <v>45890</v>
      </c>
      <c r="WRR4377" s="28" t="s">
        <v>74</v>
      </c>
      <c r="WRS4377" s="24">
        <v>422</v>
      </c>
      <c r="WRT4377" s="414" t="str">
        <f t="shared" si="1873"/>
        <v>Banco não cadastrado</v>
      </c>
      <c r="WRU4377" s="24">
        <v>207</v>
      </c>
      <c r="WRV4377" s="24">
        <v>5837982</v>
      </c>
      <c r="WRW4377" s="24">
        <v>72</v>
      </c>
      <c r="WRX4377" s="29" t="s">
        <v>75</v>
      </c>
      <c r="WRY4377" s="84">
        <v>3004158000128</v>
      </c>
      <c r="WRZ4377" s="24"/>
      <c r="WSA4377" s="24"/>
      <c r="WSB4377" s="66">
        <v>9615</v>
      </c>
      <c r="WSC4377" s="25">
        <v>45936</v>
      </c>
      <c r="WSD4377" s="25"/>
      <c r="WSE4377" s="26" t="str">
        <f t="shared" ca="1" si="1874"/>
        <v>Descontar Cheque</v>
      </c>
      <c r="WSF4377" s="117"/>
      <c r="WSG4377" s="25">
        <v>45890</v>
      </c>
      <c r="WSH4377" s="28" t="s">
        <v>74</v>
      </c>
      <c r="WSI4377" s="24">
        <v>422</v>
      </c>
      <c r="WSJ4377" s="414" t="str">
        <f t="shared" si="1875"/>
        <v>Banco não cadastrado</v>
      </c>
      <c r="WSK4377" s="24">
        <v>207</v>
      </c>
      <c r="WSL4377" s="24">
        <v>5837982</v>
      </c>
      <c r="WSM4377" s="24">
        <v>72</v>
      </c>
      <c r="WSN4377" s="29" t="s">
        <v>75</v>
      </c>
      <c r="WSO4377" s="84">
        <v>3004158000128</v>
      </c>
      <c r="WSP4377" s="24"/>
      <c r="WSQ4377" s="24"/>
      <c r="WSR4377" s="66">
        <v>9615</v>
      </c>
      <c r="WSS4377" s="25">
        <v>45936</v>
      </c>
      <c r="WST4377" s="25"/>
      <c r="WSU4377" s="26" t="str">
        <f t="shared" ca="1" si="1876"/>
        <v>Descontar Cheque</v>
      </c>
      <c r="WSV4377" s="117"/>
      <c r="WSW4377" s="25">
        <v>45890</v>
      </c>
      <c r="WSX4377" s="28" t="s">
        <v>74</v>
      </c>
      <c r="WSY4377" s="24">
        <v>422</v>
      </c>
      <c r="WSZ4377" s="414" t="str">
        <f t="shared" si="1877"/>
        <v>Banco não cadastrado</v>
      </c>
      <c r="WTA4377" s="24">
        <v>207</v>
      </c>
      <c r="WTB4377" s="24">
        <v>5837982</v>
      </c>
      <c r="WTC4377" s="24">
        <v>72</v>
      </c>
      <c r="WTD4377" s="29" t="s">
        <v>75</v>
      </c>
      <c r="WTE4377" s="84">
        <v>3004158000128</v>
      </c>
      <c r="WTF4377" s="24"/>
      <c r="WTG4377" s="24"/>
      <c r="WTH4377" s="66">
        <v>9615</v>
      </c>
      <c r="WTI4377" s="25">
        <v>45936</v>
      </c>
      <c r="WTJ4377" s="25"/>
      <c r="WTK4377" s="26" t="str">
        <f t="shared" ca="1" si="1878"/>
        <v>Descontar Cheque</v>
      </c>
      <c r="WTL4377" s="117"/>
      <c r="WTM4377" s="25">
        <v>45890</v>
      </c>
      <c r="WTN4377" s="28" t="s">
        <v>74</v>
      </c>
      <c r="WTO4377" s="24">
        <v>422</v>
      </c>
      <c r="WTP4377" s="414" t="str">
        <f t="shared" si="1879"/>
        <v>Banco não cadastrado</v>
      </c>
      <c r="WTQ4377" s="24">
        <v>207</v>
      </c>
      <c r="WTR4377" s="24">
        <v>5837982</v>
      </c>
      <c r="WTS4377" s="24">
        <v>72</v>
      </c>
      <c r="WTT4377" s="29" t="s">
        <v>75</v>
      </c>
      <c r="WTU4377" s="84">
        <v>3004158000128</v>
      </c>
      <c r="WTV4377" s="24"/>
      <c r="WTW4377" s="24"/>
      <c r="WTX4377" s="66">
        <v>9615</v>
      </c>
      <c r="WTY4377" s="25">
        <v>45936</v>
      </c>
      <c r="WTZ4377" s="25"/>
      <c r="WUA4377" s="26" t="str">
        <f t="shared" ca="1" si="1880"/>
        <v>Descontar Cheque</v>
      </c>
      <c r="WUB4377" s="117"/>
      <c r="WUC4377" s="25">
        <v>45890</v>
      </c>
      <c r="WUD4377" s="28" t="s">
        <v>74</v>
      </c>
      <c r="WUE4377" s="24">
        <v>422</v>
      </c>
      <c r="WUF4377" s="414" t="str">
        <f t="shared" si="1881"/>
        <v>Banco não cadastrado</v>
      </c>
      <c r="WUG4377" s="24">
        <v>207</v>
      </c>
      <c r="WUH4377" s="24">
        <v>5837982</v>
      </c>
      <c r="WUI4377" s="24">
        <v>72</v>
      </c>
      <c r="WUJ4377" s="29" t="s">
        <v>75</v>
      </c>
      <c r="WUK4377" s="84">
        <v>3004158000128</v>
      </c>
      <c r="WUL4377" s="24"/>
      <c r="WUM4377" s="24"/>
      <c r="WUN4377" s="66">
        <v>9615</v>
      </c>
      <c r="WUO4377" s="25">
        <v>45936</v>
      </c>
      <c r="WUP4377" s="25"/>
      <c r="WUQ4377" s="26" t="str">
        <f t="shared" ca="1" si="1882"/>
        <v>Descontar Cheque</v>
      </c>
      <c r="WUR4377" s="117"/>
      <c r="WUS4377" s="25">
        <v>45890</v>
      </c>
      <c r="WUT4377" s="28" t="s">
        <v>74</v>
      </c>
      <c r="WUU4377" s="24">
        <v>422</v>
      </c>
      <c r="WUV4377" s="414" t="str">
        <f t="shared" si="1883"/>
        <v>Banco não cadastrado</v>
      </c>
      <c r="WUW4377" s="24">
        <v>207</v>
      </c>
      <c r="WUX4377" s="24">
        <v>5837982</v>
      </c>
      <c r="WUY4377" s="24">
        <v>72</v>
      </c>
      <c r="WUZ4377" s="29" t="s">
        <v>75</v>
      </c>
      <c r="WVA4377" s="84">
        <v>3004158000128</v>
      </c>
      <c r="WVB4377" s="24"/>
      <c r="WVC4377" s="24"/>
      <c r="WVD4377" s="66">
        <v>9615</v>
      </c>
      <c r="WVE4377" s="25">
        <v>45936</v>
      </c>
      <c r="WVF4377" s="25"/>
      <c r="WVG4377" s="26" t="str">
        <f t="shared" ca="1" si="1884"/>
        <v>Descontar Cheque</v>
      </c>
      <c r="WVH4377" s="117"/>
      <c r="WVI4377" s="25">
        <v>45890</v>
      </c>
      <c r="WVJ4377" s="28" t="s">
        <v>74</v>
      </c>
      <c r="WVK4377" s="24">
        <v>422</v>
      </c>
      <c r="WVL4377" s="414" t="str">
        <f t="shared" si="1885"/>
        <v>Banco não cadastrado</v>
      </c>
      <c r="WVM4377" s="24">
        <v>207</v>
      </c>
      <c r="WVN4377" s="24">
        <v>5837982</v>
      </c>
      <c r="WVO4377" s="24">
        <v>72</v>
      </c>
      <c r="WVP4377" s="29" t="s">
        <v>75</v>
      </c>
      <c r="WVQ4377" s="84">
        <v>3004158000128</v>
      </c>
      <c r="WVR4377" s="24"/>
      <c r="WVS4377" s="24"/>
      <c r="WVT4377" s="66">
        <v>9615</v>
      </c>
      <c r="WVU4377" s="25">
        <v>45936</v>
      </c>
      <c r="WVV4377" s="25"/>
      <c r="WVW4377" s="26" t="str">
        <f t="shared" ca="1" si="1886"/>
        <v>Descontar Cheque</v>
      </c>
      <c r="WVX4377" s="117"/>
      <c r="WVY4377" s="25">
        <v>45890</v>
      </c>
      <c r="WVZ4377" s="28" t="s">
        <v>74</v>
      </c>
      <c r="WWA4377" s="24">
        <v>422</v>
      </c>
      <c r="WWB4377" s="414" t="str">
        <f t="shared" si="1887"/>
        <v>Banco não cadastrado</v>
      </c>
      <c r="WWC4377" s="24">
        <v>207</v>
      </c>
      <c r="WWD4377" s="24">
        <v>5837982</v>
      </c>
      <c r="WWE4377" s="24">
        <v>72</v>
      </c>
      <c r="WWF4377" s="29" t="s">
        <v>75</v>
      </c>
      <c r="WWG4377" s="84">
        <v>3004158000128</v>
      </c>
      <c r="WWH4377" s="24"/>
      <c r="WWI4377" s="24"/>
      <c r="WWJ4377" s="66">
        <v>9615</v>
      </c>
      <c r="WWK4377" s="25">
        <v>45936</v>
      </c>
      <c r="WWL4377" s="25"/>
      <c r="WWM4377" s="26" t="str">
        <f t="shared" ca="1" si="1888"/>
        <v>Descontar Cheque</v>
      </c>
      <c r="WWN4377" s="117"/>
      <c r="WWO4377" s="25">
        <v>45890</v>
      </c>
      <c r="WWP4377" s="28" t="s">
        <v>74</v>
      </c>
      <c r="WWQ4377" s="24">
        <v>422</v>
      </c>
      <c r="WWR4377" s="414" t="str">
        <f t="shared" si="1889"/>
        <v>Banco não cadastrado</v>
      </c>
      <c r="WWS4377" s="24">
        <v>207</v>
      </c>
      <c r="WWT4377" s="24">
        <v>5837982</v>
      </c>
      <c r="WWU4377" s="24">
        <v>72</v>
      </c>
      <c r="WWV4377" s="29" t="s">
        <v>75</v>
      </c>
      <c r="WWW4377" s="84">
        <v>3004158000128</v>
      </c>
      <c r="WWX4377" s="24"/>
      <c r="WWY4377" s="24"/>
      <c r="WWZ4377" s="66">
        <v>9615</v>
      </c>
      <c r="WXA4377" s="25">
        <v>45936</v>
      </c>
      <c r="WXB4377" s="25"/>
      <c r="WXC4377" s="26" t="str">
        <f t="shared" ca="1" si="1890"/>
        <v>Descontar Cheque</v>
      </c>
      <c r="WXD4377" s="117"/>
      <c r="WXE4377" s="25">
        <v>45890</v>
      </c>
      <c r="WXF4377" s="28" t="s">
        <v>74</v>
      </c>
      <c r="WXG4377" s="24">
        <v>422</v>
      </c>
      <c r="WXH4377" s="414" t="str">
        <f t="shared" si="1891"/>
        <v>Banco não cadastrado</v>
      </c>
      <c r="WXI4377" s="24">
        <v>207</v>
      </c>
      <c r="WXJ4377" s="24">
        <v>5837982</v>
      </c>
      <c r="WXK4377" s="24">
        <v>72</v>
      </c>
      <c r="WXL4377" s="29" t="s">
        <v>75</v>
      </c>
      <c r="WXM4377" s="84">
        <v>3004158000128</v>
      </c>
      <c r="WXN4377" s="24"/>
      <c r="WXO4377" s="24"/>
      <c r="WXP4377" s="66">
        <v>9615</v>
      </c>
      <c r="WXQ4377" s="25">
        <v>45936</v>
      </c>
      <c r="WXR4377" s="25"/>
      <c r="WXS4377" s="26" t="str">
        <f t="shared" ca="1" si="1892"/>
        <v>Descontar Cheque</v>
      </c>
      <c r="WXT4377" s="117"/>
      <c r="WXU4377" s="25">
        <v>45890</v>
      </c>
      <c r="WXV4377" s="28" t="s">
        <v>74</v>
      </c>
      <c r="WXW4377" s="24">
        <v>422</v>
      </c>
      <c r="WXX4377" s="414" t="str">
        <f t="shared" si="1893"/>
        <v>Banco não cadastrado</v>
      </c>
      <c r="WXY4377" s="24">
        <v>207</v>
      </c>
      <c r="WXZ4377" s="24">
        <v>5837982</v>
      </c>
      <c r="WYA4377" s="24">
        <v>72</v>
      </c>
      <c r="WYB4377" s="29" t="s">
        <v>75</v>
      </c>
      <c r="WYC4377" s="84">
        <v>3004158000128</v>
      </c>
      <c r="WYD4377" s="24"/>
      <c r="WYE4377" s="24"/>
      <c r="WYF4377" s="66">
        <v>9615</v>
      </c>
      <c r="WYG4377" s="25">
        <v>45936</v>
      </c>
      <c r="WYH4377" s="25"/>
      <c r="WYI4377" s="26" t="str">
        <f t="shared" ca="1" si="1894"/>
        <v>Descontar Cheque</v>
      </c>
      <c r="WYJ4377" s="117"/>
      <c r="WYK4377" s="25">
        <v>45890</v>
      </c>
      <c r="WYL4377" s="28" t="s">
        <v>74</v>
      </c>
      <c r="WYM4377" s="24">
        <v>422</v>
      </c>
      <c r="WYN4377" s="414" t="str">
        <f t="shared" si="1895"/>
        <v>Banco não cadastrado</v>
      </c>
      <c r="WYO4377" s="24">
        <v>207</v>
      </c>
      <c r="WYP4377" s="24">
        <v>5837982</v>
      </c>
      <c r="WYQ4377" s="24">
        <v>72</v>
      </c>
      <c r="WYR4377" s="29" t="s">
        <v>75</v>
      </c>
      <c r="WYS4377" s="84">
        <v>3004158000128</v>
      </c>
      <c r="WYT4377" s="24"/>
      <c r="WYU4377" s="24"/>
      <c r="WYV4377" s="66">
        <v>9615</v>
      </c>
      <c r="WYW4377" s="25">
        <v>45936</v>
      </c>
      <c r="WYX4377" s="25"/>
      <c r="WYY4377" s="26" t="str">
        <f t="shared" ca="1" si="1896"/>
        <v>Descontar Cheque</v>
      </c>
      <c r="WYZ4377" s="117"/>
      <c r="WZA4377" s="25">
        <v>45890</v>
      </c>
      <c r="WZB4377" s="28" t="s">
        <v>74</v>
      </c>
      <c r="WZC4377" s="24">
        <v>422</v>
      </c>
      <c r="WZD4377" s="414" t="str">
        <f t="shared" si="1897"/>
        <v>Banco não cadastrado</v>
      </c>
      <c r="WZE4377" s="24">
        <v>207</v>
      </c>
      <c r="WZF4377" s="24">
        <v>5837982</v>
      </c>
      <c r="WZG4377" s="24">
        <v>72</v>
      </c>
      <c r="WZH4377" s="29" t="s">
        <v>75</v>
      </c>
      <c r="WZI4377" s="84">
        <v>3004158000128</v>
      </c>
      <c r="WZJ4377" s="24"/>
      <c r="WZK4377" s="24"/>
      <c r="WZL4377" s="66">
        <v>9615</v>
      </c>
      <c r="WZM4377" s="25">
        <v>45936</v>
      </c>
      <c r="WZN4377" s="25"/>
      <c r="WZO4377" s="26" t="str">
        <f t="shared" ca="1" si="1898"/>
        <v>Descontar Cheque</v>
      </c>
      <c r="WZP4377" s="117"/>
      <c r="WZQ4377" s="25">
        <v>45890</v>
      </c>
      <c r="WZR4377" s="28" t="s">
        <v>74</v>
      </c>
      <c r="WZS4377" s="24">
        <v>422</v>
      </c>
      <c r="WZT4377" s="414" t="str">
        <f t="shared" si="1899"/>
        <v>Banco não cadastrado</v>
      </c>
      <c r="WZU4377" s="24">
        <v>207</v>
      </c>
      <c r="WZV4377" s="24">
        <v>5837982</v>
      </c>
      <c r="WZW4377" s="24">
        <v>72</v>
      </c>
      <c r="WZX4377" s="29" t="s">
        <v>75</v>
      </c>
      <c r="WZY4377" s="84">
        <v>3004158000128</v>
      </c>
      <c r="WZZ4377" s="24"/>
      <c r="XAA4377" s="24"/>
      <c r="XAB4377" s="66">
        <v>9615</v>
      </c>
      <c r="XAC4377" s="25">
        <v>45936</v>
      </c>
      <c r="XAD4377" s="25"/>
      <c r="XAE4377" s="26" t="str">
        <f t="shared" ca="1" si="1900"/>
        <v>Descontar Cheque</v>
      </c>
      <c r="XAF4377" s="117"/>
      <c r="XAG4377" s="25">
        <v>45890</v>
      </c>
      <c r="XAH4377" s="28" t="s">
        <v>74</v>
      </c>
      <c r="XAI4377" s="24">
        <v>422</v>
      </c>
      <c r="XAJ4377" s="414" t="str">
        <f t="shared" si="1901"/>
        <v>Banco não cadastrado</v>
      </c>
      <c r="XAK4377" s="24">
        <v>207</v>
      </c>
      <c r="XAL4377" s="24">
        <v>5837982</v>
      </c>
      <c r="XAM4377" s="24">
        <v>72</v>
      </c>
      <c r="XAN4377" s="29" t="s">
        <v>75</v>
      </c>
      <c r="XAO4377" s="84">
        <v>3004158000128</v>
      </c>
      <c r="XAP4377" s="24"/>
      <c r="XAQ4377" s="24"/>
      <c r="XAR4377" s="66">
        <v>9615</v>
      </c>
      <c r="XAS4377" s="25">
        <v>45936</v>
      </c>
      <c r="XAT4377" s="25"/>
      <c r="XAU4377" s="26" t="str">
        <f t="shared" ca="1" si="1902"/>
        <v>Descontar Cheque</v>
      </c>
      <c r="XAV4377" s="117"/>
      <c r="XAW4377" s="25">
        <v>45890</v>
      </c>
      <c r="XAX4377" s="28" t="s">
        <v>74</v>
      </c>
      <c r="XAY4377" s="24">
        <v>422</v>
      </c>
      <c r="XAZ4377" s="414" t="str">
        <f t="shared" si="1903"/>
        <v>Banco não cadastrado</v>
      </c>
      <c r="XBA4377" s="24">
        <v>207</v>
      </c>
      <c r="XBB4377" s="24">
        <v>5837982</v>
      </c>
      <c r="XBC4377" s="24">
        <v>72</v>
      </c>
      <c r="XBD4377" s="29" t="s">
        <v>75</v>
      </c>
      <c r="XBE4377" s="84">
        <v>3004158000128</v>
      </c>
      <c r="XBF4377" s="24"/>
      <c r="XBG4377" s="24"/>
      <c r="XBH4377" s="66">
        <v>9615</v>
      </c>
      <c r="XBI4377" s="25">
        <v>45936</v>
      </c>
      <c r="XBJ4377" s="25"/>
      <c r="XBK4377" s="26" t="str">
        <f t="shared" ca="1" si="1904"/>
        <v>Descontar Cheque</v>
      </c>
      <c r="XBL4377" s="117"/>
      <c r="XBM4377" s="25">
        <v>45890</v>
      </c>
      <c r="XBN4377" s="28" t="s">
        <v>74</v>
      </c>
      <c r="XBO4377" s="24">
        <v>422</v>
      </c>
      <c r="XBP4377" s="414" t="str">
        <f t="shared" si="1905"/>
        <v>Banco não cadastrado</v>
      </c>
      <c r="XBQ4377" s="24">
        <v>207</v>
      </c>
      <c r="XBR4377" s="24">
        <v>5837982</v>
      </c>
      <c r="XBS4377" s="24">
        <v>72</v>
      </c>
      <c r="XBT4377" s="29" t="s">
        <v>75</v>
      </c>
      <c r="XBU4377" s="84">
        <v>3004158000128</v>
      </c>
      <c r="XBV4377" s="24"/>
      <c r="XBW4377" s="24"/>
      <c r="XBX4377" s="66">
        <v>9615</v>
      </c>
      <c r="XBY4377" s="25">
        <v>45936</v>
      </c>
      <c r="XBZ4377" s="25"/>
      <c r="XCA4377" s="26" t="str">
        <f t="shared" ca="1" si="1906"/>
        <v>Descontar Cheque</v>
      </c>
      <c r="XCB4377" s="117"/>
      <c r="XCC4377" s="25">
        <v>45890</v>
      </c>
      <c r="XCD4377" s="28" t="s">
        <v>74</v>
      </c>
      <c r="XCE4377" s="24">
        <v>422</v>
      </c>
      <c r="XCF4377" s="414" t="str">
        <f t="shared" si="1907"/>
        <v>Banco não cadastrado</v>
      </c>
      <c r="XCG4377" s="24">
        <v>207</v>
      </c>
      <c r="XCH4377" s="24">
        <v>5837982</v>
      </c>
      <c r="XCI4377" s="24">
        <v>72</v>
      </c>
      <c r="XCJ4377" s="29" t="s">
        <v>75</v>
      </c>
      <c r="XCK4377" s="84">
        <v>3004158000128</v>
      </c>
      <c r="XCL4377" s="24"/>
      <c r="XCM4377" s="24"/>
      <c r="XCN4377" s="66">
        <v>9615</v>
      </c>
      <c r="XCO4377" s="25">
        <v>45936</v>
      </c>
      <c r="XCP4377" s="25"/>
      <c r="XCQ4377" s="26" t="str">
        <f t="shared" ca="1" si="1908"/>
        <v>Descontar Cheque</v>
      </c>
      <c r="XCR4377" s="117"/>
      <c r="XCS4377" s="25">
        <v>45890</v>
      </c>
      <c r="XCT4377" s="28" t="s">
        <v>74</v>
      </c>
      <c r="XCU4377" s="24">
        <v>422</v>
      </c>
      <c r="XCV4377" s="414" t="str">
        <f t="shared" si="1909"/>
        <v>Banco não cadastrado</v>
      </c>
      <c r="XCW4377" s="24">
        <v>207</v>
      </c>
      <c r="XCX4377" s="24">
        <v>5837982</v>
      </c>
      <c r="XCY4377" s="24">
        <v>72</v>
      </c>
      <c r="XCZ4377" s="29" t="s">
        <v>75</v>
      </c>
      <c r="XDA4377" s="84">
        <v>3004158000128</v>
      </c>
      <c r="XDB4377" s="24"/>
      <c r="XDC4377" s="24"/>
      <c r="XDD4377" s="66">
        <v>9615</v>
      </c>
      <c r="XDE4377" s="25">
        <v>45936</v>
      </c>
      <c r="XDF4377" s="25"/>
      <c r="XDG4377" s="26" t="str">
        <f t="shared" ca="1" si="1910"/>
        <v>Descontar Cheque</v>
      </c>
      <c r="XDH4377" s="117"/>
      <c r="XDI4377" s="25">
        <v>45890</v>
      </c>
      <c r="XDJ4377" s="28" t="s">
        <v>74</v>
      </c>
      <c r="XDK4377" s="24">
        <v>422</v>
      </c>
      <c r="XDL4377" s="414" t="str">
        <f t="shared" si="1911"/>
        <v>Banco não cadastrado</v>
      </c>
      <c r="XDM4377" s="24">
        <v>207</v>
      </c>
      <c r="XDN4377" s="24">
        <v>5837982</v>
      </c>
      <c r="XDO4377" s="24">
        <v>72</v>
      </c>
      <c r="XDP4377" s="29" t="s">
        <v>75</v>
      </c>
      <c r="XDQ4377" s="84">
        <v>3004158000128</v>
      </c>
      <c r="XDR4377" s="24"/>
      <c r="XDS4377" s="24"/>
      <c r="XDT4377" s="66">
        <v>9615</v>
      </c>
      <c r="XDU4377" s="25">
        <v>45936</v>
      </c>
      <c r="XDV4377" s="25"/>
      <c r="XDW4377" s="26" t="str">
        <f t="shared" ca="1" si="1912"/>
        <v>Descontar Cheque</v>
      </c>
      <c r="XDX4377" s="117"/>
      <c r="XDY4377" s="25">
        <v>45890</v>
      </c>
      <c r="XDZ4377" s="28" t="s">
        <v>74</v>
      </c>
      <c r="XEA4377" s="24">
        <v>422</v>
      </c>
      <c r="XEB4377" s="414" t="str">
        <f t="shared" si="1913"/>
        <v>Banco não cadastrado</v>
      </c>
      <c r="XEC4377" s="24">
        <v>207</v>
      </c>
      <c r="XED4377" s="24">
        <v>5837982</v>
      </c>
      <c r="XEE4377" s="24">
        <v>72</v>
      </c>
      <c r="XEF4377" s="29" t="s">
        <v>75</v>
      </c>
      <c r="XEG4377" s="84">
        <v>3004158000128</v>
      </c>
      <c r="XEH4377" s="24"/>
      <c r="XEI4377" s="24"/>
      <c r="XEJ4377" s="66">
        <v>9615</v>
      </c>
      <c r="XEK4377" s="25">
        <v>45936</v>
      </c>
      <c r="XEL4377" s="25"/>
      <c r="XEM4377" s="26" t="str">
        <f t="shared" ca="1" si="1914"/>
        <v>Descontar Cheque</v>
      </c>
      <c r="XEN4377" s="117"/>
      <c r="XEO4377" s="25">
        <v>45890</v>
      </c>
      <c r="XEP4377" s="28" t="s">
        <v>74</v>
      </c>
      <c r="XEQ4377" s="24">
        <v>422</v>
      </c>
      <c r="XER4377" s="414" t="str">
        <f t="shared" si="1915"/>
        <v>Banco não cadastrado</v>
      </c>
      <c r="XES4377" s="24">
        <v>207</v>
      </c>
      <c r="XET4377" s="24">
        <v>5837982</v>
      </c>
      <c r="XEU4377" s="24">
        <v>72</v>
      </c>
      <c r="XEV4377" s="29" t="s">
        <v>75</v>
      </c>
      <c r="XEW4377" s="84">
        <v>3004158000128</v>
      </c>
      <c r="XEX4377" s="24"/>
      <c r="XEY4377" s="24"/>
      <c r="XEZ4377" s="66">
        <v>9615</v>
      </c>
      <c r="XFA4377" s="25">
        <v>45936</v>
      </c>
      <c r="XFB4377" s="25"/>
      <c r="XFC4377" s="26" t="str">
        <f t="shared" ca="1" si="1916"/>
        <v>Descontar Cheque</v>
      </c>
      <c r="XFD4377" s="117"/>
    </row>
    <row r="4378" spans="1:16384" s="2" customFormat="1" ht="15.75" x14ac:dyDescent="0.25">
      <c r="A4378" s="19"/>
      <c r="B4378" s="20"/>
      <c r="C4378" s="20"/>
      <c r="D4378" s="414"/>
      <c r="E4378" s="20"/>
      <c r="F4378" s="20"/>
      <c r="G4378" s="20"/>
      <c r="H4378" s="30"/>
      <c r="I4378" s="23"/>
      <c r="J4378" s="23"/>
      <c r="K4378" s="24"/>
      <c r="L4378" s="31"/>
      <c r="M4378" s="19"/>
      <c r="N4378" s="25"/>
      <c r="O4378" s="26"/>
      <c r="P4378" s="117"/>
      <c r="Q4378" s="426"/>
      <c r="R4378" s="448"/>
      <c r="S4378" s="355"/>
      <c r="T4378" s="449"/>
      <c r="U4378" s="355"/>
      <c r="V4378" s="355"/>
      <c r="W4378" s="355"/>
      <c r="X4378" s="375"/>
      <c r="Y4378" s="381"/>
      <c r="Z4378" s="355"/>
      <c r="AA4378" s="355"/>
      <c r="AB4378" s="450"/>
      <c r="AC4378" s="426"/>
      <c r="AD4378" s="426"/>
      <c r="AE4378" s="451"/>
      <c r="AF4378" s="164"/>
      <c r="AG4378" s="426"/>
      <c r="AH4378" s="448"/>
      <c r="AI4378" s="355"/>
      <c r="AJ4378" s="449"/>
      <c r="AK4378" s="355"/>
      <c r="AL4378" s="355"/>
      <c r="AM4378" s="355"/>
      <c r="AN4378" s="375"/>
      <c r="AO4378" s="381"/>
      <c r="AP4378" s="355"/>
      <c r="AQ4378" s="355"/>
      <c r="AR4378" s="450"/>
      <c r="AS4378" s="426"/>
      <c r="AT4378" s="426"/>
      <c r="AU4378" s="451"/>
      <c r="AV4378" s="164"/>
      <c r="AW4378" s="426"/>
      <c r="AX4378" s="448"/>
      <c r="AY4378" s="355"/>
      <c r="AZ4378" s="449"/>
      <c r="BA4378" s="355"/>
      <c r="BB4378" s="355"/>
      <c r="BC4378" s="355"/>
      <c r="BD4378" s="375"/>
      <c r="BE4378" s="381"/>
      <c r="BF4378" s="355"/>
      <c r="BG4378" s="355"/>
      <c r="BH4378" s="450"/>
      <c r="BI4378" s="426"/>
      <c r="BJ4378" s="426"/>
      <c r="BK4378" s="451"/>
      <c r="BL4378" s="164"/>
      <c r="BM4378" s="426"/>
      <c r="BN4378" s="448"/>
      <c r="BO4378" s="355"/>
      <c r="BP4378" s="449"/>
      <c r="BQ4378" s="355"/>
      <c r="BR4378" s="355"/>
      <c r="BS4378" s="355"/>
      <c r="BT4378" s="375"/>
      <c r="BU4378" s="381"/>
      <c r="BV4378" s="355"/>
      <c r="BW4378" s="355"/>
      <c r="BX4378" s="450"/>
      <c r="BY4378" s="426"/>
      <c r="BZ4378" s="426"/>
      <c r="CA4378" s="451"/>
      <c r="CB4378" s="164"/>
      <c r="CC4378" s="426"/>
      <c r="CD4378" s="448"/>
      <c r="CE4378" s="355"/>
      <c r="CF4378" s="449"/>
      <c r="CG4378" s="355"/>
      <c r="CH4378" s="355"/>
      <c r="CI4378" s="355"/>
      <c r="CJ4378" s="375"/>
      <c r="CK4378" s="381"/>
      <c r="CL4378" s="355"/>
      <c r="CM4378" s="355"/>
      <c r="CN4378" s="450"/>
      <c r="CO4378" s="426"/>
      <c r="CP4378" s="426"/>
      <c r="CQ4378" s="451"/>
      <c r="CR4378" s="164"/>
      <c r="CS4378" s="426"/>
      <c r="CT4378" s="448"/>
      <c r="CU4378" s="355"/>
      <c r="CV4378" s="449"/>
      <c r="CW4378" s="355"/>
      <c r="CX4378" s="355"/>
      <c r="CY4378" s="355"/>
      <c r="CZ4378" s="375"/>
      <c r="DA4378" s="381"/>
      <c r="DB4378" s="355"/>
      <c r="DC4378" s="355"/>
      <c r="DD4378" s="450"/>
      <c r="DE4378" s="426"/>
      <c r="DF4378" s="426"/>
      <c r="DG4378" s="451"/>
      <c r="DH4378" s="164"/>
      <c r="DI4378" s="426"/>
      <c r="DJ4378" s="448"/>
      <c r="DK4378" s="355"/>
      <c r="DL4378" s="449"/>
      <c r="DM4378" s="355"/>
      <c r="DN4378" s="355"/>
      <c r="DO4378" s="355"/>
      <c r="DP4378" s="375"/>
      <c r="DQ4378" s="381"/>
      <c r="DR4378" s="355"/>
      <c r="DS4378" s="355"/>
      <c r="DT4378" s="450"/>
      <c r="DU4378" s="426"/>
      <c r="DV4378" s="426"/>
      <c r="DW4378" s="451"/>
      <c r="DX4378" s="164"/>
      <c r="DY4378" s="426"/>
      <c r="DZ4378" s="448"/>
      <c r="EA4378" s="355"/>
      <c r="EB4378" s="449"/>
      <c r="EC4378" s="355"/>
      <c r="ED4378" s="355"/>
      <c r="EE4378" s="355"/>
      <c r="EF4378" s="375"/>
      <c r="EG4378" s="381"/>
      <c r="EH4378" s="355"/>
      <c r="EI4378" s="355"/>
      <c r="EJ4378" s="450"/>
      <c r="EK4378" s="426"/>
      <c r="EL4378" s="426"/>
      <c r="EM4378" s="451"/>
      <c r="EN4378" s="164"/>
      <c r="EO4378" s="426"/>
      <c r="EP4378" s="448"/>
      <c r="EQ4378" s="355"/>
      <c r="ER4378" s="449"/>
      <c r="ES4378" s="355"/>
      <c r="ET4378" s="355"/>
      <c r="EU4378" s="355"/>
      <c r="EV4378" s="375"/>
      <c r="EW4378" s="381"/>
      <c r="EX4378" s="355"/>
      <c r="EY4378" s="355"/>
      <c r="EZ4378" s="450"/>
      <c r="FA4378" s="426"/>
      <c r="FB4378" s="426"/>
      <c r="FC4378" s="451"/>
      <c r="FD4378" s="164"/>
      <c r="FE4378" s="426"/>
      <c r="FF4378" s="448"/>
      <c r="FG4378" s="355"/>
      <c r="FH4378" s="449"/>
      <c r="FI4378" s="355"/>
      <c r="FJ4378" s="355"/>
      <c r="FK4378" s="355"/>
      <c r="FL4378" s="375"/>
      <c r="FM4378" s="381"/>
      <c r="FN4378" s="355"/>
      <c r="FO4378" s="355"/>
      <c r="FP4378" s="450"/>
      <c r="FQ4378" s="426"/>
      <c r="FR4378" s="426"/>
      <c r="FS4378" s="451"/>
      <c r="FT4378" s="164"/>
      <c r="FU4378" s="426"/>
      <c r="FV4378" s="448"/>
      <c r="FW4378" s="355"/>
      <c r="FX4378" s="449"/>
      <c r="FY4378" s="355"/>
      <c r="FZ4378" s="355"/>
      <c r="GA4378" s="355"/>
      <c r="GB4378" s="375"/>
      <c r="GC4378" s="381"/>
      <c r="GD4378" s="355"/>
      <c r="GE4378" s="355"/>
      <c r="GF4378" s="450"/>
      <c r="GG4378" s="426"/>
      <c r="GH4378" s="426"/>
      <c r="GI4378" s="451"/>
      <c r="GJ4378" s="164"/>
      <c r="GK4378" s="426"/>
      <c r="GL4378" s="448"/>
      <c r="GM4378" s="355"/>
      <c r="GN4378" s="449"/>
      <c r="GO4378" s="355"/>
      <c r="GP4378" s="355"/>
      <c r="GQ4378" s="355"/>
      <c r="GR4378" s="375"/>
      <c r="GS4378" s="381"/>
      <c r="GT4378" s="355"/>
      <c r="GU4378" s="355"/>
      <c r="GV4378" s="450"/>
      <c r="GW4378" s="426"/>
      <c r="GX4378" s="426"/>
      <c r="GY4378" s="451"/>
      <c r="GZ4378" s="164"/>
      <c r="HA4378" s="426"/>
      <c r="HB4378" s="448"/>
      <c r="HC4378" s="355"/>
      <c r="HD4378" s="449"/>
      <c r="HE4378" s="355"/>
      <c r="HF4378" s="355"/>
      <c r="HG4378" s="355"/>
      <c r="HH4378" s="375"/>
      <c r="HI4378" s="381"/>
      <c r="HJ4378" s="355"/>
      <c r="HK4378" s="355"/>
      <c r="HL4378" s="450"/>
      <c r="HM4378" s="426"/>
      <c r="HN4378" s="426"/>
      <c r="HO4378" s="451"/>
      <c r="HP4378" s="164"/>
      <c r="HQ4378" s="426"/>
      <c r="HR4378" s="448"/>
      <c r="HS4378" s="355"/>
      <c r="HT4378" s="449"/>
      <c r="HU4378" s="355"/>
      <c r="HV4378" s="355"/>
      <c r="HW4378" s="355"/>
      <c r="HX4378" s="375"/>
      <c r="HY4378" s="381"/>
      <c r="HZ4378" s="355"/>
      <c r="IA4378" s="355"/>
      <c r="IB4378" s="450"/>
      <c r="IC4378" s="426"/>
      <c r="ID4378" s="426"/>
      <c r="IE4378" s="451"/>
      <c r="IF4378" s="164"/>
      <c r="IG4378" s="426"/>
      <c r="IH4378" s="448"/>
      <c r="II4378" s="355"/>
      <c r="IJ4378" s="449"/>
      <c r="IK4378" s="355"/>
      <c r="IL4378" s="355"/>
      <c r="IM4378" s="355"/>
      <c r="IN4378" s="375"/>
      <c r="IO4378" s="381"/>
      <c r="IP4378" s="355"/>
      <c r="IQ4378" s="355"/>
      <c r="IR4378" s="450"/>
      <c r="IS4378" s="426"/>
      <c r="IT4378" s="426"/>
      <c r="IU4378" s="451"/>
      <c r="IV4378" s="164"/>
      <c r="IW4378" s="426"/>
      <c r="IX4378" s="448"/>
      <c r="IY4378" s="355"/>
      <c r="IZ4378" s="449"/>
      <c r="JA4378" s="355"/>
      <c r="JB4378" s="355"/>
      <c r="JC4378" s="355"/>
      <c r="JD4378" s="375"/>
      <c r="JE4378" s="381"/>
      <c r="JF4378" s="355"/>
      <c r="JG4378" s="355"/>
      <c r="JH4378" s="450"/>
      <c r="JI4378" s="426"/>
      <c r="JJ4378" s="426"/>
      <c r="JK4378" s="451"/>
      <c r="JL4378" s="164"/>
      <c r="JM4378" s="426"/>
      <c r="JN4378" s="448"/>
      <c r="JO4378" s="355"/>
      <c r="JP4378" s="449"/>
      <c r="JQ4378" s="355"/>
      <c r="JR4378" s="355"/>
      <c r="JS4378" s="355"/>
      <c r="JT4378" s="375"/>
      <c r="JU4378" s="381"/>
      <c r="JV4378" s="355"/>
      <c r="JW4378" s="355"/>
      <c r="JX4378" s="450"/>
      <c r="JY4378" s="426"/>
      <c r="JZ4378" s="426"/>
      <c r="KA4378" s="451"/>
      <c r="KB4378" s="164"/>
      <c r="KC4378" s="426"/>
      <c r="KD4378" s="448"/>
      <c r="KE4378" s="355"/>
      <c r="KF4378" s="449"/>
      <c r="KG4378" s="355"/>
      <c r="KH4378" s="355"/>
      <c r="KI4378" s="355"/>
      <c r="KJ4378" s="375"/>
      <c r="KK4378" s="381"/>
      <c r="KL4378" s="355"/>
      <c r="KM4378" s="355"/>
      <c r="KN4378" s="450"/>
      <c r="KO4378" s="426"/>
      <c r="KP4378" s="426"/>
      <c r="KQ4378" s="451"/>
      <c r="KR4378" s="164"/>
      <c r="KS4378" s="426"/>
      <c r="KT4378" s="448"/>
      <c r="KU4378" s="355"/>
      <c r="KV4378" s="449"/>
      <c r="KW4378" s="355"/>
      <c r="KX4378" s="355"/>
      <c r="KY4378" s="355"/>
      <c r="KZ4378" s="375"/>
      <c r="LA4378" s="381"/>
      <c r="LB4378" s="355"/>
      <c r="LC4378" s="355"/>
      <c r="LD4378" s="450"/>
      <c r="LE4378" s="426"/>
      <c r="LF4378" s="426"/>
      <c r="LG4378" s="451"/>
      <c r="LH4378" s="164"/>
      <c r="LI4378" s="426"/>
      <c r="LJ4378" s="448"/>
      <c r="LK4378" s="355"/>
      <c r="LL4378" s="449"/>
      <c r="LM4378" s="355"/>
      <c r="LN4378" s="355"/>
      <c r="LO4378" s="355"/>
      <c r="LP4378" s="375"/>
      <c r="LQ4378" s="381"/>
      <c r="LR4378" s="355"/>
      <c r="LS4378" s="355"/>
      <c r="LT4378" s="450"/>
      <c r="LU4378" s="426"/>
      <c r="LV4378" s="426"/>
      <c r="LW4378" s="451"/>
      <c r="LX4378" s="164"/>
      <c r="LY4378" s="426"/>
      <c r="LZ4378" s="448"/>
      <c r="MA4378" s="355"/>
      <c r="MB4378" s="449"/>
      <c r="MC4378" s="355"/>
      <c r="MD4378" s="355"/>
      <c r="ME4378" s="355"/>
      <c r="MF4378" s="375"/>
      <c r="MG4378" s="381"/>
      <c r="MH4378" s="355"/>
      <c r="MI4378" s="355"/>
      <c r="MJ4378" s="450"/>
      <c r="MK4378" s="426"/>
      <c r="ML4378" s="426"/>
      <c r="MM4378" s="451"/>
      <c r="MN4378" s="164"/>
      <c r="MO4378" s="426"/>
      <c r="MP4378" s="448"/>
      <c r="MQ4378" s="355"/>
      <c r="MR4378" s="449"/>
      <c r="MS4378" s="355"/>
      <c r="MT4378" s="355"/>
      <c r="MU4378" s="355"/>
      <c r="MV4378" s="375"/>
      <c r="MW4378" s="381"/>
      <c r="MX4378" s="355"/>
      <c r="MY4378" s="355"/>
      <c r="MZ4378" s="450"/>
      <c r="NA4378" s="426"/>
      <c r="NB4378" s="426"/>
      <c r="NC4378" s="451"/>
      <c r="ND4378" s="164"/>
      <c r="NE4378" s="426"/>
      <c r="NF4378" s="448"/>
      <c r="NG4378" s="355"/>
      <c r="NH4378" s="449"/>
      <c r="NI4378" s="355"/>
      <c r="NJ4378" s="355"/>
      <c r="NK4378" s="355"/>
      <c r="NL4378" s="375"/>
      <c r="NM4378" s="381"/>
      <c r="NN4378" s="355"/>
      <c r="NO4378" s="355"/>
      <c r="NP4378" s="450"/>
      <c r="NQ4378" s="426"/>
      <c r="NR4378" s="426"/>
      <c r="NS4378" s="451"/>
      <c r="NT4378" s="164"/>
      <c r="NU4378" s="426"/>
      <c r="NV4378" s="448"/>
      <c r="NW4378" s="355"/>
      <c r="NX4378" s="449"/>
      <c r="NY4378" s="355"/>
      <c r="NZ4378" s="355"/>
      <c r="OA4378" s="355"/>
      <c r="OB4378" s="375"/>
      <c r="OC4378" s="381"/>
      <c r="OD4378" s="355"/>
      <c r="OE4378" s="355"/>
      <c r="OF4378" s="450"/>
      <c r="OG4378" s="426"/>
      <c r="OH4378" s="426"/>
      <c r="OI4378" s="451"/>
      <c r="OJ4378" s="164"/>
      <c r="OK4378" s="426"/>
      <c r="OL4378" s="448"/>
      <c r="OM4378" s="355"/>
      <c r="ON4378" s="449"/>
      <c r="OO4378" s="355"/>
      <c r="OP4378" s="355"/>
      <c r="OQ4378" s="355"/>
      <c r="OR4378" s="375"/>
      <c r="OS4378" s="381"/>
      <c r="OT4378" s="355"/>
      <c r="OU4378" s="355"/>
      <c r="OV4378" s="450"/>
      <c r="OW4378" s="426"/>
      <c r="OX4378" s="426"/>
      <c r="OY4378" s="451"/>
      <c r="OZ4378" s="164"/>
      <c r="PA4378" s="426"/>
      <c r="PB4378" s="448"/>
      <c r="PC4378" s="355"/>
      <c r="PD4378" s="449"/>
      <c r="PE4378" s="355"/>
      <c r="PF4378" s="355"/>
      <c r="PG4378" s="355"/>
      <c r="PH4378" s="375"/>
      <c r="PI4378" s="381"/>
      <c r="PJ4378" s="355"/>
      <c r="PK4378" s="355"/>
      <c r="PL4378" s="450"/>
      <c r="PM4378" s="426"/>
      <c r="PN4378" s="426"/>
      <c r="PO4378" s="451"/>
      <c r="PP4378" s="164"/>
      <c r="PQ4378" s="426"/>
      <c r="PR4378" s="448"/>
      <c r="PS4378" s="355"/>
      <c r="PT4378" s="449"/>
      <c r="PU4378" s="355"/>
      <c r="PV4378" s="355"/>
      <c r="PW4378" s="355"/>
      <c r="PX4378" s="375"/>
      <c r="PY4378" s="381"/>
      <c r="PZ4378" s="355"/>
      <c r="QA4378" s="355"/>
      <c r="QB4378" s="450"/>
      <c r="QC4378" s="426"/>
      <c r="QD4378" s="426"/>
      <c r="QE4378" s="451"/>
      <c r="QF4378" s="164"/>
      <c r="QG4378" s="426"/>
      <c r="QH4378" s="448"/>
      <c r="QI4378" s="355"/>
      <c r="QJ4378" s="449"/>
      <c r="QK4378" s="355"/>
      <c r="QL4378" s="355"/>
      <c r="QM4378" s="355"/>
      <c r="QN4378" s="375"/>
      <c r="QO4378" s="381"/>
      <c r="QP4378" s="355"/>
      <c r="QQ4378" s="355"/>
      <c r="QR4378" s="450"/>
      <c r="QS4378" s="426"/>
      <c r="QT4378" s="426"/>
      <c r="QU4378" s="451"/>
      <c r="QV4378" s="164"/>
      <c r="QW4378" s="426"/>
      <c r="QX4378" s="448"/>
      <c r="QY4378" s="355"/>
      <c r="QZ4378" s="449"/>
      <c r="RA4378" s="355"/>
      <c r="RB4378" s="355"/>
      <c r="RC4378" s="355"/>
      <c r="RD4378" s="375"/>
      <c r="RE4378" s="381"/>
      <c r="RF4378" s="355"/>
      <c r="RG4378" s="355"/>
      <c r="RH4378" s="450"/>
      <c r="RI4378" s="426"/>
      <c r="RJ4378" s="426"/>
      <c r="RK4378" s="451"/>
      <c r="RL4378" s="164"/>
      <c r="RM4378" s="426"/>
      <c r="RN4378" s="448"/>
      <c r="RO4378" s="355"/>
      <c r="RP4378" s="449"/>
      <c r="RQ4378" s="355"/>
      <c r="RR4378" s="355"/>
      <c r="RS4378" s="355"/>
      <c r="RT4378" s="375"/>
      <c r="RU4378" s="381"/>
      <c r="RV4378" s="355"/>
      <c r="RW4378" s="355"/>
      <c r="RX4378" s="450"/>
      <c r="RY4378" s="426"/>
      <c r="RZ4378" s="426"/>
      <c r="SA4378" s="451"/>
      <c r="SB4378" s="447"/>
      <c r="SC4378" s="25"/>
      <c r="SD4378" s="28"/>
      <c r="SE4378" s="24"/>
      <c r="SF4378" s="414"/>
      <c r="SG4378" s="24"/>
      <c r="SH4378" s="24"/>
      <c r="SI4378" s="24"/>
      <c r="SJ4378" s="29"/>
      <c r="SK4378" s="84"/>
      <c r="SL4378" s="24"/>
      <c r="SM4378" s="24"/>
      <c r="SN4378" s="66"/>
      <c r="SO4378" s="25"/>
      <c r="SP4378" s="25"/>
      <c r="SQ4378" s="26"/>
      <c r="SR4378" s="117"/>
      <c r="SS4378" s="25"/>
      <c r="ST4378" s="28"/>
      <c r="SU4378" s="24"/>
      <c r="SV4378" s="414"/>
      <c r="SW4378" s="24"/>
      <c r="SX4378" s="24"/>
      <c r="SY4378" s="24"/>
      <c r="SZ4378" s="29"/>
      <c r="TA4378" s="84"/>
      <c r="TB4378" s="24"/>
      <c r="TC4378" s="24"/>
      <c r="TD4378" s="66"/>
      <c r="TE4378" s="25"/>
      <c r="TF4378" s="25"/>
      <c r="TG4378" s="26"/>
      <c r="TH4378" s="117"/>
      <c r="TI4378" s="25"/>
      <c r="TJ4378" s="28"/>
      <c r="TK4378" s="24"/>
      <c r="TL4378" s="414"/>
      <c r="TM4378" s="24"/>
      <c r="TN4378" s="24"/>
      <c r="TO4378" s="24"/>
      <c r="TP4378" s="29"/>
      <c r="TQ4378" s="84"/>
      <c r="TR4378" s="24"/>
      <c r="TS4378" s="24"/>
      <c r="TT4378" s="66"/>
      <c r="TU4378" s="25"/>
      <c r="TV4378" s="25"/>
      <c r="TW4378" s="26"/>
      <c r="TX4378" s="117"/>
      <c r="TY4378" s="25"/>
      <c r="TZ4378" s="28"/>
      <c r="UA4378" s="24"/>
      <c r="UB4378" s="414"/>
      <c r="UC4378" s="24"/>
      <c r="UD4378" s="24"/>
      <c r="UE4378" s="24"/>
      <c r="UF4378" s="29"/>
      <c r="UG4378" s="84"/>
      <c r="UH4378" s="24"/>
      <c r="UI4378" s="24"/>
      <c r="UJ4378" s="66"/>
      <c r="UK4378" s="25"/>
      <c r="UL4378" s="25"/>
      <c r="UM4378" s="26"/>
      <c r="UN4378" s="117"/>
      <c r="UO4378" s="25"/>
      <c r="UP4378" s="28"/>
      <c r="UQ4378" s="24"/>
      <c r="UR4378" s="414"/>
      <c r="US4378" s="24"/>
      <c r="UT4378" s="24"/>
      <c r="UU4378" s="24"/>
      <c r="UV4378" s="29"/>
      <c r="UW4378" s="84"/>
      <c r="UX4378" s="24"/>
      <c r="UY4378" s="24"/>
      <c r="UZ4378" s="66"/>
      <c r="VA4378" s="25"/>
      <c r="VB4378" s="25"/>
      <c r="VC4378" s="26"/>
      <c r="VD4378" s="117"/>
      <c r="VE4378" s="25"/>
      <c r="VF4378" s="28"/>
      <c r="VG4378" s="24"/>
      <c r="VH4378" s="414"/>
      <c r="VI4378" s="24"/>
      <c r="VJ4378" s="24"/>
      <c r="VK4378" s="24"/>
      <c r="VL4378" s="29"/>
      <c r="VM4378" s="84"/>
      <c r="VN4378" s="24"/>
      <c r="VO4378" s="24"/>
      <c r="VP4378" s="66"/>
      <c r="VQ4378" s="25"/>
      <c r="VR4378" s="25"/>
      <c r="VS4378" s="26"/>
      <c r="VT4378" s="117"/>
      <c r="VU4378" s="25"/>
      <c r="VV4378" s="28"/>
      <c r="VW4378" s="24"/>
      <c r="VX4378" s="414"/>
      <c r="VY4378" s="24"/>
      <c r="VZ4378" s="24"/>
      <c r="WA4378" s="24"/>
      <c r="WB4378" s="29"/>
      <c r="WC4378" s="84"/>
      <c r="WD4378" s="24"/>
      <c r="WE4378" s="24"/>
      <c r="WF4378" s="66"/>
      <c r="WG4378" s="25"/>
      <c r="WH4378" s="25"/>
      <c r="WI4378" s="26"/>
      <c r="WJ4378" s="117"/>
      <c r="WK4378" s="25"/>
      <c r="WL4378" s="28"/>
      <c r="WM4378" s="24"/>
      <c r="WN4378" s="414"/>
      <c r="WO4378" s="24"/>
      <c r="WP4378" s="24"/>
      <c r="WQ4378" s="24"/>
      <c r="WR4378" s="29"/>
      <c r="WS4378" s="84"/>
      <c r="WT4378" s="24"/>
      <c r="WU4378" s="24"/>
      <c r="WV4378" s="66"/>
      <c r="WW4378" s="25"/>
      <c r="WX4378" s="25"/>
      <c r="WY4378" s="26"/>
      <c r="WZ4378" s="117"/>
      <c r="XA4378" s="25"/>
      <c r="XB4378" s="28"/>
      <c r="XC4378" s="24"/>
      <c r="XD4378" s="414"/>
      <c r="XE4378" s="24"/>
      <c r="XF4378" s="24"/>
      <c r="XG4378" s="24"/>
      <c r="XH4378" s="29"/>
      <c r="XI4378" s="84"/>
      <c r="XJ4378" s="24"/>
      <c r="XK4378" s="24"/>
      <c r="XL4378" s="66"/>
      <c r="XM4378" s="25"/>
      <c r="XN4378" s="25"/>
      <c r="XO4378" s="26"/>
      <c r="XP4378" s="117"/>
      <c r="XQ4378" s="25"/>
      <c r="XR4378" s="28"/>
      <c r="XS4378" s="24"/>
      <c r="XT4378" s="414"/>
      <c r="XU4378" s="24"/>
      <c r="XV4378" s="24"/>
      <c r="XW4378" s="24"/>
      <c r="XX4378" s="29"/>
      <c r="XY4378" s="84"/>
      <c r="XZ4378" s="24"/>
      <c r="YA4378" s="24"/>
      <c r="YB4378" s="66"/>
      <c r="YC4378" s="25"/>
      <c r="YD4378" s="25"/>
      <c r="YE4378" s="26"/>
      <c r="YF4378" s="117"/>
      <c r="YG4378" s="25"/>
      <c r="YH4378" s="28"/>
      <c r="YI4378" s="24"/>
      <c r="YJ4378" s="414"/>
      <c r="YK4378" s="24"/>
      <c r="YL4378" s="24"/>
      <c r="YM4378" s="24"/>
      <c r="YN4378" s="29"/>
      <c r="YO4378" s="84"/>
      <c r="YP4378" s="24"/>
      <c r="YQ4378" s="24"/>
      <c r="YR4378" s="66"/>
      <c r="YS4378" s="25"/>
      <c r="YT4378" s="25"/>
      <c r="YU4378" s="26"/>
      <c r="YV4378" s="117"/>
      <c r="YW4378" s="25"/>
      <c r="YX4378" s="28"/>
      <c r="YY4378" s="24"/>
      <c r="YZ4378" s="414"/>
      <c r="ZA4378" s="24"/>
      <c r="ZB4378" s="24"/>
      <c r="ZC4378" s="24"/>
      <c r="ZD4378" s="29"/>
      <c r="ZE4378" s="84"/>
      <c r="ZF4378" s="24"/>
      <c r="ZG4378" s="24"/>
      <c r="ZH4378" s="66"/>
      <c r="ZI4378" s="25"/>
      <c r="ZJ4378" s="25"/>
      <c r="ZK4378" s="26"/>
      <c r="ZL4378" s="117"/>
      <c r="ZM4378" s="25"/>
      <c r="ZN4378" s="28"/>
      <c r="ZO4378" s="24"/>
      <c r="ZP4378" s="414"/>
      <c r="ZQ4378" s="24"/>
      <c r="ZR4378" s="24"/>
      <c r="ZS4378" s="24"/>
      <c r="ZT4378" s="29"/>
      <c r="ZU4378" s="84"/>
      <c r="ZV4378" s="24"/>
      <c r="ZW4378" s="24"/>
      <c r="ZX4378" s="66"/>
      <c r="ZY4378" s="25"/>
      <c r="ZZ4378" s="25"/>
      <c r="AAA4378" s="26"/>
      <c r="AAB4378" s="117"/>
      <c r="AAC4378" s="25"/>
      <c r="AAD4378" s="28"/>
      <c r="AAE4378" s="24"/>
      <c r="AAF4378" s="414"/>
      <c r="AAG4378" s="24"/>
      <c r="AAH4378" s="24"/>
      <c r="AAI4378" s="24"/>
      <c r="AAJ4378" s="29"/>
      <c r="AAK4378" s="84"/>
      <c r="AAL4378" s="24"/>
      <c r="AAM4378" s="24"/>
      <c r="AAN4378" s="66"/>
      <c r="AAO4378" s="25"/>
      <c r="AAP4378" s="25"/>
      <c r="AAQ4378" s="26"/>
      <c r="AAR4378" s="117"/>
      <c r="AAS4378" s="25"/>
      <c r="AAT4378" s="28"/>
      <c r="AAU4378" s="24"/>
      <c r="AAV4378" s="414"/>
      <c r="AAW4378" s="24"/>
      <c r="AAX4378" s="24"/>
      <c r="AAY4378" s="24"/>
      <c r="AAZ4378" s="29"/>
      <c r="ABA4378" s="84"/>
      <c r="ABB4378" s="24"/>
      <c r="ABC4378" s="24"/>
      <c r="ABD4378" s="66"/>
      <c r="ABE4378" s="25"/>
      <c r="ABF4378" s="25"/>
      <c r="ABG4378" s="26"/>
      <c r="ABH4378" s="117"/>
      <c r="ABI4378" s="25"/>
      <c r="ABJ4378" s="28"/>
      <c r="ABK4378" s="24"/>
      <c r="ABL4378" s="414"/>
      <c r="ABM4378" s="24"/>
      <c r="ABN4378" s="24"/>
      <c r="ABO4378" s="24"/>
      <c r="ABP4378" s="29"/>
      <c r="ABQ4378" s="84"/>
      <c r="ABR4378" s="24"/>
      <c r="ABS4378" s="24"/>
      <c r="ABT4378" s="66"/>
      <c r="ABU4378" s="25"/>
      <c r="ABV4378" s="25"/>
      <c r="ABW4378" s="26"/>
      <c r="ABX4378" s="117"/>
      <c r="ABY4378" s="25"/>
      <c r="ABZ4378" s="28"/>
      <c r="ACA4378" s="24"/>
      <c r="ACB4378" s="414"/>
      <c r="ACC4378" s="24"/>
      <c r="ACD4378" s="24"/>
      <c r="ACE4378" s="24"/>
      <c r="ACF4378" s="29"/>
      <c r="ACG4378" s="84"/>
      <c r="ACH4378" s="24"/>
      <c r="ACI4378" s="24"/>
      <c r="ACJ4378" s="66"/>
      <c r="ACK4378" s="25"/>
      <c r="ACL4378" s="25"/>
      <c r="ACM4378" s="26"/>
      <c r="ACN4378" s="117"/>
      <c r="ACO4378" s="25"/>
      <c r="ACP4378" s="28"/>
      <c r="ACQ4378" s="24"/>
      <c r="ACR4378" s="414"/>
      <c r="ACS4378" s="24"/>
      <c r="ACT4378" s="24"/>
      <c r="ACU4378" s="24"/>
      <c r="ACV4378" s="29"/>
      <c r="ACW4378" s="84"/>
      <c r="ACX4378" s="24"/>
      <c r="ACY4378" s="24"/>
      <c r="ACZ4378" s="66"/>
      <c r="ADA4378" s="25"/>
      <c r="ADB4378" s="25"/>
      <c r="ADC4378" s="26"/>
      <c r="ADD4378" s="117"/>
      <c r="ADE4378" s="25"/>
      <c r="ADF4378" s="28"/>
      <c r="ADG4378" s="24"/>
      <c r="ADH4378" s="414"/>
      <c r="ADI4378" s="24"/>
      <c r="ADJ4378" s="24"/>
      <c r="ADK4378" s="24"/>
      <c r="ADL4378" s="29"/>
      <c r="ADM4378" s="84"/>
      <c r="ADN4378" s="24"/>
      <c r="ADO4378" s="24"/>
      <c r="ADP4378" s="66"/>
      <c r="ADQ4378" s="25"/>
      <c r="ADR4378" s="25"/>
      <c r="ADS4378" s="26"/>
      <c r="ADT4378" s="117"/>
      <c r="ADU4378" s="25"/>
      <c r="ADV4378" s="28"/>
      <c r="ADW4378" s="24"/>
      <c r="ADX4378" s="414"/>
      <c r="ADY4378" s="24"/>
      <c r="ADZ4378" s="24"/>
      <c r="AEA4378" s="24"/>
      <c r="AEB4378" s="29"/>
      <c r="AEC4378" s="84"/>
      <c r="AED4378" s="24"/>
      <c r="AEE4378" s="24"/>
      <c r="AEF4378" s="66"/>
      <c r="AEG4378" s="25"/>
      <c r="AEH4378" s="25"/>
      <c r="AEI4378" s="26"/>
      <c r="AEJ4378" s="117"/>
      <c r="AEK4378" s="25"/>
      <c r="AEL4378" s="28"/>
      <c r="AEM4378" s="24"/>
      <c r="AEN4378" s="414"/>
      <c r="AEO4378" s="24"/>
      <c r="AEP4378" s="24"/>
      <c r="AEQ4378" s="24"/>
      <c r="AER4378" s="29"/>
      <c r="AES4378" s="84"/>
      <c r="AET4378" s="24"/>
      <c r="AEU4378" s="24"/>
      <c r="AEV4378" s="66"/>
      <c r="AEW4378" s="25"/>
      <c r="AEX4378" s="25"/>
      <c r="AEY4378" s="26"/>
      <c r="AEZ4378" s="117"/>
      <c r="AFA4378" s="25"/>
      <c r="AFB4378" s="28"/>
      <c r="AFC4378" s="24"/>
      <c r="AFD4378" s="414"/>
      <c r="AFE4378" s="24"/>
      <c r="AFF4378" s="24"/>
      <c r="AFG4378" s="24"/>
      <c r="AFH4378" s="29"/>
      <c r="AFI4378" s="84"/>
      <c r="AFJ4378" s="24"/>
      <c r="AFK4378" s="24"/>
      <c r="AFL4378" s="66"/>
      <c r="AFM4378" s="25"/>
      <c r="AFN4378" s="25"/>
      <c r="AFO4378" s="26"/>
      <c r="AFP4378" s="117"/>
      <c r="AFQ4378" s="25"/>
      <c r="AFR4378" s="28"/>
      <c r="AFS4378" s="24"/>
      <c r="AFT4378" s="414"/>
      <c r="AFU4378" s="24"/>
      <c r="AFV4378" s="24"/>
      <c r="AFW4378" s="24"/>
      <c r="AFX4378" s="29"/>
      <c r="AFY4378" s="84"/>
      <c r="AFZ4378" s="24"/>
      <c r="AGA4378" s="24"/>
      <c r="AGB4378" s="66"/>
      <c r="AGC4378" s="25"/>
      <c r="AGD4378" s="25"/>
      <c r="AGE4378" s="26"/>
      <c r="AGF4378" s="117"/>
      <c r="AGG4378" s="25"/>
      <c r="AGH4378" s="28"/>
      <c r="AGI4378" s="24"/>
      <c r="AGJ4378" s="414"/>
      <c r="AGK4378" s="24"/>
      <c r="AGL4378" s="24"/>
      <c r="AGM4378" s="24"/>
      <c r="AGN4378" s="29"/>
      <c r="AGO4378" s="84"/>
      <c r="AGP4378" s="24"/>
      <c r="AGQ4378" s="24"/>
      <c r="AGR4378" s="66"/>
      <c r="AGS4378" s="25"/>
      <c r="AGT4378" s="25"/>
      <c r="AGU4378" s="26"/>
      <c r="AGV4378" s="117"/>
      <c r="AGW4378" s="25"/>
      <c r="AGX4378" s="28"/>
      <c r="AGY4378" s="24"/>
      <c r="AGZ4378" s="414"/>
      <c r="AHA4378" s="24"/>
      <c r="AHB4378" s="24"/>
      <c r="AHC4378" s="24"/>
      <c r="AHD4378" s="29"/>
      <c r="AHE4378" s="84"/>
      <c r="AHF4378" s="24"/>
      <c r="AHG4378" s="24"/>
      <c r="AHH4378" s="66"/>
      <c r="AHI4378" s="25"/>
      <c r="AHJ4378" s="25"/>
      <c r="AHK4378" s="26"/>
      <c r="AHL4378" s="117"/>
      <c r="AHM4378" s="25"/>
      <c r="AHN4378" s="28"/>
      <c r="AHO4378" s="24"/>
      <c r="AHP4378" s="414"/>
      <c r="AHQ4378" s="24"/>
      <c r="AHR4378" s="24"/>
      <c r="AHS4378" s="24"/>
      <c r="AHT4378" s="29"/>
      <c r="AHU4378" s="84"/>
      <c r="AHV4378" s="24"/>
      <c r="AHW4378" s="24"/>
      <c r="AHX4378" s="66"/>
      <c r="AHY4378" s="25"/>
      <c r="AHZ4378" s="25"/>
      <c r="AIA4378" s="26"/>
      <c r="AIB4378" s="117"/>
      <c r="AIC4378" s="25"/>
      <c r="AID4378" s="28"/>
      <c r="AIE4378" s="24"/>
      <c r="AIF4378" s="414"/>
      <c r="AIG4378" s="24"/>
      <c r="AIH4378" s="24"/>
      <c r="AII4378" s="24"/>
      <c r="AIJ4378" s="29"/>
      <c r="AIK4378" s="84"/>
      <c r="AIL4378" s="24"/>
      <c r="AIM4378" s="24"/>
      <c r="AIN4378" s="66"/>
      <c r="AIO4378" s="25"/>
      <c r="AIP4378" s="25"/>
      <c r="AIQ4378" s="26"/>
      <c r="AIR4378" s="117"/>
      <c r="AIS4378" s="25"/>
      <c r="AIT4378" s="28"/>
      <c r="AIU4378" s="24"/>
      <c r="AIV4378" s="414"/>
      <c r="AIW4378" s="24"/>
      <c r="AIX4378" s="24"/>
      <c r="AIY4378" s="24"/>
      <c r="AIZ4378" s="29"/>
      <c r="AJA4378" s="84"/>
      <c r="AJB4378" s="24"/>
      <c r="AJC4378" s="24"/>
      <c r="AJD4378" s="66"/>
      <c r="AJE4378" s="25"/>
      <c r="AJF4378" s="25"/>
      <c r="AJG4378" s="26"/>
      <c r="AJH4378" s="117"/>
      <c r="AJI4378" s="25"/>
      <c r="AJJ4378" s="28"/>
      <c r="AJK4378" s="24"/>
      <c r="AJL4378" s="414"/>
      <c r="AJM4378" s="24"/>
      <c r="AJN4378" s="24"/>
      <c r="AJO4378" s="24"/>
      <c r="AJP4378" s="29"/>
      <c r="AJQ4378" s="84"/>
      <c r="AJR4378" s="24"/>
      <c r="AJS4378" s="24"/>
      <c r="AJT4378" s="66"/>
      <c r="AJU4378" s="25"/>
      <c r="AJV4378" s="25"/>
      <c r="AJW4378" s="26"/>
      <c r="AJX4378" s="117"/>
      <c r="AJY4378" s="25"/>
      <c r="AJZ4378" s="28"/>
      <c r="AKA4378" s="24"/>
      <c r="AKB4378" s="414"/>
      <c r="AKC4378" s="24"/>
      <c r="AKD4378" s="24"/>
      <c r="AKE4378" s="24"/>
      <c r="AKF4378" s="29"/>
      <c r="AKG4378" s="84"/>
      <c r="AKH4378" s="24"/>
      <c r="AKI4378" s="24"/>
      <c r="AKJ4378" s="66"/>
      <c r="AKK4378" s="25"/>
      <c r="AKL4378" s="25"/>
      <c r="AKM4378" s="26"/>
      <c r="AKN4378" s="117"/>
      <c r="AKO4378" s="25"/>
      <c r="AKP4378" s="28"/>
      <c r="AKQ4378" s="24"/>
      <c r="AKR4378" s="414"/>
      <c r="AKS4378" s="24"/>
      <c r="AKT4378" s="24"/>
      <c r="AKU4378" s="24"/>
      <c r="AKV4378" s="29"/>
      <c r="AKW4378" s="84"/>
      <c r="AKX4378" s="24"/>
      <c r="AKY4378" s="24"/>
      <c r="AKZ4378" s="66"/>
      <c r="ALA4378" s="25"/>
      <c r="ALB4378" s="25"/>
      <c r="ALC4378" s="26"/>
      <c r="ALD4378" s="117"/>
      <c r="ALE4378" s="25"/>
      <c r="ALF4378" s="28"/>
      <c r="ALG4378" s="24"/>
      <c r="ALH4378" s="414"/>
      <c r="ALI4378" s="24"/>
      <c r="ALJ4378" s="24"/>
      <c r="ALK4378" s="24"/>
      <c r="ALL4378" s="29"/>
      <c r="ALM4378" s="84"/>
      <c r="ALN4378" s="24"/>
      <c r="ALO4378" s="24"/>
      <c r="ALP4378" s="66"/>
      <c r="ALQ4378" s="25"/>
      <c r="ALR4378" s="25"/>
      <c r="ALS4378" s="26"/>
      <c r="ALT4378" s="117"/>
      <c r="ALU4378" s="25"/>
      <c r="ALV4378" s="28"/>
      <c r="ALW4378" s="24"/>
      <c r="ALX4378" s="414"/>
      <c r="ALY4378" s="24"/>
      <c r="ALZ4378" s="24"/>
      <c r="AMA4378" s="24"/>
      <c r="AMB4378" s="29"/>
      <c r="AMC4378" s="84"/>
      <c r="AMD4378" s="24"/>
      <c r="AME4378" s="24"/>
      <c r="AMF4378" s="66"/>
      <c r="AMG4378" s="25"/>
      <c r="AMH4378" s="25"/>
      <c r="AMI4378" s="26"/>
      <c r="AMJ4378" s="117"/>
      <c r="AMK4378" s="25"/>
      <c r="AML4378" s="28"/>
      <c r="AMM4378" s="24"/>
      <c r="AMN4378" s="414"/>
      <c r="AMO4378" s="24"/>
      <c r="AMP4378" s="24"/>
      <c r="AMQ4378" s="24"/>
      <c r="AMR4378" s="29"/>
      <c r="AMS4378" s="84"/>
      <c r="AMT4378" s="24"/>
      <c r="AMU4378" s="24"/>
      <c r="AMV4378" s="66"/>
      <c r="AMW4378" s="25"/>
      <c r="AMX4378" s="25"/>
      <c r="AMY4378" s="26"/>
      <c r="AMZ4378" s="117"/>
      <c r="ANA4378" s="25"/>
      <c r="ANB4378" s="28"/>
      <c r="ANC4378" s="24"/>
      <c r="AND4378" s="414"/>
      <c r="ANE4378" s="24"/>
      <c r="ANF4378" s="24"/>
      <c r="ANG4378" s="24"/>
      <c r="ANH4378" s="29"/>
      <c r="ANI4378" s="84"/>
      <c r="ANJ4378" s="24"/>
      <c r="ANK4378" s="24"/>
      <c r="ANL4378" s="66"/>
      <c r="ANM4378" s="25"/>
      <c r="ANN4378" s="25"/>
      <c r="ANO4378" s="26"/>
      <c r="ANP4378" s="117"/>
      <c r="ANQ4378" s="25"/>
      <c r="ANR4378" s="28"/>
      <c r="ANS4378" s="24"/>
      <c r="ANT4378" s="414"/>
      <c r="ANU4378" s="24"/>
      <c r="ANV4378" s="24"/>
      <c r="ANW4378" s="24"/>
      <c r="ANX4378" s="29"/>
      <c r="ANY4378" s="84"/>
      <c r="ANZ4378" s="24"/>
      <c r="AOA4378" s="24"/>
      <c r="AOB4378" s="66"/>
      <c r="AOC4378" s="25"/>
      <c r="AOD4378" s="25"/>
      <c r="AOE4378" s="26"/>
      <c r="AOF4378" s="117"/>
      <c r="AOG4378" s="25"/>
      <c r="AOH4378" s="28"/>
      <c r="AOI4378" s="24"/>
      <c r="AOJ4378" s="414"/>
      <c r="AOK4378" s="24"/>
      <c r="AOL4378" s="24"/>
      <c r="AOM4378" s="24"/>
      <c r="AON4378" s="29"/>
      <c r="AOO4378" s="84"/>
      <c r="AOP4378" s="24"/>
      <c r="AOQ4378" s="24"/>
      <c r="AOR4378" s="66"/>
      <c r="AOS4378" s="25"/>
      <c r="AOT4378" s="25"/>
      <c r="AOU4378" s="26"/>
      <c r="AOV4378" s="117"/>
      <c r="AOW4378" s="25"/>
      <c r="AOX4378" s="28"/>
      <c r="AOY4378" s="24"/>
      <c r="AOZ4378" s="414"/>
      <c r="APA4378" s="24"/>
      <c r="APB4378" s="24"/>
      <c r="APC4378" s="24"/>
      <c r="APD4378" s="29"/>
      <c r="APE4378" s="84"/>
      <c r="APF4378" s="24"/>
      <c r="APG4378" s="24"/>
      <c r="APH4378" s="66"/>
      <c r="API4378" s="25"/>
      <c r="APJ4378" s="25"/>
      <c r="APK4378" s="26"/>
      <c r="APL4378" s="117"/>
      <c r="APM4378" s="25"/>
      <c r="APN4378" s="28"/>
      <c r="APO4378" s="24"/>
      <c r="APP4378" s="414"/>
      <c r="APQ4378" s="24"/>
      <c r="APR4378" s="24"/>
      <c r="APS4378" s="24"/>
      <c r="APT4378" s="29"/>
      <c r="APU4378" s="84"/>
      <c r="APV4378" s="24"/>
      <c r="APW4378" s="24"/>
      <c r="APX4378" s="66"/>
      <c r="APY4378" s="25"/>
      <c r="APZ4378" s="25"/>
      <c r="AQA4378" s="26"/>
      <c r="AQB4378" s="117"/>
      <c r="AQC4378" s="25"/>
      <c r="AQD4378" s="28"/>
      <c r="AQE4378" s="24"/>
      <c r="AQF4378" s="414"/>
      <c r="AQG4378" s="24"/>
      <c r="AQH4378" s="24"/>
      <c r="AQI4378" s="24"/>
      <c r="AQJ4378" s="29"/>
      <c r="AQK4378" s="84"/>
      <c r="AQL4378" s="24"/>
      <c r="AQM4378" s="24"/>
      <c r="AQN4378" s="66"/>
      <c r="AQO4378" s="25"/>
      <c r="AQP4378" s="25"/>
      <c r="AQQ4378" s="26"/>
      <c r="AQR4378" s="117"/>
      <c r="AQS4378" s="25"/>
      <c r="AQT4378" s="28"/>
      <c r="AQU4378" s="24"/>
      <c r="AQV4378" s="414"/>
      <c r="AQW4378" s="24"/>
      <c r="AQX4378" s="24"/>
      <c r="AQY4378" s="24"/>
      <c r="AQZ4378" s="29"/>
      <c r="ARA4378" s="84"/>
      <c r="ARB4378" s="24"/>
      <c r="ARC4378" s="24"/>
      <c r="ARD4378" s="66"/>
      <c r="ARE4378" s="25"/>
      <c r="ARF4378" s="25"/>
      <c r="ARG4378" s="26"/>
      <c r="ARH4378" s="117"/>
      <c r="ARI4378" s="25"/>
      <c r="ARJ4378" s="28"/>
      <c r="ARK4378" s="24"/>
      <c r="ARL4378" s="414"/>
      <c r="ARM4378" s="24"/>
      <c r="ARN4378" s="24"/>
      <c r="ARO4378" s="24"/>
      <c r="ARP4378" s="29"/>
      <c r="ARQ4378" s="84"/>
      <c r="ARR4378" s="24"/>
      <c r="ARS4378" s="24"/>
      <c r="ART4378" s="66"/>
      <c r="ARU4378" s="25"/>
      <c r="ARV4378" s="25"/>
      <c r="ARW4378" s="26"/>
      <c r="ARX4378" s="117"/>
      <c r="ARY4378" s="25"/>
      <c r="ARZ4378" s="28"/>
      <c r="ASA4378" s="24"/>
      <c r="ASB4378" s="414"/>
      <c r="ASC4378" s="24"/>
      <c r="ASD4378" s="24"/>
      <c r="ASE4378" s="24"/>
      <c r="ASF4378" s="29"/>
      <c r="ASG4378" s="84"/>
      <c r="ASH4378" s="24"/>
      <c r="ASI4378" s="24"/>
      <c r="ASJ4378" s="66"/>
      <c r="ASK4378" s="25"/>
      <c r="ASL4378" s="25"/>
      <c r="ASM4378" s="26"/>
      <c r="ASN4378" s="117"/>
      <c r="ASO4378" s="25"/>
      <c r="ASP4378" s="28"/>
      <c r="ASQ4378" s="24"/>
      <c r="ASR4378" s="414"/>
      <c r="ASS4378" s="24"/>
      <c r="AST4378" s="24"/>
      <c r="ASU4378" s="24">
        <v>72</v>
      </c>
      <c r="ASV4378" s="29" t="s">
        <v>75</v>
      </c>
      <c r="ASW4378" s="84">
        <v>3004158000128</v>
      </c>
      <c r="ASX4378" s="24"/>
      <c r="ASY4378" s="24"/>
      <c r="ASZ4378" s="66">
        <v>9615</v>
      </c>
      <c r="ATA4378" s="25">
        <v>45936</v>
      </c>
      <c r="ATB4378" s="25"/>
      <c r="ATC4378" s="26" t="str">
        <f t="shared" ca="1" si="18"/>
        <v>Descontar Cheque</v>
      </c>
      <c r="ATD4378" s="117"/>
      <c r="ATE4378" s="25">
        <v>45890</v>
      </c>
      <c r="ATF4378" s="28" t="s">
        <v>74</v>
      </c>
      <c r="ATG4378" s="24">
        <v>422</v>
      </c>
      <c r="ATH4378" s="414" t="str">
        <f t="shared" si="19"/>
        <v>Banco não cadastrado</v>
      </c>
      <c r="ATI4378" s="24">
        <v>207</v>
      </c>
      <c r="ATJ4378" s="24">
        <v>5837982</v>
      </c>
      <c r="ATK4378" s="24">
        <v>72</v>
      </c>
      <c r="ATL4378" s="29" t="s">
        <v>75</v>
      </c>
      <c r="ATM4378" s="84">
        <v>3004158000128</v>
      </c>
      <c r="ATN4378" s="24"/>
      <c r="ATO4378" s="24"/>
      <c r="ATP4378" s="66">
        <v>9615</v>
      </c>
      <c r="ATQ4378" s="25">
        <v>45936</v>
      </c>
      <c r="ATR4378" s="25"/>
      <c r="ATS4378" s="26" t="str">
        <f t="shared" ca="1" si="20"/>
        <v>Descontar Cheque</v>
      </c>
      <c r="ATT4378" s="117"/>
      <c r="ATU4378" s="25">
        <v>45890</v>
      </c>
      <c r="ATV4378" s="28" t="s">
        <v>74</v>
      </c>
      <c r="ATW4378" s="24">
        <v>422</v>
      </c>
      <c r="ATX4378" s="414" t="str">
        <f t="shared" si="21"/>
        <v>Banco não cadastrado</v>
      </c>
      <c r="ATY4378" s="24">
        <v>207</v>
      </c>
      <c r="ATZ4378" s="24">
        <v>5837982</v>
      </c>
      <c r="AUA4378" s="24">
        <v>72</v>
      </c>
      <c r="AUB4378" s="29" t="s">
        <v>75</v>
      </c>
      <c r="AUC4378" s="84">
        <v>3004158000128</v>
      </c>
      <c r="AUD4378" s="24"/>
      <c r="AUE4378" s="24"/>
      <c r="AUF4378" s="66">
        <v>9615</v>
      </c>
      <c r="AUG4378" s="25">
        <v>45936</v>
      </c>
      <c r="AUH4378" s="25"/>
      <c r="AUI4378" s="26" t="str">
        <f t="shared" ca="1" si="22"/>
        <v>Descontar Cheque</v>
      </c>
      <c r="AUJ4378" s="117"/>
      <c r="AUK4378" s="25">
        <v>45890</v>
      </c>
      <c r="AUL4378" s="28" t="s">
        <v>74</v>
      </c>
      <c r="AUM4378" s="24">
        <v>422</v>
      </c>
      <c r="AUN4378" s="414" t="str">
        <f t="shared" si="23"/>
        <v>Banco não cadastrado</v>
      </c>
      <c r="AUO4378" s="24">
        <v>207</v>
      </c>
      <c r="AUP4378" s="24">
        <v>5837982</v>
      </c>
      <c r="AUQ4378" s="24">
        <v>72</v>
      </c>
      <c r="AUR4378" s="29" t="s">
        <v>75</v>
      </c>
      <c r="AUS4378" s="84">
        <v>3004158000128</v>
      </c>
      <c r="AUT4378" s="24"/>
      <c r="AUU4378" s="24"/>
      <c r="AUV4378" s="66">
        <v>9615</v>
      </c>
      <c r="AUW4378" s="25">
        <v>45936</v>
      </c>
      <c r="AUX4378" s="25"/>
      <c r="AUY4378" s="26" t="str">
        <f t="shared" ca="1" si="24"/>
        <v>Descontar Cheque</v>
      </c>
      <c r="AUZ4378" s="117"/>
      <c r="AVA4378" s="25">
        <v>45890</v>
      </c>
      <c r="AVB4378" s="28" t="s">
        <v>74</v>
      </c>
      <c r="AVC4378" s="24">
        <v>422</v>
      </c>
      <c r="AVD4378" s="414" t="str">
        <f t="shared" si="25"/>
        <v>Banco não cadastrado</v>
      </c>
      <c r="AVE4378" s="24">
        <v>207</v>
      </c>
      <c r="AVF4378" s="24">
        <v>5837982</v>
      </c>
      <c r="AVG4378" s="24">
        <v>72</v>
      </c>
      <c r="AVH4378" s="29" t="s">
        <v>75</v>
      </c>
      <c r="AVI4378" s="84">
        <v>3004158000128</v>
      </c>
      <c r="AVJ4378" s="24"/>
      <c r="AVK4378" s="24"/>
      <c r="AVL4378" s="66">
        <v>9615</v>
      </c>
      <c r="AVM4378" s="25">
        <v>45936</v>
      </c>
      <c r="AVN4378" s="25"/>
      <c r="AVO4378" s="26" t="str">
        <f t="shared" ca="1" si="26"/>
        <v>Descontar Cheque</v>
      </c>
      <c r="AVP4378" s="117"/>
      <c r="AVQ4378" s="25">
        <v>45890</v>
      </c>
      <c r="AVR4378" s="28" t="s">
        <v>74</v>
      </c>
      <c r="AVS4378" s="24">
        <v>422</v>
      </c>
      <c r="AVT4378" s="414" t="str">
        <f t="shared" si="27"/>
        <v>Banco não cadastrado</v>
      </c>
      <c r="AVU4378" s="24">
        <v>207</v>
      </c>
      <c r="AVV4378" s="24">
        <v>5837982</v>
      </c>
      <c r="AVW4378" s="24">
        <v>72</v>
      </c>
      <c r="AVX4378" s="29" t="s">
        <v>75</v>
      </c>
      <c r="AVY4378" s="84">
        <v>3004158000128</v>
      </c>
      <c r="AVZ4378" s="24"/>
      <c r="AWA4378" s="24"/>
      <c r="AWB4378" s="66">
        <v>9615</v>
      </c>
      <c r="AWC4378" s="25">
        <v>45936</v>
      </c>
      <c r="AWD4378" s="25"/>
      <c r="AWE4378" s="26" t="str">
        <f t="shared" ca="1" si="28"/>
        <v>Descontar Cheque</v>
      </c>
      <c r="AWF4378" s="117"/>
      <c r="AWG4378" s="25">
        <v>45890</v>
      </c>
      <c r="AWH4378" s="28" t="s">
        <v>74</v>
      </c>
      <c r="AWI4378" s="24">
        <v>422</v>
      </c>
      <c r="AWJ4378" s="414" t="str">
        <f t="shared" si="29"/>
        <v>Banco não cadastrado</v>
      </c>
      <c r="AWK4378" s="24">
        <v>207</v>
      </c>
      <c r="AWL4378" s="24">
        <v>5837982</v>
      </c>
      <c r="AWM4378" s="24">
        <v>72</v>
      </c>
      <c r="AWN4378" s="29" t="s">
        <v>75</v>
      </c>
      <c r="AWO4378" s="84">
        <v>3004158000128</v>
      </c>
      <c r="AWP4378" s="24"/>
      <c r="AWQ4378" s="24"/>
      <c r="AWR4378" s="66">
        <v>9615</v>
      </c>
      <c r="AWS4378" s="25">
        <v>45936</v>
      </c>
      <c r="AWT4378" s="25"/>
      <c r="AWU4378" s="26" t="str">
        <f t="shared" ca="1" si="30"/>
        <v>Descontar Cheque</v>
      </c>
      <c r="AWV4378" s="117"/>
      <c r="AWW4378" s="25">
        <v>45890</v>
      </c>
      <c r="AWX4378" s="28" t="s">
        <v>74</v>
      </c>
      <c r="AWY4378" s="24">
        <v>422</v>
      </c>
      <c r="AWZ4378" s="414" t="str">
        <f t="shared" si="31"/>
        <v>Banco não cadastrado</v>
      </c>
      <c r="AXA4378" s="24">
        <v>207</v>
      </c>
      <c r="AXB4378" s="24">
        <v>5837982</v>
      </c>
      <c r="AXC4378" s="24">
        <v>72</v>
      </c>
      <c r="AXD4378" s="29" t="s">
        <v>75</v>
      </c>
      <c r="AXE4378" s="84">
        <v>3004158000128</v>
      </c>
      <c r="AXF4378" s="24"/>
      <c r="AXG4378" s="24"/>
      <c r="AXH4378" s="66">
        <v>9615</v>
      </c>
      <c r="AXI4378" s="25">
        <v>45936</v>
      </c>
      <c r="AXJ4378" s="25"/>
      <c r="AXK4378" s="26" t="str">
        <f t="shared" ca="1" si="32"/>
        <v>Descontar Cheque</v>
      </c>
      <c r="AXL4378" s="117"/>
      <c r="AXM4378" s="25">
        <v>45890</v>
      </c>
      <c r="AXN4378" s="28" t="s">
        <v>74</v>
      </c>
      <c r="AXO4378" s="24">
        <v>422</v>
      </c>
      <c r="AXP4378" s="414" t="str">
        <f t="shared" si="33"/>
        <v>Banco não cadastrado</v>
      </c>
      <c r="AXQ4378" s="24">
        <v>207</v>
      </c>
      <c r="AXR4378" s="24">
        <v>5837982</v>
      </c>
      <c r="AXS4378" s="24">
        <v>72</v>
      </c>
      <c r="AXT4378" s="29" t="s">
        <v>75</v>
      </c>
      <c r="AXU4378" s="84">
        <v>3004158000128</v>
      </c>
      <c r="AXV4378" s="24"/>
      <c r="AXW4378" s="24"/>
      <c r="AXX4378" s="66">
        <v>9615</v>
      </c>
      <c r="AXY4378" s="25">
        <v>45936</v>
      </c>
      <c r="AXZ4378" s="25"/>
      <c r="AYA4378" s="26" t="str">
        <f t="shared" ca="1" si="34"/>
        <v>Descontar Cheque</v>
      </c>
      <c r="AYB4378" s="117"/>
      <c r="AYC4378" s="25">
        <v>45890</v>
      </c>
      <c r="AYD4378" s="28" t="s">
        <v>74</v>
      </c>
      <c r="AYE4378" s="24">
        <v>422</v>
      </c>
      <c r="AYF4378" s="414" t="str">
        <f t="shared" si="35"/>
        <v>Banco não cadastrado</v>
      </c>
      <c r="AYG4378" s="24">
        <v>207</v>
      </c>
      <c r="AYH4378" s="24">
        <v>5837982</v>
      </c>
      <c r="AYI4378" s="24">
        <v>72</v>
      </c>
      <c r="AYJ4378" s="29" t="s">
        <v>75</v>
      </c>
      <c r="AYK4378" s="84">
        <v>3004158000128</v>
      </c>
      <c r="AYL4378" s="24"/>
      <c r="AYM4378" s="24"/>
      <c r="AYN4378" s="66">
        <v>9615</v>
      </c>
      <c r="AYO4378" s="25">
        <v>45936</v>
      </c>
      <c r="AYP4378" s="25"/>
      <c r="AYQ4378" s="26" t="str">
        <f t="shared" ca="1" si="36"/>
        <v>Descontar Cheque</v>
      </c>
      <c r="AYR4378" s="117"/>
      <c r="AYS4378" s="25">
        <v>45890</v>
      </c>
      <c r="AYT4378" s="28" t="s">
        <v>74</v>
      </c>
      <c r="AYU4378" s="24">
        <v>422</v>
      </c>
      <c r="AYV4378" s="414" t="str">
        <f t="shared" si="37"/>
        <v>Banco não cadastrado</v>
      </c>
      <c r="AYW4378" s="24">
        <v>207</v>
      </c>
      <c r="AYX4378" s="24">
        <v>5837982</v>
      </c>
      <c r="AYY4378" s="24">
        <v>72</v>
      </c>
      <c r="AYZ4378" s="29" t="s">
        <v>75</v>
      </c>
      <c r="AZA4378" s="84">
        <v>3004158000128</v>
      </c>
      <c r="AZB4378" s="24"/>
      <c r="AZC4378" s="24"/>
      <c r="AZD4378" s="66">
        <v>9615</v>
      </c>
      <c r="AZE4378" s="25">
        <v>45936</v>
      </c>
      <c r="AZF4378" s="25"/>
      <c r="AZG4378" s="26" t="str">
        <f t="shared" ca="1" si="38"/>
        <v>Descontar Cheque</v>
      </c>
      <c r="AZH4378" s="117"/>
      <c r="AZI4378" s="25">
        <v>45890</v>
      </c>
      <c r="AZJ4378" s="28" t="s">
        <v>74</v>
      </c>
      <c r="AZK4378" s="24">
        <v>422</v>
      </c>
      <c r="AZL4378" s="414" t="str">
        <f t="shared" si="39"/>
        <v>Banco não cadastrado</v>
      </c>
      <c r="AZM4378" s="24">
        <v>207</v>
      </c>
      <c r="AZN4378" s="24">
        <v>5837982</v>
      </c>
      <c r="AZO4378" s="24">
        <v>72</v>
      </c>
      <c r="AZP4378" s="29" t="s">
        <v>75</v>
      </c>
      <c r="AZQ4378" s="84">
        <v>3004158000128</v>
      </c>
      <c r="AZR4378" s="24"/>
      <c r="AZS4378" s="24"/>
      <c r="AZT4378" s="66">
        <v>9615</v>
      </c>
      <c r="AZU4378" s="25">
        <v>45936</v>
      </c>
      <c r="AZV4378" s="25"/>
      <c r="AZW4378" s="26" t="str">
        <f t="shared" ca="1" si="40"/>
        <v>Descontar Cheque</v>
      </c>
      <c r="AZX4378" s="117"/>
      <c r="AZY4378" s="25">
        <v>45890</v>
      </c>
      <c r="AZZ4378" s="28" t="s">
        <v>74</v>
      </c>
      <c r="BAA4378" s="24">
        <v>422</v>
      </c>
      <c r="BAB4378" s="414" t="str">
        <f t="shared" si="41"/>
        <v>Banco não cadastrado</v>
      </c>
      <c r="BAC4378" s="24">
        <v>207</v>
      </c>
      <c r="BAD4378" s="24">
        <v>5837982</v>
      </c>
      <c r="BAE4378" s="24">
        <v>72</v>
      </c>
      <c r="BAF4378" s="29" t="s">
        <v>75</v>
      </c>
      <c r="BAG4378" s="84">
        <v>3004158000128</v>
      </c>
      <c r="BAH4378" s="24"/>
      <c r="BAI4378" s="24"/>
      <c r="BAJ4378" s="66">
        <v>9615</v>
      </c>
      <c r="BAK4378" s="25">
        <v>45936</v>
      </c>
      <c r="BAL4378" s="25"/>
      <c r="BAM4378" s="26" t="str">
        <f t="shared" ca="1" si="42"/>
        <v>Descontar Cheque</v>
      </c>
      <c r="BAN4378" s="117"/>
      <c r="BAO4378" s="25">
        <v>45890</v>
      </c>
      <c r="BAP4378" s="28" t="s">
        <v>74</v>
      </c>
      <c r="BAQ4378" s="24">
        <v>422</v>
      </c>
      <c r="BAR4378" s="414" t="str">
        <f t="shared" si="43"/>
        <v>Banco não cadastrado</v>
      </c>
      <c r="BAS4378" s="24">
        <v>207</v>
      </c>
      <c r="BAT4378" s="24">
        <v>5837982</v>
      </c>
      <c r="BAU4378" s="24">
        <v>72</v>
      </c>
      <c r="BAV4378" s="29" t="s">
        <v>75</v>
      </c>
      <c r="BAW4378" s="84">
        <v>3004158000128</v>
      </c>
      <c r="BAX4378" s="24"/>
      <c r="BAY4378" s="24"/>
      <c r="BAZ4378" s="66">
        <v>9615</v>
      </c>
      <c r="BBA4378" s="25">
        <v>45936</v>
      </c>
      <c r="BBB4378" s="25"/>
      <c r="BBC4378" s="26" t="str">
        <f t="shared" ca="1" si="44"/>
        <v>Descontar Cheque</v>
      </c>
      <c r="BBD4378" s="117"/>
      <c r="BBE4378" s="25">
        <v>45890</v>
      </c>
      <c r="BBF4378" s="28" t="s">
        <v>74</v>
      </c>
      <c r="BBG4378" s="24">
        <v>422</v>
      </c>
      <c r="BBH4378" s="414" t="str">
        <f t="shared" si="45"/>
        <v>Banco não cadastrado</v>
      </c>
      <c r="BBI4378" s="24">
        <v>207</v>
      </c>
      <c r="BBJ4378" s="24">
        <v>5837982</v>
      </c>
      <c r="BBK4378" s="24">
        <v>72</v>
      </c>
      <c r="BBL4378" s="29" t="s">
        <v>75</v>
      </c>
      <c r="BBM4378" s="84">
        <v>3004158000128</v>
      </c>
      <c r="BBN4378" s="24"/>
      <c r="BBO4378" s="24"/>
      <c r="BBP4378" s="66">
        <v>9615</v>
      </c>
      <c r="BBQ4378" s="25">
        <v>45936</v>
      </c>
      <c r="BBR4378" s="25"/>
      <c r="BBS4378" s="26" t="str">
        <f t="shared" ca="1" si="46"/>
        <v>Descontar Cheque</v>
      </c>
      <c r="BBT4378" s="117"/>
      <c r="BBU4378" s="25">
        <v>45890</v>
      </c>
      <c r="BBV4378" s="28" t="s">
        <v>74</v>
      </c>
      <c r="BBW4378" s="24">
        <v>422</v>
      </c>
      <c r="BBX4378" s="414" t="str">
        <f t="shared" si="47"/>
        <v>Banco não cadastrado</v>
      </c>
      <c r="BBY4378" s="24">
        <v>207</v>
      </c>
      <c r="BBZ4378" s="24">
        <v>5837982</v>
      </c>
      <c r="BCA4378" s="24">
        <v>72</v>
      </c>
      <c r="BCB4378" s="29" t="s">
        <v>75</v>
      </c>
      <c r="BCC4378" s="84">
        <v>3004158000128</v>
      </c>
      <c r="BCD4378" s="24"/>
      <c r="BCE4378" s="24"/>
      <c r="BCF4378" s="66">
        <v>9615</v>
      </c>
      <c r="BCG4378" s="25">
        <v>45936</v>
      </c>
      <c r="BCH4378" s="25"/>
      <c r="BCI4378" s="26" t="str">
        <f t="shared" ca="1" si="48"/>
        <v>Descontar Cheque</v>
      </c>
      <c r="BCJ4378" s="117"/>
      <c r="BCK4378" s="25">
        <v>45890</v>
      </c>
      <c r="BCL4378" s="28" t="s">
        <v>74</v>
      </c>
      <c r="BCM4378" s="24">
        <v>422</v>
      </c>
      <c r="BCN4378" s="414" t="str">
        <f t="shared" si="49"/>
        <v>Banco não cadastrado</v>
      </c>
      <c r="BCO4378" s="24">
        <v>207</v>
      </c>
      <c r="BCP4378" s="24">
        <v>5837982</v>
      </c>
      <c r="BCQ4378" s="24">
        <v>72</v>
      </c>
      <c r="BCR4378" s="29" t="s">
        <v>75</v>
      </c>
      <c r="BCS4378" s="84">
        <v>3004158000128</v>
      </c>
      <c r="BCT4378" s="24"/>
      <c r="BCU4378" s="24"/>
      <c r="BCV4378" s="66">
        <v>9615</v>
      </c>
      <c r="BCW4378" s="25">
        <v>45936</v>
      </c>
      <c r="BCX4378" s="25"/>
      <c r="BCY4378" s="26" t="str">
        <f t="shared" ca="1" si="50"/>
        <v>Descontar Cheque</v>
      </c>
      <c r="BCZ4378" s="117"/>
      <c r="BDA4378" s="25">
        <v>45890</v>
      </c>
      <c r="BDB4378" s="28" t="s">
        <v>74</v>
      </c>
      <c r="BDC4378" s="24">
        <v>422</v>
      </c>
      <c r="BDD4378" s="414" t="str">
        <f t="shared" si="51"/>
        <v>Banco não cadastrado</v>
      </c>
      <c r="BDE4378" s="24">
        <v>207</v>
      </c>
      <c r="BDF4378" s="24">
        <v>5837982</v>
      </c>
      <c r="BDG4378" s="24">
        <v>72</v>
      </c>
      <c r="BDH4378" s="29" t="s">
        <v>75</v>
      </c>
      <c r="BDI4378" s="84">
        <v>3004158000128</v>
      </c>
      <c r="BDJ4378" s="24"/>
      <c r="BDK4378" s="24"/>
      <c r="BDL4378" s="66">
        <v>9615</v>
      </c>
      <c r="BDM4378" s="25">
        <v>45936</v>
      </c>
      <c r="BDN4378" s="25"/>
      <c r="BDO4378" s="26" t="str">
        <f t="shared" ca="1" si="52"/>
        <v>Descontar Cheque</v>
      </c>
      <c r="BDP4378" s="117"/>
      <c r="BDQ4378" s="25">
        <v>45890</v>
      </c>
      <c r="BDR4378" s="28" t="s">
        <v>74</v>
      </c>
      <c r="BDS4378" s="24">
        <v>422</v>
      </c>
      <c r="BDT4378" s="414" t="str">
        <f t="shared" si="53"/>
        <v>Banco não cadastrado</v>
      </c>
      <c r="BDU4378" s="24">
        <v>207</v>
      </c>
      <c r="BDV4378" s="24">
        <v>5837982</v>
      </c>
      <c r="BDW4378" s="24">
        <v>72</v>
      </c>
      <c r="BDX4378" s="29" t="s">
        <v>75</v>
      </c>
      <c r="BDY4378" s="84">
        <v>3004158000128</v>
      </c>
      <c r="BDZ4378" s="24"/>
      <c r="BEA4378" s="24"/>
      <c r="BEB4378" s="66">
        <v>9615</v>
      </c>
      <c r="BEC4378" s="25">
        <v>45936</v>
      </c>
      <c r="BED4378" s="25"/>
      <c r="BEE4378" s="26" t="str">
        <f t="shared" ca="1" si="54"/>
        <v>Descontar Cheque</v>
      </c>
      <c r="BEF4378" s="117"/>
      <c r="BEG4378" s="25">
        <v>45890</v>
      </c>
      <c r="BEH4378" s="28" t="s">
        <v>74</v>
      </c>
      <c r="BEI4378" s="24">
        <v>422</v>
      </c>
      <c r="BEJ4378" s="414" t="str">
        <f t="shared" si="55"/>
        <v>Banco não cadastrado</v>
      </c>
      <c r="BEK4378" s="24">
        <v>207</v>
      </c>
      <c r="BEL4378" s="24">
        <v>5837982</v>
      </c>
      <c r="BEM4378" s="24">
        <v>72</v>
      </c>
      <c r="BEN4378" s="29" t="s">
        <v>75</v>
      </c>
      <c r="BEO4378" s="84">
        <v>3004158000128</v>
      </c>
      <c r="BEP4378" s="24"/>
      <c r="BEQ4378" s="24"/>
      <c r="BER4378" s="66">
        <v>9615</v>
      </c>
      <c r="BES4378" s="25">
        <v>45936</v>
      </c>
      <c r="BET4378" s="25"/>
      <c r="BEU4378" s="26" t="str">
        <f t="shared" ca="1" si="56"/>
        <v>Descontar Cheque</v>
      </c>
      <c r="BEV4378" s="117"/>
      <c r="BEW4378" s="25">
        <v>45890</v>
      </c>
      <c r="BEX4378" s="28" t="s">
        <v>74</v>
      </c>
      <c r="BEY4378" s="24">
        <v>422</v>
      </c>
      <c r="BEZ4378" s="414" t="str">
        <f t="shared" si="57"/>
        <v>Banco não cadastrado</v>
      </c>
      <c r="BFA4378" s="24">
        <v>207</v>
      </c>
      <c r="BFB4378" s="24">
        <v>5837982</v>
      </c>
      <c r="BFC4378" s="24">
        <v>72</v>
      </c>
      <c r="BFD4378" s="29" t="s">
        <v>75</v>
      </c>
      <c r="BFE4378" s="84">
        <v>3004158000128</v>
      </c>
      <c r="BFF4378" s="24"/>
      <c r="BFG4378" s="24"/>
      <c r="BFH4378" s="66">
        <v>9615</v>
      </c>
      <c r="BFI4378" s="25">
        <v>45936</v>
      </c>
      <c r="BFJ4378" s="25"/>
      <c r="BFK4378" s="26" t="str">
        <f t="shared" ca="1" si="58"/>
        <v>Descontar Cheque</v>
      </c>
      <c r="BFL4378" s="117"/>
      <c r="BFM4378" s="25">
        <v>45890</v>
      </c>
      <c r="BFN4378" s="28" t="s">
        <v>74</v>
      </c>
      <c r="BFO4378" s="24">
        <v>422</v>
      </c>
      <c r="BFP4378" s="414" t="str">
        <f t="shared" si="59"/>
        <v>Banco não cadastrado</v>
      </c>
      <c r="BFQ4378" s="24">
        <v>207</v>
      </c>
      <c r="BFR4378" s="24">
        <v>5837982</v>
      </c>
      <c r="BFS4378" s="24">
        <v>72</v>
      </c>
      <c r="BFT4378" s="29" t="s">
        <v>75</v>
      </c>
      <c r="BFU4378" s="84">
        <v>3004158000128</v>
      </c>
      <c r="BFV4378" s="24"/>
      <c r="BFW4378" s="24"/>
      <c r="BFX4378" s="66">
        <v>9615</v>
      </c>
      <c r="BFY4378" s="25">
        <v>45936</v>
      </c>
      <c r="BFZ4378" s="25"/>
      <c r="BGA4378" s="26" t="str">
        <f t="shared" ca="1" si="60"/>
        <v>Descontar Cheque</v>
      </c>
      <c r="BGB4378" s="117"/>
      <c r="BGC4378" s="25">
        <v>45890</v>
      </c>
      <c r="BGD4378" s="28" t="s">
        <v>74</v>
      </c>
      <c r="BGE4378" s="24">
        <v>422</v>
      </c>
      <c r="BGF4378" s="414" t="str">
        <f t="shared" si="61"/>
        <v>Banco não cadastrado</v>
      </c>
      <c r="BGG4378" s="24">
        <v>207</v>
      </c>
      <c r="BGH4378" s="24">
        <v>5837982</v>
      </c>
      <c r="BGI4378" s="24">
        <v>72</v>
      </c>
      <c r="BGJ4378" s="29" t="s">
        <v>75</v>
      </c>
      <c r="BGK4378" s="84">
        <v>3004158000128</v>
      </c>
      <c r="BGL4378" s="24"/>
      <c r="BGM4378" s="24"/>
      <c r="BGN4378" s="66">
        <v>9615</v>
      </c>
      <c r="BGO4378" s="25">
        <v>45936</v>
      </c>
      <c r="BGP4378" s="25"/>
      <c r="BGQ4378" s="26" t="str">
        <f t="shared" ca="1" si="62"/>
        <v>Descontar Cheque</v>
      </c>
      <c r="BGR4378" s="117"/>
      <c r="BGS4378" s="25">
        <v>45890</v>
      </c>
      <c r="BGT4378" s="28" t="s">
        <v>74</v>
      </c>
      <c r="BGU4378" s="24">
        <v>422</v>
      </c>
      <c r="BGV4378" s="414" t="str">
        <f t="shared" si="63"/>
        <v>Banco não cadastrado</v>
      </c>
      <c r="BGW4378" s="24">
        <v>207</v>
      </c>
      <c r="BGX4378" s="24">
        <v>5837982</v>
      </c>
      <c r="BGY4378" s="24">
        <v>72</v>
      </c>
      <c r="BGZ4378" s="29" t="s">
        <v>75</v>
      </c>
      <c r="BHA4378" s="84">
        <v>3004158000128</v>
      </c>
      <c r="BHB4378" s="24"/>
      <c r="BHC4378" s="24"/>
      <c r="BHD4378" s="66">
        <v>9615</v>
      </c>
      <c r="BHE4378" s="25">
        <v>45936</v>
      </c>
      <c r="BHF4378" s="25"/>
      <c r="BHG4378" s="26" t="str">
        <f t="shared" ca="1" si="64"/>
        <v>Descontar Cheque</v>
      </c>
      <c r="BHH4378" s="117"/>
      <c r="BHI4378" s="25">
        <v>45890</v>
      </c>
      <c r="BHJ4378" s="28" t="s">
        <v>74</v>
      </c>
      <c r="BHK4378" s="24">
        <v>422</v>
      </c>
      <c r="BHL4378" s="414" t="str">
        <f t="shared" si="65"/>
        <v>Banco não cadastrado</v>
      </c>
      <c r="BHM4378" s="24">
        <v>207</v>
      </c>
      <c r="BHN4378" s="24">
        <v>5837982</v>
      </c>
      <c r="BHO4378" s="24">
        <v>72</v>
      </c>
      <c r="BHP4378" s="29" t="s">
        <v>75</v>
      </c>
      <c r="BHQ4378" s="84">
        <v>3004158000128</v>
      </c>
      <c r="BHR4378" s="24"/>
      <c r="BHS4378" s="24"/>
      <c r="BHT4378" s="66">
        <v>9615</v>
      </c>
      <c r="BHU4378" s="25">
        <v>45936</v>
      </c>
      <c r="BHV4378" s="25"/>
      <c r="BHW4378" s="26" t="str">
        <f t="shared" ca="1" si="66"/>
        <v>Descontar Cheque</v>
      </c>
      <c r="BHX4378" s="117"/>
      <c r="BHY4378" s="25">
        <v>45890</v>
      </c>
      <c r="BHZ4378" s="28" t="s">
        <v>74</v>
      </c>
      <c r="BIA4378" s="24">
        <v>422</v>
      </c>
      <c r="BIB4378" s="414" t="str">
        <f t="shared" si="67"/>
        <v>Banco não cadastrado</v>
      </c>
      <c r="BIC4378" s="24">
        <v>207</v>
      </c>
      <c r="BID4378" s="24">
        <v>5837982</v>
      </c>
      <c r="BIE4378" s="24">
        <v>72</v>
      </c>
      <c r="BIF4378" s="29" t="s">
        <v>75</v>
      </c>
      <c r="BIG4378" s="84">
        <v>3004158000128</v>
      </c>
      <c r="BIH4378" s="24"/>
      <c r="BII4378" s="24"/>
      <c r="BIJ4378" s="66">
        <v>9615</v>
      </c>
      <c r="BIK4378" s="25">
        <v>45936</v>
      </c>
      <c r="BIL4378" s="25"/>
      <c r="BIM4378" s="26" t="str">
        <f t="shared" ca="1" si="68"/>
        <v>Descontar Cheque</v>
      </c>
      <c r="BIN4378" s="117"/>
      <c r="BIO4378" s="25">
        <v>45890</v>
      </c>
      <c r="BIP4378" s="28" t="s">
        <v>74</v>
      </c>
      <c r="BIQ4378" s="24">
        <v>422</v>
      </c>
      <c r="BIR4378" s="414" t="str">
        <f t="shared" si="69"/>
        <v>Banco não cadastrado</v>
      </c>
      <c r="BIS4378" s="24">
        <v>207</v>
      </c>
      <c r="BIT4378" s="24">
        <v>5837982</v>
      </c>
      <c r="BIU4378" s="24">
        <v>72</v>
      </c>
      <c r="BIV4378" s="29" t="s">
        <v>75</v>
      </c>
      <c r="BIW4378" s="84">
        <v>3004158000128</v>
      </c>
      <c r="BIX4378" s="24"/>
      <c r="BIY4378" s="24"/>
      <c r="BIZ4378" s="66">
        <v>9615</v>
      </c>
      <c r="BJA4378" s="25">
        <v>45936</v>
      </c>
      <c r="BJB4378" s="25"/>
      <c r="BJC4378" s="26" t="str">
        <f t="shared" ca="1" si="70"/>
        <v>Descontar Cheque</v>
      </c>
      <c r="BJD4378" s="117"/>
      <c r="BJE4378" s="25">
        <v>45890</v>
      </c>
      <c r="BJF4378" s="28" t="s">
        <v>74</v>
      </c>
      <c r="BJG4378" s="24">
        <v>422</v>
      </c>
      <c r="BJH4378" s="414" t="str">
        <f t="shared" si="71"/>
        <v>Banco não cadastrado</v>
      </c>
      <c r="BJI4378" s="24">
        <v>207</v>
      </c>
      <c r="BJJ4378" s="24">
        <v>5837982</v>
      </c>
      <c r="BJK4378" s="24">
        <v>72</v>
      </c>
      <c r="BJL4378" s="29" t="s">
        <v>75</v>
      </c>
      <c r="BJM4378" s="84">
        <v>3004158000128</v>
      </c>
      <c r="BJN4378" s="24"/>
      <c r="BJO4378" s="24"/>
      <c r="BJP4378" s="66">
        <v>9615</v>
      </c>
      <c r="BJQ4378" s="25">
        <v>45936</v>
      </c>
      <c r="BJR4378" s="25"/>
      <c r="BJS4378" s="26" t="str">
        <f t="shared" ca="1" si="72"/>
        <v>Descontar Cheque</v>
      </c>
      <c r="BJT4378" s="117"/>
      <c r="BJU4378" s="25">
        <v>45890</v>
      </c>
      <c r="BJV4378" s="28" t="s">
        <v>74</v>
      </c>
      <c r="BJW4378" s="24">
        <v>422</v>
      </c>
      <c r="BJX4378" s="414" t="str">
        <f t="shared" si="73"/>
        <v>Banco não cadastrado</v>
      </c>
      <c r="BJY4378" s="24">
        <v>207</v>
      </c>
      <c r="BJZ4378" s="24">
        <v>5837982</v>
      </c>
      <c r="BKA4378" s="24">
        <v>72</v>
      </c>
      <c r="BKB4378" s="29" t="s">
        <v>75</v>
      </c>
      <c r="BKC4378" s="84">
        <v>3004158000128</v>
      </c>
      <c r="BKD4378" s="24"/>
      <c r="BKE4378" s="24"/>
      <c r="BKF4378" s="66">
        <v>9615</v>
      </c>
      <c r="BKG4378" s="25">
        <v>45936</v>
      </c>
      <c r="BKH4378" s="25"/>
      <c r="BKI4378" s="26" t="str">
        <f t="shared" ca="1" si="74"/>
        <v>Descontar Cheque</v>
      </c>
      <c r="BKJ4378" s="117"/>
      <c r="BKK4378" s="25">
        <v>45890</v>
      </c>
      <c r="BKL4378" s="28" t="s">
        <v>74</v>
      </c>
      <c r="BKM4378" s="24">
        <v>422</v>
      </c>
      <c r="BKN4378" s="414" t="str">
        <f t="shared" si="75"/>
        <v>Banco não cadastrado</v>
      </c>
      <c r="BKO4378" s="24">
        <v>207</v>
      </c>
      <c r="BKP4378" s="24">
        <v>5837982</v>
      </c>
      <c r="BKQ4378" s="24">
        <v>72</v>
      </c>
      <c r="BKR4378" s="29" t="s">
        <v>75</v>
      </c>
      <c r="BKS4378" s="84">
        <v>3004158000128</v>
      </c>
      <c r="BKT4378" s="24"/>
      <c r="BKU4378" s="24"/>
      <c r="BKV4378" s="66">
        <v>9615</v>
      </c>
      <c r="BKW4378" s="25">
        <v>45936</v>
      </c>
      <c r="BKX4378" s="25"/>
      <c r="BKY4378" s="26" t="str">
        <f t="shared" ca="1" si="76"/>
        <v>Descontar Cheque</v>
      </c>
      <c r="BKZ4378" s="117"/>
      <c r="BLA4378" s="25">
        <v>45890</v>
      </c>
      <c r="BLB4378" s="28" t="s">
        <v>74</v>
      </c>
      <c r="BLC4378" s="24">
        <v>422</v>
      </c>
      <c r="BLD4378" s="414" t="str">
        <f t="shared" si="77"/>
        <v>Banco não cadastrado</v>
      </c>
      <c r="BLE4378" s="24">
        <v>207</v>
      </c>
      <c r="BLF4378" s="24">
        <v>5837982</v>
      </c>
      <c r="BLG4378" s="24">
        <v>72</v>
      </c>
      <c r="BLH4378" s="29" t="s">
        <v>75</v>
      </c>
      <c r="BLI4378" s="84">
        <v>3004158000128</v>
      </c>
      <c r="BLJ4378" s="24"/>
      <c r="BLK4378" s="24"/>
      <c r="BLL4378" s="66">
        <v>9615</v>
      </c>
      <c r="BLM4378" s="25">
        <v>45936</v>
      </c>
      <c r="BLN4378" s="25"/>
      <c r="BLO4378" s="26" t="str">
        <f t="shared" ca="1" si="78"/>
        <v>Descontar Cheque</v>
      </c>
      <c r="BLP4378" s="117"/>
      <c r="BLQ4378" s="25">
        <v>45890</v>
      </c>
      <c r="BLR4378" s="28" t="s">
        <v>74</v>
      </c>
      <c r="BLS4378" s="24">
        <v>422</v>
      </c>
      <c r="BLT4378" s="414" t="str">
        <f t="shared" si="79"/>
        <v>Banco não cadastrado</v>
      </c>
      <c r="BLU4378" s="24">
        <v>207</v>
      </c>
      <c r="BLV4378" s="24">
        <v>5837982</v>
      </c>
      <c r="BLW4378" s="24">
        <v>72</v>
      </c>
      <c r="BLX4378" s="29" t="s">
        <v>75</v>
      </c>
      <c r="BLY4378" s="84">
        <v>3004158000128</v>
      </c>
      <c r="BLZ4378" s="24"/>
      <c r="BMA4378" s="24"/>
      <c r="BMB4378" s="66">
        <v>9615</v>
      </c>
      <c r="BMC4378" s="25">
        <v>45936</v>
      </c>
      <c r="BMD4378" s="25"/>
      <c r="BME4378" s="26" t="str">
        <f t="shared" ca="1" si="80"/>
        <v>Descontar Cheque</v>
      </c>
      <c r="BMF4378" s="117"/>
      <c r="BMG4378" s="25">
        <v>45890</v>
      </c>
      <c r="BMH4378" s="28" t="s">
        <v>74</v>
      </c>
      <c r="BMI4378" s="24">
        <v>422</v>
      </c>
      <c r="BMJ4378" s="414" t="str">
        <f t="shared" si="81"/>
        <v>Banco não cadastrado</v>
      </c>
      <c r="BMK4378" s="24">
        <v>207</v>
      </c>
      <c r="BML4378" s="24">
        <v>5837982</v>
      </c>
      <c r="BMM4378" s="24">
        <v>72</v>
      </c>
      <c r="BMN4378" s="29" t="s">
        <v>75</v>
      </c>
      <c r="BMO4378" s="84">
        <v>3004158000128</v>
      </c>
      <c r="BMP4378" s="24"/>
      <c r="BMQ4378" s="24"/>
      <c r="BMR4378" s="66">
        <v>9615</v>
      </c>
      <c r="BMS4378" s="25">
        <v>45936</v>
      </c>
      <c r="BMT4378" s="25"/>
      <c r="BMU4378" s="26" t="str">
        <f t="shared" ca="1" si="82"/>
        <v>Descontar Cheque</v>
      </c>
      <c r="BMV4378" s="117"/>
      <c r="BMW4378" s="25">
        <v>45890</v>
      </c>
      <c r="BMX4378" s="28" t="s">
        <v>74</v>
      </c>
      <c r="BMY4378" s="24">
        <v>422</v>
      </c>
      <c r="BMZ4378" s="414" t="str">
        <f t="shared" si="83"/>
        <v>Banco não cadastrado</v>
      </c>
      <c r="BNA4378" s="24">
        <v>207</v>
      </c>
      <c r="BNB4378" s="24">
        <v>5837982</v>
      </c>
      <c r="BNC4378" s="24">
        <v>72</v>
      </c>
      <c r="BND4378" s="29" t="s">
        <v>75</v>
      </c>
      <c r="BNE4378" s="84">
        <v>3004158000128</v>
      </c>
      <c r="BNF4378" s="24"/>
      <c r="BNG4378" s="24"/>
      <c r="BNH4378" s="66">
        <v>9615</v>
      </c>
      <c r="BNI4378" s="25">
        <v>45936</v>
      </c>
      <c r="BNJ4378" s="25"/>
      <c r="BNK4378" s="26" t="str">
        <f t="shared" ca="1" si="84"/>
        <v>Descontar Cheque</v>
      </c>
      <c r="BNL4378" s="117"/>
      <c r="BNM4378" s="25">
        <v>45890</v>
      </c>
      <c r="BNN4378" s="28" t="s">
        <v>74</v>
      </c>
      <c r="BNO4378" s="24">
        <v>422</v>
      </c>
      <c r="BNP4378" s="414" t="str">
        <f t="shared" si="85"/>
        <v>Banco não cadastrado</v>
      </c>
      <c r="BNQ4378" s="24">
        <v>207</v>
      </c>
      <c r="BNR4378" s="24">
        <v>5837982</v>
      </c>
      <c r="BNS4378" s="24">
        <v>72</v>
      </c>
      <c r="BNT4378" s="29" t="s">
        <v>75</v>
      </c>
      <c r="BNU4378" s="84">
        <v>3004158000128</v>
      </c>
      <c r="BNV4378" s="24"/>
      <c r="BNW4378" s="24"/>
      <c r="BNX4378" s="66">
        <v>9615</v>
      </c>
      <c r="BNY4378" s="25">
        <v>45936</v>
      </c>
      <c r="BNZ4378" s="25"/>
      <c r="BOA4378" s="26" t="str">
        <f t="shared" ca="1" si="86"/>
        <v>Descontar Cheque</v>
      </c>
      <c r="BOB4378" s="117"/>
      <c r="BOC4378" s="25">
        <v>45890</v>
      </c>
      <c r="BOD4378" s="28" t="s">
        <v>74</v>
      </c>
      <c r="BOE4378" s="24">
        <v>422</v>
      </c>
      <c r="BOF4378" s="414" t="str">
        <f t="shared" si="87"/>
        <v>Banco não cadastrado</v>
      </c>
      <c r="BOG4378" s="24">
        <v>207</v>
      </c>
      <c r="BOH4378" s="24">
        <v>5837982</v>
      </c>
      <c r="BOI4378" s="24">
        <v>72</v>
      </c>
      <c r="BOJ4378" s="29" t="s">
        <v>75</v>
      </c>
      <c r="BOK4378" s="84">
        <v>3004158000128</v>
      </c>
      <c r="BOL4378" s="24"/>
      <c r="BOM4378" s="24"/>
      <c r="BON4378" s="66">
        <v>9615</v>
      </c>
      <c r="BOO4378" s="25">
        <v>45936</v>
      </c>
      <c r="BOP4378" s="25"/>
      <c r="BOQ4378" s="26" t="str">
        <f t="shared" ca="1" si="88"/>
        <v>Descontar Cheque</v>
      </c>
      <c r="BOR4378" s="117"/>
      <c r="BOS4378" s="25">
        <v>45890</v>
      </c>
      <c r="BOT4378" s="28" t="s">
        <v>74</v>
      </c>
      <c r="BOU4378" s="24">
        <v>422</v>
      </c>
      <c r="BOV4378" s="414" t="str">
        <f t="shared" si="89"/>
        <v>Banco não cadastrado</v>
      </c>
      <c r="BOW4378" s="24">
        <v>207</v>
      </c>
      <c r="BOX4378" s="24">
        <v>5837982</v>
      </c>
      <c r="BOY4378" s="24">
        <v>72</v>
      </c>
      <c r="BOZ4378" s="29" t="s">
        <v>75</v>
      </c>
      <c r="BPA4378" s="84">
        <v>3004158000128</v>
      </c>
      <c r="BPB4378" s="24"/>
      <c r="BPC4378" s="24"/>
      <c r="BPD4378" s="66">
        <v>9615</v>
      </c>
      <c r="BPE4378" s="25">
        <v>45936</v>
      </c>
      <c r="BPF4378" s="25"/>
      <c r="BPG4378" s="26" t="str">
        <f t="shared" ca="1" si="90"/>
        <v>Descontar Cheque</v>
      </c>
      <c r="BPH4378" s="117"/>
      <c r="BPI4378" s="25">
        <v>45890</v>
      </c>
      <c r="BPJ4378" s="28" t="s">
        <v>74</v>
      </c>
      <c r="BPK4378" s="24">
        <v>422</v>
      </c>
      <c r="BPL4378" s="414" t="str">
        <f t="shared" si="91"/>
        <v>Banco não cadastrado</v>
      </c>
      <c r="BPM4378" s="24">
        <v>207</v>
      </c>
      <c r="BPN4378" s="24">
        <v>5837982</v>
      </c>
      <c r="BPO4378" s="24">
        <v>72</v>
      </c>
      <c r="BPP4378" s="29" t="s">
        <v>75</v>
      </c>
      <c r="BPQ4378" s="84">
        <v>3004158000128</v>
      </c>
      <c r="BPR4378" s="24"/>
      <c r="BPS4378" s="24"/>
      <c r="BPT4378" s="66">
        <v>9615</v>
      </c>
      <c r="BPU4378" s="25">
        <v>45936</v>
      </c>
      <c r="BPV4378" s="25"/>
      <c r="BPW4378" s="26" t="str">
        <f t="shared" ca="1" si="92"/>
        <v>Descontar Cheque</v>
      </c>
      <c r="BPX4378" s="117"/>
      <c r="BPY4378" s="25">
        <v>45890</v>
      </c>
      <c r="BPZ4378" s="28" t="s">
        <v>74</v>
      </c>
      <c r="BQA4378" s="24">
        <v>422</v>
      </c>
      <c r="BQB4378" s="414" t="str">
        <f t="shared" si="93"/>
        <v>Banco não cadastrado</v>
      </c>
      <c r="BQC4378" s="24">
        <v>207</v>
      </c>
      <c r="BQD4378" s="24">
        <v>5837982</v>
      </c>
      <c r="BQE4378" s="24">
        <v>72</v>
      </c>
      <c r="BQF4378" s="29" t="s">
        <v>75</v>
      </c>
      <c r="BQG4378" s="84">
        <v>3004158000128</v>
      </c>
      <c r="BQH4378" s="24"/>
      <c r="BQI4378" s="24"/>
      <c r="BQJ4378" s="66">
        <v>9615</v>
      </c>
      <c r="BQK4378" s="25">
        <v>45936</v>
      </c>
      <c r="BQL4378" s="25"/>
      <c r="BQM4378" s="26" t="str">
        <f t="shared" ca="1" si="94"/>
        <v>Descontar Cheque</v>
      </c>
      <c r="BQN4378" s="117"/>
      <c r="BQO4378" s="25">
        <v>45890</v>
      </c>
      <c r="BQP4378" s="28" t="s">
        <v>74</v>
      </c>
      <c r="BQQ4378" s="24">
        <v>422</v>
      </c>
      <c r="BQR4378" s="414" t="str">
        <f t="shared" si="95"/>
        <v>Banco não cadastrado</v>
      </c>
      <c r="BQS4378" s="24">
        <v>207</v>
      </c>
      <c r="BQT4378" s="24">
        <v>5837982</v>
      </c>
      <c r="BQU4378" s="24">
        <v>72</v>
      </c>
      <c r="BQV4378" s="29" t="s">
        <v>75</v>
      </c>
      <c r="BQW4378" s="84">
        <v>3004158000128</v>
      </c>
      <c r="BQX4378" s="24"/>
      <c r="BQY4378" s="24"/>
      <c r="BQZ4378" s="66">
        <v>9615</v>
      </c>
      <c r="BRA4378" s="25">
        <v>45936</v>
      </c>
      <c r="BRB4378" s="25"/>
      <c r="BRC4378" s="26" t="str">
        <f t="shared" ca="1" si="96"/>
        <v>Descontar Cheque</v>
      </c>
      <c r="BRD4378" s="117"/>
      <c r="BRE4378" s="25">
        <v>45890</v>
      </c>
      <c r="BRF4378" s="28" t="s">
        <v>74</v>
      </c>
      <c r="BRG4378" s="24">
        <v>422</v>
      </c>
      <c r="BRH4378" s="414" t="str">
        <f t="shared" si="97"/>
        <v>Banco não cadastrado</v>
      </c>
      <c r="BRI4378" s="24">
        <v>207</v>
      </c>
      <c r="BRJ4378" s="24">
        <v>5837982</v>
      </c>
      <c r="BRK4378" s="24">
        <v>72</v>
      </c>
      <c r="BRL4378" s="29" t="s">
        <v>75</v>
      </c>
      <c r="BRM4378" s="84">
        <v>3004158000128</v>
      </c>
      <c r="BRN4378" s="24"/>
      <c r="BRO4378" s="24"/>
      <c r="BRP4378" s="66">
        <v>9615</v>
      </c>
      <c r="BRQ4378" s="25">
        <v>45936</v>
      </c>
      <c r="BRR4378" s="25"/>
      <c r="BRS4378" s="26" t="str">
        <f t="shared" ca="1" si="98"/>
        <v>Descontar Cheque</v>
      </c>
      <c r="BRT4378" s="117"/>
      <c r="BRU4378" s="25">
        <v>45890</v>
      </c>
      <c r="BRV4378" s="28" t="s">
        <v>74</v>
      </c>
      <c r="BRW4378" s="24">
        <v>422</v>
      </c>
      <c r="BRX4378" s="414" t="str">
        <f t="shared" si="99"/>
        <v>Banco não cadastrado</v>
      </c>
      <c r="BRY4378" s="24">
        <v>207</v>
      </c>
      <c r="BRZ4378" s="24">
        <v>5837982</v>
      </c>
      <c r="BSA4378" s="24">
        <v>72</v>
      </c>
      <c r="BSB4378" s="29" t="s">
        <v>75</v>
      </c>
      <c r="BSC4378" s="84">
        <v>3004158000128</v>
      </c>
      <c r="BSD4378" s="24"/>
      <c r="BSE4378" s="24"/>
      <c r="BSF4378" s="66">
        <v>9615</v>
      </c>
      <c r="BSG4378" s="25">
        <v>45936</v>
      </c>
      <c r="BSH4378" s="25"/>
      <c r="BSI4378" s="26" t="str">
        <f t="shared" ca="1" si="100"/>
        <v>Descontar Cheque</v>
      </c>
      <c r="BSJ4378" s="117"/>
      <c r="BSK4378" s="25">
        <v>45890</v>
      </c>
      <c r="BSL4378" s="28" t="s">
        <v>74</v>
      </c>
      <c r="BSM4378" s="24">
        <v>422</v>
      </c>
      <c r="BSN4378" s="414" t="str">
        <f t="shared" si="101"/>
        <v>Banco não cadastrado</v>
      </c>
      <c r="BSO4378" s="24">
        <v>207</v>
      </c>
      <c r="BSP4378" s="24">
        <v>5837982</v>
      </c>
      <c r="BSQ4378" s="24">
        <v>72</v>
      </c>
      <c r="BSR4378" s="29" t="s">
        <v>75</v>
      </c>
      <c r="BSS4378" s="84">
        <v>3004158000128</v>
      </c>
      <c r="BST4378" s="24"/>
      <c r="BSU4378" s="24"/>
      <c r="BSV4378" s="66">
        <v>9615</v>
      </c>
      <c r="BSW4378" s="25">
        <v>45936</v>
      </c>
      <c r="BSX4378" s="25"/>
      <c r="BSY4378" s="26" t="str">
        <f t="shared" ca="1" si="102"/>
        <v>Descontar Cheque</v>
      </c>
      <c r="BSZ4378" s="117"/>
      <c r="BTA4378" s="25">
        <v>45890</v>
      </c>
      <c r="BTB4378" s="28" t="s">
        <v>74</v>
      </c>
      <c r="BTC4378" s="24">
        <v>422</v>
      </c>
      <c r="BTD4378" s="414" t="str">
        <f t="shared" si="103"/>
        <v>Banco não cadastrado</v>
      </c>
      <c r="BTE4378" s="24">
        <v>207</v>
      </c>
      <c r="BTF4378" s="24">
        <v>5837982</v>
      </c>
      <c r="BTG4378" s="24">
        <v>72</v>
      </c>
      <c r="BTH4378" s="29" t="s">
        <v>75</v>
      </c>
      <c r="BTI4378" s="84">
        <v>3004158000128</v>
      </c>
      <c r="BTJ4378" s="24"/>
      <c r="BTK4378" s="24"/>
      <c r="BTL4378" s="66">
        <v>9615</v>
      </c>
      <c r="BTM4378" s="25">
        <v>45936</v>
      </c>
      <c r="BTN4378" s="25"/>
      <c r="BTO4378" s="26" t="str">
        <f t="shared" ca="1" si="104"/>
        <v>Descontar Cheque</v>
      </c>
      <c r="BTP4378" s="117"/>
      <c r="BTQ4378" s="25">
        <v>45890</v>
      </c>
      <c r="BTR4378" s="28" t="s">
        <v>74</v>
      </c>
      <c r="BTS4378" s="24">
        <v>422</v>
      </c>
      <c r="BTT4378" s="414" t="str">
        <f t="shared" si="105"/>
        <v>Banco não cadastrado</v>
      </c>
      <c r="BTU4378" s="24">
        <v>207</v>
      </c>
      <c r="BTV4378" s="24">
        <v>5837982</v>
      </c>
      <c r="BTW4378" s="24">
        <v>72</v>
      </c>
      <c r="BTX4378" s="29" t="s">
        <v>75</v>
      </c>
      <c r="BTY4378" s="84">
        <v>3004158000128</v>
      </c>
      <c r="BTZ4378" s="24"/>
      <c r="BUA4378" s="24"/>
      <c r="BUB4378" s="66">
        <v>9615</v>
      </c>
      <c r="BUC4378" s="25">
        <v>45936</v>
      </c>
      <c r="BUD4378" s="25"/>
      <c r="BUE4378" s="26" t="str">
        <f t="shared" ca="1" si="106"/>
        <v>Descontar Cheque</v>
      </c>
      <c r="BUF4378" s="117"/>
      <c r="BUG4378" s="25">
        <v>45890</v>
      </c>
      <c r="BUH4378" s="28" t="s">
        <v>74</v>
      </c>
      <c r="BUI4378" s="24">
        <v>422</v>
      </c>
      <c r="BUJ4378" s="414" t="str">
        <f t="shared" si="107"/>
        <v>Banco não cadastrado</v>
      </c>
      <c r="BUK4378" s="24">
        <v>207</v>
      </c>
      <c r="BUL4378" s="24">
        <v>5837982</v>
      </c>
      <c r="BUM4378" s="24">
        <v>72</v>
      </c>
      <c r="BUN4378" s="29" t="s">
        <v>75</v>
      </c>
      <c r="BUO4378" s="84">
        <v>3004158000128</v>
      </c>
      <c r="BUP4378" s="24"/>
      <c r="BUQ4378" s="24"/>
      <c r="BUR4378" s="66">
        <v>9615</v>
      </c>
      <c r="BUS4378" s="25">
        <v>45936</v>
      </c>
      <c r="BUT4378" s="25"/>
      <c r="BUU4378" s="26" t="str">
        <f t="shared" ca="1" si="108"/>
        <v>Descontar Cheque</v>
      </c>
      <c r="BUV4378" s="117"/>
      <c r="BUW4378" s="25">
        <v>45890</v>
      </c>
      <c r="BUX4378" s="28" t="s">
        <v>74</v>
      </c>
      <c r="BUY4378" s="24">
        <v>422</v>
      </c>
      <c r="BUZ4378" s="414" t="str">
        <f t="shared" si="109"/>
        <v>Banco não cadastrado</v>
      </c>
      <c r="BVA4378" s="24">
        <v>207</v>
      </c>
      <c r="BVB4378" s="24">
        <v>5837982</v>
      </c>
      <c r="BVC4378" s="24">
        <v>72</v>
      </c>
      <c r="BVD4378" s="29" t="s">
        <v>75</v>
      </c>
      <c r="BVE4378" s="84">
        <v>3004158000128</v>
      </c>
      <c r="BVF4378" s="24"/>
      <c r="BVG4378" s="24"/>
      <c r="BVH4378" s="66">
        <v>9615</v>
      </c>
      <c r="BVI4378" s="25">
        <v>45936</v>
      </c>
      <c r="BVJ4378" s="25"/>
      <c r="BVK4378" s="26" t="str">
        <f t="shared" ca="1" si="110"/>
        <v>Descontar Cheque</v>
      </c>
      <c r="BVL4378" s="117"/>
      <c r="BVM4378" s="25">
        <v>45890</v>
      </c>
      <c r="BVN4378" s="28" t="s">
        <v>74</v>
      </c>
      <c r="BVO4378" s="24">
        <v>422</v>
      </c>
      <c r="BVP4378" s="414" t="str">
        <f t="shared" si="111"/>
        <v>Banco não cadastrado</v>
      </c>
      <c r="BVQ4378" s="24">
        <v>207</v>
      </c>
      <c r="BVR4378" s="24">
        <v>5837982</v>
      </c>
      <c r="BVS4378" s="24">
        <v>72</v>
      </c>
      <c r="BVT4378" s="29" t="s">
        <v>75</v>
      </c>
      <c r="BVU4378" s="84">
        <v>3004158000128</v>
      </c>
      <c r="BVV4378" s="24"/>
      <c r="BVW4378" s="24"/>
      <c r="BVX4378" s="66">
        <v>9615</v>
      </c>
      <c r="BVY4378" s="25">
        <v>45936</v>
      </c>
      <c r="BVZ4378" s="25"/>
      <c r="BWA4378" s="26" t="str">
        <f t="shared" ca="1" si="112"/>
        <v>Descontar Cheque</v>
      </c>
      <c r="BWB4378" s="117"/>
      <c r="BWC4378" s="25">
        <v>45890</v>
      </c>
      <c r="BWD4378" s="28" t="s">
        <v>74</v>
      </c>
      <c r="BWE4378" s="24">
        <v>422</v>
      </c>
      <c r="BWF4378" s="414" t="str">
        <f t="shared" si="113"/>
        <v>Banco não cadastrado</v>
      </c>
      <c r="BWG4378" s="24">
        <v>207</v>
      </c>
      <c r="BWH4378" s="24">
        <v>5837982</v>
      </c>
      <c r="BWI4378" s="24">
        <v>72</v>
      </c>
      <c r="BWJ4378" s="29" t="s">
        <v>75</v>
      </c>
      <c r="BWK4378" s="84">
        <v>3004158000128</v>
      </c>
      <c r="BWL4378" s="24"/>
      <c r="BWM4378" s="24"/>
      <c r="BWN4378" s="66">
        <v>9615</v>
      </c>
      <c r="BWO4378" s="25">
        <v>45936</v>
      </c>
      <c r="BWP4378" s="25"/>
      <c r="BWQ4378" s="26" t="str">
        <f t="shared" ca="1" si="114"/>
        <v>Descontar Cheque</v>
      </c>
      <c r="BWR4378" s="117"/>
      <c r="BWS4378" s="25">
        <v>45890</v>
      </c>
      <c r="BWT4378" s="28" t="s">
        <v>74</v>
      </c>
      <c r="BWU4378" s="24">
        <v>422</v>
      </c>
      <c r="BWV4378" s="414" t="str">
        <f t="shared" si="115"/>
        <v>Banco não cadastrado</v>
      </c>
      <c r="BWW4378" s="24">
        <v>207</v>
      </c>
      <c r="BWX4378" s="24">
        <v>5837982</v>
      </c>
      <c r="BWY4378" s="24">
        <v>72</v>
      </c>
      <c r="BWZ4378" s="29" t="s">
        <v>75</v>
      </c>
      <c r="BXA4378" s="84">
        <v>3004158000128</v>
      </c>
      <c r="BXB4378" s="24"/>
      <c r="BXC4378" s="24"/>
      <c r="BXD4378" s="66">
        <v>9615</v>
      </c>
      <c r="BXE4378" s="25">
        <v>45936</v>
      </c>
      <c r="BXF4378" s="25"/>
      <c r="BXG4378" s="26" t="str">
        <f t="shared" ca="1" si="116"/>
        <v>Descontar Cheque</v>
      </c>
      <c r="BXH4378" s="117"/>
      <c r="BXI4378" s="25">
        <v>45890</v>
      </c>
      <c r="BXJ4378" s="28" t="s">
        <v>74</v>
      </c>
      <c r="BXK4378" s="24">
        <v>422</v>
      </c>
      <c r="BXL4378" s="414" t="str">
        <f t="shared" si="117"/>
        <v>Banco não cadastrado</v>
      </c>
      <c r="BXM4378" s="24">
        <v>207</v>
      </c>
      <c r="BXN4378" s="24">
        <v>5837982</v>
      </c>
      <c r="BXO4378" s="24">
        <v>72</v>
      </c>
      <c r="BXP4378" s="29" t="s">
        <v>75</v>
      </c>
      <c r="BXQ4378" s="84">
        <v>3004158000128</v>
      </c>
      <c r="BXR4378" s="24"/>
      <c r="BXS4378" s="24"/>
      <c r="BXT4378" s="66">
        <v>9615</v>
      </c>
      <c r="BXU4378" s="25">
        <v>45936</v>
      </c>
      <c r="BXV4378" s="25"/>
      <c r="BXW4378" s="26" t="str">
        <f t="shared" ca="1" si="118"/>
        <v>Descontar Cheque</v>
      </c>
      <c r="BXX4378" s="117"/>
      <c r="BXY4378" s="25">
        <v>45890</v>
      </c>
      <c r="BXZ4378" s="28" t="s">
        <v>74</v>
      </c>
      <c r="BYA4378" s="24">
        <v>422</v>
      </c>
      <c r="BYB4378" s="414" t="str">
        <f t="shared" si="119"/>
        <v>Banco não cadastrado</v>
      </c>
      <c r="BYC4378" s="24">
        <v>207</v>
      </c>
      <c r="BYD4378" s="24">
        <v>5837982</v>
      </c>
      <c r="BYE4378" s="24">
        <v>72</v>
      </c>
      <c r="BYF4378" s="29" t="s">
        <v>75</v>
      </c>
      <c r="BYG4378" s="84">
        <v>3004158000128</v>
      </c>
      <c r="BYH4378" s="24"/>
      <c r="BYI4378" s="24"/>
      <c r="BYJ4378" s="66">
        <v>9615</v>
      </c>
      <c r="BYK4378" s="25">
        <v>45936</v>
      </c>
      <c r="BYL4378" s="25"/>
      <c r="BYM4378" s="26" t="str">
        <f t="shared" ca="1" si="120"/>
        <v>Descontar Cheque</v>
      </c>
      <c r="BYN4378" s="117"/>
      <c r="BYO4378" s="25">
        <v>45890</v>
      </c>
      <c r="BYP4378" s="28" t="s">
        <v>74</v>
      </c>
      <c r="BYQ4378" s="24">
        <v>422</v>
      </c>
      <c r="BYR4378" s="414" t="str">
        <f t="shared" si="121"/>
        <v>Banco não cadastrado</v>
      </c>
      <c r="BYS4378" s="24">
        <v>207</v>
      </c>
      <c r="BYT4378" s="24">
        <v>5837982</v>
      </c>
      <c r="BYU4378" s="24">
        <v>72</v>
      </c>
      <c r="BYV4378" s="29" t="s">
        <v>75</v>
      </c>
      <c r="BYW4378" s="84">
        <v>3004158000128</v>
      </c>
      <c r="BYX4378" s="24"/>
      <c r="BYY4378" s="24"/>
      <c r="BYZ4378" s="66">
        <v>9615</v>
      </c>
      <c r="BZA4378" s="25">
        <v>45936</v>
      </c>
      <c r="BZB4378" s="25"/>
      <c r="BZC4378" s="26" t="str">
        <f t="shared" ca="1" si="122"/>
        <v>Descontar Cheque</v>
      </c>
      <c r="BZD4378" s="117"/>
      <c r="BZE4378" s="25">
        <v>45890</v>
      </c>
      <c r="BZF4378" s="28" t="s">
        <v>74</v>
      </c>
      <c r="BZG4378" s="24">
        <v>422</v>
      </c>
      <c r="BZH4378" s="414" t="str">
        <f t="shared" si="123"/>
        <v>Banco não cadastrado</v>
      </c>
      <c r="BZI4378" s="24">
        <v>207</v>
      </c>
      <c r="BZJ4378" s="24">
        <v>5837982</v>
      </c>
      <c r="BZK4378" s="24">
        <v>72</v>
      </c>
      <c r="BZL4378" s="29" t="s">
        <v>75</v>
      </c>
      <c r="BZM4378" s="84">
        <v>3004158000128</v>
      </c>
      <c r="BZN4378" s="24"/>
      <c r="BZO4378" s="24"/>
      <c r="BZP4378" s="66">
        <v>9615</v>
      </c>
      <c r="BZQ4378" s="25">
        <v>45936</v>
      </c>
      <c r="BZR4378" s="25"/>
      <c r="BZS4378" s="26" t="str">
        <f t="shared" ca="1" si="124"/>
        <v>Descontar Cheque</v>
      </c>
      <c r="BZT4378" s="117"/>
      <c r="BZU4378" s="25">
        <v>45890</v>
      </c>
      <c r="BZV4378" s="28" t="s">
        <v>74</v>
      </c>
      <c r="BZW4378" s="24">
        <v>422</v>
      </c>
      <c r="BZX4378" s="414" t="str">
        <f t="shared" si="125"/>
        <v>Banco não cadastrado</v>
      </c>
      <c r="BZY4378" s="24">
        <v>207</v>
      </c>
      <c r="BZZ4378" s="24">
        <v>5837982</v>
      </c>
      <c r="CAA4378" s="24">
        <v>72</v>
      </c>
      <c r="CAB4378" s="29" t="s">
        <v>75</v>
      </c>
      <c r="CAC4378" s="84">
        <v>3004158000128</v>
      </c>
      <c r="CAD4378" s="24"/>
      <c r="CAE4378" s="24"/>
      <c r="CAF4378" s="66">
        <v>9615</v>
      </c>
      <c r="CAG4378" s="25">
        <v>45936</v>
      </c>
      <c r="CAH4378" s="25"/>
      <c r="CAI4378" s="26" t="str">
        <f t="shared" ca="1" si="126"/>
        <v>Descontar Cheque</v>
      </c>
      <c r="CAJ4378" s="117"/>
      <c r="CAK4378" s="25">
        <v>45890</v>
      </c>
      <c r="CAL4378" s="28" t="s">
        <v>74</v>
      </c>
      <c r="CAM4378" s="24">
        <v>422</v>
      </c>
      <c r="CAN4378" s="414" t="str">
        <f t="shared" si="127"/>
        <v>Banco não cadastrado</v>
      </c>
      <c r="CAO4378" s="24">
        <v>207</v>
      </c>
      <c r="CAP4378" s="24">
        <v>5837982</v>
      </c>
      <c r="CAQ4378" s="24">
        <v>72</v>
      </c>
      <c r="CAR4378" s="29" t="s">
        <v>75</v>
      </c>
      <c r="CAS4378" s="84">
        <v>3004158000128</v>
      </c>
      <c r="CAT4378" s="24"/>
      <c r="CAU4378" s="24"/>
      <c r="CAV4378" s="66">
        <v>9615</v>
      </c>
      <c r="CAW4378" s="25">
        <v>45936</v>
      </c>
      <c r="CAX4378" s="25"/>
      <c r="CAY4378" s="26" t="str">
        <f t="shared" ca="1" si="128"/>
        <v>Descontar Cheque</v>
      </c>
      <c r="CAZ4378" s="117"/>
      <c r="CBA4378" s="25">
        <v>45890</v>
      </c>
      <c r="CBB4378" s="28" t="s">
        <v>74</v>
      </c>
      <c r="CBC4378" s="24">
        <v>422</v>
      </c>
      <c r="CBD4378" s="414" t="str">
        <f t="shared" si="129"/>
        <v>Banco não cadastrado</v>
      </c>
      <c r="CBE4378" s="24">
        <v>207</v>
      </c>
      <c r="CBF4378" s="24">
        <v>5837982</v>
      </c>
      <c r="CBG4378" s="24">
        <v>72</v>
      </c>
      <c r="CBH4378" s="29" t="s">
        <v>75</v>
      </c>
      <c r="CBI4378" s="84">
        <v>3004158000128</v>
      </c>
      <c r="CBJ4378" s="24"/>
      <c r="CBK4378" s="24"/>
      <c r="CBL4378" s="66">
        <v>9615</v>
      </c>
      <c r="CBM4378" s="25">
        <v>45936</v>
      </c>
      <c r="CBN4378" s="25"/>
      <c r="CBO4378" s="26" t="str">
        <f t="shared" ca="1" si="130"/>
        <v>Descontar Cheque</v>
      </c>
      <c r="CBP4378" s="117"/>
      <c r="CBQ4378" s="25">
        <v>45890</v>
      </c>
      <c r="CBR4378" s="28" t="s">
        <v>74</v>
      </c>
      <c r="CBS4378" s="24">
        <v>422</v>
      </c>
      <c r="CBT4378" s="414" t="str">
        <f t="shared" si="131"/>
        <v>Banco não cadastrado</v>
      </c>
      <c r="CBU4378" s="24">
        <v>207</v>
      </c>
      <c r="CBV4378" s="24">
        <v>5837982</v>
      </c>
      <c r="CBW4378" s="24">
        <v>72</v>
      </c>
      <c r="CBX4378" s="29" t="s">
        <v>75</v>
      </c>
      <c r="CBY4378" s="84">
        <v>3004158000128</v>
      </c>
      <c r="CBZ4378" s="24"/>
      <c r="CCA4378" s="24"/>
      <c r="CCB4378" s="66">
        <v>9615</v>
      </c>
      <c r="CCC4378" s="25">
        <v>45936</v>
      </c>
      <c r="CCD4378" s="25"/>
      <c r="CCE4378" s="26" t="str">
        <f t="shared" ca="1" si="132"/>
        <v>Descontar Cheque</v>
      </c>
      <c r="CCF4378" s="117"/>
      <c r="CCG4378" s="25">
        <v>45890</v>
      </c>
      <c r="CCH4378" s="28" t="s">
        <v>74</v>
      </c>
      <c r="CCI4378" s="24">
        <v>422</v>
      </c>
      <c r="CCJ4378" s="414" t="str">
        <f t="shared" si="133"/>
        <v>Banco não cadastrado</v>
      </c>
      <c r="CCK4378" s="24">
        <v>207</v>
      </c>
      <c r="CCL4378" s="24">
        <v>5837982</v>
      </c>
      <c r="CCM4378" s="24">
        <v>72</v>
      </c>
      <c r="CCN4378" s="29" t="s">
        <v>75</v>
      </c>
      <c r="CCO4378" s="84">
        <v>3004158000128</v>
      </c>
      <c r="CCP4378" s="24"/>
      <c r="CCQ4378" s="24"/>
      <c r="CCR4378" s="66">
        <v>9615</v>
      </c>
      <c r="CCS4378" s="25">
        <v>45936</v>
      </c>
      <c r="CCT4378" s="25"/>
      <c r="CCU4378" s="26" t="str">
        <f t="shared" ca="1" si="134"/>
        <v>Descontar Cheque</v>
      </c>
      <c r="CCV4378" s="117"/>
      <c r="CCW4378" s="25">
        <v>45890</v>
      </c>
      <c r="CCX4378" s="28" t="s">
        <v>74</v>
      </c>
      <c r="CCY4378" s="24">
        <v>422</v>
      </c>
      <c r="CCZ4378" s="414" t="str">
        <f t="shared" si="135"/>
        <v>Banco não cadastrado</v>
      </c>
      <c r="CDA4378" s="24">
        <v>207</v>
      </c>
      <c r="CDB4378" s="24">
        <v>5837982</v>
      </c>
      <c r="CDC4378" s="24">
        <v>72</v>
      </c>
      <c r="CDD4378" s="29" t="s">
        <v>75</v>
      </c>
      <c r="CDE4378" s="84">
        <v>3004158000128</v>
      </c>
      <c r="CDF4378" s="24"/>
      <c r="CDG4378" s="24"/>
      <c r="CDH4378" s="66">
        <v>9615</v>
      </c>
      <c r="CDI4378" s="25">
        <v>45936</v>
      </c>
      <c r="CDJ4378" s="25"/>
      <c r="CDK4378" s="26" t="str">
        <f t="shared" ca="1" si="136"/>
        <v>Descontar Cheque</v>
      </c>
      <c r="CDL4378" s="117"/>
      <c r="CDM4378" s="25">
        <v>45890</v>
      </c>
      <c r="CDN4378" s="28" t="s">
        <v>74</v>
      </c>
      <c r="CDO4378" s="24">
        <v>422</v>
      </c>
      <c r="CDP4378" s="414" t="str">
        <f t="shared" si="137"/>
        <v>Banco não cadastrado</v>
      </c>
      <c r="CDQ4378" s="24">
        <v>207</v>
      </c>
      <c r="CDR4378" s="24">
        <v>5837982</v>
      </c>
      <c r="CDS4378" s="24">
        <v>72</v>
      </c>
      <c r="CDT4378" s="29" t="s">
        <v>75</v>
      </c>
      <c r="CDU4378" s="84">
        <v>3004158000128</v>
      </c>
      <c r="CDV4378" s="24"/>
      <c r="CDW4378" s="24"/>
      <c r="CDX4378" s="66">
        <v>9615</v>
      </c>
      <c r="CDY4378" s="25">
        <v>45936</v>
      </c>
      <c r="CDZ4378" s="25"/>
      <c r="CEA4378" s="26" t="str">
        <f t="shared" ca="1" si="138"/>
        <v>Descontar Cheque</v>
      </c>
      <c r="CEB4378" s="117"/>
      <c r="CEC4378" s="25">
        <v>45890</v>
      </c>
      <c r="CED4378" s="28" t="s">
        <v>74</v>
      </c>
      <c r="CEE4378" s="24">
        <v>422</v>
      </c>
      <c r="CEF4378" s="414" t="str">
        <f t="shared" si="139"/>
        <v>Banco não cadastrado</v>
      </c>
      <c r="CEG4378" s="24">
        <v>207</v>
      </c>
      <c r="CEH4378" s="24">
        <v>5837982</v>
      </c>
      <c r="CEI4378" s="24">
        <v>72</v>
      </c>
      <c r="CEJ4378" s="29" t="s">
        <v>75</v>
      </c>
      <c r="CEK4378" s="84">
        <v>3004158000128</v>
      </c>
      <c r="CEL4378" s="24"/>
      <c r="CEM4378" s="24"/>
      <c r="CEN4378" s="66">
        <v>9615</v>
      </c>
      <c r="CEO4378" s="25">
        <v>45936</v>
      </c>
      <c r="CEP4378" s="25"/>
      <c r="CEQ4378" s="26" t="str">
        <f t="shared" ca="1" si="140"/>
        <v>Descontar Cheque</v>
      </c>
      <c r="CER4378" s="117"/>
      <c r="CES4378" s="25">
        <v>45890</v>
      </c>
      <c r="CET4378" s="28" t="s">
        <v>74</v>
      </c>
      <c r="CEU4378" s="24">
        <v>422</v>
      </c>
      <c r="CEV4378" s="414" t="str">
        <f t="shared" si="141"/>
        <v>Banco não cadastrado</v>
      </c>
      <c r="CEW4378" s="24">
        <v>207</v>
      </c>
      <c r="CEX4378" s="24">
        <v>5837982</v>
      </c>
      <c r="CEY4378" s="24">
        <v>72</v>
      </c>
      <c r="CEZ4378" s="29" t="s">
        <v>75</v>
      </c>
      <c r="CFA4378" s="84">
        <v>3004158000128</v>
      </c>
      <c r="CFB4378" s="24"/>
      <c r="CFC4378" s="24"/>
      <c r="CFD4378" s="66">
        <v>9615</v>
      </c>
      <c r="CFE4378" s="25">
        <v>45936</v>
      </c>
      <c r="CFF4378" s="25"/>
      <c r="CFG4378" s="26" t="str">
        <f t="shared" ca="1" si="142"/>
        <v>Descontar Cheque</v>
      </c>
      <c r="CFH4378" s="117"/>
      <c r="CFI4378" s="25">
        <v>45890</v>
      </c>
      <c r="CFJ4378" s="28" t="s">
        <v>74</v>
      </c>
      <c r="CFK4378" s="24">
        <v>422</v>
      </c>
      <c r="CFL4378" s="414" t="str">
        <f t="shared" si="143"/>
        <v>Banco não cadastrado</v>
      </c>
      <c r="CFM4378" s="24">
        <v>207</v>
      </c>
      <c r="CFN4378" s="24">
        <v>5837982</v>
      </c>
      <c r="CFO4378" s="24">
        <v>72</v>
      </c>
      <c r="CFP4378" s="29" t="s">
        <v>75</v>
      </c>
      <c r="CFQ4378" s="84">
        <v>3004158000128</v>
      </c>
      <c r="CFR4378" s="24"/>
      <c r="CFS4378" s="24"/>
      <c r="CFT4378" s="66">
        <v>9615</v>
      </c>
      <c r="CFU4378" s="25">
        <v>45936</v>
      </c>
      <c r="CFV4378" s="25"/>
      <c r="CFW4378" s="26" t="str">
        <f t="shared" ca="1" si="144"/>
        <v>Descontar Cheque</v>
      </c>
      <c r="CFX4378" s="117"/>
      <c r="CFY4378" s="25">
        <v>45890</v>
      </c>
      <c r="CFZ4378" s="28" t="s">
        <v>74</v>
      </c>
      <c r="CGA4378" s="24">
        <v>422</v>
      </c>
      <c r="CGB4378" s="414" t="str">
        <f t="shared" si="145"/>
        <v>Banco não cadastrado</v>
      </c>
      <c r="CGC4378" s="24">
        <v>207</v>
      </c>
      <c r="CGD4378" s="24">
        <v>5837982</v>
      </c>
      <c r="CGE4378" s="24">
        <v>72</v>
      </c>
      <c r="CGF4378" s="29" t="s">
        <v>75</v>
      </c>
      <c r="CGG4378" s="84">
        <v>3004158000128</v>
      </c>
      <c r="CGH4378" s="24"/>
      <c r="CGI4378" s="24"/>
      <c r="CGJ4378" s="66">
        <v>9615</v>
      </c>
      <c r="CGK4378" s="25">
        <v>45936</v>
      </c>
      <c r="CGL4378" s="25"/>
      <c r="CGM4378" s="26" t="str">
        <f t="shared" ca="1" si="146"/>
        <v>Descontar Cheque</v>
      </c>
      <c r="CGN4378" s="117"/>
      <c r="CGO4378" s="25">
        <v>45890</v>
      </c>
      <c r="CGP4378" s="28" t="s">
        <v>74</v>
      </c>
      <c r="CGQ4378" s="24">
        <v>422</v>
      </c>
      <c r="CGR4378" s="414" t="str">
        <f t="shared" si="147"/>
        <v>Banco não cadastrado</v>
      </c>
      <c r="CGS4378" s="24">
        <v>207</v>
      </c>
      <c r="CGT4378" s="24">
        <v>5837982</v>
      </c>
      <c r="CGU4378" s="24">
        <v>72</v>
      </c>
      <c r="CGV4378" s="29" t="s">
        <v>75</v>
      </c>
      <c r="CGW4378" s="84">
        <v>3004158000128</v>
      </c>
      <c r="CGX4378" s="24"/>
      <c r="CGY4378" s="24"/>
      <c r="CGZ4378" s="66">
        <v>9615</v>
      </c>
      <c r="CHA4378" s="25">
        <v>45936</v>
      </c>
      <c r="CHB4378" s="25"/>
      <c r="CHC4378" s="26" t="str">
        <f t="shared" ca="1" si="148"/>
        <v>Descontar Cheque</v>
      </c>
      <c r="CHD4378" s="117"/>
      <c r="CHE4378" s="25">
        <v>45890</v>
      </c>
      <c r="CHF4378" s="28" t="s">
        <v>74</v>
      </c>
      <c r="CHG4378" s="24">
        <v>422</v>
      </c>
      <c r="CHH4378" s="414" t="str">
        <f t="shared" si="149"/>
        <v>Banco não cadastrado</v>
      </c>
      <c r="CHI4378" s="24">
        <v>207</v>
      </c>
      <c r="CHJ4378" s="24">
        <v>5837982</v>
      </c>
      <c r="CHK4378" s="24">
        <v>72</v>
      </c>
      <c r="CHL4378" s="29" t="s">
        <v>75</v>
      </c>
      <c r="CHM4378" s="84">
        <v>3004158000128</v>
      </c>
      <c r="CHN4378" s="24"/>
      <c r="CHO4378" s="24"/>
      <c r="CHP4378" s="66">
        <v>9615</v>
      </c>
      <c r="CHQ4378" s="25">
        <v>45936</v>
      </c>
      <c r="CHR4378" s="25"/>
      <c r="CHS4378" s="26" t="str">
        <f t="shared" ca="1" si="150"/>
        <v>Descontar Cheque</v>
      </c>
      <c r="CHT4378" s="117"/>
      <c r="CHU4378" s="25">
        <v>45890</v>
      </c>
      <c r="CHV4378" s="28" t="s">
        <v>74</v>
      </c>
      <c r="CHW4378" s="24">
        <v>422</v>
      </c>
      <c r="CHX4378" s="414" t="str">
        <f t="shared" si="151"/>
        <v>Banco não cadastrado</v>
      </c>
      <c r="CHY4378" s="24">
        <v>207</v>
      </c>
      <c r="CHZ4378" s="24">
        <v>5837982</v>
      </c>
      <c r="CIA4378" s="24">
        <v>72</v>
      </c>
      <c r="CIB4378" s="29" t="s">
        <v>75</v>
      </c>
      <c r="CIC4378" s="84">
        <v>3004158000128</v>
      </c>
      <c r="CID4378" s="24"/>
      <c r="CIE4378" s="24"/>
      <c r="CIF4378" s="66">
        <v>9615</v>
      </c>
      <c r="CIG4378" s="25">
        <v>45936</v>
      </c>
      <c r="CIH4378" s="25"/>
      <c r="CII4378" s="26" t="str">
        <f t="shared" ca="1" si="152"/>
        <v>Descontar Cheque</v>
      </c>
      <c r="CIJ4378" s="117"/>
      <c r="CIK4378" s="25">
        <v>45890</v>
      </c>
      <c r="CIL4378" s="28" t="s">
        <v>74</v>
      </c>
      <c r="CIM4378" s="24">
        <v>422</v>
      </c>
      <c r="CIN4378" s="414" t="str">
        <f t="shared" si="153"/>
        <v>Banco não cadastrado</v>
      </c>
      <c r="CIO4378" s="24">
        <v>207</v>
      </c>
      <c r="CIP4378" s="24">
        <v>5837982</v>
      </c>
      <c r="CIQ4378" s="24">
        <v>72</v>
      </c>
      <c r="CIR4378" s="29" t="s">
        <v>75</v>
      </c>
      <c r="CIS4378" s="84">
        <v>3004158000128</v>
      </c>
      <c r="CIT4378" s="24"/>
      <c r="CIU4378" s="24"/>
      <c r="CIV4378" s="66">
        <v>9615</v>
      </c>
      <c r="CIW4378" s="25">
        <v>45936</v>
      </c>
      <c r="CIX4378" s="25"/>
      <c r="CIY4378" s="26" t="str">
        <f t="shared" ca="1" si="154"/>
        <v>Descontar Cheque</v>
      </c>
      <c r="CIZ4378" s="117"/>
      <c r="CJA4378" s="25">
        <v>45890</v>
      </c>
      <c r="CJB4378" s="28" t="s">
        <v>74</v>
      </c>
      <c r="CJC4378" s="24">
        <v>422</v>
      </c>
      <c r="CJD4378" s="414" t="str">
        <f t="shared" si="155"/>
        <v>Banco não cadastrado</v>
      </c>
      <c r="CJE4378" s="24">
        <v>207</v>
      </c>
      <c r="CJF4378" s="24">
        <v>5837982</v>
      </c>
      <c r="CJG4378" s="24">
        <v>72</v>
      </c>
      <c r="CJH4378" s="29" t="s">
        <v>75</v>
      </c>
      <c r="CJI4378" s="84">
        <v>3004158000128</v>
      </c>
      <c r="CJJ4378" s="24"/>
      <c r="CJK4378" s="24"/>
      <c r="CJL4378" s="66">
        <v>9615</v>
      </c>
      <c r="CJM4378" s="25">
        <v>45936</v>
      </c>
      <c r="CJN4378" s="25"/>
      <c r="CJO4378" s="26" t="str">
        <f t="shared" ca="1" si="156"/>
        <v>Descontar Cheque</v>
      </c>
      <c r="CJP4378" s="117"/>
      <c r="CJQ4378" s="25">
        <v>45890</v>
      </c>
      <c r="CJR4378" s="28" t="s">
        <v>74</v>
      </c>
      <c r="CJS4378" s="24">
        <v>422</v>
      </c>
      <c r="CJT4378" s="414" t="str">
        <f t="shared" si="157"/>
        <v>Banco não cadastrado</v>
      </c>
      <c r="CJU4378" s="24">
        <v>207</v>
      </c>
      <c r="CJV4378" s="24">
        <v>5837982</v>
      </c>
      <c r="CJW4378" s="24">
        <v>72</v>
      </c>
      <c r="CJX4378" s="29" t="s">
        <v>75</v>
      </c>
      <c r="CJY4378" s="84">
        <v>3004158000128</v>
      </c>
      <c r="CJZ4378" s="24"/>
      <c r="CKA4378" s="24"/>
      <c r="CKB4378" s="66">
        <v>9615</v>
      </c>
      <c r="CKC4378" s="25">
        <v>45936</v>
      </c>
      <c r="CKD4378" s="25"/>
      <c r="CKE4378" s="26" t="str">
        <f t="shared" ca="1" si="158"/>
        <v>Descontar Cheque</v>
      </c>
      <c r="CKF4378" s="117"/>
      <c r="CKG4378" s="25">
        <v>45890</v>
      </c>
      <c r="CKH4378" s="28" t="s">
        <v>74</v>
      </c>
      <c r="CKI4378" s="24">
        <v>422</v>
      </c>
      <c r="CKJ4378" s="414" t="str">
        <f t="shared" si="159"/>
        <v>Banco não cadastrado</v>
      </c>
      <c r="CKK4378" s="24">
        <v>207</v>
      </c>
      <c r="CKL4378" s="24">
        <v>5837982</v>
      </c>
      <c r="CKM4378" s="24">
        <v>72</v>
      </c>
      <c r="CKN4378" s="29" t="s">
        <v>75</v>
      </c>
      <c r="CKO4378" s="84">
        <v>3004158000128</v>
      </c>
      <c r="CKP4378" s="24"/>
      <c r="CKQ4378" s="24"/>
      <c r="CKR4378" s="66">
        <v>9615</v>
      </c>
      <c r="CKS4378" s="25">
        <v>45936</v>
      </c>
      <c r="CKT4378" s="25"/>
      <c r="CKU4378" s="26" t="str">
        <f t="shared" ca="1" si="160"/>
        <v>Descontar Cheque</v>
      </c>
      <c r="CKV4378" s="117"/>
      <c r="CKW4378" s="25">
        <v>45890</v>
      </c>
      <c r="CKX4378" s="28" t="s">
        <v>74</v>
      </c>
      <c r="CKY4378" s="24">
        <v>422</v>
      </c>
      <c r="CKZ4378" s="414" t="str">
        <f t="shared" si="161"/>
        <v>Banco não cadastrado</v>
      </c>
      <c r="CLA4378" s="24">
        <v>207</v>
      </c>
      <c r="CLB4378" s="24">
        <v>5837982</v>
      </c>
      <c r="CLC4378" s="24">
        <v>72</v>
      </c>
      <c r="CLD4378" s="29" t="s">
        <v>75</v>
      </c>
      <c r="CLE4378" s="84">
        <v>3004158000128</v>
      </c>
      <c r="CLF4378" s="24"/>
      <c r="CLG4378" s="24"/>
      <c r="CLH4378" s="66">
        <v>9615</v>
      </c>
      <c r="CLI4378" s="25">
        <v>45936</v>
      </c>
      <c r="CLJ4378" s="25"/>
      <c r="CLK4378" s="26" t="str">
        <f t="shared" ca="1" si="162"/>
        <v>Descontar Cheque</v>
      </c>
      <c r="CLL4378" s="117"/>
      <c r="CLM4378" s="25">
        <v>45890</v>
      </c>
      <c r="CLN4378" s="28" t="s">
        <v>74</v>
      </c>
      <c r="CLO4378" s="24">
        <v>422</v>
      </c>
      <c r="CLP4378" s="414" t="str">
        <f t="shared" si="163"/>
        <v>Banco não cadastrado</v>
      </c>
      <c r="CLQ4378" s="24">
        <v>207</v>
      </c>
      <c r="CLR4378" s="24">
        <v>5837982</v>
      </c>
      <c r="CLS4378" s="24">
        <v>72</v>
      </c>
      <c r="CLT4378" s="29" t="s">
        <v>75</v>
      </c>
      <c r="CLU4378" s="84">
        <v>3004158000128</v>
      </c>
      <c r="CLV4378" s="24"/>
      <c r="CLW4378" s="24"/>
      <c r="CLX4378" s="66">
        <v>9615</v>
      </c>
      <c r="CLY4378" s="25">
        <v>45936</v>
      </c>
      <c r="CLZ4378" s="25"/>
      <c r="CMA4378" s="26" t="str">
        <f t="shared" ca="1" si="164"/>
        <v>Descontar Cheque</v>
      </c>
      <c r="CMB4378" s="117"/>
      <c r="CMC4378" s="25">
        <v>45890</v>
      </c>
      <c r="CMD4378" s="28" t="s">
        <v>74</v>
      </c>
      <c r="CME4378" s="24">
        <v>422</v>
      </c>
      <c r="CMF4378" s="414" t="str">
        <f t="shared" si="165"/>
        <v>Banco não cadastrado</v>
      </c>
      <c r="CMG4378" s="24">
        <v>207</v>
      </c>
      <c r="CMH4378" s="24">
        <v>5837982</v>
      </c>
      <c r="CMI4378" s="24">
        <v>72</v>
      </c>
      <c r="CMJ4378" s="29" t="s">
        <v>75</v>
      </c>
      <c r="CMK4378" s="84">
        <v>3004158000128</v>
      </c>
      <c r="CML4378" s="24"/>
      <c r="CMM4378" s="24"/>
      <c r="CMN4378" s="66">
        <v>9615</v>
      </c>
      <c r="CMO4378" s="25">
        <v>45936</v>
      </c>
      <c r="CMP4378" s="25"/>
      <c r="CMQ4378" s="26" t="str">
        <f t="shared" ca="1" si="166"/>
        <v>Descontar Cheque</v>
      </c>
      <c r="CMR4378" s="117"/>
      <c r="CMS4378" s="25">
        <v>45890</v>
      </c>
      <c r="CMT4378" s="28" t="s">
        <v>74</v>
      </c>
      <c r="CMU4378" s="24">
        <v>422</v>
      </c>
      <c r="CMV4378" s="414" t="str">
        <f t="shared" si="167"/>
        <v>Banco não cadastrado</v>
      </c>
      <c r="CMW4378" s="24">
        <v>207</v>
      </c>
      <c r="CMX4378" s="24">
        <v>5837982</v>
      </c>
      <c r="CMY4378" s="24">
        <v>72</v>
      </c>
      <c r="CMZ4378" s="29" t="s">
        <v>75</v>
      </c>
      <c r="CNA4378" s="84">
        <v>3004158000128</v>
      </c>
      <c r="CNB4378" s="24"/>
      <c r="CNC4378" s="24"/>
      <c r="CND4378" s="66">
        <v>9615</v>
      </c>
      <c r="CNE4378" s="25">
        <v>45936</v>
      </c>
      <c r="CNF4378" s="25"/>
      <c r="CNG4378" s="26" t="str">
        <f t="shared" ca="1" si="168"/>
        <v>Descontar Cheque</v>
      </c>
      <c r="CNH4378" s="117"/>
      <c r="CNI4378" s="25">
        <v>45890</v>
      </c>
      <c r="CNJ4378" s="28" t="s">
        <v>74</v>
      </c>
      <c r="CNK4378" s="24">
        <v>422</v>
      </c>
      <c r="CNL4378" s="414" t="str">
        <f t="shared" si="169"/>
        <v>Banco não cadastrado</v>
      </c>
      <c r="CNM4378" s="24">
        <v>207</v>
      </c>
      <c r="CNN4378" s="24">
        <v>5837982</v>
      </c>
      <c r="CNO4378" s="24">
        <v>72</v>
      </c>
      <c r="CNP4378" s="29" t="s">
        <v>75</v>
      </c>
      <c r="CNQ4378" s="84">
        <v>3004158000128</v>
      </c>
      <c r="CNR4378" s="24"/>
      <c r="CNS4378" s="24"/>
      <c r="CNT4378" s="66">
        <v>9615</v>
      </c>
      <c r="CNU4378" s="25">
        <v>45936</v>
      </c>
      <c r="CNV4378" s="25"/>
      <c r="CNW4378" s="26" t="str">
        <f t="shared" ca="1" si="170"/>
        <v>Descontar Cheque</v>
      </c>
      <c r="CNX4378" s="117"/>
      <c r="CNY4378" s="25">
        <v>45890</v>
      </c>
      <c r="CNZ4378" s="28" t="s">
        <v>74</v>
      </c>
      <c r="COA4378" s="24">
        <v>422</v>
      </c>
      <c r="COB4378" s="414" t="str">
        <f t="shared" si="171"/>
        <v>Banco não cadastrado</v>
      </c>
      <c r="COC4378" s="24">
        <v>207</v>
      </c>
      <c r="COD4378" s="24">
        <v>5837982</v>
      </c>
      <c r="COE4378" s="24">
        <v>72</v>
      </c>
      <c r="COF4378" s="29" t="s">
        <v>75</v>
      </c>
      <c r="COG4378" s="84">
        <v>3004158000128</v>
      </c>
      <c r="COH4378" s="24"/>
      <c r="COI4378" s="24"/>
      <c r="COJ4378" s="66">
        <v>9615</v>
      </c>
      <c r="COK4378" s="25">
        <v>45936</v>
      </c>
      <c r="COL4378" s="25"/>
      <c r="COM4378" s="26" t="str">
        <f t="shared" ca="1" si="172"/>
        <v>Descontar Cheque</v>
      </c>
      <c r="CON4378" s="117"/>
      <c r="COO4378" s="25">
        <v>45890</v>
      </c>
      <c r="COP4378" s="28" t="s">
        <v>74</v>
      </c>
      <c r="COQ4378" s="24">
        <v>422</v>
      </c>
      <c r="COR4378" s="414" t="str">
        <f t="shared" si="173"/>
        <v>Banco não cadastrado</v>
      </c>
      <c r="COS4378" s="24">
        <v>207</v>
      </c>
      <c r="COT4378" s="24">
        <v>5837982</v>
      </c>
      <c r="COU4378" s="24">
        <v>72</v>
      </c>
      <c r="COV4378" s="29" t="s">
        <v>75</v>
      </c>
      <c r="COW4378" s="84">
        <v>3004158000128</v>
      </c>
      <c r="COX4378" s="24"/>
      <c r="COY4378" s="24"/>
      <c r="COZ4378" s="66">
        <v>9615</v>
      </c>
      <c r="CPA4378" s="25">
        <v>45936</v>
      </c>
      <c r="CPB4378" s="25"/>
      <c r="CPC4378" s="26" t="str">
        <f t="shared" ca="1" si="174"/>
        <v>Descontar Cheque</v>
      </c>
      <c r="CPD4378" s="117"/>
      <c r="CPE4378" s="25">
        <v>45890</v>
      </c>
      <c r="CPF4378" s="28" t="s">
        <v>74</v>
      </c>
      <c r="CPG4378" s="24">
        <v>422</v>
      </c>
      <c r="CPH4378" s="414" t="str">
        <f t="shared" si="175"/>
        <v>Banco não cadastrado</v>
      </c>
      <c r="CPI4378" s="24">
        <v>207</v>
      </c>
      <c r="CPJ4378" s="24">
        <v>5837982</v>
      </c>
      <c r="CPK4378" s="24">
        <v>72</v>
      </c>
      <c r="CPL4378" s="29" t="s">
        <v>75</v>
      </c>
      <c r="CPM4378" s="84">
        <v>3004158000128</v>
      </c>
      <c r="CPN4378" s="24"/>
      <c r="CPO4378" s="24"/>
      <c r="CPP4378" s="66">
        <v>9615</v>
      </c>
      <c r="CPQ4378" s="25">
        <v>45936</v>
      </c>
      <c r="CPR4378" s="25"/>
      <c r="CPS4378" s="26" t="str">
        <f t="shared" ca="1" si="176"/>
        <v>Descontar Cheque</v>
      </c>
      <c r="CPT4378" s="117"/>
      <c r="CPU4378" s="25">
        <v>45890</v>
      </c>
      <c r="CPV4378" s="28" t="s">
        <v>74</v>
      </c>
      <c r="CPW4378" s="24">
        <v>422</v>
      </c>
      <c r="CPX4378" s="414" t="str">
        <f t="shared" si="177"/>
        <v>Banco não cadastrado</v>
      </c>
      <c r="CPY4378" s="24">
        <v>207</v>
      </c>
      <c r="CPZ4378" s="24">
        <v>5837982</v>
      </c>
      <c r="CQA4378" s="24">
        <v>72</v>
      </c>
      <c r="CQB4378" s="29" t="s">
        <v>75</v>
      </c>
      <c r="CQC4378" s="84">
        <v>3004158000128</v>
      </c>
      <c r="CQD4378" s="24"/>
      <c r="CQE4378" s="24"/>
      <c r="CQF4378" s="66">
        <v>9615</v>
      </c>
      <c r="CQG4378" s="25">
        <v>45936</v>
      </c>
      <c r="CQH4378" s="25"/>
      <c r="CQI4378" s="26" t="str">
        <f t="shared" ca="1" si="178"/>
        <v>Descontar Cheque</v>
      </c>
      <c r="CQJ4378" s="117"/>
      <c r="CQK4378" s="25">
        <v>45890</v>
      </c>
      <c r="CQL4378" s="28" t="s">
        <v>74</v>
      </c>
      <c r="CQM4378" s="24">
        <v>422</v>
      </c>
      <c r="CQN4378" s="414" t="str">
        <f t="shared" si="179"/>
        <v>Banco não cadastrado</v>
      </c>
      <c r="CQO4378" s="24">
        <v>207</v>
      </c>
      <c r="CQP4378" s="24">
        <v>5837982</v>
      </c>
      <c r="CQQ4378" s="24">
        <v>72</v>
      </c>
      <c r="CQR4378" s="29" t="s">
        <v>75</v>
      </c>
      <c r="CQS4378" s="84">
        <v>3004158000128</v>
      </c>
      <c r="CQT4378" s="24"/>
      <c r="CQU4378" s="24"/>
      <c r="CQV4378" s="66">
        <v>9615</v>
      </c>
      <c r="CQW4378" s="25">
        <v>45936</v>
      </c>
      <c r="CQX4378" s="25"/>
      <c r="CQY4378" s="26" t="str">
        <f t="shared" ca="1" si="180"/>
        <v>Descontar Cheque</v>
      </c>
      <c r="CQZ4378" s="117"/>
      <c r="CRA4378" s="25">
        <v>45890</v>
      </c>
      <c r="CRB4378" s="28" t="s">
        <v>74</v>
      </c>
      <c r="CRC4378" s="24">
        <v>422</v>
      </c>
      <c r="CRD4378" s="414" t="str">
        <f t="shared" si="181"/>
        <v>Banco não cadastrado</v>
      </c>
      <c r="CRE4378" s="24">
        <v>207</v>
      </c>
      <c r="CRF4378" s="24">
        <v>5837982</v>
      </c>
      <c r="CRG4378" s="24">
        <v>72</v>
      </c>
      <c r="CRH4378" s="29" t="s">
        <v>75</v>
      </c>
      <c r="CRI4378" s="84">
        <v>3004158000128</v>
      </c>
      <c r="CRJ4378" s="24"/>
      <c r="CRK4378" s="24"/>
      <c r="CRL4378" s="66">
        <v>9615</v>
      </c>
      <c r="CRM4378" s="25">
        <v>45936</v>
      </c>
      <c r="CRN4378" s="25"/>
      <c r="CRO4378" s="26" t="str">
        <f t="shared" ca="1" si="182"/>
        <v>Descontar Cheque</v>
      </c>
      <c r="CRP4378" s="117"/>
      <c r="CRQ4378" s="25">
        <v>45890</v>
      </c>
      <c r="CRR4378" s="28" t="s">
        <v>74</v>
      </c>
      <c r="CRS4378" s="24">
        <v>422</v>
      </c>
      <c r="CRT4378" s="414" t="str">
        <f t="shared" si="183"/>
        <v>Banco não cadastrado</v>
      </c>
      <c r="CRU4378" s="24">
        <v>207</v>
      </c>
      <c r="CRV4378" s="24">
        <v>5837982</v>
      </c>
      <c r="CRW4378" s="24">
        <v>72</v>
      </c>
      <c r="CRX4378" s="29" t="s">
        <v>75</v>
      </c>
      <c r="CRY4378" s="84">
        <v>3004158000128</v>
      </c>
      <c r="CRZ4378" s="24"/>
      <c r="CSA4378" s="24"/>
      <c r="CSB4378" s="66">
        <v>9615</v>
      </c>
      <c r="CSC4378" s="25">
        <v>45936</v>
      </c>
      <c r="CSD4378" s="25"/>
      <c r="CSE4378" s="26" t="str">
        <f t="shared" ca="1" si="184"/>
        <v>Descontar Cheque</v>
      </c>
      <c r="CSF4378" s="117"/>
      <c r="CSG4378" s="25">
        <v>45890</v>
      </c>
      <c r="CSH4378" s="28" t="s">
        <v>74</v>
      </c>
      <c r="CSI4378" s="24">
        <v>422</v>
      </c>
      <c r="CSJ4378" s="414" t="str">
        <f t="shared" si="185"/>
        <v>Banco não cadastrado</v>
      </c>
      <c r="CSK4378" s="24">
        <v>207</v>
      </c>
      <c r="CSL4378" s="24">
        <v>5837982</v>
      </c>
      <c r="CSM4378" s="24">
        <v>72</v>
      </c>
      <c r="CSN4378" s="29" t="s">
        <v>75</v>
      </c>
      <c r="CSO4378" s="84">
        <v>3004158000128</v>
      </c>
      <c r="CSP4378" s="24"/>
      <c r="CSQ4378" s="24"/>
      <c r="CSR4378" s="66">
        <v>9615</v>
      </c>
      <c r="CSS4378" s="25">
        <v>45936</v>
      </c>
      <c r="CST4378" s="25"/>
      <c r="CSU4378" s="26" t="str">
        <f t="shared" ca="1" si="186"/>
        <v>Descontar Cheque</v>
      </c>
      <c r="CSV4378" s="117"/>
      <c r="CSW4378" s="25">
        <v>45890</v>
      </c>
      <c r="CSX4378" s="28" t="s">
        <v>74</v>
      </c>
      <c r="CSY4378" s="24">
        <v>422</v>
      </c>
      <c r="CSZ4378" s="414" t="str">
        <f t="shared" si="187"/>
        <v>Banco não cadastrado</v>
      </c>
      <c r="CTA4378" s="24">
        <v>207</v>
      </c>
      <c r="CTB4378" s="24">
        <v>5837982</v>
      </c>
      <c r="CTC4378" s="24">
        <v>72</v>
      </c>
      <c r="CTD4378" s="29" t="s">
        <v>75</v>
      </c>
      <c r="CTE4378" s="84">
        <v>3004158000128</v>
      </c>
      <c r="CTF4378" s="24"/>
      <c r="CTG4378" s="24"/>
      <c r="CTH4378" s="66">
        <v>9615</v>
      </c>
      <c r="CTI4378" s="25">
        <v>45936</v>
      </c>
      <c r="CTJ4378" s="25"/>
      <c r="CTK4378" s="26" t="str">
        <f t="shared" ca="1" si="188"/>
        <v>Descontar Cheque</v>
      </c>
      <c r="CTL4378" s="117"/>
      <c r="CTM4378" s="25">
        <v>45890</v>
      </c>
      <c r="CTN4378" s="28" t="s">
        <v>74</v>
      </c>
      <c r="CTO4378" s="24">
        <v>422</v>
      </c>
      <c r="CTP4378" s="414" t="str">
        <f t="shared" si="189"/>
        <v>Banco não cadastrado</v>
      </c>
      <c r="CTQ4378" s="24">
        <v>207</v>
      </c>
      <c r="CTR4378" s="24">
        <v>5837982</v>
      </c>
      <c r="CTS4378" s="24">
        <v>72</v>
      </c>
      <c r="CTT4378" s="29" t="s">
        <v>75</v>
      </c>
      <c r="CTU4378" s="84">
        <v>3004158000128</v>
      </c>
      <c r="CTV4378" s="24"/>
      <c r="CTW4378" s="24"/>
      <c r="CTX4378" s="66">
        <v>9615</v>
      </c>
      <c r="CTY4378" s="25">
        <v>45936</v>
      </c>
      <c r="CTZ4378" s="25"/>
      <c r="CUA4378" s="26" t="str">
        <f t="shared" ca="1" si="190"/>
        <v>Descontar Cheque</v>
      </c>
      <c r="CUB4378" s="117"/>
      <c r="CUC4378" s="25">
        <v>45890</v>
      </c>
      <c r="CUD4378" s="28" t="s">
        <v>74</v>
      </c>
      <c r="CUE4378" s="24">
        <v>422</v>
      </c>
      <c r="CUF4378" s="414" t="str">
        <f t="shared" si="191"/>
        <v>Banco não cadastrado</v>
      </c>
      <c r="CUG4378" s="24">
        <v>207</v>
      </c>
      <c r="CUH4378" s="24">
        <v>5837982</v>
      </c>
      <c r="CUI4378" s="24">
        <v>72</v>
      </c>
      <c r="CUJ4378" s="29" t="s">
        <v>75</v>
      </c>
      <c r="CUK4378" s="84">
        <v>3004158000128</v>
      </c>
      <c r="CUL4378" s="24"/>
      <c r="CUM4378" s="24"/>
      <c r="CUN4378" s="66">
        <v>9615</v>
      </c>
      <c r="CUO4378" s="25">
        <v>45936</v>
      </c>
      <c r="CUP4378" s="25"/>
      <c r="CUQ4378" s="26" t="str">
        <f t="shared" ca="1" si="192"/>
        <v>Descontar Cheque</v>
      </c>
      <c r="CUR4378" s="117"/>
      <c r="CUS4378" s="25">
        <v>45890</v>
      </c>
      <c r="CUT4378" s="28" t="s">
        <v>74</v>
      </c>
      <c r="CUU4378" s="24">
        <v>422</v>
      </c>
      <c r="CUV4378" s="414" t="str">
        <f t="shared" si="193"/>
        <v>Banco não cadastrado</v>
      </c>
      <c r="CUW4378" s="24">
        <v>207</v>
      </c>
      <c r="CUX4378" s="24">
        <v>5837982</v>
      </c>
      <c r="CUY4378" s="24">
        <v>72</v>
      </c>
      <c r="CUZ4378" s="29" t="s">
        <v>75</v>
      </c>
      <c r="CVA4378" s="84">
        <v>3004158000128</v>
      </c>
      <c r="CVB4378" s="24"/>
      <c r="CVC4378" s="24"/>
      <c r="CVD4378" s="66">
        <v>9615</v>
      </c>
      <c r="CVE4378" s="25">
        <v>45936</v>
      </c>
      <c r="CVF4378" s="25"/>
      <c r="CVG4378" s="26" t="str">
        <f t="shared" ca="1" si="194"/>
        <v>Descontar Cheque</v>
      </c>
      <c r="CVH4378" s="117"/>
      <c r="CVI4378" s="25">
        <v>45890</v>
      </c>
      <c r="CVJ4378" s="28" t="s">
        <v>74</v>
      </c>
      <c r="CVK4378" s="24">
        <v>422</v>
      </c>
      <c r="CVL4378" s="414" t="str">
        <f t="shared" si="195"/>
        <v>Banco não cadastrado</v>
      </c>
      <c r="CVM4378" s="24">
        <v>207</v>
      </c>
      <c r="CVN4378" s="24">
        <v>5837982</v>
      </c>
      <c r="CVO4378" s="24">
        <v>72</v>
      </c>
      <c r="CVP4378" s="29" t="s">
        <v>75</v>
      </c>
      <c r="CVQ4378" s="84">
        <v>3004158000128</v>
      </c>
      <c r="CVR4378" s="24"/>
      <c r="CVS4378" s="24"/>
      <c r="CVT4378" s="66">
        <v>9615</v>
      </c>
      <c r="CVU4378" s="25">
        <v>45936</v>
      </c>
      <c r="CVV4378" s="25"/>
      <c r="CVW4378" s="26" t="str">
        <f t="shared" ca="1" si="196"/>
        <v>Descontar Cheque</v>
      </c>
      <c r="CVX4378" s="117"/>
      <c r="CVY4378" s="25">
        <v>45890</v>
      </c>
      <c r="CVZ4378" s="28" t="s">
        <v>74</v>
      </c>
      <c r="CWA4378" s="24">
        <v>422</v>
      </c>
      <c r="CWB4378" s="414" t="str">
        <f t="shared" si="197"/>
        <v>Banco não cadastrado</v>
      </c>
      <c r="CWC4378" s="24">
        <v>207</v>
      </c>
      <c r="CWD4378" s="24">
        <v>5837982</v>
      </c>
      <c r="CWE4378" s="24">
        <v>72</v>
      </c>
      <c r="CWF4378" s="29" t="s">
        <v>75</v>
      </c>
      <c r="CWG4378" s="84">
        <v>3004158000128</v>
      </c>
      <c r="CWH4378" s="24"/>
      <c r="CWI4378" s="24"/>
      <c r="CWJ4378" s="66">
        <v>9615</v>
      </c>
      <c r="CWK4378" s="25">
        <v>45936</v>
      </c>
      <c r="CWL4378" s="25"/>
      <c r="CWM4378" s="26" t="str">
        <f t="shared" ca="1" si="198"/>
        <v>Descontar Cheque</v>
      </c>
      <c r="CWN4378" s="117"/>
      <c r="CWO4378" s="25">
        <v>45890</v>
      </c>
      <c r="CWP4378" s="28" t="s">
        <v>74</v>
      </c>
      <c r="CWQ4378" s="24">
        <v>422</v>
      </c>
      <c r="CWR4378" s="414" t="str">
        <f t="shared" si="199"/>
        <v>Banco não cadastrado</v>
      </c>
      <c r="CWS4378" s="24">
        <v>207</v>
      </c>
      <c r="CWT4378" s="24">
        <v>5837982</v>
      </c>
      <c r="CWU4378" s="24">
        <v>72</v>
      </c>
      <c r="CWV4378" s="29" t="s">
        <v>75</v>
      </c>
      <c r="CWW4378" s="84">
        <v>3004158000128</v>
      </c>
      <c r="CWX4378" s="24"/>
      <c r="CWY4378" s="24"/>
      <c r="CWZ4378" s="66">
        <v>9615</v>
      </c>
      <c r="CXA4378" s="25">
        <v>45936</v>
      </c>
      <c r="CXB4378" s="25"/>
      <c r="CXC4378" s="26" t="str">
        <f t="shared" ca="1" si="200"/>
        <v>Descontar Cheque</v>
      </c>
      <c r="CXD4378" s="117"/>
      <c r="CXE4378" s="25">
        <v>45890</v>
      </c>
      <c r="CXF4378" s="28" t="s">
        <v>74</v>
      </c>
      <c r="CXG4378" s="24">
        <v>422</v>
      </c>
      <c r="CXH4378" s="414" t="str">
        <f t="shared" si="201"/>
        <v>Banco não cadastrado</v>
      </c>
      <c r="CXI4378" s="24">
        <v>207</v>
      </c>
      <c r="CXJ4378" s="24">
        <v>5837982</v>
      </c>
      <c r="CXK4378" s="24">
        <v>72</v>
      </c>
      <c r="CXL4378" s="29" t="s">
        <v>75</v>
      </c>
      <c r="CXM4378" s="84">
        <v>3004158000128</v>
      </c>
      <c r="CXN4378" s="24"/>
      <c r="CXO4378" s="24"/>
      <c r="CXP4378" s="66">
        <v>9615</v>
      </c>
      <c r="CXQ4378" s="25">
        <v>45936</v>
      </c>
      <c r="CXR4378" s="25"/>
      <c r="CXS4378" s="26" t="str">
        <f t="shared" ca="1" si="202"/>
        <v>Descontar Cheque</v>
      </c>
      <c r="CXT4378" s="117"/>
      <c r="CXU4378" s="25">
        <v>45890</v>
      </c>
      <c r="CXV4378" s="28" t="s">
        <v>74</v>
      </c>
      <c r="CXW4378" s="24">
        <v>422</v>
      </c>
      <c r="CXX4378" s="414" t="str">
        <f t="shared" si="203"/>
        <v>Banco não cadastrado</v>
      </c>
      <c r="CXY4378" s="24">
        <v>207</v>
      </c>
      <c r="CXZ4378" s="24">
        <v>5837982</v>
      </c>
      <c r="CYA4378" s="24">
        <v>72</v>
      </c>
      <c r="CYB4378" s="29" t="s">
        <v>75</v>
      </c>
      <c r="CYC4378" s="84">
        <v>3004158000128</v>
      </c>
      <c r="CYD4378" s="24"/>
      <c r="CYE4378" s="24"/>
      <c r="CYF4378" s="66">
        <v>9615</v>
      </c>
      <c r="CYG4378" s="25">
        <v>45936</v>
      </c>
      <c r="CYH4378" s="25"/>
      <c r="CYI4378" s="26" t="str">
        <f t="shared" ca="1" si="204"/>
        <v>Descontar Cheque</v>
      </c>
      <c r="CYJ4378" s="117"/>
      <c r="CYK4378" s="25">
        <v>45890</v>
      </c>
      <c r="CYL4378" s="28" t="s">
        <v>74</v>
      </c>
      <c r="CYM4378" s="24">
        <v>422</v>
      </c>
      <c r="CYN4378" s="414" t="str">
        <f t="shared" si="205"/>
        <v>Banco não cadastrado</v>
      </c>
      <c r="CYO4378" s="24">
        <v>207</v>
      </c>
      <c r="CYP4378" s="24">
        <v>5837982</v>
      </c>
      <c r="CYQ4378" s="24">
        <v>72</v>
      </c>
      <c r="CYR4378" s="29" t="s">
        <v>75</v>
      </c>
      <c r="CYS4378" s="84">
        <v>3004158000128</v>
      </c>
      <c r="CYT4378" s="24"/>
      <c r="CYU4378" s="24"/>
      <c r="CYV4378" s="66">
        <v>9615</v>
      </c>
      <c r="CYW4378" s="25">
        <v>45936</v>
      </c>
      <c r="CYX4378" s="25"/>
      <c r="CYY4378" s="26" t="str">
        <f t="shared" ca="1" si="206"/>
        <v>Descontar Cheque</v>
      </c>
      <c r="CYZ4378" s="117"/>
      <c r="CZA4378" s="25">
        <v>45890</v>
      </c>
      <c r="CZB4378" s="28" t="s">
        <v>74</v>
      </c>
      <c r="CZC4378" s="24">
        <v>422</v>
      </c>
      <c r="CZD4378" s="414" t="str">
        <f t="shared" si="207"/>
        <v>Banco não cadastrado</v>
      </c>
      <c r="CZE4378" s="24">
        <v>207</v>
      </c>
      <c r="CZF4378" s="24">
        <v>5837982</v>
      </c>
      <c r="CZG4378" s="24">
        <v>72</v>
      </c>
      <c r="CZH4378" s="29" t="s">
        <v>75</v>
      </c>
      <c r="CZI4378" s="84">
        <v>3004158000128</v>
      </c>
      <c r="CZJ4378" s="24"/>
      <c r="CZK4378" s="24"/>
      <c r="CZL4378" s="66">
        <v>9615</v>
      </c>
      <c r="CZM4378" s="25">
        <v>45936</v>
      </c>
      <c r="CZN4378" s="25"/>
      <c r="CZO4378" s="26" t="str">
        <f t="shared" ca="1" si="208"/>
        <v>Descontar Cheque</v>
      </c>
      <c r="CZP4378" s="117"/>
      <c r="CZQ4378" s="25">
        <v>45890</v>
      </c>
      <c r="CZR4378" s="28" t="s">
        <v>74</v>
      </c>
      <c r="CZS4378" s="24">
        <v>422</v>
      </c>
      <c r="CZT4378" s="414" t="str">
        <f t="shared" si="209"/>
        <v>Banco não cadastrado</v>
      </c>
      <c r="CZU4378" s="24">
        <v>207</v>
      </c>
      <c r="CZV4378" s="24">
        <v>5837982</v>
      </c>
      <c r="CZW4378" s="24">
        <v>72</v>
      </c>
      <c r="CZX4378" s="29" t="s">
        <v>75</v>
      </c>
      <c r="CZY4378" s="84">
        <v>3004158000128</v>
      </c>
      <c r="CZZ4378" s="24"/>
      <c r="DAA4378" s="24"/>
      <c r="DAB4378" s="66">
        <v>9615</v>
      </c>
      <c r="DAC4378" s="25">
        <v>45936</v>
      </c>
      <c r="DAD4378" s="25"/>
      <c r="DAE4378" s="26" t="str">
        <f t="shared" ca="1" si="210"/>
        <v>Descontar Cheque</v>
      </c>
      <c r="DAF4378" s="117"/>
      <c r="DAG4378" s="25">
        <v>45890</v>
      </c>
      <c r="DAH4378" s="28" t="s">
        <v>74</v>
      </c>
      <c r="DAI4378" s="24">
        <v>422</v>
      </c>
      <c r="DAJ4378" s="414" t="str">
        <f t="shared" si="211"/>
        <v>Banco não cadastrado</v>
      </c>
      <c r="DAK4378" s="24">
        <v>207</v>
      </c>
      <c r="DAL4378" s="24">
        <v>5837982</v>
      </c>
      <c r="DAM4378" s="24">
        <v>72</v>
      </c>
      <c r="DAN4378" s="29" t="s">
        <v>75</v>
      </c>
      <c r="DAO4378" s="84">
        <v>3004158000128</v>
      </c>
      <c r="DAP4378" s="24"/>
      <c r="DAQ4378" s="24"/>
      <c r="DAR4378" s="66">
        <v>9615</v>
      </c>
      <c r="DAS4378" s="25">
        <v>45936</v>
      </c>
      <c r="DAT4378" s="25"/>
      <c r="DAU4378" s="26" t="str">
        <f t="shared" ca="1" si="212"/>
        <v>Descontar Cheque</v>
      </c>
      <c r="DAV4378" s="117"/>
      <c r="DAW4378" s="25">
        <v>45890</v>
      </c>
      <c r="DAX4378" s="28" t="s">
        <v>74</v>
      </c>
      <c r="DAY4378" s="24">
        <v>422</v>
      </c>
      <c r="DAZ4378" s="414" t="str">
        <f t="shared" si="213"/>
        <v>Banco não cadastrado</v>
      </c>
      <c r="DBA4378" s="24">
        <v>207</v>
      </c>
      <c r="DBB4378" s="24">
        <v>5837982</v>
      </c>
      <c r="DBC4378" s="24">
        <v>72</v>
      </c>
      <c r="DBD4378" s="29" t="s">
        <v>75</v>
      </c>
      <c r="DBE4378" s="84">
        <v>3004158000128</v>
      </c>
      <c r="DBF4378" s="24"/>
      <c r="DBG4378" s="24"/>
      <c r="DBH4378" s="66">
        <v>9615</v>
      </c>
      <c r="DBI4378" s="25">
        <v>45936</v>
      </c>
      <c r="DBJ4378" s="25"/>
      <c r="DBK4378" s="26" t="str">
        <f t="shared" ca="1" si="214"/>
        <v>Descontar Cheque</v>
      </c>
      <c r="DBL4378" s="117"/>
      <c r="DBM4378" s="25">
        <v>45890</v>
      </c>
      <c r="DBN4378" s="28" t="s">
        <v>74</v>
      </c>
      <c r="DBO4378" s="24">
        <v>422</v>
      </c>
      <c r="DBP4378" s="414" t="str">
        <f t="shared" si="215"/>
        <v>Banco não cadastrado</v>
      </c>
      <c r="DBQ4378" s="24">
        <v>207</v>
      </c>
      <c r="DBR4378" s="24">
        <v>5837982</v>
      </c>
      <c r="DBS4378" s="24">
        <v>72</v>
      </c>
      <c r="DBT4378" s="29" t="s">
        <v>75</v>
      </c>
      <c r="DBU4378" s="84">
        <v>3004158000128</v>
      </c>
      <c r="DBV4378" s="24"/>
      <c r="DBW4378" s="24"/>
      <c r="DBX4378" s="66">
        <v>9615</v>
      </c>
      <c r="DBY4378" s="25">
        <v>45936</v>
      </c>
      <c r="DBZ4378" s="25"/>
      <c r="DCA4378" s="26" t="str">
        <f t="shared" ca="1" si="216"/>
        <v>Descontar Cheque</v>
      </c>
      <c r="DCB4378" s="117"/>
      <c r="DCC4378" s="25">
        <v>45890</v>
      </c>
      <c r="DCD4378" s="28" t="s">
        <v>74</v>
      </c>
      <c r="DCE4378" s="24">
        <v>422</v>
      </c>
      <c r="DCF4378" s="414" t="str">
        <f t="shared" si="217"/>
        <v>Banco não cadastrado</v>
      </c>
      <c r="DCG4378" s="24">
        <v>207</v>
      </c>
      <c r="DCH4378" s="24">
        <v>5837982</v>
      </c>
      <c r="DCI4378" s="24">
        <v>72</v>
      </c>
      <c r="DCJ4378" s="29" t="s">
        <v>75</v>
      </c>
      <c r="DCK4378" s="84">
        <v>3004158000128</v>
      </c>
      <c r="DCL4378" s="24"/>
      <c r="DCM4378" s="24"/>
      <c r="DCN4378" s="66">
        <v>9615</v>
      </c>
      <c r="DCO4378" s="25">
        <v>45936</v>
      </c>
      <c r="DCP4378" s="25"/>
      <c r="DCQ4378" s="26" t="str">
        <f t="shared" ca="1" si="218"/>
        <v>Descontar Cheque</v>
      </c>
      <c r="DCR4378" s="117"/>
      <c r="DCS4378" s="25">
        <v>45890</v>
      </c>
      <c r="DCT4378" s="28" t="s">
        <v>74</v>
      </c>
      <c r="DCU4378" s="24">
        <v>422</v>
      </c>
      <c r="DCV4378" s="414" t="str">
        <f t="shared" si="219"/>
        <v>Banco não cadastrado</v>
      </c>
      <c r="DCW4378" s="24">
        <v>207</v>
      </c>
      <c r="DCX4378" s="24">
        <v>5837982</v>
      </c>
      <c r="DCY4378" s="24">
        <v>72</v>
      </c>
      <c r="DCZ4378" s="29" t="s">
        <v>75</v>
      </c>
      <c r="DDA4378" s="84">
        <v>3004158000128</v>
      </c>
      <c r="DDB4378" s="24"/>
      <c r="DDC4378" s="24"/>
      <c r="DDD4378" s="66">
        <v>9615</v>
      </c>
      <c r="DDE4378" s="25">
        <v>45936</v>
      </c>
      <c r="DDF4378" s="25"/>
      <c r="DDG4378" s="26" t="str">
        <f t="shared" ca="1" si="220"/>
        <v>Descontar Cheque</v>
      </c>
      <c r="DDH4378" s="117"/>
      <c r="DDI4378" s="25">
        <v>45890</v>
      </c>
      <c r="DDJ4378" s="28" t="s">
        <v>74</v>
      </c>
      <c r="DDK4378" s="24">
        <v>422</v>
      </c>
      <c r="DDL4378" s="414" t="str">
        <f t="shared" si="221"/>
        <v>Banco não cadastrado</v>
      </c>
      <c r="DDM4378" s="24">
        <v>207</v>
      </c>
      <c r="DDN4378" s="24">
        <v>5837982</v>
      </c>
      <c r="DDO4378" s="24">
        <v>72</v>
      </c>
      <c r="DDP4378" s="29" t="s">
        <v>75</v>
      </c>
      <c r="DDQ4378" s="84">
        <v>3004158000128</v>
      </c>
      <c r="DDR4378" s="24"/>
      <c r="DDS4378" s="24"/>
      <c r="DDT4378" s="66">
        <v>9615</v>
      </c>
      <c r="DDU4378" s="25">
        <v>45936</v>
      </c>
      <c r="DDV4378" s="25"/>
      <c r="DDW4378" s="26" t="str">
        <f t="shared" ca="1" si="222"/>
        <v>Descontar Cheque</v>
      </c>
      <c r="DDX4378" s="117"/>
      <c r="DDY4378" s="25">
        <v>45890</v>
      </c>
      <c r="DDZ4378" s="28" t="s">
        <v>74</v>
      </c>
      <c r="DEA4378" s="24">
        <v>422</v>
      </c>
      <c r="DEB4378" s="414" t="str">
        <f t="shared" si="223"/>
        <v>Banco não cadastrado</v>
      </c>
      <c r="DEC4378" s="24">
        <v>207</v>
      </c>
      <c r="DED4378" s="24">
        <v>5837982</v>
      </c>
      <c r="DEE4378" s="24">
        <v>72</v>
      </c>
      <c r="DEF4378" s="29" t="s">
        <v>75</v>
      </c>
      <c r="DEG4378" s="84">
        <v>3004158000128</v>
      </c>
      <c r="DEH4378" s="24"/>
      <c r="DEI4378" s="24"/>
      <c r="DEJ4378" s="66">
        <v>9615</v>
      </c>
      <c r="DEK4378" s="25">
        <v>45936</v>
      </c>
      <c r="DEL4378" s="25"/>
      <c r="DEM4378" s="26" t="str">
        <f t="shared" ca="1" si="224"/>
        <v>Descontar Cheque</v>
      </c>
      <c r="DEN4378" s="117"/>
      <c r="DEO4378" s="25">
        <v>45890</v>
      </c>
      <c r="DEP4378" s="28" t="s">
        <v>74</v>
      </c>
      <c r="DEQ4378" s="24">
        <v>422</v>
      </c>
      <c r="DER4378" s="414" t="str">
        <f t="shared" si="225"/>
        <v>Banco não cadastrado</v>
      </c>
      <c r="DES4378" s="24">
        <v>207</v>
      </c>
      <c r="DET4378" s="24">
        <v>5837982</v>
      </c>
      <c r="DEU4378" s="24">
        <v>72</v>
      </c>
      <c r="DEV4378" s="29" t="s">
        <v>75</v>
      </c>
      <c r="DEW4378" s="84">
        <v>3004158000128</v>
      </c>
      <c r="DEX4378" s="24"/>
      <c r="DEY4378" s="24"/>
      <c r="DEZ4378" s="66">
        <v>9615</v>
      </c>
      <c r="DFA4378" s="25">
        <v>45936</v>
      </c>
      <c r="DFB4378" s="25"/>
      <c r="DFC4378" s="26" t="str">
        <f t="shared" ca="1" si="226"/>
        <v>Descontar Cheque</v>
      </c>
      <c r="DFD4378" s="117"/>
      <c r="DFE4378" s="25">
        <v>45890</v>
      </c>
      <c r="DFF4378" s="28" t="s">
        <v>74</v>
      </c>
      <c r="DFG4378" s="24">
        <v>422</v>
      </c>
      <c r="DFH4378" s="414" t="str">
        <f t="shared" si="227"/>
        <v>Banco não cadastrado</v>
      </c>
      <c r="DFI4378" s="24">
        <v>207</v>
      </c>
      <c r="DFJ4378" s="24">
        <v>5837982</v>
      </c>
      <c r="DFK4378" s="24">
        <v>72</v>
      </c>
      <c r="DFL4378" s="29" t="s">
        <v>75</v>
      </c>
      <c r="DFM4378" s="84">
        <v>3004158000128</v>
      </c>
      <c r="DFN4378" s="24"/>
      <c r="DFO4378" s="24"/>
      <c r="DFP4378" s="66">
        <v>9615</v>
      </c>
      <c r="DFQ4378" s="25">
        <v>45936</v>
      </c>
      <c r="DFR4378" s="25"/>
      <c r="DFS4378" s="26" t="str">
        <f t="shared" ca="1" si="228"/>
        <v>Descontar Cheque</v>
      </c>
      <c r="DFT4378" s="117"/>
      <c r="DFU4378" s="25">
        <v>45890</v>
      </c>
      <c r="DFV4378" s="28" t="s">
        <v>74</v>
      </c>
      <c r="DFW4378" s="24">
        <v>422</v>
      </c>
      <c r="DFX4378" s="414" t="str">
        <f t="shared" si="229"/>
        <v>Banco não cadastrado</v>
      </c>
      <c r="DFY4378" s="24">
        <v>207</v>
      </c>
      <c r="DFZ4378" s="24">
        <v>5837982</v>
      </c>
      <c r="DGA4378" s="24">
        <v>72</v>
      </c>
      <c r="DGB4378" s="29" t="s">
        <v>75</v>
      </c>
      <c r="DGC4378" s="84">
        <v>3004158000128</v>
      </c>
      <c r="DGD4378" s="24"/>
      <c r="DGE4378" s="24"/>
      <c r="DGF4378" s="66">
        <v>9615</v>
      </c>
      <c r="DGG4378" s="25">
        <v>45936</v>
      </c>
      <c r="DGH4378" s="25"/>
      <c r="DGI4378" s="26" t="str">
        <f t="shared" ca="1" si="230"/>
        <v>Descontar Cheque</v>
      </c>
      <c r="DGJ4378" s="117"/>
      <c r="DGK4378" s="25">
        <v>45890</v>
      </c>
      <c r="DGL4378" s="28" t="s">
        <v>74</v>
      </c>
      <c r="DGM4378" s="24">
        <v>422</v>
      </c>
      <c r="DGN4378" s="414" t="str">
        <f t="shared" si="231"/>
        <v>Banco não cadastrado</v>
      </c>
      <c r="DGO4378" s="24">
        <v>207</v>
      </c>
      <c r="DGP4378" s="24">
        <v>5837982</v>
      </c>
      <c r="DGQ4378" s="24">
        <v>72</v>
      </c>
      <c r="DGR4378" s="29" t="s">
        <v>75</v>
      </c>
      <c r="DGS4378" s="84">
        <v>3004158000128</v>
      </c>
      <c r="DGT4378" s="24"/>
      <c r="DGU4378" s="24"/>
      <c r="DGV4378" s="66">
        <v>9615</v>
      </c>
      <c r="DGW4378" s="25">
        <v>45936</v>
      </c>
      <c r="DGX4378" s="25"/>
      <c r="DGY4378" s="26" t="str">
        <f t="shared" ca="1" si="232"/>
        <v>Descontar Cheque</v>
      </c>
      <c r="DGZ4378" s="117"/>
      <c r="DHA4378" s="25">
        <v>45890</v>
      </c>
      <c r="DHB4378" s="28" t="s">
        <v>74</v>
      </c>
      <c r="DHC4378" s="24">
        <v>422</v>
      </c>
      <c r="DHD4378" s="414" t="str">
        <f t="shared" si="233"/>
        <v>Banco não cadastrado</v>
      </c>
      <c r="DHE4378" s="24">
        <v>207</v>
      </c>
      <c r="DHF4378" s="24">
        <v>5837982</v>
      </c>
      <c r="DHG4378" s="24">
        <v>72</v>
      </c>
      <c r="DHH4378" s="29" t="s">
        <v>75</v>
      </c>
      <c r="DHI4378" s="84">
        <v>3004158000128</v>
      </c>
      <c r="DHJ4378" s="24"/>
      <c r="DHK4378" s="24"/>
      <c r="DHL4378" s="66">
        <v>9615</v>
      </c>
      <c r="DHM4378" s="25">
        <v>45936</v>
      </c>
      <c r="DHN4378" s="25"/>
      <c r="DHO4378" s="26" t="str">
        <f t="shared" ca="1" si="234"/>
        <v>Descontar Cheque</v>
      </c>
      <c r="DHP4378" s="117"/>
      <c r="DHQ4378" s="25">
        <v>45890</v>
      </c>
      <c r="DHR4378" s="28" t="s">
        <v>74</v>
      </c>
      <c r="DHS4378" s="24">
        <v>422</v>
      </c>
      <c r="DHT4378" s="414" t="str">
        <f t="shared" si="235"/>
        <v>Banco não cadastrado</v>
      </c>
      <c r="DHU4378" s="24">
        <v>207</v>
      </c>
      <c r="DHV4378" s="24">
        <v>5837982</v>
      </c>
      <c r="DHW4378" s="24">
        <v>72</v>
      </c>
      <c r="DHX4378" s="29" t="s">
        <v>75</v>
      </c>
      <c r="DHY4378" s="84">
        <v>3004158000128</v>
      </c>
      <c r="DHZ4378" s="24"/>
      <c r="DIA4378" s="24"/>
      <c r="DIB4378" s="66">
        <v>9615</v>
      </c>
      <c r="DIC4378" s="25">
        <v>45936</v>
      </c>
      <c r="DID4378" s="25"/>
      <c r="DIE4378" s="26" t="str">
        <f t="shared" ca="1" si="236"/>
        <v>Descontar Cheque</v>
      </c>
      <c r="DIF4378" s="117"/>
      <c r="DIG4378" s="25">
        <v>45890</v>
      </c>
      <c r="DIH4378" s="28" t="s">
        <v>74</v>
      </c>
      <c r="DII4378" s="24">
        <v>422</v>
      </c>
      <c r="DIJ4378" s="414" t="str">
        <f t="shared" si="237"/>
        <v>Banco não cadastrado</v>
      </c>
      <c r="DIK4378" s="24">
        <v>207</v>
      </c>
      <c r="DIL4378" s="24">
        <v>5837982</v>
      </c>
      <c r="DIM4378" s="24">
        <v>72</v>
      </c>
      <c r="DIN4378" s="29" t="s">
        <v>75</v>
      </c>
      <c r="DIO4378" s="84">
        <v>3004158000128</v>
      </c>
      <c r="DIP4378" s="24"/>
      <c r="DIQ4378" s="24"/>
      <c r="DIR4378" s="66">
        <v>9615</v>
      </c>
      <c r="DIS4378" s="25">
        <v>45936</v>
      </c>
      <c r="DIT4378" s="25"/>
      <c r="DIU4378" s="26" t="str">
        <f t="shared" ca="1" si="238"/>
        <v>Descontar Cheque</v>
      </c>
      <c r="DIV4378" s="117"/>
      <c r="DIW4378" s="25">
        <v>45890</v>
      </c>
      <c r="DIX4378" s="28" t="s">
        <v>74</v>
      </c>
      <c r="DIY4378" s="24">
        <v>422</v>
      </c>
      <c r="DIZ4378" s="414" t="str">
        <f t="shared" si="239"/>
        <v>Banco não cadastrado</v>
      </c>
      <c r="DJA4378" s="24">
        <v>207</v>
      </c>
      <c r="DJB4378" s="24">
        <v>5837982</v>
      </c>
      <c r="DJC4378" s="24">
        <v>72</v>
      </c>
      <c r="DJD4378" s="29" t="s">
        <v>75</v>
      </c>
      <c r="DJE4378" s="84">
        <v>3004158000128</v>
      </c>
      <c r="DJF4378" s="24"/>
      <c r="DJG4378" s="24"/>
      <c r="DJH4378" s="66">
        <v>9615</v>
      </c>
      <c r="DJI4378" s="25">
        <v>45936</v>
      </c>
      <c r="DJJ4378" s="25"/>
      <c r="DJK4378" s="26" t="str">
        <f t="shared" ca="1" si="240"/>
        <v>Descontar Cheque</v>
      </c>
      <c r="DJL4378" s="117"/>
      <c r="DJM4378" s="25">
        <v>45890</v>
      </c>
      <c r="DJN4378" s="28" t="s">
        <v>74</v>
      </c>
      <c r="DJO4378" s="24">
        <v>422</v>
      </c>
      <c r="DJP4378" s="414" t="str">
        <f t="shared" si="241"/>
        <v>Banco não cadastrado</v>
      </c>
      <c r="DJQ4378" s="24">
        <v>207</v>
      </c>
      <c r="DJR4378" s="24">
        <v>5837982</v>
      </c>
      <c r="DJS4378" s="24">
        <v>72</v>
      </c>
      <c r="DJT4378" s="29" t="s">
        <v>75</v>
      </c>
      <c r="DJU4378" s="84">
        <v>3004158000128</v>
      </c>
      <c r="DJV4378" s="24"/>
      <c r="DJW4378" s="24"/>
      <c r="DJX4378" s="66">
        <v>9615</v>
      </c>
      <c r="DJY4378" s="25">
        <v>45936</v>
      </c>
      <c r="DJZ4378" s="25"/>
      <c r="DKA4378" s="26" t="str">
        <f t="shared" ca="1" si="242"/>
        <v>Descontar Cheque</v>
      </c>
      <c r="DKB4378" s="117"/>
      <c r="DKC4378" s="25">
        <v>45890</v>
      </c>
      <c r="DKD4378" s="28" t="s">
        <v>74</v>
      </c>
      <c r="DKE4378" s="24">
        <v>422</v>
      </c>
      <c r="DKF4378" s="414" t="str">
        <f t="shared" si="243"/>
        <v>Banco não cadastrado</v>
      </c>
      <c r="DKG4378" s="24">
        <v>207</v>
      </c>
      <c r="DKH4378" s="24">
        <v>5837982</v>
      </c>
      <c r="DKI4378" s="24">
        <v>72</v>
      </c>
      <c r="DKJ4378" s="29" t="s">
        <v>75</v>
      </c>
      <c r="DKK4378" s="84">
        <v>3004158000128</v>
      </c>
      <c r="DKL4378" s="24"/>
      <c r="DKM4378" s="24"/>
      <c r="DKN4378" s="66">
        <v>9615</v>
      </c>
      <c r="DKO4378" s="25">
        <v>45936</v>
      </c>
      <c r="DKP4378" s="25"/>
      <c r="DKQ4378" s="26" t="str">
        <f t="shared" ca="1" si="244"/>
        <v>Descontar Cheque</v>
      </c>
      <c r="DKR4378" s="117"/>
      <c r="DKS4378" s="25">
        <v>45890</v>
      </c>
      <c r="DKT4378" s="28" t="s">
        <v>74</v>
      </c>
      <c r="DKU4378" s="24">
        <v>422</v>
      </c>
      <c r="DKV4378" s="414" t="str">
        <f t="shared" si="245"/>
        <v>Banco não cadastrado</v>
      </c>
      <c r="DKW4378" s="24">
        <v>207</v>
      </c>
      <c r="DKX4378" s="24">
        <v>5837982</v>
      </c>
      <c r="DKY4378" s="24">
        <v>72</v>
      </c>
      <c r="DKZ4378" s="29" t="s">
        <v>75</v>
      </c>
      <c r="DLA4378" s="84">
        <v>3004158000128</v>
      </c>
      <c r="DLB4378" s="24"/>
      <c r="DLC4378" s="24"/>
      <c r="DLD4378" s="66">
        <v>9615</v>
      </c>
      <c r="DLE4378" s="25">
        <v>45936</v>
      </c>
      <c r="DLF4378" s="25"/>
      <c r="DLG4378" s="26" t="str">
        <f t="shared" ca="1" si="246"/>
        <v>Descontar Cheque</v>
      </c>
      <c r="DLH4378" s="117"/>
      <c r="DLI4378" s="25">
        <v>45890</v>
      </c>
      <c r="DLJ4378" s="28" t="s">
        <v>74</v>
      </c>
      <c r="DLK4378" s="24">
        <v>422</v>
      </c>
      <c r="DLL4378" s="414" t="str">
        <f t="shared" si="247"/>
        <v>Banco não cadastrado</v>
      </c>
      <c r="DLM4378" s="24">
        <v>207</v>
      </c>
      <c r="DLN4378" s="24">
        <v>5837982</v>
      </c>
      <c r="DLO4378" s="24">
        <v>72</v>
      </c>
      <c r="DLP4378" s="29" t="s">
        <v>75</v>
      </c>
      <c r="DLQ4378" s="84">
        <v>3004158000128</v>
      </c>
      <c r="DLR4378" s="24"/>
      <c r="DLS4378" s="24"/>
      <c r="DLT4378" s="66">
        <v>9615</v>
      </c>
      <c r="DLU4378" s="25">
        <v>45936</v>
      </c>
      <c r="DLV4378" s="25"/>
      <c r="DLW4378" s="26" t="str">
        <f t="shared" ca="1" si="248"/>
        <v>Descontar Cheque</v>
      </c>
      <c r="DLX4378" s="117"/>
      <c r="DLY4378" s="25">
        <v>45890</v>
      </c>
      <c r="DLZ4378" s="28" t="s">
        <v>74</v>
      </c>
      <c r="DMA4378" s="24">
        <v>422</v>
      </c>
      <c r="DMB4378" s="414" t="str">
        <f t="shared" si="249"/>
        <v>Banco não cadastrado</v>
      </c>
      <c r="DMC4378" s="24">
        <v>207</v>
      </c>
      <c r="DMD4378" s="24">
        <v>5837982</v>
      </c>
      <c r="DME4378" s="24">
        <v>72</v>
      </c>
      <c r="DMF4378" s="29" t="s">
        <v>75</v>
      </c>
      <c r="DMG4378" s="84">
        <v>3004158000128</v>
      </c>
      <c r="DMH4378" s="24"/>
      <c r="DMI4378" s="24"/>
      <c r="DMJ4378" s="66">
        <v>9615</v>
      </c>
      <c r="DMK4378" s="25">
        <v>45936</v>
      </c>
      <c r="DML4378" s="25"/>
      <c r="DMM4378" s="26" t="str">
        <f t="shared" ca="1" si="250"/>
        <v>Descontar Cheque</v>
      </c>
      <c r="DMN4378" s="117"/>
      <c r="DMO4378" s="25">
        <v>45890</v>
      </c>
      <c r="DMP4378" s="28" t="s">
        <v>74</v>
      </c>
      <c r="DMQ4378" s="24">
        <v>422</v>
      </c>
      <c r="DMR4378" s="414" t="str">
        <f t="shared" si="251"/>
        <v>Banco não cadastrado</v>
      </c>
      <c r="DMS4378" s="24">
        <v>207</v>
      </c>
      <c r="DMT4378" s="24">
        <v>5837982</v>
      </c>
      <c r="DMU4378" s="24">
        <v>72</v>
      </c>
      <c r="DMV4378" s="29" t="s">
        <v>75</v>
      </c>
      <c r="DMW4378" s="84">
        <v>3004158000128</v>
      </c>
      <c r="DMX4378" s="24"/>
      <c r="DMY4378" s="24"/>
      <c r="DMZ4378" s="66">
        <v>9615</v>
      </c>
      <c r="DNA4378" s="25">
        <v>45936</v>
      </c>
      <c r="DNB4378" s="25"/>
      <c r="DNC4378" s="26" t="str">
        <f t="shared" ca="1" si="252"/>
        <v>Descontar Cheque</v>
      </c>
      <c r="DND4378" s="117"/>
      <c r="DNE4378" s="25">
        <v>45890</v>
      </c>
      <c r="DNF4378" s="28" t="s">
        <v>74</v>
      </c>
      <c r="DNG4378" s="24">
        <v>422</v>
      </c>
      <c r="DNH4378" s="414" t="str">
        <f t="shared" si="253"/>
        <v>Banco não cadastrado</v>
      </c>
      <c r="DNI4378" s="24">
        <v>207</v>
      </c>
      <c r="DNJ4378" s="24">
        <v>5837982</v>
      </c>
      <c r="DNK4378" s="24">
        <v>72</v>
      </c>
      <c r="DNL4378" s="29" t="s">
        <v>75</v>
      </c>
      <c r="DNM4378" s="84">
        <v>3004158000128</v>
      </c>
      <c r="DNN4378" s="24"/>
      <c r="DNO4378" s="24"/>
      <c r="DNP4378" s="66">
        <v>9615</v>
      </c>
      <c r="DNQ4378" s="25">
        <v>45936</v>
      </c>
      <c r="DNR4378" s="25"/>
      <c r="DNS4378" s="26" t="str">
        <f t="shared" ca="1" si="254"/>
        <v>Descontar Cheque</v>
      </c>
      <c r="DNT4378" s="117"/>
      <c r="DNU4378" s="25">
        <v>45890</v>
      </c>
      <c r="DNV4378" s="28" t="s">
        <v>74</v>
      </c>
      <c r="DNW4378" s="24">
        <v>422</v>
      </c>
      <c r="DNX4378" s="414" t="str">
        <f t="shared" si="255"/>
        <v>Banco não cadastrado</v>
      </c>
      <c r="DNY4378" s="24">
        <v>207</v>
      </c>
      <c r="DNZ4378" s="24">
        <v>5837982</v>
      </c>
      <c r="DOA4378" s="24">
        <v>72</v>
      </c>
      <c r="DOB4378" s="29" t="s">
        <v>75</v>
      </c>
      <c r="DOC4378" s="84">
        <v>3004158000128</v>
      </c>
      <c r="DOD4378" s="24"/>
      <c r="DOE4378" s="24"/>
      <c r="DOF4378" s="66">
        <v>9615</v>
      </c>
      <c r="DOG4378" s="25">
        <v>45936</v>
      </c>
      <c r="DOH4378" s="25"/>
      <c r="DOI4378" s="26" t="str">
        <f t="shared" ca="1" si="256"/>
        <v>Descontar Cheque</v>
      </c>
      <c r="DOJ4378" s="117"/>
      <c r="DOK4378" s="25">
        <v>45890</v>
      </c>
      <c r="DOL4378" s="28" t="s">
        <v>74</v>
      </c>
      <c r="DOM4378" s="24">
        <v>422</v>
      </c>
      <c r="DON4378" s="414" t="str">
        <f t="shared" si="257"/>
        <v>Banco não cadastrado</v>
      </c>
      <c r="DOO4378" s="24">
        <v>207</v>
      </c>
      <c r="DOP4378" s="24">
        <v>5837982</v>
      </c>
      <c r="DOQ4378" s="24">
        <v>72</v>
      </c>
      <c r="DOR4378" s="29" t="s">
        <v>75</v>
      </c>
      <c r="DOS4378" s="84">
        <v>3004158000128</v>
      </c>
      <c r="DOT4378" s="24"/>
      <c r="DOU4378" s="24"/>
      <c r="DOV4378" s="66">
        <v>9615</v>
      </c>
      <c r="DOW4378" s="25">
        <v>45936</v>
      </c>
      <c r="DOX4378" s="25"/>
      <c r="DOY4378" s="26" t="str">
        <f t="shared" ca="1" si="258"/>
        <v>Descontar Cheque</v>
      </c>
      <c r="DOZ4378" s="117"/>
      <c r="DPA4378" s="25">
        <v>45890</v>
      </c>
      <c r="DPB4378" s="28" t="s">
        <v>74</v>
      </c>
      <c r="DPC4378" s="24">
        <v>422</v>
      </c>
      <c r="DPD4378" s="414" t="str">
        <f t="shared" si="259"/>
        <v>Banco não cadastrado</v>
      </c>
      <c r="DPE4378" s="24">
        <v>207</v>
      </c>
      <c r="DPF4378" s="24">
        <v>5837982</v>
      </c>
      <c r="DPG4378" s="24">
        <v>72</v>
      </c>
      <c r="DPH4378" s="29" t="s">
        <v>75</v>
      </c>
      <c r="DPI4378" s="84">
        <v>3004158000128</v>
      </c>
      <c r="DPJ4378" s="24"/>
      <c r="DPK4378" s="24"/>
      <c r="DPL4378" s="66">
        <v>9615</v>
      </c>
      <c r="DPM4378" s="25">
        <v>45936</v>
      </c>
      <c r="DPN4378" s="25"/>
      <c r="DPO4378" s="26" t="str">
        <f t="shared" ca="1" si="260"/>
        <v>Descontar Cheque</v>
      </c>
      <c r="DPP4378" s="117"/>
      <c r="DPQ4378" s="25">
        <v>45890</v>
      </c>
      <c r="DPR4378" s="28" t="s">
        <v>74</v>
      </c>
      <c r="DPS4378" s="24">
        <v>422</v>
      </c>
      <c r="DPT4378" s="414" t="str">
        <f t="shared" si="261"/>
        <v>Banco não cadastrado</v>
      </c>
      <c r="DPU4378" s="24">
        <v>207</v>
      </c>
      <c r="DPV4378" s="24">
        <v>5837982</v>
      </c>
      <c r="DPW4378" s="24">
        <v>72</v>
      </c>
      <c r="DPX4378" s="29" t="s">
        <v>75</v>
      </c>
      <c r="DPY4378" s="84">
        <v>3004158000128</v>
      </c>
      <c r="DPZ4378" s="24"/>
      <c r="DQA4378" s="24"/>
      <c r="DQB4378" s="66">
        <v>9615</v>
      </c>
      <c r="DQC4378" s="25">
        <v>45936</v>
      </c>
      <c r="DQD4378" s="25"/>
      <c r="DQE4378" s="26" t="str">
        <f t="shared" ca="1" si="262"/>
        <v>Descontar Cheque</v>
      </c>
      <c r="DQF4378" s="117"/>
      <c r="DQG4378" s="25">
        <v>45890</v>
      </c>
      <c r="DQH4378" s="28" t="s">
        <v>74</v>
      </c>
      <c r="DQI4378" s="24">
        <v>422</v>
      </c>
      <c r="DQJ4378" s="414" t="str">
        <f t="shared" si="263"/>
        <v>Banco não cadastrado</v>
      </c>
      <c r="DQK4378" s="24">
        <v>207</v>
      </c>
      <c r="DQL4378" s="24">
        <v>5837982</v>
      </c>
      <c r="DQM4378" s="24">
        <v>72</v>
      </c>
      <c r="DQN4378" s="29" t="s">
        <v>75</v>
      </c>
      <c r="DQO4378" s="84">
        <v>3004158000128</v>
      </c>
      <c r="DQP4378" s="24"/>
      <c r="DQQ4378" s="24"/>
      <c r="DQR4378" s="66">
        <v>9615</v>
      </c>
      <c r="DQS4378" s="25">
        <v>45936</v>
      </c>
      <c r="DQT4378" s="25"/>
      <c r="DQU4378" s="26" t="str">
        <f t="shared" ca="1" si="264"/>
        <v>Descontar Cheque</v>
      </c>
      <c r="DQV4378" s="117"/>
      <c r="DQW4378" s="25">
        <v>45890</v>
      </c>
      <c r="DQX4378" s="28" t="s">
        <v>74</v>
      </c>
      <c r="DQY4378" s="24">
        <v>422</v>
      </c>
      <c r="DQZ4378" s="414" t="str">
        <f t="shared" si="265"/>
        <v>Banco não cadastrado</v>
      </c>
      <c r="DRA4378" s="24">
        <v>207</v>
      </c>
      <c r="DRB4378" s="24">
        <v>5837982</v>
      </c>
      <c r="DRC4378" s="24">
        <v>72</v>
      </c>
      <c r="DRD4378" s="29" t="s">
        <v>75</v>
      </c>
      <c r="DRE4378" s="84">
        <v>3004158000128</v>
      </c>
      <c r="DRF4378" s="24"/>
      <c r="DRG4378" s="24"/>
      <c r="DRH4378" s="66">
        <v>9615</v>
      </c>
      <c r="DRI4378" s="25">
        <v>45936</v>
      </c>
      <c r="DRJ4378" s="25"/>
      <c r="DRK4378" s="26" t="str">
        <f t="shared" ca="1" si="266"/>
        <v>Descontar Cheque</v>
      </c>
      <c r="DRL4378" s="117"/>
      <c r="DRM4378" s="25">
        <v>45890</v>
      </c>
      <c r="DRN4378" s="28" t="s">
        <v>74</v>
      </c>
      <c r="DRO4378" s="24">
        <v>422</v>
      </c>
      <c r="DRP4378" s="414" t="str">
        <f t="shared" si="267"/>
        <v>Banco não cadastrado</v>
      </c>
      <c r="DRQ4378" s="24">
        <v>207</v>
      </c>
      <c r="DRR4378" s="24">
        <v>5837982</v>
      </c>
      <c r="DRS4378" s="24">
        <v>72</v>
      </c>
      <c r="DRT4378" s="29" t="s">
        <v>75</v>
      </c>
      <c r="DRU4378" s="84">
        <v>3004158000128</v>
      </c>
      <c r="DRV4378" s="24"/>
      <c r="DRW4378" s="24"/>
      <c r="DRX4378" s="66">
        <v>9615</v>
      </c>
      <c r="DRY4378" s="25">
        <v>45936</v>
      </c>
      <c r="DRZ4378" s="25"/>
      <c r="DSA4378" s="26" t="str">
        <f t="shared" ca="1" si="268"/>
        <v>Descontar Cheque</v>
      </c>
      <c r="DSB4378" s="117"/>
      <c r="DSC4378" s="25">
        <v>45890</v>
      </c>
      <c r="DSD4378" s="28" t="s">
        <v>74</v>
      </c>
      <c r="DSE4378" s="24">
        <v>422</v>
      </c>
      <c r="DSF4378" s="414" t="str">
        <f t="shared" si="269"/>
        <v>Banco não cadastrado</v>
      </c>
      <c r="DSG4378" s="24">
        <v>207</v>
      </c>
      <c r="DSH4378" s="24">
        <v>5837982</v>
      </c>
      <c r="DSI4378" s="24">
        <v>72</v>
      </c>
      <c r="DSJ4378" s="29" t="s">
        <v>75</v>
      </c>
      <c r="DSK4378" s="84">
        <v>3004158000128</v>
      </c>
      <c r="DSL4378" s="24"/>
      <c r="DSM4378" s="24"/>
      <c r="DSN4378" s="66">
        <v>9615</v>
      </c>
      <c r="DSO4378" s="25">
        <v>45936</v>
      </c>
      <c r="DSP4378" s="25"/>
      <c r="DSQ4378" s="26" t="str">
        <f t="shared" ca="1" si="270"/>
        <v>Descontar Cheque</v>
      </c>
      <c r="DSR4378" s="117"/>
      <c r="DSS4378" s="25">
        <v>45890</v>
      </c>
      <c r="DST4378" s="28" t="s">
        <v>74</v>
      </c>
      <c r="DSU4378" s="24">
        <v>422</v>
      </c>
      <c r="DSV4378" s="414" t="str">
        <f t="shared" si="271"/>
        <v>Banco não cadastrado</v>
      </c>
      <c r="DSW4378" s="24">
        <v>207</v>
      </c>
      <c r="DSX4378" s="24">
        <v>5837982</v>
      </c>
      <c r="DSY4378" s="24">
        <v>72</v>
      </c>
      <c r="DSZ4378" s="29" t="s">
        <v>75</v>
      </c>
      <c r="DTA4378" s="84">
        <v>3004158000128</v>
      </c>
      <c r="DTB4378" s="24"/>
      <c r="DTC4378" s="24"/>
      <c r="DTD4378" s="66">
        <v>9615</v>
      </c>
      <c r="DTE4378" s="25">
        <v>45936</v>
      </c>
      <c r="DTF4378" s="25"/>
      <c r="DTG4378" s="26" t="str">
        <f t="shared" ca="1" si="272"/>
        <v>Descontar Cheque</v>
      </c>
      <c r="DTH4378" s="117"/>
      <c r="DTI4378" s="25">
        <v>45890</v>
      </c>
      <c r="DTJ4378" s="28" t="s">
        <v>74</v>
      </c>
      <c r="DTK4378" s="24">
        <v>422</v>
      </c>
      <c r="DTL4378" s="414" t="str">
        <f t="shared" si="273"/>
        <v>Banco não cadastrado</v>
      </c>
      <c r="DTM4378" s="24">
        <v>207</v>
      </c>
      <c r="DTN4378" s="24">
        <v>5837982</v>
      </c>
      <c r="DTO4378" s="24">
        <v>72</v>
      </c>
      <c r="DTP4378" s="29" t="s">
        <v>75</v>
      </c>
      <c r="DTQ4378" s="84">
        <v>3004158000128</v>
      </c>
      <c r="DTR4378" s="24"/>
      <c r="DTS4378" s="24"/>
      <c r="DTT4378" s="66">
        <v>9615</v>
      </c>
      <c r="DTU4378" s="25">
        <v>45936</v>
      </c>
      <c r="DTV4378" s="25"/>
      <c r="DTW4378" s="26" t="str">
        <f t="shared" ca="1" si="274"/>
        <v>Descontar Cheque</v>
      </c>
      <c r="DTX4378" s="117"/>
      <c r="DTY4378" s="25">
        <v>45890</v>
      </c>
      <c r="DTZ4378" s="28" t="s">
        <v>74</v>
      </c>
      <c r="DUA4378" s="24">
        <v>422</v>
      </c>
      <c r="DUB4378" s="414" t="str">
        <f t="shared" si="275"/>
        <v>Banco não cadastrado</v>
      </c>
      <c r="DUC4378" s="24">
        <v>207</v>
      </c>
      <c r="DUD4378" s="24">
        <v>5837982</v>
      </c>
      <c r="DUE4378" s="24">
        <v>72</v>
      </c>
      <c r="DUF4378" s="29" t="s">
        <v>75</v>
      </c>
      <c r="DUG4378" s="84">
        <v>3004158000128</v>
      </c>
      <c r="DUH4378" s="24"/>
      <c r="DUI4378" s="24"/>
      <c r="DUJ4378" s="66">
        <v>9615</v>
      </c>
      <c r="DUK4378" s="25">
        <v>45936</v>
      </c>
      <c r="DUL4378" s="25"/>
      <c r="DUM4378" s="26" t="str">
        <f t="shared" ca="1" si="276"/>
        <v>Descontar Cheque</v>
      </c>
      <c r="DUN4378" s="117"/>
      <c r="DUO4378" s="25">
        <v>45890</v>
      </c>
      <c r="DUP4378" s="28" t="s">
        <v>74</v>
      </c>
      <c r="DUQ4378" s="24">
        <v>422</v>
      </c>
      <c r="DUR4378" s="414" t="str">
        <f t="shared" si="277"/>
        <v>Banco não cadastrado</v>
      </c>
      <c r="DUS4378" s="24">
        <v>207</v>
      </c>
      <c r="DUT4378" s="24">
        <v>5837982</v>
      </c>
      <c r="DUU4378" s="24">
        <v>72</v>
      </c>
      <c r="DUV4378" s="29" t="s">
        <v>75</v>
      </c>
      <c r="DUW4378" s="84">
        <v>3004158000128</v>
      </c>
      <c r="DUX4378" s="24"/>
      <c r="DUY4378" s="24"/>
      <c r="DUZ4378" s="66">
        <v>9615</v>
      </c>
      <c r="DVA4378" s="25">
        <v>45936</v>
      </c>
      <c r="DVB4378" s="25"/>
      <c r="DVC4378" s="26" t="str">
        <f t="shared" ca="1" si="278"/>
        <v>Descontar Cheque</v>
      </c>
      <c r="DVD4378" s="117"/>
      <c r="DVE4378" s="25">
        <v>45890</v>
      </c>
      <c r="DVF4378" s="28" t="s">
        <v>74</v>
      </c>
      <c r="DVG4378" s="24">
        <v>422</v>
      </c>
      <c r="DVH4378" s="414" t="str">
        <f t="shared" si="279"/>
        <v>Banco não cadastrado</v>
      </c>
      <c r="DVI4378" s="24">
        <v>207</v>
      </c>
      <c r="DVJ4378" s="24">
        <v>5837982</v>
      </c>
      <c r="DVK4378" s="24">
        <v>72</v>
      </c>
      <c r="DVL4378" s="29" t="s">
        <v>75</v>
      </c>
      <c r="DVM4378" s="84">
        <v>3004158000128</v>
      </c>
      <c r="DVN4378" s="24"/>
      <c r="DVO4378" s="24"/>
      <c r="DVP4378" s="66">
        <v>9615</v>
      </c>
      <c r="DVQ4378" s="25">
        <v>45936</v>
      </c>
      <c r="DVR4378" s="25"/>
      <c r="DVS4378" s="26" t="str">
        <f t="shared" ca="1" si="280"/>
        <v>Descontar Cheque</v>
      </c>
      <c r="DVT4378" s="117"/>
      <c r="DVU4378" s="25">
        <v>45890</v>
      </c>
      <c r="DVV4378" s="28" t="s">
        <v>74</v>
      </c>
      <c r="DVW4378" s="24">
        <v>422</v>
      </c>
      <c r="DVX4378" s="414" t="str">
        <f t="shared" si="281"/>
        <v>Banco não cadastrado</v>
      </c>
      <c r="DVY4378" s="24">
        <v>207</v>
      </c>
      <c r="DVZ4378" s="24">
        <v>5837982</v>
      </c>
      <c r="DWA4378" s="24">
        <v>72</v>
      </c>
      <c r="DWB4378" s="29" t="s">
        <v>75</v>
      </c>
      <c r="DWC4378" s="84">
        <v>3004158000128</v>
      </c>
      <c r="DWD4378" s="24"/>
      <c r="DWE4378" s="24"/>
      <c r="DWF4378" s="66">
        <v>9615</v>
      </c>
      <c r="DWG4378" s="25">
        <v>45936</v>
      </c>
      <c r="DWH4378" s="25"/>
      <c r="DWI4378" s="26" t="str">
        <f t="shared" ca="1" si="282"/>
        <v>Descontar Cheque</v>
      </c>
      <c r="DWJ4378" s="117"/>
      <c r="DWK4378" s="25">
        <v>45890</v>
      </c>
      <c r="DWL4378" s="28" t="s">
        <v>74</v>
      </c>
      <c r="DWM4378" s="24">
        <v>422</v>
      </c>
      <c r="DWN4378" s="414" t="str">
        <f t="shared" si="283"/>
        <v>Banco não cadastrado</v>
      </c>
      <c r="DWO4378" s="24">
        <v>207</v>
      </c>
      <c r="DWP4378" s="24">
        <v>5837982</v>
      </c>
      <c r="DWQ4378" s="24">
        <v>72</v>
      </c>
      <c r="DWR4378" s="29" t="s">
        <v>75</v>
      </c>
      <c r="DWS4378" s="84">
        <v>3004158000128</v>
      </c>
      <c r="DWT4378" s="24"/>
      <c r="DWU4378" s="24"/>
      <c r="DWV4378" s="66">
        <v>9615</v>
      </c>
      <c r="DWW4378" s="25">
        <v>45936</v>
      </c>
      <c r="DWX4378" s="25"/>
      <c r="DWY4378" s="26" t="str">
        <f t="shared" ca="1" si="284"/>
        <v>Descontar Cheque</v>
      </c>
      <c r="DWZ4378" s="117"/>
      <c r="DXA4378" s="25">
        <v>45890</v>
      </c>
      <c r="DXB4378" s="28" t="s">
        <v>74</v>
      </c>
      <c r="DXC4378" s="24">
        <v>422</v>
      </c>
      <c r="DXD4378" s="414" t="str">
        <f t="shared" si="285"/>
        <v>Banco não cadastrado</v>
      </c>
      <c r="DXE4378" s="24">
        <v>207</v>
      </c>
      <c r="DXF4378" s="24">
        <v>5837982</v>
      </c>
      <c r="DXG4378" s="24">
        <v>72</v>
      </c>
      <c r="DXH4378" s="29" t="s">
        <v>75</v>
      </c>
      <c r="DXI4378" s="84">
        <v>3004158000128</v>
      </c>
      <c r="DXJ4378" s="24"/>
      <c r="DXK4378" s="24"/>
      <c r="DXL4378" s="66">
        <v>9615</v>
      </c>
      <c r="DXM4378" s="25">
        <v>45936</v>
      </c>
      <c r="DXN4378" s="25"/>
      <c r="DXO4378" s="26" t="str">
        <f t="shared" ca="1" si="286"/>
        <v>Descontar Cheque</v>
      </c>
      <c r="DXP4378" s="117"/>
      <c r="DXQ4378" s="25">
        <v>45890</v>
      </c>
      <c r="DXR4378" s="28" t="s">
        <v>74</v>
      </c>
      <c r="DXS4378" s="24">
        <v>422</v>
      </c>
      <c r="DXT4378" s="414" t="str">
        <f t="shared" si="287"/>
        <v>Banco não cadastrado</v>
      </c>
      <c r="DXU4378" s="24">
        <v>207</v>
      </c>
      <c r="DXV4378" s="24">
        <v>5837982</v>
      </c>
      <c r="DXW4378" s="24">
        <v>72</v>
      </c>
      <c r="DXX4378" s="29" t="s">
        <v>75</v>
      </c>
      <c r="DXY4378" s="84">
        <v>3004158000128</v>
      </c>
      <c r="DXZ4378" s="24"/>
      <c r="DYA4378" s="24"/>
      <c r="DYB4378" s="66">
        <v>9615</v>
      </c>
      <c r="DYC4378" s="25">
        <v>45936</v>
      </c>
      <c r="DYD4378" s="25"/>
      <c r="DYE4378" s="26" t="str">
        <f t="shared" ca="1" si="288"/>
        <v>Descontar Cheque</v>
      </c>
      <c r="DYF4378" s="117"/>
      <c r="DYG4378" s="25">
        <v>45890</v>
      </c>
      <c r="DYH4378" s="28" t="s">
        <v>74</v>
      </c>
      <c r="DYI4378" s="24">
        <v>422</v>
      </c>
      <c r="DYJ4378" s="414" t="str">
        <f t="shared" si="289"/>
        <v>Banco não cadastrado</v>
      </c>
      <c r="DYK4378" s="24">
        <v>207</v>
      </c>
      <c r="DYL4378" s="24">
        <v>5837982</v>
      </c>
      <c r="DYM4378" s="24">
        <v>72</v>
      </c>
      <c r="DYN4378" s="29" t="s">
        <v>75</v>
      </c>
      <c r="DYO4378" s="84">
        <v>3004158000128</v>
      </c>
      <c r="DYP4378" s="24"/>
      <c r="DYQ4378" s="24"/>
      <c r="DYR4378" s="66">
        <v>9615</v>
      </c>
      <c r="DYS4378" s="25">
        <v>45936</v>
      </c>
      <c r="DYT4378" s="25"/>
      <c r="DYU4378" s="26" t="str">
        <f t="shared" ca="1" si="290"/>
        <v>Descontar Cheque</v>
      </c>
      <c r="DYV4378" s="117"/>
      <c r="DYW4378" s="25">
        <v>45890</v>
      </c>
      <c r="DYX4378" s="28" t="s">
        <v>74</v>
      </c>
      <c r="DYY4378" s="24">
        <v>422</v>
      </c>
      <c r="DYZ4378" s="414" t="str">
        <f t="shared" si="291"/>
        <v>Banco não cadastrado</v>
      </c>
      <c r="DZA4378" s="24">
        <v>207</v>
      </c>
      <c r="DZB4378" s="24">
        <v>5837982</v>
      </c>
      <c r="DZC4378" s="24">
        <v>72</v>
      </c>
      <c r="DZD4378" s="29" t="s">
        <v>75</v>
      </c>
      <c r="DZE4378" s="84">
        <v>3004158000128</v>
      </c>
      <c r="DZF4378" s="24"/>
      <c r="DZG4378" s="24"/>
      <c r="DZH4378" s="66">
        <v>9615</v>
      </c>
      <c r="DZI4378" s="25">
        <v>45936</v>
      </c>
      <c r="DZJ4378" s="25"/>
      <c r="DZK4378" s="26" t="str">
        <f t="shared" ca="1" si="292"/>
        <v>Descontar Cheque</v>
      </c>
      <c r="DZL4378" s="117"/>
      <c r="DZM4378" s="25">
        <v>45890</v>
      </c>
      <c r="DZN4378" s="28" t="s">
        <v>74</v>
      </c>
      <c r="DZO4378" s="24">
        <v>422</v>
      </c>
      <c r="DZP4378" s="414" t="str">
        <f t="shared" si="293"/>
        <v>Banco não cadastrado</v>
      </c>
      <c r="DZQ4378" s="24">
        <v>207</v>
      </c>
      <c r="DZR4378" s="24">
        <v>5837982</v>
      </c>
      <c r="DZS4378" s="24">
        <v>72</v>
      </c>
      <c r="DZT4378" s="29" t="s">
        <v>75</v>
      </c>
      <c r="DZU4378" s="84">
        <v>3004158000128</v>
      </c>
      <c r="DZV4378" s="24"/>
      <c r="DZW4378" s="24"/>
      <c r="DZX4378" s="66">
        <v>9615</v>
      </c>
      <c r="DZY4378" s="25">
        <v>45936</v>
      </c>
      <c r="DZZ4378" s="25"/>
      <c r="EAA4378" s="26" t="str">
        <f t="shared" ca="1" si="294"/>
        <v>Descontar Cheque</v>
      </c>
      <c r="EAB4378" s="117"/>
      <c r="EAC4378" s="25">
        <v>45890</v>
      </c>
      <c r="EAD4378" s="28" t="s">
        <v>74</v>
      </c>
      <c r="EAE4378" s="24">
        <v>422</v>
      </c>
      <c r="EAF4378" s="414" t="str">
        <f t="shared" si="295"/>
        <v>Banco não cadastrado</v>
      </c>
      <c r="EAG4378" s="24">
        <v>207</v>
      </c>
      <c r="EAH4378" s="24">
        <v>5837982</v>
      </c>
      <c r="EAI4378" s="24">
        <v>72</v>
      </c>
      <c r="EAJ4378" s="29" t="s">
        <v>75</v>
      </c>
      <c r="EAK4378" s="84">
        <v>3004158000128</v>
      </c>
      <c r="EAL4378" s="24"/>
      <c r="EAM4378" s="24"/>
      <c r="EAN4378" s="66">
        <v>9615</v>
      </c>
      <c r="EAO4378" s="25">
        <v>45936</v>
      </c>
      <c r="EAP4378" s="25"/>
      <c r="EAQ4378" s="26" t="str">
        <f t="shared" ca="1" si="296"/>
        <v>Descontar Cheque</v>
      </c>
      <c r="EAR4378" s="117"/>
      <c r="EAS4378" s="25">
        <v>45890</v>
      </c>
      <c r="EAT4378" s="28" t="s">
        <v>74</v>
      </c>
      <c r="EAU4378" s="24">
        <v>422</v>
      </c>
      <c r="EAV4378" s="414" t="str">
        <f t="shared" si="297"/>
        <v>Banco não cadastrado</v>
      </c>
      <c r="EAW4378" s="24">
        <v>207</v>
      </c>
      <c r="EAX4378" s="24">
        <v>5837982</v>
      </c>
      <c r="EAY4378" s="24">
        <v>72</v>
      </c>
      <c r="EAZ4378" s="29" t="s">
        <v>75</v>
      </c>
      <c r="EBA4378" s="84">
        <v>3004158000128</v>
      </c>
      <c r="EBB4378" s="24"/>
      <c r="EBC4378" s="24"/>
      <c r="EBD4378" s="66">
        <v>9615</v>
      </c>
      <c r="EBE4378" s="25">
        <v>45936</v>
      </c>
      <c r="EBF4378" s="25"/>
      <c r="EBG4378" s="26" t="str">
        <f t="shared" ca="1" si="298"/>
        <v>Descontar Cheque</v>
      </c>
      <c r="EBH4378" s="117"/>
      <c r="EBI4378" s="25">
        <v>45890</v>
      </c>
      <c r="EBJ4378" s="28" t="s">
        <v>74</v>
      </c>
      <c r="EBK4378" s="24">
        <v>422</v>
      </c>
      <c r="EBL4378" s="414" t="str">
        <f t="shared" si="299"/>
        <v>Banco não cadastrado</v>
      </c>
      <c r="EBM4378" s="24">
        <v>207</v>
      </c>
      <c r="EBN4378" s="24">
        <v>5837982</v>
      </c>
      <c r="EBO4378" s="24">
        <v>72</v>
      </c>
      <c r="EBP4378" s="29" t="s">
        <v>75</v>
      </c>
      <c r="EBQ4378" s="84">
        <v>3004158000128</v>
      </c>
      <c r="EBR4378" s="24"/>
      <c r="EBS4378" s="24"/>
      <c r="EBT4378" s="66">
        <v>9615</v>
      </c>
      <c r="EBU4378" s="25">
        <v>45936</v>
      </c>
      <c r="EBV4378" s="25"/>
      <c r="EBW4378" s="26" t="str">
        <f t="shared" ca="1" si="300"/>
        <v>Descontar Cheque</v>
      </c>
      <c r="EBX4378" s="117"/>
      <c r="EBY4378" s="25">
        <v>45890</v>
      </c>
      <c r="EBZ4378" s="28" t="s">
        <v>74</v>
      </c>
      <c r="ECA4378" s="24">
        <v>422</v>
      </c>
      <c r="ECB4378" s="414" t="str">
        <f t="shared" si="301"/>
        <v>Banco não cadastrado</v>
      </c>
      <c r="ECC4378" s="24">
        <v>207</v>
      </c>
      <c r="ECD4378" s="24">
        <v>5837982</v>
      </c>
      <c r="ECE4378" s="24">
        <v>72</v>
      </c>
      <c r="ECF4378" s="29" t="s">
        <v>75</v>
      </c>
      <c r="ECG4378" s="84">
        <v>3004158000128</v>
      </c>
      <c r="ECH4378" s="24"/>
      <c r="ECI4378" s="24"/>
      <c r="ECJ4378" s="66">
        <v>9615</v>
      </c>
      <c r="ECK4378" s="25">
        <v>45936</v>
      </c>
      <c r="ECL4378" s="25"/>
      <c r="ECM4378" s="26" t="str">
        <f t="shared" ca="1" si="302"/>
        <v>Descontar Cheque</v>
      </c>
      <c r="ECN4378" s="117"/>
      <c r="ECO4378" s="25">
        <v>45890</v>
      </c>
      <c r="ECP4378" s="28" t="s">
        <v>74</v>
      </c>
      <c r="ECQ4378" s="24">
        <v>422</v>
      </c>
      <c r="ECR4378" s="414" t="str">
        <f t="shared" si="303"/>
        <v>Banco não cadastrado</v>
      </c>
      <c r="ECS4378" s="24">
        <v>207</v>
      </c>
      <c r="ECT4378" s="24">
        <v>5837982</v>
      </c>
      <c r="ECU4378" s="24">
        <v>72</v>
      </c>
      <c r="ECV4378" s="29" t="s">
        <v>75</v>
      </c>
      <c r="ECW4378" s="84">
        <v>3004158000128</v>
      </c>
      <c r="ECX4378" s="24"/>
      <c r="ECY4378" s="24"/>
      <c r="ECZ4378" s="66">
        <v>9615</v>
      </c>
      <c r="EDA4378" s="25">
        <v>45936</v>
      </c>
      <c r="EDB4378" s="25"/>
      <c r="EDC4378" s="26" t="str">
        <f t="shared" ca="1" si="304"/>
        <v>Descontar Cheque</v>
      </c>
      <c r="EDD4378" s="117"/>
      <c r="EDE4378" s="25">
        <v>45890</v>
      </c>
      <c r="EDF4378" s="28" t="s">
        <v>74</v>
      </c>
      <c r="EDG4378" s="24">
        <v>422</v>
      </c>
      <c r="EDH4378" s="414" t="str">
        <f t="shared" si="305"/>
        <v>Banco não cadastrado</v>
      </c>
      <c r="EDI4378" s="24">
        <v>207</v>
      </c>
      <c r="EDJ4378" s="24">
        <v>5837982</v>
      </c>
      <c r="EDK4378" s="24">
        <v>72</v>
      </c>
      <c r="EDL4378" s="29" t="s">
        <v>75</v>
      </c>
      <c r="EDM4378" s="84">
        <v>3004158000128</v>
      </c>
      <c r="EDN4378" s="24"/>
      <c r="EDO4378" s="24"/>
      <c r="EDP4378" s="66">
        <v>9615</v>
      </c>
      <c r="EDQ4378" s="25">
        <v>45936</v>
      </c>
      <c r="EDR4378" s="25"/>
      <c r="EDS4378" s="26" t="str">
        <f t="shared" ca="1" si="306"/>
        <v>Descontar Cheque</v>
      </c>
      <c r="EDT4378" s="117"/>
      <c r="EDU4378" s="25">
        <v>45890</v>
      </c>
      <c r="EDV4378" s="28" t="s">
        <v>74</v>
      </c>
      <c r="EDW4378" s="24">
        <v>422</v>
      </c>
      <c r="EDX4378" s="414" t="str">
        <f t="shared" si="307"/>
        <v>Banco não cadastrado</v>
      </c>
      <c r="EDY4378" s="24">
        <v>207</v>
      </c>
      <c r="EDZ4378" s="24">
        <v>5837982</v>
      </c>
      <c r="EEA4378" s="24">
        <v>72</v>
      </c>
      <c r="EEB4378" s="29" t="s">
        <v>75</v>
      </c>
      <c r="EEC4378" s="84">
        <v>3004158000128</v>
      </c>
      <c r="EED4378" s="24"/>
      <c r="EEE4378" s="24"/>
      <c r="EEF4378" s="66">
        <v>9615</v>
      </c>
      <c r="EEG4378" s="25">
        <v>45936</v>
      </c>
      <c r="EEH4378" s="25"/>
      <c r="EEI4378" s="26" t="str">
        <f t="shared" ca="1" si="308"/>
        <v>Descontar Cheque</v>
      </c>
      <c r="EEJ4378" s="117"/>
      <c r="EEK4378" s="25">
        <v>45890</v>
      </c>
      <c r="EEL4378" s="28" t="s">
        <v>74</v>
      </c>
      <c r="EEM4378" s="24">
        <v>422</v>
      </c>
      <c r="EEN4378" s="414" t="str">
        <f t="shared" si="309"/>
        <v>Banco não cadastrado</v>
      </c>
      <c r="EEO4378" s="24">
        <v>207</v>
      </c>
      <c r="EEP4378" s="24">
        <v>5837982</v>
      </c>
      <c r="EEQ4378" s="24">
        <v>72</v>
      </c>
      <c r="EER4378" s="29" t="s">
        <v>75</v>
      </c>
      <c r="EES4378" s="84">
        <v>3004158000128</v>
      </c>
      <c r="EET4378" s="24"/>
      <c r="EEU4378" s="24"/>
      <c r="EEV4378" s="66">
        <v>9615</v>
      </c>
      <c r="EEW4378" s="25">
        <v>45936</v>
      </c>
      <c r="EEX4378" s="25"/>
      <c r="EEY4378" s="26" t="str">
        <f t="shared" ca="1" si="310"/>
        <v>Descontar Cheque</v>
      </c>
      <c r="EEZ4378" s="117"/>
      <c r="EFA4378" s="25">
        <v>45890</v>
      </c>
      <c r="EFB4378" s="28" t="s">
        <v>74</v>
      </c>
      <c r="EFC4378" s="24">
        <v>422</v>
      </c>
      <c r="EFD4378" s="414" t="str">
        <f t="shared" si="311"/>
        <v>Banco não cadastrado</v>
      </c>
      <c r="EFE4378" s="24">
        <v>207</v>
      </c>
      <c r="EFF4378" s="24">
        <v>5837982</v>
      </c>
      <c r="EFG4378" s="24">
        <v>72</v>
      </c>
      <c r="EFH4378" s="29" t="s">
        <v>75</v>
      </c>
      <c r="EFI4378" s="84">
        <v>3004158000128</v>
      </c>
      <c r="EFJ4378" s="24"/>
      <c r="EFK4378" s="24"/>
      <c r="EFL4378" s="66">
        <v>9615</v>
      </c>
      <c r="EFM4378" s="25">
        <v>45936</v>
      </c>
      <c r="EFN4378" s="25"/>
      <c r="EFO4378" s="26" t="str">
        <f t="shared" ca="1" si="312"/>
        <v>Descontar Cheque</v>
      </c>
      <c r="EFP4378" s="117"/>
      <c r="EFQ4378" s="25">
        <v>45890</v>
      </c>
      <c r="EFR4378" s="28" t="s">
        <v>74</v>
      </c>
      <c r="EFS4378" s="24">
        <v>422</v>
      </c>
      <c r="EFT4378" s="414" t="str">
        <f t="shared" si="313"/>
        <v>Banco não cadastrado</v>
      </c>
      <c r="EFU4378" s="24">
        <v>207</v>
      </c>
      <c r="EFV4378" s="24">
        <v>5837982</v>
      </c>
      <c r="EFW4378" s="24">
        <v>72</v>
      </c>
      <c r="EFX4378" s="29" t="s">
        <v>75</v>
      </c>
      <c r="EFY4378" s="84">
        <v>3004158000128</v>
      </c>
      <c r="EFZ4378" s="24"/>
      <c r="EGA4378" s="24"/>
      <c r="EGB4378" s="66">
        <v>9615</v>
      </c>
      <c r="EGC4378" s="25">
        <v>45936</v>
      </c>
      <c r="EGD4378" s="25"/>
      <c r="EGE4378" s="26" t="str">
        <f t="shared" ca="1" si="314"/>
        <v>Descontar Cheque</v>
      </c>
      <c r="EGF4378" s="117"/>
      <c r="EGG4378" s="25">
        <v>45890</v>
      </c>
      <c r="EGH4378" s="28" t="s">
        <v>74</v>
      </c>
      <c r="EGI4378" s="24">
        <v>422</v>
      </c>
      <c r="EGJ4378" s="414" t="str">
        <f t="shared" si="315"/>
        <v>Banco não cadastrado</v>
      </c>
      <c r="EGK4378" s="24">
        <v>207</v>
      </c>
      <c r="EGL4378" s="24">
        <v>5837982</v>
      </c>
      <c r="EGM4378" s="24">
        <v>72</v>
      </c>
      <c r="EGN4378" s="29" t="s">
        <v>75</v>
      </c>
      <c r="EGO4378" s="84">
        <v>3004158000128</v>
      </c>
      <c r="EGP4378" s="24"/>
      <c r="EGQ4378" s="24"/>
      <c r="EGR4378" s="66">
        <v>9615</v>
      </c>
      <c r="EGS4378" s="25">
        <v>45936</v>
      </c>
      <c r="EGT4378" s="25"/>
      <c r="EGU4378" s="26" t="str">
        <f t="shared" ca="1" si="316"/>
        <v>Descontar Cheque</v>
      </c>
      <c r="EGV4378" s="117"/>
      <c r="EGW4378" s="25">
        <v>45890</v>
      </c>
      <c r="EGX4378" s="28" t="s">
        <v>74</v>
      </c>
      <c r="EGY4378" s="24">
        <v>422</v>
      </c>
      <c r="EGZ4378" s="414" t="str">
        <f t="shared" si="317"/>
        <v>Banco não cadastrado</v>
      </c>
      <c r="EHA4378" s="24">
        <v>207</v>
      </c>
      <c r="EHB4378" s="24">
        <v>5837982</v>
      </c>
      <c r="EHC4378" s="24">
        <v>72</v>
      </c>
      <c r="EHD4378" s="29" t="s">
        <v>75</v>
      </c>
      <c r="EHE4378" s="84">
        <v>3004158000128</v>
      </c>
      <c r="EHF4378" s="24"/>
      <c r="EHG4378" s="24"/>
      <c r="EHH4378" s="66">
        <v>9615</v>
      </c>
      <c r="EHI4378" s="25">
        <v>45936</v>
      </c>
      <c r="EHJ4378" s="25"/>
      <c r="EHK4378" s="26" t="str">
        <f t="shared" ca="1" si="318"/>
        <v>Descontar Cheque</v>
      </c>
      <c r="EHL4378" s="117"/>
      <c r="EHM4378" s="25">
        <v>45890</v>
      </c>
      <c r="EHN4378" s="28" t="s">
        <v>74</v>
      </c>
      <c r="EHO4378" s="24">
        <v>422</v>
      </c>
      <c r="EHP4378" s="414" t="str">
        <f t="shared" si="319"/>
        <v>Banco não cadastrado</v>
      </c>
      <c r="EHQ4378" s="24">
        <v>207</v>
      </c>
      <c r="EHR4378" s="24">
        <v>5837982</v>
      </c>
      <c r="EHS4378" s="24">
        <v>72</v>
      </c>
      <c r="EHT4378" s="29" t="s">
        <v>75</v>
      </c>
      <c r="EHU4378" s="84">
        <v>3004158000128</v>
      </c>
      <c r="EHV4378" s="24"/>
      <c r="EHW4378" s="24"/>
      <c r="EHX4378" s="66">
        <v>9615</v>
      </c>
      <c r="EHY4378" s="25">
        <v>45936</v>
      </c>
      <c r="EHZ4378" s="25"/>
      <c r="EIA4378" s="26" t="str">
        <f t="shared" ca="1" si="320"/>
        <v>Descontar Cheque</v>
      </c>
      <c r="EIB4378" s="117"/>
      <c r="EIC4378" s="25">
        <v>45890</v>
      </c>
      <c r="EID4378" s="28" t="s">
        <v>74</v>
      </c>
      <c r="EIE4378" s="24">
        <v>422</v>
      </c>
      <c r="EIF4378" s="414" t="str">
        <f t="shared" si="321"/>
        <v>Banco não cadastrado</v>
      </c>
      <c r="EIG4378" s="24">
        <v>207</v>
      </c>
      <c r="EIH4378" s="24">
        <v>5837982</v>
      </c>
      <c r="EII4378" s="24">
        <v>72</v>
      </c>
      <c r="EIJ4378" s="29" t="s">
        <v>75</v>
      </c>
      <c r="EIK4378" s="84">
        <v>3004158000128</v>
      </c>
      <c r="EIL4378" s="24"/>
      <c r="EIM4378" s="24"/>
      <c r="EIN4378" s="66">
        <v>9615</v>
      </c>
      <c r="EIO4378" s="25">
        <v>45936</v>
      </c>
      <c r="EIP4378" s="25"/>
      <c r="EIQ4378" s="26" t="str">
        <f t="shared" ca="1" si="322"/>
        <v>Descontar Cheque</v>
      </c>
      <c r="EIR4378" s="117"/>
      <c r="EIS4378" s="25">
        <v>45890</v>
      </c>
      <c r="EIT4378" s="28" t="s">
        <v>74</v>
      </c>
      <c r="EIU4378" s="24">
        <v>422</v>
      </c>
      <c r="EIV4378" s="414" t="str">
        <f t="shared" si="323"/>
        <v>Banco não cadastrado</v>
      </c>
      <c r="EIW4378" s="24">
        <v>207</v>
      </c>
      <c r="EIX4378" s="24">
        <v>5837982</v>
      </c>
      <c r="EIY4378" s="24">
        <v>72</v>
      </c>
      <c r="EIZ4378" s="29" t="s">
        <v>75</v>
      </c>
      <c r="EJA4378" s="84">
        <v>3004158000128</v>
      </c>
      <c r="EJB4378" s="24"/>
      <c r="EJC4378" s="24"/>
      <c r="EJD4378" s="66">
        <v>9615</v>
      </c>
      <c r="EJE4378" s="25">
        <v>45936</v>
      </c>
      <c r="EJF4378" s="25"/>
      <c r="EJG4378" s="26" t="str">
        <f t="shared" ca="1" si="324"/>
        <v>Descontar Cheque</v>
      </c>
      <c r="EJH4378" s="117"/>
      <c r="EJI4378" s="25">
        <v>45890</v>
      </c>
      <c r="EJJ4378" s="28" t="s">
        <v>74</v>
      </c>
      <c r="EJK4378" s="24">
        <v>422</v>
      </c>
      <c r="EJL4378" s="414" t="str">
        <f t="shared" si="325"/>
        <v>Banco não cadastrado</v>
      </c>
      <c r="EJM4378" s="24">
        <v>207</v>
      </c>
      <c r="EJN4378" s="24">
        <v>5837982</v>
      </c>
      <c r="EJO4378" s="24">
        <v>72</v>
      </c>
      <c r="EJP4378" s="29" t="s">
        <v>75</v>
      </c>
      <c r="EJQ4378" s="84">
        <v>3004158000128</v>
      </c>
      <c r="EJR4378" s="24"/>
      <c r="EJS4378" s="24"/>
      <c r="EJT4378" s="66">
        <v>9615</v>
      </c>
      <c r="EJU4378" s="25">
        <v>45936</v>
      </c>
      <c r="EJV4378" s="25"/>
      <c r="EJW4378" s="26" t="str">
        <f t="shared" ca="1" si="326"/>
        <v>Descontar Cheque</v>
      </c>
      <c r="EJX4378" s="117"/>
      <c r="EJY4378" s="25">
        <v>45890</v>
      </c>
      <c r="EJZ4378" s="28" t="s">
        <v>74</v>
      </c>
      <c r="EKA4378" s="24">
        <v>422</v>
      </c>
      <c r="EKB4378" s="414" t="str">
        <f t="shared" si="327"/>
        <v>Banco não cadastrado</v>
      </c>
      <c r="EKC4378" s="24">
        <v>207</v>
      </c>
      <c r="EKD4378" s="24">
        <v>5837982</v>
      </c>
      <c r="EKE4378" s="24">
        <v>72</v>
      </c>
      <c r="EKF4378" s="29" t="s">
        <v>75</v>
      </c>
      <c r="EKG4378" s="84">
        <v>3004158000128</v>
      </c>
      <c r="EKH4378" s="24"/>
      <c r="EKI4378" s="24"/>
      <c r="EKJ4378" s="66">
        <v>9615</v>
      </c>
      <c r="EKK4378" s="25">
        <v>45936</v>
      </c>
      <c r="EKL4378" s="25"/>
      <c r="EKM4378" s="26" t="str">
        <f t="shared" ca="1" si="328"/>
        <v>Descontar Cheque</v>
      </c>
      <c r="EKN4378" s="117"/>
      <c r="EKO4378" s="25">
        <v>45890</v>
      </c>
      <c r="EKP4378" s="28" t="s">
        <v>74</v>
      </c>
      <c r="EKQ4378" s="24">
        <v>422</v>
      </c>
      <c r="EKR4378" s="414" t="str">
        <f t="shared" si="329"/>
        <v>Banco não cadastrado</v>
      </c>
      <c r="EKS4378" s="24">
        <v>207</v>
      </c>
      <c r="EKT4378" s="24">
        <v>5837982</v>
      </c>
      <c r="EKU4378" s="24">
        <v>72</v>
      </c>
      <c r="EKV4378" s="29" t="s">
        <v>75</v>
      </c>
      <c r="EKW4378" s="84">
        <v>3004158000128</v>
      </c>
      <c r="EKX4378" s="24"/>
      <c r="EKY4378" s="24"/>
      <c r="EKZ4378" s="66">
        <v>9615</v>
      </c>
      <c r="ELA4378" s="25">
        <v>45936</v>
      </c>
      <c r="ELB4378" s="25"/>
      <c r="ELC4378" s="26" t="str">
        <f t="shared" ca="1" si="330"/>
        <v>Descontar Cheque</v>
      </c>
      <c r="ELD4378" s="117"/>
      <c r="ELE4378" s="25">
        <v>45890</v>
      </c>
      <c r="ELF4378" s="28" t="s">
        <v>74</v>
      </c>
      <c r="ELG4378" s="24">
        <v>422</v>
      </c>
      <c r="ELH4378" s="414" t="str">
        <f t="shared" si="331"/>
        <v>Banco não cadastrado</v>
      </c>
      <c r="ELI4378" s="24">
        <v>207</v>
      </c>
      <c r="ELJ4378" s="24">
        <v>5837982</v>
      </c>
      <c r="ELK4378" s="24">
        <v>72</v>
      </c>
      <c r="ELL4378" s="29" t="s">
        <v>75</v>
      </c>
      <c r="ELM4378" s="84">
        <v>3004158000128</v>
      </c>
      <c r="ELN4378" s="24"/>
      <c r="ELO4378" s="24"/>
      <c r="ELP4378" s="66">
        <v>9615</v>
      </c>
      <c r="ELQ4378" s="25">
        <v>45936</v>
      </c>
      <c r="ELR4378" s="25"/>
      <c r="ELS4378" s="26" t="str">
        <f t="shared" ca="1" si="332"/>
        <v>Descontar Cheque</v>
      </c>
      <c r="ELT4378" s="117"/>
      <c r="ELU4378" s="25">
        <v>45890</v>
      </c>
      <c r="ELV4378" s="28" t="s">
        <v>74</v>
      </c>
      <c r="ELW4378" s="24">
        <v>422</v>
      </c>
      <c r="ELX4378" s="414" t="str">
        <f t="shared" si="333"/>
        <v>Banco não cadastrado</v>
      </c>
      <c r="ELY4378" s="24">
        <v>207</v>
      </c>
      <c r="ELZ4378" s="24">
        <v>5837982</v>
      </c>
      <c r="EMA4378" s="24">
        <v>72</v>
      </c>
      <c r="EMB4378" s="29" t="s">
        <v>75</v>
      </c>
      <c r="EMC4378" s="84">
        <v>3004158000128</v>
      </c>
      <c r="EMD4378" s="24"/>
      <c r="EME4378" s="24"/>
      <c r="EMF4378" s="66">
        <v>9615</v>
      </c>
      <c r="EMG4378" s="25">
        <v>45936</v>
      </c>
      <c r="EMH4378" s="25"/>
      <c r="EMI4378" s="26" t="str">
        <f t="shared" ca="1" si="334"/>
        <v>Descontar Cheque</v>
      </c>
      <c r="EMJ4378" s="117"/>
      <c r="EMK4378" s="25">
        <v>45890</v>
      </c>
      <c r="EML4378" s="28" t="s">
        <v>74</v>
      </c>
      <c r="EMM4378" s="24">
        <v>422</v>
      </c>
      <c r="EMN4378" s="414" t="str">
        <f t="shared" si="335"/>
        <v>Banco não cadastrado</v>
      </c>
      <c r="EMO4378" s="24">
        <v>207</v>
      </c>
      <c r="EMP4378" s="24">
        <v>5837982</v>
      </c>
      <c r="EMQ4378" s="24">
        <v>72</v>
      </c>
      <c r="EMR4378" s="29" t="s">
        <v>75</v>
      </c>
      <c r="EMS4378" s="84">
        <v>3004158000128</v>
      </c>
      <c r="EMT4378" s="24"/>
      <c r="EMU4378" s="24"/>
      <c r="EMV4378" s="66">
        <v>9615</v>
      </c>
      <c r="EMW4378" s="25">
        <v>45936</v>
      </c>
      <c r="EMX4378" s="25"/>
      <c r="EMY4378" s="26" t="str">
        <f t="shared" ca="1" si="336"/>
        <v>Descontar Cheque</v>
      </c>
      <c r="EMZ4378" s="117"/>
      <c r="ENA4378" s="25">
        <v>45890</v>
      </c>
      <c r="ENB4378" s="28" t="s">
        <v>74</v>
      </c>
      <c r="ENC4378" s="24">
        <v>422</v>
      </c>
      <c r="END4378" s="414" t="str">
        <f t="shared" si="337"/>
        <v>Banco não cadastrado</v>
      </c>
      <c r="ENE4378" s="24">
        <v>207</v>
      </c>
      <c r="ENF4378" s="24">
        <v>5837982</v>
      </c>
      <c r="ENG4378" s="24">
        <v>72</v>
      </c>
      <c r="ENH4378" s="29" t="s">
        <v>75</v>
      </c>
      <c r="ENI4378" s="84">
        <v>3004158000128</v>
      </c>
      <c r="ENJ4378" s="24"/>
      <c r="ENK4378" s="24"/>
      <c r="ENL4378" s="66">
        <v>9615</v>
      </c>
      <c r="ENM4378" s="25">
        <v>45936</v>
      </c>
      <c r="ENN4378" s="25"/>
      <c r="ENO4378" s="26" t="str">
        <f t="shared" ca="1" si="338"/>
        <v>Descontar Cheque</v>
      </c>
      <c r="ENP4378" s="117"/>
      <c r="ENQ4378" s="25">
        <v>45890</v>
      </c>
      <c r="ENR4378" s="28" t="s">
        <v>74</v>
      </c>
      <c r="ENS4378" s="24">
        <v>422</v>
      </c>
      <c r="ENT4378" s="414" t="str">
        <f t="shared" si="339"/>
        <v>Banco não cadastrado</v>
      </c>
      <c r="ENU4378" s="24">
        <v>207</v>
      </c>
      <c r="ENV4378" s="24">
        <v>5837982</v>
      </c>
      <c r="ENW4378" s="24">
        <v>72</v>
      </c>
      <c r="ENX4378" s="29" t="s">
        <v>75</v>
      </c>
      <c r="ENY4378" s="84">
        <v>3004158000128</v>
      </c>
      <c r="ENZ4378" s="24"/>
      <c r="EOA4378" s="24"/>
      <c r="EOB4378" s="66">
        <v>9615</v>
      </c>
      <c r="EOC4378" s="25">
        <v>45936</v>
      </c>
      <c r="EOD4378" s="25"/>
      <c r="EOE4378" s="26" t="str">
        <f t="shared" ca="1" si="340"/>
        <v>Descontar Cheque</v>
      </c>
      <c r="EOF4378" s="117"/>
      <c r="EOG4378" s="25">
        <v>45890</v>
      </c>
      <c r="EOH4378" s="28" t="s">
        <v>74</v>
      </c>
      <c r="EOI4378" s="24">
        <v>422</v>
      </c>
      <c r="EOJ4378" s="414" t="str">
        <f t="shared" si="341"/>
        <v>Banco não cadastrado</v>
      </c>
      <c r="EOK4378" s="24">
        <v>207</v>
      </c>
      <c r="EOL4378" s="24">
        <v>5837982</v>
      </c>
      <c r="EOM4378" s="24">
        <v>72</v>
      </c>
      <c r="EON4378" s="29" t="s">
        <v>75</v>
      </c>
      <c r="EOO4378" s="84">
        <v>3004158000128</v>
      </c>
      <c r="EOP4378" s="24"/>
      <c r="EOQ4378" s="24"/>
      <c r="EOR4378" s="66">
        <v>9615</v>
      </c>
      <c r="EOS4378" s="25">
        <v>45936</v>
      </c>
      <c r="EOT4378" s="25"/>
      <c r="EOU4378" s="26" t="str">
        <f t="shared" ca="1" si="342"/>
        <v>Descontar Cheque</v>
      </c>
      <c r="EOV4378" s="117"/>
      <c r="EOW4378" s="25">
        <v>45890</v>
      </c>
      <c r="EOX4378" s="28" t="s">
        <v>74</v>
      </c>
      <c r="EOY4378" s="24">
        <v>422</v>
      </c>
      <c r="EOZ4378" s="414" t="str">
        <f t="shared" si="343"/>
        <v>Banco não cadastrado</v>
      </c>
      <c r="EPA4378" s="24">
        <v>207</v>
      </c>
      <c r="EPB4378" s="24">
        <v>5837982</v>
      </c>
      <c r="EPC4378" s="24">
        <v>72</v>
      </c>
      <c r="EPD4378" s="29" t="s">
        <v>75</v>
      </c>
      <c r="EPE4378" s="84">
        <v>3004158000128</v>
      </c>
      <c r="EPF4378" s="24"/>
      <c r="EPG4378" s="24"/>
      <c r="EPH4378" s="66">
        <v>9615</v>
      </c>
      <c r="EPI4378" s="25">
        <v>45936</v>
      </c>
      <c r="EPJ4378" s="25"/>
      <c r="EPK4378" s="26" t="str">
        <f t="shared" ca="1" si="344"/>
        <v>Descontar Cheque</v>
      </c>
      <c r="EPL4378" s="117"/>
      <c r="EPM4378" s="25">
        <v>45890</v>
      </c>
      <c r="EPN4378" s="28" t="s">
        <v>74</v>
      </c>
      <c r="EPO4378" s="24">
        <v>422</v>
      </c>
      <c r="EPP4378" s="414" t="str">
        <f t="shared" si="345"/>
        <v>Banco não cadastrado</v>
      </c>
      <c r="EPQ4378" s="24">
        <v>207</v>
      </c>
      <c r="EPR4378" s="24">
        <v>5837982</v>
      </c>
      <c r="EPS4378" s="24">
        <v>72</v>
      </c>
      <c r="EPT4378" s="29" t="s">
        <v>75</v>
      </c>
      <c r="EPU4378" s="84">
        <v>3004158000128</v>
      </c>
      <c r="EPV4378" s="24"/>
      <c r="EPW4378" s="24"/>
      <c r="EPX4378" s="66">
        <v>9615</v>
      </c>
      <c r="EPY4378" s="25">
        <v>45936</v>
      </c>
      <c r="EPZ4378" s="25"/>
      <c r="EQA4378" s="26" t="str">
        <f t="shared" ca="1" si="346"/>
        <v>Descontar Cheque</v>
      </c>
      <c r="EQB4378" s="117"/>
      <c r="EQC4378" s="25">
        <v>45890</v>
      </c>
      <c r="EQD4378" s="28" t="s">
        <v>74</v>
      </c>
      <c r="EQE4378" s="24">
        <v>422</v>
      </c>
      <c r="EQF4378" s="414" t="str">
        <f t="shared" si="347"/>
        <v>Banco não cadastrado</v>
      </c>
      <c r="EQG4378" s="24">
        <v>207</v>
      </c>
      <c r="EQH4378" s="24">
        <v>5837982</v>
      </c>
      <c r="EQI4378" s="24">
        <v>72</v>
      </c>
      <c r="EQJ4378" s="29" t="s">
        <v>75</v>
      </c>
      <c r="EQK4378" s="84">
        <v>3004158000128</v>
      </c>
      <c r="EQL4378" s="24"/>
      <c r="EQM4378" s="24"/>
      <c r="EQN4378" s="66">
        <v>9615</v>
      </c>
      <c r="EQO4378" s="25">
        <v>45936</v>
      </c>
      <c r="EQP4378" s="25"/>
      <c r="EQQ4378" s="26" t="str">
        <f t="shared" ca="1" si="348"/>
        <v>Descontar Cheque</v>
      </c>
      <c r="EQR4378" s="117"/>
      <c r="EQS4378" s="25">
        <v>45890</v>
      </c>
      <c r="EQT4378" s="28" t="s">
        <v>74</v>
      </c>
      <c r="EQU4378" s="24">
        <v>422</v>
      </c>
      <c r="EQV4378" s="414" t="str">
        <f t="shared" si="349"/>
        <v>Banco não cadastrado</v>
      </c>
      <c r="EQW4378" s="24">
        <v>207</v>
      </c>
      <c r="EQX4378" s="24">
        <v>5837982</v>
      </c>
      <c r="EQY4378" s="24">
        <v>72</v>
      </c>
      <c r="EQZ4378" s="29" t="s">
        <v>75</v>
      </c>
      <c r="ERA4378" s="84">
        <v>3004158000128</v>
      </c>
      <c r="ERB4378" s="24"/>
      <c r="ERC4378" s="24"/>
      <c r="ERD4378" s="66">
        <v>9615</v>
      </c>
      <c r="ERE4378" s="25">
        <v>45936</v>
      </c>
      <c r="ERF4378" s="25"/>
      <c r="ERG4378" s="26" t="str">
        <f t="shared" ca="1" si="350"/>
        <v>Descontar Cheque</v>
      </c>
      <c r="ERH4378" s="117"/>
      <c r="ERI4378" s="25">
        <v>45890</v>
      </c>
      <c r="ERJ4378" s="28" t="s">
        <v>74</v>
      </c>
      <c r="ERK4378" s="24">
        <v>422</v>
      </c>
      <c r="ERL4378" s="414" t="str">
        <f t="shared" si="351"/>
        <v>Banco não cadastrado</v>
      </c>
      <c r="ERM4378" s="24">
        <v>207</v>
      </c>
      <c r="ERN4378" s="24">
        <v>5837982</v>
      </c>
      <c r="ERO4378" s="24">
        <v>72</v>
      </c>
      <c r="ERP4378" s="29" t="s">
        <v>75</v>
      </c>
      <c r="ERQ4378" s="84">
        <v>3004158000128</v>
      </c>
      <c r="ERR4378" s="24"/>
      <c r="ERS4378" s="24"/>
      <c r="ERT4378" s="66">
        <v>9615</v>
      </c>
      <c r="ERU4378" s="25">
        <v>45936</v>
      </c>
      <c r="ERV4378" s="25"/>
      <c r="ERW4378" s="26" t="str">
        <f t="shared" ca="1" si="352"/>
        <v>Descontar Cheque</v>
      </c>
      <c r="ERX4378" s="117"/>
      <c r="ERY4378" s="25">
        <v>45890</v>
      </c>
      <c r="ERZ4378" s="28" t="s">
        <v>74</v>
      </c>
      <c r="ESA4378" s="24">
        <v>422</v>
      </c>
      <c r="ESB4378" s="414" t="str">
        <f t="shared" si="353"/>
        <v>Banco não cadastrado</v>
      </c>
      <c r="ESC4378" s="24">
        <v>207</v>
      </c>
      <c r="ESD4378" s="24">
        <v>5837982</v>
      </c>
      <c r="ESE4378" s="24">
        <v>72</v>
      </c>
      <c r="ESF4378" s="29" t="s">
        <v>75</v>
      </c>
      <c r="ESG4378" s="84">
        <v>3004158000128</v>
      </c>
      <c r="ESH4378" s="24"/>
      <c r="ESI4378" s="24"/>
      <c r="ESJ4378" s="66">
        <v>9615</v>
      </c>
      <c r="ESK4378" s="25">
        <v>45936</v>
      </c>
      <c r="ESL4378" s="25"/>
      <c r="ESM4378" s="26" t="str">
        <f t="shared" ca="1" si="354"/>
        <v>Descontar Cheque</v>
      </c>
      <c r="ESN4378" s="117"/>
      <c r="ESO4378" s="25">
        <v>45890</v>
      </c>
      <c r="ESP4378" s="28" t="s">
        <v>74</v>
      </c>
      <c r="ESQ4378" s="24">
        <v>422</v>
      </c>
      <c r="ESR4378" s="414" t="str">
        <f t="shared" si="355"/>
        <v>Banco não cadastrado</v>
      </c>
      <c r="ESS4378" s="24">
        <v>207</v>
      </c>
      <c r="EST4378" s="24">
        <v>5837982</v>
      </c>
      <c r="ESU4378" s="24">
        <v>72</v>
      </c>
      <c r="ESV4378" s="29" t="s">
        <v>75</v>
      </c>
      <c r="ESW4378" s="84">
        <v>3004158000128</v>
      </c>
      <c r="ESX4378" s="24"/>
      <c r="ESY4378" s="24"/>
      <c r="ESZ4378" s="66">
        <v>9615</v>
      </c>
      <c r="ETA4378" s="25">
        <v>45936</v>
      </c>
      <c r="ETB4378" s="25"/>
      <c r="ETC4378" s="26" t="str">
        <f t="shared" ca="1" si="356"/>
        <v>Descontar Cheque</v>
      </c>
      <c r="ETD4378" s="117"/>
      <c r="ETE4378" s="25">
        <v>45890</v>
      </c>
      <c r="ETF4378" s="28" t="s">
        <v>74</v>
      </c>
      <c r="ETG4378" s="24">
        <v>422</v>
      </c>
      <c r="ETH4378" s="414" t="str">
        <f t="shared" si="357"/>
        <v>Banco não cadastrado</v>
      </c>
      <c r="ETI4378" s="24">
        <v>207</v>
      </c>
      <c r="ETJ4378" s="24">
        <v>5837982</v>
      </c>
      <c r="ETK4378" s="24">
        <v>72</v>
      </c>
      <c r="ETL4378" s="29" t="s">
        <v>75</v>
      </c>
      <c r="ETM4378" s="84">
        <v>3004158000128</v>
      </c>
      <c r="ETN4378" s="24"/>
      <c r="ETO4378" s="24"/>
      <c r="ETP4378" s="66">
        <v>9615</v>
      </c>
      <c r="ETQ4378" s="25">
        <v>45936</v>
      </c>
      <c r="ETR4378" s="25"/>
      <c r="ETS4378" s="26" t="str">
        <f t="shared" ca="1" si="358"/>
        <v>Descontar Cheque</v>
      </c>
      <c r="ETT4378" s="117"/>
      <c r="ETU4378" s="25">
        <v>45890</v>
      </c>
      <c r="ETV4378" s="28" t="s">
        <v>74</v>
      </c>
      <c r="ETW4378" s="24">
        <v>422</v>
      </c>
      <c r="ETX4378" s="414" t="str">
        <f t="shared" si="359"/>
        <v>Banco não cadastrado</v>
      </c>
      <c r="ETY4378" s="24">
        <v>207</v>
      </c>
      <c r="ETZ4378" s="24">
        <v>5837982</v>
      </c>
      <c r="EUA4378" s="24">
        <v>72</v>
      </c>
      <c r="EUB4378" s="29" t="s">
        <v>75</v>
      </c>
      <c r="EUC4378" s="84">
        <v>3004158000128</v>
      </c>
      <c r="EUD4378" s="24"/>
      <c r="EUE4378" s="24"/>
      <c r="EUF4378" s="66">
        <v>9615</v>
      </c>
      <c r="EUG4378" s="25">
        <v>45936</v>
      </c>
      <c r="EUH4378" s="25"/>
      <c r="EUI4378" s="26" t="str">
        <f t="shared" ca="1" si="360"/>
        <v>Descontar Cheque</v>
      </c>
      <c r="EUJ4378" s="117"/>
      <c r="EUK4378" s="25">
        <v>45890</v>
      </c>
      <c r="EUL4378" s="28" t="s">
        <v>74</v>
      </c>
      <c r="EUM4378" s="24">
        <v>422</v>
      </c>
      <c r="EUN4378" s="414" t="str">
        <f t="shared" si="361"/>
        <v>Banco não cadastrado</v>
      </c>
      <c r="EUO4378" s="24">
        <v>207</v>
      </c>
      <c r="EUP4378" s="24">
        <v>5837982</v>
      </c>
      <c r="EUQ4378" s="24">
        <v>72</v>
      </c>
      <c r="EUR4378" s="29" t="s">
        <v>75</v>
      </c>
      <c r="EUS4378" s="84">
        <v>3004158000128</v>
      </c>
      <c r="EUT4378" s="24"/>
      <c r="EUU4378" s="24"/>
      <c r="EUV4378" s="66">
        <v>9615</v>
      </c>
      <c r="EUW4378" s="25">
        <v>45936</v>
      </c>
      <c r="EUX4378" s="25"/>
      <c r="EUY4378" s="26" t="str">
        <f t="shared" ca="1" si="362"/>
        <v>Descontar Cheque</v>
      </c>
      <c r="EUZ4378" s="117"/>
      <c r="EVA4378" s="25">
        <v>45890</v>
      </c>
      <c r="EVB4378" s="28" t="s">
        <v>74</v>
      </c>
      <c r="EVC4378" s="24">
        <v>422</v>
      </c>
      <c r="EVD4378" s="414" t="str">
        <f t="shared" si="363"/>
        <v>Banco não cadastrado</v>
      </c>
      <c r="EVE4378" s="24">
        <v>207</v>
      </c>
      <c r="EVF4378" s="24">
        <v>5837982</v>
      </c>
      <c r="EVG4378" s="24">
        <v>72</v>
      </c>
      <c r="EVH4378" s="29" t="s">
        <v>75</v>
      </c>
      <c r="EVI4378" s="84">
        <v>3004158000128</v>
      </c>
      <c r="EVJ4378" s="24"/>
      <c r="EVK4378" s="24"/>
      <c r="EVL4378" s="66">
        <v>9615</v>
      </c>
      <c r="EVM4378" s="25">
        <v>45936</v>
      </c>
      <c r="EVN4378" s="25"/>
      <c r="EVO4378" s="26" t="str">
        <f t="shared" ca="1" si="364"/>
        <v>Descontar Cheque</v>
      </c>
      <c r="EVP4378" s="117"/>
      <c r="EVQ4378" s="25">
        <v>45890</v>
      </c>
      <c r="EVR4378" s="28" t="s">
        <v>74</v>
      </c>
      <c r="EVS4378" s="24">
        <v>422</v>
      </c>
      <c r="EVT4378" s="414" t="str">
        <f t="shared" si="365"/>
        <v>Banco não cadastrado</v>
      </c>
      <c r="EVU4378" s="24">
        <v>207</v>
      </c>
      <c r="EVV4378" s="24">
        <v>5837982</v>
      </c>
      <c r="EVW4378" s="24">
        <v>72</v>
      </c>
      <c r="EVX4378" s="29" t="s">
        <v>75</v>
      </c>
      <c r="EVY4378" s="84">
        <v>3004158000128</v>
      </c>
      <c r="EVZ4378" s="24"/>
      <c r="EWA4378" s="24"/>
      <c r="EWB4378" s="66">
        <v>9615</v>
      </c>
      <c r="EWC4378" s="25">
        <v>45936</v>
      </c>
      <c r="EWD4378" s="25"/>
      <c r="EWE4378" s="26" t="str">
        <f t="shared" ca="1" si="366"/>
        <v>Descontar Cheque</v>
      </c>
      <c r="EWF4378" s="117"/>
      <c r="EWG4378" s="25">
        <v>45890</v>
      </c>
      <c r="EWH4378" s="28" t="s">
        <v>74</v>
      </c>
      <c r="EWI4378" s="24">
        <v>422</v>
      </c>
      <c r="EWJ4378" s="414" t="str">
        <f t="shared" si="367"/>
        <v>Banco não cadastrado</v>
      </c>
      <c r="EWK4378" s="24">
        <v>207</v>
      </c>
      <c r="EWL4378" s="24">
        <v>5837982</v>
      </c>
      <c r="EWM4378" s="24">
        <v>72</v>
      </c>
      <c r="EWN4378" s="29" t="s">
        <v>75</v>
      </c>
      <c r="EWO4378" s="84">
        <v>3004158000128</v>
      </c>
      <c r="EWP4378" s="24"/>
      <c r="EWQ4378" s="24"/>
      <c r="EWR4378" s="66">
        <v>9615</v>
      </c>
      <c r="EWS4378" s="25">
        <v>45936</v>
      </c>
      <c r="EWT4378" s="25"/>
      <c r="EWU4378" s="26" t="str">
        <f t="shared" ca="1" si="368"/>
        <v>Descontar Cheque</v>
      </c>
      <c r="EWV4378" s="117"/>
      <c r="EWW4378" s="25">
        <v>45890</v>
      </c>
      <c r="EWX4378" s="28" t="s">
        <v>74</v>
      </c>
      <c r="EWY4378" s="24">
        <v>422</v>
      </c>
      <c r="EWZ4378" s="414" t="str">
        <f t="shared" si="369"/>
        <v>Banco não cadastrado</v>
      </c>
      <c r="EXA4378" s="24">
        <v>207</v>
      </c>
      <c r="EXB4378" s="24">
        <v>5837982</v>
      </c>
      <c r="EXC4378" s="24">
        <v>72</v>
      </c>
      <c r="EXD4378" s="29" t="s">
        <v>75</v>
      </c>
      <c r="EXE4378" s="84">
        <v>3004158000128</v>
      </c>
      <c r="EXF4378" s="24"/>
      <c r="EXG4378" s="24"/>
      <c r="EXH4378" s="66">
        <v>9615</v>
      </c>
      <c r="EXI4378" s="25">
        <v>45936</v>
      </c>
      <c r="EXJ4378" s="25"/>
      <c r="EXK4378" s="26" t="str">
        <f t="shared" ca="1" si="370"/>
        <v>Descontar Cheque</v>
      </c>
      <c r="EXL4378" s="117"/>
      <c r="EXM4378" s="25">
        <v>45890</v>
      </c>
      <c r="EXN4378" s="28" t="s">
        <v>74</v>
      </c>
      <c r="EXO4378" s="24">
        <v>422</v>
      </c>
      <c r="EXP4378" s="414" t="str">
        <f t="shared" si="371"/>
        <v>Banco não cadastrado</v>
      </c>
      <c r="EXQ4378" s="24">
        <v>207</v>
      </c>
      <c r="EXR4378" s="24">
        <v>5837982</v>
      </c>
      <c r="EXS4378" s="24">
        <v>72</v>
      </c>
      <c r="EXT4378" s="29" t="s">
        <v>75</v>
      </c>
      <c r="EXU4378" s="84">
        <v>3004158000128</v>
      </c>
      <c r="EXV4378" s="24"/>
      <c r="EXW4378" s="24"/>
      <c r="EXX4378" s="66">
        <v>9615</v>
      </c>
      <c r="EXY4378" s="25">
        <v>45936</v>
      </c>
      <c r="EXZ4378" s="25"/>
      <c r="EYA4378" s="26" t="str">
        <f t="shared" ca="1" si="372"/>
        <v>Descontar Cheque</v>
      </c>
      <c r="EYB4378" s="117"/>
      <c r="EYC4378" s="25">
        <v>45890</v>
      </c>
      <c r="EYD4378" s="28" t="s">
        <v>74</v>
      </c>
      <c r="EYE4378" s="24">
        <v>422</v>
      </c>
      <c r="EYF4378" s="414" t="str">
        <f t="shared" si="373"/>
        <v>Banco não cadastrado</v>
      </c>
      <c r="EYG4378" s="24">
        <v>207</v>
      </c>
      <c r="EYH4378" s="24">
        <v>5837982</v>
      </c>
      <c r="EYI4378" s="24">
        <v>72</v>
      </c>
      <c r="EYJ4378" s="29" t="s">
        <v>75</v>
      </c>
      <c r="EYK4378" s="84">
        <v>3004158000128</v>
      </c>
      <c r="EYL4378" s="24"/>
      <c r="EYM4378" s="24"/>
      <c r="EYN4378" s="66">
        <v>9615</v>
      </c>
      <c r="EYO4378" s="25">
        <v>45936</v>
      </c>
      <c r="EYP4378" s="25"/>
      <c r="EYQ4378" s="26" t="str">
        <f t="shared" ca="1" si="374"/>
        <v>Descontar Cheque</v>
      </c>
      <c r="EYR4378" s="117"/>
      <c r="EYS4378" s="25">
        <v>45890</v>
      </c>
      <c r="EYT4378" s="28" t="s">
        <v>74</v>
      </c>
      <c r="EYU4378" s="24">
        <v>422</v>
      </c>
      <c r="EYV4378" s="414" t="str">
        <f t="shared" si="375"/>
        <v>Banco não cadastrado</v>
      </c>
      <c r="EYW4378" s="24">
        <v>207</v>
      </c>
      <c r="EYX4378" s="24">
        <v>5837982</v>
      </c>
      <c r="EYY4378" s="24">
        <v>72</v>
      </c>
      <c r="EYZ4378" s="29" t="s">
        <v>75</v>
      </c>
      <c r="EZA4378" s="84">
        <v>3004158000128</v>
      </c>
      <c r="EZB4378" s="24"/>
      <c r="EZC4378" s="24"/>
      <c r="EZD4378" s="66">
        <v>9615</v>
      </c>
      <c r="EZE4378" s="25">
        <v>45936</v>
      </c>
      <c r="EZF4378" s="25"/>
      <c r="EZG4378" s="26" t="str">
        <f t="shared" ca="1" si="376"/>
        <v>Descontar Cheque</v>
      </c>
      <c r="EZH4378" s="117"/>
      <c r="EZI4378" s="25">
        <v>45890</v>
      </c>
      <c r="EZJ4378" s="28" t="s">
        <v>74</v>
      </c>
      <c r="EZK4378" s="24">
        <v>422</v>
      </c>
      <c r="EZL4378" s="414" t="str">
        <f t="shared" si="377"/>
        <v>Banco não cadastrado</v>
      </c>
      <c r="EZM4378" s="24">
        <v>207</v>
      </c>
      <c r="EZN4378" s="24">
        <v>5837982</v>
      </c>
      <c r="EZO4378" s="24">
        <v>72</v>
      </c>
      <c r="EZP4378" s="29" t="s">
        <v>75</v>
      </c>
      <c r="EZQ4378" s="84">
        <v>3004158000128</v>
      </c>
      <c r="EZR4378" s="24"/>
      <c r="EZS4378" s="24"/>
      <c r="EZT4378" s="66">
        <v>9615</v>
      </c>
      <c r="EZU4378" s="25">
        <v>45936</v>
      </c>
      <c r="EZV4378" s="25"/>
      <c r="EZW4378" s="26" t="str">
        <f t="shared" ca="1" si="378"/>
        <v>Descontar Cheque</v>
      </c>
      <c r="EZX4378" s="117"/>
      <c r="EZY4378" s="25">
        <v>45890</v>
      </c>
      <c r="EZZ4378" s="28" t="s">
        <v>74</v>
      </c>
      <c r="FAA4378" s="24">
        <v>422</v>
      </c>
      <c r="FAB4378" s="414" t="str">
        <f t="shared" si="379"/>
        <v>Banco não cadastrado</v>
      </c>
      <c r="FAC4378" s="24">
        <v>207</v>
      </c>
      <c r="FAD4378" s="24">
        <v>5837982</v>
      </c>
      <c r="FAE4378" s="24">
        <v>72</v>
      </c>
      <c r="FAF4378" s="29" t="s">
        <v>75</v>
      </c>
      <c r="FAG4378" s="84">
        <v>3004158000128</v>
      </c>
      <c r="FAH4378" s="24"/>
      <c r="FAI4378" s="24"/>
      <c r="FAJ4378" s="66">
        <v>9615</v>
      </c>
      <c r="FAK4378" s="25">
        <v>45936</v>
      </c>
      <c r="FAL4378" s="25"/>
      <c r="FAM4378" s="26" t="str">
        <f t="shared" ca="1" si="380"/>
        <v>Descontar Cheque</v>
      </c>
      <c r="FAN4378" s="117"/>
      <c r="FAO4378" s="25">
        <v>45890</v>
      </c>
      <c r="FAP4378" s="28" t="s">
        <v>74</v>
      </c>
      <c r="FAQ4378" s="24">
        <v>422</v>
      </c>
      <c r="FAR4378" s="414" t="str">
        <f t="shared" si="381"/>
        <v>Banco não cadastrado</v>
      </c>
      <c r="FAS4378" s="24">
        <v>207</v>
      </c>
      <c r="FAT4378" s="24">
        <v>5837982</v>
      </c>
      <c r="FAU4378" s="24">
        <v>72</v>
      </c>
      <c r="FAV4378" s="29" t="s">
        <v>75</v>
      </c>
      <c r="FAW4378" s="84">
        <v>3004158000128</v>
      </c>
      <c r="FAX4378" s="24"/>
      <c r="FAY4378" s="24"/>
      <c r="FAZ4378" s="66">
        <v>9615</v>
      </c>
      <c r="FBA4378" s="25">
        <v>45936</v>
      </c>
      <c r="FBB4378" s="25"/>
      <c r="FBC4378" s="26" t="str">
        <f t="shared" ca="1" si="382"/>
        <v>Descontar Cheque</v>
      </c>
      <c r="FBD4378" s="117"/>
      <c r="FBE4378" s="25">
        <v>45890</v>
      </c>
      <c r="FBF4378" s="28" t="s">
        <v>74</v>
      </c>
      <c r="FBG4378" s="24">
        <v>422</v>
      </c>
      <c r="FBH4378" s="414" t="str">
        <f t="shared" si="383"/>
        <v>Banco não cadastrado</v>
      </c>
      <c r="FBI4378" s="24">
        <v>207</v>
      </c>
      <c r="FBJ4378" s="24">
        <v>5837982</v>
      </c>
      <c r="FBK4378" s="24">
        <v>72</v>
      </c>
      <c r="FBL4378" s="29" t="s">
        <v>75</v>
      </c>
      <c r="FBM4378" s="84">
        <v>3004158000128</v>
      </c>
      <c r="FBN4378" s="24"/>
      <c r="FBO4378" s="24"/>
      <c r="FBP4378" s="66">
        <v>9615</v>
      </c>
      <c r="FBQ4378" s="25">
        <v>45936</v>
      </c>
      <c r="FBR4378" s="25"/>
      <c r="FBS4378" s="26" t="str">
        <f t="shared" ca="1" si="384"/>
        <v>Descontar Cheque</v>
      </c>
      <c r="FBT4378" s="117"/>
      <c r="FBU4378" s="25">
        <v>45890</v>
      </c>
      <c r="FBV4378" s="28" t="s">
        <v>74</v>
      </c>
      <c r="FBW4378" s="24">
        <v>422</v>
      </c>
      <c r="FBX4378" s="414" t="str">
        <f t="shared" si="385"/>
        <v>Banco não cadastrado</v>
      </c>
      <c r="FBY4378" s="24">
        <v>207</v>
      </c>
      <c r="FBZ4378" s="24">
        <v>5837982</v>
      </c>
      <c r="FCA4378" s="24">
        <v>72</v>
      </c>
      <c r="FCB4378" s="29" t="s">
        <v>75</v>
      </c>
      <c r="FCC4378" s="84">
        <v>3004158000128</v>
      </c>
      <c r="FCD4378" s="24"/>
      <c r="FCE4378" s="24"/>
      <c r="FCF4378" s="66">
        <v>9615</v>
      </c>
      <c r="FCG4378" s="25">
        <v>45936</v>
      </c>
      <c r="FCH4378" s="25"/>
      <c r="FCI4378" s="26" t="str">
        <f t="shared" ca="1" si="386"/>
        <v>Descontar Cheque</v>
      </c>
      <c r="FCJ4378" s="117"/>
      <c r="FCK4378" s="25">
        <v>45890</v>
      </c>
      <c r="FCL4378" s="28" t="s">
        <v>74</v>
      </c>
      <c r="FCM4378" s="24">
        <v>422</v>
      </c>
      <c r="FCN4378" s="414" t="str">
        <f t="shared" si="387"/>
        <v>Banco não cadastrado</v>
      </c>
      <c r="FCO4378" s="24">
        <v>207</v>
      </c>
      <c r="FCP4378" s="24">
        <v>5837982</v>
      </c>
      <c r="FCQ4378" s="24">
        <v>72</v>
      </c>
      <c r="FCR4378" s="29" t="s">
        <v>75</v>
      </c>
      <c r="FCS4378" s="84">
        <v>3004158000128</v>
      </c>
      <c r="FCT4378" s="24"/>
      <c r="FCU4378" s="24"/>
      <c r="FCV4378" s="66">
        <v>9615</v>
      </c>
      <c r="FCW4378" s="25">
        <v>45936</v>
      </c>
      <c r="FCX4378" s="25"/>
      <c r="FCY4378" s="26" t="str">
        <f t="shared" ca="1" si="388"/>
        <v>Descontar Cheque</v>
      </c>
      <c r="FCZ4378" s="117"/>
      <c r="FDA4378" s="25">
        <v>45890</v>
      </c>
      <c r="FDB4378" s="28" t="s">
        <v>74</v>
      </c>
      <c r="FDC4378" s="24">
        <v>422</v>
      </c>
      <c r="FDD4378" s="414" t="str">
        <f t="shared" si="389"/>
        <v>Banco não cadastrado</v>
      </c>
      <c r="FDE4378" s="24">
        <v>207</v>
      </c>
      <c r="FDF4378" s="24">
        <v>5837982</v>
      </c>
      <c r="FDG4378" s="24">
        <v>72</v>
      </c>
      <c r="FDH4378" s="29" t="s">
        <v>75</v>
      </c>
      <c r="FDI4378" s="84">
        <v>3004158000128</v>
      </c>
      <c r="FDJ4378" s="24"/>
      <c r="FDK4378" s="24"/>
      <c r="FDL4378" s="66">
        <v>9615</v>
      </c>
      <c r="FDM4378" s="25">
        <v>45936</v>
      </c>
      <c r="FDN4378" s="25"/>
      <c r="FDO4378" s="26" t="str">
        <f t="shared" ca="1" si="390"/>
        <v>Descontar Cheque</v>
      </c>
      <c r="FDP4378" s="117"/>
      <c r="FDQ4378" s="25">
        <v>45890</v>
      </c>
      <c r="FDR4378" s="28" t="s">
        <v>74</v>
      </c>
      <c r="FDS4378" s="24">
        <v>422</v>
      </c>
      <c r="FDT4378" s="414" t="str">
        <f t="shared" si="391"/>
        <v>Banco não cadastrado</v>
      </c>
      <c r="FDU4378" s="24">
        <v>207</v>
      </c>
      <c r="FDV4378" s="24">
        <v>5837982</v>
      </c>
      <c r="FDW4378" s="24">
        <v>72</v>
      </c>
      <c r="FDX4378" s="29" t="s">
        <v>75</v>
      </c>
      <c r="FDY4378" s="84">
        <v>3004158000128</v>
      </c>
      <c r="FDZ4378" s="24"/>
      <c r="FEA4378" s="24"/>
      <c r="FEB4378" s="66">
        <v>9615</v>
      </c>
      <c r="FEC4378" s="25">
        <v>45936</v>
      </c>
      <c r="FED4378" s="25"/>
      <c r="FEE4378" s="26" t="str">
        <f t="shared" ca="1" si="392"/>
        <v>Descontar Cheque</v>
      </c>
      <c r="FEF4378" s="117"/>
      <c r="FEG4378" s="25">
        <v>45890</v>
      </c>
      <c r="FEH4378" s="28" t="s">
        <v>74</v>
      </c>
      <c r="FEI4378" s="24">
        <v>422</v>
      </c>
      <c r="FEJ4378" s="414" t="str">
        <f t="shared" si="393"/>
        <v>Banco não cadastrado</v>
      </c>
      <c r="FEK4378" s="24">
        <v>207</v>
      </c>
      <c r="FEL4378" s="24">
        <v>5837982</v>
      </c>
      <c r="FEM4378" s="24">
        <v>72</v>
      </c>
      <c r="FEN4378" s="29" t="s">
        <v>75</v>
      </c>
      <c r="FEO4378" s="84">
        <v>3004158000128</v>
      </c>
      <c r="FEP4378" s="24"/>
      <c r="FEQ4378" s="24"/>
      <c r="FER4378" s="66">
        <v>9615</v>
      </c>
      <c r="FES4378" s="25">
        <v>45936</v>
      </c>
      <c r="FET4378" s="25"/>
      <c r="FEU4378" s="26" t="str">
        <f t="shared" ca="1" si="394"/>
        <v>Descontar Cheque</v>
      </c>
      <c r="FEV4378" s="117"/>
      <c r="FEW4378" s="25">
        <v>45890</v>
      </c>
      <c r="FEX4378" s="28" t="s">
        <v>74</v>
      </c>
      <c r="FEY4378" s="24">
        <v>422</v>
      </c>
      <c r="FEZ4378" s="414" t="str">
        <f t="shared" si="395"/>
        <v>Banco não cadastrado</v>
      </c>
      <c r="FFA4378" s="24">
        <v>207</v>
      </c>
      <c r="FFB4378" s="24">
        <v>5837982</v>
      </c>
      <c r="FFC4378" s="24">
        <v>72</v>
      </c>
      <c r="FFD4378" s="29" t="s">
        <v>75</v>
      </c>
      <c r="FFE4378" s="84">
        <v>3004158000128</v>
      </c>
      <c r="FFF4378" s="24"/>
      <c r="FFG4378" s="24"/>
      <c r="FFH4378" s="66">
        <v>9615</v>
      </c>
      <c r="FFI4378" s="25">
        <v>45936</v>
      </c>
      <c r="FFJ4378" s="25"/>
      <c r="FFK4378" s="26" t="str">
        <f t="shared" ca="1" si="396"/>
        <v>Descontar Cheque</v>
      </c>
      <c r="FFL4378" s="117"/>
      <c r="FFM4378" s="25">
        <v>45890</v>
      </c>
      <c r="FFN4378" s="28" t="s">
        <v>74</v>
      </c>
      <c r="FFO4378" s="24">
        <v>422</v>
      </c>
      <c r="FFP4378" s="414" t="str">
        <f t="shared" si="397"/>
        <v>Banco não cadastrado</v>
      </c>
      <c r="FFQ4378" s="24">
        <v>207</v>
      </c>
      <c r="FFR4378" s="24">
        <v>5837982</v>
      </c>
      <c r="FFS4378" s="24">
        <v>72</v>
      </c>
      <c r="FFT4378" s="29" t="s">
        <v>75</v>
      </c>
      <c r="FFU4378" s="84">
        <v>3004158000128</v>
      </c>
      <c r="FFV4378" s="24"/>
      <c r="FFW4378" s="24"/>
      <c r="FFX4378" s="66">
        <v>9615</v>
      </c>
      <c r="FFY4378" s="25">
        <v>45936</v>
      </c>
      <c r="FFZ4378" s="25"/>
      <c r="FGA4378" s="26" t="str">
        <f t="shared" ca="1" si="398"/>
        <v>Descontar Cheque</v>
      </c>
      <c r="FGB4378" s="117"/>
      <c r="FGC4378" s="25">
        <v>45890</v>
      </c>
      <c r="FGD4378" s="28" t="s">
        <v>74</v>
      </c>
      <c r="FGE4378" s="24">
        <v>422</v>
      </c>
      <c r="FGF4378" s="414" t="str">
        <f t="shared" si="399"/>
        <v>Banco não cadastrado</v>
      </c>
      <c r="FGG4378" s="24">
        <v>207</v>
      </c>
      <c r="FGH4378" s="24">
        <v>5837982</v>
      </c>
      <c r="FGI4378" s="24">
        <v>72</v>
      </c>
      <c r="FGJ4378" s="29" t="s">
        <v>75</v>
      </c>
      <c r="FGK4378" s="84">
        <v>3004158000128</v>
      </c>
      <c r="FGL4378" s="24"/>
      <c r="FGM4378" s="24"/>
      <c r="FGN4378" s="66">
        <v>9615</v>
      </c>
      <c r="FGO4378" s="25">
        <v>45936</v>
      </c>
      <c r="FGP4378" s="25"/>
      <c r="FGQ4378" s="26" t="str">
        <f t="shared" ca="1" si="400"/>
        <v>Descontar Cheque</v>
      </c>
      <c r="FGR4378" s="117"/>
      <c r="FGS4378" s="25">
        <v>45890</v>
      </c>
      <c r="FGT4378" s="28" t="s">
        <v>74</v>
      </c>
      <c r="FGU4378" s="24">
        <v>422</v>
      </c>
      <c r="FGV4378" s="414" t="str">
        <f t="shared" si="401"/>
        <v>Banco não cadastrado</v>
      </c>
      <c r="FGW4378" s="24">
        <v>207</v>
      </c>
      <c r="FGX4378" s="24">
        <v>5837982</v>
      </c>
      <c r="FGY4378" s="24">
        <v>72</v>
      </c>
      <c r="FGZ4378" s="29" t="s">
        <v>75</v>
      </c>
      <c r="FHA4378" s="84">
        <v>3004158000128</v>
      </c>
      <c r="FHB4378" s="24"/>
      <c r="FHC4378" s="24"/>
      <c r="FHD4378" s="66">
        <v>9615</v>
      </c>
      <c r="FHE4378" s="25">
        <v>45936</v>
      </c>
      <c r="FHF4378" s="25"/>
      <c r="FHG4378" s="26" t="str">
        <f t="shared" ca="1" si="402"/>
        <v>Descontar Cheque</v>
      </c>
      <c r="FHH4378" s="117"/>
      <c r="FHI4378" s="25">
        <v>45890</v>
      </c>
      <c r="FHJ4378" s="28" t="s">
        <v>74</v>
      </c>
      <c r="FHK4378" s="24">
        <v>422</v>
      </c>
      <c r="FHL4378" s="414" t="str">
        <f t="shared" si="403"/>
        <v>Banco não cadastrado</v>
      </c>
      <c r="FHM4378" s="24">
        <v>207</v>
      </c>
      <c r="FHN4378" s="24">
        <v>5837982</v>
      </c>
      <c r="FHO4378" s="24">
        <v>72</v>
      </c>
      <c r="FHP4378" s="29" t="s">
        <v>75</v>
      </c>
      <c r="FHQ4378" s="84">
        <v>3004158000128</v>
      </c>
      <c r="FHR4378" s="24"/>
      <c r="FHS4378" s="24"/>
      <c r="FHT4378" s="66">
        <v>9615</v>
      </c>
      <c r="FHU4378" s="25">
        <v>45936</v>
      </c>
      <c r="FHV4378" s="25"/>
      <c r="FHW4378" s="26" t="str">
        <f t="shared" ca="1" si="404"/>
        <v>Descontar Cheque</v>
      </c>
      <c r="FHX4378" s="117"/>
      <c r="FHY4378" s="25">
        <v>45890</v>
      </c>
      <c r="FHZ4378" s="28" t="s">
        <v>74</v>
      </c>
      <c r="FIA4378" s="24">
        <v>422</v>
      </c>
      <c r="FIB4378" s="414" t="str">
        <f t="shared" si="405"/>
        <v>Banco não cadastrado</v>
      </c>
      <c r="FIC4378" s="24">
        <v>207</v>
      </c>
      <c r="FID4378" s="24">
        <v>5837982</v>
      </c>
      <c r="FIE4378" s="24">
        <v>72</v>
      </c>
      <c r="FIF4378" s="29" t="s">
        <v>75</v>
      </c>
      <c r="FIG4378" s="84">
        <v>3004158000128</v>
      </c>
      <c r="FIH4378" s="24"/>
      <c r="FII4378" s="24"/>
      <c r="FIJ4378" s="66">
        <v>9615</v>
      </c>
      <c r="FIK4378" s="25">
        <v>45936</v>
      </c>
      <c r="FIL4378" s="25"/>
      <c r="FIM4378" s="26" t="str">
        <f t="shared" ca="1" si="406"/>
        <v>Descontar Cheque</v>
      </c>
      <c r="FIN4378" s="117"/>
      <c r="FIO4378" s="25">
        <v>45890</v>
      </c>
      <c r="FIP4378" s="28" t="s">
        <v>74</v>
      </c>
      <c r="FIQ4378" s="24">
        <v>422</v>
      </c>
      <c r="FIR4378" s="414" t="str">
        <f t="shared" si="407"/>
        <v>Banco não cadastrado</v>
      </c>
      <c r="FIS4378" s="24">
        <v>207</v>
      </c>
      <c r="FIT4378" s="24">
        <v>5837982</v>
      </c>
      <c r="FIU4378" s="24">
        <v>72</v>
      </c>
      <c r="FIV4378" s="29" t="s">
        <v>75</v>
      </c>
      <c r="FIW4378" s="84">
        <v>3004158000128</v>
      </c>
      <c r="FIX4378" s="24"/>
      <c r="FIY4378" s="24"/>
      <c r="FIZ4378" s="66">
        <v>9615</v>
      </c>
      <c r="FJA4378" s="25">
        <v>45936</v>
      </c>
      <c r="FJB4378" s="25"/>
      <c r="FJC4378" s="26" t="str">
        <f t="shared" ca="1" si="408"/>
        <v>Descontar Cheque</v>
      </c>
      <c r="FJD4378" s="117"/>
      <c r="FJE4378" s="25">
        <v>45890</v>
      </c>
      <c r="FJF4378" s="28" t="s">
        <v>74</v>
      </c>
      <c r="FJG4378" s="24">
        <v>422</v>
      </c>
      <c r="FJH4378" s="414" t="str">
        <f t="shared" si="409"/>
        <v>Banco não cadastrado</v>
      </c>
      <c r="FJI4378" s="24">
        <v>207</v>
      </c>
      <c r="FJJ4378" s="24">
        <v>5837982</v>
      </c>
      <c r="FJK4378" s="24">
        <v>72</v>
      </c>
      <c r="FJL4378" s="29" t="s">
        <v>75</v>
      </c>
      <c r="FJM4378" s="84">
        <v>3004158000128</v>
      </c>
      <c r="FJN4378" s="24"/>
      <c r="FJO4378" s="24"/>
      <c r="FJP4378" s="66">
        <v>9615</v>
      </c>
      <c r="FJQ4378" s="25">
        <v>45936</v>
      </c>
      <c r="FJR4378" s="25"/>
      <c r="FJS4378" s="26" t="str">
        <f t="shared" ca="1" si="410"/>
        <v>Descontar Cheque</v>
      </c>
      <c r="FJT4378" s="117"/>
      <c r="FJU4378" s="25">
        <v>45890</v>
      </c>
      <c r="FJV4378" s="28" t="s">
        <v>74</v>
      </c>
      <c r="FJW4378" s="24">
        <v>422</v>
      </c>
      <c r="FJX4378" s="414" t="str">
        <f t="shared" si="411"/>
        <v>Banco não cadastrado</v>
      </c>
      <c r="FJY4378" s="24">
        <v>207</v>
      </c>
      <c r="FJZ4378" s="24">
        <v>5837982</v>
      </c>
      <c r="FKA4378" s="24">
        <v>72</v>
      </c>
      <c r="FKB4378" s="29" t="s">
        <v>75</v>
      </c>
      <c r="FKC4378" s="84">
        <v>3004158000128</v>
      </c>
      <c r="FKD4378" s="24"/>
      <c r="FKE4378" s="24"/>
      <c r="FKF4378" s="66">
        <v>9615</v>
      </c>
      <c r="FKG4378" s="25">
        <v>45936</v>
      </c>
      <c r="FKH4378" s="25"/>
      <c r="FKI4378" s="26" t="str">
        <f t="shared" ca="1" si="412"/>
        <v>Descontar Cheque</v>
      </c>
      <c r="FKJ4378" s="117"/>
      <c r="FKK4378" s="25">
        <v>45890</v>
      </c>
      <c r="FKL4378" s="28" t="s">
        <v>74</v>
      </c>
      <c r="FKM4378" s="24">
        <v>422</v>
      </c>
      <c r="FKN4378" s="414" t="str">
        <f t="shared" si="413"/>
        <v>Banco não cadastrado</v>
      </c>
      <c r="FKO4378" s="24">
        <v>207</v>
      </c>
      <c r="FKP4378" s="24">
        <v>5837982</v>
      </c>
      <c r="FKQ4378" s="24">
        <v>72</v>
      </c>
      <c r="FKR4378" s="29" t="s">
        <v>75</v>
      </c>
      <c r="FKS4378" s="84">
        <v>3004158000128</v>
      </c>
      <c r="FKT4378" s="24"/>
      <c r="FKU4378" s="24"/>
      <c r="FKV4378" s="66">
        <v>9615</v>
      </c>
      <c r="FKW4378" s="25">
        <v>45936</v>
      </c>
      <c r="FKX4378" s="25"/>
      <c r="FKY4378" s="26" t="str">
        <f t="shared" ca="1" si="414"/>
        <v>Descontar Cheque</v>
      </c>
      <c r="FKZ4378" s="117"/>
      <c r="FLA4378" s="25">
        <v>45890</v>
      </c>
      <c r="FLB4378" s="28" t="s">
        <v>74</v>
      </c>
      <c r="FLC4378" s="24">
        <v>422</v>
      </c>
      <c r="FLD4378" s="414" t="str">
        <f t="shared" si="415"/>
        <v>Banco não cadastrado</v>
      </c>
      <c r="FLE4378" s="24">
        <v>207</v>
      </c>
      <c r="FLF4378" s="24">
        <v>5837982</v>
      </c>
      <c r="FLG4378" s="24">
        <v>72</v>
      </c>
      <c r="FLH4378" s="29" t="s">
        <v>75</v>
      </c>
      <c r="FLI4378" s="84">
        <v>3004158000128</v>
      </c>
      <c r="FLJ4378" s="24"/>
      <c r="FLK4378" s="24"/>
      <c r="FLL4378" s="66">
        <v>9615</v>
      </c>
      <c r="FLM4378" s="25">
        <v>45936</v>
      </c>
      <c r="FLN4378" s="25"/>
      <c r="FLO4378" s="26" t="str">
        <f t="shared" ca="1" si="416"/>
        <v>Descontar Cheque</v>
      </c>
      <c r="FLP4378" s="117"/>
      <c r="FLQ4378" s="25">
        <v>45890</v>
      </c>
      <c r="FLR4378" s="28" t="s">
        <v>74</v>
      </c>
      <c r="FLS4378" s="24">
        <v>422</v>
      </c>
      <c r="FLT4378" s="414" t="str">
        <f t="shared" si="417"/>
        <v>Banco não cadastrado</v>
      </c>
      <c r="FLU4378" s="24">
        <v>207</v>
      </c>
      <c r="FLV4378" s="24">
        <v>5837982</v>
      </c>
      <c r="FLW4378" s="24">
        <v>72</v>
      </c>
      <c r="FLX4378" s="29" t="s">
        <v>75</v>
      </c>
      <c r="FLY4378" s="84">
        <v>3004158000128</v>
      </c>
      <c r="FLZ4378" s="24"/>
      <c r="FMA4378" s="24"/>
      <c r="FMB4378" s="66">
        <v>9615</v>
      </c>
      <c r="FMC4378" s="25">
        <v>45936</v>
      </c>
      <c r="FMD4378" s="25"/>
      <c r="FME4378" s="26" t="str">
        <f t="shared" ca="1" si="418"/>
        <v>Descontar Cheque</v>
      </c>
      <c r="FMF4378" s="117"/>
      <c r="FMG4378" s="25">
        <v>45890</v>
      </c>
      <c r="FMH4378" s="28" t="s">
        <v>74</v>
      </c>
      <c r="FMI4378" s="24">
        <v>422</v>
      </c>
      <c r="FMJ4378" s="414" t="str">
        <f t="shared" si="419"/>
        <v>Banco não cadastrado</v>
      </c>
      <c r="FMK4378" s="24">
        <v>207</v>
      </c>
      <c r="FML4378" s="24">
        <v>5837982</v>
      </c>
      <c r="FMM4378" s="24">
        <v>72</v>
      </c>
      <c r="FMN4378" s="29" t="s">
        <v>75</v>
      </c>
      <c r="FMO4378" s="84">
        <v>3004158000128</v>
      </c>
      <c r="FMP4378" s="24"/>
      <c r="FMQ4378" s="24"/>
      <c r="FMR4378" s="66">
        <v>9615</v>
      </c>
      <c r="FMS4378" s="25">
        <v>45936</v>
      </c>
      <c r="FMT4378" s="25"/>
      <c r="FMU4378" s="26" t="str">
        <f t="shared" ca="1" si="420"/>
        <v>Descontar Cheque</v>
      </c>
      <c r="FMV4378" s="117"/>
      <c r="FMW4378" s="25">
        <v>45890</v>
      </c>
      <c r="FMX4378" s="28" t="s">
        <v>74</v>
      </c>
      <c r="FMY4378" s="24">
        <v>422</v>
      </c>
      <c r="FMZ4378" s="414" t="str">
        <f t="shared" si="421"/>
        <v>Banco não cadastrado</v>
      </c>
      <c r="FNA4378" s="24">
        <v>207</v>
      </c>
      <c r="FNB4378" s="24">
        <v>5837982</v>
      </c>
      <c r="FNC4378" s="24">
        <v>72</v>
      </c>
      <c r="FND4378" s="29" t="s">
        <v>75</v>
      </c>
      <c r="FNE4378" s="84">
        <v>3004158000128</v>
      </c>
      <c r="FNF4378" s="24"/>
      <c r="FNG4378" s="24"/>
      <c r="FNH4378" s="66">
        <v>9615</v>
      </c>
      <c r="FNI4378" s="25">
        <v>45936</v>
      </c>
      <c r="FNJ4378" s="25"/>
      <c r="FNK4378" s="26" t="str">
        <f t="shared" ca="1" si="422"/>
        <v>Descontar Cheque</v>
      </c>
      <c r="FNL4378" s="117"/>
      <c r="FNM4378" s="25">
        <v>45890</v>
      </c>
      <c r="FNN4378" s="28" t="s">
        <v>74</v>
      </c>
      <c r="FNO4378" s="24">
        <v>422</v>
      </c>
      <c r="FNP4378" s="414" t="str">
        <f t="shared" si="423"/>
        <v>Banco não cadastrado</v>
      </c>
      <c r="FNQ4378" s="24">
        <v>207</v>
      </c>
      <c r="FNR4378" s="24">
        <v>5837982</v>
      </c>
      <c r="FNS4378" s="24">
        <v>72</v>
      </c>
      <c r="FNT4378" s="29" t="s">
        <v>75</v>
      </c>
      <c r="FNU4378" s="84">
        <v>3004158000128</v>
      </c>
      <c r="FNV4378" s="24"/>
      <c r="FNW4378" s="24"/>
      <c r="FNX4378" s="66">
        <v>9615</v>
      </c>
      <c r="FNY4378" s="25">
        <v>45936</v>
      </c>
      <c r="FNZ4378" s="25"/>
      <c r="FOA4378" s="26" t="str">
        <f t="shared" ca="1" si="424"/>
        <v>Descontar Cheque</v>
      </c>
      <c r="FOB4378" s="117"/>
      <c r="FOC4378" s="25">
        <v>45890</v>
      </c>
      <c r="FOD4378" s="28" t="s">
        <v>74</v>
      </c>
      <c r="FOE4378" s="24">
        <v>422</v>
      </c>
      <c r="FOF4378" s="414" t="str">
        <f t="shared" si="425"/>
        <v>Banco não cadastrado</v>
      </c>
      <c r="FOG4378" s="24">
        <v>207</v>
      </c>
      <c r="FOH4378" s="24">
        <v>5837982</v>
      </c>
      <c r="FOI4378" s="24">
        <v>72</v>
      </c>
      <c r="FOJ4378" s="29" t="s">
        <v>75</v>
      </c>
      <c r="FOK4378" s="84">
        <v>3004158000128</v>
      </c>
      <c r="FOL4378" s="24"/>
      <c r="FOM4378" s="24"/>
      <c r="FON4378" s="66">
        <v>9615</v>
      </c>
      <c r="FOO4378" s="25">
        <v>45936</v>
      </c>
      <c r="FOP4378" s="25"/>
      <c r="FOQ4378" s="26" t="str">
        <f t="shared" ca="1" si="426"/>
        <v>Descontar Cheque</v>
      </c>
      <c r="FOR4378" s="117"/>
      <c r="FOS4378" s="25">
        <v>45890</v>
      </c>
      <c r="FOT4378" s="28" t="s">
        <v>74</v>
      </c>
      <c r="FOU4378" s="24">
        <v>422</v>
      </c>
      <c r="FOV4378" s="414" t="str">
        <f t="shared" si="427"/>
        <v>Banco não cadastrado</v>
      </c>
      <c r="FOW4378" s="24">
        <v>207</v>
      </c>
      <c r="FOX4378" s="24">
        <v>5837982</v>
      </c>
      <c r="FOY4378" s="24">
        <v>72</v>
      </c>
      <c r="FOZ4378" s="29" t="s">
        <v>75</v>
      </c>
      <c r="FPA4378" s="84">
        <v>3004158000128</v>
      </c>
      <c r="FPB4378" s="24"/>
      <c r="FPC4378" s="24"/>
      <c r="FPD4378" s="66">
        <v>9615</v>
      </c>
      <c r="FPE4378" s="25">
        <v>45936</v>
      </c>
      <c r="FPF4378" s="25"/>
      <c r="FPG4378" s="26" t="str">
        <f t="shared" ca="1" si="428"/>
        <v>Descontar Cheque</v>
      </c>
      <c r="FPH4378" s="117"/>
      <c r="FPI4378" s="25">
        <v>45890</v>
      </c>
      <c r="FPJ4378" s="28" t="s">
        <v>74</v>
      </c>
      <c r="FPK4378" s="24">
        <v>422</v>
      </c>
      <c r="FPL4378" s="414" t="str">
        <f t="shared" si="429"/>
        <v>Banco não cadastrado</v>
      </c>
      <c r="FPM4378" s="24">
        <v>207</v>
      </c>
      <c r="FPN4378" s="24">
        <v>5837982</v>
      </c>
      <c r="FPO4378" s="24">
        <v>72</v>
      </c>
      <c r="FPP4378" s="29" t="s">
        <v>75</v>
      </c>
      <c r="FPQ4378" s="84">
        <v>3004158000128</v>
      </c>
      <c r="FPR4378" s="24"/>
      <c r="FPS4378" s="24"/>
      <c r="FPT4378" s="66">
        <v>9615</v>
      </c>
      <c r="FPU4378" s="25">
        <v>45936</v>
      </c>
      <c r="FPV4378" s="25"/>
      <c r="FPW4378" s="26" t="str">
        <f t="shared" ca="1" si="430"/>
        <v>Descontar Cheque</v>
      </c>
      <c r="FPX4378" s="117"/>
      <c r="FPY4378" s="25">
        <v>45890</v>
      </c>
      <c r="FPZ4378" s="28" t="s">
        <v>74</v>
      </c>
      <c r="FQA4378" s="24">
        <v>422</v>
      </c>
      <c r="FQB4378" s="414" t="str">
        <f t="shared" si="431"/>
        <v>Banco não cadastrado</v>
      </c>
      <c r="FQC4378" s="24">
        <v>207</v>
      </c>
      <c r="FQD4378" s="24">
        <v>5837982</v>
      </c>
      <c r="FQE4378" s="24">
        <v>72</v>
      </c>
      <c r="FQF4378" s="29" t="s">
        <v>75</v>
      </c>
      <c r="FQG4378" s="84">
        <v>3004158000128</v>
      </c>
      <c r="FQH4378" s="24"/>
      <c r="FQI4378" s="24"/>
      <c r="FQJ4378" s="66">
        <v>9615</v>
      </c>
      <c r="FQK4378" s="25">
        <v>45936</v>
      </c>
      <c r="FQL4378" s="25"/>
      <c r="FQM4378" s="26" t="str">
        <f t="shared" ca="1" si="432"/>
        <v>Descontar Cheque</v>
      </c>
      <c r="FQN4378" s="117"/>
      <c r="FQO4378" s="25">
        <v>45890</v>
      </c>
      <c r="FQP4378" s="28" t="s">
        <v>74</v>
      </c>
      <c r="FQQ4378" s="24">
        <v>422</v>
      </c>
      <c r="FQR4378" s="414" t="str">
        <f t="shared" si="433"/>
        <v>Banco não cadastrado</v>
      </c>
      <c r="FQS4378" s="24">
        <v>207</v>
      </c>
      <c r="FQT4378" s="24">
        <v>5837982</v>
      </c>
      <c r="FQU4378" s="24">
        <v>72</v>
      </c>
      <c r="FQV4378" s="29" t="s">
        <v>75</v>
      </c>
      <c r="FQW4378" s="84">
        <v>3004158000128</v>
      </c>
      <c r="FQX4378" s="24"/>
      <c r="FQY4378" s="24"/>
      <c r="FQZ4378" s="66">
        <v>9615</v>
      </c>
      <c r="FRA4378" s="25">
        <v>45936</v>
      </c>
      <c r="FRB4378" s="25"/>
      <c r="FRC4378" s="26" t="str">
        <f t="shared" ca="1" si="434"/>
        <v>Descontar Cheque</v>
      </c>
      <c r="FRD4378" s="117"/>
      <c r="FRE4378" s="25">
        <v>45890</v>
      </c>
      <c r="FRF4378" s="28" t="s">
        <v>74</v>
      </c>
      <c r="FRG4378" s="24">
        <v>422</v>
      </c>
      <c r="FRH4378" s="414" t="str">
        <f t="shared" si="435"/>
        <v>Banco não cadastrado</v>
      </c>
      <c r="FRI4378" s="24">
        <v>207</v>
      </c>
      <c r="FRJ4378" s="24">
        <v>5837982</v>
      </c>
      <c r="FRK4378" s="24">
        <v>72</v>
      </c>
      <c r="FRL4378" s="29" t="s">
        <v>75</v>
      </c>
      <c r="FRM4378" s="84">
        <v>3004158000128</v>
      </c>
      <c r="FRN4378" s="24"/>
      <c r="FRO4378" s="24"/>
      <c r="FRP4378" s="66">
        <v>9615</v>
      </c>
      <c r="FRQ4378" s="25">
        <v>45936</v>
      </c>
      <c r="FRR4378" s="25"/>
      <c r="FRS4378" s="26" t="str">
        <f t="shared" ca="1" si="436"/>
        <v>Descontar Cheque</v>
      </c>
      <c r="FRT4378" s="117"/>
      <c r="FRU4378" s="25">
        <v>45890</v>
      </c>
      <c r="FRV4378" s="28" t="s">
        <v>74</v>
      </c>
      <c r="FRW4378" s="24">
        <v>422</v>
      </c>
      <c r="FRX4378" s="414" t="str">
        <f t="shared" si="437"/>
        <v>Banco não cadastrado</v>
      </c>
      <c r="FRY4378" s="24">
        <v>207</v>
      </c>
      <c r="FRZ4378" s="24">
        <v>5837982</v>
      </c>
      <c r="FSA4378" s="24">
        <v>72</v>
      </c>
      <c r="FSB4378" s="29" t="s">
        <v>75</v>
      </c>
      <c r="FSC4378" s="84">
        <v>3004158000128</v>
      </c>
      <c r="FSD4378" s="24"/>
      <c r="FSE4378" s="24"/>
      <c r="FSF4378" s="66">
        <v>9615</v>
      </c>
      <c r="FSG4378" s="25">
        <v>45936</v>
      </c>
      <c r="FSH4378" s="25"/>
      <c r="FSI4378" s="26" t="str">
        <f t="shared" ca="1" si="438"/>
        <v>Descontar Cheque</v>
      </c>
      <c r="FSJ4378" s="117"/>
      <c r="FSK4378" s="25">
        <v>45890</v>
      </c>
      <c r="FSL4378" s="28" t="s">
        <v>74</v>
      </c>
      <c r="FSM4378" s="24">
        <v>422</v>
      </c>
      <c r="FSN4378" s="414" t="str">
        <f t="shared" si="439"/>
        <v>Banco não cadastrado</v>
      </c>
      <c r="FSO4378" s="24">
        <v>207</v>
      </c>
      <c r="FSP4378" s="24">
        <v>5837982</v>
      </c>
      <c r="FSQ4378" s="24">
        <v>72</v>
      </c>
      <c r="FSR4378" s="29" t="s">
        <v>75</v>
      </c>
      <c r="FSS4378" s="84">
        <v>3004158000128</v>
      </c>
      <c r="FST4378" s="24"/>
      <c r="FSU4378" s="24"/>
      <c r="FSV4378" s="66">
        <v>9615</v>
      </c>
      <c r="FSW4378" s="25">
        <v>45936</v>
      </c>
      <c r="FSX4378" s="25"/>
      <c r="FSY4378" s="26" t="str">
        <f t="shared" ca="1" si="440"/>
        <v>Descontar Cheque</v>
      </c>
      <c r="FSZ4378" s="117"/>
      <c r="FTA4378" s="25">
        <v>45890</v>
      </c>
      <c r="FTB4378" s="28" t="s">
        <v>74</v>
      </c>
      <c r="FTC4378" s="24">
        <v>422</v>
      </c>
      <c r="FTD4378" s="414" t="str">
        <f t="shared" si="441"/>
        <v>Banco não cadastrado</v>
      </c>
      <c r="FTE4378" s="24">
        <v>207</v>
      </c>
      <c r="FTF4378" s="24">
        <v>5837982</v>
      </c>
      <c r="FTG4378" s="24">
        <v>72</v>
      </c>
      <c r="FTH4378" s="29" t="s">
        <v>75</v>
      </c>
      <c r="FTI4378" s="84">
        <v>3004158000128</v>
      </c>
      <c r="FTJ4378" s="24"/>
      <c r="FTK4378" s="24"/>
      <c r="FTL4378" s="66">
        <v>9615</v>
      </c>
      <c r="FTM4378" s="25">
        <v>45936</v>
      </c>
      <c r="FTN4378" s="25"/>
      <c r="FTO4378" s="26" t="str">
        <f t="shared" ca="1" si="442"/>
        <v>Descontar Cheque</v>
      </c>
      <c r="FTP4378" s="117"/>
      <c r="FTQ4378" s="25">
        <v>45890</v>
      </c>
      <c r="FTR4378" s="28" t="s">
        <v>74</v>
      </c>
      <c r="FTS4378" s="24">
        <v>422</v>
      </c>
      <c r="FTT4378" s="414" t="str">
        <f t="shared" si="443"/>
        <v>Banco não cadastrado</v>
      </c>
      <c r="FTU4378" s="24">
        <v>207</v>
      </c>
      <c r="FTV4378" s="24">
        <v>5837982</v>
      </c>
      <c r="FTW4378" s="24">
        <v>72</v>
      </c>
      <c r="FTX4378" s="29" t="s">
        <v>75</v>
      </c>
      <c r="FTY4378" s="84">
        <v>3004158000128</v>
      </c>
      <c r="FTZ4378" s="24"/>
      <c r="FUA4378" s="24"/>
      <c r="FUB4378" s="66">
        <v>9615</v>
      </c>
      <c r="FUC4378" s="25">
        <v>45936</v>
      </c>
      <c r="FUD4378" s="25"/>
      <c r="FUE4378" s="26" t="str">
        <f t="shared" ca="1" si="444"/>
        <v>Descontar Cheque</v>
      </c>
      <c r="FUF4378" s="117"/>
      <c r="FUG4378" s="25">
        <v>45890</v>
      </c>
      <c r="FUH4378" s="28" t="s">
        <v>74</v>
      </c>
      <c r="FUI4378" s="24">
        <v>422</v>
      </c>
      <c r="FUJ4378" s="414" t="str">
        <f t="shared" si="445"/>
        <v>Banco não cadastrado</v>
      </c>
      <c r="FUK4378" s="24">
        <v>207</v>
      </c>
      <c r="FUL4378" s="24">
        <v>5837982</v>
      </c>
      <c r="FUM4378" s="24">
        <v>72</v>
      </c>
      <c r="FUN4378" s="29" t="s">
        <v>75</v>
      </c>
      <c r="FUO4378" s="84">
        <v>3004158000128</v>
      </c>
      <c r="FUP4378" s="24"/>
      <c r="FUQ4378" s="24"/>
      <c r="FUR4378" s="66">
        <v>9615</v>
      </c>
      <c r="FUS4378" s="25">
        <v>45936</v>
      </c>
      <c r="FUT4378" s="25"/>
      <c r="FUU4378" s="26" t="str">
        <f t="shared" ca="1" si="446"/>
        <v>Descontar Cheque</v>
      </c>
      <c r="FUV4378" s="117"/>
      <c r="FUW4378" s="25">
        <v>45890</v>
      </c>
      <c r="FUX4378" s="28" t="s">
        <v>74</v>
      </c>
      <c r="FUY4378" s="24">
        <v>422</v>
      </c>
      <c r="FUZ4378" s="414" t="str">
        <f t="shared" si="447"/>
        <v>Banco não cadastrado</v>
      </c>
      <c r="FVA4378" s="24">
        <v>207</v>
      </c>
      <c r="FVB4378" s="24">
        <v>5837982</v>
      </c>
      <c r="FVC4378" s="24">
        <v>72</v>
      </c>
      <c r="FVD4378" s="29" t="s">
        <v>75</v>
      </c>
      <c r="FVE4378" s="84">
        <v>3004158000128</v>
      </c>
      <c r="FVF4378" s="24"/>
      <c r="FVG4378" s="24"/>
      <c r="FVH4378" s="66">
        <v>9615</v>
      </c>
      <c r="FVI4378" s="25">
        <v>45936</v>
      </c>
      <c r="FVJ4378" s="25"/>
      <c r="FVK4378" s="26" t="str">
        <f t="shared" ca="1" si="448"/>
        <v>Descontar Cheque</v>
      </c>
      <c r="FVL4378" s="117"/>
      <c r="FVM4378" s="25">
        <v>45890</v>
      </c>
      <c r="FVN4378" s="28" t="s">
        <v>74</v>
      </c>
      <c r="FVO4378" s="24">
        <v>422</v>
      </c>
      <c r="FVP4378" s="414" t="str">
        <f t="shared" si="449"/>
        <v>Banco não cadastrado</v>
      </c>
      <c r="FVQ4378" s="24">
        <v>207</v>
      </c>
      <c r="FVR4378" s="24">
        <v>5837982</v>
      </c>
      <c r="FVS4378" s="24">
        <v>72</v>
      </c>
      <c r="FVT4378" s="29" t="s">
        <v>75</v>
      </c>
      <c r="FVU4378" s="84">
        <v>3004158000128</v>
      </c>
      <c r="FVV4378" s="24"/>
      <c r="FVW4378" s="24"/>
      <c r="FVX4378" s="66">
        <v>9615</v>
      </c>
      <c r="FVY4378" s="25">
        <v>45936</v>
      </c>
      <c r="FVZ4378" s="25"/>
      <c r="FWA4378" s="26" t="str">
        <f t="shared" ca="1" si="450"/>
        <v>Descontar Cheque</v>
      </c>
      <c r="FWB4378" s="117"/>
      <c r="FWC4378" s="25">
        <v>45890</v>
      </c>
      <c r="FWD4378" s="28" t="s">
        <v>74</v>
      </c>
      <c r="FWE4378" s="24">
        <v>422</v>
      </c>
      <c r="FWF4378" s="414" t="str">
        <f t="shared" si="451"/>
        <v>Banco não cadastrado</v>
      </c>
      <c r="FWG4378" s="24">
        <v>207</v>
      </c>
      <c r="FWH4378" s="24">
        <v>5837982</v>
      </c>
      <c r="FWI4378" s="24">
        <v>72</v>
      </c>
      <c r="FWJ4378" s="29" t="s">
        <v>75</v>
      </c>
      <c r="FWK4378" s="84">
        <v>3004158000128</v>
      </c>
      <c r="FWL4378" s="24"/>
      <c r="FWM4378" s="24"/>
      <c r="FWN4378" s="66">
        <v>9615</v>
      </c>
      <c r="FWO4378" s="25">
        <v>45936</v>
      </c>
      <c r="FWP4378" s="25"/>
      <c r="FWQ4378" s="26" t="str">
        <f t="shared" ca="1" si="452"/>
        <v>Descontar Cheque</v>
      </c>
      <c r="FWR4378" s="117"/>
      <c r="FWS4378" s="25">
        <v>45890</v>
      </c>
      <c r="FWT4378" s="28" t="s">
        <v>74</v>
      </c>
      <c r="FWU4378" s="24">
        <v>422</v>
      </c>
      <c r="FWV4378" s="414" t="str">
        <f t="shared" si="453"/>
        <v>Banco não cadastrado</v>
      </c>
      <c r="FWW4378" s="24">
        <v>207</v>
      </c>
      <c r="FWX4378" s="24">
        <v>5837982</v>
      </c>
      <c r="FWY4378" s="24">
        <v>72</v>
      </c>
      <c r="FWZ4378" s="29" t="s">
        <v>75</v>
      </c>
      <c r="FXA4378" s="84">
        <v>3004158000128</v>
      </c>
      <c r="FXB4378" s="24"/>
      <c r="FXC4378" s="24"/>
      <c r="FXD4378" s="66">
        <v>9615</v>
      </c>
      <c r="FXE4378" s="25">
        <v>45936</v>
      </c>
      <c r="FXF4378" s="25"/>
      <c r="FXG4378" s="26" t="str">
        <f t="shared" ca="1" si="454"/>
        <v>Descontar Cheque</v>
      </c>
      <c r="FXH4378" s="117"/>
      <c r="FXI4378" s="25">
        <v>45890</v>
      </c>
      <c r="FXJ4378" s="28" t="s">
        <v>74</v>
      </c>
      <c r="FXK4378" s="24">
        <v>422</v>
      </c>
      <c r="FXL4378" s="414" t="str">
        <f t="shared" si="455"/>
        <v>Banco não cadastrado</v>
      </c>
      <c r="FXM4378" s="24">
        <v>207</v>
      </c>
      <c r="FXN4378" s="24">
        <v>5837982</v>
      </c>
      <c r="FXO4378" s="24">
        <v>72</v>
      </c>
      <c r="FXP4378" s="29" t="s">
        <v>75</v>
      </c>
      <c r="FXQ4378" s="84">
        <v>3004158000128</v>
      </c>
      <c r="FXR4378" s="24"/>
      <c r="FXS4378" s="24"/>
      <c r="FXT4378" s="66">
        <v>9615</v>
      </c>
      <c r="FXU4378" s="25">
        <v>45936</v>
      </c>
      <c r="FXV4378" s="25"/>
      <c r="FXW4378" s="26" t="str">
        <f t="shared" ca="1" si="456"/>
        <v>Descontar Cheque</v>
      </c>
      <c r="FXX4378" s="117"/>
      <c r="FXY4378" s="25">
        <v>45890</v>
      </c>
      <c r="FXZ4378" s="28" t="s">
        <v>74</v>
      </c>
      <c r="FYA4378" s="24">
        <v>422</v>
      </c>
      <c r="FYB4378" s="414" t="str">
        <f t="shared" si="457"/>
        <v>Banco não cadastrado</v>
      </c>
      <c r="FYC4378" s="24">
        <v>207</v>
      </c>
      <c r="FYD4378" s="24">
        <v>5837982</v>
      </c>
      <c r="FYE4378" s="24">
        <v>72</v>
      </c>
      <c r="FYF4378" s="29" t="s">
        <v>75</v>
      </c>
      <c r="FYG4378" s="84">
        <v>3004158000128</v>
      </c>
      <c r="FYH4378" s="24"/>
      <c r="FYI4378" s="24"/>
      <c r="FYJ4378" s="66">
        <v>9615</v>
      </c>
      <c r="FYK4378" s="25">
        <v>45936</v>
      </c>
      <c r="FYL4378" s="25"/>
      <c r="FYM4378" s="26" t="str">
        <f t="shared" ca="1" si="458"/>
        <v>Descontar Cheque</v>
      </c>
      <c r="FYN4378" s="117"/>
      <c r="FYO4378" s="25">
        <v>45890</v>
      </c>
      <c r="FYP4378" s="28" t="s">
        <v>74</v>
      </c>
      <c r="FYQ4378" s="24">
        <v>422</v>
      </c>
      <c r="FYR4378" s="414" t="str">
        <f t="shared" si="459"/>
        <v>Banco não cadastrado</v>
      </c>
      <c r="FYS4378" s="24">
        <v>207</v>
      </c>
      <c r="FYT4378" s="24">
        <v>5837982</v>
      </c>
      <c r="FYU4378" s="24">
        <v>72</v>
      </c>
      <c r="FYV4378" s="29" t="s">
        <v>75</v>
      </c>
      <c r="FYW4378" s="84">
        <v>3004158000128</v>
      </c>
      <c r="FYX4378" s="24"/>
      <c r="FYY4378" s="24"/>
      <c r="FYZ4378" s="66">
        <v>9615</v>
      </c>
      <c r="FZA4378" s="25">
        <v>45936</v>
      </c>
      <c r="FZB4378" s="25"/>
      <c r="FZC4378" s="26" t="str">
        <f t="shared" ca="1" si="460"/>
        <v>Descontar Cheque</v>
      </c>
      <c r="FZD4378" s="117"/>
      <c r="FZE4378" s="25">
        <v>45890</v>
      </c>
      <c r="FZF4378" s="28" t="s">
        <v>74</v>
      </c>
      <c r="FZG4378" s="24">
        <v>422</v>
      </c>
      <c r="FZH4378" s="414" t="str">
        <f t="shared" si="461"/>
        <v>Banco não cadastrado</v>
      </c>
      <c r="FZI4378" s="24">
        <v>207</v>
      </c>
      <c r="FZJ4378" s="24">
        <v>5837982</v>
      </c>
      <c r="FZK4378" s="24">
        <v>72</v>
      </c>
      <c r="FZL4378" s="29" t="s">
        <v>75</v>
      </c>
      <c r="FZM4378" s="84">
        <v>3004158000128</v>
      </c>
      <c r="FZN4378" s="24"/>
      <c r="FZO4378" s="24"/>
      <c r="FZP4378" s="66">
        <v>9615</v>
      </c>
      <c r="FZQ4378" s="25">
        <v>45936</v>
      </c>
      <c r="FZR4378" s="25"/>
      <c r="FZS4378" s="26" t="str">
        <f t="shared" ca="1" si="462"/>
        <v>Descontar Cheque</v>
      </c>
      <c r="FZT4378" s="117"/>
      <c r="FZU4378" s="25">
        <v>45890</v>
      </c>
      <c r="FZV4378" s="28" t="s">
        <v>74</v>
      </c>
      <c r="FZW4378" s="24">
        <v>422</v>
      </c>
      <c r="FZX4378" s="414" t="str">
        <f t="shared" si="463"/>
        <v>Banco não cadastrado</v>
      </c>
      <c r="FZY4378" s="24">
        <v>207</v>
      </c>
      <c r="FZZ4378" s="24">
        <v>5837982</v>
      </c>
      <c r="GAA4378" s="24">
        <v>72</v>
      </c>
      <c r="GAB4378" s="29" t="s">
        <v>75</v>
      </c>
      <c r="GAC4378" s="84">
        <v>3004158000128</v>
      </c>
      <c r="GAD4378" s="24"/>
      <c r="GAE4378" s="24"/>
      <c r="GAF4378" s="66">
        <v>9615</v>
      </c>
      <c r="GAG4378" s="25">
        <v>45936</v>
      </c>
      <c r="GAH4378" s="25"/>
      <c r="GAI4378" s="26" t="str">
        <f t="shared" ca="1" si="464"/>
        <v>Descontar Cheque</v>
      </c>
      <c r="GAJ4378" s="117"/>
      <c r="GAK4378" s="25">
        <v>45890</v>
      </c>
      <c r="GAL4378" s="28" t="s">
        <v>74</v>
      </c>
      <c r="GAM4378" s="24">
        <v>422</v>
      </c>
      <c r="GAN4378" s="414" t="str">
        <f t="shared" si="465"/>
        <v>Banco não cadastrado</v>
      </c>
      <c r="GAO4378" s="24">
        <v>207</v>
      </c>
      <c r="GAP4378" s="24">
        <v>5837982</v>
      </c>
      <c r="GAQ4378" s="24">
        <v>72</v>
      </c>
      <c r="GAR4378" s="29" t="s">
        <v>75</v>
      </c>
      <c r="GAS4378" s="84">
        <v>3004158000128</v>
      </c>
      <c r="GAT4378" s="24"/>
      <c r="GAU4378" s="24"/>
      <c r="GAV4378" s="66">
        <v>9615</v>
      </c>
      <c r="GAW4378" s="25">
        <v>45936</v>
      </c>
      <c r="GAX4378" s="25"/>
      <c r="GAY4378" s="26" t="str">
        <f t="shared" ca="1" si="466"/>
        <v>Descontar Cheque</v>
      </c>
      <c r="GAZ4378" s="117"/>
      <c r="GBA4378" s="25">
        <v>45890</v>
      </c>
      <c r="GBB4378" s="28" t="s">
        <v>74</v>
      </c>
      <c r="GBC4378" s="24">
        <v>422</v>
      </c>
      <c r="GBD4378" s="414" t="str">
        <f t="shared" si="467"/>
        <v>Banco não cadastrado</v>
      </c>
      <c r="GBE4378" s="24">
        <v>207</v>
      </c>
      <c r="GBF4378" s="24">
        <v>5837982</v>
      </c>
      <c r="GBG4378" s="24">
        <v>72</v>
      </c>
      <c r="GBH4378" s="29" t="s">
        <v>75</v>
      </c>
      <c r="GBI4378" s="84">
        <v>3004158000128</v>
      </c>
      <c r="GBJ4378" s="24"/>
      <c r="GBK4378" s="24"/>
      <c r="GBL4378" s="66">
        <v>9615</v>
      </c>
      <c r="GBM4378" s="25">
        <v>45936</v>
      </c>
      <c r="GBN4378" s="25"/>
      <c r="GBO4378" s="26" t="str">
        <f t="shared" ca="1" si="468"/>
        <v>Descontar Cheque</v>
      </c>
      <c r="GBP4378" s="117"/>
      <c r="GBQ4378" s="25">
        <v>45890</v>
      </c>
      <c r="GBR4378" s="28" t="s">
        <v>74</v>
      </c>
      <c r="GBS4378" s="24">
        <v>422</v>
      </c>
      <c r="GBT4378" s="414" t="str">
        <f t="shared" si="469"/>
        <v>Banco não cadastrado</v>
      </c>
      <c r="GBU4378" s="24">
        <v>207</v>
      </c>
      <c r="GBV4378" s="24">
        <v>5837982</v>
      </c>
      <c r="GBW4378" s="24">
        <v>72</v>
      </c>
      <c r="GBX4378" s="29" t="s">
        <v>75</v>
      </c>
      <c r="GBY4378" s="84">
        <v>3004158000128</v>
      </c>
      <c r="GBZ4378" s="24"/>
      <c r="GCA4378" s="24"/>
      <c r="GCB4378" s="66">
        <v>9615</v>
      </c>
      <c r="GCC4378" s="25">
        <v>45936</v>
      </c>
      <c r="GCD4378" s="25"/>
      <c r="GCE4378" s="26" t="str">
        <f t="shared" ca="1" si="470"/>
        <v>Descontar Cheque</v>
      </c>
      <c r="GCF4378" s="117"/>
      <c r="GCG4378" s="25">
        <v>45890</v>
      </c>
      <c r="GCH4378" s="28" t="s">
        <v>74</v>
      </c>
      <c r="GCI4378" s="24">
        <v>422</v>
      </c>
      <c r="GCJ4378" s="414" t="str">
        <f t="shared" si="471"/>
        <v>Banco não cadastrado</v>
      </c>
      <c r="GCK4378" s="24">
        <v>207</v>
      </c>
      <c r="GCL4378" s="24">
        <v>5837982</v>
      </c>
      <c r="GCM4378" s="24">
        <v>72</v>
      </c>
      <c r="GCN4378" s="29" t="s">
        <v>75</v>
      </c>
      <c r="GCO4378" s="84">
        <v>3004158000128</v>
      </c>
      <c r="GCP4378" s="24"/>
      <c r="GCQ4378" s="24"/>
      <c r="GCR4378" s="66">
        <v>9615</v>
      </c>
      <c r="GCS4378" s="25">
        <v>45936</v>
      </c>
      <c r="GCT4378" s="25"/>
      <c r="GCU4378" s="26" t="str">
        <f t="shared" ca="1" si="472"/>
        <v>Descontar Cheque</v>
      </c>
      <c r="GCV4378" s="117"/>
      <c r="GCW4378" s="25">
        <v>45890</v>
      </c>
      <c r="GCX4378" s="28" t="s">
        <v>74</v>
      </c>
      <c r="GCY4378" s="24">
        <v>422</v>
      </c>
      <c r="GCZ4378" s="414" t="str">
        <f t="shared" si="473"/>
        <v>Banco não cadastrado</v>
      </c>
      <c r="GDA4378" s="24">
        <v>207</v>
      </c>
      <c r="GDB4378" s="24">
        <v>5837982</v>
      </c>
      <c r="GDC4378" s="24">
        <v>72</v>
      </c>
      <c r="GDD4378" s="29" t="s">
        <v>75</v>
      </c>
      <c r="GDE4378" s="84">
        <v>3004158000128</v>
      </c>
      <c r="GDF4378" s="24"/>
      <c r="GDG4378" s="24"/>
      <c r="GDH4378" s="66">
        <v>9615</v>
      </c>
      <c r="GDI4378" s="25">
        <v>45936</v>
      </c>
      <c r="GDJ4378" s="25"/>
      <c r="GDK4378" s="26" t="str">
        <f t="shared" ca="1" si="474"/>
        <v>Descontar Cheque</v>
      </c>
      <c r="GDL4378" s="117"/>
      <c r="GDM4378" s="25">
        <v>45890</v>
      </c>
      <c r="GDN4378" s="28" t="s">
        <v>74</v>
      </c>
      <c r="GDO4378" s="24">
        <v>422</v>
      </c>
      <c r="GDP4378" s="414" t="str">
        <f t="shared" si="475"/>
        <v>Banco não cadastrado</v>
      </c>
      <c r="GDQ4378" s="24">
        <v>207</v>
      </c>
      <c r="GDR4378" s="24">
        <v>5837982</v>
      </c>
      <c r="GDS4378" s="24">
        <v>72</v>
      </c>
      <c r="GDT4378" s="29" t="s">
        <v>75</v>
      </c>
      <c r="GDU4378" s="84">
        <v>3004158000128</v>
      </c>
      <c r="GDV4378" s="24"/>
      <c r="GDW4378" s="24"/>
      <c r="GDX4378" s="66">
        <v>9615</v>
      </c>
      <c r="GDY4378" s="25">
        <v>45936</v>
      </c>
      <c r="GDZ4378" s="25"/>
      <c r="GEA4378" s="26" t="str">
        <f t="shared" ca="1" si="476"/>
        <v>Descontar Cheque</v>
      </c>
      <c r="GEB4378" s="117"/>
      <c r="GEC4378" s="25">
        <v>45890</v>
      </c>
      <c r="GED4378" s="28" t="s">
        <v>74</v>
      </c>
      <c r="GEE4378" s="24">
        <v>422</v>
      </c>
      <c r="GEF4378" s="414" t="str">
        <f t="shared" si="477"/>
        <v>Banco não cadastrado</v>
      </c>
      <c r="GEG4378" s="24">
        <v>207</v>
      </c>
      <c r="GEH4378" s="24">
        <v>5837982</v>
      </c>
      <c r="GEI4378" s="24">
        <v>72</v>
      </c>
      <c r="GEJ4378" s="29" t="s">
        <v>75</v>
      </c>
      <c r="GEK4378" s="84">
        <v>3004158000128</v>
      </c>
      <c r="GEL4378" s="24"/>
      <c r="GEM4378" s="24"/>
      <c r="GEN4378" s="66">
        <v>9615</v>
      </c>
      <c r="GEO4378" s="25">
        <v>45936</v>
      </c>
      <c r="GEP4378" s="25"/>
      <c r="GEQ4378" s="26" t="str">
        <f t="shared" ca="1" si="478"/>
        <v>Descontar Cheque</v>
      </c>
      <c r="GER4378" s="117"/>
      <c r="GES4378" s="25">
        <v>45890</v>
      </c>
      <c r="GET4378" s="28" t="s">
        <v>74</v>
      </c>
      <c r="GEU4378" s="24">
        <v>422</v>
      </c>
      <c r="GEV4378" s="414" t="str">
        <f t="shared" si="479"/>
        <v>Banco não cadastrado</v>
      </c>
      <c r="GEW4378" s="24">
        <v>207</v>
      </c>
      <c r="GEX4378" s="24">
        <v>5837982</v>
      </c>
      <c r="GEY4378" s="24">
        <v>72</v>
      </c>
      <c r="GEZ4378" s="29" t="s">
        <v>75</v>
      </c>
      <c r="GFA4378" s="84">
        <v>3004158000128</v>
      </c>
      <c r="GFB4378" s="24"/>
      <c r="GFC4378" s="24"/>
      <c r="GFD4378" s="66">
        <v>9615</v>
      </c>
      <c r="GFE4378" s="25">
        <v>45936</v>
      </c>
      <c r="GFF4378" s="25"/>
      <c r="GFG4378" s="26" t="str">
        <f t="shared" ca="1" si="480"/>
        <v>Descontar Cheque</v>
      </c>
      <c r="GFH4378" s="117"/>
      <c r="GFI4378" s="25">
        <v>45890</v>
      </c>
      <c r="GFJ4378" s="28" t="s">
        <v>74</v>
      </c>
      <c r="GFK4378" s="24">
        <v>422</v>
      </c>
      <c r="GFL4378" s="414" t="str">
        <f t="shared" si="481"/>
        <v>Banco não cadastrado</v>
      </c>
      <c r="GFM4378" s="24">
        <v>207</v>
      </c>
      <c r="GFN4378" s="24">
        <v>5837982</v>
      </c>
      <c r="GFO4378" s="24">
        <v>72</v>
      </c>
      <c r="GFP4378" s="29" t="s">
        <v>75</v>
      </c>
      <c r="GFQ4378" s="84">
        <v>3004158000128</v>
      </c>
      <c r="GFR4378" s="24"/>
      <c r="GFS4378" s="24"/>
      <c r="GFT4378" s="66">
        <v>9615</v>
      </c>
      <c r="GFU4378" s="25">
        <v>45936</v>
      </c>
      <c r="GFV4378" s="25"/>
      <c r="GFW4378" s="26" t="str">
        <f t="shared" ca="1" si="482"/>
        <v>Descontar Cheque</v>
      </c>
      <c r="GFX4378" s="117"/>
      <c r="GFY4378" s="25">
        <v>45890</v>
      </c>
      <c r="GFZ4378" s="28" t="s">
        <v>74</v>
      </c>
      <c r="GGA4378" s="24">
        <v>422</v>
      </c>
      <c r="GGB4378" s="414" t="str">
        <f t="shared" si="483"/>
        <v>Banco não cadastrado</v>
      </c>
      <c r="GGC4378" s="24">
        <v>207</v>
      </c>
      <c r="GGD4378" s="24">
        <v>5837982</v>
      </c>
      <c r="GGE4378" s="24">
        <v>72</v>
      </c>
      <c r="GGF4378" s="29" t="s">
        <v>75</v>
      </c>
      <c r="GGG4378" s="84">
        <v>3004158000128</v>
      </c>
      <c r="GGH4378" s="24"/>
      <c r="GGI4378" s="24"/>
      <c r="GGJ4378" s="66">
        <v>9615</v>
      </c>
      <c r="GGK4378" s="25">
        <v>45936</v>
      </c>
      <c r="GGL4378" s="25"/>
      <c r="GGM4378" s="26" t="str">
        <f t="shared" ca="1" si="484"/>
        <v>Descontar Cheque</v>
      </c>
      <c r="GGN4378" s="117"/>
      <c r="GGO4378" s="25">
        <v>45890</v>
      </c>
      <c r="GGP4378" s="28" t="s">
        <v>74</v>
      </c>
      <c r="GGQ4378" s="24">
        <v>422</v>
      </c>
      <c r="GGR4378" s="414" t="str">
        <f t="shared" si="485"/>
        <v>Banco não cadastrado</v>
      </c>
      <c r="GGS4378" s="24">
        <v>207</v>
      </c>
      <c r="GGT4378" s="24">
        <v>5837982</v>
      </c>
      <c r="GGU4378" s="24">
        <v>72</v>
      </c>
      <c r="GGV4378" s="29" t="s">
        <v>75</v>
      </c>
      <c r="GGW4378" s="84">
        <v>3004158000128</v>
      </c>
      <c r="GGX4378" s="24"/>
      <c r="GGY4378" s="24"/>
      <c r="GGZ4378" s="66">
        <v>9615</v>
      </c>
      <c r="GHA4378" s="25">
        <v>45936</v>
      </c>
      <c r="GHB4378" s="25"/>
      <c r="GHC4378" s="26" t="str">
        <f t="shared" ca="1" si="486"/>
        <v>Descontar Cheque</v>
      </c>
      <c r="GHD4378" s="117"/>
      <c r="GHE4378" s="25">
        <v>45890</v>
      </c>
      <c r="GHF4378" s="28" t="s">
        <v>74</v>
      </c>
      <c r="GHG4378" s="24">
        <v>422</v>
      </c>
      <c r="GHH4378" s="414" t="str">
        <f t="shared" si="487"/>
        <v>Banco não cadastrado</v>
      </c>
      <c r="GHI4378" s="24">
        <v>207</v>
      </c>
      <c r="GHJ4378" s="24">
        <v>5837982</v>
      </c>
      <c r="GHK4378" s="24">
        <v>72</v>
      </c>
      <c r="GHL4378" s="29" t="s">
        <v>75</v>
      </c>
      <c r="GHM4378" s="84">
        <v>3004158000128</v>
      </c>
      <c r="GHN4378" s="24"/>
      <c r="GHO4378" s="24"/>
      <c r="GHP4378" s="66">
        <v>9615</v>
      </c>
      <c r="GHQ4378" s="25">
        <v>45936</v>
      </c>
      <c r="GHR4378" s="25"/>
      <c r="GHS4378" s="26" t="str">
        <f t="shared" ca="1" si="488"/>
        <v>Descontar Cheque</v>
      </c>
      <c r="GHT4378" s="117"/>
      <c r="GHU4378" s="25">
        <v>45890</v>
      </c>
      <c r="GHV4378" s="28" t="s">
        <v>74</v>
      </c>
      <c r="GHW4378" s="24">
        <v>422</v>
      </c>
      <c r="GHX4378" s="414" t="str">
        <f t="shared" si="489"/>
        <v>Banco não cadastrado</v>
      </c>
      <c r="GHY4378" s="24">
        <v>207</v>
      </c>
      <c r="GHZ4378" s="24">
        <v>5837982</v>
      </c>
      <c r="GIA4378" s="24">
        <v>72</v>
      </c>
      <c r="GIB4378" s="29" t="s">
        <v>75</v>
      </c>
      <c r="GIC4378" s="84">
        <v>3004158000128</v>
      </c>
      <c r="GID4378" s="24"/>
      <c r="GIE4378" s="24"/>
      <c r="GIF4378" s="66">
        <v>9615</v>
      </c>
      <c r="GIG4378" s="25">
        <v>45936</v>
      </c>
      <c r="GIH4378" s="25"/>
      <c r="GII4378" s="26" t="str">
        <f t="shared" ca="1" si="490"/>
        <v>Descontar Cheque</v>
      </c>
      <c r="GIJ4378" s="117"/>
      <c r="GIK4378" s="25">
        <v>45890</v>
      </c>
      <c r="GIL4378" s="28" t="s">
        <v>74</v>
      </c>
      <c r="GIM4378" s="24">
        <v>422</v>
      </c>
      <c r="GIN4378" s="414" t="str">
        <f t="shared" si="491"/>
        <v>Banco não cadastrado</v>
      </c>
      <c r="GIO4378" s="24">
        <v>207</v>
      </c>
      <c r="GIP4378" s="24">
        <v>5837982</v>
      </c>
      <c r="GIQ4378" s="24">
        <v>72</v>
      </c>
      <c r="GIR4378" s="29" t="s">
        <v>75</v>
      </c>
      <c r="GIS4378" s="84">
        <v>3004158000128</v>
      </c>
      <c r="GIT4378" s="24"/>
      <c r="GIU4378" s="24"/>
      <c r="GIV4378" s="66">
        <v>9615</v>
      </c>
      <c r="GIW4378" s="25">
        <v>45936</v>
      </c>
      <c r="GIX4378" s="25"/>
      <c r="GIY4378" s="26" t="str">
        <f t="shared" ca="1" si="492"/>
        <v>Descontar Cheque</v>
      </c>
      <c r="GIZ4378" s="117"/>
      <c r="GJA4378" s="25">
        <v>45890</v>
      </c>
      <c r="GJB4378" s="28" t="s">
        <v>74</v>
      </c>
      <c r="GJC4378" s="24">
        <v>422</v>
      </c>
      <c r="GJD4378" s="414" t="str">
        <f t="shared" si="493"/>
        <v>Banco não cadastrado</v>
      </c>
      <c r="GJE4378" s="24">
        <v>207</v>
      </c>
      <c r="GJF4378" s="24">
        <v>5837982</v>
      </c>
      <c r="GJG4378" s="24">
        <v>72</v>
      </c>
      <c r="GJH4378" s="29" t="s">
        <v>75</v>
      </c>
      <c r="GJI4378" s="84">
        <v>3004158000128</v>
      </c>
      <c r="GJJ4378" s="24"/>
      <c r="GJK4378" s="24"/>
      <c r="GJL4378" s="66">
        <v>9615</v>
      </c>
      <c r="GJM4378" s="25">
        <v>45936</v>
      </c>
      <c r="GJN4378" s="25"/>
      <c r="GJO4378" s="26" t="str">
        <f t="shared" ca="1" si="494"/>
        <v>Descontar Cheque</v>
      </c>
      <c r="GJP4378" s="117"/>
      <c r="GJQ4378" s="25">
        <v>45890</v>
      </c>
      <c r="GJR4378" s="28" t="s">
        <v>74</v>
      </c>
      <c r="GJS4378" s="24">
        <v>422</v>
      </c>
      <c r="GJT4378" s="414" t="str">
        <f t="shared" si="495"/>
        <v>Banco não cadastrado</v>
      </c>
      <c r="GJU4378" s="24">
        <v>207</v>
      </c>
      <c r="GJV4378" s="24">
        <v>5837982</v>
      </c>
      <c r="GJW4378" s="24">
        <v>72</v>
      </c>
      <c r="GJX4378" s="29" t="s">
        <v>75</v>
      </c>
      <c r="GJY4378" s="84">
        <v>3004158000128</v>
      </c>
      <c r="GJZ4378" s="24"/>
      <c r="GKA4378" s="24"/>
      <c r="GKB4378" s="66">
        <v>9615</v>
      </c>
      <c r="GKC4378" s="25">
        <v>45936</v>
      </c>
      <c r="GKD4378" s="25"/>
      <c r="GKE4378" s="26" t="str">
        <f t="shared" ca="1" si="496"/>
        <v>Descontar Cheque</v>
      </c>
      <c r="GKF4378" s="117"/>
      <c r="GKG4378" s="25">
        <v>45890</v>
      </c>
      <c r="GKH4378" s="28" t="s">
        <v>74</v>
      </c>
      <c r="GKI4378" s="24">
        <v>422</v>
      </c>
      <c r="GKJ4378" s="414" t="str">
        <f t="shared" si="497"/>
        <v>Banco não cadastrado</v>
      </c>
      <c r="GKK4378" s="24">
        <v>207</v>
      </c>
      <c r="GKL4378" s="24">
        <v>5837982</v>
      </c>
      <c r="GKM4378" s="24">
        <v>72</v>
      </c>
      <c r="GKN4378" s="29" t="s">
        <v>75</v>
      </c>
      <c r="GKO4378" s="84">
        <v>3004158000128</v>
      </c>
      <c r="GKP4378" s="24"/>
      <c r="GKQ4378" s="24"/>
      <c r="GKR4378" s="66">
        <v>9615</v>
      </c>
      <c r="GKS4378" s="25">
        <v>45936</v>
      </c>
      <c r="GKT4378" s="25"/>
      <c r="GKU4378" s="26" t="str">
        <f t="shared" ca="1" si="498"/>
        <v>Descontar Cheque</v>
      </c>
      <c r="GKV4378" s="117"/>
      <c r="GKW4378" s="25">
        <v>45890</v>
      </c>
      <c r="GKX4378" s="28" t="s">
        <v>74</v>
      </c>
      <c r="GKY4378" s="24">
        <v>422</v>
      </c>
      <c r="GKZ4378" s="414" t="str">
        <f t="shared" si="499"/>
        <v>Banco não cadastrado</v>
      </c>
      <c r="GLA4378" s="24">
        <v>207</v>
      </c>
      <c r="GLB4378" s="24">
        <v>5837982</v>
      </c>
      <c r="GLC4378" s="24">
        <v>72</v>
      </c>
      <c r="GLD4378" s="29" t="s">
        <v>75</v>
      </c>
      <c r="GLE4378" s="84">
        <v>3004158000128</v>
      </c>
      <c r="GLF4378" s="24"/>
      <c r="GLG4378" s="24"/>
      <c r="GLH4378" s="66">
        <v>9615</v>
      </c>
      <c r="GLI4378" s="25">
        <v>45936</v>
      </c>
      <c r="GLJ4378" s="25"/>
      <c r="GLK4378" s="26" t="str">
        <f t="shared" ca="1" si="500"/>
        <v>Descontar Cheque</v>
      </c>
      <c r="GLL4378" s="117"/>
      <c r="GLM4378" s="25">
        <v>45890</v>
      </c>
      <c r="GLN4378" s="28" t="s">
        <v>74</v>
      </c>
      <c r="GLO4378" s="24">
        <v>422</v>
      </c>
      <c r="GLP4378" s="414" t="str">
        <f t="shared" si="501"/>
        <v>Banco não cadastrado</v>
      </c>
      <c r="GLQ4378" s="24">
        <v>207</v>
      </c>
      <c r="GLR4378" s="24">
        <v>5837982</v>
      </c>
      <c r="GLS4378" s="24">
        <v>72</v>
      </c>
      <c r="GLT4378" s="29" t="s">
        <v>75</v>
      </c>
      <c r="GLU4378" s="84">
        <v>3004158000128</v>
      </c>
      <c r="GLV4378" s="24"/>
      <c r="GLW4378" s="24"/>
      <c r="GLX4378" s="66">
        <v>9615</v>
      </c>
      <c r="GLY4378" s="25">
        <v>45936</v>
      </c>
      <c r="GLZ4378" s="25"/>
      <c r="GMA4378" s="26" t="str">
        <f t="shared" ca="1" si="502"/>
        <v>Descontar Cheque</v>
      </c>
      <c r="GMB4378" s="117"/>
      <c r="GMC4378" s="25">
        <v>45890</v>
      </c>
      <c r="GMD4378" s="28" t="s">
        <v>74</v>
      </c>
      <c r="GME4378" s="24">
        <v>422</v>
      </c>
      <c r="GMF4378" s="414" t="str">
        <f t="shared" si="503"/>
        <v>Banco não cadastrado</v>
      </c>
      <c r="GMG4378" s="24">
        <v>207</v>
      </c>
      <c r="GMH4378" s="24">
        <v>5837982</v>
      </c>
      <c r="GMI4378" s="24">
        <v>72</v>
      </c>
      <c r="GMJ4378" s="29" t="s">
        <v>75</v>
      </c>
      <c r="GMK4378" s="84">
        <v>3004158000128</v>
      </c>
      <c r="GML4378" s="24"/>
      <c r="GMM4378" s="24"/>
      <c r="GMN4378" s="66">
        <v>9615</v>
      </c>
      <c r="GMO4378" s="25">
        <v>45936</v>
      </c>
      <c r="GMP4378" s="25"/>
      <c r="GMQ4378" s="26" t="str">
        <f t="shared" ca="1" si="504"/>
        <v>Descontar Cheque</v>
      </c>
      <c r="GMR4378" s="117"/>
      <c r="GMS4378" s="25">
        <v>45890</v>
      </c>
      <c r="GMT4378" s="28" t="s">
        <v>74</v>
      </c>
      <c r="GMU4378" s="24">
        <v>422</v>
      </c>
      <c r="GMV4378" s="414" t="str">
        <f t="shared" si="505"/>
        <v>Banco não cadastrado</v>
      </c>
      <c r="GMW4378" s="24">
        <v>207</v>
      </c>
      <c r="GMX4378" s="24">
        <v>5837982</v>
      </c>
      <c r="GMY4378" s="24">
        <v>72</v>
      </c>
      <c r="GMZ4378" s="29" t="s">
        <v>75</v>
      </c>
      <c r="GNA4378" s="84">
        <v>3004158000128</v>
      </c>
      <c r="GNB4378" s="24"/>
      <c r="GNC4378" s="24"/>
      <c r="GND4378" s="66">
        <v>9615</v>
      </c>
      <c r="GNE4378" s="25">
        <v>45936</v>
      </c>
      <c r="GNF4378" s="25"/>
      <c r="GNG4378" s="26" t="str">
        <f t="shared" ca="1" si="506"/>
        <v>Descontar Cheque</v>
      </c>
      <c r="GNH4378" s="117"/>
      <c r="GNI4378" s="25">
        <v>45890</v>
      </c>
      <c r="GNJ4378" s="28" t="s">
        <v>74</v>
      </c>
      <c r="GNK4378" s="24">
        <v>422</v>
      </c>
      <c r="GNL4378" s="414" t="str">
        <f t="shared" si="507"/>
        <v>Banco não cadastrado</v>
      </c>
      <c r="GNM4378" s="24">
        <v>207</v>
      </c>
      <c r="GNN4378" s="24">
        <v>5837982</v>
      </c>
      <c r="GNO4378" s="24">
        <v>72</v>
      </c>
      <c r="GNP4378" s="29" t="s">
        <v>75</v>
      </c>
      <c r="GNQ4378" s="84">
        <v>3004158000128</v>
      </c>
      <c r="GNR4378" s="24"/>
      <c r="GNS4378" s="24"/>
      <c r="GNT4378" s="66">
        <v>9615</v>
      </c>
      <c r="GNU4378" s="25">
        <v>45936</v>
      </c>
      <c r="GNV4378" s="25"/>
      <c r="GNW4378" s="26" t="str">
        <f t="shared" ca="1" si="508"/>
        <v>Descontar Cheque</v>
      </c>
      <c r="GNX4378" s="117"/>
      <c r="GNY4378" s="25">
        <v>45890</v>
      </c>
      <c r="GNZ4378" s="28" t="s">
        <v>74</v>
      </c>
      <c r="GOA4378" s="24">
        <v>422</v>
      </c>
      <c r="GOB4378" s="414" t="str">
        <f t="shared" si="509"/>
        <v>Banco não cadastrado</v>
      </c>
      <c r="GOC4378" s="24">
        <v>207</v>
      </c>
      <c r="GOD4378" s="24">
        <v>5837982</v>
      </c>
      <c r="GOE4378" s="24">
        <v>72</v>
      </c>
      <c r="GOF4378" s="29" t="s">
        <v>75</v>
      </c>
      <c r="GOG4378" s="84">
        <v>3004158000128</v>
      </c>
      <c r="GOH4378" s="24"/>
      <c r="GOI4378" s="24"/>
      <c r="GOJ4378" s="66">
        <v>9615</v>
      </c>
      <c r="GOK4378" s="25">
        <v>45936</v>
      </c>
      <c r="GOL4378" s="25"/>
      <c r="GOM4378" s="26" t="str">
        <f t="shared" ca="1" si="510"/>
        <v>Descontar Cheque</v>
      </c>
      <c r="GON4378" s="117"/>
      <c r="GOO4378" s="25">
        <v>45890</v>
      </c>
      <c r="GOP4378" s="28" t="s">
        <v>74</v>
      </c>
      <c r="GOQ4378" s="24">
        <v>422</v>
      </c>
      <c r="GOR4378" s="414" t="str">
        <f t="shared" si="511"/>
        <v>Banco não cadastrado</v>
      </c>
      <c r="GOS4378" s="24">
        <v>207</v>
      </c>
      <c r="GOT4378" s="24">
        <v>5837982</v>
      </c>
      <c r="GOU4378" s="24">
        <v>72</v>
      </c>
      <c r="GOV4378" s="29" t="s">
        <v>75</v>
      </c>
      <c r="GOW4378" s="84">
        <v>3004158000128</v>
      </c>
      <c r="GOX4378" s="24"/>
      <c r="GOY4378" s="24"/>
      <c r="GOZ4378" s="66">
        <v>9615</v>
      </c>
      <c r="GPA4378" s="25">
        <v>45936</v>
      </c>
      <c r="GPB4378" s="25"/>
      <c r="GPC4378" s="26" t="str">
        <f t="shared" ca="1" si="512"/>
        <v>Descontar Cheque</v>
      </c>
      <c r="GPD4378" s="117"/>
      <c r="GPE4378" s="25">
        <v>45890</v>
      </c>
      <c r="GPF4378" s="28" t="s">
        <v>74</v>
      </c>
      <c r="GPG4378" s="24">
        <v>422</v>
      </c>
      <c r="GPH4378" s="414" t="str">
        <f t="shared" si="513"/>
        <v>Banco não cadastrado</v>
      </c>
      <c r="GPI4378" s="24">
        <v>207</v>
      </c>
      <c r="GPJ4378" s="24">
        <v>5837982</v>
      </c>
      <c r="GPK4378" s="24">
        <v>72</v>
      </c>
      <c r="GPL4378" s="29" t="s">
        <v>75</v>
      </c>
      <c r="GPM4378" s="84">
        <v>3004158000128</v>
      </c>
      <c r="GPN4378" s="24"/>
      <c r="GPO4378" s="24"/>
      <c r="GPP4378" s="66">
        <v>9615</v>
      </c>
      <c r="GPQ4378" s="25">
        <v>45936</v>
      </c>
      <c r="GPR4378" s="25"/>
      <c r="GPS4378" s="26" t="str">
        <f t="shared" ca="1" si="514"/>
        <v>Descontar Cheque</v>
      </c>
      <c r="GPT4378" s="117"/>
      <c r="GPU4378" s="25">
        <v>45890</v>
      </c>
      <c r="GPV4378" s="28" t="s">
        <v>74</v>
      </c>
      <c r="GPW4378" s="24">
        <v>422</v>
      </c>
      <c r="GPX4378" s="414" t="str">
        <f t="shared" si="515"/>
        <v>Banco não cadastrado</v>
      </c>
      <c r="GPY4378" s="24">
        <v>207</v>
      </c>
      <c r="GPZ4378" s="24">
        <v>5837982</v>
      </c>
      <c r="GQA4378" s="24">
        <v>72</v>
      </c>
      <c r="GQB4378" s="29" t="s">
        <v>75</v>
      </c>
      <c r="GQC4378" s="84">
        <v>3004158000128</v>
      </c>
      <c r="GQD4378" s="24"/>
      <c r="GQE4378" s="24"/>
      <c r="GQF4378" s="66">
        <v>9615</v>
      </c>
      <c r="GQG4378" s="25">
        <v>45936</v>
      </c>
      <c r="GQH4378" s="25"/>
      <c r="GQI4378" s="26" t="str">
        <f t="shared" ca="1" si="516"/>
        <v>Descontar Cheque</v>
      </c>
      <c r="GQJ4378" s="117"/>
      <c r="GQK4378" s="25">
        <v>45890</v>
      </c>
      <c r="GQL4378" s="28" t="s">
        <v>74</v>
      </c>
      <c r="GQM4378" s="24">
        <v>422</v>
      </c>
      <c r="GQN4378" s="414" t="str">
        <f t="shared" si="517"/>
        <v>Banco não cadastrado</v>
      </c>
      <c r="GQO4378" s="24">
        <v>207</v>
      </c>
      <c r="GQP4378" s="24">
        <v>5837982</v>
      </c>
      <c r="GQQ4378" s="24">
        <v>72</v>
      </c>
      <c r="GQR4378" s="29" t="s">
        <v>75</v>
      </c>
      <c r="GQS4378" s="84">
        <v>3004158000128</v>
      </c>
      <c r="GQT4378" s="24"/>
      <c r="GQU4378" s="24"/>
      <c r="GQV4378" s="66">
        <v>9615</v>
      </c>
      <c r="GQW4378" s="25">
        <v>45936</v>
      </c>
      <c r="GQX4378" s="25"/>
      <c r="GQY4378" s="26" t="str">
        <f t="shared" ca="1" si="518"/>
        <v>Descontar Cheque</v>
      </c>
      <c r="GQZ4378" s="117"/>
      <c r="GRA4378" s="25">
        <v>45890</v>
      </c>
      <c r="GRB4378" s="28" t="s">
        <v>74</v>
      </c>
      <c r="GRC4378" s="24">
        <v>422</v>
      </c>
      <c r="GRD4378" s="414" t="str">
        <f t="shared" si="519"/>
        <v>Banco não cadastrado</v>
      </c>
      <c r="GRE4378" s="24">
        <v>207</v>
      </c>
      <c r="GRF4378" s="24">
        <v>5837982</v>
      </c>
      <c r="GRG4378" s="24">
        <v>72</v>
      </c>
      <c r="GRH4378" s="29" t="s">
        <v>75</v>
      </c>
      <c r="GRI4378" s="84">
        <v>3004158000128</v>
      </c>
      <c r="GRJ4378" s="24"/>
      <c r="GRK4378" s="24"/>
      <c r="GRL4378" s="66">
        <v>9615</v>
      </c>
      <c r="GRM4378" s="25">
        <v>45936</v>
      </c>
      <c r="GRN4378" s="25"/>
      <c r="GRO4378" s="26" t="str">
        <f t="shared" ca="1" si="520"/>
        <v>Descontar Cheque</v>
      </c>
      <c r="GRP4378" s="117"/>
      <c r="GRQ4378" s="25">
        <v>45890</v>
      </c>
      <c r="GRR4378" s="28" t="s">
        <v>74</v>
      </c>
      <c r="GRS4378" s="24">
        <v>422</v>
      </c>
      <c r="GRT4378" s="414" t="str">
        <f t="shared" si="521"/>
        <v>Banco não cadastrado</v>
      </c>
      <c r="GRU4378" s="24">
        <v>207</v>
      </c>
      <c r="GRV4378" s="24">
        <v>5837982</v>
      </c>
      <c r="GRW4378" s="24">
        <v>72</v>
      </c>
      <c r="GRX4378" s="29" t="s">
        <v>75</v>
      </c>
      <c r="GRY4378" s="84">
        <v>3004158000128</v>
      </c>
      <c r="GRZ4378" s="24"/>
      <c r="GSA4378" s="24"/>
      <c r="GSB4378" s="66">
        <v>9615</v>
      </c>
      <c r="GSC4378" s="25">
        <v>45936</v>
      </c>
      <c r="GSD4378" s="25"/>
      <c r="GSE4378" s="26" t="str">
        <f t="shared" ca="1" si="522"/>
        <v>Descontar Cheque</v>
      </c>
      <c r="GSF4378" s="117"/>
      <c r="GSG4378" s="25">
        <v>45890</v>
      </c>
      <c r="GSH4378" s="28" t="s">
        <v>74</v>
      </c>
      <c r="GSI4378" s="24">
        <v>422</v>
      </c>
      <c r="GSJ4378" s="414" t="str">
        <f t="shared" si="523"/>
        <v>Banco não cadastrado</v>
      </c>
      <c r="GSK4378" s="24">
        <v>207</v>
      </c>
      <c r="GSL4378" s="24">
        <v>5837982</v>
      </c>
      <c r="GSM4378" s="24">
        <v>72</v>
      </c>
      <c r="GSN4378" s="29" t="s">
        <v>75</v>
      </c>
      <c r="GSO4378" s="84">
        <v>3004158000128</v>
      </c>
      <c r="GSP4378" s="24"/>
      <c r="GSQ4378" s="24"/>
      <c r="GSR4378" s="66">
        <v>9615</v>
      </c>
      <c r="GSS4378" s="25">
        <v>45936</v>
      </c>
      <c r="GST4378" s="25"/>
      <c r="GSU4378" s="26" t="str">
        <f t="shared" ca="1" si="524"/>
        <v>Descontar Cheque</v>
      </c>
      <c r="GSV4378" s="117"/>
      <c r="GSW4378" s="25">
        <v>45890</v>
      </c>
      <c r="GSX4378" s="28" t="s">
        <v>74</v>
      </c>
      <c r="GSY4378" s="24">
        <v>422</v>
      </c>
      <c r="GSZ4378" s="414" t="str">
        <f t="shared" si="525"/>
        <v>Banco não cadastrado</v>
      </c>
      <c r="GTA4378" s="24">
        <v>207</v>
      </c>
      <c r="GTB4378" s="24">
        <v>5837982</v>
      </c>
      <c r="GTC4378" s="24">
        <v>72</v>
      </c>
      <c r="GTD4378" s="29" t="s">
        <v>75</v>
      </c>
      <c r="GTE4378" s="84">
        <v>3004158000128</v>
      </c>
      <c r="GTF4378" s="24"/>
      <c r="GTG4378" s="24"/>
      <c r="GTH4378" s="66">
        <v>9615</v>
      </c>
      <c r="GTI4378" s="25">
        <v>45936</v>
      </c>
      <c r="GTJ4378" s="25"/>
      <c r="GTK4378" s="26" t="str">
        <f t="shared" ca="1" si="526"/>
        <v>Descontar Cheque</v>
      </c>
      <c r="GTL4378" s="117"/>
      <c r="GTM4378" s="25">
        <v>45890</v>
      </c>
      <c r="GTN4378" s="28" t="s">
        <v>74</v>
      </c>
      <c r="GTO4378" s="24">
        <v>422</v>
      </c>
      <c r="GTP4378" s="414" t="str">
        <f t="shared" si="527"/>
        <v>Banco não cadastrado</v>
      </c>
      <c r="GTQ4378" s="24">
        <v>207</v>
      </c>
      <c r="GTR4378" s="24">
        <v>5837982</v>
      </c>
      <c r="GTS4378" s="24">
        <v>72</v>
      </c>
      <c r="GTT4378" s="29" t="s">
        <v>75</v>
      </c>
      <c r="GTU4378" s="84">
        <v>3004158000128</v>
      </c>
      <c r="GTV4378" s="24"/>
      <c r="GTW4378" s="24"/>
      <c r="GTX4378" s="66">
        <v>9615</v>
      </c>
      <c r="GTY4378" s="25">
        <v>45936</v>
      </c>
      <c r="GTZ4378" s="25"/>
      <c r="GUA4378" s="26" t="str">
        <f t="shared" ca="1" si="528"/>
        <v>Descontar Cheque</v>
      </c>
      <c r="GUB4378" s="117"/>
      <c r="GUC4378" s="25">
        <v>45890</v>
      </c>
      <c r="GUD4378" s="28" t="s">
        <v>74</v>
      </c>
      <c r="GUE4378" s="24">
        <v>422</v>
      </c>
      <c r="GUF4378" s="414" t="str">
        <f t="shared" si="529"/>
        <v>Banco não cadastrado</v>
      </c>
      <c r="GUG4378" s="24">
        <v>207</v>
      </c>
      <c r="GUH4378" s="24">
        <v>5837982</v>
      </c>
      <c r="GUI4378" s="24">
        <v>72</v>
      </c>
      <c r="GUJ4378" s="29" t="s">
        <v>75</v>
      </c>
      <c r="GUK4378" s="84">
        <v>3004158000128</v>
      </c>
      <c r="GUL4378" s="24"/>
      <c r="GUM4378" s="24"/>
      <c r="GUN4378" s="66">
        <v>9615</v>
      </c>
      <c r="GUO4378" s="25">
        <v>45936</v>
      </c>
      <c r="GUP4378" s="25"/>
      <c r="GUQ4378" s="26" t="str">
        <f t="shared" ca="1" si="530"/>
        <v>Descontar Cheque</v>
      </c>
      <c r="GUR4378" s="117"/>
      <c r="GUS4378" s="25">
        <v>45890</v>
      </c>
      <c r="GUT4378" s="28" t="s">
        <v>74</v>
      </c>
      <c r="GUU4378" s="24">
        <v>422</v>
      </c>
      <c r="GUV4378" s="414" t="str">
        <f t="shared" si="531"/>
        <v>Banco não cadastrado</v>
      </c>
      <c r="GUW4378" s="24">
        <v>207</v>
      </c>
      <c r="GUX4378" s="24">
        <v>5837982</v>
      </c>
      <c r="GUY4378" s="24">
        <v>72</v>
      </c>
      <c r="GUZ4378" s="29" t="s">
        <v>75</v>
      </c>
      <c r="GVA4378" s="84">
        <v>3004158000128</v>
      </c>
      <c r="GVB4378" s="24"/>
      <c r="GVC4378" s="24"/>
      <c r="GVD4378" s="66">
        <v>9615</v>
      </c>
      <c r="GVE4378" s="25">
        <v>45936</v>
      </c>
      <c r="GVF4378" s="25"/>
      <c r="GVG4378" s="26" t="str">
        <f t="shared" ca="1" si="532"/>
        <v>Descontar Cheque</v>
      </c>
      <c r="GVH4378" s="117"/>
      <c r="GVI4378" s="25">
        <v>45890</v>
      </c>
      <c r="GVJ4378" s="28" t="s">
        <v>74</v>
      </c>
      <c r="GVK4378" s="24">
        <v>422</v>
      </c>
      <c r="GVL4378" s="414" t="str">
        <f t="shared" si="533"/>
        <v>Banco não cadastrado</v>
      </c>
      <c r="GVM4378" s="24">
        <v>207</v>
      </c>
      <c r="GVN4378" s="24">
        <v>5837982</v>
      </c>
      <c r="GVO4378" s="24">
        <v>72</v>
      </c>
      <c r="GVP4378" s="29" t="s">
        <v>75</v>
      </c>
      <c r="GVQ4378" s="84">
        <v>3004158000128</v>
      </c>
      <c r="GVR4378" s="24"/>
      <c r="GVS4378" s="24"/>
      <c r="GVT4378" s="66">
        <v>9615</v>
      </c>
      <c r="GVU4378" s="25">
        <v>45936</v>
      </c>
      <c r="GVV4378" s="25"/>
      <c r="GVW4378" s="26" t="str">
        <f t="shared" ca="1" si="534"/>
        <v>Descontar Cheque</v>
      </c>
      <c r="GVX4378" s="117"/>
      <c r="GVY4378" s="25">
        <v>45890</v>
      </c>
      <c r="GVZ4378" s="28" t="s">
        <v>74</v>
      </c>
      <c r="GWA4378" s="24">
        <v>422</v>
      </c>
      <c r="GWB4378" s="414" t="str">
        <f t="shared" si="535"/>
        <v>Banco não cadastrado</v>
      </c>
      <c r="GWC4378" s="24">
        <v>207</v>
      </c>
      <c r="GWD4378" s="24">
        <v>5837982</v>
      </c>
      <c r="GWE4378" s="24">
        <v>72</v>
      </c>
      <c r="GWF4378" s="29" t="s">
        <v>75</v>
      </c>
      <c r="GWG4378" s="84">
        <v>3004158000128</v>
      </c>
      <c r="GWH4378" s="24"/>
      <c r="GWI4378" s="24"/>
      <c r="GWJ4378" s="66">
        <v>9615</v>
      </c>
      <c r="GWK4378" s="25">
        <v>45936</v>
      </c>
      <c r="GWL4378" s="25"/>
      <c r="GWM4378" s="26" t="str">
        <f t="shared" ca="1" si="536"/>
        <v>Descontar Cheque</v>
      </c>
      <c r="GWN4378" s="117"/>
      <c r="GWO4378" s="25">
        <v>45890</v>
      </c>
      <c r="GWP4378" s="28" t="s">
        <v>74</v>
      </c>
      <c r="GWQ4378" s="24">
        <v>422</v>
      </c>
      <c r="GWR4378" s="414" t="str">
        <f t="shared" si="537"/>
        <v>Banco não cadastrado</v>
      </c>
      <c r="GWS4378" s="24">
        <v>207</v>
      </c>
      <c r="GWT4378" s="24">
        <v>5837982</v>
      </c>
      <c r="GWU4378" s="24">
        <v>72</v>
      </c>
      <c r="GWV4378" s="29" t="s">
        <v>75</v>
      </c>
      <c r="GWW4378" s="84">
        <v>3004158000128</v>
      </c>
      <c r="GWX4378" s="24"/>
      <c r="GWY4378" s="24"/>
      <c r="GWZ4378" s="66">
        <v>9615</v>
      </c>
      <c r="GXA4378" s="25">
        <v>45936</v>
      </c>
      <c r="GXB4378" s="25"/>
      <c r="GXC4378" s="26" t="str">
        <f t="shared" ca="1" si="538"/>
        <v>Descontar Cheque</v>
      </c>
      <c r="GXD4378" s="117"/>
      <c r="GXE4378" s="25">
        <v>45890</v>
      </c>
      <c r="GXF4378" s="28" t="s">
        <v>74</v>
      </c>
      <c r="GXG4378" s="24">
        <v>422</v>
      </c>
      <c r="GXH4378" s="414" t="str">
        <f t="shared" si="539"/>
        <v>Banco não cadastrado</v>
      </c>
      <c r="GXI4378" s="24">
        <v>207</v>
      </c>
      <c r="GXJ4378" s="24">
        <v>5837982</v>
      </c>
      <c r="GXK4378" s="24">
        <v>72</v>
      </c>
      <c r="GXL4378" s="29" t="s">
        <v>75</v>
      </c>
      <c r="GXM4378" s="84">
        <v>3004158000128</v>
      </c>
      <c r="GXN4378" s="24"/>
      <c r="GXO4378" s="24"/>
      <c r="GXP4378" s="66">
        <v>9615</v>
      </c>
      <c r="GXQ4378" s="25">
        <v>45936</v>
      </c>
      <c r="GXR4378" s="25"/>
      <c r="GXS4378" s="26" t="str">
        <f t="shared" ca="1" si="540"/>
        <v>Descontar Cheque</v>
      </c>
      <c r="GXT4378" s="117"/>
      <c r="GXU4378" s="25">
        <v>45890</v>
      </c>
      <c r="GXV4378" s="28" t="s">
        <v>74</v>
      </c>
      <c r="GXW4378" s="24">
        <v>422</v>
      </c>
      <c r="GXX4378" s="414" t="str">
        <f t="shared" si="541"/>
        <v>Banco não cadastrado</v>
      </c>
      <c r="GXY4378" s="24">
        <v>207</v>
      </c>
      <c r="GXZ4378" s="24">
        <v>5837982</v>
      </c>
      <c r="GYA4378" s="24">
        <v>72</v>
      </c>
      <c r="GYB4378" s="29" t="s">
        <v>75</v>
      </c>
      <c r="GYC4378" s="84">
        <v>3004158000128</v>
      </c>
      <c r="GYD4378" s="24"/>
      <c r="GYE4378" s="24"/>
      <c r="GYF4378" s="66">
        <v>9615</v>
      </c>
      <c r="GYG4378" s="25">
        <v>45936</v>
      </c>
      <c r="GYH4378" s="25"/>
      <c r="GYI4378" s="26" t="str">
        <f t="shared" ca="1" si="542"/>
        <v>Descontar Cheque</v>
      </c>
      <c r="GYJ4378" s="117"/>
      <c r="GYK4378" s="25">
        <v>45890</v>
      </c>
      <c r="GYL4378" s="28" t="s">
        <v>74</v>
      </c>
      <c r="GYM4378" s="24">
        <v>422</v>
      </c>
      <c r="GYN4378" s="414" t="str">
        <f t="shared" si="543"/>
        <v>Banco não cadastrado</v>
      </c>
      <c r="GYO4378" s="24">
        <v>207</v>
      </c>
      <c r="GYP4378" s="24">
        <v>5837982</v>
      </c>
      <c r="GYQ4378" s="24">
        <v>72</v>
      </c>
      <c r="GYR4378" s="29" t="s">
        <v>75</v>
      </c>
      <c r="GYS4378" s="84">
        <v>3004158000128</v>
      </c>
      <c r="GYT4378" s="24"/>
      <c r="GYU4378" s="24"/>
      <c r="GYV4378" s="66">
        <v>9615</v>
      </c>
      <c r="GYW4378" s="25">
        <v>45936</v>
      </c>
      <c r="GYX4378" s="25"/>
      <c r="GYY4378" s="26" t="str">
        <f t="shared" ca="1" si="544"/>
        <v>Descontar Cheque</v>
      </c>
      <c r="GYZ4378" s="117"/>
      <c r="GZA4378" s="25">
        <v>45890</v>
      </c>
      <c r="GZB4378" s="28" t="s">
        <v>74</v>
      </c>
      <c r="GZC4378" s="24">
        <v>422</v>
      </c>
      <c r="GZD4378" s="414" t="str">
        <f t="shared" si="545"/>
        <v>Banco não cadastrado</v>
      </c>
      <c r="GZE4378" s="24">
        <v>207</v>
      </c>
      <c r="GZF4378" s="24">
        <v>5837982</v>
      </c>
      <c r="GZG4378" s="24">
        <v>72</v>
      </c>
      <c r="GZH4378" s="29" t="s">
        <v>75</v>
      </c>
      <c r="GZI4378" s="84">
        <v>3004158000128</v>
      </c>
      <c r="GZJ4378" s="24"/>
      <c r="GZK4378" s="24"/>
      <c r="GZL4378" s="66">
        <v>9615</v>
      </c>
      <c r="GZM4378" s="25">
        <v>45936</v>
      </c>
      <c r="GZN4378" s="25"/>
      <c r="GZO4378" s="26" t="str">
        <f t="shared" ca="1" si="546"/>
        <v>Descontar Cheque</v>
      </c>
      <c r="GZP4378" s="117"/>
      <c r="GZQ4378" s="25">
        <v>45890</v>
      </c>
      <c r="GZR4378" s="28" t="s">
        <v>74</v>
      </c>
      <c r="GZS4378" s="24">
        <v>422</v>
      </c>
      <c r="GZT4378" s="414" t="str">
        <f t="shared" si="547"/>
        <v>Banco não cadastrado</v>
      </c>
      <c r="GZU4378" s="24">
        <v>207</v>
      </c>
      <c r="GZV4378" s="24">
        <v>5837982</v>
      </c>
      <c r="GZW4378" s="24">
        <v>72</v>
      </c>
      <c r="GZX4378" s="29" t="s">
        <v>75</v>
      </c>
      <c r="GZY4378" s="84">
        <v>3004158000128</v>
      </c>
      <c r="GZZ4378" s="24"/>
      <c r="HAA4378" s="24"/>
      <c r="HAB4378" s="66">
        <v>9615</v>
      </c>
      <c r="HAC4378" s="25">
        <v>45936</v>
      </c>
      <c r="HAD4378" s="25"/>
      <c r="HAE4378" s="26" t="str">
        <f t="shared" ca="1" si="548"/>
        <v>Descontar Cheque</v>
      </c>
      <c r="HAF4378" s="117"/>
      <c r="HAG4378" s="25">
        <v>45890</v>
      </c>
      <c r="HAH4378" s="28" t="s">
        <v>74</v>
      </c>
      <c r="HAI4378" s="24">
        <v>422</v>
      </c>
      <c r="HAJ4378" s="414" t="str">
        <f t="shared" si="549"/>
        <v>Banco não cadastrado</v>
      </c>
      <c r="HAK4378" s="24">
        <v>207</v>
      </c>
      <c r="HAL4378" s="24">
        <v>5837982</v>
      </c>
      <c r="HAM4378" s="24">
        <v>72</v>
      </c>
      <c r="HAN4378" s="29" t="s">
        <v>75</v>
      </c>
      <c r="HAO4378" s="84">
        <v>3004158000128</v>
      </c>
      <c r="HAP4378" s="24"/>
      <c r="HAQ4378" s="24"/>
      <c r="HAR4378" s="66">
        <v>9615</v>
      </c>
      <c r="HAS4378" s="25">
        <v>45936</v>
      </c>
      <c r="HAT4378" s="25"/>
      <c r="HAU4378" s="26" t="str">
        <f t="shared" ca="1" si="550"/>
        <v>Descontar Cheque</v>
      </c>
      <c r="HAV4378" s="117"/>
      <c r="HAW4378" s="25">
        <v>45890</v>
      </c>
      <c r="HAX4378" s="28" t="s">
        <v>74</v>
      </c>
      <c r="HAY4378" s="24">
        <v>422</v>
      </c>
      <c r="HAZ4378" s="414" t="str">
        <f t="shared" si="551"/>
        <v>Banco não cadastrado</v>
      </c>
      <c r="HBA4378" s="24">
        <v>207</v>
      </c>
      <c r="HBB4378" s="24">
        <v>5837982</v>
      </c>
      <c r="HBC4378" s="24">
        <v>72</v>
      </c>
      <c r="HBD4378" s="29" t="s">
        <v>75</v>
      </c>
      <c r="HBE4378" s="84">
        <v>3004158000128</v>
      </c>
      <c r="HBF4378" s="24"/>
      <c r="HBG4378" s="24"/>
      <c r="HBH4378" s="66">
        <v>9615</v>
      </c>
      <c r="HBI4378" s="25">
        <v>45936</v>
      </c>
      <c r="HBJ4378" s="25"/>
      <c r="HBK4378" s="26" t="str">
        <f t="shared" ca="1" si="552"/>
        <v>Descontar Cheque</v>
      </c>
      <c r="HBL4378" s="117"/>
      <c r="HBM4378" s="25">
        <v>45890</v>
      </c>
      <c r="HBN4378" s="28" t="s">
        <v>74</v>
      </c>
      <c r="HBO4378" s="24">
        <v>422</v>
      </c>
      <c r="HBP4378" s="414" t="str">
        <f t="shared" si="553"/>
        <v>Banco não cadastrado</v>
      </c>
      <c r="HBQ4378" s="24">
        <v>207</v>
      </c>
      <c r="HBR4378" s="24">
        <v>5837982</v>
      </c>
      <c r="HBS4378" s="24">
        <v>72</v>
      </c>
      <c r="HBT4378" s="29" t="s">
        <v>75</v>
      </c>
      <c r="HBU4378" s="84">
        <v>3004158000128</v>
      </c>
      <c r="HBV4378" s="24"/>
      <c r="HBW4378" s="24"/>
      <c r="HBX4378" s="66">
        <v>9615</v>
      </c>
      <c r="HBY4378" s="25">
        <v>45936</v>
      </c>
      <c r="HBZ4378" s="25"/>
      <c r="HCA4378" s="26" t="str">
        <f t="shared" ca="1" si="554"/>
        <v>Descontar Cheque</v>
      </c>
      <c r="HCB4378" s="117"/>
      <c r="HCC4378" s="25">
        <v>45890</v>
      </c>
      <c r="HCD4378" s="28" t="s">
        <v>74</v>
      </c>
      <c r="HCE4378" s="24">
        <v>422</v>
      </c>
      <c r="HCF4378" s="414" t="str">
        <f t="shared" si="555"/>
        <v>Banco não cadastrado</v>
      </c>
      <c r="HCG4378" s="24">
        <v>207</v>
      </c>
      <c r="HCH4378" s="24">
        <v>5837982</v>
      </c>
      <c r="HCI4378" s="24">
        <v>72</v>
      </c>
      <c r="HCJ4378" s="29" t="s">
        <v>75</v>
      </c>
      <c r="HCK4378" s="84">
        <v>3004158000128</v>
      </c>
      <c r="HCL4378" s="24"/>
      <c r="HCM4378" s="24"/>
      <c r="HCN4378" s="66">
        <v>9615</v>
      </c>
      <c r="HCO4378" s="25">
        <v>45936</v>
      </c>
      <c r="HCP4378" s="25"/>
      <c r="HCQ4378" s="26" t="str">
        <f t="shared" ca="1" si="556"/>
        <v>Descontar Cheque</v>
      </c>
      <c r="HCR4378" s="117"/>
      <c r="HCS4378" s="25">
        <v>45890</v>
      </c>
      <c r="HCT4378" s="28" t="s">
        <v>74</v>
      </c>
      <c r="HCU4378" s="24">
        <v>422</v>
      </c>
      <c r="HCV4378" s="414" t="str">
        <f t="shared" si="557"/>
        <v>Banco não cadastrado</v>
      </c>
      <c r="HCW4378" s="24">
        <v>207</v>
      </c>
      <c r="HCX4378" s="24">
        <v>5837982</v>
      </c>
      <c r="HCY4378" s="24">
        <v>72</v>
      </c>
      <c r="HCZ4378" s="29" t="s">
        <v>75</v>
      </c>
      <c r="HDA4378" s="84">
        <v>3004158000128</v>
      </c>
      <c r="HDB4378" s="24"/>
      <c r="HDC4378" s="24"/>
      <c r="HDD4378" s="66">
        <v>9615</v>
      </c>
      <c r="HDE4378" s="25">
        <v>45936</v>
      </c>
      <c r="HDF4378" s="25"/>
      <c r="HDG4378" s="26" t="str">
        <f t="shared" ca="1" si="558"/>
        <v>Descontar Cheque</v>
      </c>
      <c r="HDH4378" s="117"/>
      <c r="HDI4378" s="25">
        <v>45890</v>
      </c>
      <c r="HDJ4378" s="28" t="s">
        <v>74</v>
      </c>
      <c r="HDK4378" s="24">
        <v>422</v>
      </c>
      <c r="HDL4378" s="414" t="str">
        <f t="shared" si="559"/>
        <v>Banco não cadastrado</v>
      </c>
      <c r="HDM4378" s="24">
        <v>207</v>
      </c>
      <c r="HDN4378" s="24">
        <v>5837982</v>
      </c>
      <c r="HDO4378" s="24">
        <v>72</v>
      </c>
      <c r="HDP4378" s="29" t="s">
        <v>75</v>
      </c>
      <c r="HDQ4378" s="84">
        <v>3004158000128</v>
      </c>
      <c r="HDR4378" s="24"/>
      <c r="HDS4378" s="24"/>
      <c r="HDT4378" s="66">
        <v>9615</v>
      </c>
      <c r="HDU4378" s="25">
        <v>45936</v>
      </c>
      <c r="HDV4378" s="25"/>
      <c r="HDW4378" s="26" t="str">
        <f t="shared" ca="1" si="560"/>
        <v>Descontar Cheque</v>
      </c>
      <c r="HDX4378" s="117"/>
      <c r="HDY4378" s="25">
        <v>45890</v>
      </c>
      <c r="HDZ4378" s="28" t="s">
        <v>74</v>
      </c>
      <c r="HEA4378" s="24">
        <v>422</v>
      </c>
      <c r="HEB4378" s="414" t="str">
        <f t="shared" si="561"/>
        <v>Banco não cadastrado</v>
      </c>
      <c r="HEC4378" s="24">
        <v>207</v>
      </c>
      <c r="HED4378" s="24">
        <v>5837982</v>
      </c>
      <c r="HEE4378" s="24">
        <v>72</v>
      </c>
      <c r="HEF4378" s="29" t="s">
        <v>75</v>
      </c>
      <c r="HEG4378" s="84">
        <v>3004158000128</v>
      </c>
      <c r="HEH4378" s="24"/>
      <c r="HEI4378" s="24"/>
      <c r="HEJ4378" s="66">
        <v>9615</v>
      </c>
      <c r="HEK4378" s="25">
        <v>45936</v>
      </c>
      <c r="HEL4378" s="25"/>
      <c r="HEM4378" s="26" t="str">
        <f t="shared" ca="1" si="562"/>
        <v>Descontar Cheque</v>
      </c>
      <c r="HEN4378" s="117"/>
      <c r="HEO4378" s="25">
        <v>45890</v>
      </c>
      <c r="HEP4378" s="28" t="s">
        <v>74</v>
      </c>
      <c r="HEQ4378" s="24">
        <v>422</v>
      </c>
      <c r="HER4378" s="414" t="str">
        <f t="shared" si="563"/>
        <v>Banco não cadastrado</v>
      </c>
      <c r="HES4378" s="24">
        <v>207</v>
      </c>
      <c r="HET4378" s="24">
        <v>5837982</v>
      </c>
      <c r="HEU4378" s="24">
        <v>72</v>
      </c>
      <c r="HEV4378" s="29" t="s">
        <v>75</v>
      </c>
      <c r="HEW4378" s="84">
        <v>3004158000128</v>
      </c>
      <c r="HEX4378" s="24"/>
      <c r="HEY4378" s="24"/>
      <c r="HEZ4378" s="66">
        <v>9615</v>
      </c>
      <c r="HFA4378" s="25">
        <v>45936</v>
      </c>
      <c r="HFB4378" s="25"/>
      <c r="HFC4378" s="26" t="str">
        <f t="shared" ca="1" si="564"/>
        <v>Descontar Cheque</v>
      </c>
      <c r="HFD4378" s="117"/>
      <c r="HFE4378" s="25">
        <v>45890</v>
      </c>
      <c r="HFF4378" s="28" t="s">
        <v>74</v>
      </c>
      <c r="HFG4378" s="24">
        <v>422</v>
      </c>
      <c r="HFH4378" s="414" t="str">
        <f t="shared" si="565"/>
        <v>Banco não cadastrado</v>
      </c>
      <c r="HFI4378" s="24">
        <v>207</v>
      </c>
      <c r="HFJ4378" s="24">
        <v>5837982</v>
      </c>
      <c r="HFK4378" s="24">
        <v>72</v>
      </c>
      <c r="HFL4378" s="29" t="s">
        <v>75</v>
      </c>
      <c r="HFM4378" s="84">
        <v>3004158000128</v>
      </c>
      <c r="HFN4378" s="24"/>
      <c r="HFO4378" s="24"/>
      <c r="HFP4378" s="66">
        <v>9615</v>
      </c>
      <c r="HFQ4378" s="25">
        <v>45936</v>
      </c>
      <c r="HFR4378" s="25"/>
      <c r="HFS4378" s="26" t="str">
        <f t="shared" ca="1" si="566"/>
        <v>Descontar Cheque</v>
      </c>
      <c r="HFT4378" s="117"/>
      <c r="HFU4378" s="25">
        <v>45890</v>
      </c>
      <c r="HFV4378" s="28" t="s">
        <v>74</v>
      </c>
      <c r="HFW4378" s="24">
        <v>422</v>
      </c>
      <c r="HFX4378" s="414" t="str">
        <f t="shared" si="567"/>
        <v>Banco não cadastrado</v>
      </c>
      <c r="HFY4378" s="24">
        <v>207</v>
      </c>
      <c r="HFZ4378" s="24">
        <v>5837982</v>
      </c>
      <c r="HGA4378" s="24">
        <v>72</v>
      </c>
      <c r="HGB4378" s="29" t="s">
        <v>75</v>
      </c>
      <c r="HGC4378" s="84">
        <v>3004158000128</v>
      </c>
      <c r="HGD4378" s="24"/>
      <c r="HGE4378" s="24"/>
      <c r="HGF4378" s="66">
        <v>9615</v>
      </c>
      <c r="HGG4378" s="25">
        <v>45936</v>
      </c>
      <c r="HGH4378" s="25"/>
      <c r="HGI4378" s="26" t="str">
        <f t="shared" ca="1" si="568"/>
        <v>Descontar Cheque</v>
      </c>
      <c r="HGJ4378" s="117"/>
      <c r="HGK4378" s="25">
        <v>45890</v>
      </c>
      <c r="HGL4378" s="28" t="s">
        <v>74</v>
      </c>
      <c r="HGM4378" s="24">
        <v>422</v>
      </c>
      <c r="HGN4378" s="414" t="str">
        <f t="shared" si="569"/>
        <v>Banco não cadastrado</v>
      </c>
      <c r="HGO4378" s="24">
        <v>207</v>
      </c>
      <c r="HGP4378" s="24">
        <v>5837982</v>
      </c>
      <c r="HGQ4378" s="24">
        <v>72</v>
      </c>
      <c r="HGR4378" s="29" t="s">
        <v>75</v>
      </c>
      <c r="HGS4378" s="84">
        <v>3004158000128</v>
      </c>
      <c r="HGT4378" s="24"/>
      <c r="HGU4378" s="24"/>
      <c r="HGV4378" s="66">
        <v>9615</v>
      </c>
      <c r="HGW4378" s="25">
        <v>45936</v>
      </c>
      <c r="HGX4378" s="25"/>
      <c r="HGY4378" s="26" t="str">
        <f t="shared" ca="1" si="570"/>
        <v>Descontar Cheque</v>
      </c>
      <c r="HGZ4378" s="117"/>
      <c r="HHA4378" s="25">
        <v>45890</v>
      </c>
      <c r="HHB4378" s="28" t="s">
        <v>74</v>
      </c>
      <c r="HHC4378" s="24">
        <v>422</v>
      </c>
      <c r="HHD4378" s="414" t="str">
        <f t="shared" si="571"/>
        <v>Banco não cadastrado</v>
      </c>
      <c r="HHE4378" s="24">
        <v>207</v>
      </c>
      <c r="HHF4378" s="24">
        <v>5837982</v>
      </c>
      <c r="HHG4378" s="24">
        <v>72</v>
      </c>
      <c r="HHH4378" s="29" t="s">
        <v>75</v>
      </c>
      <c r="HHI4378" s="84">
        <v>3004158000128</v>
      </c>
      <c r="HHJ4378" s="24"/>
      <c r="HHK4378" s="24"/>
      <c r="HHL4378" s="66">
        <v>9615</v>
      </c>
      <c r="HHM4378" s="25">
        <v>45936</v>
      </c>
      <c r="HHN4378" s="25"/>
      <c r="HHO4378" s="26" t="str">
        <f t="shared" ca="1" si="572"/>
        <v>Descontar Cheque</v>
      </c>
      <c r="HHP4378" s="117"/>
      <c r="HHQ4378" s="25">
        <v>45890</v>
      </c>
      <c r="HHR4378" s="28" t="s">
        <v>74</v>
      </c>
      <c r="HHS4378" s="24">
        <v>422</v>
      </c>
      <c r="HHT4378" s="414" t="str">
        <f t="shared" si="573"/>
        <v>Banco não cadastrado</v>
      </c>
      <c r="HHU4378" s="24">
        <v>207</v>
      </c>
      <c r="HHV4378" s="24">
        <v>5837982</v>
      </c>
      <c r="HHW4378" s="24">
        <v>72</v>
      </c>
      <c r="HHX4378" s="29" t="s">
        <v>75</v>
      </c>
      <c r="HHY4378" s="84">
        <v>3004158000128</v>
      </c>
      <c r="HHZ4378" s="24"/>
      <c r="HIA4378" s="24"/>
      <c r="HIB4378" s="66">
        <v>9615</v>
      </c>
      <c r="HIC4378" s="25">
        <v>45936</v>
      </c>
      <c r="HID4378" s="25"/>
      <c r="HIE4378" s="26" t="str">
        <f t="shared" ca="1" si="574"/>
        <v>Descontar Cheque</v>
      </c>
      <c r="HIF4378" s="117"/>
      <c r="HIG4378" s="25">
        <v>45890</v>
      </c>
      <c r="HIH4378" s="28" t="s">
        <v>74</v>
      </c>
      <c r="HII4378" s="24">
        <v>422</v>
      </c>
      <c r="HIJ4378" s="414" t="str">
        <f t="shared" si="575"/>
        <v>Banco não cadastrado</v>
      </c>
      <c r="HIK4378" s="24">
        <v>207</v>
      </c>
      <c r="HIL4378" s="24">
        <v>5837982</v>
      </c>
      <c r="HIM4378" s="24">
        <v>72</v>
      </c>
      <c r="HIN4378" s="29" t="s">
        <v>75</v>
      </c>
      <c r="HIO4378" s="84">
        <v>3004158000128</v>
      </c>
      <c r="HIP4378" s="24"/>
      <c r="HIQ4378" s="24"/>
      <c r="HIR4378" s="66">
        <v>9615</v>
      </c>
      <c r="HIS4378" s="25">
        <v>45936</v>
      </c>
      <c r="HIT4378" s="25"/>
      <c r="HIU4378" s="26" t="str">
        <f t="shared" ca="1" si="576"/>
        <v>Descontar Cheque</v>
      </c>
      <c r="HIV4378" s="117"/>
      <c r="HIW4378" s="25">
        <v>45890</v>
      </c>
      <c r="HIX4378" s="28" t="s">
        <v>74</v>
      </c>
      <c r="HIY4378" s="24">
        <v>422</v>
      </c>
      <c r="HIZ4378" s="414" t="str">
        <f t="shared" si="577"/>
        <v>Banco não cadastrado</v>
      </c>
      <c r="HJA4378" s="24">
        <v>207</v>
      </c>
      <c r="HJB4378" s="24">
        <v>5837982</v>
      </c>
      <c r="HJC4378" s="24">
        <v>72</v>
      </c>
      <c r="HJD4378" s="29" t="s">
        <v>75</v>
      </c>
      <c r="HJE4378" s="84">
        <v>3004158000128</v>
      </c>
      <c r="HJF4378" s="24"/>
      <c r="HJG4378" s="24"/>
      <c r="HJH4378" s="66">
        <v>9615</v>
      </c>
      <c r="HJI4378" s="25">
        <v>45936</v>
      </c>
      <c r="HJJ4378" s="25"/>
      <c r="HJK4378" s="26" t="str">
        <f t="shared" ca="1" si="578"/>
        <v>Descontar Cheque</v>
      </c>
      <c r="HJL4378" s="117"/>
      <c r="HJM4378" s="25">
        <v>45890</v>
      </c>
      <c r="HJN4378" s="28" t="s">
        <v>74</v>
      </c>
      <c r="HJO4378" s="24">
        <v>422</v>
      </c>
      <c r="HJP4378" s="414" t="str">
        <f t="shared" si="579"/>
        <v>Banco não cadastrado</v>
      </c>
      <c r="HJQ4378" s="24">
        <v>207</v>
      </c>
      <c r="HJR4378" s="24">
        <v>5837982</v>
      </c>
      <c r="HJS4378" s="24">
        <v>72</v>
      </c>
      <c r="HJT4378" s="29" t="s">
        <v>75</v>
      </c>
      <c r="HJU4378" s="84">
        <v>3004158000128</v>
      </c>
      <c r="HJV4378" s="24"/>
      <c r="HJW4378" s="24"/>
      <c r="HJX4378" s="66">
        <v>9615</v>
      </c>
      <c r="HJY4378" s="25">
        <v>45936</v>
      </c>
      <c r="HJZ4378" s="25"/>
      <c r="HKA4378" s="26" t="str">
        <f t="shared" ca="1" si="580"/>
        <v>Descontar Cheque</v>
      </c>
      <c r="HKB4378" s="117"/>
      <c r="HKC4378" s="25">
        <v>45890</v>
      </c>
      <c r="HKD4378" s="28" t="s">
        <v>74</v>
      </c>
      <c r="HKE4378" s="24">
        <v>422</v>
      </c>
      <c r="HKF4378" s="414" t="str">
        <f t="shared" si="581"/>
        <v>Banco não cadastrado</v>
      </c>
      <c r="HKG4378" s="24">
        <v>207</v>
      </c>
      <c r="HKH4378" s="24">
        <v>5837982</v>
      </c>
      <c r="HKI4378" s="24">
        <v>72</v>
      </c>
      <c r="HKJ4378" s="29" t="s">
        <v>75</v>
      </c>
      <c r="HKK4378" s="84">
        <v>3004158000128</v>
      </c>
      <c r="HKL4378" s="24"/>
      <c r="HKM4378" s="24"/>
      <c r="HKN4378" s="66">
        <v>9615</v>
      </c>
      <c r="HKO4378" s="25">
        <v>45936</v>
      </c>
      <c r="HKP4378" s="25"/>
      <c r="HKQ4378" s="26" t="str">
        <f t="shared" ca="1" si="582"/>
        <v>Descontar Cheque</v>
      </c>
      <c r="HKR4378" s="117"/>
      <c r="HKS4378" s="25">
        <v>45890</v>
      </c>
      <c r="HKT4378" s="28" t="s">
        <v>74</v>
      </c>
      <c r="HKU4378" s="24">
        <v>422</v>
      </c>
      <c r="HKV4378" s="414" t="str">
        <f t="shared" si="583"/>
        <v>Banco não cadastrado</v>
      </c>
      <c r="HKW4378" s="24">
        <v>207</v>
      </c>
      <c r="HKX4378" s="24">
        <v>5837982</v>
      </c>
      <c r="HKY4378" s="24">
        <v>72</v>
      </c>
      <c r="HKZ4378" s="29" t="s">
        <v>75</v>
      </c>
      <c r="HLA4378" s="84">
        <v>3004158000128</v>
      </c>
      <c r="HLB4378" s="24"/>
      <c r="HLC4378" s="24"/>
      <c r="HLD4378" s="66">
        <v>9615</v>
      </c>
      <c r="HLE4378" s="25">
        <v>45936</v>
      </c>
      <c r="HLF4378" s="25"/>
      <c r="HLG4378" s="26" t="str">
        <f t="shared" ca="1" si="584"/>
        <v>Descontar Cheque</v>
      </c>
      <c r="HLH4378" s="117"/>
      <c r="HLI4378" s="25">
        <v>45890</v>
      </c>
      <c r="HLJ4378" s="28" t="s">
        <v>74</v>
      </c>
      <c r="HLK4378" s="24">
        <v>422</v>
      </c>
      <c r="HLL4378" s="414" t="str">
        <f t="shared" si="585"/>
        <v>Banco não cadastrado</v>
      </c>
      <c r="HLM4378" s="24">
        <v>207</v>
      </c>
      <c r="HLN4378" s="24">
        <v>5837982</v>
      </c>
      <c r="HLO4378" s="24">
        <v>72</v>
      </c>
      <c r="HLP4378" s="29" t="s">
        <v>75</v>
      </c>
      <c r="HLQ4378" s="84">
        <v>3004158000128</v>
      </c>
      <c r="HLR4378" s="24"/>
      <c r="HLS4378" s="24"/>
      <c r="HLT4378" s="66">
        <v>9615</v>
      </c>
      <c r="HLU4378" s="25">
        <v>45936</v>
      </c>
      <c r="HLV4378" s="25"/>
      <c r="HLW4378" s="26" t="str">
        <f t="shared" ca="1" si="586"/>
        <v>Descontar Cheque</v>
      </c>
      <c r="HLX4378" s="117"/>
      <c r="HLY4378" s="25">
        <v>45890</v>
      </c>
      <c r="HLZ4378" s="28" t="s">
        <v>74</v>
      </c>
      <c r="HMA4378" s="24">
        <v>422</v>
      </c>
      <c r="HMB4378" s="414" t="str">
        <f t="shared" si="587"/>
        <v>Banco não cadastrado</v>
      </c>
      <c r="HMC4378" s="24">
        <v>207</v>
      </c>
      <c r="HMD4378" s="24">
        <v>5837982</v>
      </c>
      <c r="HME4378" s="24">
        <v>72</v>
      </c>
      <c r="HMF4378" s="29" t="s">
        <v>75</v>
      </c>
      <c r="HMG4378" s="84">
        <v>3004158000128</v>
      </c>
      <c r="HMH4378" s="24"/>
      <c r="HMI4378" s="24"/>
      <c r="HMJ4378" s="66">
        <v>9615</v>
      </c>
      <c r="HMK4378" s="25">
        <v>45936</v>
      </c>
      <c r="HML4378" s="25"/>
      <c r="HMM4378" s="26" t="str">
        <f t="shared" ca="1" si="588"/>
        <v>Descontar Cheque</v>
      </c>
      <c r="HMN4378" s="117"/>
      <c r="HMO4378" s="25">
        <v>45890</v>
      </c>
      <c r="HMP4378" s="28" t="s">
        <v>74</v>
      </c>
      <c r="HMQ4378" s="24">
        <v>422</v>
      </c>
      <c r="HMR4378" s="414" t="str">
        <f t="shared" si="589"/>
        <v>Banco não cadastrado</v>
      </c>
      <c r="HMS4378" s="24">
        <v>207</v>
      </c>
      <c r="HMT4378" s="24">
        <v>5837982</v>
      </c>
      <c r="HMU4378" s="24">
        <v>72</v>
      </c>
      <c r="HMV4378" s="29" t="s">
        <v>75</v>
      </c>
      <c r="HMW4378" s="84">
        <v>3004158000128</v>
      </c>
      <c r="HMX4378" s="24"/>
      <c r="HMY4378" s="24"/>
      <c r="HMZ4378" s="66">
        <v>9615</v>
      </c>
      <c r="HNA4378" s="25">
        <v>45936</v>
      </c>
      <c r="HNB4378" s="25"/>
      <c r="HNC4378" s="26" t="str">
        <f t="shared" ca="1" si="590"/>
        <v>Descontar Cheque</v>
      </c>
      <c r="HND4378" s="117"/>
      <c r="HNE4378" s="25">
        <v>45890</v>
      </c>
      <c r="HNF4378" s="28" t="s">
        <v>74</v>
      </c>
      <c r="HNG4378" s="24">
        <v>422</v>
      </c>
      <c r="HNH4378" s="414" t="str">
        <f t="shared" si="591"/>
        <v>Banco não cadastrado</v>
      </c>
      <c r="HNI4378" s="24">
        <v>207</v>
      </c>
      <c r="HNJ4378" s="24">
        <v>5837982</v>
      </c>
      <c r="HNK4378" s="24">
        <v>72</v>
      </c>
      <c r="HNL4378" s="29" t="s">
        <v>75</v>
      </c>
      <c r="HNM4378" s="84">
        <v>3004158000128</v>
      </c>
      <c r="HNN4378" s="24"/>
      <c r="HNO4378" s="24"/>
      <c r="HNP4378" s="66">
        <v>9615</v>
      </c>
      <c r="HNQ4378" s="25">
        <v>45936</v>
      </c>
      <c r="HNR4378" s="25"/>
      <c r="HNS4378" s="26" t="str">
        <f t="shared" ca="1" si="592"/>
        <v>Descontar Cheque</v>
      </c>
      <c r="HNT4378" s="117"/>
      <c r="HNU4378" s="25">
        <v>45890</v>
      </c>
      <c r="HNV4378" s="28" t="s">
        <v>74</v>
      </c>
      <c r="HNW4378" s="24">
        <v>422</v>
      </c>
      <c r="HNX4378" s="414" t="str">
        <f t="shared" si="593"/>
        <v>Banco não cadastrado</v>
      </c>
      <c r="HNY4378" s="24">
        <v>207</v>
      </c>
      <c r="HNZ4378" s="24">
        <v>5837982</v>
      </c>
      <c r="HOA4378" s="24">
        <v>72</v>
      </c>
      <c r="HOB4378" s="29" t="s">
        <v>75</v>
      </c>
      <c r="HOC4378" s="84">
        <v>3004158000128</v>
      </c>
      <c r="HOD4378" s="24"/>
      <c r="HOE4378" s="24"/>
      <c r="HOF4378" s="66">
        <v>9615</v>
      </c>
      <c r="HOG4378" s="25">
        <v>45936</v>
      </c>
      <c r="HOH4378" s="25"/>
      <c r="HOI4378" s="26" t="str">
        <f t="shared" ca="1" si="594"/>
        <v>Descontar Cheque</v>
      </c>
      <c r="HOJ4378" s="117"/>
      <c r="HOK4378" s="25">
        <v>45890</v>
      </c>
      <c r="HOL4378" s="28" t="s">
        <v>74</v>
      </c>
      <c r="HOM4378" s="24">
        <v>422</v>
      </c>
      <c r="HON4378" s="414" t="str">
        <f t="shared" si="595"/>
        <v>Banco não cadastrado</v>
      </c>
      <c r="HOO4378" s="24">
        <v>207</v>
      </c>
      <c r="HOP4378" s="24">
        <v>5837982</v>
      </c>
      <c r="HOQ4378" s="24">
        <v>72</v>
      </c>
      <c r="HOR4378" s="29" t="s">
        <v>75</v>
      </c>
      <c r="HOS4378" s="84">
        <v>3004158000128</v>
      </c>
      <c r="HOT4378" s="24"/>
      <c r="HOU4378" s="24"/>
      <c r="HOV4378" s="66">
        <v>9615</v>
      </c>
      <c r="HOW4378" s="25">
        <v>45936</v>
      </c>
      <c r="HOX4378" s="25"/>
      <c r="HOY4378" s="26" t="str">
        <f t="shared" ca="1" si="596"/>
        <v>Descontar Cheque</v>
      </c>
      <c r="HOZ4378" s="117"/>
      <c r="HPA4378" s="25">
        <v>45890</v>
      </c>
      <c r="HPB4378" s="28" t="s">
        <v>74</v>
      </c>
      <c r="HPC4378" s="24">
        <v>422</v>
      </c>
      <c r="HPD4378" s="414" t="str">
        <f t="shared" si="597"/>
        <v>Banco não cadastrado</v>
      </c>
      <c r="HPE4378" s="24">
        <v>207</v>
      </c>
      <c r="HPF4378" s="24">
        <v>5837982</v>
      </c>
      <c r="HPG4378" s="24">
        <v>72</v>
      </c>
      <c r="HPH4378" s="29" t="s">
        <v>75</v>
      </c>
      <c r="HPI4378" s="84">
        <v>3004158000128</v>
      </c>
      <c r="HPJ4378" s="24"/>
      <c r="HPK4378" s="24"/>
      <c r="HPL4378" s="66">
        <v>9615</v>
      </c>
      <c r="HPM4378" s="25">
        <v>45936</v>
      </c>
      <c r="HPN4378" s="25"/>
      <c r="HPO4378" s="26" t="str">
        <f t="shared" ca="1" si="598"/>
        <v>Descontar Cheque</v>
      </c>
      <c r="HPP4378" s="117"/>
      <c r="HPQ4378" s="25">
        <v>45890</v>
      </c>
      <c r="HPR4378" s="28" t="s">
        <v>74</v>
      </c>
      <c r="HPS4378" s="24">
        <v>422</v>
      </c>
      <c r="HPT4378" s="414" t="str">
        <f t="shared" si="599"/>
        <v>Banco não cadastrado</v>
      </c>
      <c r="HPU4378" s="24">
        <v>207</v>
      </c>
      <c r="HPV4378" s="24">
        <v>5837982</v>
      </c>
      <c r="HPW4378" s="24">
        <v>72</v>
      </c>
      <c r="HPX4378" s="29" t="s">
        <v>75</v>
      </c>
      <c r="HPY4378" s="84">
        <v>3004158000128</v>
      </c>
      <c r="HPZ4378" s="24"/>
      <c r="HQA4378" s="24"/>
      <c r="HQB4378" s="66">
        <v>9615</v>
      </c>
      <c r="HQC4378" s="25">
        <v>45936</v>
      </c>
      <c r="HQD4378" s="25"/>
      <c r="HQE4378" s="26" t="str">
        <f t="shared" ca="1" si="600"/>
        <v>Descontar Cheque</v>
      </c>
      <c r="HQF4378" s="117"/>
      <c r="HQG4378" s="25">
        <v>45890</v>
      </c>
      <c r="HQH4378" s="28" t="s">
        <v>74</v>
      </c>
      <c r="HQI4378" s="24">
        <v>422</v>
      </c>
      <c r="HQJ4378" s="414" t="str">
        <f t="shared" si="601"/>
        <v>Banco não cadastrado</v>
      </c>
      <c r="HQK4378" s="24">
        <v>207</v>
      </c>
      <c r="HQL4378" s="24">
        <v>5837982</v>
      </c>
      <c r="HQM4378" s="24">
        <v>72</v>
      </c>
      <c r="HQN4378" s="29" t="s">
        <v>75</v>
      </c>
      <c r="HQO4378" s="84">
        <v>3004158000128</v>
      </c>
      <c r="HQP4378" s="24"/>
      <c r="HQQ4378" s="24"/>
      <c r="HQR4378" s="66">
        <v>9615</v>
      </c>
      <c r="HQS4378" s="25">
        <v>45936</v>
      </c>
      <c r="HQT4378" s="25"/>
      <c r="HQU4378" s="26" t="str">
        <f t="shared" ca="1" si="602"/>
        <v>Descontar Cheque</v>
      </c>
      <c r="HQV4378" s="117"/>
      <c r="HQW4378" s="25">
        <v>45890</v>
      </c>
      <c r="HQX4378" s="28" t="s">
        <v>74</v>
      </c>
      <c r="HQY4378" s="24">
        <v>422</v>
      </c>
      <c r="HQZ4378" s="414" t="str">
        <f t="shared" si="603"/>
        <v>Banco não cadastrado</v>
      </c>
      <c r="HRA4378" s="24">
        <v>207</v>
      </c>
      <c r="HRB4378" s="24">
        <v>5837982</v>
      </c>
      <c r="HRC4378" s="24">
        <v>72</v>
      </c>
      <c r="HRD4378" s="29" t="s">
        <v>75</v>
      </c>
      <c r="HRE4378" s="84">
        <v>3004158000128</v>
      </c>
      <c r="HRF4378" s="24"/>
      <c r="HRG4378" s="24"/>
      <c r="HRH4378" s="66">
        <v>9615</v>
      </c>
      <c r="HRI4378" s="25">
        <v>45936</v>
      </c>
      <c r="HRJ4378" s="25"/>
      <c r="HRK4378" s="26" t="str">
        <f t="shared" ca="1" si="604"/>
        <v>Descontar Cheque</v>
      </c>
      <c r="HRL4378" s="117"/>
      <c r="HRM4378" s="25">
        <v>45890</v>
      </c>
      <c r="HRN4378" s="28" t="s">
        <v>74</v>
      </c>
      <c r="HRO4378" s="24">
        <v>422</v>
      </c>
      <c r="HRP4378" s="414" t="str">
        <f t="shared" si="605"/>
        <v>Banco não cadastrado</v>
      </c>
      <c r="HRQ4378" s="24">
        <v>207</v>
      </c>
      <c r="HRR4378" s="24">
        <v>5837982</v>
      </c>
      <c r="HRS4378" s="24">
        <v>72</v>
      </c>
      <c r="HRT4378" s="29" t="s">
        <v>75</v>
      </c>
      <c r="HRU4378" s="84">
        <v>3004158000128</v>
      </c>
      <c r="HRV4378" s="24"/>
      <c r="HRW4378" s="24"/>
      <c r="HRX4378" s="66">
        <v>9615</v>
      </c>
      <c r="HRY4378" s="25">
        <v>45936</v>
      </c>
      <c r="HRZ4378" s="25"/>
      <c r="HSA4378" s="26" t="str">
        <f t="shared" ca="1" si="606"/>
        <v>Descontar Cheque</v>
      </c>
      <c r="HSB4378" s="117"/>
      <c r="HSC4378" s="25">
        <v>45890</v>
      </c>
      <c r="HSD4378" s="28" t="s">
        <v>74</v>
      </c>
      <c r="HSE4378" s="24">
        <v>422</v>
      </c>
      <c r="HSF4378" s="414" t="str">
        <f t="shared" si="607"/>
        <v>Banco não cadastrado</v>
      </c>
      <c r="HSG4378" s="24">
        <v>207</v>
      </c>
      <c r="HSH4378" s="24">
        <v>5837982</v>
      </c>
      <c r="HSI4378" s="24">
        <v>72</v>
      </c>
      <c r="HSJ4378" s="29" t="s">
        <v>75</v>
      </c>
      <c r="HSK4378" s="84">
        <v>3004158000128</v>
      </c>
      <c r="HSL4378" s="24"/>
      <c r="HSM4378" s="24"/>
      <c r="HSN4378" s="66">
        <v>9615</v>
      </c>
      <c r="HSO4378" s="25">
        <v>45936</v>
      </c>
      <c r="HSP4378" s="25"/>
      <c r="HSQ4378" s="26" t="str">
        <f t="shared" ca="1" si="608"/>
        <v>Descontar Cheque</v>
      </c>
      <c r="HSR4378" s="117"/>
      <c r="HSS4378" s="25">
        <v>45890</v>
      </c>
      <c r="HST4378" s="28" t="s">
        <v>74</v>
      </c>
      <c r="HSU4378" s="24">
        <v>422</v>
      </c>
      <c r="HSV4378" s="414" t="str">
        <f t="shared" si="609"/>
        <v>Banco não cadastrado</v>
      </c>
      <c r="HSW4378" s="24">
        <v>207</v>
      </c>
      <c r="HSX4378" s="24">
        <v>5837982</v>
      </c>
      <c r="HSY4378" s="24">
        <v>72</v>
      </c>
      <c r="HSZ4378" s="29" t="s">
        <v>75</v>
      </c>
      <c r="HTA4378" s="84">
        <v>3004158000128</v>
      </c>
      <c r="HTB4378" s="24"/>
      <c r="HTC4378" s="24"/>
      <c r="HTD4378" s="66">
        <v>9615</v>
      </c>
      <c r="HTE4378" s="25">
        <v>45936</v>
      </c>
      <c r="HTF4378" s="25"/>
      <c r="HTG4378" s="26" t="str">
        <f t="shared" ca="1" si="610"/>
        <v>Descontar Cheque</v>
      </c>
      <c r="HTH4378" s="117"/>
      <c r="HTI4378" s="25">
        <v>45890</v>
      </c>
      <c r="HTJ4378" s="28" t="s">
        <v>74</v>
      </c>
      <c r="HTK4378" s="24">
        <v>422</v>
      </c>
      <c r="HTL4378" s="414" t="str">
        <f t="shared" si="611"/>
        <v>Banco não cadastrado</v>
      </c>
      <c r="HTM4378" s="24">
        <v>207</v>
      </c>
      <c r="HTN4378" s="24">
        <v>5837982</v>
      </c>
      <c r="HTO4378" s="24">
        <v>72</v>
      </c>
      <c r="HTP4378" s="29" t="s">
        <v>75</v>
      </c>
      <c r="HTQ4378" s="84">
        <v>3004158000128</v>
      </c>
      <c r="HTR4378" s="24"/>
      <c r="HTS4378" s="24"/>
      <c r="HTT4378" s="66">
        <v>9615</v>
      </c>
      <c r="HTU4378" s="25">
        <v>45936</v>
      </c>
      <c r="HTV4378" s="25"/>
      <c r="HTW4378" s="26" t="str">
        <f t="shared" ca="1" si="612"/>
        <v>Descontar Cheque</v>
      </c>
      <c r="HTX4378" s="117"/>
      <c r="HTY4378" s="25">
        <v>45890</v>
      </c>
      <c r="HTZ4378" s="28" t="s">
        <v>74</v>
      </c>
      <c r="HUA4378" s="24">
        <v>422</v>
      </c>
      <c r="HUB4378" s="414" t="str">
        <f t="shared" si="613"/>
        <v>Banco não cadastrado</v>
      </c>
      <c r="HUC4378" s="24">
        <v>207</v>
      </c>
      <c r="HUD4378" s="24">
        <v>5837982</v>
      </c>
      <c r="HUE4378" s="24">
        <v>72</v>
      </c>
      <c r="HUF4378" s="29" t="s">
        <v>75</v>
      </c>
      <c r="HUG4378" s="84">
        <v>3004158000128</v>
      </c>
      <c r="HUH4378" s="24"/>
      <c r="HUI4378" s="24"/>
      <c r="HUJ4378" s="66">
        <v>9615</v>
      </c>
      <c r="HUK4378" s="25">
        <v>45936</v>
      </c>
      <c r="HUL4378" s="25"/>
      <c r="HUM4378" s="26" t="str">
        <f t="shared" ca="1" si="614"/>
        <v>Descontar Cheque</v>
      </c>
      <c r="HUN4378" s="117"/>
      <c r="HUO4378" s="25">
        <v>45890</v>
      </c>
      <c r="HUP4378" s="28" t="s">
        <v>74</v>
      </c>
      <c r="HUQ4378" s="24">
        <v>422</v>
      </c>
      <c r="HUR4378" s="414" t="str">
        <f t="shared" si="615"/>
        <v>Banco não cadastrado</v>
      </c>
      <c r="HUS4378" s="24">
        <v>207</v>
      </c>
      <c r="HUT4378" s="24">
        <v>5837982</v>
      </c>
      <c r="HUU4378" s="24">
        <v>72</v>
      </c>
      <c r="HUV4378" s="29" t="s">
        <v>75</v>
      </c>
      <c r="HUW4378" s="84">
        <v>3004158000128</v>
      </c>
      <c r="HUX4378" s="24"/>
      <c r="HUY4378" s="24"/>
      <c r="HUZ4378" s="66">
        <v>9615</v>
      </c>
      <c r="HVA4378" s="25">
        <v>45936</v>
      </c>
      <c r="HVB4378" s="25"/>
      <c r="HVC4378" s="26" t="str">
        <f t="shared" ca="1" si="616"/>
        <v>Descontar Cheque</v>
      </c>
      <c r="HVD4378" s="117"/>
      <c r="HVE4378" s="25">
        <v>45890</v>
      </c>
      <c r="HVF4378" s="28" t="s">
        <v>74</v>
      </c>
      <c r="HVG4378" s="24">
        <v>422</v>
      </c>
      <c r="HVH4378" s="414" t="str">
        <f t="shared" si="617"/>
        <v>Banco não cadastrado</v>
      </c>
      <c r="HVI4378" s="24">
        <v>207</v>
      </c>
      <c r="HVJ4378" s="24">
        <v>5837982</v>
      </c>
      <c r="HVK4378" s="24">
        <v>72</v>
      </c>
      <c r="HVL4378" s="29" t="s">
        <v>75</v>
      </c>
      <c r="HVM4378" s="84">
        <v>3004158000128</v>
      </c>
      <c r="HVN4378" s="24"/>
      <c r="HVO4378" s="24"/>
      <c r="HVP4378" s="66">
        <v>9615</v>
      </c>
      <c r="HVQ4378" s="25">
        <v>45936</v>
      </c>
      <c r="HVR4378" s="25"/>
      <c r="HVS4378" s="26" t="str">
        <f t="shared" ca="1" si="618"/>
        <v>Descontar Cheque</v>
      </c>
      <c r="HVT4378" s="117"/>
      <c r="HVU4378" s="25">
        <v>45890</v>
      </c>
      <c r="HVV4378" s="28" t="s">
        <v>74</v>
      </c>
      <c r="HVW4378" s="24">
        <v>422</v>
      </c>
      <c r="HVX4378" s="414" t="str">
        <f t="shared" si="619"/>
        <v>Banco não cadastrado</v>
      </c>
      <c r="HVY4378" s="24">
        <v>207</v>
      </c>
      <c r="HVZ4378" s="24">
        <v>5837982</v>
      </c>
      <c r="HWA4378" s="24">
        <v>72</v>
      </c>
      <c r="HWB4378" s="29" t="s">
        <v>75</v>
      </c>
      <c r="HWC4378" s="84">
        <v>3004158000128</v>
      </c>
      <c r="HWD4378" s="24"/>
      <c r="HWE4378" s="24"/>
      <c r="HWF4378" s="66">
        <v>9615</v>
      </c>
      <c r="HWG4378" s="25">
        <v>45936</v>
      </c>
      <c r="HWH4378" s="25"/>
      <c r="HWI4378" s="26" t="str">
        <f t="shared" ca="1" si="620"/>
        <v>Descontar Cheque</v>
      </c>
      <c r="HWJ4378" s="117"/>
      <c r="HWK4378" s="25">
        <v>45890</v>
      </c>
      <c r="HWL4378" s="28" t="s">
        <v>74</v>
      </c>
      <c r="HWM4378" s="24">
        <v>422</v>
      </c>
      <c r="HWN4378" s="414" t="str">
        <f t="shared" si="621"/>
        <v>Banco não cadastrado</v>
      </c>
      <c r="HWO4378" s="24">
        <v>207</v>
      </c>
      <c r="HWP4378" s="24">
        <v>5837982</v>
      </c>
      <c r="HWQ4378" s="24">
        <v>72</v>
      </c>
      <c r="HWR4378" s="29" t="s">
        <v>75</v>
      </c>
      <c r="HWS4378" s="84">
        <v>3004158000128</v>
      </c>
      <c r="HWT4378" s="24"/>
      <c r="HWU4378" s="24"/>
      <c r="HWV4378" s="66">
        <v>9615</v>
      </c>
      <c r="HWW4378" s="25">
        <v>45936</v>
      </c>
      <c r="HWX4378" s="25"/>
      <c r="HWY4378" s="26" t="str">
        <f t="shared" ca="1" si="622"/>
        <v>Descontar Cheque</v>
      </c>
      <c r="HWZ4378" s="117"/>
      <c r="HXA4378" s="25">
        <v>45890</v>
      </c>
      <c r="HXB4378" s="28" t="s">
        <v>74</v>
      </c>
      <c r="HXC4378" s="24">
        <v>422</v>
      </c>
      <c r="HXD4378" s="414" t="str">
        <f t="shared" si="623"/>
        <v>Banco não cadastrado</v>
      </c>
      <c r="HXE4378" s="24">
        <v>207</v>
      </c>
      <c r="HXF4378" s="24">
        <v>5837982</v>
      </c>
      <c r="HXG4378" s="24">
        <v>72</v>
      </c>
      <c r="HXH4378" s="29" t="s">
        <v>75</v>
      </c>
      <c r="HXI4378" s="84">
        <v>3004158000128</v>
      </c>
      <c r="HXJ4378" s="24"/>
      <c r="HXK4378" s="24"/>
      <c r="HXL4378" s="66">
        <v>9615</v>
      </c>
      <c r="HXM4378" s="25">
        <v>45936</v>
      </c>
      <c r="HXN4378" s="25"/>
      <c r="HXO4378" s="26" t="str">
        <f t="shared" ca="1" si="624"/>
        <v>Descontar Cheque</v>
      </c>
      <c r="HXP4378" s="117"/>
      <c r="HXQ4378" s="25">
        <v>45890</v>
      </c>
      <c r="HXR4378" s="28" t="s">
        <v>74</v>
      </c>
      <c r="HXS4378" s="24">
        <v>422</v>
      </c>
      <c r="HXT4378" s="414" t="str">
        <f t="shared" si="625"/>
        <v>Banco não cadastrado</v>
      </c>
      <c r="HXU4378" s="24">
        <v>207</v>
      </c>
      <c r="HXV4378" s="24">
        <v>5837982</v>
      </c>
      <c r="HXW4378" s="24">
        <v>72</v>
      </c>
      <c r="HXX4378" s="29" t="s">
        <v>75</v>
      </c>
      <c r="HXY4378" s="84">
        <v>3004158000128</v>
      </c>
      <c r="HXZ4378" s="24"/>
      <c r="HYA4378" s="24"/>
      <c r="HYB4378" s="66">
        <v>9615</v>
      </c>
      <c r="HYC4378" s="25">
        <v>45936</v>
      </c>
      <c r="HYD4378" s="25"/>
      <c r="HYE4378" s="26" t="str">
        <f t="shared" ca="1" si="626"/>
        <v>Descontar Cheque</v>
      </c>
      <c r="HYF4378" s="117"/>
      <c r="HYG4378" s="25">
        <v>45890</v>
      </c>
      <c r="HYH4378" s="28" t="s">
        <v>74</v>
      </c>
      <c r="HYI4378" s="24">
        <v>422</v>
      </c>
      <c r="HYJ4378" s="414" t="str">
        <f t="shared" si="627"/>
        <v>Banco não cadastrado</v>
      </c>
      <c r="HYK4378" s="24">
        <v>207</v>
      </c>
      <c r="HYL4378" s="24">
        <v>5837982</v>
      </c>
      <c r="HYM4378" s="24">
        <v>72</v>
      </c>
      <c r="HYN4378" s="29" t="s">
        <v>75</v>
      </c>
      <c r="HYO4378" s="84">
        <v>3004158000128</v>
      </c>
      <c r="HYP4378" s="24"/>
      <c r="HYQ4378" s="24"/>
      <c r="HYR4378" s="66">
        <v>9615</v>
      </c>
      <c r="HYS4378" s="25">
        <v>45936</v>
      </c>
      <c r="HYT4378" s="25"/>
      <c r="HYU4378" s="26" t="str">
        <f t="shared" ca="1" si="628"/>
        <v>Descontar Cheque</v>
      </c>
      <c r="HYV4378" s="117"/>
      <c r="HYW4378" s="25">
        <v>45890</v>
      </c>
      <c r="HYX4378" s="28" t="s">
        <v>74</v>
      </c>
      <c r="HYY4378" s="24">
        <v>422</v>
      </c>
      <c r="HYZ4378" s="414" t="str">
        <f t="shared" si="629"/>
        <v>Banco não cadastrado</v>
      </c>
      <c r="HZA4378" s="24">
        <v>207</v>
      </c>
      <c r="HZB4378" s="24">
        <v>5837982</v>
      </c>
      <c r="HZC4378" s="24">
        <v>72</v>
      </c>
      <c r="HZD4378" s="29" t="s">
        <v>75</v>
      </c>
      <c r="HZE4378" s="84">
        <v>3004158000128</v>
      </c>
      <c r="HZF4378" s="24"/>
      <c r="HZG4378" s="24"/>
      <c r="HZH4378" s="66">
        <v>9615</v>
      </c>
      <c r="HZI4378" s="25">
        <v>45936</v>
      </c>
      <c r="HZJ4378" s="25"/>
      <c r="HZK4378" s="26" t="str">
        <f t="shared" ca="1" si="630"/>
        <v>Descontar Cheque</v>
      </c>
      <c r="HZL4378" s="117"/>
      <c r="HZM4378" s="25">
        <v>45890</v>
      </c>
      <c r="HZN4378" s="28" t="s">
        <v>74</v>
      </c>
      <c r="HZO4378" s="24">
        <v>422</v>
      </c>
      <c r="HZP4378" s="414" t="str">
        <f t="shared" si="631"/>
        <v>Banco não cadastrado</v>
      </c>
      <c r="HZQ4378" s="24">
        <v>207</v>
      </c>
      <c r="HZR4378" s="24">
        <v>5837982</v>
      </c>
      <c r="HZS4378" s="24">
        <v>72</v>
      </c>
      <c r="HZT4378" s="29" t="s">
        <v>75</v>
      </c>
      <c r="HZU4378" s="84">
        <v>3004158000128</v>
      </c>
      <c r="HZV4378" s="24"/>
      <c r="HZW4378" s="24"/>
      <c r="HZX4378" s="66">
        <v>9615</v>
      </c>
      <c r="HZY4378" s="25">
        <v>45936</v>
      </c>
      <c r="HZZ4378" s="25"/>
      <c r="IAA4378" s="26" t="str">
        <f t="shared" ca="1" si="632"/>
        <v>Descontar Cheque</v>
      </c>
      <c r="IAB4378" s="117"/>
      <c r="IAC4378" s="25">
        <v>45890</v>
      </c>
      <c r="IAD4378" s="28" t="s">
        <v>74</v>
      </c>
      <c r="IAE4378" s="24">
        <v>422</v>
      </c>
      <c r="IAF4378" s="414" t="str">
        <f t="shared" si="633"/>
        <v>Banco não cadastrado</v>
      </c>
      <c r="IAG4378" s="24">
        <v>207</v>
      </c>
      <c r="IAH4378" s="24">
        <v>5837982</v>
      </c>
      <c r="IAI4378" s="24">
        <v>72</v>
      </c>
      <c r="IAJ4378" s="29" t="s">
        <v>75</v>
      </c>
      <c r="IAK4378" s="84">
        <v>3004158000128</v>
      </c>
      <c r="IAL4378" s="24"/>
      <c r="IAM4378" s="24"/>
      <c r="IAN4378" s="66">
        <v>9615</v>
      </c>
      <c r="IAO4378" s="25">
        <v>45936</v>
      </c>
      <c r="IAP4378" s="25"/>
      <c r="IAQ4378" s="26" t="str">
        <f t="shared" ca="1" si="634"/>
        <v>Descontar Cheque</v>
      </c>
      <c r="IAR4378" s="117"/>
      <c r="IAS4378" s="25">
        <v>45890</v>
      </c>
      <c r="IAT4378" s="28" t="s">
        <v>74</v>
      </c>
      <c r="IAU4378" s="24">
        <v>422</v>
      </c>
      <c r="IAV4378" s="414" t="str">
        <f t="shared" si="635"/>
        <v>Banco não cadastrado</v>
      </c>
      <c r="IAW4378" s="24">
        <v>207</v>
      </c>
      <c r="IAX4378" s="24">
        <v>5837982</v>
      </c>
      <c r="IAY4378" s="24">
        <v>72</v>
      </c>
      <c r="IAZ4378" s="29" t="s">
        <v>75</v>
      </c>
      <c r="IBA4378" s="84">
        <v>3004158000128</v>
      </c>
      <c r="IBB4378" s="24"/>
      <c r="IBC4378" s="24"/>
      <c r="IBD4378" s="66">
        <v>9615</v>
      </c>
      <c r="IBE4378" s="25">
        <v>45936</v>
      </c>
      <c r="IBF4378" s="25"/>
      <c r="IBG4378" s="26" t="str">
        <f t="shared" ca="1" si="636"/>
        <v>Descontar Cheque</v>
      </c>
      <c r="IBH4378" s="117"/>
      <c r="IBI4378" s="25">
        <v>45890</v>
      </c>
      <c r="IBJ4378" s="28" t="s">
        <v>74</v>
      </c>
      <c r="IBK4378" s="24">
        <v>422</v>
      </c>
      <c r="IBL4378" s="414" t="str">
        <f t="shared" si="637"/>
        <v>Banco não cadastrado</v>
      </c>
      <c r="IBM4378" s="24">
        <v>207</v>
      </c>
      <c r="IBN4378" s="24">
        <v>5837982</v>
      </c>
      <c r="IBO4378" s="24">
        <v>72</v>
      </c>
      <c r="IBP4378" s="29" t="s">
        <v>75</v>
      </c>
      <c r="IBQ4378" s="84">
        <v>3004158000128</v>
      </c>
      <c r="IBR4378" s="24"/>
      <c r="IBS4378" s="24"/>
      <c r="IBT4378" s="66">
        <v>9615</v>
      </c>
      <c r="IBU4378" s="25">
        <v>45936</v>
      </c>
      <c r="IBV4378" s="25"/>
      <c r="IBW4378" s="26" t="str">
        <f t="shared" ca="1" si="638"/>
        <v>Descontar Cheque</v>
      </c>
      <c r="IBX4378" s="117"/>
      <c r="IBY4378" s="25">
        <v>45890</v>
      </c>
      <c r="IBZ4378" s="28" t="s">
        <v>74</v>
      </c>
      <c r="ICA4378" s="24">
        <v>422</v>
      </c>
      <c r="ICB4378" s="414" t="str">
        <f t="shared" si="639"/>
        <v>Banco não cadastrado</v>
      </c>
      <c r="ICC4378" s="24">
        <v>207</v>
      </c>
      <c r="ICD4378" s="24">
        <v>5837982</v>
      </c>
      <c r="ICE4378" s="24">
        <v>72</v>
      </c>
      <c r="ICF4378" s="29" t="s">
        <v>75</v>
      </c>
      <c r="ICG4378" s="84">
        <v>3004158000128</v>
      </c>
      <c r="ICH4378" s="24"/>
      <c r="ICI4378" s="24"/>
      <c r="ICJ4378" s="66">
        <v>9615</v>
      </c>
      <c r="ICK4378" s="25">
        <v>45936</v>
      </c>
      <c r="ICL4378" s="25"/>
      <c r="ICM4378" s="26" t="str">
        <f t="shared" ca="1" si="640"/>
        <v>Descontar Cheque</v>
      </c>
      <c r="ICN4378" s="117"/>
      <c r="ICO4378" s="25">
        <v>45890</v>
      </c>
      <c r="ICP4378" s="28" t="s">
        <v>74</v>
      </c>
      <c r="ICQ4378" s="24">
        <v>422</v>
      </c>
      <c r="ICR4378" s="414" t="str">
        <f t="shared" si="641"/>
        <v>Banco não cadastrado</v>
      </c>
      <c r="ICS4378" s="24">
        <v>207</v>
      </c>
      <c r="ICT4378" s="24">
        <v>5837982</v>
      </c>
      <c r="ICU4378" s="24">
        <v>72</v>
      </c>
      <c r="ICV4378" s="29" t="s">
        <v>75</v>
      </c>
      <c r="ICW4378" s="84">
        <v>3004158000128</v>
      </c>
      <c r="ICX4378" s="24"/>
      <c r="ICY4378" s="24"/>
      <c r="ICZ4378" s="66">
        <v>9615</v>
      </c>
      <c r="IDA4378" s="25">
        <v>45936</v>
      </c>
      <c r="IDB4378" s="25"/>
      <c r="IDC4378" s="26" t="str">
        <f t="shared" ca="1" si="642"/>
        <v>Descontar Cheque</v>
      </c>
      <c r="IDD4378" s="117"/>
      <c r="IDE4378" s="25">
        <v>45890</v>
      </c>
      <c r="IDF4378" s="28" t="s">
        <v>74</v>
      </c>
      <c r="IDG4378" s="24">
        <v>422</v>
      </c>
      <c r="IDH4378" s="414" t="str">
        <f t="shared" si="643"/>
        <v>Banco não cadastrado</v>
      </c>
      <c r="IDI4378" s="24">
        <v>207</v>
      </c>
      <c r="IDJ4378" s="24">
        <v>5837982</v>
      </c>
      <c r="IDK4378" s="24">
        <v>72</v>
      </c>
      <c r="IDL4378" s="29" t="s">
        <v>75</v>
      </c>
      <c r="IDM4378" s="84">
        <v>3004158000128</v>
      </c>
      <c r="IDN4378" s="24"/>
      <c r="IDO4378" s="24"/>
      <c r="IDP4378" s="66">
        <v>9615</v>
      </c>
      <c r="IDQ4378" s="25">
        <v>45936</v>
      </c>
      <c r="IDR4378" s="25"/>
      <c r="IDS4378" s="26" t="str">
        <f t="shared" ca="1" si="644"/>
        <v>Descontar Cheque</v>
      </c>
      <c r="IDT4378" s="117"/>
      <c r="IDU4378" s="25">
        <v>45890</v>
      </c>
      <c r="IDV4378" s="28" t="s">
        <v>74</v>
      </c>
      <c r="IDW4378" s="24">
        <v>422</v>
      </c>
      <c r="IDX4378" s="414" t="str">
        <f t="shared" si="645"/>
        <v>Banco não cadastrado</v>
      </c>
      <c r="IDY4378" s="24">
        <v>207</v>
      </c>
      <c r="IDZ4378" s="24">
        <v>5837982</v>
      </c>
      <c r="IEA4378" s="24">
        <v>72</v>
      </c>
      <c r="IEB4378" s="29" t="s">
        <v>75</v>
      </c>
      <c r="IEC4378" s="84">
        <v>3004158000128</v>
      </c>
      <c r="IED4378" s="24"/>
      <c r="IEE4378" s="24"/>
      <c r="IEF4378" s="66">
        <v>9615</v>
      </c>
      <c r="IEG4378" s="25">
        <v>45936</v>
      </c>
      <c r="IEH4378" s="25"/>
      <c r="IEI4378" s="26" t="str">
        <f t="shared" ca="1" si="646"/>
        <v>Descontar Cheque</v>
      </c>
      <c r="IEJ4378" s="117"/>
      <c r="IEK4378" s="25">
        <v>45890</v>
      </c>
      <c r="IEL4378" s="28" t="s">
        <v>74</v>
      </c>
      <c r="IEM4378" s="24">
        <v>422</v>
      </c>
      <c r="IEN4378" s="414" t="str">
        <f t="shared" si="647"/>
        <v>Banco não cadastrado</v>
      </c>
      <c r="IEO4378" s="24">
        <v>207</v>
      </c>
      <c r="IEP4378" s="24">
        <v>5837982</v>
      </c>
      <c r="IEQ4378" s="24">
        <v>72</v>
      </c>
      <c r="IER4378" s="29" t="s">
        <v>75</v>
      </c>
      <c r="IES4378" s="84">
        <v>3004158000128</v>
      </c>
      <c r="IET4378" s="24"/>
      <c r="IEU4378" s="24"/>
      <c r="IEV4378" s="66">
        <v>9615</v>
      </c>
      <c r="IEW4378" s="25">
        <v>45936</v>
      </c>
      <c r="IEX4378" s="25"/>
      <c r="IEY4378" s="26" t="str">
        <f t="shared" ca="1" si="648"/>
        <v>Descontar Cheque</v>
      </c>
      <c r="IEZ4378" s="117"/>
      <c r="IFA4378" s="25">
        <v>45890</v>
      </c>
      <c r="IFB4378" s="28" t="s">
        <v>74</v>
      </c>
      <c r="IFC4378" s="24">
        <v>422</v>
      </c>
      <c r="IFD4378" s="414" t="str">
        <f t="shared" si="649"/>
        <v>Banco não cadastrado</v>
      </c>
      <c r="IFE4378" s="24">
        <v>207</v>
      </c>
      <c r="IFF4378" s="24">
        <v>5837982</v>
      </c>
      <c r="IFG4378" s="24">
        <v>72</v>
      </c>
      <c r="IFH4378" s="29" t="s">
        <v>75</v>
      </c>
      <c r="IFI4378" s="84">
        <v>3004158000128</v>
      </c>
      <c r="IFJ4378" s="24"/>
      <c r="IFK4378" s="24"/>
      <c r="IFL4378" s="66">
        <v>9615</v>
      </c>
      <c r="IFM4378" s="25">
        <v>45936</v>
      </c>
      <c r="IFN4378" s="25"/>
      <c r="IFO4378" s="26" t="str">
        <f t="shared" ca="1" si="650"/>
        <v>Descontar Cheque</v>
      </c>
      <c r="IFP4378" s="117"/>
      <c r="IFQ4378" s="25">
        <v>45890</v>
      </c>
      <c r="IFR4378" s="28" t="s">
        <v>74</v>
      </c>
      <c r="IFS4378" s="24">
        <v>422</v>
      </c>
      <c r="IFT4378" s="414" t="str">
        <f t="shared" si="651"/>
        <v>Banco não cadastrado</v>
      </c>
      <c r="IFU4378" s="24">
        <v>207</v>
      </c>
      <c r="IFV4378" s="24">
        <v>5837982</v>
      </c>
      <c r="IFW4378" s="24">
        <v>72</v>
      </c>
      <c r="IFX4378" s="29" t="s">
        <v>75</v>
      </c>
      <c r="IFY4378" s="84">
        <v>3004158000128</v>
      </c>
      <c r="IFZ4378" s="24"/>
      <c r="IGA4378" s="24"/>
      <c r="IGB4378" s="66">
        <v>9615</v>
      </c>
      <c r="IGC4378" s="25">
        <v>45936</v>
      </c>
      <c r="IGD4378" s="25"/>
      <c r="IGE4378" s="26" t="str">
        <f t="shared" ca="1" si="652"/>
        <v>Descontar Cheque</v>
      </c>
      <c r="IGF4378" s="117"/>
      <c r="IGG4378" s="25">
        <v>45890</v>
      </c>
      <c r="IGH4378" s="28" t="s">
        <v>74</v>
      </c>
      <c r="IGI4378" s="24">
        <v>422</v>
      </c>
      <c r="IGJ4378" s="414" t="str">
        <f t="shared" si="653"/>
        <v>Banco não cadastrado</v>
      </c>
      <c r="IGK4378" s="24">
        <v>207</v>
      </c>
      <c r="IGL4378" s="24">
        <v>5837982</v>
      </c>
      <c r="IGM4378" s="24">
        <v>72</v>
      </c>
      <c r="IGN4378" s="29" t="s">
        <v>75</v>
      </c>
      <c r="IGO4378" s="84">
        <v>3004158000128</v>
      </c>
      <c r="IGP4378" s="24"/>
      <c r="IGQ4378" s="24"/>
      <c r="IGR4378" s="66">
        <v>9615</v>
      </c>
      <c r="IGS4378" s="25">
        <v>45936</v>
      </c>
      <c r="IGT4378" s="25"/>
      <c r="IGU4378" s="26" t="str">
        <f t="shared" ca="1" si="654"/>
        <v>Descontar Cheque</v>
      </c>
      <c r="IGV4378" s="117"/>
      <c r="IGW4378" s="25">
        <v>45890</v>
      </c>
      <c r="IGX4378" s="28" t="s">
        <v>74</v>
      </c>
      <c r="IGY4378" s="24">
        <v>422</v>
      </c>
      <c r="IGZ4378" s="414" t="str">
        <f t="shared" si="655"/>
        <v>Banco não cadastrado</v>
      </c>
      <c r="IHA4378" s="24">
        <v>207</v>
      </c>
      <c r="IHB4378" s="24">
        <v>5837982</v>
      </c>
      <c r="IHC4378" s="24">
        <v>72</v>
      </c>
      <c r="IHD4378" s="29" t="s">
        <v>75</v>
      </c>
      <c r="IHE4378" s="84">
        <v>3004158000128</v>
      </c>
      <c r="IHF4378" s="24"/>
      <c r="IHG4378" s="24"/>
      <c r="IHH4378" s="66">
        <v>9615</v>
      </c>
      <c r="IHI4378" s="25">
        <v>45936</v>
      </c>
      <c r="IHJ4378" s="25"/>
      <c r="IHK4378" s="26" t="str">
        <f t="shared" ca="1" si="656"/>
        <v>Descontar Cheque</v>
      </c>
      <c r="IHL4378" s="117"/>
      <c r="IHM4378" s="25">
        <v>45890</v>
      </c>
      <c r="IHN4378" s="28" t="s">
        <v>74</v>
      </c>
      <c r="IHO4378" s="24">
        <v>422</v>
      </c>
      <c r="IHP4378" s="414" t="str">
        <f t="shared" si="657"/>
        <v>Banco não cadastrado</v>
      </c>
      <c r="IHQ4378" s="24">
        <v>207</v>
      </c>
      <c r="IHR4378" s="24">
        <v>5837982</v>
      </c>
      <c r="IHS4378" s="24">
        <v>72</v>
      </c>
      <c r="IHT4378" s="29" t="s">
        <v>75</v>
      </c>
      <c r="IHU4378" s="84">
        <v>3004158000128</v>
      </c>
      <c r="IHV4378" s="24"/>
      <c r="IHW4378" s="24"/>
      <c r="IHX4378" s="66">
        <v>9615</v>
      </c>
      <c r="IHY4378" s="25">
        <v>45936</v>
      </c>
      <c r="IHZ4378" s="25"/>
      <c r="IIA4378" s="26" t="str">
        <f t="shared" ca="1" si="658"/>
        <v>Descontar Cheque</v>
      </c>
      <c r="IIB4378" s="117"/>
      <c r="IIC4378" s="25">
        <v>45890</v>
      </c>
      <c r="IID4378" s="28" t="s">
        <v>74</v>
      </c>
      <c r="IIE4378" s="24">
        <v>422</v>
      </c>
      <c r="IIF4378" s="414" t="str">
        <f t="shared" si="659"/>
        <v>Banco não cadastrado</v>
      </c>
      <c r="IIG4378" s="24">
        <v>207</v>
      </c>
      <c r="IIH4378" s="24">
        <v>5837982</v>
      </c>
      <c r="III4378" s="24">
        <v>72</v>
      </c>
      <c r="IIJ4378" s="29" t="s">
        <v>75</v>
      </c>
      <c r="IIK4378" s="84">
        <v>3004158000128</v>
      </c>
      <c r="IIL4378" s="24"/>
      <c r="IIM4378" s="24"/>
      <c r="IIN4378" s="66">
        <v>9615</v>
      </c>
      <c r="IIO4378" s="25">
        <v>45936</v>
      </c>
      <c r="IIP4378" s="25"/>
      <c r="IIQ4378" s="26" t="str">
        <f t="shared" ca="1" si="660"/>
        <v>Descontar Cheque</v>
      </c>
      <c r="IIR4378" s="117"/>
      <c r="IIS4378" s="25">
        <v>45890</v>
      </c>
      <c r="IIT4378" s="28" t="s">
        <v>74</v>
      </c>
      <c r="IIU4378" s="24">
        <v>422</v>
      </c>
      <c r="IIV4378" s="414" t="str">
        <f t="shared" si="661"/>
        <v>Banco não cadastrado</v>
      </c>
      <c r="IIW4378" s="24">
        <v>207</v>
      </c>
      <c r="IIX4378" s="24">
        <v>5837982</v>
      </c>
      <c r="IIY4378" s="24">
        <v>72</v>
      </c>
      <c r="IIZ4378" s="29" t="s">
        <v>75</v>
      </c>
      <c r="IJA4378" s="84">
        <v>3004158000128</v>
      </c>
      <c r="IJB4378" s="24"/>
      <c r="IJC4378" s="24"/>
      <c r="IJD4378" s="66">
        <v>9615</v>
      </c>
      <c r="IJE4378" s="25">
        <v>45936</v>
      </c>
      <c r="IJF4378" s="25"/>
      <c r="IJG4378" s="26" t="str">
        <f t="shared" ca="1" si="662"/>
        <v>Descontar Cheque</v>
      </c>
      <c r="IJH4378" s="117"/>
      <c r="IJI4378" s="25">
        <v>45890</v>
      </c>
      <c r="IJJ4378" s="28" t="s">
        <v>74</v>
      </c>
      <c r="IJK4378" s="24">
        <v>422</v>
      </c>
      <c r="IJL4378" s="414" t="str">
        <f t="shared" si="663"/>
        <v>Banco não cadastrado</v>
      </c>
      <c r="IJM4378" s="24">
        <v>207</v>
      </c>
      <c r="IJN4378" s="24">
        <v>5837982</v>
      </c>
      <c r="IJO4378" s="24">
        <v>72</v>
      </c>
      <c r="IJP4378" s="29" t="s">
        <v>75</v>
      </c>
      <c r="IJQ4378" s="84">
        <v>3004158000128</v>
      </c>
      <c r="IJR4378" s="24"/>
      <c r="IJS4378" s="24"/>
      <c r="IJT4378" s="66">
        <v>9615</v>
      </c>
      <c r="IJU4378" s="25">
        <v>45936</v>
      </c>
      <c r="IJV4378" s="25"/>
      <c r="IJW4378" s="26" t="str">
        <f t="shared" ca="1" si="664"/>
        <v>Descontar Cheque</v>
      </c>
      <c r="IJX4378" s="117"/>
      <c r="IJY4378" s="25">
        <v>45890</v>
      </c>
      <c r="IJZ4378" s="28" t="s">
        <v>74</v>
      </c>
      <c r="IKA4378" s="24">
        <v>422</v>
      </c>
      <c r="IKB4378" s="414" t="str">
        <f t="shared" si="665"/>
        <v>Banco não cadastrado</v>
      </c>
      <c r="IKC4378" s="24">
        <v>207</v>
      </c>
      <c r="IKD4378" s="24">
        <v>5837982</v>
      </c>
      <c r="IKE4378" s="24">
        <v>72</v>
      </c>
      <c r="IKF4378" s="29" t="s">
        <v>75</v>
      </c>
      <c r="IKG4378" s="84">
        <v>3004158000128</v>
      </c>
      <c r="IKH4378" s="24"/>
      <c r="IKI4378" s="24"/>
      <c r="IKJ4378" s="66">
        <v>9615</v>
      </c>
      <c r="IKK4378" s="25">
        <v>45936</v>
      </c>
      <c r="IKL4378" s="25"/>
      <c r="IKM4378" s="26" t="str">
        <f t="shared" ca="1" si="666"/>
        <v>Descontar Cheque</v>
      </c>
      <c r="IKN4378" s="117"/>
      <c r="IKO4378" s="25">
        <v>45890</v>
      </c>
      <c r="IKP4378" s="28" t="s">
        <v>74</v>
      </c>
      <c r="IKQ4378" s="24">
        <v>422</v>
      </c>
      <c r="IKR4378" s="414" t="str">
        <f t="shared" si="667"/>
        <v>Banco não cadastrado</v>
      </c>
      <c r="IKS4378" s="24">
        <v>207</v>
      </c>
      <c r="IKT4378" s="24">
        <v>5837982</v>
      </c>
      <c r="IKU4378" s="24">
        <v>72</v>
      </c>
      <c r="IKV4378" s="29" t="s">
        <v>75</v>
      </c>
      <c r="IKW4378" s="84">
        <v>3004158000128</v>
      </c>
      <c r="IKX4378" s="24"/>
      <c r="IKY4378" s="24"/>
      <c r="IKZ4378" s="66">
        <v>9615</v>
      </c>
      <c r="ILA4378" s="25">
        <v>45936</v>
      </c>
      <c r="ILB4378" s="25"/>
      <c r="ILC4378" s="26" t="str">
        <f t="shared" ca="1" si="668"/>
        <v>Descontar Cheque</v>
      </c>
      <c r="ILD4378" s="117"/>
      <c r="ILE4378" s="25">
        <v>45890</v>
      </c>
      <c r="ILF4378" s="28" t="s">
        <v>74</v>
      </c>
      <c r="ILG4378" s="24">
        <v>422</v>
      </c>
      <c r="ILH4378" s="414" t="str">
        <f t="shared" si="669"/>
        <v>Banco não cadastrado</v>
      </c>
      <c r="ILI4378" s="24">
        <v>207</v>
      </c>
      <c r="ILJ4378" s="24">
        <v>5837982</v>
      </c>
      <c r="ILK4378" s="24">
        <v>72</v>
      </c>
      <c r="ILL4378" s="29" t="s">
        <v>75</v>
      </c>
      <c r="ILM4378" s="84">
        <v>3004158000128</v>
      </c>
      <c r="ILN4378" s="24"/>
      <c r="ILO4378" s="24"/>
      <c r="ILP4378" s="66">
        <v>9615</v>
      </c>
      <c r="ILQ4378" s="25">
        <v>45936</v>
      </c>
      <c r="ILR4378" s="25"/>
      <c r="ILS4378" s="26" t="str">
        <f t="shared" ca="1" si="670"/>
        <v>Descontar Cheque</v>
      </c>
      <c r="ILT4378" s="117"/>
      <c r="ILU4378" s="25">
        <v>45890</v>
      </c>
      <c r="ILV4378" s="28" t="s">
        <v>74</v>
      </c>
      <c r="ILW4378" s="24">
        <v>422</v>
      </c>
      <c r="ILX4378" s="414" t="str">
        <f t="shared" si="671"/>
        <v>Banco não cadastrado</v>
      </c>
      <c r="ILY4378" s="24">
        <v>207</v>
      </c>
      <c r="ILZ4378" s="24">
        <v>5837982</v>
      </c>
      <c r="IMA4378" s="24">
        <v>72</v>
      </c>
      <c r="IMB4378" s="29" t="s">
        <v>75</v>
      </c>
      <c r="IMC4378" s="84">
        <v>3004158000128</v>
      </c>
      <c r="IMD4378" s="24"/>
      <c r="IME4378" s="24"/>
      <c r="IMF4378" s="66">
        <v>9615</v>
      </c>
      <c r="IMG4378" s="25">
        <v>45936</v>
      </c>
      <c r="IMH4378" s="25"/>
      <c r="IMI4378" s="26" t="str">
        <f t="shared" ca="1" si="672"/>
        <v>Descontar Cheque</v>
      </c>
      <c r="IMJ4378" s="117"/>
      <c r="IMK4378" s="25">
        <v>45890</v>
      </c>
      <c r="IML4378" s="28" t="s">
        <v>74</v>
      </c>
      <c r="IMM4378" s="24">
        <v>422</v>
      </c>
      <c r="IMN4378" s="414" t="str">
        <f t="shared" si="673"/>
        <v>Banco não cadastrado</v>
      </c>
      <c r="IMO4378" s="24">
        <v>207</v>
      </c>
      <c r="IMP4378" s="24">
        <v>5837982</v>
      </c>
      <c r="IMQ4378" s="24">
        <v>72</v>
      </c>
      <c r="IMR4378" s="29" t="s">
        <v>75</v>
      </c>
      <c r="IMS4378" s="84">
        <v>3004158000128</v>
      </c>
      <c r="IMT4378" s="24"/>
      <c r="IMU4378" s="24"/>
      <c r="IMV4378" s="66">
        <v>9615</v>
      </c>
      <c r="IMW4378" s="25">
        <v>45936</v>
      </c>
      <c r="IMX4378" s="25"/>
      <c r="IMY4378" s="26" t="str">
        <f t="shared" ca="1" si="674"/>
        <v>Descontar Cheque</v>
      </c>
      <c r="IMZ4378" s="117"/>
      <c r="INA4378" s="25">
        <v>45890</v>
      </c>
      <c r="INB4378" s="28" t="s">
        <v>74</v>
      </c>
      <c r="INC4378" s="24">
        <v>422</v>
      </c>
      <c r="IND4378" s="414" t="str">
        <f t="shared" si="675"/>
        <v>Banco não cadastrado</v>
      </c>
      <c r="INE4378" s="24">
        <v>207</v>
      </c>
      <c r="INF4378" s="24">
        <v>5837982</v>
      </c>
      <c r="ING4378" s="24">
        <v>72</v>
      </c>
      <c r="INH4378" s="29" t="s">
        <v>75</v>
      </c>
      <c r="INI4378" s="84">
        <v>3004158000128</v>
      </c>
      <c r="INJ4378" s="24"/>
      <c r="INK4378" s="24"/>
      <c r="INL4378" s="66">
        <v>9615</v>
      </c>
      <c r="INM4378" s="25">
        <v>45936</v>
      </c>
      <c r="INN4378" s="25"/>
      <c r="INO4378" s="26" t="str">
        <f t="shared" ca="1" si="676"/>
        <v>Descontar Cheque</v>
      </c>
      <c r="INP4378" s="117"/>
      <c r="INQ4378" s="25">
        <v>45890</v>
      </c>
      <c r="INR4378" s="28" t="s">
        <v>74</v>
      </c>
      <c r="INS4378" s="24">
        <v>422</v>
      </c>
      <c r="INT4378" s="414" t="str">
        <f t="shared" si="677"/>
        <v>Banco não cadastrado</v>
      </c>
      <c r="INU4378" s="24">
        <v>207</v>
      </c>
      <c r="INV4378" s="24">
        <v>5837982</v>
      </c>
      <c r="INW4378" s="24">
        <v>72</v>
      </c>
      <c r="INX4378" s="29" t="s">
        <v>75</v>
      </c>
      <c r="INY4378" s="84">
        <v>3004158000128</v>
      </c>
      <c r="INZ4378" s="24"/>
      <c r="IOA4378" s="24"/>
      <c r="IOB4378" s="66">
        <v>9615</v>
      </c>
      <c r="IOC4378" s="25">
        <v>45936</v>
      </c>
      <c r="IOD4378" s="25"/>
      <c r="IOE4378" s="26" t="str">
        <f t="shared" ca="1" si="678"/>
        <v>Descontar Cheque</v>
      </c>
      <c r="IOF4378" s="117"/>
      <c r="IOG4378" s="25">
        <v>45890</v>
      </c>
      <c r="IOH4378" s="28" t="s">
        <v>74</v>
      </c>
      <c r="IOI4378" s="24">
        <v>422</v>
      </c>
      <c r="IOJ4378" s="414" t="str">
        <f t="shared" si="679"/>
        <v>Banco não cadastrado</v>
      </c>
      <c r="IOK4378" s="24">
        <v>207</v>
      </c>
      <c r="IOL4378" s="24">
        <v>5837982</v>
      </c>
      <c r="IOM4378" s="24">
        <v>72</v>
      </c>
      <c r="ION4378" s="29" t="s">
        <v>75</v>
      </c>
      <c r="IOO4378" s="84">
        <v>3004158000128</v>
      </c>
      <c r="IOP4378" s="24"/>
      <c r="IOQ4378" s="24"/>
      <c r="IOR4378" s="66">
        <v>9615</v>
      </c>
      <c r="IOS4378" s="25">
        <v>45936</v>
      </c>
      <c r="IOT4378" s="25"/>
      <c r="IOU4378" s="26" t="str">
        <f t="shared" ca="1" si="680"/>
        <v>Descontar Cheque</v>
      </c>
      <c r="IOV4378" s="117"/>
      <c r="IOW4378" s="25">
        <v>45890</v>
      </c>
      <c r="IOX4378" s="28" t="s">
        <v>74</v>
      </c>
      <c r="IOY4378" s="24">
        <v>422</v>
      </c>
      <c r="IOZ4378" s="414" t="str">
        <f t="shared" si="681"/>
        <v>Banco não cadastrado</v>
      </c>
      <c r="IPA4378" s="24">
        <v>207</v>
      </c>
      <c r="IPB4378" s="24">
        <v>5837982</v>
      </c>
      <c r="IPC4378" s="24">
        <v>72</v>
      </c>
      <c r="IPD4378" s="29" t="s">
        <v>75</v>
      </c>
      <c r="IPE4378" s="84">
        <v>3004158000128</v>
      </c>
      <c r="IPF4378" s="24"/>
      <c r="IPG4378" s="24"/>
      <c r="IPH4378" s="66">
        <v>9615</v>
      </c>
      <c r="IPI4378" s="25">
        <v>45936</v>
      </c>
      <c r="IPJ4378" s="25"/>
      <c r="IPK4378" s="26" t="str">
        <f t="shared" ca="1" si="682"/>
        <v>Descontar Cheque</v>
      </c>
      <c r="IPL4378" s="117"/>
      <c r="IPM4378" s="25">
        <v>45890</v>
      </c>
      <c r="IPN4378" s="28" t="s">
        <v>74</v>
      </c>
      <c r="IPO4378" s="24">
        <v>422</v>
      </c>
      <c r="IPP4378" s="414" t="str">
        <f t="shared" si="683"/>
        <v>Banco não cadastrado</v>
      </c>
      <c r="IPQ4378" s="24">
        <v>207</v>
      </c>
      <c r="IPR4378" s="24">
        <v>5837982</v>
      </c>
      <c r="IPS4378" s="24">
        <v>72</v>
      </c>
      <c r="IPT4378" s="29" t="s">
        <v>75</v>
      </c>
      <c r="IPU4378" s="84">
        <v>3004158000128</v>
      </c>
      <c r="IPV4378" s="24"/>
      <c r="IPW4378" s="24"/>
      <c r="IPX4378" s="66">
        <v>9615</v>
      </c>
      <c r="IPY4378" s="25">
        <v>45936</v>
      </c>
      <c r="IPZ4378" s="25"/>
      <c r="IQA4378" s="26" t="str">
        <f t="shared" ca="1" si="684"/>
        <v>Descontar Cheque</v>
      </c>
      <c r="IQB4378" s="117"/>
      <c r="IQC4378" s="25">
        <v>45890</v>
      </c>
      <c r="IQD4378" s="28" t="s">
        <v>74</v>
      </c>
      <c r="IQE4378" s="24">
        <v>422</v>
      </c>
      <c r="IQF4378" s="414" t="str">
        <f t="shared" si="685"/>
        <v>Banco não cadastrado</v>
      </c>
      <c r="IQG4378" s="24">
        <v>207</v>
      </c>
      <c r="IQH4378" s="24">
        <v>5837982</v>
      </c>
      <c r="IQI4378" s="24">
        <v>72</v>
      </c>
      <c r="IQJ4378" s="29" t="s">
        <v>75</v>
      </c>
      <c r="IQK4378" s="84">
        <v>3004158000128</v>
      </c>
      <c r="IQL4378" s="24"/>
      <c r="IQM4378" s="24"/>
      <c r="IQN4378" s="66">
        <v>9615</v>
      </c>
      <c r="IQO4378" s="25">
        <v>45936</v>
      </c>
      <c r="IQP4378" s="25"/>
      <c r="IQQ4378" s="26" t="str">
        <f t="shared" ca="1" si="686"/>
        <v>Descontar Cheque</v>
      </c>
      <c r="IQR4378" s="117"/>
      <c r="IQS4378" s="25">
        <v>45890</v>
      </c>
      <c r="IQT4378" s="28" t="s">
        <v>74</v>
      </c>
      <c r="IQU4378" s="24">
        <v>422</v>
      </c>
      <c r="IQV4378" s="414" t="str">
        <f t="shared" si="687"/>
        <v>Banco não cadastrado</v>
      </c>
      <c r="IQW4378" s="24">
        <v>207</v>
      </c>
      <c r="IQX4378" s="24">
        <v>5837982</v>
      </c>
      <c r="IQY4378" s="24">
        <v>72</v>
      </c>
      <c r="IQZ4378" s="29" t="s">
        <v>75</v>
      </c>
      <c r="IRA4378" s="84">
        <v>3004158000128</v>
      </c>
      <c r="IRB4378" s="24"/>
      <c r="IRC4378" s="24"/>
      <c r="IRD4378" s="66">
        <v>9615</v>
      </c>
      <c r="IRE4378" s="25">
        <v>45936</v>
      </c>
      <c r="IRF4378" s="25"/>
      <c r="IRG4378" s="26" t="str">
        <f t="shared" ca="1" si="688"/>
        <v>Descontar Cheque</v>
      </c>
      <c r="IRH4378" s="117"/>
      <c r="IRI4378" s="25">
        <v>45890</v>
      </c>
      <c r="IRJ4378" s="28" t="s">
        <v>74</v>
      </c>
      <c r="IRK4378" s="24">
        <v>422</v>
      </c>
      <c r="IRL4378" s="414" t="str">
        <f t="shared" si="689"/>
        <v>Banco não cadastrado</v>
      </c>
      <c r="IRM4378" s="24">
        <v>207</v>
      </c>
      <c r="IRN4378" s="24">
        <v>5837982</v>
      </c>
      <c r="IRO4378" s="24">
        <v>72</v>
      </c>
      <c r="IRP4378" s="29" t="s">
        <v>75</v>
      </c>
      <c r="IRQ4378" s="84">
        <v>3004158000128</v>
      </c>
      <c r="IRR4378" s="24"/>
      <c r="IRS4378" s="24"/>
      <c r="IRT4378" s="66">
        <v>9615</v>
      </c>
      <c r="IRU4378" s="25">
        <v>45936</v>
      </c>
      <c r="IRV4378" s="25"/>
      <c r="IRW4378" s="26" t="str">
        <f t="shared" ca="1" si="690"/>
        <v>Descontar Cheque</v>
      </c>
      <c r="IRX4378" s="117"/>
      <c r="IRY4378" s="25">
        <v>45890</v>
      </c>
      <c r="IRZ4378" s="28" t="s">
        <v>74</v>
      </c>
      <c r="ISA4378" s="24">
        <v>422</v>
      </c>
      <c r="ISB4378" s="414" t="str">
        <f t="shared" si="691"/>
        <v>Banco não cadastrado</v>
      </c>
      <c r="ISC4378" s="24">
        <v>207</v>
      </c>
      <c r="ISD4378" s="24">
        <v>5837982</v>
      </c>
      <c r="ISE4378" s="24">
        <v>72</v>
      </c>
      <c r="ISF4378" s="29" t="s">
        <v>75</v>
      </c>
      <c r="ISG4378" s="84">
        <v>3004158000128</v>
      </c>
      <c r="ISH4378" s="24"/>
      <c r="ISI4378" s="24"/>
      <c r="ISJ4378" s="66">
        <v>9615</v>
      </c>
      <c r="ISK4378" s="25">
        <v>45936</v>
      </c>
      <c r="ISL4378" s="25"/>
      <c r="ISM4378" s="26" t="str">
        <f t="shared" ca="1" si="692"/>
        <v>Descontar Cheque</v>
      </c>
      <c r="ISN4378" s="117"/>
      <c r="ISO4378" s="25">
        <v>45890</v>
      </c>
      <c r="ISP4378" s="28" t="s">
        <v>74</v>
      </c>
      <c r="ISQ4378" s="24">
        <v>422</v>
      </c>
      <c r="ISR4378" s="414" t="str">
        <f t="shared" si="693"/>
        <v>Banco não cadastrado</v>
      </c>
      <c r="ISS4378" s="24">
        <v>207</v>
      </c>
      <c r="IST4378" s="24">
        <v>5837982</v>
      </c>
      <c r="ISU4378" s="24">
        <v>72</v>
      </c>
      <c r="ISV4378" s="29" t="s">
        <v>75</v>
      </c>
      <c r="ISW4378" s="84">
        <v>3004158000128</v>
      </c>
      <c r="ISX4378" s="24"/>
      <c r="ISY4378" s="24"/>
      <c r="ISZ4378" s="66">
        <v>9615</v>
      </c>
      <c r="ITA4378" s="25">
        <v>45936</v>
      </c>
      <c r="ITB4378" s="25"/>
      <c r="ITC4378" s="26" t="str">
        <f t="shared" ca="1" si="694"/>
        <v>Descontar Cheque</v>
      </c>
      <c r="ITD4378" s="117"/>
      <c r="ITE4378" s="25">
        <v>45890</v>
      </c>
      <c r="ITF4378" s="28" t="s">
        <v>74</v>
      </c>
      <c r="ITG4378" s="24">
        <v>422</v>
      </c>
      <c r="ITH4378" s="414" t="str">
        <f t="shared" si="695"/>
        <v>Banco não cadastrado</v>
      </c>
      <c r="ITI4378" s="24">
        <v>207</v>
      </c>
      <c r="ITJ4378" s="24">
        <v>5837982</v>
      </c>
      <c r="ITK4378" s="24">
        <v>72</v>
      </c>
      <c r="ITL4378" s="29" t="s">
        <v>75</v>
      </c>
      <c r="ITM4378" s="84">
        <v>3004158000128</v>
      </c>
      <c r="ITN4378" s="24"/>
      <c r="ITO4378" s="24"/>
      <c r="ITP4378" s="66">
        <v>9615</v>
      </c>
      <c r="ITQ4378" s="25">
        <v>45936</v>
      </c>
      <c r="ITR4378" s="25"/>
      <c r="ITS4378" s="26" t="str">
        <f t="shared" ca="1" si="696"/>
        <v>Descontar Cheque</v>
      </c>
      <c r="ITT4378" s="117"/>
      <c r="ITU4378" s="25">
        <v>45890</v>
      </c>
      <c r="ITV4378" s="28" t="s">
        <v>74</v>
      </c>
      <c r="ITW4378" s="24">
        <v>422</v>
      </c>
      <c r="ITX4378" s="414" t="str">
        <f t="shared" si="697"/>
        <v>Banco não cadastrado</v>
      </c>
      <c r="ITY4378" s="24">
        <v>207</v>
      </c>
      <c r="ITZ4378" s="24">
        <v>5837982</v>
      </c>
      <c r="IUA4378" s="24">
        <v>72</v>
      </c>
      <c r="IUB4378" s="29" t="s">
        <v>75</v>
      </c>
      <c r="IUC4378" s="84">
        <v>3004158000128</v>
      </c>
      <c r="IUD4378" s="24"/>
      <c r="IUE4378" s="24"/>
      <c r="IUF4378" s="66">
        <v>9615</v>
      </c>
      <c r="IUG4378" s="25">
        <v>45936</v>
      </c>
      <c r="IUH4378" s="25"/>
      <c r="IUI4378" s="26" t="str">
        <f t="shared" ca="1" si="698"/>
        <v>Descontar Cheque</v>
      </c>
      <c r="IUJ4378" s="117"/>
      <c r="IUK4378" s="25">
        <v>45890</v>
      </c>
      <c r="IUL4378" s="28" t="s">
        <v>74</v>
      </c>
      <c r="IUM4378" s="24">
        <v>422</v>
      </c>
      <c r="IUN4378" s="414" t="str">
        <f t="shared" si="699"/>
        <v>Banco não cadastrado</v>
      </c>
      <c r="IUO4378" s="24">
        <v>207</v>
      </c>
      <c r="IUP4378" s="24">
        <v>5837982</v>
      </c>
      <c r="IUQ4378" s="24">
        <v>72</v>
      </c>
      <c r="IUR4378" s="29" t="s">
        <v>75</v>
      </c>
      <c r="IUS4378" s="84">
        <v>3004158000128</v>
      </c>
      <c r="IUT4378" s="24"/>
      <c r="IUU4378" s="24"/>
      <c r="IUV4378" s="66">
        <v>9615</v>
      </c>
      <c r="IUW4378" s="25">
        <v>45936</v>
      </c>
      <c r="IUX4378" s="25"/>
      <c r="IUY4378" s="26" t="str">
        <f t="shared" ca="1" si="700"/>
        <v>Descontar Cheque</v>
      </c>
      <c r="IUZ4378" s="117"/>
      <c r="IVA4378" s="25">
        <v>45890</v>
      </c>
      <c r="IVB4378" s="28" t="s">
        <v>74</v>
      </c>
      <c r="IVC4378" s="24">
        <v>422</v>
      </c>
      <c r="IVD4378" s="414" t="str">
        <f t="shared" si="701"/>
        <v>Banco não cadastrado</v>
      </c>
      <c r="IVE4378" s="24">
        <v>207</v>
      </c>
      <c r="IVF4378" s="24">
        <v>5837982</v>
      </c>
      <c r="IVG4378" s="24">
        <v>72</v>
      </c>
      <c r="IVH4378" s="29" t="s">
        <v>75</v>
      </c>
      <c r="IVI4378" s="84">
        <v>3004158000128</v>
      </c>
      <c r="IVJ4378" s="24"/>
      <c r="IVK4378" s="24"/>
      <c r="IVL4378" s="66">
        <v>9615</v>
      </c>
      <c r="IVM4378" s="25">
        <v>45936</v>
      </c>
      <c r="IVN4378" s="25"/>
      <c r="IVO4378" s="26" t="str">
        <f t="shared" ca="1" si="702"/>
        <v>Descontar Cheque</v>
      </c>
      <c r="IVP4378" s="117"/>
      <c r="IVQ4378" s="25">
        <v>45890</v>
      </c>
      <c r="IVR4378" s="28" t="s">
        <v>74</v>
      </c>
      <c r="IVS4378" s="24">
        <v>422</v>
      </c>
      <c r="IVT4378" s="414" t="str">
        <f t="shared" si="703"/>
        <v>Banco não cadastrado</v>
      </c>
      <c r="IVU4378" s="24">
        <v>207</v>
      </c>
      <c r="IVV4378" s="24">
        <v>5837982</v>
      </c>
      <c r="IVW4378" s="24">
        <v>72</v>
      </c>
      <c r="IVX4378" s="29" t="s">
        <v>75</v>
      </c>
      <c r="IVY4378" s="84">
        <v>3004158000128</v>
      </c>
      <c r="IVZ4378" s="24"/>
      <c r="IWA4378" s="24"/>
      <c r="IWB4378" s="66">
        <v>9615</v>
      </c>
      <c r="IWC4378" s="25">
        <v>45936</v>
      </c>
      <c r="IWD4378" s="25"/>
      <c r="IWE4378" s="26" t="str">
        <f t="shared" ca="1" si="704"/>
        <v>Descontar Cheque</v>
      </c>
      <c r="IWF4378" s="117"/>
      <c r="IWG4378" s="25">
        <v>45890</v>
      </c>
      <c r="IWH4378" s="28" t="s">
        <v>74</v>
      </c>
      <c r="IWI4378" s="24">
        <v>422</v>
      </c>
      <c r="IWJ4378" s="414" t="str">
        <f t="shared" si="705"/>
        <v>Banco não cadastrado</v>
      </c>
      <c r="IWK4378" s="24">
        <v>207</v>
      </c>
      <c r="IWL4378" s="24">
        <v>5837982</v>
      </c>
      <c r="IWM4378" s="24">
        <v>72</v>
      </c>
      <c r="IWN4378" s="29" t="s">
        <v>75</v>
      </c>
      <c r="IWO4378" s="84">
        <v>3004158000128</v>
      </c>
      <c r="IWP4378" s="24"/>
      <c r="IWQ4378" s="24"/>
      <c r="IWR4378" s="66">
        <v>9615</v>
      </c>
      <c r="IWS4378" s="25">
        <v>45936</v>
      </c>
      <c r="IWT4378" s="25"/>
      <c r="IWU4378" s="26" t="str">
        <f t="shared" ca="1" si="706"/>
        <v>Descontar Cheque</v>
      </c>
      <c r="IWV4378" s="117"/>
      <c r="IWW4378" s="25">
        <v>45890</v>
      </c>
      <c r="IWX4378" s="28" t="s">
        <v>74</v>
      </c>
      <c r="IWY4378" s="24">
        <v>422</v>
      </c>
      <c r="IWZ4378" s="414" t="str">
        <f t="shared" si="707"/>
        <v>Banco não cadastrado</v>
      </c>
      <c r="IXA4378" s="24">
        <v>207</v>
      </c>
      <c r="IXB4378" s="24">
        <v>5837982</v>
      </c>
      <c r="IXC4378" s="24">
        <v>72</v>
      </c>
      <c r="IXD4378" s="29" t="s">
        <v>75</v>
      </c>
      <c r="IXE4378" s="84">
        <v>3004158000128</v>
      </c>
      <c r="IXF4378" s="24"/>
      <c r="IXG4378" s="24"/>
      <c r="IXH4378" s="66">
        <v>9615</v>
      </c>
      <c r="IXI4378" s="25">
        <v>45936</v>
      </c>
      <c r="IXJ4378" s="25"/>
      <c r="IXK4378" s="26" t="str">
        <f t="shared" ca="1" si="708"/>
        <v>Descontar Cheque</v>
      </c>
      <c r="IXL4378" s="117"/>
      <c r="IXM4378" s="25">
        <v>45890</v>
      </c>
      <c r="IXN4378" s="28" t="s">
        <v>74</v>
      </c>
      <c r="IXO4378" s="24">
        <v>422</v>
      </c>
      <c r="IXP4378" s="414" t="str">
        <f t="shared" si="709"/>
        <v>Banco não cadastrado</v>
      </c>
      <c r="IXQ4378" s="24">
        <v>207</v>
      </c>
      <c r="IXR4378" s="24">
        <v>5837982</v>
      </c>
      <c r="IXS4378" s="24">
        <v>72</v>
      </c>
      <c r="IXT4378" s="29" t="s">
        <v>75</v>
      </c>
      <c r="IXU4378" s="84">
        <v>3004158000128</v>
      </c>
      <c r="IXV4378" s="24"/>
      <c r="IXW4378" s="24"/>
      <c r="IXX4378" s="66">
        <v>9615</v>
      </c>
      <c r="IXY4378" s="25">
        <v>45936</v>
      </c>
      <c r="IXZ4378" s="25"/>
      <c r="IYA4378" s="26" t="str">
        <f t="shared" ca="1" si="710"/>
        <v>Descontar Cheque</v>
      </c>
      <c r="IYB4378" s="117"/>
      <c r="IYC4378" s="25">
        <v>45890</v>
      </c>
      <c r="IYD4378" s="28" t="s">
        <v>74</v>
      </c>
      <c r="IYE4378" s="24">
        <v>422</v>
      </c>
      <c r="IYF4378" s="414" t="str">
        <f t="shared" si="711"/>
        <v>Banco não cadastrado</v>
      </c>
      <c r="IYG4378" s="24">
        <v>207</v>
      </c>
      <c r="IYH4378" s="24">
        <v>5837982</v>
      </c>
      <c r="IYI4378" s="24">
        <v>72</v>
      </c>
      <c r="IYJ4378" s="29" t="s">
        <v>75</v>
      </c>
      <c r="IYK4378" s="84">
        <v>3004158000128</v>
      </c>
      <c r="IYL4378" s="24"/>
      <c r="IYM4378" s="24"/>
      <c r="IYN4378" s="66">
        <v>9615</v>
      </c>
      <c r="IYO4378" s="25">
        <v>45936</v>
      </c>
      <c r="IYP4378" s="25"/>
      <c r="IYQ4378" s="26" t="str">
        <f t="shared" ca="1" si="712"/>
        <v>Descontar Cheque</v>
      </c>
      <c r="IYR4378" s="117"/>
      <c r="IYS4378" s="25">
        <v>45890</v>
      </c>
      <c r="IYT4378" s="28" t="s">
        <v>74</v>
      </c>
      <c r="IYU4378" s="24">
        <v>422</v>
      </c>
      <c r="IYV4378" s="414" t="str">
        <f t="shared" si="713"/>
        <v>Banco não cadastrado</v>
      </c>
      <c r="IYW4378" s="24">
        <v>207</v>
      </c>
      <c r="IYX4378" s="24">
        <v>5837982</v>
      </c>
      <c r="IYY4378" s="24">
        <v>72</v>
      </c>
      <c r="IYZ4378" s="29" t="s">
        <v>75</v>
      </c>
      <c r="IZA4378" s="84">
        <v>3004158000128</v>
      </c>
      <c r="IZB4378" s="24"/>
      <c r="IZC4378" s="24"/>
      <c r="IZD4378" s="66">
        <v>9615</v>
      </c>
      <c r="IZE4378" s="25">
        <v>45936</v>
      </c>
      <c r="IZF4378" s="25"/>
      <c r="IZG4378" s="26" t="str">
        <f t="shared" ca="1" si="714"/>
        <v>Descontar Cheque</v>
      </c>
      <c r="IZH4378" s="117"/>
      <c r="IZI4378" s="25">
        <v>45890</v>
      </c>
      <c r="IZJ4378" s="28" t="s">
        <v>74</v>
      </c>
      <c r="IZK4378" s="24">
        <v>422</v>
      </c>
      <c r="IZL4378" s="414" t="str">
        <f t="shared" si="715"/>
        <v>Banco não cadastrado</v>
      </c>
      <c r="IZM4378" s="24">
        <v>207</v>
      </c>
      <c r="IZN4378" s="24">
        <v>5837982</v>
      </c>
      <c r="IZO4378" s="24">
        <v>72</v>
      </c>
      <c r="IZP4378" s="29" t="s">
        <v>75</v>
      </c>
      <c r="IZQ4378" s="84">
        <v>3004158000128</v>
      </c>
      <c r="IZR4378" s="24"/>
      <c r="IZS4378" s="24"/>
      <c r="IZT4378" s="66">
        <v>9615</v>
      </c>
      <c r="IZU4378" s="25">
        <v>45936</v>
      </c>
      <c r="IZV4378" s="25"/>
      <c r="IZW4378" s="26" t="str">
        <f t="shared" ca="1" si="716"/>
        <v>Descontar Cheque</v>
      </c>
      <c r="IZX4378" s="117"/>
      <c r="IZY4378" s="25">
        <v>45890</v>
      </c>
      <c r="IZZ4378" s="28" t="s">
        <v>74</v>
      </c>
      <c r="JAA4378" s="24">
        <v>422</v>
      </c>
      <c r="JAB4378" s="414" t="str">
        <f t="shared" si="717"/>
        <v>Banco não cadastrado</v>
      </c>
      <c r="JAC4378" s="24">
        <v>207</v>
      </c>
      <c r="JAD4378" s="24">
        <v>5837982</v>
      </c>
      <c r="JAE4378" s="24">
        <v>72</v>
      </c>
      <c r="JAF4378" s="29" t="s">
        <v>75</v>
      </c>
      <c r="JAG4378" s="84">
        <v>3004158000128</v>
      </c>
      <c r="JAH4378" s="24"/>
      <c r="JAI4378" s="24"/>
      <c r="JAJ4378" s="66">
        <v>9615</v>
      </c>
      <c r="JAK4378" s="25">
        <v>45936</v>
      </c>
      <c r="JAL4378" s="25"/>
      <c r="JAM4378" s="26" t="str">
        <f t="shared" ca="1" si="718"/>
        <v>Descontar Cheque</v>
      </c>
      <c r="JAN4378" s="117"/>
      <c r="JAO4378" s="25">
        <v>45890</v>
      </c>
      <c r="JAP4378" s="28" t="s">
        <v>74</v>
      </c>
      <c r="JAQ4378" s="24">
        <v>422</v>
      </c>
      <c r="JAR4378" s="414" t="str">
        <f t="shared" si="719"/>
        <v>Banco não cadastrado</v>
      </c>
      <c r="JAS4378" s="24">
        <v>207</v>
      </c>
      <c r="JAT4378" s="24">
        <v>5837982</v>
      </c>
      <c r="JAU4378" s="24">
        <v>72</v>
      </c>
      <c r="JAV4378" s="29" t="s">
        <v>75</v>
      </c>
      <c r="JAW4378" s="84">
        <v>3004158000128</v>
      </c>
      <c r="JAX4378" s="24"/>
      <c r="JAY4378" s="24"/>
      <c r="JAZ4378" s="66">
        <v>9615</v>
      </c>
      <c r="JBA4378" s="25">
        <v>45936</v>
      </c>
      <c r="JBB4378" s="25"/>
      <c r="JBC4378" s="26" t="str">
        <f t="shared" ca="1" si="720"/>
        <v>Descontar Cheque</v>
      </c>
      <c r="JBD4378" s="117"/>
      <c r="JBE4378" s="25">
        <v>45890</v>
      </c>
      <c r="JBF4378" s="28" t="s">
        <v>74</v>
      </c>
      <c r="JBG4378" s="24">
        <v>422</v>
      </c>
      <c r="JBH4378" s="414" t="str">
        <f t="shared" si="721"/>
        <v>Banco não cadastrado</v>
      </c>
      <c r="JBI4378" s="24">
        <v>207</v>
      </c>
      <c r="JBJ4378" s="24">
        <v>5837982</v>
      </c>
      <c r="JBK4378" s="24">
        <v>72</v>
      </c>
      <c r="JBL4378" s="29" t="s">
        <v>75</v>
      </c>
      <c r="JBM4378" s="84">
        <v>3004158000128</v>
      </c>
      <c r="JBN4378" s="24"/>
      <c r="JBO4378" s="24"/>
      <c r="JBP4378" s="66">
        <v>9615</v>
      </c>
      <c r="JBQ4378" s="25">
        <v>45936</v>
      </c>
      <c r="JBR4378" s="25"/>
      <c r="JBS4378" s="26" t="str">
        <f t="shared" ca="1" si="722"/>
        <v>Descontar Cheque</v>
      </c>
      <c r="JBT4378" s="117"/>
      <c r="JBU4378" s="25">
        <v>45890</v>
      </c>
      <c r="JBV4378" s="28" t="s">
        <v>74</v>
      </c>
      <c r="JBW4378" s="24">
        <v>422</v>
      </c>
      <c r="JBX4378" s="414" t="str">
        <f t="shared" si="723"/>
        <v>Banco não cadastrado</v>
      </c>
      <c r="JBY4378" s="24">
        <v>207</v>
      </c>
      <c r="JBZ4378" s="24">
        <v>5837982</v>
      </c>
      <c r="JCA4378" s="24">
        <v>72</v>
      </c>
      <c r="JCB4378" s="29" t="s">
        <v>75</v>
      </c>
      <c r="JCC4378" s="84">
        <v>3004158000128</v>
      </c>
      <c r="JCD4378" s="24"/>
      <c r="JCE4378" s="24"/>
      <c r="JCF4378" s="66">
        <v>9615</v>
      </c>
      <c r="JCG4378" s="25">
        <v>45936</v>
      </c>
      <c r="JCH4378" s="25"/>
      <c r="JCI4378" s="26" t="str">
        <f t="shared" ca="1" si="724"/>
        <v>Descontar Cheque</v>
      </c>
      <c r="JCJ4378" s="117"/>
      <c r="JCK4378" s="25">
        <v>45890</v>
      </c>
      <c r="JCL4378" s="28" t="s">
        <v>74</v>
      </c>
      <c r="JCM4378" s="24">
        <v>422</v>
      </c>
      <c r="JCN4378" s="414" t="str">
        <f t="shared" si="725"/>
        <v>Banco não cadastrado</v>
      </c>
      <c r="JCO4378" s="24">
        <v>207</v>
      </c>
      <c r="JCP4378" s="24">
        <v>5837982</v>
      </c>
      <c r="JCQ4378" s="24">
        <v>72</v>
      </c>
      <c r="JCR4378" s="29" t="s">
        <v>75</v>
      </c>
      <c r="JCS4378" s="84">
        <v>3004158000128</v>
      </c>
      <c r="JCT4378" s="24"/>
      <c r="JCU4378" s="24"/>
      <c r="JCV4378" s="66">
        <v>9615</v>
      </c>
      <c r="JCW4378" s="25">
        <v>45936</v>
      </c>
      <c r="JCX4378" s="25"/>
      <c r="JCY4378" s="26" t="str">
        <f t="shared" ca="1" si="726"/>
        <v>Descontar Cheque</v>
      </c>
      <c r="JCZ4378" s="117"/>
      <c r="JDA4378" s="25">
        <v>45890</v>
      </c>
      <c r="JDB4378" s="28" t="s">
        <v>74</v>
      </c>
      <c r="JDC4378" s="24">
        <v>422</v>
      </c>
      <c r="JDD4378" s="414" t="str">
        <f t="shared" si="727"/>
        <v>Banco não cadastrado</v>
      </c>
      <c r="JDE4378" s="24">
        <v>207</v>
      </c>
      <c r="JDF4378" s="24">
        <v>5837982</v>
      </c>
      <c r="JDG4378" s="24">
        <v>72</v>
      </c>
      <c r="JDH4378" s="29" t="s">
        <v>75</v>
      </c>
      <c r="JDI4378" s="84">
        <v>3004158000128</v>
      </c>
      <c r="JDJ4378" s="24"/>
      <c r="JDK4378" s="24"/>
      <c r="JDL4378" s="66">
        <v>9615</v>
      </c>
      <c r="JDM4378" s="25">
        <v>45936</v>
      </c>
      <c r="JDN4378" s="25"/>
      <c r="JDO4378" s="26" t="str">
        <f t="shared" ca="1" si="728"/>
        <v>Descontar Cheque</v>
      </c>
      <c r="JDP4378" s="117"/>
      <c r="JDQ4378" s="25">
        <v>45890</v>
      </c>
      <c r="JDR4378" s="28" t="s">
        <v>74</v>
      </c>
      <c r="JDS4378" s="24">
        <v>422</v>
      </c>
      <c r="JDT4378" s="414" t="str">
        <f t="shared" si="729"/>
        <v>Banco não cadastrado</v>
      </c>
      <c r="JDU4378" s="24">
        <v>207</v>
      </c>
      <c r="JDV4378" s="24">
        <v>5837982</v>
      </c>
      <c r="JDW4378" s="24">
        <v>72</v>
      </c>
      <c r="JDX4378" s="29" t="s">
        <v>75</v>
      </c>
      <c r="JDY4378" s="84">
        <v>3004158000128</v>
      </c>
      <c r="JDZ4378" s="24"/>
      <c r="JEA4378" s="24"/>
      <c r="JEB4378" s="66">
        <v>9615</v>
      </c>
      <c r="JEC4378" s="25">
        <v>45936</v>
      </c>
      <c r="JED4378" s="25"/>
      <c r="JEE4378" s="26" t="str">
        <f t="shared" ca="1" si="730"/>
        <v>Descontar Cheque</v>
      </c>
      <c r="JEF4378" s="117"/>
      <c r="JEG4378" s="25">
        <v>45890</v>
      </c>
      <c r="JEH4378" s="28" t="s">
        <v>74</v>
      </c>
      <c r="JEI4378" s="24">
        <v>422</v>
      </c>
      <c r="JEJ4378" s="414" t="str">
        <f t="shared" si="731"/>
        <v>Banco não cadastrado</v>
      </c>
      <c r="JEK4378" s="24">
        <v>207</v>
      </c>
      <c r="JEL4378" s="24">
        <v>5837982</v>
      </c>
      <c r="JEM4378" s="24">
        <v>72</v>
      </c>
      <c r="JEN4378" s="29" t="s">
        <v>75</v>
      </c>
      <c r="JEO4378" s="84">
        <v>3004158000128</v>
      </c>
      <c r="JEP4378" s="24"/>
      <c r="JEQ4378" s="24"/>
      <c r="JER4378" s="66">
        <v>9615</v>
      </c>
      <c r="JES4378" s="25">
        <v>45936</v>
      </c>
      <c r="JET4378" s="25"/>
      <c r="JEU4378" s="26" t="str">
        <f t="shared" ca="1" si="732"/>
        <v>Descontar Cheque</v>
      </c>
      <c r="JEV4378" s="117"/>
      <c r="JEW4378" s="25">
        <v>45890</v>
      </c>
      <c r="JEX4378" s="28" t="s">
        <v>74</v>
      </c>
      <c r="JEY4378" s="24">
        <v>422</v>
      </c>
      <c r="JEZ4378" s="414" t="str">
        <f t="shared" si="733"/>
        <v>Banco não cadastrado</v>
      </c>
      <c r="JFA4378" s="24">
        <v>207</v>
      </c>
      <c r="JFB4378" s="24">
        <v>5837982</v>
      </c>
      <c r="JFC4378" s="24">
        <v>72</v>
      </c>
      <c r="JFD4378" s="29" t="s">
        <v>75</v>
      </c>
      <c r="JFE4378" s="84">
        <v>3004158000128</v>
      </c>
      <c r="JFF4378" s="24"/>
      <c r="JFG4378" s="24"/>
      <c r="JFH4378" s="66">
        <v>9615</v>
      </c>
      <c r="JFI4378" s="25">
        <v>45936</v>
      </c>
      <c r="JFJ4378" s="25"/>
      <c r="JFK4378" s="26" t="str">
        <f t="shared" ca="1" si="734"/>
        <v>Descontar Cheque</v>
      </c>
      <c r="JFL4378" s="117"/>
      <c r="JFM4378" s="25">
        <v>45890</v>
      </c>
      <c r="JFN4378" s="28" t="s">
        <v>74</v>
      </c>
      <c r="JFO4378" s="24">
        <v>422</v>
      </c>
      <c r="JFP4378" s="414" t="str">
        <f t="shared" si="735"/>
        <v>Banco não cadastrado</v>
      </c>
      <c r="JFQ4378" s="24">
        <v>207</v>
      </c>
      <c r="JFR4378" s="24">
        <v>5837982</v>
      </c>
      <c r="JFS4378" s="24">
        <v>72</v>
      </c>
      <c r="JFT4378" s="29" t="s">
        <v>75</v>
      </c>
      <c r="JFU4378" s="84">
        <v>3004158000128</v>
      </c>
      <c r="JFV4378" s="24"/>
      <c r="JFW4378" s="24"/>
      <c r="JFX4378" s="66">
        <v>9615</v>
      </c>
      <c r="JFY4378" s="25">
        <v>45936</v>
      </c>
      <c r="JFZ4378" s="25"/>
      <c r="JGA4378" s="26" t="str">
        <f t="shared" ca="1" si="736"/>
        <v>Descontar Cheque</v>
      </c>
      <c r="JGB4378" s="117"/>
      <c r="JGC4378" s="25">
        <v>45890</v>
      </c>
      <c r="JGD4378" s="28" t="s">
        <v>74</v>
      </c>
      <c r="JGE4378" s="24">
        <v>422</v>
      </c>
      <c r="JGF4378" s="414" t="str">
        <f t="shared" si="737"/>
        <v>Banco não cadastrado</v>
      </c>
      <c r="JGG4378" s="24">
        <v>207</v>
      </c>
      <c r="JGH4378" s="24">
        <v>5837982</v>
      </c>
      <c r="JGI4378" s="24">
        <v>72</v>
      </c>
      <c r="JGJ4378" s="29" t="s">
        <v>75</v>
      </c>
      <c r="JGK4378" s="84">
        <v>3004158000128</v>
      </c>
      <c r="JGL4378" s="24"/>
      <c r="JGM4378" s="24"/>
      <c r="JGN4378" s="66">
        <v>9615</v>
      </c>
      <c r="JGO4378" s="25">
        <v>45936</v>
      </c>
      <c r="JGP4378" s="25"/>
      <c r="JGQ4378" s="26" t="str">
        <f t="shared" ca="1" si="738"/>
        <v>Descontar Cheque</v>
      </c>
      <c r="JGR4378" s="117"/>
      <c r="JGS4378" s="25">
        <v>45890</v>
      </c>
      <c r="JGT4378" s="28" t="s">
        <v>74</v>
      </c>
      <c r="JGU4378" s="24">
        <v>422</v>
      </c>
      <c r="JGV4378" s="414" t="str">
        <f t="shared" si="739"/>
        <v>Banco não cadastrado</v>
      </c>
      <c r="JGW4378" s="24">
        <v>207</v>
      </c>
      <c r="JGX4378" s="24">
        <v>5837982</v>
      </c>
      <c r="JGY4378" s="24">
        <v>72</v>
      </c>
      <c r="JGZ4378" s="29" t="s">
        <v>75</v>
      </c>
      <c r="JHA4378" s="84">
        <v>3004158000128</v>
      </c>
      <c r="JHB4378" s="24"/>
      <c r="JHC4378" s="24"/>
      <c r="JHD4378" s="66">
        <v>9615</v>
      </c>
      <c r="JHE4378" s="25">
        <v>45936</v>
      </c>
      <c r="JHF4378" s="25"/>
      <c r="JHG4378" s="26" t="str">
        <f t="shared" ca="1" si="740"/>
        <v>Descontar Cheque</v>
      </c>
      <c r="JHH4378" s="117"/>
      <c r="JHI4378" s="25">
        <v>45890</v>
      </c>
      <c r="JHJ4378" s="28" t="s">
        <v>74</v>
      </c>
      <c r="JHK4378" s="24">
        <v>422</v>
      </c>
      <c r="JHL4378" s="414" t="str">
        <f t="shared" si="741"/>
        <v>Banco não cadastrado</v>
      </c>
      <c r="JHM4378" s="24">
        <v>207</v>
      </c>
      <c r="JHN4378" s="24">
        <v>5837982</v>
      </c>
      <c r="JHO4378" s="24">
        <v>72</v>
      </c>
      <c r="JHP4378" s="29" t="s">
        <v>75</v>
      </c>
      <c r="JHQ4378" s="84">
        <v>3004158000128</v>
      </c>
      <c r="JHR4378" s="24"/>
      <c r="JHS4378" s="24"/>
      <c r="JHT4378" s="66">
        <v>9615</v>
      </c>
      <c r="JHU4378" s="25">
        <v>45936</v>
      </c>
      <c r="JHV4378" s="25"/>
      <c r="JHW4378" s="26" t="str">
        <f t="shared" ca="1" si="742"/>
        <v>Descontar Cheque</v>
      </c>
      <c r="JHX4378" s="117"/>
      <c r="JHY4378" s="25">
        <v>45890</v>
      </c>
      <c r="JHZ4378" s="28" t="s">
        <v>74</v>
      </c>
      <c r="JIA4378" s="24">
        <v>422</v>
      </c>
      <c r="JIB4378" s="414" t="str">
        <f t="shared" si="743"/>
        <v>Banco não cadastrado</v>
      </c>
      <c r="JIC4378" s="24">
        <v>207</v>
      </c>
      <c r="JID4378" s="24">
        <v>5837982</v>
      </c>
      <c r="JIE4378" s="24">
        <v>72</v>
      </c>
      <c r="JIF4378" s="29" t="s">
        <v>75</v>
      </c>
      <c r="JIG4378" s="84">
        <v>3004158000128</v>
      </c>
      <c r="JIH4378" s="24"/>
      <c r="JII4378" s="24"/>
      <c r="JIJ4378" s="66">
        <v>9615</v>
      </c>
      <c r="JIK4378" s="25">
        <v>45936</v>
      </c>
      <c r="JIL4378" s="25"/>
      <c r="JIM4378" s="26" t="str">
        <f t="shared" ca="1" si="744"/>
        <v>Descontar Cheque</v>
      </c>
      <c r="JIN4378" s="117"/>
      <c r="JIO4378" s="25">
        <v>45890</v>
      </c>
      <c r="JIP4378" s="28" t="s">
        <v>74</v>
      </c>
      <c r="JIQ4378" s="24">
        <v>422</v>
      </c>
      <c r="JIR4378" s="414" t="str">
        <f t="shared" si="745"/>
        <v>Banco não cadastrado</v>
      </c>
      <c r="JIS4378" s="24">
        <v>207</v>
      </c>
      <c r="JIT4378" s="24">
        <v>5837982</v>
      </c>
      <c r="JIU4378" s="24">
        <v>72</v>
      </c>
      <c r="JIV4378" s="29" t="s">
        <v>75</v>
      </c>
      <c r="JIW4378" s="84">
        <v>3004158000128</v>
      </c>
      <c r="JIX4378" s="24"/>
      <c r="JIY4378" s="24"/>
      <c r="JIZ4378" s="66">
        <v>9615</v>
      </c>
      <c r="JJA4378" s="25">
        <v>45936</v>
      </c>
      <c r="JJB4378" s="25"/>
      <c r="JJC4378" s="26" t="str">
        <f t="shared" ca="1" si="746"/>
        <v>Descontar Cheque</v>
      </c>
      <c r="JJD4378" s="117"/>
      <c r="JJE4378" s="25">
        <v>45890</v>
      </c>
      <c r="JJF4378" s="28" t="s">
        <v>74</v>
      </c>
      <c r="JJG4378" s="24">
        <v>422</v>
      </c>
      <c r="JJH4378" s="414" t="str">
        <f t="shared" si="747"/>
        <v>Banco não cadastrado</v>
      </c>
      <c r="JJI4378" s="24">
        <v>207</v>
      </c>
      <c r="JJJ4378" s="24">
        <v>5837982</v>
      </c>
      <c r="JJK4378" s="24">
        <v>72</v>
      </c>
      <c r="JJL4378" s="29" t="s">
        <v>75</v>
      </c>
      <c r="JJM4378" s="84">
        <v>3004158000128</v>
      </c>
      <c r="JJN4378" s="24"/>
      <c r="JJO4378" s="24"/>
      <c r="JJP4378" s="66">
        <v>9615</v>
      </c>
      <c r="JJQ4378" s="25">
        <v>45936</v>
      </c>
      <c r="JJR4378" s="25"/>
      <c r="JJS4378" s="26" t="str">
        <f t="shared" ca="1" si="748"/>
        <v>Descontar Cheque</v>
      </c>
      <c r="JJT4378" s="117"/>
      <c r="JJU4378" s="25">
        <v>45890</v>
      </c>
      <c r="JJV4378" s="28" t="s">
        <v>74</v>
      </c>
      <c r="JJW4378" s="24">
        <v>422</v>
      </c>
      <c r="JJX4378" s="414" t="str">
        <f t="shared" si="749"/>
        <v>Banco não cadastrado</v>
      </c>
      <c r="JJY4378" s="24">
        <v>207</v>
      </c>
      <c r="JJZ4378" s="24">
        <v>5837982</v>
      </c>
      <c r="JKA4378" s="24">
        <v>72</v>
      </c>
      <c r="JKB4378" s="29" t="s">
        <v>75</v>
      </c>
      <c r="JKC4378" s="84">
        <v>3004158000128</v>
      </c>
      <c r="JKD4378" s="24"/>
      <c r="JKE4378" s="24"/>
      <c r="JKF4378" s="66">
        <v>9615</v>
      </c>
      <c r="JKG4378" s="25">
        <v>45936</v>
      </c>
      <c r="JKH4378" s="25"/>
      <c r="JKI4378" s="26" t="str">
        <f t="shared" ca="1" si="750"/>
        <v>Descontar Cheque</v>
      </c>
      <c r="JKJ4378" s="117"/>
      <c r="JKK4378" s="25">
        <v>45890</v>
      </c>
      <c r="JKL4378" s="28" t="s">
        <v>74</v>
      </c>
      <c r="JKM4378" s="24">
        <v>422</v>
      </c>
      <c r="JKN4378" s="414" t="str">
        <f t="shared" si="751"/>
        <v>Banco não cadastrado</v>
      </c>
      <c r="JKO4378" s="24">
        <v>207</v>
      </c>
      <c r="JKP4378" s="24">
        <v>5837982</v>
      </c>
      <c r="JKQ4378" s="24">
        <v>72</v>
      </c>
      <c r="JKR4378" s="29" t="s">
        <v>75</v>
      </c>
      <c r="JKS4378" s="84">
        <v>3004158000128</v>
      </c>
      <c r="JKT4378" s="24"/>
      <c r="JKU4378" s="24"/>
      <c r="JKV4378" s="66">
        <v>9615</v>
      </c>
      <c r="JKW4378" s="25">
        <v>45936</v>
      </c>
      <c r="JKX4378" s="25"/>
      <c r="JKY4378" s="26" t="str">
        <f t="shared" ca="1" si="752"/>
        <v>Descontar Cheque</v>
      </c>
      <c r="JKZ4378" s="117"/>
      <c r="JLA4378" s="25">
        <v>45890</v>
      </c>
      <c r="JLB4378" s="28" t="s">
        <v>74</v>
      </c>
      <c r="JLC4378" s="24">
        <v>422</v>
      </c>
      <c r="JLD4378" s="414" t="str">
        <f t="shared" si="753"/>
        <v>Banco não cadastrado</v>
      </c>
      <c r="JLE4378" s="24">
        <v>207</v>
      </c>
      <c r="JLF4378" s="24">
        <v>5837982</v>
      </c>
      <c r="JLG4378" s="24">
        <v>72</v>
      </c>
      <c r="JLH4378" s="29" t="s">
        <v>75</v>
      </c>
      <c r="JLI4378" s="84">
        <v>3004158000128</v>
      </c>
      <c r="JLJ4378" s="24"/>
      <c r="JLK4378" s="24"/>
      <c r="JLL4378" s="66">
        <v>9615</v>
      </c>
      <c r="JLM4378" s="25">
        <v>45936</v>
      </c>
      <c r="JLN4378" s="25"/>
      <c r="JLO4378" s="26" t="str">
        <f t="shared" ca="1" si="754"/>
        <v>Descontar Cheque</v>
      </c>
      <c r="JLP4378" s="117"/>
      <c r="JLQ4378" s="25">
        <v>45890</v>
      </c>
      <c r="JLR4378" s="28" t="s">
        <v>74</v>
      </c>
      <c r="JLS4378" s="24">
        <v>422</v>
      </c>
      <c r="JLT4378" s="414" t="str">
        <f t="shared" si="755"/>
        <v>Banco não cadastrado</v>
      </c>
      <c r="JLU4378" s="24">
        <v>207</v>
      </c>
      <c r="JLV4378" s="24">
        <v>5837982</v>
      </c>
      <c r="JLW4378" s="24">
        <v>72</v>
      </c>
      <c r="JLX4378" s="29" t="s">
        <v>75</v>
      </c>
      <c r="JLY4378" s="84">
        <v>3004158000128</v>
      </c>
      <c r="JLZ4378" s="24"/>
      <c r="JMA4378" s="24"/>
      <c r="JMB4378" s="66">
        <v>9615</v>
      </c>
      <c r="JMC4378" s="25">
        <v>45936</v>
      </c>
      <c r="JMD4378" s="25"/>
      <c r="JME4378" s="26" t="str">
        <f t="shared" ca="1" si="756"/>
        <v>Descontar Cheque</v>
      </c>
      <c r="JMF4378" s="117"/>
      <c r="JMG4378" s="25">
        <v>45890</v>
      </c>
      <c r="JMH4378" s="28" t="s">
        <v>74</v>
      </c>
      <c r="JMI4378" s="24">
        <v>422</v>
      </c>
      <c r="JMJ4378" s="414" t="str">
        <f t="shared" si="757"/>
        <v>Banco não cadastrado</v>
      </c>
      <c r="JMK4378" s="24">
        <v>207</v>
      </c>
      <c r="JML4378" s="24">
        <v>5837982</v>
      </c>
      <c r="JMM4378" s="24">
        <v>72</v>
      </c>
      <c r="JMN4378" s="29" t="s">
        <v>75</v>
      </c>
      <c r="JMO4378" s="84">
        <v>3004158000128</v>
      </c>
      <c r="JMP4378" s="24"/>
      <c r="JMQ4378" s="24"/>
      <c r="JMR4378" s="66">
        <v>9615</v>
      </c>
      <c r="JMS4378" s="25">
        <v>45936</v>
      </c>
      <c r="JMT4378" s="25"/>
      <c r="JMU4378" s="26" t="str">
        <f t="shared" ca="1" si="758"/>
        <v>Descontar Cheque</v>
      </c>
      <c r="JMV4378" s="117"/>
      <c r="JMW4378" s="25">
        <v>45890</v>
      </c>
      <c r="JMX4378" s="28" t="s">
        <v>74</v>
      </c>
      <c r="JMY4378" s="24">
        <v>422</v>
      </c>
      <c r="JMZ4378" s="414" t="str">
        <f t="shared" si="759"/>
        <v>Banco não cadastrado</v>
      </c>
      <c r="JNA4378" s="24">
        <v>207</v>
      </c>
      <c r="JNB4378" s="24">
        <v>5837982</v>
      </c>
      <c r="JNC4378" s="24">
        <v>72</v>
      </c>
      <c r="JND4378" s="29" t="s">
        <v>75</v>
      </c>
      <c r="JNE4378" s="84">
        <v>3004158000128</v>
      </c>
      <c r="JNF4378" s="24"/>
      <c r="JNG4378" s="24"/>
      <c r="JNH4378" s="66">
        <v>9615</v>
      </c>
      <c r="JNI4378" s="25">
        <v>45936</v>
      </c>
      <c r="JNJ4378" s="25"/>
      <c r="JNK4378" s="26" t="str">
        <f t="shared" ca="1" si="760"/>
        <v>Descontar Cheque</v>
      </c>
      <c r="JNL4378" s="117"/>
      <c r="JNM4378" s="25">
        <v>45890</v>
      </c>
      <c r="JNN4378" s="28" t="s">
        <v>74</v>
      </c>
      <c r="JNO4378" s="24">
        <v>422</v>
      </c>
      <c r="JNP4378" s="414" t="str">
        <f t="shared" si="761"/>
        <v>Banco não cadastrado</v>
      </c>
      <c r="JNQ4378" s="24">
        <v>207</v>
      </c>
      <c r="JNR4378" s="24">
        <v>5837982</v>
      </c>
      <c r="JNS4378" s="24">
        <v>72</v>
      </c>
      <c r="JNT4378" s="29" t="s">
        <v>75</v>
      </c>
      <c r="JNU4378" s="84">
        <v>3004158000128</v>
      </c>
      <c r="JNV4378" s="24"/>
      <c r="JNW4378" s="24"/>
      <c r="JNX4378" s="66">
        <v>9615</v>
      </c>
      <c r="JNY4378" s="25">
        <v>45936</v>
      </c>
      <c r="JNZ4378" s="25"/>
      <c r="JOA4378" s="26" t="str">
        <f t="shared" ca="1" si="762"/>
        <v>Descontar Cheque</v>
      </c>
      <c r="JOB4378" s="117"/>
      <c r="JOC4378" s="25">
        <v>45890</v>
      </c>
      <c r="JOD4378" s="28" t="s">
        <v>74</v>
      </c>
      <c r="JOE4378" s="24">
        <v>422</v>
      </c>
      <c r="JOF4378" s="414" t="str">
        <f t="shared" si="763"/>
        <v>Banco não cadastrado</v>
      </c>
      <c r="JOG4378" s="24">
        <v>207</v>
      </c>
      <c r="JOH4378" s="24">
        <v>5837982</v>
      </c>
      <c r="JOI4378" s="24">
        <v>72</v>
      </c>
      <c r="JOJ4378" s="29" t="s">
        <v>75</v>
      </c>
      <c r="JOK4378" s="84">
        <v>3004158000128</v>
      </c>
      <c r="JOL4378" s="24"/>
      <c r="JOM4378" s="24"/>
      <c r="JON4378" s="66">
        <v>9615</v>
      </c>
      <c r="JOO4378" s="25">
        <v>45936</v>
      </c>
      <c r="JOP4378" s="25"/>
      <c r="JOQ4378" s="26" t="str">
        <f t="shared" ca="1" si="764"/>
        <v>Descontar Cheque</v>
      </c>
      <c r="JOR4378" s="117"/>
      <c r="JOS4378" s="25">
        <v>45890</v>
      </c>
      <c r="JOT4378" s="28" t="s">
        <v>74</v>
      </c>
      <c r="JOU4378" s="24">
        <v>422</v>
      </c>
      <c r="JOV4378" s="414" t="str">
        <f t="shared" si="765"/>
        <v>Banco não cadastrado</v>
      </c>
      <c r="JOW4378" s="24">
        <v>207</v>
      </c>
      <c r="JOX4378" s="24">
        <v>5837982</v>
      </c>
      <c r="JOY4378" s="24">
        <v>72</v>
      </c>
      <c r="JOZ4378" s="29" t="s">
        <v>75</v>
      </c>
      <c r="JPA4378" s="84">
        <v>3004158000128</v>
      </c>
      <c r="JPB4378" s="24"/>
      <c r="JPC4378" s="24"/>
      <c r="JPD4378" s="66">
        <v>9615</v>
      </c>
      <c r="JPE4378" s="25">
        <v>45936</v>
      </c>
      <c r="JPF4378" s="25"/>
      <c r="JPG4378" s="26" t="str">
        <f t="shared" ca="1" si="766"/>
        <v>Descontar Cheque</v>
      </c>
      <c r="JPH4378" s="117"/>
      <c r="JPI4378" s="25">
        <v>45890</v>
      </c>
      <c r="JPJ4378" s="28" t="s">
        <v>74</v>
      </c>
      <c r="JPK4378" s="24">
        <v>422</v>
      </c>
      <c r="JPL4378" s="414" t="str">
        <f t="shared" si="767"/>
        <v>Banco não cadastrado</v>
      </c>
      <c r="JPM4378" s="24">
        <v>207</v>
      </c>
      <c r="JPN4378" s="24">
        <v>5837982</v>
      </c>
      <c r="JPO4378" s="24">
        <v>72</v>
      </c>
      <c r="JPP4378" s="29" t="s">
        <v>75</v>
      </c>
      <c r="JPQ4378" s="84">
        <v>3004158000128</v>
      </c>
      <c r="JPR4378" s="24"/>
      <c r="JPS4378" s="24"/>
      <c r="JPT4378" s="66">
        <v>9615</v>
      </c>
      <c r="JPU4378" s="25">
        <v>45936</v>
      </c>
      <c r="JPV4378" s="25"/>
      <c r="JPW4378" s="26" t="str">
        <f t="shared" ca="1" si="768"/>
        <v>Descontar Cheque</v>
      </c>
      <c r="JPX4378" s="117"/>
      <c r="JPY4378" s="25">
        <v>45890</v>
      </c>
      <c r="JPZ4378" s="28" t="s">
        <v>74</v>
      </c>
      <c r="JQA4378" s="24">
        <v>422</v>
      </c>
      <c r="JQB4378" s="414" t="str">
        <f t="shared" si="769"/>
        <v>Banco não cadastrado</v>
      </c>
      <c r="JQC4378" s="24">
        <v>207</v>
      </c>
      <c r="JQD4378" s="24">
        <v>5837982</v>
      </c>
      <c r="JQE4378" s="24">
        <v>72</v>
      </c>
      <c r="JQF4378" s="29" t="s">
        <v>75</v>
      </c>
      <c r="JQG4378" s="84">
        <v>3004158000128</v>
      </c>
      <c r="JQH4378" s="24"/>
      <c r="JQI4378" s="24"/>
      <c r="JQJ4378" s="66">
        <v>9615</v>
      </c>
      <c r="JQK4378" s="25">
        <v>45936</v>
      </c>
      <c r="JQL4378" s="25"/>
      <c r="JQM4378" s="26" t="str">
        <f t="shared" ca="1" si="770"/>
        <v>Descontar Cheque</v>
      </c>
      <c r="JQN4378" s="117"/>
      <c r="JQO4378" s="25">
        <v>45890</v>
      </c>
      <c r="JQP4378" s="28" t="s">
        <v>74</v>
      </c>
      <c r="JQQ4378" s="24">
        <v>422</v>
      </c>
      <c r="JQR4378" s="414" t="str">
        <f t="shared" si="771"/>
        <v>Banco não cadastrado</v>
      </c>
      <c r="JQS4378" s="24">
        <v>207</v>
      </c>
      <c r="JQT4378" s="24">
        <v>5837982</v>
      </c>
      <c r="JQU4378" s="24">
        <v>72</v>
      </c>
      <c r="JQV4378" s="29" t="s">
        <v>75</v>
      </c>
      <c r="JQW4378" s="84">
        <v>3004158000128</v>
      </c>
      <c r="JQX4378" s="24"/>
      <c r="JQY4378" s="24"/>
      <c r="JQZ4378" s="66">
        <v>9615</v>
      </c>
      <c r="JRA4378" s="25">
        <v>45936</v>
      </c>
      <c r="JRB4378" s="25"/>
      <c r="JRC4378" s="26" t="str">
        <f t="shared" ca="1" si="772"/>
        <v>Descontar Cheque</v>
      </c>
      <c r="JRD4378" s="117"/>
      <c r="JRE4378" s="25">
        <v>45890</v>
      </c>
      <c r="JRF4378" s="28" t="s">
        <v>74</v>
      </c>
      <c r="JRG4378" s="24">
        <v>422</v>
      </c>
      <c r="JRH4378" s="414" t="str">
        <f t="shared" si="773"/>
        <v>Banco não cadastrado</v>
      </c>
      <c r="JRI4378" s="24">
        <v>207</v>
      </c>
      <c r="JRJ4378" s="24">
        <v>5837982</v>
      </c>
      <c r="JRK4378" s="24">
        <v>72</v>
      </c>
      <c r="JRL4378" s="29" t="s">
        <v>75</v>
      </c>
      <c r="JRM4378" s="84">
        <v>3004158000128</v>
      </c>
      <c r="JRN4378" s="24"/>
      <c r="JRO4378" s="24"/>
      <c r="JRP4378" s="66">
        <v>9615</v>
      </c>
      <c r="JRQ4378" s="25">
        <v>45936</v>
      </c>
      <c r="JRR4378" s="25"/>
      <c r="JRS4378" s="26" t="str">
        <f t="shared" ca="1" si="774"/>
        <v>Descontar Cheque</v>
      </c>
      <c r="JRT4378" s="117"/>
      <c r="JRU4378" s="25">
        <v>45890</v>
      </c>
      <c r="JRV4378" s="28" t="s">
        <v>74</v>
      </c>
      <c r="JRW4378" s="24">
        <v>422</v>
      </c>
      <c r="JRX4378" s="414" t="str">
        <f t="shared" si="775"/>
        <v>Banco não cadastrado</v>
      </c>
      <c r="JRY4378" s="24">
        <v>207</v>
      </c>
      <c r="JRZ4378" s="24">
        <v>5837982</v>
      </c>
      <c r="JSA4378" s="24">
        <v>72</v>
      </c>
      <c r="JSB4378" s="29" t="s">
        <v>75</v>
      </c>
      <c r="JSC4378" s="84">
        <v>3004158000128</v>
      </c>
      <c r="JSD4378" s="24"/>
      <c r="JSE4378" s="24"/>
      <c r="JSF4378" s="66">
        <v>9615</v>
      </c>
      <c r="JSG4378" s="25">
        <v>45936</v>
      </c>
      <c r="JSH4378" s="25"/>
      <c r="JSI4378" s="26" t="str">
        <f t="shared" ca="1" si="776"/>
        <v>Descontar Cheque</v>
      </c>
      <c r="JSJ4378" s="117"/>
      <c r="JSK4378" s="25">
        <v>45890</v>
      </c>
      <c r="JSL4378" s="28" t="s">
        <v>74</v>
      </c>
      <c r="JSM4378" s="24">
        <v>422</v>
      </c>
      <c r="JSN4378" s="414" t="str">
        <f t="shared" si="777"/>
        <v>Banco não cadastrado</v>
      </c>
      <c r="JSO4378" s="24">
        <v>207</v>
      </c>
      <c r="JSP4378" s="24">
        <v>5837982</v>
      </c>
      <c r="JSQ4378" s="24">
        <v>72</v>
      </c>
      <c r="JSR4378" s="29" t="s">
        <v>75</v>
      </c>
      <c r="JSS4378" s="84">
        <v>3004158000128</v>
      </c>
      <c r="JST4378" s="24"/>
      <c r="JSU4378" s="24"/>
      <c r="JSV4378" s="66">
        <v>9615</v>
      </c>
      <c r="JSW4378" s="25">
        <v>45936</v>
      </c>
      <c r="JSX4378" s="25"/>
      <c r="JSY4378" s="26" t="str">
        <f t="shared" ca="1" si="778"/>
        <v>Descontar Cheque</v>
      </c>
      <c r="JSZ4378" s="117"/>
      <c r="JTA4378" s="25">
        <v>45890</v>
      </c>
      <c r="JTB4378" s="28" t="s">
        <v>74</v>
      </c>
      <c r="JTC4378" s="24">
        <v>422</v>
      </c>
      <c r="JTD4378" s="414" t="str">
        <f t="shared" si="779"/>
        <v>Banco não cadastrado</v>
      </c>
      <c r="JTE4378" s="24">
        <v>207</v>
      </c>
      <c r="JTF4378" s="24">
        <v>5837982</v>
      </c>
      <c r="JTG4378" s="24">
        <v>72</v>
      </c>
      <c r="JTH4378" s="29" t="s">
        <v>75</v>
      </c>
      <c r="JTI4378" s="84">
        <v>3004158000128</v>
      </c>
      <c r="JTJ4378" s="24"/>
      <c r="JTK4378" s="24"/>
      <c r="JTL4378" s="66">
        <v>9615</v>
      </c>
      <c r="JTM4378" s="25">
        <v>45936</v>
      </c>
      <c r="JTN4378" s="25"/>
      <c r="JTO4378" s="26" t="str">
        <f t="shared" ca="1" si="780"/>
        <v>Descontar Cheque</v>
      </c>
      <c r="JTP4378" s="117"/>
      <c r="JTQ4378" s="25">
        <v>45890</v>
      </c>
      <c r="JTR4378" s="28" t="s">
        <v>74</v>
      </c>
      <c r="JTS4378" s="24">
        <v>422</v>
      </c>
      <c r="JTT4378" s="414" t="str">
        <f t="shared" si="781"/>
        <v>Banco não cadastrado</v>
      </c>
      <c r="JTU4378" s="24">
        <v>207</v>
      </c>
      <c r="JTV4378" s="24">
        <v>5837982</v>
      </c>
      <c r="JTW4378" s="24">
        <v>72</v>
      </c>
      <c r="JTX4378" s="29" t="s">
        <v>75</v>
      </c>
      <c r="JTY4378" s="84">
        <v>3004158000128</v>
      </c>
      <c r="JTZ4378" s="24"/>
      <c r="JUA4378" s="24"/>
      <c r="JUB4378" s="66">
        <v>9615</v>
      </c>
      <c r="JUC4378" s="25">
        <v>45936</v>
      </c>
      <c r="JUD4378" s="25"/>
      <c r="JUE4378" s="26" t="str">
        <f t="shared" ca="1" si="782"/>
        <v>Descontar Cheque</v>
      </c>
      <c r="JUF4378" s="117"/>
      <c r="JUG4378" s="25">
        <v>45890</v>
      </c>
      <c r="JUH4378" s="28" t="s">
        <v>74</v>
      </c>
      <c r="JUI4378" s="24">
        <v>422</v>
      </c>
      <c r="JUJ4378" s="414" t="str">
        <f t="shared" si="783"/>
        <v>Banco não cadastrado</v>
      </c>
      <c r="JUK4378" s="24">
        <v>207</v>
      </c>
      <c r="JUL4378" s="24">
        <v>5837982</v>
      </c>
      <c r="JUM4378" s="24">
        <v>72</v>
      </c>
      <c r="JUN4378" s="29" t="s">
        <v>75</v>
      </c>
      <c r="JUO4378" s="84">
        <v>3004158000128</v>
      </c>
      <c r="JUP4378" s="24"/>
      <c r="JUQ4378" s="24"/>
      <c r="JUR4378" s="66">
        <v>9615</v>
      </c>
      <c r="JUS4378" s="25">
        <v>45936</v>
      </c>
      <c r="JUT4378" s="25"/>
      <c r="JUU4378" s="26" t="str">
        <f t="shared" ca="1" si="784"/>
        <v>Descontar Cheque</v>
      </c>
      <c r="JUV4378" s="117"/>
      <c r="JUW4378" s="25">
        <v>45890</v>
      </c>
      <c r="JUX4378" s="28" t="s">
        <v>74</v>
      </c>
      <c r="JUY4378" s="24">
        <v>422</v>
      </c>
      <c r="JUZ4378" s="414" t="str">
        <f t="shared" si="785"/>
        <v>Banco não cadastrado</v>
      </c>
      <c r="JVA4378" s="24">
        <v>207</v>
      </c>
      <c r="JVB4378" s="24">
        <v>5837982</v>
      </c>
      <c r="JVC4378" s="24">
        <v>72</v>
      </c>
      <c r="JVD4378" s="29" t="s">
        <v>75</v>
      </c>
      <c r="JVE4378" s="84">
        <v>3004158000128</v>
      </c>
      <c r="JVF4378" s="24"/>
      <c r="JVG4378" s="24"/>
      <c r="JVH4378" s="66">
        <v>9615</v>
      </c>
      <c r="JVI4378" s="25">
        <v>45936</v>
      </c>
      <c r="JVJ4378" s="25"/>
      <c r="JVK4378" s="26" t="str">
        <f t="shared" ca="1" si="786"/>
        <v>Descontar Cheque</v>
      </c>
      <c r="JVL4378" s="117"/>
      <c r="JVM4378" s="25">
        <v>45890</v>
      </c>
      <c r="JVN4378" s="28" t="s">
        <v>74</v>
      </c>
      <c r="JVO4378" s="24">
        <v>422</v>
      </c>
      <c r="JVP4378" s="414" t="str">
        <f t="shared" si="787"/>
        <v>Banco não cadastrado</v>
      </c>
      <c r="JVQ4378" s="24">
        <v>207</v>
      </c>
      <c r="JVR4378" s="24">
        <v>5837982</v>
      </c>
      <c r="JVS4378" s="24">
        <v>72</v>
      </c>
      <c r="JVT4378" s="29" t="s">
        <v>75</v>
      </c>
      <c r="JVU4378" s="84">
        <v>3004158000128</v>
      </c>
      <c r="JVV4378" s="24"/>
      <c r="JVW4378" s="24"/>
      <c r="JVX4378" s="66">
        <v>9615</v>
      </c>
      <c r="JVY4378" s="25">
        <v>45936</v>
      </c>
      <c r="JVZ4378" s="25"/>
      <c r="JWA4378" s="26" t="str">
        <f t="shared" ca="1" si="788"/>
        <v>Descontar Cheque</v>
      </c>
      <c r="JWB4378" s="117"/>
      <c r="JWC4378" s="25">
        <v>45890</v>
      </c>
      <c r="JWD4378" s="28" t="s">
        <v>74</v>
      </c>
      <c r="JWE4378" s="24">
        <v>422</v>
      </c>
      <c r="JWF4378" s="414" t="str">
        <f t="shared" si="789"/>
        <v>Banco não cadastrado</v>
      </c>
      <c r="JWG4378" s="24">
        <v>207</v>
      </c>
      <c r="JWH4378" s="24">
        <v>5837982</v>
      </c>
      <c r="JWI4378" s="24">
        <v>72</v>
      </c>
      <c r="JWJ4378" s="29" t="s">
        <v>75</v>
      </c>
      <c r="JWK4378" s="84">
        <v>3004158000128</v>
      </c>
      <c r="JWL4378" s="24"/>
      <c r="JWM4378" s="24"/>
      <c r="JWN4378" s="66">
        <v>9615</v>
      </c>
      <c r="JWO4378" s="25">
        <v>45936</v>
      </c>
      <c r="JWP4378" s="25"/>
      <c r="JWQ4378" s="26" t="str">
        <f t="shared" ca="1" si="790"/>
        <v>Descontar Cheque</v>
      </c>
      <c r="JWR4378" s="117"/>
      <c r="JWS4378" s="25">
        <v>45890</v>
      </c>
      <c r="JWT4378" s="28" t="s">
        <v>74</v>
      </c>
      <c r="JWU4378" s="24">
        <v>422</v>
      </c>
      <c r="JWV4378" s="414" t="str">
        <f t="shared" si="791"/>
        <v>Banco não cadastrado</v>
      </c>
      <c r="JWW4378" s="24">
        <v>207</v>
      </c>
      <c r="JWX4378" s="24">
        <v>5837982</v>
      </c>
      <c r="JWY4378" s="24">
        <v>72</v>
      </c>
      <c r="JWZ4378" s="29" t="s">
        <v>75</v>
      </c>
      <c r="JXA4378" s="84">
        <v>3004158000128</v>
      </c>
      <c r="JXB4378" s="24"/>
      <c r="JXC4378" s="24"/>
      <c r="JXD4378" s="66">
        <v>9615</v>
      </c>
      <c r="JXE4378" s="25">
        <v>45936</v>
      </c>
      <c r="JXF4378" s="25"/>
      <c r="JXG4378" s="26" t="str">
        <f t="shared" ca="1" si="792"/>
        <v>Descontar Cheque</v>
      </c>
      <c r="JXH4378" s="117"/>
      <c r="JXI4378" s="25">
        <v>45890</v>
      </c>
      <c r="JXJ4378" s="28" t="s">
        <v>74</v>
      </c>
      <c r="JXK4378" s="24">
        <v>422</v>
      </c>
      <c r="JXL4378" s="414" t="str">
        <f t="shared" si="793"/>
        <v>Banco não cadastrado</v>
      </c>
      <c r="JXM4378" s="24">
        <v>207</v>
      </c>
      <c r="JXN4378" s="24">
        <v>5837982</v>
      </c>
      <c r="JXO4378" s="24">
        <v>72</v>
      </c>
      <c r="JXP4378" s="29" t="s">
        <v>75</v>
      </c>
      <c r="JXQ4378" s="84">
        <v>3004158000128</v>
      </c>
      <c r="JXR4378" s="24"/>
      <c r="JXS4378" s="24"/>
      <c r="JXT4378" s="66">
        <v>9615</v>
      </c>
      <c r="JXU4378" s="25">
        <v>45936</v>
      </c>
      <c r="JXV4378" s="25"/>
      <c r="JXW4378" s="26" t="str">
        <f t="shared" ca="1" si="794"/>
        <v>Descontar Cheque</v>
      </c>
      <c r="JXX4378" s="117"/>
      <c r="JXY4378" s="25">
        <v>45890</v>
      </c>
      <c r="JXZ4378" s="28" t="s">
        <v>74</v>
      </c>
      <c r="JYA4378" s="24">
        <v>422</v>
      </c>
      <c r="JYB4378" s="414" t="str">
        <f t="shared" si="795"/>
        <v>Banco não cadastrado</v>
      </c>
      <c r="JYC4378" s="24">
        <v>207</v>
      </c>
      <c r="JYD4378" s="24">
        <v>5837982</v>
      </c>
      <c r="JYE4378" s="24">
        <v>72</v>
      </c>
      <c r="JYF4378" s="29" t="s">
        <v>75</v>
      </c>
      <c r="JYG4378" s="84">
        <v>3004158000128</v>
      </c>
      <c r="JYH4378" s="24"/>
      <c r="JYI4378" s="24"/>
      <c r="JYJ4378" s="66">
        <v>9615</v>
      </c>
      <c r="JYK4378" s="25">
        <v>45936</v>
      </c>
      <c r="JYL4378" s="25"/>
      <c r="JYM4378" s="26" t="str">
        <f t="shared" ca="1" si="796"/>
        <v>Descontar Cheque</v>
      </c>
      <c r="JYN4378" s="117"/>
      <c r="JYO4378" s="25">
        <v>45890</v>
      </c>
      <c r="JYP4378" s="28" t="s">
        <v>74</v>
      </c>
      <c r="JYQ4378" s="24">
        <v>422</v>
      </c>
      <c r="JYR4378" s="414" t="str">
        <f t="shared" si="797"/>
        <v>Banco não cadastrado</v>
      </c>
      <c r="JYS4378" s="24">
        <v>207</v>
      </c>
      <c r="JYT4378" s="24">
        <v>5837982</v>
      </c>
      <c r="JYU4378" s="24">
        <v>72</v>
      </c>
      <c r="JYV4378" s="29" t="s">
        <v>75</v>
      </c>
      <c r="JYW4378" s="84">
        <v>3004158000128</v>
      </c>
      <c r="JYX4378" s="24"/>
      <c r="JYY4378" s="24"/>
      <c r="JYZ4378" s="66">
        <v>9615</v>
      </c>
      <c r="JZA4378" s="25">
        <v>45936</v>
      </c>
      <c r="JZB4378" s="25"/>
      <c r="JZC4378" s="26" t="str">
        <f t="shared" ca="1" si="798"/>
        <v>Descontar Cheque</v>
      </c>
      <c r="JZD4378" s="117"/>
      <c r="JZE4378" s="25">
        <v>45890</v>
      </c>
      <c r="JZF4378" s="28" t="s">
        <v>74</v>
      </c>
      <c r="JZG4378" s="24">
        <v>422</v>
      </c>
      <c r="JZH4378" s="414" t="str">
        <f t="shared" si="799"/>
        <v>Banco não cadastrado</v>
      </c>
      <c r="JZI4378" s="24">
        <v>207</v>
      </c>
      <c r="JZJ4378" s="24">
        <v>5837982</v>
      </c>
      <c r="JZK4378" s="24">
        <v>72</v>
      </c>
      <c r="JZL4378" s="29" t="s">
        <v>75</v>
      </c>
      <c r="JZM4378" s="84">
        <v>3004158000128</v>
      </c>
      <c r="JZN4378" s="24"/>
      <c r="JZO4378" s="24"/>
      <c r="JZP4378" s="66">
        <v>9615</v>
      </c>
      <c r="JZQ4378" s="25">
        <v>45936</v>
      </c>
      <c r="JZR4378" s="25"/>
      <c r="JZS4378" s="26" t="str">
        <f t="shared" ca="1" si="800"/>
        <v>Descontar Cheque</v>
      </c>
      <c r="JZT4378" s="117"/>
      <c r="JZU4378" s="25">
        <v>45890</v>
      </c>
      <c r="JZV4378" s="28" t="s">
        <v>74</v>
      </c>
      <c r="JZW4378" s="24">
        <v>422</v>
      </c>
      <c r="JZX4378" s="414" t="str">
        <f t="shared" si="801"/>
        <v>Banco não cadastrado</v>
      </c>
      <c r="JZY4378" s="24">
        <v>207</v>
      </c>
      <c r="JZZ4378" s="24">
        <v>5837982</v>
      </c>
      <c r="KAA4378" s="24">
        <v>72</v>
      </c>
      <c r="KAB4378" s="29" t="s">
        <v>75</v>
      </c>
      <c r="KAC4378" s="84">
        <v>3004158000128</v>
      </c>
      <c r="KAD4378" s="24"/>
      <c r="KAE4378" s="24"/>
      <c r="KAF4378" s="66">
        <v>9615</v>
      </c>
      <c r="KAG4378" s="25">
        <v>45936</v>
      </c>
      <c r="KAH4378" s="25"/>
      <c r="KAI4378" s="26" t="str">
        <f t="shared" ca="1" si="802"/>
        <v>Descontar Cheque</v>
      </c>
      <c r="KAJ4378" s="117"/>
      <c r="KAK4378" s="25">
        <v>45890</v>
      </c>
      <c r="KAL4378" s="28" t="s">
        <v>74</v>
      </c>
      <c r="KAM4378" s="24">
        <v>422</v>
      </c>
      <c r="KAN4378" s="414" t="str">
        <f t="shared" si="803"/>
        <v>Banco não cadastrado</v>
      </c>
      <c r="KAO4378" s="24">
        <v>207</v>
      </c>
      <c r="KAP4378" s="24">
        <v>5837982</v>
      </c>
      <c r="KAQ4378" s="24">
        <v>72</v>
      </c>
      <c r="KAR4378" s="29" t="s">
        <v>75</v>
      </c>
      <c r="KAS4378" s="84">
        <v>3004158000128</v>
      </c>
      <c r="KAT4378" s="24"/>
      <c r="KAU4378" s="24"/>
      <c r="KAV4378" s="66">
        <v>9615</v>
      </c>
      <c r="KAW4378" s="25">
        <v>45936</v>
      </c>
      <c r="KAX4378" s="25"/>
      <c r="KAY4378" s="26" t="str">
        <f t="shared" ca="1" si="804"/>
        <v>Descontar Cheque</v>
      </c>
      <c r="KAZ4378" s="117"/>
      <c r="KBA4378" s="25">
        <v>45890</v>
      </c>
      <c r="KBB4378" s="28" t="s">
        <v>74</v>
      </c>
      <c r="KBC4378" s="24">
        <v>422</v>
      </c>
      <c r="KBD4378" s="414" t="str">
        <f t="shared" si="805"/>
        <v>Banco não cadastrado</v>
      </c>
      <c r="KBE4378" s="24">
        <v>207</v>
      </c>
      <c r="KBF4378" s="24">
        <v>5837982</v>
      </c>
      <c r="KBG4378" s="24">
        <v>72</v>
      </c>
      <c r="KBH4378" s="29" t="s">
        <v>75</v>
      </c>
      <c r="KBI4378" s="84">
        <v>3004158000128</v>
      </c>
      <c r="KBJ4378" s="24"/>
      <c r="KBK4378" s="24"/>
      <c r="KBL4378" s="66">
        <v>9615</v>
      </c>
      <c r="KBM4378" s="25">
        <v>45936</v>
      </c>
      <c r="KBN4378" s="25"/>
      <c r="KBO4378" s="26" t="str">
        <f t="shared" ca="1" si="806"/>
        <v>Descontar Cheque</v>
      </c>
      <c r="KBP4378" s="117"/>
      <c r="KBQ4378" s="25">
        <v>45890</v>
      </c>
      <c r="KBR4378" s="28" t="s">
        <v>74</v>
      </c>
      <c r="KBS4378" s="24">
        <v>422</v>
      </c>
      <c r="KBT4378" s="414" t="str">
        <f t="shared" si="807"/>
        <v>Banco não cadastrado</v>
      </c>
      <c r="KBU4378" s="24">
        <v>207</v>
      </c>
      <c r="KBV4378" s="24">
        <v>5837982</v>
      </c>
      <c r="KBW4378" s="24">
        <v>72</v>
      </c>
      <c r="KBX4378" s="29" t="s">
        <v>75</v>
      </c>
      <c r="KBY4378" s="84">
        <v>3004158000128</v>
      </c>
      <c r="KBZ4378" s="24"/>
      <c r="KCA4378" s="24"/>
      <c r="KCB4378" s="66">
        <v>9615</v>
      </c>
      <c r="KCC4378" s="25">
        <v>45936</v>
      </c>
      <c r="KCD4378" s="25"/>
      <c r="KCE4378" s="26" t="str">
        <f t="shared" ca="1" si="808"/>
        <v>Descontar Cheque</v>
      </c>
      <c r="KCF4378" s="117"/>
      <c r="KCG4378" s="25">
        <v>45890</v>
      </c>
      <c r="KCH4378" s="28" t="s">
        <v>74</v>
      </c>
      <c r="KCI4378" s="24">
        <v>422</v>
      </c>
      <c r="KCJ4378" s="414" t="str">
        <f t="shared" si="809"/>
        <v>Banco não cadastrado</v>
      </c>
      <c r="KCK4378" s="24">
        <v>207</v>
      </c>
      <c r="KCL4378" s="24">
        <v>5837982</v>
      </c>
      <c r="KCM4378" s="24">
        <v>72</v>
      </c>
      <c r="KCN4378" s="29" t="s">
        <v>75</v>
      </c>
      <c r="KCO4378" s="84">
        <v>3004158000128</v>
      </c>
      <c r="KCP4378" s="24"/>
      <c r="KCQ4378" s="24"/>
      <c r="KCR4378" s="66">
        <v>9615</v>
      </c>
      <c r="KCS4378" s="25">
        <v>45936</v>
      </c>
      <c r="KCT4378" s="25"/>
      <c r="KCU4378" s="26" t="str">
        <f t="shared" ca="1" si="810"/>
        <v>Descontar Cheque</v>
      </c>
      <c r="KCV4378" s="117"/>
      <c r="KCW4378" s="25">
        <v>45890</v>
      </c>
      <c r="KCX4378" s="28" t="s">
        <v>74</v>
      </c>
      <c r="KCY4378" s="24">
        <v>422</v>
      </c>
      <c r="KCZ4378" s="414" t="str">
        <f t="shared" si="811"/>
        <v>Banco não cadastrado</v>
      </c>
      <c r="KDA4378" s="24">
        <v>207</v>
      </c>
      <c r="KDB4378" s="24">
        <v>5837982</v>
      </c>
      <c r="KDC4378" s="24">
        <v>72</v>
      </c>
      <c r="KDD4378" s="29" t="s">
        <v>75</v>
      </c>
      <c r="KDE4378" s="84">
        <v>3004158000128</v>
      </c>
      <c r="KDF4378" s="24"/>
      <c r="KDG4378" s="24"/>
      <c r="KDH4378" s="66">
        <v>9615</v>
      </c>
      <c r="KDI4378" s="25">
        <v>45936</v>
      </c>
      <c r="KDJ4378" s="25"/>
      <c r="KDK4378" s="26" t="str">
        <f t="shared" ca="1" si="812"/>
        <v>Descontar Cheque</v>
      </c>
      <c r="KDL4378" s="117"/>
      <c r="KDM4378" s="25">
        <v>45890</v>
      </c>
      <c r="KDN4378" s="28" t="s">
        <v>74</v>
      </c>
      <c r="KDO4378" s="24">
        <v>422</v>
      </c>
      <c r="KDP4378" s="414" t="str">
        <f t="shared" si="813"/>
        <v>Banco não cadastrado</v>
      </c>
      <c r="KDQ4378" s="24">
        <v>207</v>
      </c>
      <c r="KDR4378" s="24">
        <v>5837982</v>
      </c>
      <c r="KDS4378" s="24">
        <v>72</v>
      </c>
      <c r="KDT4378" s="29" t="s">
        <v>75</v>
      </c>
      <c r="KDU4378" s="84">
        <v>3004158000128</v>
      </c>
      <c r="KDV4378" s="24"/>
      <c r="KDW4378" s="24"/>
      <c r="KDX4378" s="66">
        <v>9615</v>
      </c>
      <c r="KDY4378" s="25">
        <v>45936</v>
      </c>
      <c r="KDZ4378" s="25"/>
      <c r="KEA4378" s="26" t="str">
        <f t="shared" ca="1" si="814"/>
        <v>Descontar Cheque</v>
      </c>
      <c r="KEB4378" s="117"/>
      <c r="KEC4378" s="25">
        <v>45890</v>
      </c>
      <c r="KED4378" s="28" t="s">
        <v>74</v>
      </c>
      <c r="KEE4378" s="24">
        <v>422</v>
      </c>
      <c r="KEF4378" s="414" t="str">
        <f t="shared" si="815"/>
        <v>Banco não cadastrado</v>
      </c>
      <c r="KEG4378" s="24">
        <v>207</v>
      </c>
      <c r="KEH4378" s="24">
        <v>5837982</v>
      </c>
      <c r="KEI4378" s="24">
        <v>72</v>
      </c>
      <c r="KEJ4378" s="29" t="s">
        <v>75</v>
      </c>
      <c r="KEK4378" s="84">
        <v>3004158000128</v>
      </c>
      <c r="KEL4378" s="24"/>
      <c r="KEM4378" s="24"/>
      <c r="KEN4378" s="66">
        <v>9615</v>
      </c>
      <c r="KEO4378" s="25">
        <v>45936</v>
      </c>
      <c r="KEP4378" s="25"/>
      <c r="KEQ4378" s="26" t="str">
        <f t="shared" ca="1" si="816"/>
        <v>Descontar Cheque</v>
      </c>
      <c r="KER4378" s="117"/>
      <c r="KES4378" s="25">
        <v>45890</v>
      </c>
      <c r="KET4378" s="28" t="s">
        <v>74</v>
      </c>
      <c r="KEU4378" s="24">
        <v>422</v>
      </c>
      <c r="KEV4378" s="414" t="str">
        <f t="shared" si="817"/>
        <v>Banco não cadastrado</v>
      </c>
      <c r="KEW4378" s="24">
        <v>207</v>
      </c>
      <c r="KEX4378" s="24">
        <v>5837982</v>
      </c>
      <c r="KEY4378" s="24">
        <v>72</v>
      </c>
      <c r="KEZ4378" s="29" t="s">
        <v>75</v>
      </c>
      <c r="KFA4378" s="84">
        <v>3004158000128</v>
      </c>
      <c r="KFB4378" s="24"/>
      <c r="KFC4378" s="24"/>
      <c r="KFD4378" s="66">
        <v>9615</v>
      </c>
      <c r="KFE4378" s="25">
        <v>45936</v>
      </c>
      <c r="KFF4378" s="25"/>
      <c r="KFG4378" s="26" t="str">
        <f t="shared" ca="1" si="818"/>
        <v>Descontar Cheque</v>
      </c>
      <c r="KFH4378" s="117"/>
      <c r="KFI4378" s="25">
        <v>45890</v>
      </c>
      <c r="KFJ4378" s="28" t="s">
        <v>74</v>
      </c>
      <c r="KFK4378" s="24">
        <v>422</v>
      </c>
      <c r="KFL4378" s="414" t="str">
        <f t="shared" si="819"/>
        <v>Banco não cadastrado</v>
      </c>
      <c r="KFM4378" s="24">
        <v>207</v>
      </c>
      <c r="KFN4378" s="24">
        <v>5837982</v>
      </c>
      <c r="KFO4378" s="24">
        <v>72</v>
      </c>
      <c r="KFP4378" s="29" t="s">
        <v>75</v>
      </c>
      <c r="KFQ4378" s="84">
        <v>3004158000128</v>
      </c>
      <c r="KFR4378" s="24"/>
      <c r="KFS4378" s="24"/>
      <c r="KFT4378" s="66">
        <v>9615</v>
      </c>
      <c r="KFU4378" s="25">
        <v>45936</v>
      </c>
      <c r="KFV4378" s="25"/>
      <c r="KFW4378" s="26" t="str">
        <f t="shared" ca="1" si="820"/>
        <v>Descontar Cheque</v>
      </c>
      <c r="KFX4378" s="117"/>
      <c r="KFY4378" s="25">
        <v>45890</v>
      </c>
      <c r="KFZ4378" s="28" t="s">
        <v>74</v>
      </c>
      <c r="KGA4378" s="24">
        <v>422</v>
      </c>
      <c r="KGB4378" s="414" t="str">
        <f t="shared" si="821"/>
        <v>Banco não cadastrado</v>
      </c>
      <c r="KGC4378" s="24">
        <v>207</v>
      </c>
      <c r="KGD4378" s="24">
        <v>5837982</v>
      </c>
      <c r="KGE4378" s="24">
        <v>72</v>
      </c>
      <c r="KGF4378" s="29" t="s">
        <v>75</v>
      </c>
      <c r="KGG4378" s="84">
        <v>3004158000128</v>
      </c>
      <c r="KGH4378" s="24"/>
      <c r="KGI4378" s="24"/>
      <c r="KGJ4378" s="66">
        <v>9615</v>
      </c>
      <c r="KGK4378" s="25">
        <v>45936</v>
      </c>
      <c r="KGL4378" s="25"/>
      <c r="KGM4378" s="26" t="str">
        <f t="shared" ca="1" si="822"/>
        <v>Descontar Cheque</v>
      </c>
      <c r="KGN4378" s="117"/>
      <c r="KGO4378" s="25">
        <v>45890</v>
      </c>
      <c r="KGP4378" s="28" t="s">
        <v>74</v>
      </c>
      <c r="KGQ4378" s="24">
        <v>422</v>
      </c>
      <c r="KGR4378" s="414" t="str">
        <f t="shared" si="823"/>
        <v>Banco não cadastrado</v>
      </c>
      <c r="KGS4378" s="24">
        <v>207</v>
      </c>
      <c r="KGT4378" s="24">
        <v>5837982</v>
      </c>
      <c r="KGU4378" s="24">
        <v>72</v>
      </c>
      <c r="KGV4378" s="29" t="s">
        <v>75</v>
      </c>
      <c r="KGW4378" s="84">
        <v>3004158000128</v>
      </c>
      <c r="KGX4378" s="24"/>
      <c r="KGY4378" s="24"/>
      <c r="KGZ4378" s="66">
        <v>9615</v>
      </c>
      <c r="KHA4378" s="25">
        <v>45936</v>
      </c>
      <c r="KHB4378" s="25"/>
      <c r="KHC4378" s="26" t="str">
        <f t="shared" ca="1" si="824"/>
        <v>Descontar Cheque</v>
      </c>
      <c r="KHD4378" s="117"/>
      <c r="KHE4378" s="25">
        <v>45890</v>
      </c>
      <c r="KHF4378" s="28" t="s">
        <v>74</v>
      </c>
      <c r="KHG4378" s="24">
        <v>422</v>
      </c>
      <c r="KHH4378" s="414" t="str">
        <f t="shared" si="825"/>
        <v>Banco não cadastrado</v>
      </c>
      <c r="KHI4378" s="24">
        <v>207</v>
      </c>
      <c r="KHJ4378" s="24">
        <v>5837982</v>
      </c>
      <c r="KHK4378" s="24">
        <v>72</v>
      </c>
      <c r="KHL4378" s="29" t="s">
        <v>75</v>
      </c>
      <c r="KHM4378" s="84">
        <v>3004158000128</v>
      </c>
      <c r="KHN4378" s="24"/>
      <c r="KHO4378" s="24"/>
      <c r="KHP4378" s="66">
        <v>9615</v>
      </c>
      <c r="KHQ4378" s="25">
        <v>45936</v>
      </c>
      <c r="KHR4378" s="25"/>
      <c r="KHS4378" s="26" t="str">
        <f t="shared" ca="1" si="826"/>
        <v>Descontar Cheque</v>
      </c>
      <c r="KHT4378" s="117"/>
      <c r="KHU4378" s="25">
        <v>45890</v>
      </c>
      <c r="KHV4378" s="28" t="s">
        <v>74</v>
      </c>
      <c r="KHW4378" s="24">
        <v>422</v>
      </c>
      <c r="KHX4378" s="414" t="str">
        <f t="shared" si="827"/>
        <v>Banco não cadastrado</v>
      </c>
      <c r="KHY4378" s="24">
        <v>207</v>
      </c>
      <c r="KHZ4378" s="24">
        <v>5837982</v>
      </c>
      <c r="KIA4378" s="24">
        <v>72</v>
      </c>
      <c r="KIB4378" s="29" t="s">
        <v>75</v>
      </c>
      <c r="KIC4378" s="84">
        <v>3004158000128</v>
      </c>
      <c r="KID4378" s="24"/>
      <c r="KIE4378" s="24"/>
      <c r="KIF4378" s="66">
        <v>9615</v>
      </c>
      <c r="KIG4378" s="25">
        <v>45936</v>
      </c>
      <c r="KIH4378" s="25"/>
      <c r="KII4378" s="26" t="str">
        <f t="shared" ca="1" si="828"/>
        <v>Descontar Cheque</v>
      </c>
      <c r="KIJ4378" s="117"/>
      <c r="KIK4378" s="25">
        <v>45890</v>
      </c>
      <c r="KIL4378" s="28" t="s">
        <v>74</v>
      </c>
      <c r="KIM4378" s="24">
        <v>422</v>
      </c>
      <c r="KIN4378" s="414" t="str">
        <f t="shared" si="829"/>
        <v>Banco não cadastrado</v>
      </c>
      <c r="KIO4378" s="24">
        <v>207</v>
      </c>
      <c r="KIP4378" s="24">
        <v>5837982</v>
      </c>
      <c r="KIQ4378" s="24">
        <v>72</v>
      </c>
      <c r="KIR4378" s="29" t="s">
        <v>75</v>
      </c>
      <c r="KIS4378" s="84">
        <v>3004158000128</v>
      </c>
      <c r="KIT4378" s="24"/>
      <c r="KIU4378" s="24"/>
      <c r="KIV4378" s="66">
        <v>9615</v>
      </c>
      <c r="KIW4378" s="25">
        <v>45936</v>
      </c>
      <c r="KIX4378" s="25"/>
      <c r="KIY4378" s="26" t="str">
        <f t="shared" ca="1" si="830"/>
        <v>Descontar Cheque</v>
      </c>
      <c r="KIZ4378" s="117"/>
      <c r="KJA4378" s="25">
        <v>45890</v>
      </c>
      <c r="KJB4378" s="28" t="s">
        <v>74</v>
      </c>
      <c r="KJC4378" s="24">
        <v>422</v>
      </c>
      <c r="KJD4378" s="414" t="str">
        <f t="shared" si="831"/>
        <v>Banco não cadastrado</v>
      </c>
      <c r="KJE4378" s="24">
        <v>207</v>
      </c>
      <c r="KJF4378" s="24">
        <v>5837982</v>
      </c>
      <c r="KJG4378" s="24">
        <v>72</v>
      </c>
      <c r="KJH4378" s="29" t="s">
        <v>75</v>
      </c>
      <c r="KJI4378" s="84">
        <v>3004158000128</v>
      </c>
      <c r="KJJ4378" s="24"/>
      <c r="KJK4378" s="24"/>
      <c r="KJL4378" s="66">
        <v>9615</v>
      </c>
      <c r="KJM4378" s="25">
        <v>45936</v>
      </c>
      <c r="KJN4378" s="25"/>
      <c r="KJO4378" s="26" t="str">
        <f t="shared" ca="1" si="832"/>
        <v>Descontar Cheque</v>
      </c>
      <c r="KJP4378" s="117"/>
      <c r="KJQ4378" s="25">
        <v>45890</v>
      </c>
      <c r="KJR4378" s="28" t="s">
        <v>74</v>
      </c>
      <c r="KJS4378" s="24">
        <v>422</v>
      </c>
      <c r="KJT4378" s="414" t="str">
        <f t="shared" si="833"/>
        <v>Banco não cadastrado</v>
      </c>
      <c r="KJU4378" s="24">
        <v>207</v>
      </c>
      <c r="KJV4378" s="24">
        <v>5837982</v>
      </c>
      <c r="KJW4378" s="24">
        <v>72</v>
      </c>
      <c r="KJX4378" s="29" t="s">
        <v>75</v>
      </c>
      <c r="KJY4378" s="84">
        <v>3004158000128</v>
      </c>
      <c r="KJZ4378" s="24"/>
      <c r="KKA4378" s="24"/>
      <c r="KKB4378" s="66">
        <v>9615</v>
      </c>
      <c r="KKC4378" s="25">
        <v>45936</v>
      </c>
      <c r="KKD4378" s="25"/>
      <c r="KKE4378" s="26" t="str">
        <f t="shared" ca="1" si="834"/>
        <v>Descontar Cheque</v>
      </c>
      <c r="KKF4378" s="117"/>
      <c r="KKG4378" s="25">
        <v>45890</v>
      </c>
      <c r="KKH4378" s="28" t="s">
        <v>74</v>
      </c>
      <c r="KKI4378" s="24">
        <v>422</v>
      </c>
      <c r="KKJ4378" s="414" t="str">
        <f t="shared" si="835"/>
        <v>Banco não cadastrado</v>
      </c>
      <c r="KKK4378" s="24">
        <v>207</v>
      </c>
      <c r="KKL4378" s="24">
        <v>5837982</v>
      </c>
      <c r="KKM4378" s="24">
        <v>72</v>
      </c>
      <c r="KKN4378" s="29" t="s">
        <v>75</v>
      </c>
      <c r="KKO4378" s="84">
        <v>3004158000128</v>
      </c>
      <c r="KKP4378" s="24"/>
      <c r="KKQ4378" s="24"/>
      <c r="KKR4378" s="66">
        <v>9615</v>
      </c>
      <c r="KKS4378" s="25">
        <v>45936</v>
      </c>
      <c r="KKT4378" s="25"/>
      <c r="KKU4378" s="26" t="str">
        <f t="shared" ca="1" si="836"/>
        <v>Descontar Cheque</v>
      </c>
      <c r="KKV4378" s="117"/>
      <c r="KKW4378" s="25">
        <v>45890</v>
      </c>
      <c r="KKX4378" s="28" t="s">
        <v>74</v>
      </c>
      <c r="KKY4378" s="24">
        <v>422</v>
      </c>
      <c r="KKZ4378" s="414" t="str">
        <f t="shared" si="837"/>
        <v>Banco não cadastrado</v>
      </c>
      <c r="KLA4378" s="24">
        <v>207</v>
      </c>
      <c r="KLB4378" s="24">
        <v>5837982</v>
      </c>
      <c r="KLC4378" s="24">
        <v>72</v>
      </c>
      <c r="KLD4378" s="29" t="s">
        <v>75</v>
      </c>
      <c r="KLE4378" s="84">
        <v>3004158000128</v>
      </c>
      <c r="KLF4378" s="24"/>
      <c r="KLG4378" s="24"/>
      <c r="KLH4378" s="66">
        <v>9615</v>
      </c>
      <c r="KLI4378" s="25">
        <v>45936</v>
      </c>
      <c r="KLJ4378" s="25"/>
      <c r="KLK4378" s="26" t="str">
        <f t="shared" ca="1" si="838"/>
        <v>Descontar Cheque</v>
      </c>
      <c r="KLL4378" s="117"/>
      <c r="KLM4378" s="25">
        <v>45890</v>
      </c>
      <c r="KLN4378" s="28" t="s">
        <v>74</v>
      </c>
      <c r="KLO4378" s="24">
        <v>422</v>
      </c>
      <c r="KLP4378" s="414" t="str">
        <f t="shared" si="839"/>
        <v>Banco não cadastrado</v>
      </c>
      <c r="KLQ4378" s="24">
        <v>207</v>
      </c>
      <c r="KLR4378" s="24">
        <v>5837982</v>
      </c>
      <c r="KLS4378" s="24">
        <v>72</v>
      </c>
      <c r="KLT4378" s="29" t="s">
        <v>75</v>
      </c>
      <c r="KLU4378" s="84">
        <v>3004158000128</v>
      </c>
      <c r="KLV4378" s="24"/>
      <c r="KLW4378" s="24"/>
      <c r="KLX4378" s="66">
        <v>9615</v>
      </c>
      <c r="KLY4378" s="25">
        <v>45936</v>
      </c>
      <c r="KLZ4378" s="25"/>
      <c r="KMA4378" s="26" t="str">
        <f t="shared" ca="1" si="840"/>
        <v>Descontar Cheque</v>
      </c>
      <c r="KMB4378" s="117"/>
      <c r="KMC4378" s="25">
        <v>45890</v>
      </c>
      <c r="KMD4378" s="28" t="s">
        <v>74</v>
      </c>
      <c r="KME4378" s="24">
        <v>422</v>
      </c>
      <c r="KMF4378" s="414" t="str">
        <f t="shared" si="841"/>
        <v>Banco não cadastrado</v>
      </c>
      <c r="KMG4378" s="24">
        <v>207</v>
      </c>
      <c r="KMH4378" s="24">
        <v>5837982</v>
      </c>
      <c r="KMI4378" s="24">
        <v>72</v>
      </c>
      <c r="KMJ4378" s="29" t="s">
        <v>75</v>
      </c>
      <c r="KMK4378" s="84">
        <v>3004158000128</v>
      </c>
      <c r="KML4378" s="24"/>
      <c r="KMM4378" s="24"/>
      <c r="KMN4378" s="66">
        <v>9615</v>
      </c>
      <c r="KMO4378" s="25">
        <v>45936</v>
      </c>
      <c r="KMP4378" s="25"/>
      <c r="KMQ4378" s="26" t="str">
        <f t="shared" ca="1" si="842"/>
        <v>Descontar Cheque</v>
      </c>
      <c r="KMR4378" s="117"/>
      <c r="KMS4378" s="25">
        <v>45890</v>
      </c>
      <c r="KMT4378" s="28" t="s">
        <v>74</v>
      </c>
      <c r="KMU4378" s="24">
        <v>422</v>
      </c>
      <c r="KMV4378" s="414" t="str">
        <f t="shared" si="843"/>
        <v>Banco não cadastrado</v>
      </c>
      <c r="KMW4378" s="24">
        <v>207</v>
      </c>
      <c r="KMX4378" s="24">
        <v>5837982</v>
      </c>
      <c r="KMY4378" s="24">
        <v>72</v>
      </c>
      <c r="KMZ4378" s="29" t="s">
        <v>75</v>
      </c>
      <c r="KNA4378" s="84">
        <v>3004158000128</v>
      </c>
      <c r="KNB4378" s="24"/>
      <c r="KNC4378" s="24"/>
      <c r="KND4378" s="66">
        <v>9615</v>
      </c>
      <c r="KNE4378" s="25">
        <v>45936</v>
      </c>
      <c r="KNF4378" s="25"/>
      <c r="KNG4378" s="26" t="str">
        <f t="shared" ca="1" si="844"/>
        <v>Descontar Cheque</v>
      </c>
      <c r="KNH4378" s="117"/>
      <c r="KNI4378" s="25">
        <v>45890</v>
      </c>
      <c r="KNJ4378" s="28" t="s">
        <v>74</v>
      </c>
      <c r="KNK4378" s="24">
        <v>422</v>
      </c>
      <c r="KNL4378" s="414" t="str">
        <f t="shared" si="845"/>
        <v>Banco não cadastrado</v>
      </c>
      <c r="KNM4378" s="24">
        <v>207</v>
      </c>
      <c r="KNN4378" s="24">
        <v>5837982</v>
      </c>
      <c r="KNO4378" s="24">
        <v>72</v>
      </c>
      <c r="KNP4378" s="29" t="s">
        <v>75</v>
      </c>
      <c r="KNQ4378" s="84">
        <v>3004158000128</v>
      </c>
      <c r="KNR4378" s="24"/>
      <c r="KNS4378" s="24"/>
      <c r="KNT4378" s="66">
        <v>9615</v>
      </c>
      <c r="KNU4378" s="25">
        <v>45936</v>
      </c>
      <c r="KNV4378" s="25"/>
      <c r="KNW4378" s="26" t="str">
        <f t="shared" ca="1" si="846"/>
        <v>Descontar Cheque</v>
      </c>
      <c r="KNX4378" s="117"/>
      <c r="KNY4378" s="25">
        <v>45890</v>
      </c>
      <c r="KNZ4378" s="28" t="s">
        <v>74</v>
      </c>
      <c r="KOA4378" s="24">
        <v>422</v>
      </c>
      <c r="KOB4378" s="414" t="str">
        <f t="shared" si="847"/>
        <v>Banco não cadastrado</v>
      </c>
      <c r="KOC4378" s="24">
        <v>207</v>
      </c>
      <c r="KOD4378" s="24">
        <v>5837982</v>
      </c>
      <c r="KOE4378" s="24">
        <v>72</v>
      </c>
      <c r="KOF4378" s="29" t="s">
        <v>75</v>
      </c>
      <c r="KOG4378" s="84">
        <v>3004158000128</v>
      </c>
      <c r="KOH4378" s="24"/>
      <c r="KOI4378" s="24"/>
      <c r="KOJ4378" s="66">
        <v>9615</v>
      </c>
      <c r="KOK4378" s="25">
        <v>45936</v>
      </c>
      <c r="KOL4378" s="25"/>
      <c r="KOM4378" s="26" t="str">
        <f t="shared" ca="1" si="848"/>
        <v>Descontar Cheque</v>
      </c>
      <c r="KON4378" s="117"/>
      <c r="KOO4378" s="25">
        <v>45890</v>
      </c>
      <c r="KOP4378" s="28" t="s">
        <v>74</v>
      </c>
      <c r="KOQ4378" s="24">
        <v>422</v>
      </c>
      <c r="KOR4378" s="414" t="str">
        <f t="shared" si="849"/>
        <v>Banco não cadastrado</v>
      </c>
      <c r="KOS4378" s="24">
        <v>207</v>
      </c>
      <c r="KOT4378" s="24">
        <v>5837982</v>
      </c>
      <c r="KOU4378" s="24">
        <v>72</v>
      </c>
      <c r="KOV4378" s="29" t="s">
        <v>75</v>
      </c>
      <c r="KOW4378" s="84">
        <v>3004158000128</v>
      </c>
      <c r="KOX4378" s="24"/>
      <c r="KOY4378" s="24"/>
      <c r="KOZ4378" s="66">
        <v>9615</v>
      </c>
      <c r="KPA4378" s="25">
        <v>45936</v>
      </c>
      <c r="KPB4378" s="25"/>
      <c r="KPC4378" s="26" t="str">
        <f t="shared" ca="1" si="850"/>
        <v>Descontar Cheque</v>
      </c>
      <c r="KPD4378" s="117"/>
      <c r="KPE4378" s="25">
        <v>45890</v>
      </c>
      <c r="KPF4378" s="28" t="s">
        <v>74</v>
      </c>
      <c r="KPG4378" s="24">
        <v>422</v>
      </c>
      <c r="KPH4378" s="414" t="str">
        <f t="shared" si="851"/>
        <v>Banco não cadastrado</v>
      </c>
      <c r="KPI4378" s="24">
        <v>207</v>
      </c>
      <c r="KPJ4378" s="24">
        <v>5837982</v>
      </c>
      <c r="KPK4378" s="24">
        <v>72</v>
      </c>
      <c r="KPL4378" s="29" t="s">
        <v>75</v>
      </c>
      <c r="KPM4378" s="84">
        <v>3004158000128</v>
      </c>
      <c r="KPN4378" s="24"/>
      <c r="KPO4378" s="24"/>
      <c r="KPP4378" s="66">
        <v>9615</v>
      </c>
      <c r="KPQ4378" s="25">
        <v>45936</v>
      </c>
      <c r="KPR4378" s="25"/>
      <c r="KPS4378" s="26" t="str">
        <f t="shared" ca="1" si="852"/>
        <v>Descontar Cheque</v>
      </c>
      <c r="KPT4378" s="117"/>
      <c r="KPU4378" s="25">
        <v>45890</v>
      </c>
      <c r="KPV4378" s="28" t="s">
        <v>74</v>
      </c>
      <c r="KPW4378" s="24">
        <v>422</v>
      </c>
      <c r="KPX4378" s="414" t="str">
        <f t="shared" si="853"/>
        <v>Banco não cadastrado</v>
      </c>
      <c r="KPY4378" s="24">
        <v>207</v>
      </c>
      <c r="KPZ4378" s="24">
        <v>5837982</v>
      </c>
      <c r="KQA4378" s="24">
        <v>72</v>
      </c>
      <c r="KQB4378" s="29" t="s">
        <v>75</v>
      </c>
      <c r="KQC4378" s="84">
        <v>3004158000128</v>
      </c>
      <c r="KQD4378" s="24"/>
      <c r="KQE4378" s="24"/>
      <c r="KQF4378" s="66">
        <v>9615</v>
      </c>
      <c r="KQG4378" s="25">
        <v>45936</v>
      </c>
      <c r="KQH4378" s="25"/>
      <c r="KQI4378" s="26" t="str">
        <f t="shared" ca="1" si="854"/>
        <v>Descontar Cheque</v>
      </c>
      <c r="KQJ4378" s="117"/>
      <c r="KQK4378" s="25">
        <v>45890</v>
      </c>
      <c r="KQL4378" s="28" t="s">
        <v>74</v>
      </c>
      <c r="KQM4378" s="24">
        <v>422</v>
      </c>
      <c r="KQN4378" s="414" t="str">
        <f t="shared" si="855"/>
        <v>Banco não cadastrado</v>
      </c>
      <c r="KQO4378" s="24">
        <v>207</v>
      </c>
      <c r="KQP4378" s="24">
        <v>5837982</v>
      </c>
      <c r="KQQ4378" s="24">
        <v>72</v>
      </c>
      <c r="KQR4378" s="29" t="s">
        <v>75</v>
      </c>
      <c r="KQS4378" s="84">
        <v>3004158000128</v>
      </c>
      <c r="KQT4378" s="24"/>
      <c r="KQU4378" s="24"/>
      <c r="KQV4378" s="66">
        <v>9615</v>
      </c>
      <c r="KQW4378" s="25">
        <v>45936</v>
      </c>
      <c r="KQX4378" s="25"/>
      <c r="KQY4378" s="26" t="str">
        <f t="shared" ca="1" si="856"/>
        <v>Descontar Cheque</v>
      </c>
      <c r="KQZ4378" s="117"/>
      <c r="KRA4378" s="25">
        <v>45890</v>
      </c>
      <c r="KRB4378" s="28" t="s">
        <v>74</v>
      </c>
      <c r="KRC4378" s="24">
        <v>422</v>
      </c>
      <c r="KRD4378" s="414" t="str">
        <f t="shared" si="857"/>
        <v>Banco não cadastrado</v>
      </c>
      <c r="KRE4378" s="24">
        <v>207</v>
      </c>
      <c r="KRF4378" s="24">
        <v>5837982</v>
      </c>
      <c r="KRG4378" s="24">
        <v>72</v>
      </c>
      <c r="KRH4378" s="29" t="s">
        <v>75</v>
      </c>
      <c r="KRI4378" s="84">
        <v>3004158000128</v>
      </c>
      <c r="KRJ4378" s="24"/>
      <c r="KRK4378" s="24"/>
      <c r="KRL4378" s="66">
        <v>9615</v>
      </c>
      <c r="KRM4378" s="25">
        <v>45936</v>
      </c>
      <c r="KRN4378" s="25"/>
      <c r="KRO4378" s="26" t="str">
        <f t="shared" ca="1" si="858"/>
        <v>Descontar Cheque</v>
      </c>
      <c r="KRP4378" s="117"/>
      <c r="KRQ4378" s="25">
        <v>45890</v>
      </c>
      <c r="KRR4378" s="28" t="s">
        <v>74</v>
      </c>
      <c r="KRS4378" s="24">
        <v>422</v>
      </c>
      <c r="KRT4378" s="414" t="str">
        <f t="shared" si="859"/>
        <v>Banco não cadastrado</v>
      </c>
      <c r="KRU4378" s="24">
        <v>207</v>
      </c>
      <c r="KRV4378" s="24">
        <v>5837982</v>
      </c>
      <c r="KRW4378" s="24">
        <v>72</v>
      </c>
      <c r="KRX4378" s="29" t="s">
        <v>75</v>
      </c>
      <c r="KRY4378" s="84">
        <v>3004158000128</v>
      </c>
      <c r="KRZ4378" s="24"/>
      <c r="KSA4378" s="24"/>
      <c r="KSB4378" s="66">
        <v>9615</v>
      </c>
      <c r="KSC4378" s="25">
        <v>45936</v>
      </c>
      <c r="KSD4378" s="25"/>
      <c r="KSE4378" s="26" t="str">
        <f t="shared" ca="1" si="860"/>
        <v>Descontar Cheque</v>
      </c>
      <c r="KSF4378" s="117"/>
      <c r="KSG4378" s="25">
        <v>45890</v>
      </c>
      <c r="KSH4378" s="28" t="s">
        <v>74</v>
      </c>
      <c r="KSI4378" s="24">
        <v>422</v>
      </c>
      <c r="KSJ4378" s="414" t="str">
        <f t="shared" si="861"/>
        <v>Banco não cadastrado</v>
      </c>
      <c r="KSK4378" s="24">
        <v>207</v>
      </c>
      <c r="KSL4378" s="24">
        <v>5837982</v>
      </c>
      <c r="KSM4378" s="24">
        <v>72</v>
      </c>
      <c r="KSN4378" s="29" t="s">
        <v>75</v>
      </c>
      <c r="KSO4378" s="84">
        <v>3004158000128</v>
      </c>
      <c r="KSP4378" s="24"/>
      <c r="KSQ4378" s="24"/>
      <c r="KSR4378" s="66">
        <v>9615</v>
      </c>
      <c r="KSS4378" s="25">
        <v>45936</v>
      </c>
      <c r="KST4378" s="25"/>
      <c r="KSU4378" s="26" t="str">
        <f t="shared" ca="1" si="862"/>
        <v>Descontar Cheque</v>
      </c>
      <c r="KSV4378" s="117"/>
      <c r="KSW4378" s="25">
        <v>45890</v>
      </c>
      <c r="KSX4378" s="28" t="s">
        <v>74</v>
      </c>
      <c r="KSY4378" s="24">
        <v>422</v>
      </c>
      <c r="KSZ4378" s="414" t="str">
        <f t="shared" si="863"/>
        <v>Banco não cadastrado</v>
      </c>
      <c r="KTA4378" s="24">
        <v>207</v>
      </c>
      <c r="KTB4378" s="24">
        <v>5837982</v>
      </c>
      <c r="KTC4378" s="24">
        <v>72</v>
      </c>
      <c r="KTD4378" s="29" t="s">
        <v>75</v>
      </c>
      <c r="KTE4378" s="84">
        <v>3004158000128</v>
      </c>
      <c r="KTF4378" s="24"/>
      <c r="KTG4378" s="24"/>
      <c r="KTH4378" s="66">
        <v>9615</v>
      </c>
      <c r="KTI4378" s="25">
        <v>45936</v>
      </c>
      <c r="KTJ4378" s="25"/>
      <c r="KTK4378" s="26" t="str">
        <f t="shared" ca="1" si="864"/>
        <v>Descontar Cheque</v>
      </c>
      <c r="KTL4378" s="117"/>
      <c r="KTM4378" s="25">
        <v>45890</v>
      </c>
      <c r="KTN4378" s="28" t="s">
        <v>74</v>
      </c>
      <c r="KTO4378" s="24">
        <v>422</v>
      </c>
      <c r="KTP4378" s="414" t="str">
        <f t="shared" si="865"/>
        <v>Banco não cadastrado</v>
      </c>
      <c r="KTQ4378" s="24">
        <v>207</v>
      </c>
      <c r="KTR4378" s="24">
        <v>5837982</v>
      </c>
      <c r="KTS4378" s="24">
        <v>72</v>
      </c>
      <c r="KTT4378" s="29" t="s">
        <v>75</v>
      </c>
      <c r="KTU4378" s="84">
        <v>3004158000128</v>
      </c>
      <c r="KTV4378" s="24"/>
      <c r="KTW4378" s="24"/>
      <c r="KTX4378" s="66">
        <v>9615</v>
      </c>
      <c r="KTY4378" s="25">
        <v>45936</v>
      </c>
      <c r="KTZ4378" s="25"/>
      <c r="KUA4378" s="26" t="str">
        <f t="shared" ca="1" si="866"/>
        <v>Descontar Cheque</v>
      </c>
      <c r="KUB4378" s="117"/>
      <c r="KUC4378" s="25">
        <v>45890</v>
      </c>
      <c r="KUD4378" s="28" t="s">
        <v>74</v>
      </c>
      <c r="KUE4378" s="24">
        <v>422</v>
      </c>
      <c r="KUF4378" s="414" t="str">
        <f t="shared" si="867"/>
        <v>Banco não cadastrado</v>
      </c>
      <c r="KUG4378" s="24">
        <v>207</v>
      </c>
      <c r="KUH4378" s="24">
        <v>5837982</v>
      </c>
      <c r="KUI4378" s="24">
        <v>72</v>
      </c>
      <c r="KUJ4378" s="29" t="s">
        <v>75</v>
      </c>
      <c r="KUK4378" s="84">
        <v>3004158000128</v>
      </c>
      <c r="KUL4378" s="24"/>
      <c r="KUM4378" s="24"/>
      <c r="KUN4378" s="66">
        <v>9615</v>
      </c>
      <c r="KUO4378" s="25">
        <v>45936</v>
      </c>
      <c r="KUP4378" s="25"/>
      <c r="KUQ4378" s="26" t="str">
        <f t="shared" ca="1" si="868"/>
        <v>Descontar Cheque</v>
      </c>
      <c r="KUR4378" s="117"/>
      <c r="KUS4378" s="25">
        <v>45890</v>
      </c>
      <c r="KUT4378" s="28" t="s">
        <v>74</v>
      </c>
      <c r="KUU4378" s="24">
        <v>422</v>
      </c>
      <c r="KUV4378" s="414" t="str">
        <f t="shared" si="869"/>
        <v>Banco não cadastrado</v>
      </c>
      <c r="KUW4378" s="24">
        <v>207</v>
      </c>
      <c r="KUX4378" s="24">
        <v>5837982</v>
      </c>
      <c r="KUY4378" s="24">
        <v>72</v>
      </c>
      <c r="KUZ4378" s="29" t="s">
        <v>75</v>
      </c>
      <c r="KVA4378" s="84">
        <v>3004158000128</v>
      </c>
      <c r="KVB4378" s="24"/>
      <c r="KVC4378" s="24"/>
      <c r="KVD4378" s="66">
        <v>9615</v>
      </c>
      <c r="KVE4378" s="25">
        <v>45936</v>
      </c>
      <c r="KVF4378" s="25"/>
      <c r="KVG4378" s="26" t="str">
        <f t="shared" ca="1" si="870"/>
        <v>Descontar Cheque</v>
      </c>
      <c r="KVH4378" s="117"/>
      <c r="KVI4378" s="25">
        <v>45890</v>
      </c>
      <c r="KVJ4378" s="28" t="s">
        <v>74</v>
      </c>
      <c r="KVK4378" s="24">
        <v>422</v>
      </c>
      <c r="KVL4378" s="414" t="str">
        <f t="shared" si="871"/>
        <v>Banco não cadastrado</v>
      </c>
      <c r="KVM4378" s="24">
        <v>207</v>
      </c>
      <c r="KVN4378" s="24">
        <v>5837982</v>
      </c>
      <c r="KVO4378" s="24">
        <v>72</v>
      </c>
      <c r="KVP4378" s="29" t="s">
        <v>75</v>
      </c>
      <c r="KVQ4378" s="84">
        <v>3004158000128</v>
      </c>
      <c r="KVR4378" s="24"/>
      <c r="KVS4378" s="24"/>
      <c r="KVT4378" s="66">
        <v>9615</v>
      </c>
      <c r="KVU4378" s="25">
        <v>45936</v>
      </c>
      <c r="KVV4378" s="25"/>
      <c r="KVW4378" s="26" t="str">
        <f t="shared" ca="1" si="872"/>
        <v>Descontar Cheque</v>
      </c>
      <c r="KVX4378" s="117"/>
      <c r="KVY4378" s="25">
        <v>45890</v>
      </c>
      <c r="KVZ4378" s="28" t="s">
        <v>74</v>
      </c>
      <c r="KWA4378" s="24">
        <v>422</v>
      </c>
      <c r="KWB4378" s="414" t="str">
        <f t="shared" si="873"/>
        <v>Banco não cadastrado</v>
      </c>
      <c r="KWC4378" s="24">
        <v>207</v>
      </c>
      <c r="KWD4378" s="24">
        <v>5837982</v>
      </c>
      <c r="KWE4378" s="24">
        <v>72</v>
      </c>
      <c r="KWF4378" s="29" t="s">
        <v>75</v>
      </c>
      <c r="KWG4378" s="84">
        <v>3004158000128</v>
      </c>
      <c r="KWH4378" s="24"/>
      <c r="KWI4378" s="24"/>
      <c r="KWJ4378" s="66">
        <v>9615</v>
      </c>
      <c r="KWK4378" s="25">
        <v>45936</v>
      </c>
      <c r="KWL4378" s="25"/>
      <c r="KWM4378" s="26" t="str">
        <f t="shared" ca="1" si="874"/>
        <v>Descontar Cheque</v>
      </c>
      <c r="KWN4378" s="117"/>
      <c r="KWO4378" s="25">
        <v>45890</v>
      </c>
      <c r="KWP4378" s="28" t="s">
        <v>74</v>
      </c>
      <c r="KWQ4378" s="24">
        <v>422</v>
      </c>
      <c r="KWR4378" s="414" t="str">
        <f t="shared" si="875"/>
        <v>Banco não cadastrado</v>
      </c>
      <c r="KWS4378" s="24">
        <v>207</v>
      </c>
      <c r="KWT4378" s="24">
        <v>5837982</v>
      </c>
      <c r="KWU4378" s="24">
        <v>72</v>
      </c>
      <c r="KWV4378" s="29" t="s">
        <v>75</v>
      </c>
      <c r="KWW4378" s="84">
        <v>3004158000128</v>
      </c>
      <c r="KWX4378" s="24"/>
      <c r="KWY4378" s="24"/>
      <c r="KWZ4378" s="66">
        <v>9615</v>
      </c>
      <c r="KXA4378" s="25">
        <v>45936</v>
      </c>
      <c r="KXB4378" s="25"/>
      <c r="KXC4378" s="26" t="str">
        <f t="shared" ca="1" si="876"/>
        <v>Descontar Cheque</v>
      </c>
      <c r="KXD4378" s="117"/>
      <c r="KXE4378" s="25">
        <v>45890</v>
      </c>
      <c r="KXF4378" s="28" t="s">
        <v>74</v>
      </c>
      <c r="KXG4378" s="24">
        <v>422</v>
      </c>
      <c r="KXH4378" s="414" t="str">
        <f t="shared" si="877"/>
        <v>Banco não cadastrado</v>
      </c>
      <c r="KXI4378" s="24">
        <v>207</v>
      </c>
      <c r="KXJ4378" s="24">
        <v>5837982</v>
      </c>
      <c r="KXK4378" s="24">
        <v>72</v>
      </c>
      <c r="KXL4378" s="29" t="s">
        <v>75</v>
      </c>
      <c r="KXM4378" s="84">
        <v>3004158000128</v>
      </c>
      <c r="KXN4378" s="24"/>
      <c r="KXO4378" s="24"/>
      <c r="KXP4378" s="66">
        <v>9615</v>
      </c>
      <c r="KXQ4378" s="25">
        <v>45936</v>
      </c>
      <c r="KXR4378" s="25"/>
      <c r="KXS4378" s="26" t="str">
        <f t="shared" ca="1" si="878"/>
        <v>Descontar Cheque</v>
      </c>
      <c r="KXT4378" s="117"/>
      <c r="KXU4378" s="25">
        <v>45890</v>
      </c>
      <c r="KXV4378" s="28" t="s">
        <v>74</v>
      </c>
      <c r="KXW4378" s="24">
        <v>422</v>
      </c>
      <c r="KXX4378" s="414" t="str">
        <f t="shared" si="879"/>
        <v>Banco não cadastrado</v>
      </c>
      <c r="KXY4378" s="24">
        <v>207</v>
      </c>
      <c r="KXZ4378" s="24">
        <v>5837982</v>
      </c>
      <c r="KYA4378" s="24">
        <v>72</v>
      </c>
      <c r="KYB4378" s="29" t="s">
        <v>75</v>
      </c>
      <c r="KYC4378" s="84">
        <v>3004158000128</v>
      </c>
      <c r="KYD4378" s="24"/>
      <c r="KYE4378" s="24"/>
      <c r="KYF4378" s="66">
        <v>9615</v>
      </c>
      <c r="KYG4378" s="25">
        <v>45936</v>
      </c>
      <c r="KYH4378" s="25"/>
      <c r="KYI4378" s="26" t="str">
        <f t="shared" ca="1" si="880"/>
        <v>Descontar Cheque</v>
      </c>
      <c r="KYJ4378" s="117"/>
      <c r="KYK4378" s="25">
        <v>45890</v>
      </c>
      <c r="KYL4378" s="28" t="s">
        <v>74</v>
      </c>
      <c r="KYM4378" s="24">
        <v>422</v>
      </c>
      <c r="KYN4378" s="414" t="str">
        <f t="shared" si="881"/>
        <v>Banco não cadastrado</v>
      </c>
      <c r="KYO4378" s="24">
        <v>207</v>
      </c>
      <c r="KYP4378" s="24">
        <v>5837982</v>
      </c>
      <c r="KYQ4378" s="24">
        <v>72</v>
      </c>
      <c r="KYR4378" s="29" t="s">
        <v>75</v>
      </c>
      <c r="KYS4378" s="84">
        <v>3004158000128</v>
      </c>
      <c r="KYT4378" s="24"/>
      <c r="KYU4378" s="24"/>
      <c r="KYV4378" s="66">
        <v>9615</v>
      </c>
      <c r="KYW4378" s="25">
        <v>45936</v>
      </c>
      <c r="KYX4378" s="25"/>
      <c r="KYY4378" s="26" t="str">
        <f t="shared" ca="1" si="882"/>
        <v>Descontar Cheque</v>
      </c>
      <c r="KYZ4378" s="117"/>
      <c r="KZA4378" s="25">
        <v>45890</v>
      </c>
      <c r="KZB4378" s="28" t="s">
        <v>74</v>
      </c>
      <c r="KZC4378" s="24">
        <v>422</v>
      </c>
      <c r="KZD4378" s="414" t="str">
        <f t="shared" si="883"/>
        <v>Banco não cadastrado</v>
      </c>
      <c r="KZE4378" s="24">
        <v>207</v>
      </c>
      <c r="KZF4378" s="24">
        <v>5837982</v>
      </c>
      <c r="KZG4378" s="24">
        <v>72</v>
      </c>
      <c r="KZH4378" s="29" t="s">
        <v>75</v>
      </c>
      <c r="KZI4378" s="84">
        <v>3004158000128</v>
      </c>
      <c r="KZJ4378" s="24"/>
      <c r="KZK4378" s="24"/>
      <c r="KZL4378" s="66">
        <v>9615</v>
      </c>
      <c r="KZM4378" s="25">
        <v>45936</v>
      </c>
      <c r="KZN4378" s="25"/>
      <c r="KZO4378" s="26" t="str">
        <f t="shared" ca="1" si="884"/>
        <v>Descontar Cheque</v>
      </c>
      <c r="KZP4378" s="117"/>
      <c r="KZQ4378" s="25">
        <v>45890</v>
      </c>
      <c r="KZR4378" s="28" t="s">
        <v>74</v>
      </c>
      <c r="KZS4378" s="24">
        <v>422</v>
      </c>
      <c r="KZT4378" s="414" t="str">
        <f t="shared" si="885"/>
        <v>Banco não cadastrado</v>
      </c>
      <c r="KZU4378" s="24">
        <v>207</v>
      </c>
      <c r="KZV4378" s="24">
        <v>5837982</v>
      </c>
      <c r="KZW4378" s="24">
        <v>72</v>
      </c>
      <c r="KZX4378" s="29" t="s">
        <v>75</v>
      </c>
      <c r="KZY4378" s="84">
        <v>3004158000128</v>
      </c>
      <c r="KZZ4378" s="24"/>
      <c r="LAA4378" s="24"/>
      <c r="LAB4378" s="66">
        <v>9615</v>
      </c>
      <c r="LAC4378" s="25">
        <v>45936</v>
      </c>
      <c r="LAD4378" s="25"/>
      <c r="LAE4378" s="26" t="str">
        <f t="shared" ca="1" si="886"/>
        <v>Descontar Cheque</v>
      </c>
      <c r="LAF4378" s="117"/>
      <c r="LAG4378" s="25">
        <v>45890</v>
      </c>
      <c r="LAH4378" s="28" t="s">
        <v>74</v>
      </c>
      <c r="LAI4378" s="24">
        <v>422</v>
      </c>
      <c r="LAJ4378" s="414" t="str">
        <f t="shared" si="887"/>
        <v>Banco não cadastrado</v>
      </c>
      <c r="LAK4378" s="24">
        <v>207</v>
      </c>
      <c r="LAL4378" s="24">
        <v>5837982</v>
      </c>
      <c r="LAM4378" s="24">
        <v>72</v>
      </c>
      <c r="LAN4378" s="29" t="s">
        <v>75</v>
      </c>
      <c r="LAO4378" s="84">
        <v>3004158000128</v>
      </c>
      <c r="LAP4378" s="24"/>
      <c r="LAQ4378" s="24"/>
      <c r="LAR4378" s="66">
        <v>9615</v>
      </c>
      <c r="LAS4378" s="25">
        <v>45936</v>
      </c>
      <c r="LAT4378" s="25"/>
      <c r="LAU4378" s="26" t="str">
        <f t="shared" ca="1" si="888"/>
        <v>Descontar Cheque</v>
      </c>
      <c r="LAV4378" s="117"/>
      <c r="LAW4378" s="25">
        <v>45890</v>
      </c>
      <c r="LAX4378" s="28" t="s">
        <v>74</v>
      </c>
      <c r="LAY4378" s="24">
        <v>422</v>
      </c>
      <c r="LAZ4378" s="414" t="str">
        <f t="shared" si="889"/>
        <v>Banco não cadastrado</v>
      </c>
      <c r="LBA4378" s="24">
        <v>207</v>
      </c>
      <c r="LBB4378" s="24">
        <v>5837982</v>
      </c>
      <c r="LBC4378" s="24">
        <v>72</v>
      </c>
      <c r="LBD4378" s="29" t="s">
        <v>75</v>
      </c>
      <c r="LBE4378" s="84">
        <v>3004158000128</v>
      </c>
      <c r="LBF4378" s="24"/>
      <c r="LBG4378" s="24"/>
      <c r="LBH4378" s="66">
        <v>9615</v>
      </c>
      <c r="LBI4378" s="25">
        <v>45936</v>
      </c>
      <c r="LBJ4378" s="25"/>
      <c r="LBK4378" s="26" t="str">
        <f t="shared" ca="1" si="890"/>
        <v>Descontar Cheque</v>
      </c>
      <c r="LBL4378" s="117"/>
      <c r="LBM4378" s="25">
        <v>45890</v>
      </c>
      <c r="LBN4378" s="28" t="s">
        <v>74</v>
      </c>
      <c r="LBO4378" s="24">
        <v>422</v>
      </c>
      <c r="LBP4378" s="414" t="str">
        <f t="shared" si="891"/>
        <v>Banco não cadastrado</v>
      </c>
      <c r="LBQ4378" s="24">
        <v>207</v>
      </c>
      <c r="LBR4378" s="24">
        <v>5837982</v>
      </c>
      <c r="LBS4378" s="24">
        <v>72</v>
      </c>
      <c r="LBT4378" s="29" t="s">
        <v>75</v>
      </c>
      <c r="LBU4378" s="84">
        <v>3004158000128</v>
      </c>
      <c r="LBV4378" s="24"/>
      <c r="LBW4378" s="24"/>
      <c r="LBX4378" s="66">
        <v>9615</v>
      </c>
      <c r="LBY4378" s="25">
        <v>45936</v>
      </c>
      <c r="LBZ4378" s="25"/>
      <c r="LCA4378" s="26" t="str">
        <f t="shared" ca="1" si="892"/>
        <v>Descontar Cheque</v>
      </c>
      <c r="LCB4378" s="117"/>
      <c r="LCC4378" s="25">
        <v>45890</v>
      </c>
      <c r="LCD4378" s="28" t="s">
        <v>74</v>
      </c>
      <c r="LCE4378" s="24">
        <v>422</v>
      </c>
      <c r="LCF4378" s="414" t="str">
        <f t="shared" si="893"/>
        <v>Banco não cadastrado</v>
      </c>
      <c r="LCG4378" s="24">
        <v>207</v>
      </c>
      <c r="LCH4378" s="24">
        <v>5837982</v>
      </c>
      <c r="LCI4378" s="24">
        <v>72</v>
      </c>
      <c r="LCJ4378" s="29" t="s">
        <v>75</v>
      </c>
      <c r="LCK4378" s="84">
        <v>3004158000128</v>
      </c>
      <c r="LCL4378" s="24"/>
      <c r="LCM4378" s="24"/>
      <c r="LCN4378" s="66">
        <v>9615</v>
      </c>
      <c r="LCO4378" s="25">
        <v>45936</v>
      </c>
      <c r="LCP4378" s="25"/>
      <c r="LCQ4378" s="26" t="str">
        <f t="shared" ca="1" si="894"/>
        <v>Descontar Cheque</v>
      </c>
      <c r="LCR4378" s="117"/>
      <c r="LCS4378" s="25">
        <v>45890</v>
      </c>
      <c r="LCT4378" s="28" t="s">
        <v>74</v>
      </c>
      <c r="LCU4378" s="24">
        <v>422</v>
      </c>
      <c r="LCV4378" s="414" t="str">
        <f t="shared" si="895"/>
        <v>Banco não cadastrado</v>
      </c>
      <c r="LCW4378" s="24">
        <v>207</v>
      </c>
      <c r="LCX4378" s="24">
        <v>5837982</v>
      </c>
      <c r="LCY4378" s="24">
        <v>72</v>
      </c>
      <c r="LCZ4378" s="29" t="s">
        <v>75</v>
      </c>
      <c r="LDA4378" s="84">
        <v>3004158000128</v>
      </c>
      <c r="LDB4378" s="24"/>
      <c r="LDC4378" s="24"/>
      <c r="LDD4378" s="66">
        <v>9615</v>
      </c>
      <c r="LDE4378" s="25">
        <v>45936</v>
      </c>
      <c r="LDF4378" s="25"/>
      <c r="LDG4378" s="26" t="str">
        <f t="shared" ca="1" si="896"/>
        <v>Descontar Cheque</v>
      </c>
      <c r="LDH4378" s="117"/>
      <c r="LDI4378" s="25">
        <v>45890</v>
      </c>
      <c r="LDJ4378" s="28" t="s">
        <v>74</v>
      </c>
      <c r="LDK4378" s="24">
        <v>422</v>
      </c>
      <c r="LDL4378" s="414" t="str">
        <f t="shared" si="897"/>
        <v>Banco não cadastrado</v>
      </c>
      <c r="LDM4378" s="24">
        <v>207</v>
      </c>
      <c r="LDN4378" s="24">
        <v>5837982</v>
      </c>
      <c r="LDO4378" s="24">
        <v>72</v>
      </c>
      <c r="LDP4378" s="29" t="s">
        <v>75</v>
      </c>
      <c r="LDQ4378" s="84">
        <v>3004158000128</v>
      </c>
      <c r="LDR4378" s="24"/>
      <c r="LDS4378" s="24"/>
      <c r="LDT4378" s="66">
        <v>9615</v>
      </c>
      <c r="LDU4378" s="25">
        <v>45936</v>
      </c>
      <c r="LDV4378" s="25"/>
      <c r="LDW4378" s="26" t="str">
        <f t="shared" ca="1" si="898"/>
        <v>Descontar Cheque</v>
      </c>
      <c r="LDX4378" s="117"/>
      <c r="LDY4378" s="25">
        <v>45890</v>
      </c>
      <c r="LDZ4378" s="28" t="s">
        <v>74</v>
      </c>
      <c r="LEA4378" s="24">
        <v>422</v>
      </c>
      <c r="LEB4378" s="414" t="str">
        <f t="shared" si="899"/>
        <v>Banco não cadastrado</v>
      </c>
      <c r="LEC4378" s="24">
        <v>207</v>
      </c>
      <c r="LED4378" s="24">
        <v>5837982</v>
      </c>
      <c r="LEE4378" s="24">
        <v>72</v>
      </c>
      <c r="LEF4378" s="29" t="s">
        <v>75</v>
      </c>
      <c r="LEG4378" s="84">
        <v>3004158000128</v>
      </c>
      <c r="LEH4378" s="24"/>
      <c r="LEI4378" s="24"/>
      <c r="LEJ4378" s="66">
        <v>9615</v>
      </c>
      <c r="LEK4378" s="25">
        <v>45936</v>
      </c>
      <c r="LEL4378" s="25"/>
      <c r="LEM4378" s="26" t="str">
        <f t="shared" ca="1" si="900"/>
        <v>Descontar Cheque</v>
      </c>
      <c r="LEN4378" s="117"/>
      <c r="LEO4378" s="25">
        <v>45890</v>
      </c>
      <c r="LEP4378" s="28" t="s">
        <v>74</v>
      </c>
      <c r="LEQ4378" s="24">
        <v>422</v>
      </c>
      <c r="LER4378" s="414" t="str">
        <f t="shared" si="901"/>
        <v>Banco não cadastrado</v>
      </c>
      <c r="LES4378" s="24">
        <v>207</v>
      </c>
      <c r="LET4378" s="24">
        <v>5837982</v>
      </c>
      <c r="LEU4378" s="24">
        <v>72</v>
      </c>
      <c r="LEV4378" s="29" t="s">
        <v>75</v>
      </c>
      <c r="LEW4378" s="84">
        <v>3004158000128</v>
      </c>
      <c r="LEX4378" s="24"/>
      <c r="LEY4378" s="24"/>
      <c r="LEZ4378" s="66">
        <v>9615</v>
      </c>
      <c r="LFA4378" s="25">
        <v>45936</v>
      </c>
      <c r="LFB4378" s="25"/>
      <c r="LFC4378" s="26" t="str">
        <f t="shared" ca="1" si="902"/>
        <v>Descontar Cheque</v>
      </c>
      <c r="LFD4378" s="117"/>
      <c r="LFE4378" s="25">
        <v>45890</v>
      </c>
      <c r="LFF4378" s="28" t="s">
        <v>74</v>
      </c>
      <c r="LFG4378" s="24">
        <v>422</v>
      </c>
      <c r="LFH4378" s="414" t="str">
        <f t="shared" si="903"/>
        <v>Banco não cadastrado</v>
      </c>
      <c r="LFI4378" s="24">
        <v>207</v>
      </c>
      <c r="LFJ4378" s="24">
        <v>5837982</v>
      </c>
      <c r="LFK4378" s="24">
        <v>72</v>
      </c>
      <c r="LFL4378" s="29" t="s">
        <v>75</v>
      </c>
      <c r="LFM4378" s="84">
        <v>3004158000128</v>
      </c>
      <c r="LFN4378" s="24"/>
      <c r="LFO4378" s="24"/>
      <c r="LFP4378" s="66">
        <v>9615</v>
      </c>
      <c r="LFQ4378" s="25">
        <v>45936</v>
      </c>
      <c r="LFR4378" s="25"/>
      <c r="LFS4378" s="26" t="str">
        <f t="shared" ca="1" si="904"/>
        <v>Descontar Cheque</v>
      </c>
      <c r="LFT4378" s="117"/>
      <c r="LFU4378" s="25">
        <v>45890</v>
      </c>
      <c r="LFV4378" s="28" t="s">
        <v>74</v>
      </c>
      <c r="LFW4378" s="24">
        <v>422</v>
      </c>
      <c r="LFX4378" s="414" t="str">
        <f t="shared" si="905"/>
        <v>Banco não cadastrado</v>
      </c>
      <c r="LFY4378" s="24">
        <v>207</v>
      </c>
      <c r="LFZ4378" s="24">
        <v>5837982</v>
      </c>
      <c r="LGA4378" s="24">
        <v>72</v>
      </c>
      <c r="LGB4378" s="29" t="s">
        <v>75</v>
      </c>
      <c r="LGC4378" s="84">
        <v>3004158000128</v>
      </c>
      <c r="LGD4378" s="24"/>
      <c r="LGE4378" s="24"/>
      <c r="LGF4378" s="66">
        <v>9615</v>
      </c>
      <c r="LGG4378" s="25">
        <v>45936</v>
      </c>
      <c r="LGH4378" s="25"/>
      <c r="LGI4378" s="26" t="str">
        <f t="shared" ca="1" si="906"/>
        <v>Descontar Cheque</v>
      </c>
      <c r="LGJ4378" s="117"/>
      <c r="LGK4378" s="25">
        <v>45890</v>
      </c>
      <c r="LGL4378" s="28" t="s">
        <v>74</v>
      </c>
      <c r="LGM4378" s="24">
        <v>422</v>
      </c>
      <c r="LGN4378" s="414" t="str">
        <f t="shared" si="907"/>
        <v>Banco não cadastrado</v>
      </c>
      <c r="LGO4378" s="24">
        <v>207</v>
      </c>
      <c r="LGP4378" s="24">
        <v>5837982</v>
      </c>
      <c r="LGQ4378" s="24">
        <v>72</v>
      </c>
      <c r="LGR4378" s="29" t="s">
        <v>75</v>
      </c>
      <c r="LGS4378" s="84">
        <v>3004158000128</v>
      </c>
      <c r="LGT4378" s="24"/>
      <c r="LGU4378" s="24"/>
      <c r="LGV4378" s="66">
        <v>9615</v>
      </c>
      <c r="LGW4378" s="25">
        <v>45936</v>
      </c>
      <c r="LGX4378" s="25"/>
      <c r="LGY4378" s="26" t="str">
        <f t="shared" ca="1" si="908"/>
        <v>Descontar Cheque</v>
      </c>
      <c r="LGZ4378" s="117"/>
      <c r="LHA4378" s="25">
        <v>45890</v>
      </c>
      <c r="LHB4378" s="28" t="s">
        <v>74</v>
      </c>
      <c r="LHC4378" s="24">
        <v>422</v>
      </c>
      <c r="LHD4378" s="414" t="str">
        <f t="shared" si="909"/>
        <v>Banco não cadastrado</v>
      </c>
      <c r="LHE4378" s="24">
        <v>207</v>
      </c>
      <c r="LHF4378" s="24">
        <v>5837982</v>
      </c>
      <c r="LHG4378" s="24">
        <v>72</v>
      </c>
      <c r="LHH4378" s="29" t="s">
        <v>75</v>
      </c>
      <c r="LHI4378" s="84">
        <v>3004158000128</v>
      </c>
      <c r="LHJ4378" s="24"/>
      <c r="LHK4378" s="24"/>
      <c r="LHL4378" s="66">
        <v>9615</v>
      </c>
      <c r="LHM4378" s="25">
        <v>45936</v>
      </c>
      <c r="LHN4378" s="25"/>
      <c r="LHO4378" s="26" t="str">
        <f t="shared" ca="1" si="910"/>
        <v>Descontar Cheque</v>
      </c>
      <c r="LHP4378" s="117"/>
      <c r="LHQ4378" s="25">
        <v>45890</v>
      </c>
      <c r="LHR4378" s="28" t="s">
        <v>74</v>
      </c>
      <c r="LHS4378" s="24">
        <v>422</v>
      </c>
      <c r="LHT4378" s="414" t="str">
        <f t="shared" si="911"/>
        <v>Banco não cadastrado</v>
      </c>
      <c r="LHU4378" s="24">
        <v>207</v>
      </c>
      <c r="LHV4378" s="24">
        <v>5837982</v>
      </c>
      <c r="LHW4378" s="24">
        <v>72</v>
      </c>
      <c r="LHX4378" s="29" t="s">
        <v>75</v>
      </c>
      <c r="LHY4378" s="84">
        <v>3004158000128</v>
      </c>
      <c r="LHZ4378" s="24"/>
      <c r="LIA4378" s="24"/>
      <c r="LIB4378" s="66">
        <v>9615</v>
      </c>
      <c r="LIC4378" s="25">
        <v>45936</v>
      </c>
      <c r="LID4378" s="25"/>
      <c r="LIE4378" s="26" t="str">
        <f t="shared" ca="1" si="912"/>
        <v>Descontar Cheque</v>
      </c>
      <c r="LIF4378" s="117"/>
      <c r="LIG4378" s="25">
        <v>45890</v>
      </c>
      <c r="LIH4378" s="28" t="s">
        <v>74</v>
      </c>
      <c r="LII4378" s="24">
        <v>422</v>
      </c>
      <c r="LIJ4378" s="414" t="str">
        <f t="shared" si="913"/>
        <v>Banco não cadastrado</v>
      </c>
      <c r="LIK4378" s="24">
        <v>207</v>
      </c>
      <c r="LIL4378" s="24">
        <v>5837982</v>
      </c>
      <c r="LIM4378" s="24">
        <v>72</v>
      </c>
      <c r="LIN4378" s="29" t="s">
        <v>75</v>
      </c>
      <c r="LIO4378" s="84">
        <v>3004158000128</v>
      </c>
      <c r="LIP4378" s="24"/>
      <c r="LIQ4378" s="24"/>
      <c r="LIR4378" s="66">
        <v>9615</v>
      </c>
      <c r="LIS4378" s="25">
        <v>45936</v>
      </c>
      <c r="LIT4378" s="25"/>
      <c r="LIU4378" s="26" t="str">
        <f t="shared" ca="1" si="914"/>
        <v>Descontar Cheque</v>
      </c>
      <c r="LIV4378" s="117"/>
      <c r="LIW4378" s="25">
        <v>45890</v>
      </c>
      <c r="LIX4378" s="28" t="s">
        <v>74</v>
      </c>
      <c r="LIY4378" s="24">
        <v>422</v>
      </c>
      <c r="LIZ4378" s="414" t="str">
        <f t="shared" si="915"/>
        <v>Banco não cadastrado</v>
      </c>
      <c r="LJA4378" s="24">
        <v>207</v>
      </c>
      <c r="LJB4378" s="24">
        <v>5837982</v>
      </c>
      <c r="LJC4378" s="24">
        <v>72</v>
      </c>
      <c r="LJD4378" s="29" t="s">
        <v>75</v>
      </c>
      <c r="LJE4378" s="84">
        <v>3004158000128</v>
      </c>
      <c r="LJF4378" s="24"/>
      <c r="LJG4378" s="24"/>
      <c r="LJH4378" s="66">
        <v>9615</v>
      </c>
      <c r="LJI4378" s="25">
        <v>45936</v>
      </c>
      <c r="LJJ4378" s="25"/>
      <c r="LJK4378" s="26" t="str">
        <f t="shared" ca="1" si="916"/>
        <v>Descontar Cheque</v>
      </c>
      <c r="LJL4378" s="117"/>
      <c r="LJM4378" s="25">
        <v>45890</v>
      </c>
      <c r="LJN4378" s="28" t="s">
        <v>74</v>
      </c>
      <c r="LJO4378" s="24">
        <v>422</v>
      </c>
      <c r="LJP4378" s="414" t="str">
        <f t="shared" si="917"/>
        <v>Banco não cadastrado</v>
      </c>
      <c r="LJQ4378" s="24">
        <v>207</v>
      </c>
      <c r="LJR4378" s="24">
        <v>5837982</v>
      </c>
      <c r="LJS4378" s="24">
        <v>72</v>
      </c>
      <c r="LJT4378" s="29" t="s">
        <v>75</v>
      </c>
      <c r="LJU4378" s="84">
        <v>3004158000128</v>
      </c>
      <c r="LJV4378" s="24"/>
      <c r="LJW4378" s="24"/>
      <c r="LJX4378" s="66">
        <v>9615</v>
      </c>
      <c r="LJY4378" s="25">
        <v>45936</v>
      </c>
      <c r="LJZ4378" s="25"/>
      <c r="LKA4378" s="26" t="str">
        <f t="shared" ca="1" si="918"/>
        <v>Descontar Cheque</v>
      </c>
      <c r="LKB4378" s="117"/>
      <c r="LKC4378" s="25">
        <v>45890</v>
      </c>
      <c r="LKD4378" s="28" t="s">
        <v>74</v>
      </c>
      <c r="LKE4378" s="24">
        <v>422</v>
      </c>
      <c r="LKF4378" s="414" t="str">
        <f t="shared" si="919"/>
        <v>Banco não cadastrado</v>
      </c>
      <c r="LKG4378" s="24">
        <v>207</v>
      </c>
      <c r="LKH4378" s="24">
        <v>5837982</v>
      </c>
      <c r="LKI4378" s="24">
        <v>72</v>
      </c>
      <c r="LKJ4378" s="29" t="s">
        <v>75</v>
      </c>
      <c r="LKK4378" s="84">
        <v>3004158000128</v>
      </c>
      <c r="LKL4378" s="24"/>
      <c r="LKM4378" s="24"/>
      <c r="LKN4378" s="66">
        <v>9615</v>
      </c>
      <c r="LKO4378" s="25">
        <v>45936</v>
      </c>
      <c r="LKP4378" s="25"/>
      <c r="LKQ4378" s="26" t="str">
        <f t="shared" ca="1" si="920"/>
        <v>Descontar Cheque</v>
      </c>
      <c r="LKR4378" s="117"/>
      <c r="LKS4378" s="25">
        <v>45890</v>
      </c>
      <c r="LKT4378" s="28" t="s">
        <v>74</v>
      </c>
      <c r="LKU4378" s="24">
        <v>422</v>
      </c>
      <c r="LKV4378" s="414" t="str">
        <f t="shared" si="921"/>
        <v>Banco não cadastrado</v>
      </c>
      <c r="LKW4378" s="24">
        <v>207</v>
      </c>
      <c r="LKX4378" s="24">
        <v>5837982</v>
      </c>
      <c r="LKY4378" s="24">
        <v>72</v>
      </c>
      <c r="LKZ4378" s="29" t="s">
        <v>75</v>
      </c>
      <c r="LLA4378" s="84">
        <v>3004158000128</v>
      </c>
      <c r="LLB4378" s="24"/>
      <c r="LLC4378" s="24"/>
      <c r="LLD4378" s="66">
        <v>9615</v>
      </c>
      <c r="LLE4378" s="25">
        <v>45936</v>
      </c>
      <c r="LLF4378" s="25"/>
      <c r="LLG4378" s="26" t="str">
        <f t="shared" ca="1" si="922"/>
        <v>Descontar Cheque</v>
      </c>
      <c r="LLH4378" s="117"/>
      <c r="LLI4378" s="25">
        <v>45890</v>
      </c>
      <c r="LLJ4378" s="28" t="s">
        <v>74</v>
      </c>
      <c r="LLK4378" s="24">
        <v>422</v>
      </c>
      <c r="LLL4378" s="414" t="str">
        <f t="shared" si="923"/>
        <v>Banco não cadastrado</v>
      </c>
      <c r="LLM4378" s="24">
        <v>207</v>
      </c>
      <c r="LLN4378" s="24">
        <v>5837982</v>
      </c>
      <c r="LLO4378" s="24">
        <v>72</v>
      </c>
      <c r="LLP4378" s="29" t="s">
        <v>75</v>
      </c>
      <c r="LLQ4378" s="84">
        <v>3004158000128</v>
      </c>
      <c r="LLR4378" s="24"/>
      <c r="LLS4378" s="24"/>
      <c r="LLT4378" s="66">
        <v>9615</v>
      </c>
      <c r="LLU4378" s="25">
        <v>45936</v>
      </c>
      <c r="LLV4378" s="25"/>
      <c r="LLW4378" s="26" t="str">
        <f t="shared" ca="1" si="924"/>
        <v>Descontar Cheque</v>
      </c>
      <c r="LLX4378" s="117"/>
      <c r="LLY4378" s="25">
        <v>45890</v>
      </c>
      <c r="LLZ4378" s="28" t="s">
        <v>74</v>
      </c>
      <c r="LMA4378" s="24">
        <v>422</v>
      </c>
      <c r="LMB4378" s="414" t="str">
        <f t="shared" si="925"/>
        <v>Banco não cadastrado</v>
      </c>
      <c r="LMC4378" s="24">
        <v>207</v>
      </c>
      <c r="LMD4378" s="24">
        <v>5837982</v>
      </c>
      <c r="LME4378" s="24">
        <v>72</v>
      </c>
      <c r="LMF4378" s="29" t="s">
        <v>75</v>
      </c>
      <c r="LMG4378" s="84">
        <v>3004158000128</v>
      </c>
      <c r="LMH4378" s="24"/>
      <c r="LMI4378" s="24"/>
      <c r="LMJ4378" s="66">
        <v>9615</v>
      </c>
      <c r="LMK4378" s="25">
        <v>45936</v>
      </c>
      <c r="LML4378" s="25"/>
      <c r="LMM4378" s="26" t="str">
        <f t="shared" ca="1" si="926"/>
        <v>Descontar Cheque</v>
      </c>
      <c r="LMN4378" s="117"/>
      <c r="LMO4378" s="25">
        <v>45890</v>
      </c>
      <c r="LMP4378" s="28" t="s">
        <v>74</v>
      </c>
      <c r="LMQ4378" s="24">
        <v>422</v>
      </c>
      <c r="LMR4378" s="414" t="str">
        <f t="shared" si="927"/>
        <v>Banco não cadastrado</v>
      </c>
      <c r="LMS4378" s="24">
        <v>207</v>
      </c>
      <c r="LMT4378" s="24">
        <v>5837982</v>
      </c>
      <c r="LMU4378" s="24">
        <v>72</v>
      </c>
      <c r="LMV4378" s="29" t="s">
        <v>75</v>
      </c>
      <c r="LMW4378" s="84">
        <v>3004158000128</v>
      </c>
      <c r="LMX4378" s="24"/>
      <c r="LMY4378" s="24"/>
      <c r="LMZ4378" s="66">
        <v>9615</v>
      </c>
      <c r="LNA4378" s="25">
        <v>45936</v>
      </c>
      <c r="LNB4378" s="25"/>
      <c r="LNC4378" s="26" t="str">
        <f t="shared" ca="1" si="928"/>
        <v>Descontar Cheque</v>
      </c>
      <c r="LND4378" s="117"/>
      <c r="LNE4378" s="25">
        <v>45890</v>
      </c>
      <c r="LNF4378" s="28" t="s">
        <v>74</v>
      </c>
      <c r="LNG4378" s="24">
        <v>422</v>
      </c>
      <c r="LNH4378" s="414" t="str">
        <f t="shared" si="929"/>
        <v>Banco não cadastrado</v>
      </c>
      <c r="LNI4378" s="24">
        <v>207</v>
      </c>
      <c r="LNJ4378" s="24">
        <v>5837982</v>
      </c>
      <c r="LNK4378" s="24">
        <v>72</v>
      </c>
      <c r="LNL4378" s="29" t="s">
        <v>75</v>
      </c>
      <c r="LNM4378" s="84">
        <v>3004158000128</v>
      </c>
      <c r="LNN4378" s="24"/>
      <c r="LNO4378" s="24"/>
      <c r="LNP4378" s="66">
        <v>9615</v>
      </c>
      <c r="LNQ4378" s="25">
        <v>45936</v>
      </c>
      <c r="LNR4378" s="25"/>
      <c r="LNS4378" s="26" t="str">
        <f t="shared" ca="1" si="930"/>
        <v>Descontar Cheque</v>
      </c>
      <c r="LNT4378" s="117"/>
      <c r="LNU4378" s="25">
        <v>45890</v>
      </c>
      <c r="LNV4378" s="28" t="s">
        <v>74</v>
      </c>
      <c r="LNW4378" s="24">
        <v>422</v>
      </c>
      <c r="LNX4378" s="414" t="str">
        <f t="shared" si="931"/>
        <v>Banco não cadastrado</v>
      </c>
      <c r="LNY4378" s="24">
        <v>207</v>
      </c>
      <c r="LNZ4378" s="24">
        <v>5837982</v>
      </c>
      <c r="LOA4378" s="24">
        <v>72</v>
      </c>
      <c r="LOB4378" s="29" t="s">
        <v>75</v>
      </c>
      <c r="LOC4378" s="84">
        <v>3004158000128</v>
      </c>
      <c r="LOD4378" s="24"/>
      <c r="LOE4378" s="24"/>
      <c r="LOF4378" s="66">
        <v>9615</v>
      </c>
      <c r="LOG4378" s="25">
        <v>45936</v>
      </c>
      <c r="LOH4378" s="25"/>
      <c r="LOI4378" s="26" t="str">
        <f t="shared" ca="1" si="932"/>
        <v>Descontar Cheque</v>
      </c>
      <c r="LOJ4378" s="117"/>
      <c r="LOK4378" s="25">
        <v>45890</v>
      </c>
      <c r="LOL4378" s="28" t="s">
        <v>74</v>
      </c>
      <c r="LOM4378" s="24">
        <v>422</v>
      </c>
      <c r="LON4378" s="414" t="str">
        <f t="shared" si="933"/>
        <v>Banco não cadastrado</v>
      </c>
      <c r="LOO4378" s="24">
        <v>207</v>
      </c>
      <c r="LOP4378" s="24">
        <v>5837982</v>
      </c>
      <c r="LOQ4378" s="24">
        <v>72</v>
      </c>
      <c r="LOR4378" s="29" t="s">
        <v>75</v>
      </c>
      <c r="LOS4378" s="84">
        <v>3004158000128</v>
      </c>
      <c r="LOT4378" s="24"/>
      <c r="LOU4378" s="24"/>
      <c r="LOV4378" s="66">
        <v>9615</v>
      </c>
      <c r="LOW4378" s="25">
        <v>45936</v>
      </c>
      <c r="LOX4378" s="25"/>
      <c r="LOY4378" s="26" t="str">
        <f t="shared" ca="1" si="934"/>
        <v>Descontar Cheque</v>
      </c>
      <c r="LOZ4378" s="117"/>
      <c r="LPA4378" s="25">
        <v>45890</v>
      </c>
      <c r="LPB4378" s="28" t="s">
        <v>74</v>
      </c>
      <c r="LPC4378" s="24">
        <v>422</v>
      </c>
      <c r="LPD4378" s="414" t="str">
        <f t="shared" si="935"/>
        <v>Banco não cadastrado</v>
      </c>
      <c r="LPE4378" s="24">
        <v>207</v>
      </c>
      <c r="LPF4378" s="24">
        <v>5837982</v>
      </c>
      <c r="LPG4378" s="24">
        <v>72</v>
      </c>
      <c r="LPH4378" s="29" t="s">
        <v>75</v>
      </c>
      <c r="LPI4378" s="84">
        <v>3004158000128</v>
      </c>
      <c r="LPJ4378" s="24"/>
      <c r="LPK4378" s="24"/>
      <c r="LPL4378" s="66">
        <v>9615</v>
      </c>
      <c r="LPM4378" s="25">
        <v>45936</v>
      </c>
      <c r="LPN4378" s="25"/>
      <c r="LPO4378" s="26" t="str">
        <f t="shared" ca="1" si="936"/>
        <v>Descontar Cheque</v>
      </c>
      <c r="LPP4378" s="117"/>
      <c r="LPQ4378" s="25">
        <v>45890</v>
      </c>
      <c r="LPR4378" s="28" t="s">
        <v>74</v>
      </c>
      <c r="LPS4378" s="24">
        <v>422</v>
      </c>
      <c r="LPT4378" s="414" t="str">
        <f t="shared" si="937"/>
        <v>Banco não cadastrado</v>
      </c>
      <c r="LPU4378" s="24">
        <v>207</v>
      </c>
      <c r="LPV4378" s="24">
        <v>5837982</v>
      </c>
      <c r="LPW4378" s="24">
        <v>72</v>
      </c>
      <c r="LPX4378" s="29" t="s">
        <v>75</v>
      </c>
      <c r="LPY4378" s="84">
        <v>3004158000128</v>
      </c>
      <c r="LPZ4378" s="24"/>
      <c r="LQA4378" s="24"/>
      <c r="LQB4378" s="66">
        <v>9615</v>
      </c>
      <c r="LQC4378" s="25">
        <v>45936</v>
      </c>
      <c r="LQD4378" s="25"/>
      <c r="LQE4378" s="26" t="str">
        <f t="shared" ca="1" si="938"/>
        <v>Descontar Cheque</v>
      </c>
      <c r="LQF4378" s="117"/>
      <c r="LQG4378" s="25">
        <v>45890</v>
      </c>
      <c r="LQH4378" s="28" t="s">
        <v>74</v>
      </c>
      <c r="LQI4378" s="24">
        <v>422</v>
      </c>
      <c r="LQJ4378" s="414" t="str">
        <f t="shared" si="939"/>
        <v>Banco não cadastrado</v>
      </c>
      <c r="LQK4378" s="24">
        <v>207</v>
      </c>
      <c r="LQL4378" s="24">
        <v>5837982</v>
      </c>
      <c r="LQM4378" s="24">
        <v>72</v>
      </c>
      <c r="LQN4378" s="29" t="s">
        <v>75</v>
      </c>
      <c r="LQO4378" s="84">
        <v>3004158000128</v>
      </c>
      <c r="LQP4378" s="24"/>
      <c r="LQQ4378" s="24"/>
      <c r="LQR4378" s="66">
        <v>9615</v>
      </c>
      <c r="LQS4378" s="25">
        <v>45936</v>
      </c>
      <c r="LQT4378" s="25"/>
      <c r="LQU4378" s="26" t="str">
        <f t="shared" ca="1" si="940"/>
        <v>Descontar Cheque</v>
      </c>
      <c r="LQV4378" s="117"/>
      <c r="LQW4378" s="25">
        <v>45890</v>
      </c>
      <c r="LQX4378" s="28" t="s">
        <v>74</v>
      </c>
      <c r="LQY4378" s="24">
        <v>422</v>
      </c>
      <c r="LQZ4378" s="414" t="str">
        <f t="shared" si="941"/>
        <v>Banco não cadastrado</v>
      </c>
      <c r="LRA4378" s="24">
        <v>207</v>
      </c>
      <c r="LRB4378" s="24">
        <v>5837982</v>
      </c>
      <c r="LRC4378" s="24">
        <v>72</v>
      </c>
      <c r="LRD4378" s="29" t="s">
        <v>75</v>
      </c>
      <c r="LRE4378" s="84">
        <v>3004158000128</v>
      </c>
      <c r="LRF4378" s="24"/>
      <c r="LRG4378" s="24"/>
      <c r="LRH4378" s="66">
        <v>9615</v>
      </c>
      <c r="LRI4378" s="25">
        <v>45936</v>
      </c>
      <c r="LRJ4378" s="25"/>
      <c r="LRK4378" s="26" t="str">
        <f t="shared" ca="1" si="942"/>
        <v>Descontar Cheque</v>
      </c>
      <c r="LRL4378" s="117"/>
      <c r="LRM4378" s="25">
        <v>45890</v>
      </c>
      <c r="LRN4378" s="28" t="s">
        <v>74</v>
      </c>
      <c r="LRO4378" s="24">
        <v>422</v>
      </c>
      <c r="LRP4378" s="414" t="str">
        <f t="shared" si="943"/>
        <v>Banco não cadastrado</v>
      </c>
      <c r="LRQ4378" s="24">
        <v>207</v>
      </c>
      <c r="LRR4378" s="24">
        <v>5837982</v>
      </c>
      <c r="LRS4378" s="24">
        <v>72</v>
      </c>
      <c r="LRT4378" s="29" t="s">
        <v>75</v>
      </c>
      <c r="LRU4378" s="84">
        <v>3004158000128</v>
      </c>
      <c r="LRV4378" s="24"/>
      <c r="LRW4378" s="24"/>
      <c r="LRX4378" s="66">
        <v>9615</v>
      </c>
      <c r="LRY4378" s="25">
        <v>45936</v>
      </c>
      <c r="LRZ4378" s="25"/>
      <c r="LSA4378" s="26" t="str">
        <f t="shared" ca="1" si="944"/>
        <v>Descontar Cheque</v>
      </c>
      <c r="LSB4378" s="117"/>
      <c r="LSC4378" s="25">
        <v>45890</v>
      </c>
      <c r="LSD4378" s="28" t="s">
        <v>74</v>
      </c>
      <c r="LSE4378" s="24">
        <v>422</v>
      </c>
      <c r="LSF4378" s="414" t="str">
        <f t="shared" si="945"/>
        <v>Banco não cadastrado</v>
      </c>
      <c r="LSG4378" s="24">
        <v>207</v>
      </c>
      <c r="LSH4378" s="24">
        <v>5837982</v>
      </c>
      <c r="LSI4378" s="24">
        <v>72</v>
      </c>
      <c r="LSJ4378" s="29" t="s">
        <v>75</v>
      </c>
      <c r="LSK4378" s="84">
        <v>3004158000128</v>
      </c>
      <c r="LSL4378" s="24"/>
      <c r="LSM4378" s="24"/>
      <c r="LSN4378" s="66">
        <v>9615</v>
      </c>
      <c r="LSO4378" s="25">
        <v>45936</v>
      </c>
      <c r="LSP4378" s="25"/>
      <c r="LSQ4378" s="26" t="str">
        <f t="shared" ca="1" si="946"/>
        <v>Descontar Cheque</v>
      </c>
      <c r="LSR4378" s="117"/>
      <c r="LSS4378" s="25">
        <v>45890</v>
      </c>
      <c r="LST4378" s="28" t="s">
        <v>74</v>
      </c>
      <c r="LSU4378" s="24">
        <v>422</v>
      </c>
      <c r="LSV4378" s="414" t="str">
        <f t="shared" si="947"/>
        <v>Banco não cadastrado</v>
      </c>
      <c r="LSW4378" s="24">
        <v>207</v>
      </c>
      <c r="LSX4378" s="24">
        <v>5837982</v>
      </c>
      <c r="LSY4378" s="24">
        <v>72</v>
      </c>
      <c r="LSZ4378" s="29" t="s">
        <v>75</v>
      </c>
      <c r="LTA4378" s="84">
        <v>3004158000128</v>
      </c>
      <c r="LTB4378" s="24"/>
      <c r="LTC4378" s="24"/>
      <c r="LTD4378" s="66">
        <v>9615</v>
      </c>
      <c r="LTE4378" s="25">
        <v>45936</v>
      </c>
      <c r="LTF4378" s="25"/>
      <c r="LTG4378" s="26" t="str">
        <f t="shared" ca="1" si="948"/>
        <v>Descontar Cheque</v>
      </c>
      <c r="LTH4378" s="117"/>
      <c r="LTI4378" s="25">
        <v>45890</v>
      </c>
      <c r="LTJ4378" s="28" t="s">
        <v>74</v>
      </c>
      <c r="LTK4378" s="24">
        <v>422</v>
      </c>
      <c r="LTL4378" s="414" t="str">
        <f t="shared" si="949"/>
        <v>Banco não cadastrado</v>
      </c>
      <c r="LTM4378" s="24">
        <v>207</v>
      </c>
      <c r="LTN4378" s="24">
        <v>5837982</v>
      </c>
      <c r="LTO4378" s="24">
        <v>72</v>
      </c>
      <c r="LTP4378" s="29" t="s">
        <v>75</v>
      </c>
      <c r="LTQ4378" s="84">
        <v>3004158000128</v>
      </c>
      <c r="LTR4378" s="24"/>
      <c r="LTS4378" s="24"/>
      <c r="LTT4378" s="66">
        <v>9615</v>
      </c>
      <c r="LTU4378" s="25">
        <v>45936</v>
      </c>
      <c r="LTV4378" s="25"/>
      <c r="LTW4378" s="26" t="str">
        <f t="shared" ca="1" si="950"/>
        <v>Descontar Cheque</v>
      </c>
      <c r="LTX4378" s="117"/>
      <c r="LTY4378" s="25">
        <v>45890</v>
      </c>
      <c r="LTZ4378" s="28" t="s">
        <v>74</v>
      </c>
      <c r="LUA4378" s="24">
        <v>422</v>
      </c>
      <c r="LUB4378" s="414" t="str">
        <f t="shared" si="951"/>
        <v>Banco não cadastrado</v>
      </c>
      <c r="LUC4378" s="24">
        <v>207</v>
      </c>
      <c r="LUD4378" s="24">
        <v>5837982</v>
      </c>
      <c r="LUE4378" s="24">
        <v>72</v>
      </c>
      <c r="LUF4378" s="29" t="s">
        <v>75</v>
      </c>
      <c r="LUG4378" s="84">
        <v>3004158000128</v>
      </c>
      <c r="LUH4378" s="24"/>
      <c r="LUI4378" s="24"/>
      <c r="LUJ4378" s="66">
        <v>9615</v>
      </c>
      <c r="LUK4378" s="25">
        <v>45936</v>
      </c>
      <c r="LUL4378" s="25"/>
      <c r="LUM4378" s="26" t="str">
        <f t="shared" ca="1" si="952"/>
        <v>Descontar Cheque</v>
      </c>
      <c r="LUN4378" s="117"/>
      <c r="LUO4378" s="25">
        <v>45890</v>
      </c>
      <c r="LUP4378" s="28" t="s">
        <v>74</v>
      </c>
      <c r="LUQ4378" s="24">
        <v>422</v>
      </c>
      <c r="LUR4378" s="414" t="str">
        <f t="shared" si="953"/>
        <v>Banco não cadastrado</v>
      </c>
      <c r="LUS4378" s="24">
        <v>207</v>
      </c>
      <c r="LUT4378" s="24">
        <v>5837982</v>
      </c>
      <c r="LUU4378" s="24">
        <v>72</v>
      </c>
      <c r="LUV4378" s="29" t="s">
        <v>75</v>
      </c>
      <c r="LUW4378" s="84">
        <v>3004158000128</v>
      </c>
      <c r="LUX4378" s="24"/>
      <c r="LUY4378" s="24"/>
      <c r="LUZ4378" s="66">
        <v>9615</v>
      </c>
      <c r="LVA4378" s="25">
        <v>45936</v>
      </c>
      <c r="LVB4378" s="25"/>
      <c r="LVC4378" s="26" t="str">
        <f t="shared" ca="1" si="954"/>
        <v>Descontar Cheque</v>
      </c>
      <c r="LVD4378" s="117"/>
      <c r="LVE4378" s="25">
        <v>45890</v>
      </c>
      <c r="LVF4378" s="28" t="s">
        <v>74</v>
      </c>
      <c r="LVG4378" s="24">
        <v>422</v>
      </c>
      <c r="LVH4378" s="414" t="str">
        <f t="shared" si="955"/>
        <v>Banco não cadastrado</v>
      </c>
      <c r="LVI4378" s="24">
        <v>207</v>
      </c>
      <c r="LVJ4378" s="24">
        <v>5837982</v>
      </c>
      <c r="LVK4378" s="24">
        <v>72</v>
      </c>
      <c r="LVL4378" s="29" t="s">
        <v>75</v>
      </c>
      <c r="LVM4378" s="84">
        <v>3004158000128</v>
      </c>
      <c r="LVN4378" s="24"/>
      <c r="LVO4378" s="24"/>
      <c r="LVP4378" s="66">
        <v>9615</v>
      </c>
      <c r="LVQ4378" s="25">
        <v>45936</v>
      </c>
      <c r="LVR4378" s="25"/>
      <c r="LVS4378" s="26" t="str">
        <f t="shared" ca="1" si="956"/>
        <v>Descontar Cheque</v>
      </c>
      <c r="LVT4378" s="117"/>
      <c r="LVU4378" s="25">
        <v>45890</v>
      </c>
      <c r="LVV4378" s="28" t="s">
        <v>74</v>
      </c>
      <c r="LVW4378" s="24">
        <v>422</v>
      </c>
      <c r="LVX4378" s="414" t="str">
        <f t="shared" si="957"/>
        <v>Banco não cadastrado</v>
      </c>
      <c r="LVY4378" s="24">
        <v>207</v>
      </c>
      <c r="LVZ4378" s="24">
        <v>5837982</v>
      </c>
      <c r="LWA4378" s="24">
        <v>72</v>
      </c>
      <c r="LWB4378" s="29" t="s">
        <v>75</v>
      </c>
      <c r="LWC4378" s="84">
        <v>3004158000128</v>
      </c>
      <c r="LWD4378" s="24"/>
      <c r="LWE4378" s="24"/>
      <c r="LWF4378" s="66">
        <v>9615</v>
      </c>
      <c r="LWG4378" s="25">
        <v>45936</v>
      </c>
      <c r="LWH4378" s="25"/>
      <c r="LWI4378" s="26" t="str">
        <f t="shared" ca="1" si="958"/>
        <v>Descontar Cheque</v>
      </c>
      <c r="LWJ4378" s="117"/>
      <c r="LWK4378" s="25">
        <v>45890</v>
      </c>
      <c r="LWL4378" s="28" t="s">
        <v>74</v>
      </c>
      <c r="LWM4378" s="24">
        <v>422</v>
      </c>
      <c r="LWN4378" s="414" t="str">
        <f t="shared" si="959"/>
        <v>Banco não cadastrado</v>
      </c>
      <c r="LWO4378" s="24">
        <v>207</v>
      </c>
      <c r="LWP4378" s="24">
        <v>5837982</v>
      </c>
      <c r="LWQ4378" s="24">
        <v>72</v>
      </c>
      <c r="LWR4378" s="29" t="s">
        <v>75</v>
      </c>
      <c r="LWS4378" s="84">
        <v>3004158000128</v>
      </c>
      <c r="LWT4378" s="24"/>
      <c r="LWU4378" s="24"/>
      <c r="LWV4378" s="66">
        <v>9615</v>
      </c>
      <c r="LWW4378" s="25">
        <v>45936</v>
      </c>
      <c r="LWX4378" s="25"/>
      <c r="LWY4378" s="26" t="str">
        <f t="shared" ca="1" si="960"/>
        <v>Descontar Cheque</v>
      </c>
      <c r="LWZ4378" s="117"/>
      <c r="LXA4378" s="25">
        <v>45890</v>
      </c>
      <c r="LXB4378" s="28" t="s">
        <v>74</v>
      </c>
      <c r="LXC4378" s="24">
        <v>422</v>
      </c>
      <c r="LXD4378" s="414" t="str">
        <f t="shared" si="961"/>
        <v>Banco não cadastrado</v>
      </c>
      <c r="LXE4378" s="24">
        <v>207</v>
      </c>
      <c r="LXF4378" s="24">
        <v>5837982</v>
      </c>
      <c r="LXG4378" s="24">
        <v>72</v>
      </c>
      <c r="LXH4378" s="29" t="s">
        <v>75</v>
      </c>
      <c r="LXI4378" s="84">
        <v>3004158000128</v>
      </c>
      <c r="LXJ4378" s="24"/>
      <c r="LXK4378" s="24"/>
      <c r="LXL4378" s="66">
        <v>9615</v>
      </c>
      <c r="LXM4378" s="25">
        <v>45936</v>
      </c>
      <c r="LXN4378" s="25"/>
      <c r="LXO4378" s="26" t="str">
        <f t="shared" ca="1" si="962"/>
        <v>Descontar Cheque</v>
      </c>
      <c r="LXP4378" s="117"/>
      <c r="LXQ4378" s="25">
        <v>45890</v>
      </c>
      <c r="LXR4378" s="28" t="s">
        <v>74</v>
      </c>
      <c r="LXS4378" s="24">
        <v>422</v>
      </c>
      <c r="LXT4378" s="414" t="str">
        <f t="shared" si="963"/>
        <v>Banco não cadastrado</v>
      </c>
      <c r="LXU4378" s="24">
        <v>207</v>
      </c>
      <c r="LXV4378" s="24">
        <v>5837982</v>
      </c>
      <c r="LXW4378" s="24">
        <v>72</v>
      </c>
      <c r="LXX4378" s="29" t="s">
        <v>75</v>
      </c>
      <c r="LXY4378" s="84">
        <v>3004158000128</v>
      </c>
      <c r="LXZ4378" s="24"/>
      <c r="LYA4378" s="24"/>
      <c r="LYB4378" s="66">
        <v>9615</v>
      </c>
      <c r="LYC4378" s="25">
        <v>45936</v>
      </c>
      <c r="LYD4378" s="25"/>
      <c r="LYE4378" s="26" t="str">
        <f t="shared" ca="1" si="964"/>
        <v>Descontar Cheque</v>
      </c>
      <c r="LYF4378" s="117"/>
      <c r="LYG4378" s="25">
        <v>45890</v>
      </c>
      <c r="LYH4378" s="28" t="s">
        <v>74</v>
      </c>
      <c r="LYI4378" s="24">
        <v>422</v>
      </c>
      <c r="LYJ4378" s="414" t="str">
        <f t="shared" si="965"/>
        <v>Banco não cadastrado</v>
      </c>
      <c r="LYK4378" s="24">
        <v>207</v>
      </c>
      <c r="LYL4378" s="24">
        <v>5837982</v>
      </c>
      <c r="LYM4378" s="24">
        <v>72</v>
      </c>
      <c r="LYN4378" s="29" t="s">
        <v>75</v>
      </c>
      <c r="LYO4378" s="84">
        <v>3004158000128</v>
      </c>
      <c r="LYP4378" s="24"/>
      <c r="LYQ4378" s="24"/>
      <c r="LYR4378" s="66">
        <v>9615</v>
      </c>
      <c r="LYS4378" s="25">
        <v>45936</v>
      </c>
      <c r="LYT4378" s="25"/>
      <c r="LYU4378" s="26" t="str">
        <f t="shared" ca="1" si="966"/>
        <v>Descontar Cheque</v>
      </c>
      <c r="LYV4378" s="117"/>
      <c r="LYW4378" s="25">
        <v>45890</v>
      </c>
      <c r="LYX4378" s="28" t="s">
        <v>74</v>
      </c>
      <c r="LYY4378" s="24">
        <v>422</v>
      </c>
      <c r="LYZ4378" s="414" t="str">
        <f t="shared" si="967"/>
        <v>Banco não cadastrado</v>
      </c>
      <c r="LZA4378" s="24">
        <v>207</v>
      </c>
      <c r="LZB4378" s="24">
        <v>5837982</v>
      </c>
      <c r="LZC4378" s="24">
        <v>72</v>
      </c>
      <c r="LZD4378" s="29" t="s">
        <v>75</v>
      </c>
      <c r="LZE4378" s="84">
        <v>3004158000128</v>
      </c>
      <c r="LZF4378" s="24"/>
      <c r="LZG4378" s="24"/>
      <c r="LZH4378" s="66">
        <v>9615</v>
      </c>
      <c r="LZI4378" s="25">
        <v>45936</v>
      </c>
      <c r="LZJ4378" s="25"/>
      <c r="LZK4378" s="26" t="str">
        <f t="shared" ca="1" si="968"/>
        <v>Descontar Cheque</v>
      </c>
      <c r="LZL4378" s="117"/>
      <c r="LZM4378" s="25">
        <v>45890</v>
      </c>
      <c r="LZN4378" s="28" t="s">
        <v>74</v>
      </c>
      <c r="LZO4378" s="24">
        <v>422</v>
      </c>
      <c r="LZP4378" s="414" t="str">
        <f t="shared" si="969"/>
        <v>Banco não cadastrado</v>
      </c>
      <c r="LZQ4378" s="24">
        <v>207</v>
      </c>
      <c r="LZR4378" s="24">
        <v>5837982</v>
      </c>
      <c r="LZS4378" s="24">
        <v>72</v>
      </c>
      <c r="LZT4378" s="29" t="s">
        <v>75</v>
      </c>
      <c r="LZU4378" s="84">
        <v>3004158000128</v>
      </c>
      <c r="LZV4378" s="24"/>
      <c r="LZW4378" s="24"/>
      <c r="LZX4378" s="66">
        <v>9615</v>
      </c>
      <c r="LZY4378" s="25">
        <v>45936</v>
      </c>
      <c r="LZZ4378" s="25"/>
      <c r="MAA4378" s="26" t="str">
        <f t="shared" ca="1" si="970"/>
        <v>Descontar Cheque</v>
      </c>
      <c r="MAB4378" s="117"/>
      <c r="MAC4378" s="25">
        <v>45890</v>
      </c>
      <c r="MAD4378" s="28" t="s">
        <v>74</v>
      </c>
      <c r="MAE4378" s="24">
        <v>422</v>
      </c>
      <c r="MAF4378" s="414" t="str">
        <f t="shared" si="971"/>
        <v>Banco não cadastrado</v>
      </c>
      <c r="MAG4378" s="24">
        <v>207</v>
      </c>
      <c r="MAH4378" s="24">
        <v>5837982</v>
      </c>
      <c r="MAI4378" s="24">
        <v>72</v>
      </c>
      <c r="MAJ4378" s="29" t="s">
        <v>75</v>
      </c>
      <c r="MAK4378" s="84">
        <v>3004158000128</v>
      </c>
      <c r="MAL4378" s="24"/>
      <c r="MAM4378" s="24"/>
      <c r="MAN4378" s="66">
        <v>9615</v>
      </c>
      <c r="MAO4378" s="25">
        <v>45936</v>
      </c>
      <c r="MAP4378" s="25"/>
      <c r="MAQ4378" s="26" t="str">
        <f t="shared" ca="1" si="972"/>
        <v>Descontar Cheque</v>
      </c>
      <c r="MAR4378" s="117"/>
      <c r="MAS4378" s="25">
        <v>45890</v>
      </c>
      <c r="MAT4378" s="28" t="s">
        <v>74</v>
      </c>
      <c r="MAU4378" s="24">
        <v>422</v>
      </c>
      <c r="MAV4378" s="414" t="str">
        <f t="shared" si="973"/>
        <v>Banco não cadastrado</v>
      </c>
      <c r="MAW4378" s="24">
        <v>207</v>
      </c>
      <c r="MAX4378" s="24">
        <v>5837982</v>
      </c>
      <c r="MAY4378" s="24">
        <v>72</v>
      </c>
      <c r="MAZ4378" s="29" t="s">
        <v>75</v>
      </c>
      <c r="MBA4378" s="84">
        <v>3004158000128</v>
      </c>
      <c r="MBB4378" s="24"/>
      <c r="MBC4378" s="24"/>
      <c r="MBD4378" s="66">
        <v>9615</v>
      </c>
      <c r="MBE4378" s="25">
        <v>45936</v>
      </c>
      <c r="MBF4378" s="25"/>
      <c r="MBG4378" s="26" t="str">
        <f t="shared" ca="1" si="974"/>
        <v>Descontar Cheque</v>
      </c>
      <c r="MBH4378" s="117"/>
      <c r="MBI4378" s="25">
        <v>45890</v>
      </c>
      <c r="MBJ4378" s="28" t="s">
        <v>74</v>
      </c>
      <c r="MBK4378" s="24">
        <v>422</v>
      </c>
      <c r="MBL4378" s="414" t="str">
        <f t="shared" si="975"/>
        <v>Banco não cadastrado</v>
      </c>
      <c r="MBM4378" s="24">
        <v>207</v>
      </c>
      <c r="MBN4378" s="24">
        <v>5837982</v>
      </c>
      <c r="MBO4378" s="24">
        <v>72</v>
      </c>
      <c r="MBP4378" s="29" t="s">
        <v>75</v>
      </c>
      <c r="MBQ4378" s="84">
        <v>3004158000128</v>
      </c>
      <c r="MBR4378" s="24"/>
      <c r="MBS4378" s="24"/>
      <c r="MBT4378" s="66">
        <v>9615</v>
      </c>
      <c r="MBU4378" s="25">
        <v>45936</v>
      </c>
      <c r="MBV4378" s="25"/>
      <c r="MBW4378" s="26" t="str">
        <f t="shared" ca="1" si="976"/>
        <v>Descontar Cheque</v>
      </c>
      <c r="MBX4378" s="117"/>
      <c r="MBY4378" s="25">
        <v>45890</v>
      </c>
      <c r="MBZ4378" s="28" t="s">
        <v>74</v>
      </c>
      <c r="MCA4378" s="24">
        <v>422</v>
      </c>
      <c r="MCB4378" s="414" t="str">
        <f t="shared" si="977"/>
        <v>Banco não cadastrado</v>
      </c>
      <c r="MCC4378" s="24">
        <v>207</v>
      </c>
      <c r="MCD4378" s="24">
        <v>5837982</v>
      </c>
      <c r="MCE4378" s="24">
        <v>72</v>
      </c>
      <c r="MCF4378" s="29" t="s">
        <v>75</v>
      </c>
      <c r="MCG4378" s="84">
        <v>3004158000128</v>
      </c>
      <c r="MCH4378" s="24"/>
      <c r="MCI4378" s="24"/>
      <c r="MCJ4378" s="66">
        <v>9615</v>
      </c>
      <c r="MCK4378" s="25">
        <v>45936</v>
      </c>
      <c r="MCL4378" s="25"/>
      <c r="MCM4378" s="26" t="str">
        <f t="shared" ca="1" si="978"/>
        <v>Descontar Cheque</v>
      </c>
      <c r="MCN4378" s="117"/>
      <c r="MCO4378" s="25">
        <v>45890</v>
      </c>
      <c r="MCP4378" s="28" t="s">
        <v>74</v>
      </c>
      <c r="MCQ4378" s="24">
        <v>422</v>
      </c>
      <c r="MCR4378" s="414" t="str">
        <f t="shared" si="979"/>
        <v>Banco não cadastrado</v>
      </c>
      <c r="MCS4378" s="24">
        <v>207</v>
      </c>
      <c r="MCT4378" s="24">
        <v>5837982</v>
      </c>
      <c r="MCU4378" s="24">
        <v>72</v>
      </c>
      <c r="MCV4378" s="29" t="s">
        <v>75</v>
      </c>
      <c r="MCW4378" s="84">
        <v>3004158000128</v>
      </c>
      <c r="MCX4378" s="24"/>
      <c r="MCY4378" s="24"/>
      <c r="MCZ4378" s="66">
        <v>9615</v>
      </c>
      <c r="MDA4378" s="25">
        <v>45936</v>
      </c>
      <c r="MDB4378" s="25"/>
      <c r="MDC4378" s="26" t="str">
        <f t="shared" ca="1" si="980"/>
        <v>Descontar Cheque</v>
      </c>
      <c r="MDD4378" s="117"/>
      <c r="MDE4378" s="25">
        <v>45890</v>
      </c>
      <c r="MDF4378" s="28" t="s">
        <v>74</v>
      </c>
      <c r="MDG4378" s="24">
        <v>422</v>
      </c>
      <c r="MDH4378" s="414" t="str">
        <f t="shared" si="981"/>
        <v>Banco não cadastrado</v>
      </c>
      <c r="MDI4378" s="24">
        <v>207</v>
      </c>
      <c r="MDJ4378" s="24">
        <v>5837982</v>
      </c>
      <c r="MDK4378" s="24">
        <v>72</v>
      </c>
      <c r="MDL4378" s="29" t="s">
        <v>75</v>
      </c>
      <c r="MDM4378" s="84">
        <v>3004158000128</v>
      </c>
      <c r="MDN4378" s="24"/>
      <c r="MDO4378" s="24"/>
      <c r="MDP4378" s="66">
        <v>9615</v>
      </c>
      <c r="MDQ4378" s="25">
        <v>45936</v>
      </c>
      <c r="MDR4378" s="25"/>
      <c r="MDS4378" s="26" t="str">
        <f t="shared" ca="1" si="982"/>
        <v>Descontar Cheque</v>
      </c>
      <c r="MDT4378" s="117"/>
      <c r="MDU4378" s="25">
        <v>45890</v>
      </c>
      <c r="MDV4378" s="28" t="s">
        <v>74</v>
      </c>
      <c r="MDW4378" s="24">
        <v>422</v>
      </c>
      <c r="MDX4378" s="414" t="str">
        <f t="shared" si="983"/>
        <v>Banco não cadastrado</v>
      </c>
      <c r="MDY4378" s="24">
        <v>207</v>
      </c>
      <c r="MDZ4378" s="24">
        <v>5837982</v>
      </c>
      <c r="MEA4378" s="24">
        <v>72</v>
      </c>
      <c r="MEB4378" s="29" t="s">
        <v>75</v>
      </c>
      <c r="MEC4378" s="84">
        <v>3004158000128</v>
      </c>
      <c r="MED4378" s="24"/>
      <c r="MEE4378" s="24"/>
      <c r="MEF4378" s="66">
        <v>9615</v>
      </c>
      <c r="MEG4378" s="25">
        <v>45936</v>
      </c>
      <c r="MEH4378" s="25"/>
      <c r="MEI4378" s="26" t="str">
        <f t="shared" ca="1" si="984"/>
        <v>Descontar Cheque</v>
      </c>
      <c r="MEJ4378" s="117"/>
      <c r="MEK4378" s="25">
        <v>45890</v>
      </c>
      <c r="MEL4378" s="28" t="s">
        <v>74</v>
      </c>
      <c r="MEM4378" s="24">
        <v>422</v>
      </c>
      <c r="MEN4378" s="414" t="str">
        <f t="shared" si="985"/>
        <v>Banco não cadastrado</v>
      </c>
      <c r="MEO4378" s="24">
        <v>207</v>
      </c>
      <c r="MEP4378" s="24">
        <v>5837982</v>
      </c>
      <c r="MEQ4378" s="24">
        <v>72</v>
      </c>
      <c r="MER4378" s="29" t="s">
        <v>75</v>
      </c>
      <c r="MES4378" s="84">
        <v>3004158000128</v>
      </c>
      <c r="MET4378" s="24"/>
      <c r="MEU4378" s="24"/>
      <c r="MEV4378" s="66">
        <v>9615</v>
      </c>
      <c r="MEW4378" s="25">
        <v>45936</v>
      </c>
      <c r="MEX4378" s="25"/>
      <c r="MEY4378" s="26" t="str">
        <f t="shared" ca="1" si="986"/>
        <v>Descontar Cheque</v>
      </c>
      <c r="MEZ4378" s="117"/>
      <c r="MFA4378" s="25">
        <v>45890</v>
      </c>
      <c r="MFB4378" s="28" t="s">
        <v>74</v>
      </c>
      <c r="MFC4378" s="24">
        <v>422</v>
      </c>
      <c r="MFD4378" s="414" t="str">
        <f t="shared" si="987"/>
        <v>Banco não cadastrado</v>
      </c>
      <c r="MFE4378" s="24">
        <v>207</v>
      </c>
      <c r="MFF4378" s="24">
        <v>5837982</v>
      </c>
      <c r="MFG4378" s="24">
        <v>72</v>
      </c>
      <c r="MFH4378" s="29" t="s">
        <v>75</v>
      </c>
      <c r="MFI4378" s="84">
        <v>3004158000128</v>
      </c>
      <c r="MFJ4378" s="24"/>
      <c r="MFK4378" s="24"/>
      <c r="MFL4378" s="66">
        <v>9615</v>
      </c>
      <c r="MFM4378" s="25">
        <v>45936</v>
      </c>
      <c r="MFN4378" s="25"/>
      <c r="MFO4378" s="26" t="str">
        <f t="shared" ca="1" si="988"/>
        <v>Descontar Cheque</v>
      </c>
      <c r="MFP4378" s="117"/>
      <c r="MFQ4378" s="25">
        <v>45890</v>
      </c>
      <c r="MFR4378" s="28" t="s">
        <v>74</v>
      </c>
      <c r="MFS4378" s="24">
        <v>422</v>
      </c>
      <c r="MFT4378" s="414" t="str">
        <f t="shared" si="989"/>
        <v>Banco não cadastrado</v>
      </c>
      <c r="MFU4378" s="24">
        <v>207</v>
      </c>
      <c r="MFV4378" s="24">
        <v>5837982</v>
      </c>
      <c r="MFW4378" s="24">
        <v>72</v>
      </c>
      <c r="MFX4378" s="29" t="s">
        <v>75</v>
      </c>
      <c r="MFY4378" s="84">
        <v>3004158000128</v>
      </c>
      <c r="MFZ4378" s="24"/>
      <c r="MGA4378" s="24"/>
      <c r="MGB4378" s="66">
        <v>9615</v>
      </c>
      <c r="MGC4378" s="25">
        <v>45936</v>
      </c>
      <c r="MGD4378" s="25"/>
      <c r="MGE4378" s="26" t="str">
        <f t="shared" ca="1" si="990"/>
        <v>Descontar Cheque</v>
      </c>
      <c r="MGF4378" s="117"/>
      <c r="MGG4378" s="25">
        <v>45890</v>
      </c>
      <c r="MGH4378" s="28" t="s">
        <v>74</v>
      </c>
      <c r="MGI4378" s="24">
        <v>422</v>
      </c>
      <c r="MGJ4378" s="414" t="str">
        <f t="shared" si="991"/>
        <v>Banco não cadastrado</v>
      </c>
      <c r="MGK4378" s="24">
        <v>207</v>
      </c>
      <c r="MGL4378" s="24">
        <v>5837982</v>
      </c>
      <c r="MGM4378" s="24">
        <v>72</v>
      </c>
      <c r="MGN4378" s="29" t="s">
        <v>75</v>
      </c>
      <c r="MGO4378" s="84">
        <v>3004158000128</v>
      </c>
      <c r="MGP4378" s="24"/>
      <c r="MGQ4378" s="24"/>
      <c r="MGR4378" s="66">
        <v>9615</v>
      </c>
      <c r="MGS4378" s="25">
        <v>45936</v>
      </c>
      <c r="MGT4378" s="25"/>
      <c r="MGU4378" s="26" t="str">
        <f t="shared" ca="1" si="992"/>
        <v>Descontar Cheque</v>
      </c>
      <c r="MGV4378" s="117"/>
      <c r="MGW4378" s="25">
        <v>45890</v>
      </c>
      <c r="MGX4378" s="28" t="s">
        <v>74</v>
      </c>
      <c r="MGY4378" s="24">
        <v>422</v>
      </c>
      <c r="MGZ4378" s="414" t="str">
        <f t="shared" si="993"/>
        <v>Banco não cadastrado</v>
      </c>
      <c r="MHA4378" s="24">
        <v>207</v>
      </c>
      <c r="MHB4378" s="24">
        <v>5837982</v>
      </c>
      <c r="MHC4378" s="24">
        <v>72</v>
      </c>
      <c r="MHD4378" s="29" t="s">
        <v>75</v>
      </c>
      <c r="MHE4378" s="84">
        <v>3004158000128</v>
      </c>
      <c r="MHF4378" s="24"/>
      <c r="MHG4378" s="24"/>
      <c r="MHH4378" s="66">
        <v>9615</v>
      </c>
      <c r="MHI4378" s="25">
        <v>45936</v>
      </c>
      <c r="MHJ4378" s="25"/>
      <c r="MHK4378" s="26" t="str">
        <f t="shared" ca="1" si="994"/>
        <v>Descontar Cheque</v>
      </c>
      <c r="MHL4378" s="117"/>
      <c r="MHM4378" s="25">
        <v>45890</v>
      </c>
      <c r="MHN4378" s="28" t="s">
        <v>74</v>
      </c>
      <c r="MHO4378" s="24">
        <v>422</v>
      </c>
      <c r="MHP4378" s="414" t="str">
        <f t="shared" si="995"/>
        <v>Banco não cadastrado</v>
      </c>
      <c r="MHQ4378" s="24">
        <v>207</v>
      </c>
      <c r="MHR4378" s="24">
        <v>5837982</v>
      </c>
      <c r="MHS4378" s="24">
        <v>72</v>
      </c>
      <c r="MHT4378" s="29" t="s">
        <v>75</v>
      </c>
      <c r="MHU4378" s="84">
        <v>3004158000128</v>
      </c>
      <c r="MHV4378" s="24"/>
      <c r="MHW4378" s="24"/>
      <c r="MHX4378" s="66">
        <v>9615</v>
      </c>
      <c r="MHY4378" s="25">
        <v>45936</v>
      </c>
      <c r="MHZ4378" s="25"/>
      <c r="MIA4378" s="26" t="str">
        <f t="shared" ca="1" si="996"/>
        <v>Descontar Cheque</v>
      </c>
      <c r="MIB4378" s="117"/>
      <c r="MIC4378" s="25">
        <v>45890</v>
      </c>
      <c r="MID4378" s="28" t="s">
        <v>74</v>
      </c>
      <c r="MIE4378" s="24">
        <v>422</v>
      </c>
      <c r="MIF4378" s="414" t="str">
        <f t="shared" si="997"/>
        <v>Banco não cadastrado</v>
      </c>
      <c r="MIG4378" s="24">
        <v>207</v>
      </c>
      <c r="MIH4378" s="24">
        <v>5837982</v>
      </c>
      <c r="MII4378" s="24">
        <v>72</v>
      </c>
      <c r="MIJ4378" s="29" t="s">
        <v>75</v>
      </c>
      <c r="MIK4378" s="84">
        <v>3004158000128</v>
      </c>
      <c r="MIL4378" s="24"/>
      <c r="MIM4378" s="24"/>
      <c r="MIN4378" s="66">
        <v>9615</v>
      </c>
      <c r="MIO4378" s="25">
        <v>45936</v>
      </c>
      <c r="MIP4378" s="25"/>
      <c r="MIQ4378" s="26" t="str">
        <f t="shared" ca="1" si="998"/>
        <v>Descontar Cheque</v>
      </c>
      <c r="MIR4378" s="117"/>
      <c r="MIS4378" s="25">
        <v>45890</v>
      </c>
      <c r="MIT4378" s="28" t="s">
        <v>74</v>
      </c>
      <c r="MIU4378" s="24">
        <v>422</v>
      </c>
      <c r="MIV4378" s="414" t="str">
        <f t="shared" si="999"/>
        <v>Banco não cadastrado</v>
      </c>
      <c r="MIW4378" s="24">
        <v>207</v>
      </c>
      <c r="MIX4378" s="24">
        <v>5837982</v>
      </c>
      <c r="MIY4378" s="24">
        <v>72</v>
      </c>
      <c r="MIZ4378" s="29" t="s">
        <v>75</v>
      </c>
      <c r="MJA4378" s="84">
        <v>3004158000128</v>
      </c>
      <c r="MJB4378" s="24"/>
      <c r="MJC4378" s="24"/>
      <c r="MJD4378" s="66">
        <v>9615</v>
      </c>
      <c r="MJE4378" s="25">
        <v>45936</v>
      </c>
      <c r="MJF4378" s="25"/>
      <c r="MJG4378" s="26" t="str">
        <f t="shared" ca="1" si="1000"/>
        <v>Descontar Cheque</v>
      </c>
      <c r="MJH4378" s="117"/>
      <c r="MJI4378" s="25">
        <v>45890</v>
      </c>
      <c r="MJJ4378" s="28" t="s">
        <v>74</v>
      </c>
      <c r="MJK4378" s="24">
        <v>422</v>
      </c>
      <c r="MJL4378" s="414" t="str">
        <f t="shared" si="1001"/>
        <v>Banco não cadastrado</v>
      </c>
      <c r="MJM4378" s="24">
        <v>207</v>
      </c>
      <c r="MJN4378" s="24">
        <v>5837982</v>
      </c>
      <c r="MJO4378" s="24">
        <v>72</v>
      </c>
      <c r="MJP4378" s="29" t="s">
        <v>75</v>
      </c>
      <c r="MJQ4378" s="84">
        <v>3004158000128</v>
      </c>
      <c r="MJR4378" s="24"/>
      <c r="MJS4378" s="24"/>
      <c r="MJT4378" s="66">
        <v>9615</v>
      </c>
      <c r="MJU4378" s="25">
        <v>45936</v>
      </c>
      <c r="MJV4378" s="25"/>
      <c r="MJW4378" s="26" t="str">
        <f t="shared" ca="1" si="1002"/>
        <v>Descontar Cheque</v>
      </c>
      <c r="MJX4378" s="117"/>
      <c r="MJY4378" s="25">
        <v>45890</v>
      </c>
      <c r="MJZ4378" s="28" t="s">
        <v>74</v>
      </c>
      <c r="MKA4378" s="24">
        <v>422</v>
      </c>
      <c r="MKB4378" s="414" t="str">
        <f t="shared" si="1003"/>
        <v>Banco não cadastrado</v>
      </c>
      <c r="MKC4378" s="24">
        <v>207</v>
      </c>
      <c r="MKD4378" s="24">
        <v>5837982</v>
      </c>
      <c r="MKE4378" s="24">
        <v>72</v>
      </c>
      <c r="MKF4378" s="29" t="s">
        <v>75</v>
      </c>
      <c r="MKG4378" s="84">
        <v>3004158000128</v>
      </c>
      <c r="MKH4378" s="24"/>
      <c r="MKI4378" s="24"/>
      <c r="MKJ4378" s="66">
        <v>9615</v>
      </c>
      <c r="MKK4378" s="25">
        <v>45936</v>
      </c>
      <c r="MKL4378" s="25"/>
      <c r="MKM4378" s="26" t="str">
        <f t="shared" ca="1" si="1004"/>
        <v>Descontar Cheque</v>
      </c>
      <c r="MKN4378" s="117"/>
      <c r="MKO4378" s="25">
        <v>45890</v>
      </c>
      <c r="MKP4378" s="28" t="s">
        <v>74</v>
      </c>
      <c r="MKQ4378" s="24">
        <v>422</v>
      </c>
      <c r="MKR4378" s="414" t="str">
        <f t="shared" si="1005"/>
        <v>Banco não cadastrado</v>
      </c>
      <c r="MKS4378" s="24">
        <v>207</v>
      </c>
      <c r="MKT4378" s="24">
        <v>5837982</v>
      </c>
      <c r="MKU4378" s="24">
        <v>72</v>
      </c>
      <c r="MKV4378" s="29" t="s">
        <v>75</v>
      </c>
      <c r="MKW4378" s="84">
        <v>3004158000128</v>
      </c>
      <c r="MKX4378" s="24"/>
      <c r="MKY4378" s="24"/>
      <c r="MKZ4378" s="66">
        <v>9615</v>
      </c>
      <c r="MLA4378" s="25">
        <v>45936</v>
      </c>
      <c r="MLB4378" s="25"/>
      <c r="MLC4378" s="26" t="str">
        <f t="shared" ca="1" si="1006"/>
        <v>Descontar Cheque</v>
      </c>
      <c r="MLD4378" s="117"/>
      <c r="MLE4378" s="25">
        <v>45890</v>
      </c>
      <c r="MLF4378" s="28" t="s">
        <v>74</v>
      </c>
      <c r="MLG4378" s="24">
        <v>422</v>
      </c>
      <c r="MLH4378" s="414" t="str">
        <f t="shared" si="1007"/>
        <v>Banco não cadastrado</v>
      </c>
      <c r="MLI4378" s="24">
        <v>207</v>
      </c>
      <c r="MLJ4378" s="24">
        <v>5837982</v>
      </c>
      <c r="MLK4378" s="24">
        <v>72</v>
      </c>
      <c r="MLL4378" s="29" t="s">
        <v>75</v>
      </c>
      <c r="MLM4378" s="84">
        <v>3004158000128</v>
      </c>
      <c r="MLN4378" s="24"/>
      <c r="MLO4378" s="24"/>
      <c r="MLP4378" s="66">
        <v>9615</v>
      </c>
      <c r="MLQ4378" s="25">
        <v>45936</v>
      </c>
      <c r="MLR4378" s="25"/>
      <c r="MLS4378" s="26" t="str">
        <f t="shared" ca="1" si="1008"/>
        <v>Descontar Cheque</v>
      </c>
      <c r="MLT4378" s="117"/>
      <c r="MLU4378" s="25">
        <v>45890</v>
      </c>
      <c r="MLV4378" s="28" t="s">
        <v>74</v>
      </c>
      <c r="MLW4378" s="24">
        <v>422</v>
      </c>
      <c r="MLX4378" s="414" t="str">
        <f t="shared" si="1009"/>
        <v>Banco não cadastrado</v>
      </c>
      <c r="MLY4378" s="24">
        <v>207</v>
      </c>
      <c r="MLZ4378" s="24">
        <v>5837982</v>
      </c>
      <c r="MMA4378" s="24">
        <v>72</v>
      </c>
      <c r="MMB4378" s="29" t="s">
        <v>75</v>
      </c>
      <c r="MMC4378" s="84">
        <v>3004158000128</v>
      </c>
      <c r="MMD4378" s="24"/>
      <c r="MME4378" s="24"/>
      <c r="MMF4378" s="66">
        <v>9615</v>
      </c>
      <c r="MMG4378" s="25">
        <v>45936</v>
      </c>
      <c r="MMH4378" s="25"/>
      <c r="MMI4378" s="26" t="str">
        <f t="shared" ca="1" si="1010"/>
        <v>Descontar Cheque</v>
      </c>
      <c r="MMJ4378" s="117"/>
      <c r="MMK4378" s="25">
        <v>45890</v>
      </c>
      <c r="MML4378" s="28" t="s">
        <v>74</v>
      </c>
      <c r="MMM4378" s="24">
        <v>422</v>
      </c>
      <c r="MMN4378" s="414" t="str">
        <f t="shared" si="1011"/>
        <v>Banco não cadastrado</v>
      </c>
      <c r="MMO4378" s="24">
        <v>207</v>
      </c>
      <c r="MMP4378" s="24">
        <v>5837982</v>
      </c>
      <c r="MMQ4378" s="24">
        <v>72</v>
      </c>
      <c r="MMR4378" s="29" t="s">
        <v>75</v>
      </c>
      <c r="MMS4378" s="84">
        <v>3004158000128</v>
      </c>
      <c r="MMT4378" s="24"/>
      <c r="MMU4378" s="24"/>
      <c r="MMV4378" s="66">
        <v>9615</v>
      </c>
      <c r="MMW4378" s="25">
        <v>45936</v>
      </c>
      <c r="MMX4378" s="25"/>
      <c r="MMY4378" s="26" t="str">
        <f t="shared" ca="1" si="1012"/>
        <v>Descontar Cheque</v>
      </c>
      <c r="MMZ4378" s="117"/>
      <c r="MNA4378" s="25">
        <v>45890</v>
      </c>
      <c r="MNB4378" s="28" t="s">
        <v>74</v>
      </c>
      <c r="MNC4378" s="24">
        <v>422</v>
      </c>
      <c r="MND4378" s="414" t="str">
        <f t="shared" si="1013"/>
        <v>Banco não cadastrado</v>
      </c>
      <c r="MNE4378" s="24">
        <v>207</v>
      </c>
      <c r="MNF4378" s="24">
        <v>5837982</v>
      </c>
      <c r="MNG4378" s="24">
        <v>72</v>
      </c>
      <c r="MNH4378" s="29" t="s">
        <v>75</v>
      </c>
      <c r="MNI4378" s="84">
        <v>3004158000128</v>
      </c>
      <c r="MNJ4378" s="24"/>
      <c r="MNK4378" s="24"/>
      <c r="MNL4378" s="66">
        <v>9615</v>
      </c>
      <c r="MNM4378" s="25">
        <v>45936</v>
      </c>
      <c r="MNN4378" s="25"/>
      <c r="MNO4378" s="26" t="str">
        <f t="shared" ca="1" si="1014"/>
        <v>Descontar Cheque</v>
      </c>
      <c r="MNP4378" s="117"/>
      <c r="MNQ4378" s="25">
        <v>45890</v>
      </c>
      <c r="MNR4378" s="28" t="s">
        <v>74</v>
      </c>
      <c r="MNS4378" s="24">
        <v>422</v>
      </c>
      <c r="MNT4378" s="414" t="str">
        <f t="shared" si="1015"/>
        <v>Banco não cadastrado</v>
      </c>
      <c r="MNU4378" s="24">
        <v>207</v>
      </c>
      <c r="MNV4378" s="24">
        <v>5837982</v>
      </c>
      <c r="MNW4378" s="24">
        <v>72</v>
      </c>
      <c r="MNX4378" s="29" t="s">
        <v>75</v>
      </c>
      <c r="MNY4378" s="84">
        <v>3004158000128</v>
      </c>
      <c r="MNZ4378" s="24"/>
      <c r="MOA4378" s="24"/>
      <c r="MOB4378" s="66">
        <v>9615</v>
      </c>
      <c r="MOC4378" s="25">
        <v>45936</v>
      </c>
      <c r="MOD4378" s="25"/>
      <c r="MOE4378" s="26" t="str">
        <f t="shared" ca="1" si="1016"/>
        <v>Descontar Cheque</v>
      </c>
      <c r="MOF4378" s="117"/>
      <c r="MOG4378" s="25">
        <v>45890</v>
      </c>
      <c r="MOH4378" s="28" t="s">
        <v>74</v>
      </c>
      <c r="MOI4378" s="24">
        <v>422</v>
      </c>
      <c r="MOJ4378" s="414" t="str">
        <f t="shared" si="1017"/>
        <v>Banco não cadastrado</v>
      </c>
      <c r="MOK4378" s="24">
        <v>207</v>
      </c>
      <c r="MOL4378" s="24">
        <v>5837982</v>
      </c>
      <c r="MOM4378" s="24">
        <v>72</v>
      </c>
      <c r="MON4378" s="29" t="s">
        <v>75</v>
      </c>
      <c r="MOO4378" s="84">
        <v>3004158000128</v>
      </c>
      <c r="MOP4378" s="24"/>
      <c r="MOQ4378" s="24"/>
      <c r="MOR4378" s="66">
        <v>9615</v>
      </c>
      <c r="MOS4378" s="25">
        <v>45936</v>
      </c>
      <c r="MOT4378" s="25"/>
      <c r="MOU4378" s="26" t="str">
        <f t="shared" ca="1" si="1018"/>
        <v>Descontar Cheque</v>
      </c>
      <c r="MOV4378" s="117"/>
      <c r="MOW4378" s="25">
        <v>45890</v>
      </c>
      <c r="MOX4378" s="28" t="s">
        <v>74</v>
      </c>
      <c r="MOY4378" s="24">
        <v>422</v>
      </c>
      <c r="MOZ4378" s="414" t="str">
        <f t="shared" si="1019"/>
        <v>Banco não cadastrado</v>
      </c>
      <c r="MPA4378" s="24">
        <v>207</v>
      </c>
      <c r="MPB4378" s="24">
        <v>5837982</v>
      </c>
      <c r="MPC4378" s="24">
        <v>72</v>
      </c>
      <c r="MPD4378" s="29" t="s">
        <v>75</v>
      </c>
      <c r="MPE4378" s="84">
        <v>3004158000128</v>
      </c>
      <c r="MPF4378" s="24"/>
      <c r="MPG4378" s="24"/>
      <c r="MPH4378" s="66">
        <v>9615</v>
      </c>
      <c r="MPI4378" s="25">
        <v>45936</v>
      </c>
      <c r="MPJ4378" s="25"/>
      <c r="MPK4378" s="26" t="str">
        <f t="shared" ca="1" si="1020"/>
        <v>Descontar Cheque</v>
      </c>
      <c r="MPL4378" s="117"/>
      <c r="MPM4378" s="25">
        <v>45890</v>
      </c>
      <c r="MPN4378" s="28" t="s">
        <v>74</v>
      </c>
      <c r="MPO4378" s="24">
        <v>422</v>
      </c>
      <c r="MPP4378" s="414" t="str">
        <f t="shared" si="1021"/>
        <v>Banco não cadastrado</v>
      </c>
      <c r="MPQ4378" s="24">
        <v>207</v>
      </c>
      <c r="MPR4378" s="24">
        <v>5837982</v>
      </c>
      <c r="MPS4378" s="24">
        <v>72</v>
      </c>
      <c r="MPT4378" s="29" t="s">
        <v>75</v>
      </c>
      <c r="MPU4378" s="84">
        <v>3004158000128</v>
      </c>
      <c r="MPV4378" s="24"/>
      <c r="MPW4378" s="24"/>
      <c r="MPX4378" s="66">
        <v>9615</v>
      </c>
      <c r="MPY4378" s="25">
        <v>45936</v>
      </c>
      <c r="MPZ4378" s="25"/>
      <c r="MQA4378" s="26" t="str">
        <f t="shared" ca="1" si="1022"/>
        <v>Descontar Cheque</v>
      </c>
      <c r="MQB4378" s="117"/>
      <c r="MQC4378" s="25">
        <v>45890</v>
      </c>
      <c r="MQD4378" s="28" t="s">
        <v>74</v>
      </c>
      <c r="MQE4378" s="24">
        <v>422</v>
      </c>
      <c r="MQF4378" s="414" t="str">
        <f t="shared" si="1023"/>
        <v>Banco não cadastrado</v>
      </c>
      <c r="MQG4378" s="24">
        <v>207</v>
      </c>
      <c r="MQH4378" s="24">
        <v>5837982</v>
      </c>
      <c r="MQI4378" s="24">
        <v>72</v>
      </c>
      <c r="MQJ4378" s="29" t="s">
        <v>75</v>
      </c>
      <c r="MQK4378" s="84">
        <v>3004158000128</v>
      </c>
      <c r="MQL4378" s="24"/>
      <c r="MQM4378" s="24"/>
      <c r="MQN4378" s="66">
        <v>9615</v>
      </c>
      <c r="MQO4378" s="25">
        <v>45936</v>
      </c>
      <c r="MQP4378" s="25"/>
      <c r="MQQ4378" s="26" t="str">
        <f t="shared" ca="1" si="1024"/>
        <v>Descontar Cheque</v>
      </c>
      <c r="MQR4378" s="117"/>
      <c r="MQS4378" s="25">
        <v>45890</v>
      </c>
      <c r="MQT4378" s="28" t="s">
        <v>74</v>
      </c>
      <c r="MQU4378" s="24">
        <v>422</v>
      </c>
      <c r="MQV4378" s="414" t="str">
        <f t="shared" si="1025"/>
        <v>Banco não cadastrado</v>
      </c>
      <c r="MQW4378" s="24">
        <v>207</v>
      </c>
      <c r="MQX4378" s="24">
        <v>5837982</v>
      </c>
      <c r="MQY4378" s="24">
        <v>72</v>
      </c>
      <c r="MQZ4378" s="29" t="s">
        <v>75</v>
      </c>
      <c r="MRA4378" s="84">
        <v>3004158000128</v>
      </c>
      <c r="MRB4378" s="24"/>
      <c r="MRC4378" s="24"/>
      <c r="MRD4378" s="66">
        <v>9615</v>
      </c>
      <c r="MRE4378" s="25">
        <v>45936</v>
      </c>
      <c r="MRF4378" s="25"/>
      <c r="MRG4378" s="26" t="str">
        <f t="shared" ca="1" si="1026"/>
        <v>Descontar Cheque</v>
      </c>
      <c r="MRH4378" s="117"/>
      <c r="MRI4378" s="25">
        <v>45890</v>
      </c>
      <c r="MRJ4378" s="28" t="s">
        <v>74</v>
      </c>
      <c r="MRK4378" s="24">
        <v>422</v>
      </c>
      <c r="MRL4378" s="414" t="str">
        <f t="shared" si="1027"/>
        <v>Banco não cadastrado</v>
      </c>
      <c r="MRM4378" s="24">
        <v>207</v>
      </c>
      <c r="MRN4378" s="24">
        <v>5837982</v>
      </c>
      <c r="MRO4378" s="24">
        <v>72</v>
      </c>
      <c r="MRP4378" s="29" t="s">
        <v>75</v>
      </c>
      <c r="MRQ4378" s="84">
        <v>3004158000128</v>
      </c>
      <c r="MRR4378" s="24"/>
      <c r="MRS4378" s="24"/>
      <c r="MRT4378" s="66">
        <v>9615</v>
      </c>
      <c r="MRU4378" s="25">
        <v>45936</v>
      </c>
      <c r="MRV4378" s="25"/>
      <c r="MRW4378" s="26" t="str">
        <f t="shared" ca="1" si="1028"/>
        <v>Descontar Cheque</v>
      </c>
      <c r="MRX4378" s="117"/>
      <c r="MRY4378" s="25">
        <v>45890</v>
      </c>
      <c r="MRZ4378" s="28" t="s">
        <v>74</v>
      </c>
      <c r="MSA4378" s="24">
        <v>422</v>
      </c>
      <c r="MSB4378" s="414" t="str">
        <f t="shared" si="1029"/>
        <v>Banco não cadastrado</v>
      </c>
      <c r="MSC4378" s="24">
        <v>207</v>
      </c>
      <c r="MSD4378" s="24">
        <v>5837982</v>
      </c>
      <c r="MSE4378" s="24">
        <v>72</v>
      </c>
      <c r="MSF4378" s="29" t="s">
        <v>75</v>
      </c>
      <c r="MSG4378" s="84">
        <v>3004158000128</v>
      </c>
      <c r="MSH4378" s="24"/>
      <c r="MSI4378" s="24"/>
      <c r="MSJ4378" s="66">
        <v>9615</v>
      </c>
      <c r="MSK4378" s="25">
        <v>45936</v>
      </c>
      <c r="MSL4378" s="25"/>
      <c r="MSM4378" s="26" t="str">
        <f t="shared" ca="1" si="1030"/>
        <v>Descontar Cheque</v>
      </c>
      <c r="MSN4378" s="117"/>
      <c r="MSO4378" s="25">
        <v>45890</v>
      </c>
      <c r="MSP4378" s="28" t="s">
        <v>74</v>
      </c>
      <c r="MSQ4378" s="24">
        <v>422</v>
      </c>
      <c r="MSR4378" s="414" t="str">
        <f t="shared" si="1031"/>
        <v>Banco não cadastrado</v>
      </c>
      <c r="MSS4378" s="24">
        <v>207</v>
      </c>
      <c r="MST4378" s="24">
        <v>5837982</v>
      </c>
      <c r="MSU4378" s="24">
        <v>72</v>
      </c>
      <c r="MSV4378" s="29" t="s">
        <v>75</v>
      </c>
      <c r="MSW4378" s="84">
        <v>3004158000128</v>
      </c>
      <c r="MSX4378" s="24"/>
      <c r="MSY4378" s="24"/>
      <c r="MSZ4378" s="66">
        <v>9615</v>
      </c>
      <c r="MTA4378" s="25">
        <v>45936</v>
      </c>
      <c r="MTB4378" s="25"/>
      <c r="MTC4378" s="26" t="str">
        <f t="shared" ca="1" si="1032"/>
        <v>Descontar Cheque</v>
      </c>
      <c r="MTD4378" s="117"/>
      <c r="MTE4378" s="25">
        <v>45890</v>
      </c>
      <c r="MTF4378" s="28" t="s">
        <v>74</v>
      </c>
      <c r="MTG4378" s="24">
        <v>422</v>
      </c>
      <c r="MTH4378" s="414" t="str">
        <f t="shared" si="1033"/>
        <v>Banco não cadastrado</v>
      </c>
      <c r="MTI4378" s="24">
        <v>207</v>
      </c>
      <c r="MTJ4378" s="24">
        <v>5837982</v>
      </c>
      <c r="MTK4378" s="24">
        <v>72</v>
      </c>
      <c r="MTL4378" s="29" t="s">
        <v>75</v>
      </c>
      <c r="MTM4378" s="84">
        <v>3004158000128</v>
      </c>
      <c r="MTN4378" s="24"/>
      <c r="MTO4378" s="24"/>
      <c r="MTP4378" s="66">
        <v>9615</v>
      </c>
      <c r="MTQ4378" s="25">
        <v>45936</v>
      </c>
      <c r="MTR4378" s="25"/>
      <c r="MTS4378" s="26" t="str">
        <f t="shared" ca="1" si="1034"/>
        <v>Descontar Cheque</v>
      </c>
      <c r="MTT4378" s="117"/>
      <c r="MTU4378" s="25">
        <v>45890</v>
      </c>
      <c r="MTV4378" s="28" t="s">
        <v>74</v>
      </c>
      <c r="MTW4378" s="24">
        <v>422</v>
      </c>
      <c r="MTX4378" s="414" t="str">
        <f t="shared" si="1035"/>
        <v>Banco não cadastrado</v>
      </c>
      <c r="MTY4378" s="24">
        <v>207</v>
      </c>
      <c r="MTZ4378" s="24">
        <v>5837982</v>
      </c>
      <c r="MUA4378" s="24">
        <v>72</v>
      </c>
      <c r="MUB4378" s="29" t="s">
        <v>75</v>
      </c>
      <c r="MUC4378" s="84">
        <v>3004158000128</v>
      </c>
      <c r="MUD4378" s="24"/>
      <c r="MUE4378" s="24"/>
      <c r="MUF4378" s="66">
        <v>9615</v>
      </c>
      <c r="MUG4378" s="25">
        <v>45936</v>
      </c>
      <c r="MUH4378" s="25"/>
      <c r="MUI4378" s="26" t="str">
        <f t="shared" ca="1" si="1036"/>
        <v>Descontar Cheque</v>
      </c>
      <c r="MUJ4378" s="117"/>
      <c r="MUK4378" s="25">
        <v>45890</v>
      </c>
      <c r="MUL4378" s="28" t="s">
        <v>74</v>
      </c>
      <c r="MUM4378" s="24">
        <v>422</v>
      </c>
      <c r="MUN4378" s="414" t="str">
        <f t="shared" si="1037"/>
        <v>Banco não cadastrado</v>
      </c>
      <c r="MUO4378" s="24">
        <v>207</v>
      </c>
      <c r="MUP4378" s="24">
        <v>5837982</v>
      </c>
      <c r="MUQ4378" s="24">
        <v>72</v>
      </c>
      <c r="MUR4378" s="29" t="s">
        <v>75</v>
      </c>
      <c r="MUS4378" s="84">
        <v>3004158000128</v>
      </c>
      <c r="MUT4378" s="24"/>
      <c r="MUU4378" s="24"/>
      <c r="MUV4378" s="66">
        <v>9615</v>
      </c>
      <c r="MUW4378" s="25">
        <v>45936</v>
      </c>
      <c r="MUX4378" s="25"/>
      <c r="MUY4378" s="26" t="str">
        <f t="shared" ca="1" si="1038"/>
        <v>Descontar Cheque</v>
      </c>
      <c r="MUZ4378" s="117"/>
      <c r="MVA4378" s="25">
        <v>45890</v>
      </c>
      <c r="MVB4378" s="28" t="s">
        <v>74</v>
      </c>
      <c r="MVC4378" s="24">
        <v>422</v>
      </c>
      <c r="MVD4378" s="414" t="str">
        <f t="shared" si="1039"/>
        <v>Banco não cadastrado</v>
      </c>
      <c r="MVE4378" s="24">
        <v>207</v>
      </c>
      <c r="MVF4378" s="24">
        <v>5837982</v>
      </c>
      <c r="MVG4378" s="24">
        <v>72</v>
      </c>
      <c r="MVH4378" s="29" t="s">
        <v>75</v>
      </c>
      <c r="MVI4378" s="84">
        <v>3004158000128</v>
      </c>
      <c r="MVJ4378" s="24"/>
      <c r="MVK4378" s="24"/>
      <c r="MVL4378" s="66">
        <v>9615</v>
      </c>
      <c r="MVM4378" s="25">
        <v>45936</v>
      </c>
      <c r="MVN4378" s="25"/>
      <c r="MVO4378" s="26" t="str">
        <f t="shared" ca="1" si="1040"/>
        <v>Descontar Cheque</v>
      </c>
      <c r="MVP4378" s="117"/>
      <c r="MVQ4378" s="25">
        <v>45890</v>
      </c>
      <c r="MVR4378" s="28" t="s">
        <v>74</v>
      </c>
      <c r="MVS4378" s="24">
        <v>422</v>
      </c>
      <c r="MVT4378" s="414" t="str">
        <f t="shared" si="1041"/>
        <v>Banco não cadastrado</v>
      </c>
      <c r="MVU4378" s="24">
        <v>207</v>
      </c>
      <c r="MVV4378" s="24">
        <v>5837982</v>
      </c>
      <c r="MVW4378" s="24">
        <v>72</v>
      </c>
      <c r="MVX4378" s="29" t="s">
        <v>75</v>
      </c>
      <c r="MVY4378" s="84">
        <v>3004158000128</v>
      </c>
      <c r="MVZ4378" s="24"/>
      <c r="MWA4378" s="24"/>
      <c r="MWB4378" s="66">
        <v>9615</v>
      </c>
      <c r="MWC4378" s="25">
        <v>45936</v>
      </c>
      <c r="MWD4378" s="25"/>
      <c r="MWE4378" s="26" t="str">
        <f t="shared" ca="1" si="1042"/>
        <v>Descontar Cheque</v>
      </c>
      <c r="MWF4378" s="117"/>
      <c r="MWG4378" s="25">
        <v>45890</v>
      </c>
      <c r="MWH4378" s="28" t="s">
        <v>74</v>
      </c>
      <c r="MWI4378" s="24">
        <v>422</v>
      </c>
      <c r="MWJ4378" s="414" t="str">
        <f t="shared" si="1043"/>
        <v>Banco não cadastrado</v>
      </c>
      <c r="MWK4378" s="24">
        <v>207</v>
      </c>
      <c r="MWL4378" s="24">
        <v>5837982</v>
      </c>
      <c r="MWM4378" s="24">
        <v>72</v>
      </c>
      <c r="MWN4378" s="29" t="s">
        <v>75</v>
      </c>
      <c r="MWO4378" s="84">
        <v>3004158000128</v>
      </c>
      <c r="MWP4378" s="24"/>
      <c r="MWQ4378" s="24"/>
      <c r="MWR4378" s="66">
        <v>9615</v>
      </c>
      <c r="MWS4378" s="25">
        <v>45936</v>
      </c>
      <c r="MWT4378" s="25"/>
      <c r="MWU4378" s="26" t="str">
        <f t="shared" ca="1" si="1044"/>
        <v>Descontar Cheque</v>
      </c>
      <c r="MWV4378" s="117"/>
      <c r="MWW4378" s="25">
        <v>45890</v>
      </c>
      <c r="MWX4378" s="28" t="s">
        <v>74</v>
      </c>
      <c r="MWY4378" s="24">
        <v>422</v>
      </c>
      <c r="MWZ4378" s="414" t="str">
        <f t="shared" si="1045"/>
        <v>Banco não cadastrado</v>
      </c>
      <c r="MXA4378" s="24">
        <v>207</v>
      </c>
      <c r="MXB4378" s="24">
        <v>5837982</v>
      </c>
      <c r="MXC4378" s="24">
        <v>72</v>
      </c>
      <c r="MXD4378" s="29" t="s">
        <v>75</v>
      </c>
      <c r="MXE4378" s="84">
        <v>3004158000128</v>
      </c>
      <c r="MXF4378" s="24"/>
      <c r="MXG4378" s="24"/>
      <c r="MXH4378" s="66">
        <v>9615</v>
      </c>
      <c r="MXI4378" s="25">
        <v>45936</v>
      </c>
      <c r="MXJ4378" s="25"/>
      <c r="MXK4378" s="26" t="str">
        <f t="shared" ca="1" si="1046"/>
        <v>Descontar Cheque</v>
      </c>
      <c r="MXL4378" s="117"/>
      <c r="MXM4378" s="25">
        <v>45890</v>
      </c>
      <c r="MXN4378" s="28" t="s">
        <v>74</v>
      </c>
      <c r="MXO4378" s="24">
        <v>422</v>
      </c>
      <c r="MXP4378" s="414" t="str">
        <f t="shared" si="1047"/>
        <v>Banco não cadastrado</v>
      </c>
      <c r="MXQ4378" s="24">
        <v>207</v>
      </c>
      <c r="MXR4378" s="24">
        <v>5837982</v>
      </c>
      <c r="MXS4378" s="24">
        <v>72</v>
      </c>
      <c r="MXT4378" s="29" t="s">
        <v>75</v>
      </c>
      <c r="MXU4378" s="84">
        <v>3004158000128</v>
      </c>
      <c r="MXV4378" s="24"/>
      <c r="MXW4378" s="24"/>
      <c r="MXX4378" s="66">
        <v>9615</v>
      </c>
      <c r="MXY4378" s="25">
        <v>45936</v>
      </c>
      <c r="MXZ4378" s="25"/>
      <c r="MYA4378" s="26" t="str">
        <f t="shared" ca="1" si="1048"/>
        <v>Descontar Cheque</v>
      </c>
      <c r="MYB4378" s="117"/>
      <c r="MYC4378" s="25">
        <v>45890</v>
      </c>
      <c r="MYD4378" s="28" t="s">
        <v>74</v>
      </c>
      <c r="MYE4378" s="24">
        <v>422</v>
      </c>
      <c r="MYF4378" s="414" t="str">
        <f t="shared" si="1049"/>
        <v>Banco não cadastrado</v>
      </c>
      <c r="MYG4378" s="24">
        <v>207</v>
      </c>
      <c r="MYH4378" s="24">
        <v>5837982</v>
      </c>
      <c r="MYI4378" s="24">
        <v>72</v>
      </c>
      <c r="MYJ4378" s="29" t="s">
        <v>75</v>
      </c>
      <c r="MYK4378" s="84">
        <v>3004158000128</v>
      </c>
      <c r="MYL4378" s="24"/>
      <c r="MYM4378" s="24"/>
      <c r="MYN4378" s="66">
        <v>9615</v>
      </c>
      <c r="MYO4378" s="25">
        <v>45936</v>
      </c>
      <c r="MYP4378" s="25"/>
      <c r="MYQ4378" s="26" t="str">
        <f t="shared" ca="1" si="1050"/>
        <v>Descontar Cheque</v>
      </c>
      <c r="MYR4378" s="117"/>
      <c r="MYS4378" s="25">
        <v>45890</v>
      </c>
      <c r="MYT4378" s="28" t="s">
        <v>74</v>
      </c>
      <c r="MYU4378" s="24">
        <v>422</v>
      </c>
      <c r="MYV4378" s="414" t="str">
        <f t="shared" si="1051"/>
        <v>Banco não cadastrado</v>
      </c>
      <c r="MYW4378" s="24">
        <v>207</v>
      </c>
      <c r="MYX4378" s="24">
        <v>5837982</v>
      </c>
      <c r="MYY4378" s="24">
        <v>72</v>
      </c>
      <c r="MYZ4378" s="29" t="s">
        <v>75</v>
      </c>
      <c r="MZA4378" s="84">
        <v>3004158000128</v>
      </c>
      <c r="MZB4378" s="24"/>
      <c r="MZC4378" s="24"/>
      <c r="MZD4378" s="66">
        <v>9615</v>
      </c>
      <c r="MZE4378" s="25">
        <v>45936</v>
      </c>
      <c r="MZF4378" s="25"/>
      <c r="MZG4378" s="26" t="str">
        <f t="shared" ca="1" si="1052"/>
        <v>Descontar Cheque</v>
      </c>
      <c r="MZH4378" s="117"/>
      <c r="MZI4378" s="25">
        <v>45890</v>
      </c>
      <c r="MZJ4378" s="28" t="s">
        <v>74</v>
      </c>
      <c r="MZK4378" s="24">
        <v>422</v>
      </c>
      <c r="MZL4378" s="414" t="str">
        <f t="shared" si="1053"/>
        <v>Banco não cadastrado</v>
      </c>
      <c r="MZM4378" s="24">
        <v>207</v>
      </c>
      <c r="MZN4378" s="24">
        <v>5837982</v>
      </c>
      <c r="MZO4378" s="24">
        <v>72</v>
      </c>
      <c r="MZP4378" s="29" t="s">
        <v>75</v>
      </c>
      <c r="MZQ4378" s="84">
        <v>3004158000128</v>
      </c>
      <c r="MZR4378" s="24"/>
      <c r="MZS4378" s="24"/>
      <c r="MZT4378" s="66">
        <v>9615</v>
      </c>
      <c r="MZU4378" s="25">
        <v>45936</v>
      </c>
      <c r="MZV4378" s="25"/>
      <c r="MZW4378" s="26" t="str">
        <f t="shared" ca="1" si="1054"/>
        <v>Descontar Cheque</v>
      </c>
      <c r="MZX4378" s="117"/>
      <c r="MZY4378" s="25">
        <v>45890</v>
      </c>
      <c r="MZZ4378" s="28" t="s">
        <v>74</v>
      </c>
      <c r="NAA4378" s="24">
        <v>422</v>
      </c>
      <c r="NAB4378" s="414" t="str">
        <f t="shared" si="1055"/>
        <v>Banco não cadastrado</v>
      </c>
      <c r="NAC4378" s="24">
        <v>207</v>
      </c>
      <c r="NAD4378" s="24">
        <v>5837982</v>
      </c>
      <c r="NAE4378" s="24">
        <v>72</v>
      </c>
      <c r="NAF4378" s="29" t="s">
        <v>75</v>
      </c>
      <c r="NAG4378" s="84">
        <v>3004158000128</v>
      </c>
      <c r="NAH4378" s="24"/>
      <c r="NAI4378" s="24"/>
      <c r="NAJ4378" s="66">
        <v>9615</v>
      </c>
      <c r="NAK4378" s="25">
        <v>45936</v>
      </c>
      <c r="NAL4378" s="25"/>
      <c r="NAM4378" s="26" t="str">
        <f t="shared" ca="1" si="1056"/>
        <v>Descontar Cheque</v>
      </c>
      <c r="NAN4378" s="117"/>
      <c r="NAO4378" s="25">
        <v>45890</v>
      </c>
      <c r="NAP4378" s="28" t="s">
        <v>74</v>
      </c>
      <c r="NAQ4378" s="24">
        <v>422</v>
      </c>
      <c r="NAR4378" s="414" t="str">
        <f t="shared" si="1057"/>
        <v>Banco não cadastrado</v>
      </c>
      <c r="NAS4378" s="24">
        <v>207</v>
      </c>
      <c r="NAT4378" s="24">
        <v>5837982</v>
      </c>
      <c r="NAU4378" s="24">
        <v>72</v>
      </c>
      <c r="NAV4378" s="29" t="s">
        <v>75</v>
      </c>
      <c r="NAW4378" s="84">
        <v>3004158000128</v>
      </c>
      <c r="NAX4378" s="24"/>
      <c r="NAY4378" s="24"/>
      <c r="NAZ4378" s="66">
        <v>9615</v>
      </c>
      <c r="NBA4378" s="25">
        <v>45936</v>
      </c>
      <c r="NBB4378" s="25"/>
      <c r="NBC4378" s="26" t="str">
        <f t="shared" ca="1" si="1058"/>
        <v>Descontar Cheque</v>
      </c>
      <c r="NBD4378" s="117"/>
      <c r="NBE4378" s="25">
        <v>45890</v>
      </c>
      <c r="NBF4378" s="28" t="s">
        <v>74</v>
      </c>
      <c r="NBG4378" s="24">
        <v>422</v>
      </c>
      <c r="NBH4378" s="414" t="str">
        <f t="shared" si="1059"/>
        <v>Banco não cadastrado</v>
      </c>
      <c r="NBI4378" s="24">
        <v>207</v>
      </c>
      <c r="NBJ4378" s="24">
        <v>5837982</v>
      </c>
      <c r="NBK4378" s="24">
        <v>72</v>
      </c>
      <c r="NBL4378" s="29" t="s">
        <v>75</v>
      </c>
      <c r="NBM4378" s="84">
        <v>3004158000128</v>
      </c>
      <c r="NBN4378" s="24"/>
      <c r="NBO4378" s="24"/>
      <c r="NBP4378" s="66">
        <v>9615</v>
      </c>
      <c r="NBQ4378" s="25">
        <v>45936</v>
      </c>
      <c r="NBR4378" s="25"/>
      <c r="NBS4378" s="26" t="str">
        <f t="shared" ca="1" si="1060"/>
        <v>Descontar Cheque</v>
      </c>
      <c r="NBT4378" s="117"/>
      <c r="NBU4378" s="25">
        <v>45890</v>
      </c>
      <c r="NBV4378" s="28" t="s">
        <v>74</v>
      </c>
      <c r="NBW4378" s="24">
        <v>422</v>
      </c>
      <c r="NBX4378" s="414" t="str">
        <f t="shared" si="1061"/>
        <v>Banco não cadastrado</v>
      </c>
      <c r="NBY4378" s="24">
        <v>207</v>
      </c>
      <c r="NBZ4378" s="24">
        <v>5837982</v>
      </c>
      <c r="NCA4378" s="24">
        <v>72</v>
      </c>
      <c r="NCB4378" s="29" t="s">
        <v>75</v>
      </c>
      <c r="NCC4378" s="84">
        <v>3004158000128</v>
      </c>
      <c r="NCD4378" s="24"/>
      <c r="NCE4378" s="24"/>
      <c r="NCF4378" s="66">
        <v>9615</v>
      </c>
      <c r="NCG4378" s="25">
        <v>45936</v>
      </c>
      <c r="NCH4378" s="25"/>
      <c r="NCI4378" s="26" t="str">
        <f t="shared" ca="1" si="1062"/>
        <v>Descontar Cheque</v>
      </c>
      <c r="NCJ4378" s="117"/>
      <c r="NCK4378" s="25">
        <v>45890</v>
      </c>
      <c r="NCL4378" s="28" t="s">
        <v>74</v>
      </c>
      <c r="NCM4378" s="24">
        <v>422</v>
      </c>
      <c r="NCN4378" s="414" t="str">
        <f t="shared" si="1063"/>
        <v>Banco não cadastrado</v>
      </c>
      <c r="NCO4378" s="24">
        <v>207</v>
      </c>
      <c r="NCP4378" s="24">
        <v>5837982</v>
      </c>
      <c r="NCQ4378" s="24">
        <v>72</v>
      </c>
      <c r="NCR4378" s="29" t="s">
        <v>75</v>
      </c>
      <c r="NCS4378" s="84">
        <v>3004158000128</v>
      </c>
      <c r="NCT4378" s="24"/>
      <c r="NCU4378" s="24"/>
      <c r="NCV4378" s="66">
        <v>9615</v>
      </c>
      <c r="NCW4378" s="25">
        <v>45936</v>
      </c>
      <c r="NCX4378" s="25"/>
      <c r="NCY4378" s="26" t="str">
        <f t="shared" ca="1" si="1064"/>
        <v>Descontar Cheque</v>
      </c>
      <c r="NCZ4378" s="117"/>
      <c r="NDA4378" s="25">
        <v>45890</v>
      </c>
      <c r="NDB4378" s="28" t="s">
        <v>74</v>
      </c>
      <c r="NDC4378" s="24">
        <v>422</v>
      </c>
      <c r="NDD4378" s="414" t="str">
        <f t="shared" si="1065"/>
        <v>Banco não cadastrado</v>
      </c>
      <c r="NDE4378" s="24">
        <v>207</v>
      </c>
      <c r="NDF4378" s="24">
        <v>5837982</v>
      </c>
      <c r="NDG4378" s="24">
        <v>72</v>
      </c>
      <c r="NDH4378" s="29" t="s">
        <v>75</v>
      </c>
      <c r="NDI4378" s="84">
        <v>3004158000128</v>
      </c>
      <c r="NDJ4378" s="24"/>
      <c r="NDK4378" s="24"/>
      <c r="NDL4378" s="66">
        <v>9615</v>
      </c>
      <c r="NDM4378" s="25">
        <v>45936</v>
      </c>
      <c r="NDN4378" s="25"/>
      <c r="NDO4378" s="26" t="str">
        <f t="shared" ca="1" si="1066"/>
        <v>Descontar Cheque</v>
      </c>
      <c r="NDP4378" s="117"/>
      <c r="NDQ4378" s="25">
        <v>45890</v>
      </c>
      <c r="NDR4378" s="28" t="s">
        <v>74</v>
      </c>
      <c r="NDS4378" s="24">
        <v>422</v>
      </c>
      <c r="NDT4378" s="414" t="str">
        <f t="shared" si="1067"/>
        <v>Banco não cadastrado</v>
      </c>
      <c r="NDU4378" s="24">
        <v>207</v>
      </c>
      <c r="NDV4378" s="24">
        <v>5837982</v>
      </c>
      <c r="NDW4378" s="24">
        <v>72</v>
      </c>
      <c r="NDX4378" s="29" t="s">
        <v>75</v>
      </c>
      <c r="NDY4378" s="84">
        <v>3004158000128</v>
      </c>
      <c r="NDZ4378" s="24"/>
      <c r="NEA4378" s="24"/>
      <c r="NEB4378" s="66">
        <v>9615</v>
      </c>
      <c r="NEC4378" s="25">
        <v>45936</v>
      </c>
      <c r="NED4378" s="25"/>
      <c r="NEE4378" s="26" t="str">
        <f t="shared" ca="1" si="1068"/>
        <v>Descontar Cheque</v>
      </c>
      <c r="NEF4378" s="117"/>
      <c r="NEG4378" s="25">
        <v>45890</v>
      </c>
      <c r="NEH4378" s="28" t="s">
        <v>74</v>
      </c>
      <c r="NEI4378" s="24">
        <v>422</v>
      </c>
      <c r="NEJ4378" s="414" t="str">
        <f t="shared" si="1069"/>
        <v>Banco não cadastrado</v>
      </c>
      <c r="NEK4378" s="24">
        <v>207</v>
      </c>
      <c r="NEL4378" s="24">
        <v>5837982</v>
      </c>
      <c r="NEM4378" s="24">
        <v>72</v>
      </c>
      <c r="NEN4378" s="29" t="s">
        <v>75</v>
      </c>
      <c r="NEO4378" s="84">
        <v>3004158000128</v>
      </c>
      <c r="NEP4378" s="24"/>
      <c r="NEQ4378" s="24"/>
      <c r="NER4378" s="66">
        <v>9615</v>
      </c>
      <c r="NES4378" s="25">
        <v>45936</v>
      </c>
      <c r="NET4378" s="25"/>
      <c r="NEU4378" s="26" t="str">
        <f t="shared" ca="1" si="1070"/>
        <v>Descontar Cheque</v>
      </c>
      <c r="NEV4378" s="117"/>
      <c r="NEW4378" s="25">
        <v>45890</v>
      </c>
      <c r="NEX4378" s="28" t="s">
        <v>74</v>
      </c>
      <c r="NEY4378" s="24">
        <v>422</v>
      </c>
      <c r="NEZ4378" s="414" t="str">
        <f t="shared" si="1071"/>
        <v>Banco não cadastrado</v>
      </c>
      <c r="NFA4378" s="24">
        <v>207</v>
      </c>
      <c r="NFB4378" s="24">
        <v>5837982</v>
      </c>
      <c r="NFC4378" s="24">
        <v>72</v>
      </c>
      <c r="NFD4378" s="29" t="s">
        <v>75</v>
      </c>
      <c r="NFE4378" s="84">
        <v>3004158000128</v>
      </c>
      <c r="NFF4378" s="24"/>
      <c r="NFG4378" s="24"/>
      <c r="NFH4378" s="66">
        <v>9615</v>
      </c>
      <c r="NFI4378" s="25">
        <v>45936</v>
      </c>
      <c r="NFJ4378" s="25"/>
      <c r="NFK4378" s="26" t="str">
        <f t="shared" ca="1" si="1072"/>
        <v>Descontar Cheque</v>
      </c>
      <c r="NFL4378" s="117"/>
      <c r="NFM4378" s="25">
        <v>45890</v>
      </c>
      <c r="NFN4378" s="28" t="s">
        <v>74</v>
      </c>
      <c r="NFO4378" s="24">
        <v>422</v>
      </c>
      <c r="NFP4378" s="414" t="str">
        <f t="shared" si="1073"/>
        <v>Banco não cadastrado</v>
      </c>
      <c r="NFQ4378" s="24">
        <v>207</v>
      </c>
      <c r="NFR4378" s="24">
        <v>5837982</v>
      </c>
      <c r="NFS4378" s="24">
        <v>72</v>
      </c>
      <c r="NFT4378" s="29" t="s">
        <v>75</v>
      </c>
      <c r="NFU4378" s="84">
        <v>3004158000128</v>
      </c>
      <c r="NFV4378" s="24"/>
      <c r="NFW4378" s="24"/>
      <c r="NFX4378" s="66">
        <v>9615</v>
      </c>
      <c r="NFY4378" s="25">
        <v>45936</v>
      </c>
      <c r="NFZ4378" s="25"/>
      <c r="NGA4378" s="26" t="str">
        <f t="shared" ca="1" si="1074"/>
        <v>Descontar Cheque</v>
      </c>
      <c r="NGB4378" s="117"/>
      <c r="NGC4378" s="25">
        <v>45890</v>
      </c>
      <c r="NGD4378" s="28" t="s">
        <v>74</v>
      </c>
      <c r="NGE4378" s="24">
        <v>422</v>
      </c>
      <c r="NGF4378" s="414" t="str">
        <f t="shared" si="1075"/>
        <v>Banco não cadastrado</v>
      </c>
      <c r="NGG4378" s="24">
        <v>207</v>
      </c>
      <c r="NGH4378" s="24">
        <v>5837982</v>
      </c>
      <c r="NGI4378" s="24">
        <v>72</v>
      </c>
      <c r="NGJ4378" s="29" t="s">
        <v>75</v>
      </c>
      <c r="NGK4378" s="84">
        <v>3004158000128</v>
      </c>
      <c r="NGL4378" s="24"/>
      <c r="NGM4378" s="24"/>
      <c r="NGN4378" s="66">
        <v>9615</v>
      </c>
      <c r="NGO4378" s="25">
        <v>45936</v>
      </c>
      <c r="NGP4378" s="25"/>
      <c r="NGQ4378" s="26" t="str">
        <f t="shared" ca="1" si="1076"/>
        <v>Descontar Cheque</v>
      </c>
      <c r="NGR4378" s="117"/>
      <c r="NGS4378" s="25">
        <v>45890</v>
      </c>
      <c r="NGT4378" s="28" t="s">
        <v>74</v>
      </c>
      <c r="NGU4378" s="24">
        <v>422</v>
      </c>
      <c r="NGV4378" s="414" t="str">
        <f t="shared" si="1077"/>
        <v>Banco não cadastrado</v>
      </c>
      <c r="NGW4378" s="24">
        <v>207</v>
      </c>
      <c r="NGX4378" s="24">
        <v>5837982</v>
      </c>
      <c r="NGY4378" s="24">
        <v>72</v>
      </c>
      <c r="NGZ4378" s="29" t="s">
        <v>75</v>
      </c>
      <c r="NHA4378" s="84">
        <v>3004158000128</v>
      </c>
      <c r="NHB4378" s="24"/>
      <c r="NHC4378" s="24"/>
      <c r="NHD4378" s="66">
        <v>9615</v>
      </c>
      <c r="NHE4378" s="25">
        <v>45936</v>
      </c>
      <c r="NHF4378" s="25"/>
      <c r="NHG4378" s="26" t="str">
        <f t="shared" ca="1" si="1078"/>
        <v>Descontar Cheque</v>
      </c>
      <c r="NHH4378" s="117"/>
      <c r="NHI4378" s="25">
        <v>45890</v>
      </c>
      <c r="NHJ4378" s="28" t="s">
        <v>74</v>
      </c>
      <c r="NHK4378" s="24">
        <v>422</v>
      </c>
      <c r="NHL4378" s="414" t="str">
        <f t="shared" si="1079"/>
        <v>Banco não cadastrado</v>
      </c>
      <c r="NHM4378" s="24">
        <v>207</v>
      </c>
      <c r="NHN4378" s="24">
        <v>5837982</v>
      </c>
      <c r="NHO4378" s="24">
        <v>72</v>
      </c>
      <c r="NHP4378" s="29" t="s">
        <v>75</v>
      </c>
      <c r="NHQ4378" s="84">
        <v>3004158000128</v>
      </c>
      <c r="NHR4378" s="24"/>
      <c r="NHS4378" s="24"/>
      <c r="NHT4378" s="66">
        <v>9615</v>
      </c>
      <c r="NHU4378" s="25">
        <v>45936</v>
      </c>
      <c r="NHV4378" s="25"/>
      <c r="NHW4378" s="26" t="str">
        <f t="shared" ca="1" si="1080"/>
        <v>Descontar Cheque</v>
      </c>
      <c r="NHX4378" s="117"/>
      <c r="NHY4378" s="25">
        <v>45890</v>
      </c>
      <c r="NHZ4378" s="28" t="s">
        <v>74</v>
      </c>
      <c r="NIA4378" s="24">
        <v>422</v>
      </c>
      <c r="NIB4378" s="414" t="str">
        <f t="shared" si="1081"/>
        <v>Banco não cadastrado</v>
      </c>
      <c r="NIC4378" s="24">
        <v>207</v>
      </c>
      <c r="NID4378" s="24">
        <v>5837982</v>
      </c>
      <c r="NIE4378" s="24">
        <v>72</v>
      </c>
      <c r="NIF4378" s="29" t="s">
        <v>75</v>
      </c>
      <c r="NIG4378" s="84">
        <v>3004158000128</v>
      </c>
      <c r="NIH4378" s="24"/>
      <c r="NII4378" s="24"/>
      <c r="NIJ4378" s="66">
        <v>9615</v>
      </c>
      <c r="NIK4378" s="25">
        <v>45936</v>
      </c>
      <c r="NIL4378" s="25"/>
      <c r="NIM4378" s="26" t="str">
        <f t="shared" ca="1" si="1082"/>
        <v>Descontar Cheque</v>
      </c>
      <c r="NIN4378" s="117"/>
      <c r="NIO4378" s="25">
        <v>45890</v>
      </c>
      <c r="NIP4378" s="28" t="s">
        <v>74</v>
      </c>
      <c r="NIQ4378" s="24">
        <v>422</v>
      </c>
      <c r="NIR4378" s="414" t="str">
        <f t="shared" si="1083"/>
        <v>Banco não cadastrado</v>
      </c>
      <c r="NIS4378" s="24">
        <v>207</v>
      </c>
      <c r="NIT4378" s="24">
        <v>5837982</v>
      </c>
      <c r="NIU4378" s="24">
        <v>72</v>
      </c>
      <c r="NIV4378" s="29" t="s">
        <v>75</v>
      </c>
      <c r="NIW4378" s="84">
        <v>3004158000128</v>
      </c>
      <c r="NIX4378" s="24"/>
      <c r="NIY4378" s="24"/>
      <c r="NIZ4378" s="66">
        <v>9615</v>
      </c>
      <c r="NJA4378" s="25">
        <v>45936</v>
      </c>
      <c r="NJB4378" s="25"/>
      <c r="NJC4378" s="26" t="str">
        <f t="shared" ca="1" si="1084"/>
        <v>Descontar Cheque</v>
      </c>
      <c r="NJD4378" s="117"/>
      <c r="NJE4378" s="25">
        <v>45890</v>
      </c>
      <c r="NJF4378" s="28" t="s">
        <v>74</v>
      </c>
      <c r="NJG4378" s="24">
        <v>422</v>
      </c>
      <c r="NJH4378" s="414" t="str">
        <f t="shared" si="1085"/>
        <v>Banco não cadastrado</v>
      </c>
      <c r="NJI4378" s="24">
        <v>207</v>
      </c>
      <c r="NJJ4378" s="24">
        <v>5837982</v>
      </c>
      <c r="NJK4378" s="24">
        <v>72</v>
      </c>
      <c r="NJL4378" s="29" t="s">
        <v>75</v>
      </c>
      <c r="NJM4378" s="84">
        <v>3004158000128</v>
      </c>
      <c r="NJN4378" s="24"/>
      <c r="NJO4378" s="24"/>
      <c r="NJP4378" s="66">
        <v>9615</v>
      </c>
      <c r="NJQ4378" s="25">
        <v>45936</v>
      </c>
      <c r="NJR4378" s="25"/>
      <c r="NJS4378" s="26" t="str">
        <f t="shared" ca="1" si="1086"/>
        <v>Descontar Cheque</v>
      </c>
      <c r="NJT4378" s="117"/>
      <c r="NJU4378" s="25">
        <v>45890</v>
      </c>
      <c r="NJV4378" s="28" t="s">
        <v>74</v>
      </c>
      <c r="NJW4378" s="24">
        <v>422</v>
      </c>
      <c r="NJX4378" s="414" t="str">
        <f t="shared" si="1087"/>
        <v>Banco não cadastrado</v>
      </c>
      <c r="NJY4378" s="24">
        <v>207</v>
      </c>
      <c r="NJZ4378" s="24">
        <v>5837982</v>
      </c>
      <c r="NKA4378" s="24">
        <v>72</v>
      </c>
      <c r="NKB4378" s="29" t="s">
        <v>75</v>
      </c>
      <c r="NKC4378" s="84">
        <v>3004158000128</v>
      </c>
      <c r="NKD4378" s="24"/>
      <c r="NKE4378" s="24"/>
      <c r="NKF4378" s="66">
        <v>9615</v>
      </c>
      <c r="NKG4378" s="25">
        <v>45936</v>
      </c>
      <c r="NKH4378" s="25"/>
      <c r="NKI4378" s="26" t="str">
        <f t="shared" ca="1" si="1088"/>
        <v>Descontar Cheque</v>
      </c>
      <c r="NKJ4378" s="117"/>
      <c r="NKK4378" s="25">
        <v>45890</v>
      </c>
      <c r="NKL4378" s="28" t="s">
        <v>74</v>
      </c>
      <c r="NKM4378" s="24">
        <v>422</v>
      </c>
      <c r="NKN4378" s="414" t="str">
        <f t="shared" si="1089"/>
        <v>Banco não cadastrado</v>
      </c>
      <c r="NKO4378" s="24">
        <v>207</v>
      </c>
      <c r="NKP4378" s="24">
        <v>5837982</v>
      </c>
      <c r="NKQ4378" s="24">
        <v>72</v>
      </c>
      <c r="NKR4378" s="29" t="s">
        <v>75</v>
      </c>
      <c r="NKS4378" s="84">
        <v>3004158000128</v>
      </c>
      <c r="NKT4378" s="24"/>
      <c r="NKU4378" s="24"/>
      <c r="NKV4378" s="66">
        <v>9615</v>
      </c>
      <c r="NKW4378" s="25">
        <v>45936</v>
      </c>
      <c r="NKX4378" s="25"/>
      <c r="NKY4378" s="26" t="str">
        <f t="shared" ca="1" si="1090"/>
        <v>Descontar Cheque</v>
      </c>
      <c r="NKZ4378" s="117"/>
      <c r="NLA4378" s="25">
        <v>45890</v>
      </c>
      <c r="NLB4378" s="28" t="s">
        <v>74</v>
      </c>
      <c r="NLC4378" s="24">
        <v>422</v>
      </c>
      <c r="NLD4378" s="414" t="str">
        <f t="shared" si="1091"/>
        <v>Banco não cadastrado</v>
      </c>
      <c r="NLE4378" s="24">
        <v>207</v>
      </c>
      <c r="NLF4378" s="24">
        <v>5837982</v>
      </c>
      <c r="NLG4378" s="24">
        <v>72</v>
      </c>
      <c r="NLH4378" s="29" t="s">
        <v>75</v>
      </c>
      <c r="NLI4378" s="84">
        <v>3004158000128</v>
      </c>
      <c r="NLJ4378" s="24"/>
      <c r="NLK4378" s="24"/>
      <c r="NLL4378" s="66">
        <v>9615</v>
      </c>
      <c r="NLM4378" s="25">
        <v>45936</v>
      </c>
      <c r="NLN4378" s="25"/>
      <c r="NLO4378" s="26" t="str">
        <f t="shared" ca="1" si="1092"/>
        <v>Descontar Cheque</v>
      </c>
      <c r="NLP4378" s="117"/>
      <c r="NLQ4378" s="25">
        <v>45890</v>
      </c>
      <c r="NLR4378" s="28" t="s">
        <v>74</v>
      </c>
      <c r="NLS4378" s="24">
        <v>422</v>
      </c>
      <c r="NLT4378" s="414" t="str">
        <f t="shared" si="1093"/>
        <v>Banco não cadastrado</v>
      </c>
      <c r="NLU4378" s="24">
        <v>207</v>
      </c>
      <c r="NLV4378" s="24">
        <v>5837982</v>
      </c>
      <c r="NLW4378" s="24">
        <v>72</v>
      </c>
      <c r="NLX4378" s="29" t="s">
        <v>75</v>
      </c>
      <c r="NLY4378" s="84">
        <v>3004158000128</v>
      </c>
      <c r="NLZ4378" s="24"/>
      <c r="NMA4378" s="24"/>
      <c r="NMB4378" s="66">
        <v>9615</v>
      </c>
      <c r="NMC4378" s="25">
        <v>45936</v>
      </c>
      <c r="NMD4378" s="25"/>
      <c r="NME4378" s="26" t="str">
        <f t="shared" ca="1" si="1094"/>
        <v>Descontar Cheque</v>
      </c>
      <c r="NMF4378" s="117"/>
      <c r="NMG4378" s="25">
        <v>45890</v>
      </c>
      <c r="NMH4378" s="28" t="s">
        <v>74</v>
      </c>
      <c r="NMI4378" s="24">
        <v>422</v>
      </c>
      <c r="NMJ4378" s="414" t="str">
        <f t="shared" si="1095"/>
        <v>Banco não cadastrado</v>
      </c>
      <c r="NMK4378" s="24">
        <v>207</v>
      </c>
      <c r="NML4378" s="24">
        <v>5837982</v>
      </c>
      <c r="NMM4378" s="24">
        <v>72</v>
      </c>
      <c r="NMN4378" s="29" t="s">
        <v>75</v>
      </c>
      <c r="NMO4378" s="84">
        <v>3004158000128</v>
      </c>
      <c r="NMP4378" s="24"/>
      <c r="NMQ4378" s="24"/>
      <c r="NMR4378" s="66">
        <v>9615</v>
      </c>
      <c r="NMS4378" s="25">
        <v>45936</v>
      </c>
      <c r="NMT4378" s="25"/>
      <c r="NMU4378" s="26" t="str">
        <f t="shared" ca="1" si="1096"/>
        <v>Descontar Cheque</v>
      </c>
      <c r="NMV4378" s="117"/>
      <c r="NMW4378" s="25">
        <v>45890</v>
      </c>
      <c r="NMX4378" s="28" t="s">
        <v>74</v>
      </c>
      <c r="NMY4378" s="24">
        <v>422</v>
      </c>
      <c r="NMZ4378" s="414" t="str">
        <f t="shared" si="1097"/>
        <v>Banco não cadastrado</v>
      </c>
      <c r="NNA4378" s="24">
        <v>207</v>
      </c>
      <c r="NNB4378" s="24">
        <v>5837982</v>
      </c>
      <c r="NNC4378" s="24">
        <v>72</v>
      </c>
      <c r="NND4378" s="29" t="s">
        <v>75</v>
      </c>
      <c r="NNE4378" s="84">
        <v>3004158000128</v>
      </c>
      <c r="NNF4378" s="24"/>
      <c r="NNG4378" s="24"/>
      <c r="NNH4378" s="66">
        <v>9615</v>
      </c>
      <c r="NNI4378" s="25">
        <v>45936</v>
      </c>
      <c r="NNJ4378" s="25"/>
      <c r="NNK4378" s="26" t="str">
        <f t="shared" ca="1" si="1098"/>
        <v>Descontar Cheque</v>
      </c>
      <c r="NNL4378" s="117"/>
      <c r="NNM4378" s="25">
        <v>45890</v>
      </c>
      <c r="NNN4378" s="28" t="s">
        <v>74</v>
      </c>
      <c r="NNO4378" s="24">
        <v>422</v>
      </c>
      <c r="NNP4378" s="414" t="str">
        <f t="shared" si="1099"/>
        <v>Banco não cadastrado</v>
      </c>
      <c r="NNQ4378" s="24">
        <v>207</v>
      </c>
      <c r="NNR4378" s="24">
        <v>5837982</v>
      </c>
      <c r="NNS4378" s="24">
        <v>72</v>
      </c>
      <c r="NNT4378" s="29" t="s">
        <v>75</v>
      </c>
      <c r="NNU4378" s="84">
        <v>3004158000128</v>
      </c>
      <c r="NNV4378" s="24"/>
      <c r="NNW4378" s="24"/>
      <c r="NNX4378" s="66">
        <v>9615</v>
      </c>
      <c r="NNY4378" s="25">
        <v>45936</v>
      </c>
      <c r="NNZ4378" s="25"/>
      <c r="NOA4378" s="26" t="str">
        <f t="shared" ca="1" si="1100"/>
        <v>Descontar Cheque</v>
      </c>
      <c r="NOB4378" s="117"/>
      <c r="NOC4378" s="25">
        <v>45890</v>
      </c>
      <c r="NOD4378" s="28" t="s">
        <v>74</v>
      </c>
      <c r="NOE4378" s="24">
        <v>422</v>
      </c>
      <c r="NOF4378" s="414" t="str">
        <f t="shared" si="1101"/>
        <v>Banco não cadastrado</v>
      </c>
      <c r="NOG4378" s="24">
        <v>207</v>
      </c>
      <c r="NOH4378" s="24">
        <v>5837982</v>
      </c>
      <c r="NOI4378" s="24">
        <v>72</v>
      </c>
      <c r="NOJ4378" s="29" t="s">
        <v>75</v>
      </c>
      <c r="NOK4378" s="84">
        <v>3004158000128</v>
      </c>
      <c r="NOL4378" s="24"/>
      <c r="NOM4378" s="24"/>
      <c r="NON4378" s="66">
        <v>9615</v>
      </c>
      <c r="NOO4378" s="25">
        <v>45936</v>
      </c>
      <c r="NOP4378" s="25"/>
      <c r="NOQ4378" s="26" t="str">
        <f t="shared" ca="1" si="1102"/>
        <v>Descontar Cheque</v>
      </c>
      <c r="NOR4378" s="117"/>
      <c r="NOS4378" s="25">
        <v>45890</v>
      </c>
      <c r="NOT4378" s="28" t="s">
        <v>74</v>
      </c>
      <c r="NOU4378" s="24">
        <v>422</v>
      </c>
      <c r="NOV4378" s="414" t="str">
        <f t="shared" si="1103"/>
        <v>Banco não cadastrado</v>
      </c>
      <c r="NOW4378" s="24">
        <v>207</v>
      </c>
      <c r="NOX4378" s="24">
        <v>5837982</v>
      </c>
      <c r="NOY4378" s="24">
        <v>72</v>
      </c>
      <c r="NOZ4378" s="29" t="s">
        <v>75</v>
      </c>
      <c r="NPA4378" s="84">
        <v>3004158000128</v>
      </c>
      <c r="NPB4378" s="24"/>
      <c r="NPC4378" s="24"/>
      <c r="NPD4378" s="66">
        <v>9615</v>
      </c>
      <c r="NPE4378" s="25">
        <v>45936</v>
      </c>
      <c r="NPF4378" s="25"/>
      <c r="NPG4378" s="26" t="str">
        <f t="shared" ca="1" si="1104"/>
        <v>Descontar Cheque</v>
      </c>
      <c r="NPH4378" s="117"/>
      <c r="NPI4378" s="25">
        <v>45890</v>
      </c>
      <c r="NPJ4378" s="28" t="s">
        <v>74</v>
      </c>
      <c r="NPK4378" s="24">
        <v>422</v>
      </c>
      <c r="NPL4378" s="414" t="str">
        <f t="shared" si="1105"/>
        <v>Banco não cadastrado</v>
      </c>
      <c r="NPM4378" s="24">
        <v>207</v>
      </c>
      <c r="NPN4378" s="24">
        <v>5837982</v>
      </c>
      <c r="NPO4378" s="24">
        <v>72</v>
      </c>
      <c r="NPP4378" s="29" t="s">
        <v>75</v>
      </c>
      <c r="NPQ4378" s="84">
        <v>3004158000128</v>
      </c>
      <c r="NPR4378" s="24"/>
      <c r="NPS4378" s="24"/>
      <c r="NPT4378" s="66">
        <v>9615</v>
      </c>
      <c r="NPU4378" s="25">
        <v>45936</v>
      </c>
      <c r="NPV4378" s="25"/>
      <c r="NPW4378" s="26" t="str">
        <f t="shared" ca="1" si="1106"/>
        <v>Descontar Cheque</v>
      </c>
      <c r="NPX4378" s="117"/>
      <c r="NPY4378" s="25">
        <v>45890</v>
      </c>
      <c r="NPZ4378" s="28" t="s">
        <v>74</v>
      </c>
      <c r="NQA4378" s="24">
        <v>422</v>
      </c>
      <c r="NQB4378" s="414" t="str">
        <f t="shared" si="1107"/>
        <v>Banco não cadastrado</v>
      </c>
      <c r="NQC4378" s="24">
        <v>207</v>
      </c>
      <c r="NQD4378" s="24">
        <v>5837982</v>
      </c>
      <c r="NQE4378" s="24">
        <v>72</v>
      </c>
      <c r="NQF4378" s="29" t="s">
        <v>75</v>
      </c>
      <c r="NQG4378" s="84">
        <v>3004158000128</v>
      </c>
      <c r="NQH4378" s="24"/>
      <c r="NQI4378" s="24"/>
      <c r="NQJ4378" s="66">
        <v>9615</v>
      </c>
      <c r="NQK4378" s="25">
        <v>45936</v>
      </c>
      <c r="NQL4378" s="25"/>
      <c r="NQM4378" s="26" t="str">
        <f t="shared" ca="1" si="1108"/>
        <v>Descontar Cheque</v>
      </c>
      <c r="NQN4378" s="117"/>
      <c r="NQO4378" s="25">
        <v>45890</v>
      </c>
      <c r="NQP4378" s="28" t="s">
        <v>74</v>
      </c>
      <c r="NQQ4378" s="24">
        <v>422</v>
      </c>
      <c r="NQR4378" s="414" t="str">
        <f t="shared" si="1109"/>
        <v>Banco não cadastrado</v>
      </c>
      <c r="NQS4378" s="24">
        <v>207</v>
      </c>
      <c r="NQT4378" s="24">
        <v>5837982</v>
      </c>
      <c r="NQU4378" s="24">
        <v>72</v>
      </c>
      <c r="NQV4378" s="29" t="s">
        <v>75</v>
      </c>
      <c r="NQW4378" s="84">
        <v>3004158000128</v>
      </c>
      <c r="NQX4378" s="24"/>
      <c r="NQY4378" s="24"/>
      <c r="NQZ4378" s="66">
        <v>9615</v>
      </c>
      <c r="NRA4378" s="25">
        <v>45936</v>
      </c>
      <c r="NRB4378" s="25"/>
      <c r="NRC4378" s="26" t="str">
        <f t="shared" ca="1" si="1110"/>
        <v>Descontar Cheque</v>
      </c>
      <c r="NRD4378" s="117"/>
      <c r="NRE4378" s="25">
        <v>45890</v>
      </c>
      <c r="NRF4378" s="28" t="s">
        <v>74</v>
      </c>
      <c r="NRG4378" s="24">
        <v>422</v>
      </c>
      <c r="NRH4378" s="414" t="str">
        <f t="shared" si="1111"/>
        <v>Banco não cadastrado</v>
      </c>
      <c r="NRI4378" s="24">
        <v>207</v>
      </c>
      <c r="NRJ4378" s="24">
        <v>5837982</v>
      </c>
      <c r="NRK4378" s="24">
        <v>72</v>
      </c>
      <c r="NRL4378" s="29" t="s">
        <v>75</v>
      </c>
      <c r="NRM4378" s="84">
        <v>3004158000128</v>
      </c>
      <c r="NRN4378" s="24"/>
      <c r="NRO4378" s="24"/>
      <c r="NRP4378" s="66">
        <v>9615</v>
      </c>
      <c r="NRQ4378" s="25">
        <v>45936</v>
      </c>
      <c r="NRR4378" s="25"/>
      <c r="NRS4378" s="26" t="str">
        <f t="shared" ca="1" si="1112"/>
        <v>Descontar Cheque</v>
      </c>
      <c r="NRT4378" s="117"/>
      <c r="NRU4378" s="25">
        <v>45890</v>
      </c>
      <c r="NRV4378" s="28" t="s">
        <v>74</v>
      </c>
      <c r="NRW4378" s="24">
        <v>422</v>
      </c>
      <c r="NRX4378" s="414" t="str">
        <f t="shared" si="1113"/>
        <v>Banco não cadastrado</v>
      </c>
      <c r="NRY4378" s="24">
        <v>207</v>
      </c>
      <c r="NRZ4378" s="24">
        <v>5837982</v>
      </c>
      <c r="NSA4378" s="24">
        <v>72</v>
      </c>
      <c r="NSB4378" s="29" t="s">
        <v>75</v>
      </c>
      <c r="NSC4378" s="84">
        <v>3004158000128</v>
      </c>
      <c r="NSD4378" s="24"/>
      <c r="NSE4378" s="24"/>
      <c r="NSF4378" s="66">
        <v>9615</v>
      </c>
      <c r="NSG4378" s="25">
        <v>45936</v>
      </c>
      <c r="NSH4378" s="25"/>
      <c r="NSI4378" s="26" t="str">
        <f t="shared" ca="1" si="1114"/>
        <v>Descontar Cheque</v>
      </c>
      <c r="NSJ4378" s="117"/>
      <c r="NSK4378" s="25">
        <v>45890</v>
      </c>
      <c r="NSL4378" s="28" t="s">
        <v>74</v>
      </c>
      <c r="NSM4378" s="24">
        <v>422</v>
      </c>
      <c r="NSN4378" s="414" t="str">
        <f t="shared" si="1115"/>
        <v>Banco não cadastrado</v>
      </c>
      <c r="NSO4378" s="24">
        <v>207</v>
      </c>
      <c r="NSP4378" s="24">
        <v>5837982</v>
      </c>
      <c r="NSQ4378" s="24">
        <v>72</v>
      </c>
      <c r="NSR4378" s="29" t="s">
        <v>75</v>
      </c>
      <c r="NSS4378" s="84">
        <v>3004158000128</v>
      </c>
      <c r="NST4378" s="24"/>
      <c r="NSU4378" s="24"/>
      <c r="NSV4378" s="66">
        <v>9615</v>
      </c>
      <c r="NSW4378" s="25">
        <v>45936</v>
      </c>
      <c r="NSX4378" s="25"/>
      <c r="NSY4378" s="26" t="str">
        <f t="shared" ca="1" si="1116"/>
        <v>Descontar Cheque</v>
      </c>
      <c r="NSZ4378" s="117"/>
      <c r="NTA4378" s="25">
        <v>45890</v>
      </c>
      <c r="NTB4378" s="28" t="s">
        <v>74</v>
      </c>
      <c r="NTC4378" s="24">
        <v>422</v>
      </c>
      <c r="NTD4378" s="414" t="str">
        <f t="shared" si="1117"/>
        <v>Banco não cadastrado</v>
      </c>
      <c r="NTE4378" s="24">
        <v>207</v>
      </c>
      <c r="NTF4378" s="24">
        <v>5837982</v>
      </c>
      <c r="NTG4378" s="24">
        <v>72</v>
      </c>
      <c r="NTH4378" s="29" t="s">
        <v>75</v>
      </c>
      <c r="NTI4378" s="84">
        <v>3004158000128</v>
      </c>
      <c r="NTJ4378" s="24"/>
      <c r="NTK4378" s="24"/>
      <c r="NTL4378" s="66">
        <v>9615</v>
      </c>
      <c r="NTM4378" s="25">
        <v>45936</v>
      </c>
      <c r="NTN4378" s="25"/>
      <c r="NTO4378" s="26" t="str">
        <f t="shared" ca="1" si="1118"/>
        <v>Descontar Cheque</v>
      </c>
      <c r="NTP4378" s="117"/>
      <c r="NTQ4378" s="25">
        <v>45890</v>
      </c>
      <c r="NTR4378" s="28" t="s">
        <v>74</v>
      </c>
      <c r="NTS4378" s="24">
        <v>422</v>
      </c>
      <c r="NTT4378" s="414" t="str">
        <f t="shared" si="1119"/>
        <v>Banco não cadastrado</v>
      </c>
      <c r="NTU4378" s="24">
        <v>207</v>
      </c>
      <c r="NTV4378" s="24">
        <v>5837982</v>
      </c>
      <c r="NTW4378" s="24">
        <v>72</v>
      </c>
      <c r="NTX4378" s="29" t="s">
        <v>75</v>
      </c>
      <c r="NTY4378" s="84">
        <v>3004158000128</v>
      </c>
      <c r="NTZ4378" s="24"/>
      <c r="NUA4378" s="24"/>
      <c r="NUB4378" s="66">
        <v>9615</v>
      </c>
      <c r="NUC4378" s="25">
        <v>45936</v>
      </c>
      <c r="NUD4378" s="25"/>
      <c r="NUE4378" s="26" t="str">
        <f t="shared" ca="1" si="1120"/>
        <v>Descontar Cheque</v>
      </c>
      <c r="NUF4378" s="117"/>
      <c r="NUG4378" s="25">
        <v>45890</v>
      </c>
      <c r="NUH4378" s="28" t="s">
        <v>74</v>
      </c>
      <c r="NUI4378" s="24">
        <v>422</v>
      </c>
      <c r="NUJ4378" s="414" t="str">
        <f t="shared" si="1121"/>
        <v>Banco não cadastrado</v>
      </c>
      <c r="NUK4378" s="24">
        <v>207</v>
      </c>
      <c r="NUL4378" s="24">
        <v>5837982</v>
      </c>
      <c r="NUM4378" s="24">
        <v>72</v>
      </c>
      <c r="NUN4378" s="29" t="s">
        <v>75</v>
      </c>
      <c r="NUO4378" s="84">
        <v>3004158000128</v>
      </c>
      <c r="NUP4378" s="24"/>
      <c r="NUQ4378" s="24"/>
      <c r="NUR4378" s="66">
        <v>9615</v>
      </c>
      <c r="NUS4378" s="25">
        <v>45936</v>
      </c>
      <c r="NUT4378" s="25"/>
      <c r="NUU4378" s="26" t="str">
        <f t="shared" ca="1" si="1122"/>
        <v>Descontar Cheque</v>
      </c>
      <c r="NUV4378" s="117"/>
      <c r="NUW4378" s="25">
        <v>45890</v>
      </c>
      <c r="NUX4378" s="28" t="s">
        <v>74</v>
      </c>
      <c r="NUY4378" s="24">
        <v>422</v>
      </c>
      <c r="NUZ4378" s="414" t="str">
        <f t="shared" si="1123"/>
        <v>Banco não cadastrado</v>
      </c>
      <c r="NVA4378" s="24">
        <v>207</v>
      </c>
      <c r="NVB4378" s="24">
        <v>5837982</v>
      </c>
      <c r="NVC4378" s="24">
        <v>72</v>
      </c>
      <c r="NVD4378" s="29" t="s">
        <v>75</v>
      </c>
      <c r="NVE4378" s="84">
        <v>3004158000128</v>
      </c>
      <c r="NVF4378" s="24"/>
      <c r="NVG4378" s="24"/>
      <c r="NVH4378" s="66">
        <v>9615</v>
      </c>
      <c r="NVI4378" s="25">
        <v>45936</v>
      </c>
      <c r="NVJ4378" s="25"/>
      <c r="NVK4378" s="26" t="str">
        <f t="shared" ca="1" si="1124"/>
        <v>Descontar Cheque</v>
      </c>
      <c r="NVL4378" s="117"/>
      <c r="NVM4378" s="25">
        <v>45890</v>
      </c>
      <c r="NVN4378" s="28" t="s">
        <v>74</v>
      </c>
      <c r="NVO4378" s="24">
        <v>422</v>
      </c>
      <c r="NVP4378" s="414" t="str">
        <f t="shared" si="1125"/>
        <v>Banco não cadastrado</v>
      </c>
      <c r="NVQ4378" s="24">
        <v>207</v>
      </c>
      <c r="NVR4378" s="24">
        <v>5837982</v>
      </c>
      <c r="NVS4378" s="24">
        <v>72</v>
      </c>
      <c r="NVT4378" s="29" t="s">
        <v>75</v>
      </c>
      <c r="NVU4378" s="84">
        <v>3004158000128</v>
      </c>
      <c r="NVV4378" s="24"/>
      <c r="NVW4378" s="24"/>
      <c r="NVX4378" s="66">
        <v>9615</v>
      </c>
      <c r="NVY4378" s="25">
        <v>45936</v>
      </c>
      <c r="NVZ4378" s="25"/>
      <c r="NWA4378" s="26" t="str">
        <f t="shared" ca="1" si="1126"/>
        <v>Descontar Cheque</v>
      </c>
      <c r="NWB4378" s="117"/>
      <c r="NWC4378" s="25">
        <v>45890</v>
      </c>
      <c r="NWD4378" s="28" t="s">
        <v>74</v>
      </c>
      <c r="NWE4378" s="24">
        <v>422</v>
      </c>
      <c r="NWF4378" s="414" t="str">
        <f t="shared" si="1127"/>
        <v>Banco não cadastrado</v>
      </c>
      <c r="NWG4378" s="24">
        <v>207</v>
      </c>
      <c r="NWH4378" s="24">
        <v>5837982</v>
      </c>
      <c r="NWI4378" s="24">
        <v>72</v>
      </c>
      <c r="NWJ4378" s="29" t="s">
        <v>75</v>
      </c>
      <c r="NWK4378" s="84">
        <v>3004158000128</v>
      </c>
      <c r="NWL4378" s="24"/>
      <c r="NWM4378" s="24"/>
      <c r="NWN4378" s="66">
        <v>9615</v>
      </c>
      <c r="NWO4378" s="25">
        <v>45936</v>
      </c>
      <c r="NWP4378" s="25"/>
      <c r="NWQ4378" s="26" t="str">
        <f t="shared" ca="1" si="1128"/>
        <v>Descontar Cheque</v>
      </c>
      <c r="NWR4378" s="117"/>
      <c r="NWS4378" s="25">
        <v>45890</v>
      </c>
      <c r="NWT4378" s="28" t="s">
        <v>74</v>
      </c>
      <c r="NWU4378" s="24">
        <v>422</v>
      </c>
      <c r="NWV4378" s="414" t="str">
        <f t="shared" si="1129"/>
        <v>Banco não cadastrado</v>
      </c>
      <c r="NWW4378" s="24">
        <v>207</v>
      </c>
      <c r="NWX4378" s="24">
        <v>5837982</v>
      </c>
      <c r="NWY4378" s="24">
        <v>72</v>
      </c>
      <c r="NWZ4378" s="29" t="s">
        <v>75</v>
      </c>
      <c r="NXA4378" s="84">
        <v>3004158000128</v>
      </c>
      <c r="NXB4378" s="24"/>
      <c r="NXC4378" s="24"/>
      <c r="NXD4378" s="66">
        <v>9615</v>
      </c>
      <c r="NXE4378" s="25">
        <v>45936</v>
      </c>
      <c r="NXF4378" s="25"/>
      <c r="NXG4378" s="26" t="str">
        <f t="shared" ca="1" si="1130"/>
        <v>Descontar Cheque</v>
      </c>
      <c r="NXH4378" s="117"/>
      <c r="NXI4378" s="25">
        <v>45890</v>
      </c>
      <c r="NXJ4378" s="28" t="s">
        <v>74</v>
      </c>
      <c r="NXK4378" s="24">
        <v>422</v>
      </c>
      <c r="NXL4378" s="414" t="str">
        <f t="shared" si="1131"/>
        <v>Banco não cadastrado</v>
      </c>
      <c r="NXM4378" s="24">
        <v>207</v>
      </c>
      <c r="NXN4378" s="24">
        <v>5837982</v>
      </c>
      <c r="NXO4378" s="24">
        <v>72</v>
      </c>
      <c r="NXP4378" s="29" t="s">
        <v>75</v>
      </c>
      <c r="NXQ4378" s="84">
        <v>3004158000128</v>
      </c>
      <c r="NXR4378" s="24"/>
      <c r="NXS4378" s="24"/>
      <c r="NXT4378" s="66">
        <v>9615</v>
      </c>
      <c r="NXU4378" s="25">
        <v>45936</v>
      </c>
      <c r="NXV4378" s="25"/>
      <c r="NXW4378" s="26" t="str">
        <f t="shared" ca="1" si="1132"/>
        <v>Descontar Cheque</v>
      </c>
      <c r="NXX4378" s="117"/>
      <c r="NXY4378" s="25">
        <v>45890</v>
      </c>
      <c r="NXZ4378" s="28" t="s">
        <v>74</v>
      </c>
      <c r="NYA4378" s="24">
        <v>422</v>
      </c>
      <c r="NYB4378" s="414" t="str">
        <f t="shared" si="1133"/>
        <v>Banco não cadastrado</v>
      </c>
      <c r="NYC4378" s="24">
        <v>207</v>
      </c>
      <c r="NYD4378" s="24">
        <v>5837982</v>
      </c>
      <c r="NYE4378" s="24">
        <v>72</v>
      </c>
      <c r="NYF4378" s="29" t="s">
        <v>75</v>
      </c>
      <c r="NYG4378" s="84">
        <v>3004158000128</v>
      </c>
      <c r="NYH4378" s="24"/>
      <c r="NYI4378" s="24"/>
      <c r="NYJ4378" s="66">
        <v>9615</v>
      </c>
      <c r="NYK4378" s="25">
        <v>45936</v>
      </c>
      <c r="NYL4378" s="25"/>
      <c r="NYM4378" s="26" t="str">
        <f t="shared" ca="1" si="1134"/>
        <v>Descontar Cheque</v>
      </c>
      <c r="NYN4378" s="117"/>
      <c r="NYO4378" s="25">
        <v>45890</v>
      </c>
      <c r="NYP4378" s="28" t="s">
        <v>74</v>
      </c>
      <c r="NYQ4378" s="24">
        <v>422</v>
      </c>
      <c r="NYR4378" s="414" t="str">
        <f t="shared" si="1135"/>
        <v>Banco não cadastrado</v>
      </c>
      <c r="NYS4378" s="24">
        <v>207</v>
      </c>
      <c r="NYT4378" s="24">
        <v>5837982</v>
      </c>
      <c r="NYU4378" s="24">
        <v>72</v>
      </c>
      <c r="NYV4378" s="29" t="s">
        <v>75</v>
      </c>
      <c r="NYW4378" s="84">
        <v>3004158000128</v>
      </c>
      <c r="NYX4378" s="24"/>
      <c r="NYY4378" s="24"/>
      <c r="NYZ4378" s="66">
        <v>9615</v>
      </c>
      <c r="NZA4378" s="25">
        <v>45936</v>
      </c>
      <c r="NZB4378" s="25"/>
      <c r="NZC4378" s="26" t="str">
        <f t="shared" ca="1" si="1136"/>
        <v>Descontar Cheque</v>
      </c>
      <c r="NZD4378" s="117"/>
      <c r="NZE4378" s="25">
        <v>45890</v>
      </c>
      <c r="NZF4378" s="28" t="s">
        <v>74</v>
      </c>
      <c r="NZG4378" s="24">
        <v>422</v>
      </c>
      <c r="NZH4378" s="414" t="str">
        <f t="shared" si="1137"/>
        <v>Banco não cadastrado</v>
      </c>
      <c r="NZI4378" s="24">
        <v>207</v>
      </c>
      <c r="NZJ4378" s="24">
        <v>5837982</v>
      </c>
      <c r="NZK4378" s="24">
        <v>72</v>
      </c>
      <c r="NZL4378" s="29" t="s">
        <v>75</v>
      </c>
      <c r="NZM4378" s="84">
        <v>3004158000128</v>
      </c>
      <c r="NZN4378" s="24"/>
      <c r="NZO4378" s="24"/>
      <c r="NZP4378" s="66">
        <v>9615</v>
      </c>
      <c r="NZQ4378" s="25">
        <v>45936</v>
      </c>
      <c r="NZR4378" s="25"/>
      <c r="NZS4378" s="26" t="str">
        <f t="shared" ca="1" si="1138"/>
        <v>Descontar Cheque</v>
      </c>
      <c r="NZT4378" s="117"/>
      <c r="NZU4378" s="25">
        <v>45890</v>
      </c>
      <c r="NZV4378" s="28" t="s">
        <v>74</v>
      </c>
      <c r="NZW4378" s="24">
        <v>422</v>
      </c>
      <c r="NZX4378" s="414" t="str">
        <f t="shared" si="1139"/>
        <v>Banco não cadastrado</v>
      </c>
      <c r="NZY4378" s="24">
        <v>207</v>
      </c>
      <c r="NZZ4378" s="24">
        <v>5837982</v>
      </c>
      <c r="OAA4378" s="24">
        <v>72</v>
      </c>
      <c r="OAB4378" s="29" t="s">
        <v>75</v>
      </c>
      <c r="OAC4378" s="84">
        <v>3004158000128</v>
      </c>
      <c r="OAD4378" s="24"/>
      <c r="OAE4378" s="24"/>
      <c r="OAF4378" s="66">
        <v>9615</v>
      </c>
      <c r="OAG4378" s="25">
        <v>45936</v>
      </c>
      <c r="OAH4378" s="25"/>
      <c r="OAI4378" s="26" t="str">
        <f t="shared" ca="1" si="1140"/>
        <v>Descontar Cheque</v>
      </c>
      <c r="OAJ4378" s="117"/>
      <c r="OAK4378" s="25">
        <v>45890</v>
      </c>
      <c r="OAL4378" s="28" t="s">
        <v>74</v>
      </c>
      <c r="OAM4378" s="24">
        <v>422</v>
      </c>
      <c r="OAN4378" s="414" t="str">
        <f t="shared" si="1141"/>
        <v>Banco não cadastrado</v>
      </c>
      <c r="OAO4378" s="24">
        <v>207</v>
      </c>
      <c r="OAP4378" s="24">
        <v>5837982</v>
      </c>
      <c r="OAQ4378" s="24">
        <v>72</v>
      </c>
      <c r="OAR4378" s="29" t="s">
        <v>75</v>
      </c>
      <c r="OAS4378" s="84">
        <v>3004158000128</v>
      </c>
      <c r="OAT4378" s="24"/>
      <c r="OAU4378" s="24"/>
      <c r="OAV4378" s="66">
        <v>9615</v>
      </c>
      <c r="OAW4378" s="25">
        <v>45936</v>
      </c>
      <c r="OAX4378" s="25"/>
      <c r="OAY4378" s="26" t="str">
        <f t="shared" ca="1" si="1142"/>
        <v>Descontar Cheque</v>
      </c>
      <c r="OAZ4378" s="117"/>
      <c r="OBA4378" s="25">
        <v>45890</v>
      </c>
      <c r="OBB4378" s="28" t="s">
        <v>74</v>
      </c>
      <c r="OBC4378" s="24">
        <v>422</v>
      </c>
      <c r="OBD4378" s="414" t="str">
        <f t="shared" si="1143"/>
        <v>Banco não cadastrado</v>
      </c>
      <c r="OBE4378" s="24">
        <v>207</v>
      </c>
      <c r="OBF4378" s="24">
        <v>5837982</v>
      </c>
      <c r="OBG4378" s="24">
        <v>72</v>
      </c>
      <c r="OBH4378" s="29" t="s">
        <v>75</v>
      </c>
      <c r="OBI4378" s="84">
        <v>3004158000128</v>
      </c>
      <c r="OBJ4378" s="24"/>
      <c r="OBK4378" s="24"/>
      <c r="OBL4378" s="66">
        <v>9615</v>
      </c>
      <c r="OBM4378" s="25">
        <v>45936</v>
      </c>
      <c r="OBN4378" s="25"/>
      <c r="OBO4378" s="26" t="str">
        <f t="shared" ca="1" si="1144"/>
        <v>Descontar Cheque</v>
      </c>
      <c r="OBP4378" s="117"/>
      <c r="OBQ4378" s="25">
        <v>45890</v>
      </c>
      <c r="OBR4378" s="28" t="s">
        <v>74</v>
      </c>
      <c r="OBS4378" s="24">
        <v>422</v>
      </c>
      <c r="OBT4378" s="414" t="str">
        <f t="shared" si="1145"/>
        <v>Banco não cadastrado</v>
      </c>
      <c r="OBU4378" s="24">
        <v>207</v>
      </c>
      <c r="OBV4378" s="24">
        <v>5837982</v>
      </c>
      <c r="OBW4378" s="24">
        <v>72</v>
      </c>
      <c r="OBX4378" s="29" t="s">
        <v>75</v>
      </c>
      <c r="OBY4378" s="84">
        <v>3004158000128</v>
      </c>
      <c r="OBZ4378" s="24"/>
      <c r="OCA4378" s="24"/>
      <c r="OCB4378" s="66">
        <v>9615</v>
      </c>
      <c r="OCC4378" s="25">
        <v>45936</v>
      </c>
      <c r="OCD4378" s="25"/>
      <c r="OCE4378" s="26" t="str">
        <f t="shared" ca="1" si="1146"/>
        <v>Descontar Cheque</v>
      </c>
      <c r="OCF4378" s="117"/>
      <c r="OCG4378" s="25">
        <v>45890</v>
      </c>
      <c r="OCH4378" s="28" t="s">
        <v>74</v>
      </c>
      <c r="OCI4378" s="24">
        <v>422</v>
      </c>
      <c r="OCJ4378" s="414" t="str">
        <f t="shared" si="1147"/>
        <v>Banco não cadastrado</v>
      </c>
      <c r="OCK4378" s="24">
        <v>207</v>
      </c>
      <c r="OCL4378" s="24">
        <v>5837982</v>
      </c>
      <c r="OCM4378" s="24">
        <v>72</v>
      </c>
      <c r="OCN4378" s="29" t="s">
        <v>75</v>
      </c>
      <c r="OCO4378" s="84">
        <v>3004158000128</v>
      </c>
      <c r="OCP4378" s="24"/>
      <c r="OCQ4378" s="24"/>
      <c r="OCR4378" s="66">
        <v>9615</v>
      </c>
      <c r="OCS4378" s="25">
        <v>45936</v>
      </c>
      <c r="OCT4378" s="25"/>
      <c r="OCU4378" s="26" t="str">
        <f t="shared" ca="1" si="1148"/>
        <v>Descontar Cheque</v>
      </c>
      <c r="OCV4378" s="117"/>
      <c r="OCW4378" s="25">
        <v>45890</v>
      </c>
      <c r="OCX4378" s="28" t="s">
        <v>74</v>
      </c>
      <c r="OCY4378" s="24">
        <v>422</v>
      </c>
      <c r="OCZ4378" s="414" t="str">
        <f t="shared" si="1149"/>
        <v>Banco não cadastrado</v>
      </c>
      <c r="ODA4378" s="24">
        <v>207</v>
      </c>
      <c r="ODB4378" s="24">
        <v>5837982</v>
      </c>
      <c r="ODC4378" s="24">
        <v>72</v>
      </c>
      <c r="ODD4378" s="29" t="s">
        <v>75</v>
      </c>
      <c r="ODE4378" s="84">
        <v>3004158000128</v>
      </c>
      <c r="ODF4378" s="24"/>
      <c r="ODG4378" s="24"/>
      <c r="ODH4378" s="66">
        <v>9615</v>
      </c>
      <c r="ODI4378" s="25">
        <v>45936</v>
      </c>
      <c r="ODJ4378" s="25"/>
      <c r="ODK4378" s="26" t="str">
        <f t="shared" ca="1" si="1150"/>
        <v>Descontar Cheque</v>
      </c>
      <c r="ODL4378" s="117"/>
      <c r="ODM4378" s="25">
        <v>45890</v>
      </c>
      <c r="ODN4378" s="28" t="s">
        <v>74</v>
      </c>
      <c r="ODO4378" s="24">
        <v>422</v>
      </c>
      <c r="ODP4378" s="414" t="str">
        <f t="shared" si="1151"/>
        <v>Banco não cadastrado</v>
      </c>
      <c r="ODQ4378" s="24">
        <v>207</v>
      </c>
      <c r="ODR4378" s="24">
        <v>5837982</v>
      </c>
      <c r="ODS4378" s="24">
        <v>72</v>
      </c>
      <c r="ODT4378" s="29" t="s">
        <v>75</v>
      </c>
      <c r="ODU4378" s="84">
        <v>3004158000128</v>
      </c>
      <c r="ODV4378" s="24"/>
      <c r="ODW4378" s="24"/>
      <c r="ODX4378" s="66">
        <v>9615</v>
      </c>
      <c r="ODY4378" s="25">
        <v>45936</v>
      </c>
      <c r="ODZ4378" s="25"/>
      <c r="OEA4378" s="26" t="str">
        <f t="shared" ca="1" si="1152"/>
        <v>Descontar Cheque</v>
      </c>
      <c r="OEB4378" s="117"/>
      <c r="OEC4378" s="25">
        <v>45890</v>
      </c>
      <c r="OED4378" s="28" t="s">
        <v>74</v>
      </c>
      <c r="OEE4378" s="24">
        <v>422</v>
      </c>
      <c r="OEF4378" s="414" t="str">
        <f t="shared" si="1153"/>
        <v>Banco não cadastrado</v>
      </c>
      <c r="OEG4378" s="24">
        <v>207</v>
      </c>
      <c r="OEH4378" s="24">
        <v>5837982</v>
      </c>
      <c r="OEI4378" s="24">
        <v>72</v>
      </c>
      <c r="OEJ4378" s="29" t="s">
        <v>75</v>
      </c>
      <c r="OEK4378" s="84">
        <v>3004158000128</v>
      </c>
      <c r="OEL4378" s="24"/>
      <c r="OEM4378" s="24"/>
      <c r="OEN4378" s="66">
        <v>9615</v>
      </c>
      <c r="OEO4378" s="25">
        <v>45936</v>
      </c>
      <c r="OEP4378" s="25"/>
      <c r="OEQ4378" s="26" t="str">
        <f t="shared" ca="1" si="1154"/>
        <v>Descontar Cheque</v>
      </c>
      <c r="OER4378" s="117"/>
      <c r="OES4378" s="25">
        <v>45890</v>
      </c>
      <c r="OET4378" s="28" t="s">
        <v>74</v>
      </c>
      <c r="OEU4378" s="24">
        <v>422</v>
      </c>
      <c r="OEV4378" s="414" t="str">
        <f t="shared" si="1155"/>
        <v>Banco não cadastrado</v>
      </c>
      <c r="OEW4378" s="24">
        <v>207</v>
      </c>
      <c r="OEX4378" s="24">
        <v>5837982</v>
      </c>
      <c r="OEY4378" s="24">
        <v>72</v>
      </c>
      <c r="OEZ4378" s="29" t="s">
        <v>75</v>
      </c>
      <c r="OFA4378" s="84">
        <v>3004158000128</v>
      </c>
      <c r="OFB4378" s="24"/>
      <c r="OFC4378" s="24"/>
      <c r="OFD4378" s="66">
        <v>9615</v>
      </c>
      <c r="OFE4378" s="25">
        <v>45936</v>
      </c>
      <c r="OFF4378" s="25"/>
      <c r="OFG4378" s="26" t="str">
        <f t="shared" ca="1" si="1156"/>
        <v>Descontar Cheque</v>
      </c>
      <c r="OFH4378" s="117"/>
      <c r="OFI4378" s="25">
        <v>45890</v>
      </c>
      <c r="OFJ4378" s="28" t="s">
        <v>74</v>
      </c>
      <c r="OFK4378" s="24">
        <v>422</v>
      </c>
      <c r="OFL4378" s="414" t="str">
        <f t="shared" si="1157"/>
        <v>Banco não cadastrado</v>
      </c>
      <c r="OFM4378" s="24">
        <v>207</v>
      </c>
      <c r="OFN4378" s="24">
        <v>5837982</v>
      </c>
      <c r="OFO4378" s="24">
        <v>72</v>
      </c>
      <c r="OFP4378" s="29" t="s">
        <v>75</v>
      </c>
      <c r="OFQ4378" s="84">
        <v>3004158000128</v>
      </c>
      <c r="OFR4378" s="24"/>
      <c r="OFS4378" s="24"/>
      <c r="OFT4378" s="66">
        <v>9615</v>
      </c>
      <c r="OFU4378" s="25">
        <v>45936</v>
      </c>
      <c r="OFV4378" s="25"/>
      <c r="OFW4378" s="26" t="str">
        <f t="shared" ca="1" si="1158"/>
        <v>Descontar Cheque</v>
      </c>
      <c r="OFX4378" s="117"/>
      <c r="OFY4378" s="25">
        <v>45890</v>
      </c>
      <c r="OFZ4378" s="28" t="s">
        <v>74</v>
      </c>
      <c r="OGA4378" s="24">
        <v>422</v>
      </c>
      <c r="OGB4378" s="414" t="str">
        <f t="shared" si="1159"/>
        <v>Banco não cadastrado</v>
      </c>
      <c r="OGC4378" s="24">
        <v>207</v>
      </c>
      <c r="OGD4378" s="24">
        <v>5837982</v>
      </c>
      <c r="OGE4378" s="24">
        <v>72</v>
      </c>
      <c r="OGF4378" s="29" t="s">
        <v>75</v>
      </c>
      <c r="OGG4378" s="84">
        <v>3004158000128</v>
      </c>
      <c r="OGH4378" s="24"/>
      <c r="OGI4378" s="24"/>
      <c r="OGJ4378" s="66">
        <v>9615</v>
      </c>
      <c r="OGK4378" s="25">
        <v>45936</v>
      </c>
      <c r="OGL4378" s="25"/>
      <c r="OGM4378" s="26" t="str">
        <f t="shared" ca="1" si="1160"/>
        <v>Descontar Cheque</v>
      </c>
      <c r="OGN4378" s="117"/>
      <c r="OGO4378" s="25">
        <v>45890</v>
      </c>
      <c r="OGP4378" s="28" t="s">
        <v>74</v>
      </c>
      <c r="OGQ4378" s="24">
        <v>422</v>
      </c>
      <c r="OGR4378" s="414" t="str">
        <f t="shared" si="1161"/>
        <v>Banco não cadastrado</v>
      </c>
      <c r="OGS4378" s="24">
        <v>207</v>
      </c>
      <c r="OGT4378" s="24">
        <v>5837982</v>
      </c>
      <c r="OGU4378" s="24">
        <v>72</v>
      </c>
      <c r="OGV4378" s="29" t="s">
        <v>75</v>
      </c>
      <c r="OGW4378" s="84">
        <v>3004158000128</v>
      </c>
      <c r="OGX4378" s="24"/>
      <c r="OGY4378" s="24"/>
      <c r="OGZ4378" s="66">
        <v>9615</v>
      </c>
      <c r="OHA4378" s="25">
        <v>45936</v>
      </c>
      <c r="OHB4378" s="25"/>
      <c r="OHC4378" s="26" t="str">
        <f t="shared" ca="1" si="1162"/>
        <v>Descontar Cheque</v>
      </c>
      <c r="OHD4378" s="117"/>
      <c r="OHE4378" s="25">
        <v>45890</v>
      </c>
      <c r="OHF4378" s="28" t="s">
        <v>74</v>
      </c>
      <c r="OHG4378" s="24">
        <v>422</v>
      </c>
      <c r="OHH4378" s="414" t="str">
        <f t="shared" si="1163"/>
        <v>Banco não cadastrado</v>
      </c>
      <c r="OHI4378" s="24">
        <v>207</v>
      </c>
      <c r="OHJ4378" s="24">
        <v>5837982</v>
      </c>
      <c r="OHK4378" s="24">
        <v>72</v>
      </c>
      <c r="OHL4378" s="29" t="s">
        <v>75</v>
      </c>
      <c r="OHM4378" s="84">
        <v>3004158000128</v>
      </c>
      <c r="OHN4378" s="24"/>
      <c r="OHO4378" s="24"/>
      <c r="OHP4378" s="66">
        <v>9615</v>
      </c>
      <c r="OHQ4378" s="25">
        <v>45936</v>
      </c>
      <c r="OHR4378" s="25"/>
      <c r="OHS4378" s="26" t="str">
        <f t="shared" ca="1" si="1164"/>
        <v>Descontar Cheque</v>
      </c>
      <c r="OHT4378" s="117"/>
      <c r="OHU4378" s="25">
        <v>45890</v>
      </c>
      <c r="OHV4378" s="28" t="s">
        <v>74</v>
      </c>
      <c r="OHW4378" s="24">
        <v>422</v>
      </c>
      <c r="OHX4378" s="414" t="str">
        <f t="shared" si="1165"/>
        <v>Banco não cadastrado</v>
      </c>
      <c r="OHY4378" s="24">
        <v>207</v>
      </c>
      <c r="OHZ4378" s="24">
        <v>5837982</v>
      </c>
      <c r="OIA4378" s="24">
        <v>72</v>
      </c>
      <c r="OIB4378" s="29" t="s">
        <v>75</v>
      </c>
      <c r="OIC4378" s="84">
        <v>3004158000128</v>
      </c>
      <c r="OID4378" s="24"/>
      <c r="OIE4378" s="24"/>
      <c r="OIF4378" s="66">
        <v>9615</v>
      </c>
      <c r="OIG4378" s="25">
        <v>45936</v>
      </c>
      <c r="OIH4378" s="25"/>
      <c r="OII4378" s="26" t="str">
        <f t="shared" ca="1" si="1166"/>
        <v>Descontar Cheque</v>
      </c>
      <c r="OIJ4378" s="117"/>
      <c r="OIK4378" s="25">
        <v>45890</v>
      </c>
      <c r="OIL4378" s="28" t="s">
        <v>74</v>
      </c>
      <c r="OIM4378" s="24">
        <v>422</v>
      </c>
      <c r="OIN4378" s="414" t="str">
        <f t="shared" si="1167"/>
        <v>Banco não cadastrado</v>
      </c>
      <c r="OIO4378" s="24">
        <v>207</v>
      </c>
      <c r="OIP4378" s="24">
        <v>5837982</v>
      </c>
      <c r="OIQ4378" s="24">
        <v>72</v>
      </c>
      <c r="OIR4378" s="29" t="s">
        <v>75</v>
      </c>
      <c r="OIS4378" s="84">
        <v>3004158000128</v>
      </c>
      <c r="OIT4378" s="24"/>
      <c r="OIU4378" s="24"/>
      <c r="OIV4378" s="66">
        <v>9615</v>
      </c>
      <c r="OIW4378" s="25">
        <v>45936</v>
      </c>
      <c r="OIX4378" s="25"/>
      <c r="OIY4378" s="26" t="str">
        <f t="shared" ca="1" si="1168"/>
        <v>Descontar Cheque</v>
      </c>
      <c r="OIZ4378" s="117"/>
      <c r="OJA4378" s="25">
        <v>45890</v>
      </c>
      <c r="OJB4378" s="28" t="s">
        <v>74</v>
      </c>
      <c r="OJC4378" s="24">
        <v>422</v>
      </c>
      <c r="OJD4378" s="414" t="str">
        <f t="shared" si="1169"/>
        <v>Banco não cadastrado</v>
      </c>
      <c r="OJE4378" s="24">
        <v>207</v>
      </c>
      <c r="OJF4378" s="24">
        <v>5837982</v>
      </c>
      <c r="OJG4378" s="24">
        <v>72</v>
      </c>
      <c r="OJH4378" s="29" t="s">
        <v>75</v>
      </c>
      <c r="OJI4378" s="84">
        <v>3004158000128</v>
      </c>
      <c r="OJJ4378" s="24"/>
      <c r="OJK4378" s="24"/>
      <c r="OJL4378" s="66">
        <v>9615</v>
      </c>
      <c r="OJM4378" s="25">
        <v>45936</v>
      </c>
      <c r="OJN4378" s="25"/>
      <c r="OJO4378" s="26" t="str">
        <f t="shared" ca="1" si="1170"/>
        <v>Descontar Cheque</v>
      </c>
      <c r="OJP4378" s="117"/>
      <c r="OJQ4378" s="25">
        <v>45890</v>
      </c>
      <c r="OJR4378" s="28" t="s">
        <v>74</v>
      </c>
      <c r="OJS4378" s="24">
        <v>422</v>
      </c>
      <c r="OJT4378" s="414" t="str">
        <f t="shared" si="1171"/>
        <v>Banco não cadastrado</v>
      </c>
      <c r="OJU4378" s="24">
        <v>207</v>
      </c>
      <c r="OJV4378" s="24">
        <v>5837982</v>
      </c>
      <c r="OJW4378" s="24">
        <v>72</v>
      </c>
      <c r="OJX4378" s="29" t="s">
        <v>75</v>
      </c>
      <c r="OJY4378" s="84">
        <v>3004158000128</v>
      </c>
      <c r="OJZ4378" s="24"/>
      <c r="OKA4378" s="24"/>
      <c r="OKB4378" s="66">
        <v>9615</v>
      </c>
      <c r="OKC4378" s="25">
        <v>45936</v>
      </c>
      <c r="OKD4378" s="25"/>
      <c r="OKE4378" s="26" t="str">
        <f t="shared" ca="1" si="1172"/>
        <v>Descontar Cheque</v>
      </c>
      <c r="OKF4378" s="117"/>
      <c r="OKG4378" s="25">
        <v>45890</v>
      </c>
      <c r="OKH4378" s="28" t="s">
        <v>74</v>
      </c>
      <c r="OKI4378" s="24">
        <v>422</v>
      </c>
      <c r="OKJ4378" s="414" t="str">
        <f t="shared" si="1173"/>
        <v>Banco não cadastrado</v>
      </c>
      <c r="OKK4378" s="24">
        <v>207</v>
      </c>
      <c r="OKL4378" s="24">
        <v>5837982</v>
      </c>
      <c r="OKM4378" s="24">
        <v>72</v>
      </c>
      <c r="OKN4378" s="29" t="s">
        <v>75</v>
      </c>
      <c r="OKO4378" s="84">
        <v>3004158000128</v>
      </c>
      <c r="OKP4378" s="24"/>
      <c r="OKQ4378" s="24"/>
      <c r="OKR4378" s="66">
        <v>9615</v>
      </c>
      <c r="OKS4378" s="25">
        <v>45936</v>
      </c>
      <c r="OKT4378" s="25"/>
      <c r="OKU4378" s="26" t="str">
        <f t="shared" ca="1" si="1174"/>
        <v>Descontar Cheque</v>
      </c>
      <c r="OKV4378" s="117"/>
      <c r="OKW4378" s="25">
        <v>45890</v>
      </c>
      <c r="OKX4378" s="28" t="s">
        <v>74</v>
      </c>
      <c r="OKY4378" s="24">
        <v>422</v>
      </c>
      <c r="OKZ4378" s="414" t="str">
        <f t="shared" si="1175"/>
        <v>Banco não cadastrado</v>
      </c>
      <c r="OLA4378" s="24">
        <v>207</v>
      </c>
      <c r="OLB4378" s="24">
        <v>5837982</v>
      </c>
      <c r="OLC4378" s="24">
        <v>72</v>
      </c>
      <c r="OLD4378" s="29" t="s">
        <v>75</v>
      </c>
      <c r="OLE4378" s="84">
        <v>3004158000128</v>
      </c>
      <c r="OLF4378" s="24"/>
      <c r="OLG4378" s="24"/>
      <c r="OLH4378" s="66">
        <v>9615</v>
      </c>
      <c r="OLI4378" s="25">
        <v>45936</v>
      </c>
      <c r="OLJ4378" s="25"/>
      <c r="OLK4378" s="26" t="str">
        <f t="shared" ca="1" si="1176"/>
        <v>Descontar Cheque</v>
      </c>
      <c r="OLL4378" s="117"/>
      <c r="OLM4378" s="25">
        <v>45890</v>
      </c>
      <c r="OLN4378" s="28" t="s">
        <v>74</v>
      </c>
      <c r="OLO4378" s="24">
        <v>422</v>
      </c>
      <c r="OLP4378" s="414" t="str">
        <f t="shared" si="1177"/>
        <v>Banco não cadastrado</v>
      </c>
      <c r="OLQ4378" s="24">
        <v>207</v>
      </c>
      <c r="OLR4378" s="24">
        <v>5837982</v>
      </c>
      <c r="OLS4378" s="24">
        <v>72</v>
      </c>
      <c r="OLT4378" s="29" t="s">
        <v>75</v>
      </c>
      <c r="OLU4378" s="84">
        <v>3004158000128</v>
      </c>
      <c r="OLV4378" s="24"/>
      <c r="OLW4378" s="24"/>
      <c r="OLX4378" s="66">
        <v>9615</v>
      </c>
      <c r="OLY4378" s="25">
        <v>45936</v>
      </c>
      <c r="OLZ4378" s="25"/>
      <c r="OMA4378" s="26" t="str">
        <f t="shared" ca="1" si="1178"/>
        <v>Descontar Cheque</v>
      </c>
      <c r="OMB4378" s="117"/>
      <c r="OMC4378" s="25">
        <v>45890</v>
      </c>
      <c r="OMD4378" s="28" t="s">
        <v>74</v>
      </c>
      <c r="OME4378" s="24">
        <v>422</v>
      </c>
      <c r="OMF4378" s="414" t="str">
        <f t="shared" si="1179"/>
        <v>Banco não cadastrado</v>
      </c>
      <c r="OMG4378" s="24">
        <v>207</v>
      </c>
      <c r="OMH4378" s="24">
        <v>5837982</v>
      </c>
      <c r="OMI4378" s="24">
        <v>72</v>
      </c>
      <c r="OMJ4378" s="29" t="s">
        <v>75</v>
      </c>
      <c r="OMK4378" s="84">
        <v>3004158000128</v>
      </c>
      <c r="OML4378" s="24"/>
      <c r="OMM4378" s="24"/>
      <c r="OMN4378" s="66">
        <v>9615</v>
      </c>
      <c r="OMO4378" s="25">
        <v>45936</v>
      </c>
      <c r="OMP4378" s="25"/>
      <c r="OMQ4378" s="26" t="str">
        <f t="shared" ca="1" si="1180"/>
        <v>Descontar Cheque</v>
      </c>
      <c r="OMR4378" s="117"/>
      <c r="OMS4378" s="25">
        <v>45890</v>
      </c>
      <c r="OMT4378" s="28" t="s">
        <v>74</v>
      </c>
      <c r="OMU4378" s="24">
        <v>422</v>
      </c>
      <c r="OMV4378" s="414" t="str">
        <f t="shared" si="1181"/>
        <v>Banco não cadastrado</v>
      </c>
      <c r="OMW4378" s="24">
        <v>207</v>
      </c>
      <c r="OMX4378" s="24">
        <v>5837982</v>
      </c>
      <c r="OMY4378" s="24">
        <v>72</v>
      </c>
      <c r="OMZ4378" s="29" t="s">
        <v>75</v>
      </c>
      <c r="ONA4378" s="84">
        <v>3004158000128</v>
      </c>
      <c r="ONB4378" s="24"/>
      <c r="ONC4378" s="24"/>
      <c r="OND4378" s="66">
        <v>9615</v>
      </c>
      <c r="ONE4378" s="25">
        <v>45936</v>
      </c>
      <c r="ONF4378" s="25"/>
      <c r="ONG4378" s="26" t="str">
        <f t="shared" ca="1" si="1182"/>
        <v>Descontar Cheque</v>
      </c>
      <c r="ONH4378" s="117"/>
      <c r="ONI4378" s="25">
        <v>45890</v>
      </c>
      <c r="ONJ4378" s="28" t="s">
        <v>74</v>
      </c>
      <c r="ONK4378" s="24">
        <v>422</v>
      </c>
      <c r="ONL4378" s="414" t="str">
        <f t="shared" si="1183"/>
        <v>Banco não cadastrado</v>
      </c>
      <c r="ONM4378" s="24">
        <v>207</v>
      </c>
      <c r="ONN4378" s="24">
        <v>5837982</v>
      </c>
      <c r="ONO4378" s="24">
        <v>72</v>
      </c>
      <c r="ONP4378" s="29" t="s">
        <v>75</v>
      </c>
      <c r="ONQ4378" s="84">
        <v>3004158000128</v>
      </c>
      <c r="ONR4378" s="24"/>
      <c r="ONS4378" s="24"/>
      <c r="ONT4378" s="66">
        <v>9615</v>
      </c>
      <c r="ONU4378" s="25">
        <v>45936</v>
      </c>
      <c r="ONV4378" s="25"/>
      <c r="ONW4378" s="26" t="str">
        <f t="shared" ca="1" si="1184"/>
        <v>Descontar Cheque</v>
      </c>
      <c r="ONX4378" s="117"/>
      <c r="ONY4378" s="25">
        <v>45890</v>
      </c>
      <c r="ONZ4378" s="28" t="s">
        <v>74</v>
      </c>
      <c r="OOA4378" s="24">
        <v>422</v>
      </c>
      <c r="OOB4378" s="414" t="str">
        <f t="shared" si="1185"/>
        <v>Banco não cadastrado</v>
      </c>
      <c r="OOC4378" s="24">
        <v>207</v>
      </c>
      <c r="OOD4378" s="24">
        <v>5837982</v>
      </c>
      <c r="OOE4378" s="24">
        <v>72</v>
      </c>
      <c r="OOF4378" s="29" t="s">
        <v>75</v>
      </c>
      <c r="OOG4378" s="84">
        <v>3004158000128</v>
      </c>
      <c r="OOH4378" s="24"/>
      <c r="OOI4378" s="24"/>
      <c r="OOJ4378" s="66">
        <v>9615</v>
      </c>
      <c r="OOK4378" s="25">
        <v>45936</v>
      </c>
      <c r="OOL4378" s="25"/>
      <c r="OOM4378" s="26" t="str">
        <f t="shared" ca="1" si="1186"/>
        <v>Descontar Cheque</v>
      </c>
      <c r="OON4378" s="117"/>
      <c r="OOO4378" s="25">
        <v>45890</v>
      </c>
      <c r="OOP4378" s="28" t="s">
        <v>74</v>
      </c>
      <c r="OOQ4378" s="24">
        <v>422</v>
      </c>
      <c r="OOR4378" s="414" t="str">
        <f t="shared" si="1187"/>
        <v>Banco não cadastrado</v>
      </c>
      <c r="OOS4378" s="24">
        <v>207</v>
      </c>
      <c r="OOT4378" s="24">
        <v>5837982</v>
      </c>
      <c r="OOU4378" s="24">
        <v>72</v>
      </c>
      <c r="OOV4378" s="29" t="s">
        <v>75</v>
      </c>
      <c r="OOW4378" s="84">
        <v>3004158000128</v>
      </c>
      <c r="OOX4378" s="24"/>
      <c r="OOY4378" s="24"/>
      <c r="OOZ4378" s="66">
        <v>9615</v>
      </c>
      <c r="OPA4378" s="25">
        <v>45936</v>
      </c>
      <c r="OPB4378" s="25"/>
      <c r="OPC4378" s="26" t="str">
        <f t="shared" ca="1" si="1188"/>
        <v>Descontar Cheque</v>
      </c>
      <c r="OPD4378" s="117"/>
      <c r="OPE4378" s="25">
        <v>45890</v>
      </c>
      <c r="OPF4378" s="28" t="s">
        <v>74</v>
      </c>
      <c r="OPG4378" s="24">
        <v>422</v>
      </c>
      <c r="OPH4378" s="414" t="str">
        <f t="shared" si="1189"/>
        <v>Banco não cadastrado</v>
      </c>
      <c r="OPI4378" s="24">
        <v>207</v>
      </c>
      <c r="OPJ4378" s="24">
        <v>5837982</v>
      </c>
      <c r="OPK4378" s="24">
        <v>72</v>
      </c>
      <c r="OPL4378" s="29" t="s">
        <v>75</v>
      </c>
      <c r="OPM4378" s="84">
        <v>3004158000128</v>
      </c>
      <c r="OPN4378" s="24"/>
      <c r="OPO4378" s="24"/>
      <c r="OPP4378" s="66">
        <v>9615</v>
      </c>
      <c r="OPQ4378" s="25">
        <v>45936</v>
      </c>
      <c r="OPR4378" s="25"/>
      <c r="OPS4378" s="26" t="str">
        <f t="shared" ca="1" si="1190"/>
        <v>Descontar Cheque</v>
      </c>
      <c r="OPT4378" s="117"/>
      <c r="OPU4378" s="25">
        <v>45890</v>
      </c>
      <c r="OPV4378" s="28" t="s">
        <v>74</v>
      </c>
      <c r="OPW4378" s="24">
        <v>422</v>
      </c>
      <c r="OPX4378" s="414" t="str">
        <f t="shared" si="1191"/>
        <v>Banco não cadastrado</v>
      </c>
      <c r="OPY4378" s="24">
        <v>207</v>
      </c>
      <c r="OPZ4378" s="24">
        <v>5837982</v>
      </c>
      <c r="OQA4378" s="24">
        <v>72</v>
      </c>
      <c r="OQB4378" s="29" t="s">
        <v>75</v>
      </c>
      <c r="OQC4378" s="84">
        <v>3004158000128</v>
      </c>
      <c r="OQD4378" s="24"/>
      <c r="OQE4378" s="24"/>
      <c r="OQF4378" s="66">
        <v>9615</v>
      </c>
      <c r="OQG4378" s="25">
        <v>45936</v>
      </c>
      <c r="OQH4378" s="25"/>
      <c r="OQI4378" s="26" t="str">
        <f t="shared" ca="1" si="1192"/>
        <v>Descontar Cheque</v>
      </c>
      <c r="OQJ4378" s="117"/>
      <c r="OQK4378" s="25">
        <v>45890</v>
      </c>
      <c r="OQL4378" s="28" t="s">
        <v>74</v>
      </c>
      <c r="OQM4378" s="24">
        <v>422</v>
      </c>
      <c r="OQN4378" s="414" t="str">
        <f t="shared" si="1193"/>
        <v>Banco não cadastrado</v>
      </c>
      <c r="OQO4378" s="24">
        <v>207</v>
      </c>
      <c r="OQP4378" s="24">
        <v>5837982</v>
      </c>
      <c r="OQQ4378" s="24">
        <v>72</v>
      </c>
      <c r="OQR4378" s="29" t="s">
        <v>75</v>
      </c>
      <c r="OQS4378" s="84">
        <v>3004158000128</v>
      </c>
      <c r="OQT4378" s="24"/>
      <c r="OQU4378" s="24"/>
      <c r="OQV4378" s="66">
        <v>9615</v>
      </c>
      <c r="OQW4378" s="25">
        <v>45936</v>
      </c>
      <c r="OQX4378" s="25"/>
      <c r="OQY4378" s="26" t="str">
        <f t="shared" ca="1" si="1194"/>
        <v>Descontar Cheque</v>
      </c>
      <c r="OQZ4378" s="117"/>
      <c r="ORA4378" s="25">
        <v>45890</v>
      </c>
      <c r="ORB4378" s="28" t="s">
        <v>74</v>
      </c>
      <c r="ORC4378" s="24">
        <v>422</v>
      </c>
      <c r="ORD4378" s="414" t="str">
        <f t="shared" si="1195"/>
        <v>Banco não cadastrado</v>
      </c>
      <c r="ORE4378" s="24">
        <v>207</v>
      </c>
      <c r="ORF4378" s="24">
        <v>5837982</v>
      </c>
      <c r="ORG4378" s="24">
        <v>72</v>
      </c>
      <c r="ORH4378" s="29" t="s">
        <v>75</v>
      </c>
      <c r="ORI4378" s="84">
        <v>3004158000128</v>
      </c>
      <c r="ORJ4378" s="24"/>
      <c r="ORK4378" s="24"/>
      <c r="ORL4378" s="66">
        <v>9615</v>
      </c>
      <c r="ORM4378" s="25">
        <v>45936</v>
      </c>
      <c r="ORN4378" s="25"/>
      <c r="ORO4378" s="26" t="str">
        <f t="shared" ca="1" si="1196"/>
        <v>Descontar Cheque</v>
      </c>
      <c r="ORP4378" s="117"/>
      <c r="ORQ4378" s="25">
        <v>45890</v>
      </c>
      <c r="ORR4378" s="28" t="s">
        <v>74</v>
      </c>
      <c r="ORS4378" s="24">
        <v>422</v>
      </c>
      <c r="ORT4378" s="414" t="str">
        <f t="shared" si="1197"/>
        <v>Banco não cadastrado</v>
      </c>
      <c r="ORU4378" s="24">
        <v>207</v>
      </c>
      <c r="ORV4378" s="24">
        <v>5837982</v>
      </c>
      <c r="ORW4378" s="24">
        <v>72</v>
      </c>
      <c r="ORX4378" s="29" t="s">
        <v>75</v>
      </c>
      <c r="ORY4378" s="84">
        <v>3004158000128</v>
      </c>
      <c r="ORZ4378" s="24"/>
      <c r="OSA4378" s="24"/>
      <c r="OSB4378" s="66">
        <v>9615</v>
      </c>
      <c r="OSC4378" s="25">
        <v>45936</v>
      </c>
      <c r="OSD4378" s="25"/>
      <c r="OSE4378" s="26" t="str">
        <f t="shared" ca="1" si="1198"/>
        <v>Descontar Cheque</v>
      </c>
      <c r="OSF4378" s="117"/>
      <c r="OSG4378" s="25">
        <v>45890</v>
      </c>
      <c r="OSH4378" s="28" t="s">
        <v>74</v>
      </c>
      <c r="OSI4378" s="24">
        <v>422</v>
      </c>
      <c r="OSJ4378" s="414" t="str">
        <f t="shared" si="1199"/>
        <v>Banco não cadastrado</v>
      </c>
      <c r="OSK4378" s="24">
        <v>207</v>
      </c>
      <c r="OSL4378" s="24">
        <v>5837982</v>
      </c>
      <c r="OSM4378" s="24">
        <v>72</v>
      </c>
      <c r="OSN4378" s="29" t="s">
        <v>75</v>
      </c>
      <c r="OSO4378" s="84">
        <v>3004158000128</v>
      </c>
      <c r="OSP4378" s="24"/>
      <c r="OSQ4378" s="24"/>
      <c r="OSR4378" s="66">
        <v>9615</v>
      </c>
      <c r="OSS4378" s="25">
        <v>45936</v>
      </c>
      <c r="OST4378" s="25"/>
      <c r="OSU4378" s="26" t="str">
        <f t="shared" ca="1" si="1200"/>
        <v>Descontar Cheque</v>
      </c>
      <c r="OSV4378" s="117"/>
      <c r="OSW4378" s="25">
        <v>45890</v>
      </c>
      <c r="OSX4378" s="28" t="s">
        <v>74</v>
      </c>
      <c r="OSY4378" s="24">
        <v>422</v>
      </c>
      <c r="OSZ4378" s="414" t="str">
        <f t="shared" si="1201"/>
        <v>Banco não cadastrado</v>
      </c>
      <c r="OTA4378" s="24">
        <v>207</v>
      </c>
      <c r="OTB4378" s="24">
        <v>5837982</v>
      </c>
      <c r="OTC4378" s="24">
        <v>72</v>
      </c>
      <c r="OTD4378" s="29" t="s">
        <v>75</v>
      </c>
      <c r="OTE4378" s="84">
        <v>3004158000128</v>
      </c>
      <c r="OTF4378" s="24"/>
      <c r="OTG4378" s="24"/>
      <c r="OTH4378" s="66">
        <v>9615</v>
      </c>
      <c r="OTI4378" s="25">
        <v>45936</v>
      </c>
      <c r="OTJ4378" s="25"/>
      <c r="OTK4378" s="26" t="str">
        <f t="shared" ca="1" si="1202"/>
        <v>Descontar Cheque</v>
      </c>
      <c r="OTL4378" s="117"/>
      <c r="OTM4378" s="25">
        <v>45890</v>
      </c>
      <c r="OTN4378" s="28" t="s">
        <v>74</v>
      </c>
      <c r="OTO4378" s="24">
        <v>422</v>
      </c>
      <c r="OTP4378" s="414" t="str">
        <f t="shared" si="1203"/>
        <v>Banco não cadastrado</v>
      </c>
      <c r="OTQ4378" s="24">
        <v>207</v>
      </c>
      <c r="OTR4378" s="24">
        <v>5837982</v>
      </c>
      <c r="OTS4378" s="24">
        <v>72</v>
      </c>
      <c r="OTT4378" s="29" t="s">
        <v>75</v>
      </c>
      <c r="OTU4378" s="84">
        <v>3004158000128</v>
      </c>
      <c r="OTV4378" s="24"/>
      <c r="OTW4378" s="24"/>
      <c r="OTX4378" s="66">
        <v>9615</v>
      </c>
      <c r="OTY4378" s="25">
        <v>45936</v>
      </c>
      <c r="OTZ4378" s="25"/>
      <c r="OUA4378" s="26" t="str">
        <f t="shared" ca="1" si="1204"/>
        <v>Descontar Cheque</v>
      </c>
      <c r="OUB4378" s="117"/>
      <c r="OUC4378" s="25">
        <v>45890</v>
      </c>
      <c r="OUD4378" s="28" t="s">
        <v>74</v>
      </c>
      <c r="OUE4378" s="24">
        <v>422</v>
      </c>
      <c r="OUF4378" s="414" t="str">
        <f t="shared" si="1205"/>
        <v>Banco não cadastrado</v>
      </c>
      <c r="OUG4378" s="24">
        <v>207</v>
      </c>
      <c r="OUH4378" s="24">
        <v>5837982</v>
      </c>
      <c r="OUI4378" s="24">
        <v>72</v>
      </c>
      <c r="OUJ4378" s="29" t="s">
        <v>75</v>
      </c>
      <c r="OUK4378" s="84">
        <v>3004158000128</v>
      </c>
      <c r="OUL4378" s="24"/>
      <c r="OUM4378" s="24"/>
      <c r="OUN4378" s="66">
        <v>9615</v>
      </c>
      <c r="OUO4378" s="25">
        <v>45936</v>
      </c>
      <c r="OUP4378" s="25"/>
      <c r="OUQ4378" s="26" t="str">
        <f t="shared" ca="1" si="1206"/>
        <v>Descontar Cheque</v>
      </c>
      <c r="OUR4378" s="117"/>
      <c r="OUS4378" s="25">
        <v>45890</v>
      </c>
      <c r="OUT4378" s="28" t="s">
        <v>74</v>
      </c>
      <c r="OUU4378" s="24">
        <v>422</v>
      </c>
      <c r="OUV4378" s="414" t="str">
        <f t="shared" si="1207"/>
        <v>Banco não cadastrado</v>
      </c>
      <c r="OUW4378" s="24">
        <v>207</v>
      </c>
      <c r="OUX4378" s="24">
        <v>5837982</v>
      </c>
      <c r="OUY4378" s="24">
        <v>72</v>
      </c>
      <c r="OUZ4378" s="29" t="s">
        <v>75</v>
      </c>
      <c r="OVA4378" s="84">
        <v>3004158000128</v>
      </c>
      <c r="OVB4378" s="24"/>
      <c r="OVC4378" s="24"/>
      <c r="OVD4378" s="66">
        <v>9615</v>
      </c>
      <c r="OVE4378" s="25">
        <v>45936</v>
      </c>
      <c r="OVF4378" s="25"/>
      <c r="OVG4378" s="26" t="str">
        <f t="shared" ca="1" si="1208"/>
        <v>Descontar Cheque</v>
      </c>
      <c r="OVH4378" s="117"/>
      <c r="OVI4378" s="25">
        <v>45890</v>
      </c>
      <c r="OVJ4378" s="28" t="s">
        <v>74</v>
      </c>
      <c r="OVK4378" s="24">
        <v>422</v>
      </c>
      <c r="OVL4378" s="414" t="str">
        <f t="shared" si="1209"/>
        <v>Banco não cadastrado</v>
      </c>
      <c r="OVM4378" s="24">
        <v>207</v>
      </c>
      <c r="OVN4378" s="24">
        <v>5837982</v>
      </c>
      <c r="OVO4378" s="24">
        <v>72</v>
      </c>
      <c r="OVP4378" s="29" t="s">
        <v>75</v>
      </c>
      <c r="OVQ4378" s="84">
        <v>3004158000128</v>
      </c>
      <c r="OVR4378" s="24"/>
      <c r="OVS4378" s="24"/>
      <c r="OVT4378" s="66">
        <v>9615</v>
      </c>
      <c r="OVU4378" s="25">
        <v>45936</v>
      </c>
      <c r="OVV4378" s="25"/>
      <c r="OVW4378" s="26" t="str">
        <f t="shared" ca="1" si="1210"/>
        <v>Descontar Cheque</v>
      </c>
      <c r="OVX4378" s="117"/>
      <c r="OVY4378" s="25">
        <v>45890</v>
      </c>
      <c r="OVZ4378" s="28" t="s">
        <v>74</v>
      </c>
      <c r="OWA4378" s="24">
        <v>422</v>
      </c>
      <c r="OWB4378" s="414" t="str">
        <f t="shared" si="1211"/>
        <v>Banco não cadastrado</v>
      </c>
      <c r="OWC4378" s="24">
        <v>207</v>
      </c>
      <c r="OWD4378" s="24">
        <v>5837982</v>
      </c>
      <c r="OWE4378" s="24">
        <v>72</v>
      </c>
      <c r="OWF4378" s="29" t="s">
        <v>75</v>
      </c>
      <c r="OWG4378" s="84">
        <v>3004158000128</v>
      </c>
      <c r="OWH4378" s="24"/>
      <c r="OWI4378" s="24"/>
      <c r="OWJ4378" s="66">
        <v>9615</v>
      </c>
      <c r="OWK4378" s="25">
        <v>45936</v>
      </c>
      <c r="OWL4378" s="25"/>
      <c r="OWM4378" s="26" t="str">
        <f t="shared" ca="1" si="1212"/>
        <v>Descontar Cheque</v>
      </c>
      <c r="OWN4378" s="117"/>
      <c r="OWO4378" s="25">
        <v>45890</v>
      </c>
      <c r="OWP4378" s="28" t="s">
        <v>74</v>
      </c>
      <c r="OWQ4378" s="24">
        <v>422</v>
      </c>
      <c r="OWR4378" s="414" t="str">
        <f t="shared" si="1213"/>
        <v>Banco não cadastrado</v>
      </c>
      <c r="OWS4378" s="24">
        <v>207</v>
      </c>
      <c r="OWT4378" s="24">
        <v>5837982</v>
      </c>
      <c r="OWU4378" s="24">
        <v>72</v>
      </c>
      <c r="OWV4378" s="29" t="s">
        <v>75</v>
      </c>
      <c r="OWW4378" s="84">
        <v>3004158000128</v>
      </c>
      <c r="OWX4378" s="24"/>
      <c r="OWY4378" s="24"/>
      <c r="OWZ4378" s="66">
        <v>9615</v>
      </c>
      <c r="OXA4378" s="25">
        <v>45936</v>
      </c>
      <c r="OXB4378" s="25"/>
      <c r="OXC4378" s="26" t="str">
        <f t="shared" ca="1" si="1214"/>
        <v>Descontar Cheque</v>
      </c>
      <c r="OXD4378" s="117"/>
      <c r="OXE4378" s="25">
        <v>45890</v>
      </c>
      <c r="OXF4378" s="28" t="s">
        <v>74</v>
      </c>
      <c r="OXG4378" s="24">
        <v>422</v>
      </c>
      <c r="OXH4378" s="414" t="str">
        <f t="shared" si="1215"/>
        <v>Banco não cadastrado</v>
      </c>
      <c r="OXI4378" s="24">
        <v>207</v>
      </c>
      <c r="OXJ4378" s="24">
        <v>5837982</v>
      </c>
      <c r="OXK4378" s="24">
        <v>72</v>
      </c>
      <c r="OXL4378" s="29" t="s">
        <v>75</v>
      </c>
      <c r="OXM4378" s="84">
        <v>3004158000128</v>
      </c>
      <c r="OXN4378" s="24"/>
      <c r="OXO4378" s="24"/>
      <c r="OXP4378" s="66">
        <v>9615</v>
      </c>
      <c r="OXQ4378" s="25">
        <v>45936</v>
      </c>
      <c r="OXR4378" s="25"/>
      <c r="OXS4378" s="26" t="str">
        <f t="shared" ca="1" si="1216"/>
        <v>Descontar Cheque</v>
      </c>
      <c r="OXT4378" s="117"/>
      <c r="OXU4378" s="25">
        <v>45890</v>
      </c>
      <c r="OXV4378" s="28" t="s">
        <v>74</v>
      </c>
      <c r="OXW4378" s="24">
        <v>422</v>
      </c>
      <c r="OXX4378" s="414" t="str">
        <f t="shared" si="1217"/>
        <v>Banco não cadastrado</v>
      </c>
      <c r="OXY4378" s="24">
        <v>207</v>
      </c>
      <c r="OXZ4378" s="24">
        <v>5837982</v>
      </c>
      <c r="OYA4378" s="24">
        <v>72</v>
      </c>
      <c r="OYB4378" s="29" t="s">
        <v>75</v>
      </c>
      <c r="OYC4378" s="84">
        <v>3004158000128</v>
      </c>
      <c r="OYD4378" s="24"/>
      <c r="OYE4378" s="24"/>
      <c r="OYF4378" s="66">
        <v>9615</v>
      </c>
      <c r="OYG4378" s="25">
        <v>45936</v>
      </c>
      <c r="OYH4378" s="25"/>
      <c r="OYI4378" s="26" t="str">
        <f t="shared" ca="1" si="1218"/>
        <v>Descontar Cheque</v>
      </c>
      <c r="OYJ4378" s="117"/>
      <c r="OYK4378" s="25">
        <v>45890</v>
      </c>
      <c r="OYL4378" s="28" t="s">
        <v>74</v>
      </c>
      <c r="OYM4378" s="24">
        <v>422</v>
      </c>
      <c r="OYN4378" s="414" t="str">
        <f t="shared" si="1219"/>
        <v>Banco não cadastrado</v>
      </c>
      <c r="OYO4378" s="24">
        <v>207</v>
      </c>
      <c r="OYP4378" s="24">
        <v>5837982</v>
      </c>
      <c r="OYQ4378" s="24">
        <v>72</v>
      </c>
      <c r="OYR4378" s="29" t="s">
        <v>75</v>
      </c>
      <c r="OYS4378" s="84">
        <v>3004158000128</v>
      </c>
      <c r="OYT4378" s="24"/>
      <c r="OYU4378" s="24"/>
      <c r="OYV4378" s="66">
        <v>9615</v>
      </c>
      <c r="OYW4378" s="25">
        <v>45936</v>
      </c>
      <c r="OYX4378" s="25"/>
      <c r="OYY4378" s="26" t="str">
        <f t="shared" ca="1" si="1220"/>
        <v>Descontar Cheque</v>
      </c>
      <c r="OYZ4378" s="117"/>
      <c r="OZA4378" s="25">
        <v>45890</v>
      </c>
      <c r="OZB4378" s="28" t="s">
        <v>74</v>
      </c>
      <c r="OZC4378" s="24">
        <v>422</v>
      </c>
      <c r="OZD4378" s="414" t="str">
        <f t="shared" si="1221"/>
        <v>Banco não cadastrado</v>
      </c>
      <c r="OZE4378" s="24">
        <v>207</v>
      </c>
      <c r="OZF4378" s="24">
        <v>5837982</v>
      </c>
      <c r="OZG4378" s="24">
        <v>72</v>
      </c>
      <c r="OZH4378" s="29" t="s">
        <v>75</v>
      </c>
      <c r="OZI4378" s="84">
        <v>3004158000128</v>
      </c>
      <c r="OZJ4378" s="24"/>
      <c r="OZK4378" s="24"/>
      <c r="OZL4378" s="66">
        <v>9615</v>
      </c>
      <c r="OZM4378" s="25">
        <v>45936</v>
      </c>
      <c r="OZN4378" s="25"/>
      <c r="OZO4378" s="26" t="str">
        <f t="shared" ca="1" si="1222"/>
        <v>Descontar Cheque</v>
      </c>
      <c r="OZP4378" s="117"/>
      <c r="OZQ4378" s="25">
        <v>45890</v>
      </c>
      <c r="OZR4378" s="28" t="s">
        <v>74</v>
      </c>
      <c r="OZS4378" s="24">
        <v>422</v>
      </c>
      <c r="OZT4378" s="414" t="str">
        <f t="shared" si="1223"/>
        <v>Banco não cadastrado</v>
      </c>
      <c r="OZU4378" s="24">
        <v>207</v>
      </c>
      <c r="OZV4378" s="24">
        <v>5837982</v>
      </c>
      <c r="OZW4378" s="24">
        <v>72</v>
      </c>
      <c r="OZX4378" s="29" t="s">
        <v>75</v>
      </c>
      <c r="OZY4378" s="84">
        <v>3004158000128</v>
      </c>
      <c r="OZZ4378" s="24"/>
      <c r="PAA4378" s="24"/>
      <c r="PAB4378" s="66">
        <v>9615</v>
      </c>
      <c r="PAC4378" s="25">
        <v>45936</v>
      </c>
      <c r="PAD4378" s="25"/>
      <c r="PAE4378" s="26" t="str">
        <f t="shared" ca="1" si="1224"/>
        <v>Descontar Cheque</v>
      </c>
      <c r="PAF4378" s="117"/>
      <c r="PAG4378" s="25">
        <v>45890</v>
      </c>
      <c r="PAH4378" s="28" t="s">
        <v>74</v>
      </c>
      <c r="PAI4378" s="24">
        <v>422</v>
      </c>
      <c r="PAJ4378" s="414" t="str">
        <f t="shared" si="1225"/>
        <v>Banco não cadastrado</v>
      </c>
      <c r="PAK4378" s="24">
        <v>207</v>
      </c>
      <c r="PAL4378" s="24">
        <v>5837982</v>
      </c>
      <c r="PAM4378" s="24">
        <v>72</v>
      </c>
      <c r="PAN4378" s="29" t="s">
        <v>75</v>
      </c>
      <c r="PAO4378" s="84">
        <v>3004158000128</v>
      </c>
      <c r="PAP4378" s="24"/>
      <c r="PAQ4378" s="24"/>
      <c r="PAR4378" s="66">
        <v>9615</v>
      </c>
      <c r="PAS4378" s="25">
        <v>45936</v>
      </c>
      <c r="PAT4378" s="25"/>
      <c r="PAU4378" s="26" t="str">
        <f t="shared" ca="1" si="1226"/>
        <v>Descontar Cheque</v>
      </c>
      <c r="PAV4378" s="117"/>
      <c r="PAW4378" s="25">
        <v>45890</v>
      </c>
      <c r="PAX4378" s="28" t="s">
        <v>74</v>
      </c>
      <c r="PAY4378" s="24">
        <v>422</v>
      </c>
      <c r="PAZ4378" s="414" t="str">
        <f t="shared" si="1227"/>
        <v>Banco não cadastrado</v>
      </c>
      <c r="PBA4378" s="24">
        <v>207</v>
      </c>
      <c r="PBB4378" s="24">
        <v>5837982</v>
      </c>
      <c r="PBC4378" s="24">
        <v>72</v>
      </c>
      <c r="PBD4378" s="29" t="s">
        <v>75</v>
      </c>
      <c r="PBE4378" s="84">
        <v>3004158000128</v>
      </c>
      <c r="PBF4378" s="24"/>
      <c r="PBG4378" s="24"/>
      <c r="PBH4378" s="66">
        <v>9615</v>
      </c>
      <c r="PBI4378" s="25">
        <v>45936</v>
      </c>
      <c r="PBJ4378" s="25"/>
      <c r="PBK4378" s="26" t="str">
        <f t="shared" ca="1" si="1228"/>
        <v>Descontar Cheque</v>
      </c>
      <c r="PBL4378" s="117"/>
      <c r="PBM4378" s="25">
        <v>45890</v>
      </c>
      <c r="PBN4378" s="28" t="s">
        <v>74</v>
      </c>
      <c r="PBO4378" s="24">
        <v>422</v>
      </c>
      <c r="PBP4378" s="414" t="str">
        <f t="shared" si="1229"/>
        <v>Banco não cadastrado</v>
      </c>
      <c r="PBQ4378" s="24">
        <v>207</v>
      </c>
      <c r="PBR4378" s="24">
        <v>5837982</v>
      </c>
      <c r="PBS4378" s="24">
        <v>72</v>
      </c>
      <c r="PBT4378" s="29" t="s">
        <v>75</v>
      </c>
      <c r="PBU4378" s="84">
        <v>3004158000128</v>
      </c>
      <c r="PBV4378" s="24"/>
      <c r="PBW4378" s="24"/>
      <c r="PBX4378" s="66">
        <v>9615</v>
      </c>
      <c r="PBY4378" s="25">
        <v>45936</v>
      </c>
      <c r="PBZ4378" s="25"/>
      <c r="PCA4378" s="26" t="str">
        <f t="shared" ca="1" si="1230"/>
        <v>Descontar Cheque</v>
      </c>
      <c r="PCB4378" s="117"/>
      <c r="PCC4378" s="25">
        <v>45890</v>
      </c>
      <c r="PCD4378" s="28" t="s">
        <v>74</v>
      </c>
      <c r="PCE4378" s="24">
        <v>422</v>
      </c>
      <c r="PCF4378" s="414" t="str">
        <f t="shared" si="1231"/>
        <v>Banco não cadastrado</v>
      </c>
      <c r="PCG4378" s="24">
        <v>207</v>
      </c>
      <c r="PCH4378" s="24">
        <v>5837982</v>
      </c>
      <c r="PCI4378" s="24">
        <v>72</v>
      </c>
      <c r="PCJ4378" s="29" t="s">
        <v>75</v>
      </c>
      <c r="PCK4378" s="84">
        <v>3004158000128</v>
      </c>
      <c r="PCL4378" s="24"/>
      <c r="PCM4378" s="24"/>
      <c r="PCN4378" s="66">
        <v>9615</v>
      </c>
      <c r="PCO4378" s="25">
        <v>45936</v>
      </c>
      <c r="PCP4378" s="25"/>
      <c r="PCQ4378" s="26" t="str">
        <f t="shared" ca="1" si="1232"/>
        <v>Descontar Cheque</v>
      </c>
      <c r="PCR4378" s="117"/>
      <c r="PCS4378" s="25">
        <v>45890</v>
      </c>
      <c r="PCT4378" s="28" t="s">
        <v>74</v>
      </c>
      <c r="PCU4378" s="24">
        <v>422</v>
      </c>
      <c r="PCV4378" s="414" t="str">
        <f t="shared" si="1233"/>
        <v>Banco não cadastrado</v>
      </c>
      <c r="PCW4378" s="24">
        <v>207</v>
      </c>
      <c r="PCX4378" s="24">
        <v>5837982</v>
      </c>
      <c r="PCY4378" s="24">
        <v>72</v>
      </c>
      <c r="PCZ4378" s="29" t="s">
        <v>75</v>
      </c>
      <c r="PDA4378" s="84">
        <v>3004158000128</v>
      </c>
      <c r="PDB4378" s="24"/>
      <c r="PDC4378" s="24"/>
      <c r="PDD4378" s="66">
        <v>9615</v>
      </c>
      <c r="PDE4378" s="25">
        <v>45936</v>
      </c>
      <c r="PDF4378" s="25"/>
      <c r="PDG4378" s="26" t="str">
        <f t="shared" ca="1" si="1234"/>
        <v>Descontar Cheque</v>
      </c>
      <c r="PDH4378" s="117"/>
      <c r="PDI4378" s="25">
        <v>45890</v>
      </c>
      <c r="PDJ4378" s="28" t="s">
        <v>74</v>
      </c>
      <c r="PDK4378" s="24">
        <v>422</v>
      </c>
      <c r="PDL4378" s="414" t="str">
        <f t="shared" si="1235"/>
        <v>Banco não cadastrado</v>
      </c>
      <c r="PDM4378" s="24">
        <v>207</v>
      </c>
      <c r="PDN4378" s="24">
        <v>5837982</v>
      </c>
      <c r="PDO4378" s="24">
        <v>72</v>
      </c>
      <c r="PDP4378" s="29" t="s">
        <v>75</v>
      </c>
      <c r="PDQ4378" s="84">
        <v>3004158000128</v>
      </c>
      <c r="PDR4378" s="24"/>
      <c r="PDS4378" s="24"/>
      <c r="PDT4378" s="66">
        <v>9615</v>
      </c>
      <c r="PDU4378" s="25">
        <v>45936</v>
      </c>
      <c r="PDV4378" s="25"/>
      <c r="PDW4378" s="26" t="str">
        <f t="shared" ca="1" si="1236"/>
        <v>Descontar Cheque</v>
      </c>
      <c r="PDX4378" s="117"/>
      <c r="PDY4378" s="25">
        <v>45890</v>
      </c>
      <c r="PDZ4378" s="28" t="s">
        <v>74</v>
      </c>
      <c r="PEA4378" s="24">
        <v>422</v>
      </c>
      <c r="PEB4378" s="414" t="str">
        <f t="shared" si="1237"/>
        <v>Banco não cadastrado</v>
      </c>
      <c r="PEC4378" s="24">
        <v>207</v>
      </c>
      <c r="PED4378" s="24">
        <v>5837982</v>
      </c>
      <c r="PEE4378" s="24">
        <v>72</v>
      </c>
      <c r="PEF4378" s="29" t="s">
        <v>75</v>
      </c>
      <c r="PEG4378" s="84">
        <v>3004158000128</v>
      </c>
      <c r="PEH4378" s="24"/>
      <c r="PEI4378" s="24"/>
      <c r="PEJ4378" s="66">
        <v>9615</v>
      </c>
      <c r="PEK4378" s="25">
        <v>45936</v>
      </c>
      <c r="PEL4378" s="25"/>
      <c r="PEM4378" s="26" t="str">
        <f t="shared" ca="1" si="1238"/>
        <v>Descontar Cheque</v>
      </c>
      <c r="PEN4378" s="117"/>
      <c r="PEO4378" s="25">
        <v>45890</v>
      </c>
      <c r="PEP4378" s="28" t="s">
        <v>74</v>
      </c>
      <c r="PEQ4378" s="24">
        <v>422</v>
      </c>
      <c r="PER4378" s="414" t="str">
        <f t="shared" si="1239"/>
        <v>Banco não cadastrado</v>
      </c>
      <c r="PES4378" s="24">
        <v>207</v>
      </c>
      <c r="PET4378" s="24">
        <v>5837982</v>
      </c>
      <c r="PEU4378" s="24">
        <v>72</v>
      </c>
      <c r="PEV4378" s="29" t="s">
        <v>75</v>
      </c>
      <c r="PEW4378" s="84">
        <v>3004158000128</v>
      </c>
      <c r="PEX4378" s="24"/>
      <c r="PEY4378" s="24"/>
      <c r="PEZ4378" s="66">
        <v>9615</v>
      </c>
      <c r="PFA4378" s="25">
        <v>45936</v>
      </c>
      <c r="PFB4378" s="25"/>
      <c r="PFC4378" s="26" t="str">
        <f t="shared" ca="1" si="1240"/>
        <v>Descontar Cheque</v>
      </c>
      <c r="PFD4378" s="117"/>
      <c r="PFE4378" s="25">
        <v>45890</v>
      </c>
      <c r="PFF4378" s="28" t="s">
        <v>74</v>
      </c>
      <c r="PFG4378" s="24">
        <v>422</v>
      </c>
      <c r="PFH4378" s="414" t="str">
        <f t="shared" si="1241"/>
        <v>Banco não cadastrado</v>
      </c>
      <c r="PFI4378" s="24">
        <v>207</v>
      </c>
      <c r="PFJ4378" s="24">
        <v>5837982</v>
      </c>
      <c r="PFK4378" s="24">
        <v>72</v>
      </c>
      <c r="PFL4378" s="29" t="s">
        <v>75</v>
      </c>
      <c r="PFM4378" s="84">
        <v>3004158000128</v>
      </c>
      <c r="PFN4378" s="24"/>
      <c r="PFO4378" s="24"/>
      <c r="PFP4378" s="66">
        <v>9615</v>
      </c>
      <c r="PFQ4378" s="25">
        <v>45936</v>
      </c>
      <c r="PFR4378" s="25"/>
      <c r="PFS4378" s="26" t="str">
        <f t="shared" ca="1" si="1242"/>
        <v>Descontar Cheque</v>
      </c>
      <c r="PFT4378" s="117"/>
      <c r="PFU4378" s="25">
        <v>45890</v>
      </c>
      <c r="PFV4378" s="28" t="s">
        <v>74</v>
      </c>
      <c r="PFW4378" s="24">
        <v>422</v>
      </c>
      <c r="PFX4378" s="414" t="str">
        <f t="shared" si="1243"/>
        <v>Banco não cadastrado</v>
      </c>
      <c r="PFY4378" s="24">
        <v>207</v>
      </c>
      <c r="PFZ4378" s="24">
        <v>5837982</v>
      </c>
      <c r="PGA4378" s="24">
        <v>72</v>
      </c>
      <c r="PGB4378" s="29" t="s">
        <v>75</v>
      </c>
      <c r="PGC4378" s="84">
        <v>3004158000128</v>
      </c>
      <c r="PGD4378" s="24"/>
      <c r="PGE4378" s="24"/>
      <c r="PGF4378" s="66">
        <v>9615</v>
      </c>
      <c r="PGG4378" s="25">
        <v>45936</v>
      </c>
      <c r="PGH4378" s="25"/>
      <c r="PGI4378" s="26" t="str">
        <f t="shared" ca="1" si="1244"/>
        <v>Descontar Cheque</v>
      </c>
      <c r="PGJ4378" s="117"/>
      <c r="PGK4378" s="25">
        <v>45890</v>
      </c>
      <c r="PGL4378" s="28" t="s">
        <v>74</v>
      </c>
      <c r="PGM4378" s="24">
        <v>422</v>
      </c>
      <c r="PGN4378" s="414" t="str">
        <f t="shared" si="1245"/>
        <v>Banco não cadastrado</v>
      </c>
      <c r="PGO4378" s="24">
        <v>207</v>
      </c>
      <c r="PGP4378" s="24">
        <v>5837982</v>
      </c>
      <c r="PGQ4378" s="24">
        <v>72</v>
      </c>
      <c r="PGR4378" s="29" t="s">
        <v>75</v>
      </c>
      <c r="PGS4378" s="84">
        <v>3004158000128</v>
      </c>
      <c r="PGT4378" s="24"/>
      <c r="PGU4378" s="24"/>
      <c r="PGV4378" s="66">
        <v>9615</v>
      </c>
      <c r="PGW4378" s="25">
        <v>45936</v>
      </c>
      <c r="PGX4378" s="25"/>
      <c r="PGY4378" s="26" t="str">
        <f t="shared" ca="1" si="1246"/>
        <v>Descontar Cheque</v>
      </c>
      <c r="PGZ4378" s="117"/>
      <c r="PHA4378" s="25">
        <v>45890</v>
      </c>
      <c r="PHB4378" s="28" t="s">
        <v>74</v>
      </c>
      <c r="PHC4378" s="24">
        <v>422</v>
      </c>
      <c r="PHD4378" s="414" t="str">
        <f t="shared" si="1247"/>
        <v>Banco não cadastrado</v>
      </c>
      <c r="PHE4378" s="24">
        <v>207</v>
      </c>
      <c r="PHF4378" s="24">
        <v>5837982</v>
      </c>
      <c r="PHG4378" s="24">
        <v>72</v>
      </c>
      <c r="PHH4378" s="29" t="s">
        <v>75</v>
      </c>
      <c r="PHI4378" s="84">
        <v>3004158000128</v>
      </c>
      <c r="PHJ4378" s="24"/>
      <c r="PHK4378" s="24"/>
      <c r="PHL4378" s="66">
        <v>9615</v>
      </c>
      <c r="PHM4378" s="25">
        <v>45936</v>
      </c>
      <c r="PHN4378" s="25"/>
      <c r="PHO4378" s="26" t="str">
        <f t="shared" ca="1" si="1248"/>
        <v>Descontar Cheque</v>
      </c>
      <c r="PHP4378" s="117"/>
      <c r="PHQ4378" s="25">
        <v>45890</v>
      </c>
      <c r="PHR4378" s="28" t="s">
        <v>74</v>
      </c>
      <c r="PHS4378" s="24">
        <v>422</v>
      </c>
      <c r="PHT4378" s="414" t="str">
        <f t="shared" si="1249"/>
        <v>Banco não cadastrado</v>
      </c>
      <c r="PHU4378" s="24">
        <v>207</v>
      </c>
      <c r="PHV4378" s="24">
        <v>5837982</v>
      </c>
      <c r="PHW4378" s="24">
        <v>72</v>
      </c>
      <c r="PHX4378" s="29" t="s">
        <v>75</v>
      </c>
      <c r="PHY4378" s="84">
        <v>3004158000128</v>
      </c>
      <c r="PHZ4378" s="24"/>
      <c r="PIA4378" s="24"/>
      <c r="PIB4378" s="66">
        <v>9615</v>
      </c>
      <c r="PIC4378" s="25">
        <v>45936</v>
      </c>
      <c r="PID4378" s="25"/>
      <c r="PIE4378" s="26" t="str">
        <f t="shared" ca="1" si="1250"/>
        <v>Descontar Cheque</v>
      </c>
      <c r="PIF4378" s="117"/>
      <c r="PIG4378" s="25">
        <v>45890</v>
      </c>
      <c r="PIH4378" s="28" t="s">
        <v>74</v>
      </c>
      <c r="PII4378" s="24">
        <v>422</v>
      </c>
      <c r="PIJ4378" s="414" t="str">
        <f t="shared" si="1251"/>
        <v>Banco não cadastrado</v>
      </c>
      <c r="PIK4378" s="24">
        <v>207</v>
      </c>
      <c r="PIL4378" s="24">
        <v>5837982</v>
      </c>
      <c r="PIM4378" s="24">
        <v>72</v>
      </c>
      <c r="PIN4378" s="29" t="s">
        <v>75</v>
      </c>
      <c r="PIO4378" s="84">
        <v>3004158000128</v>
      </c>
      <c r="PIP4378" s="24"/>
      <c r="PIQ4378" s="24"/>
      <c r="PIR4378" s="66">
        <v>9615</v>
      </c>
      <c r="PIS4378" s="25">
        <v>45936</v>
      </c>
      <c r="PIT4378" s="25"/>
      <c r="PIU4378" s="26" t="str">
        <f t="shared" ca="1" si="1252"/>
        <v>Descontar Cheque</v>
      </c>
      <c r="PIV4378" s="117"/>
      <c r="PIW4378" s="25">
        <v>45890</v>
      </c>
      <c r="PIX4378" s="28" t="s">
        <v>74</v>
      </c>
      <c r="PIY4378" s="24">
        <v>422</v>
      </c>
      <c r="PIZ4378" s="414" t="str">
        <f t="shared" si="1253"/>
        <v>Banco não cadastrado</v>
      </c>
      <c r="PJA4378" s="24">
        <v>207</v>
      </c>
      <c r="PJB4378" s="24">
        <v>5837982</v>
      </c>
      <c r="PJC4378" s="24">
        <v>72</v>
      </c>
      <c r="PJD4378" s="29" t="s">
        <v>75</v>
      </c>
      <c r="PJE4378" s="84">
        <v>3004158000128</v>
      </c>
      <c r="PJF4378" s="24"/>
      <c r="PJG4378" s="24"/>
      <c r="PJH4378" s="66">
        <v>9615</v>
      </c>
      <c r="PJI4378" s="25">
        <v>45936</v>
      </c>
      <c r="PJJ4378" s="25"/>
      <c r="PJK4378" s="26" t="str">
        <f t="shared" ca="1" si="1254"/>
        <v>Descontar Cheque</v>
      </c>
      <c r="PJL4378" s="117"/>
      <c r="PJM4378" s="25">
        <v>45890</v>
      </c>
      <c r="PJN4378" s="28" t="s">
        <v>74</v>
      </c>
      <c r="PJO4378" s="24">
        <v>422</v>
      </c>
      <c r="PJP4378" s="414" t="str">
        <f t="shared" si="1255"/>
        <v>Banco não cadastrado</v>
      </c>
      <c r="PJQ4378" s="24">
        <v>207</v>
      </c>
      <c r="PJR4378" s="24">
        <v>5837982</v>
      </c>
      <c r="PJS4378" s="24">
        <v>72</v>
      </c>
      <c r="PJT4378" s="29" t="s">
        <v>75</v>
      </c>
      <c r="PJU4378" s="84">
        <v>3004158000128</v>
      </c>
      <c r="PJV4378" s="24"/>
      <c r="PJW4378" s="24"/>
      <c r="PJX4378" s="66">
        <v>9615</v>
      </c>
      <c r="PJY4378" s="25">
        <v>45936</v>
      </c>
      <c r="PJZ4378" s="25"/>
      <c r="PKA4378" s="26" t="str">
        <f t="shared" ca="1" si="1256"/>
        <v>Descontar Cheque</v>
      </c>
      <c r="PKB4378" s="117"/>
      <c r="PKC4378" s="25">
        <v>45890</v>
      </c>
      <c r="PKD4378" s="28" t="s">
        <v>74</v>
      </c>
      <c r="PKE4378" s="24">
        <v>422</v>
      </c>
      <c r="PKF4378" s="414" t="str">
        <f t="shared" si="1257"/>
        <v>Banco não cadastrado</v>
      </c>
      <c r="PKG4378" s="24">
        <v>207</v>
      </c>
      <c r="PKH4378" s="24">
        <v>5837982</v>
      </c>
      <c r="PKI4378" s="24">
        <v>72</v>
      </c>
      <c r="PKJ4378" s="29" t="s">
        <v>75</v>
      </c>
      <c r="PKK4378" s="84">
        <v>3004158000128</v>
      </c>
      <c r="PKL4378" s="24"/>
      <c r="PKM4378" s="24"/>
      <c r="PKN4378" s="66">
        <v>9615</v>
      </c>
      <c r="PKO4378" s="25">
        <v>45936</v>
      </c>
      <c r="PKP4378" s="25"/>
      <c r="PKQ4378" s="26" t="str">
        <f t="shared" ca="1" si="1258"/>
        <v>Descontar Cheque</v>
      </c>
      <c r="PKR4378" s="117"/>
      <c r="PKS4378" s="25">
        <v>45890</v>
      </c>
      <c r="PKT4378" s="28" t="s">
        <v>74</v>
      </c>
      <c r="PKU4378" s="24">
        <v>422</v>
      </c>
      <c r="PKV4378" s="414" t="str">
        <f t="shared" si="1259"/>
        <v>Banco não cadastrado</v>
      </c>
      <c r="PKW4378" s="24">
        <v>207</v>
      </c>
      <c r="PKX4378" s="24">
        <v>5837982</v>
      </c>
      <c r="PKY4378" s="24">
        <v>72</v>
      </c>
      <c r="PKZ4378" s="29" t="s">
        <v>75</v>
      </c>
      <c r="PLA4378" s="84">
        <v>3004158000128</v>
      </c>
      <c r="PLB4378" s="24"/>
      <c r="PLC4378" s="24"/>
      <c r="PLD4378" s="66">
        <v>9615</v>
      </c>
      <c r="PLE4378" s="25">
        <v>45936</v>
      </c>
      <c r="PLF4378" s="25"/>
      <c r="PLG4378" s="26" t="str">
        <f t="shared" ca="1" si="1260"/>
        <v>Descontar Cheque</v>
      </c>
      <c r="PLH4378" s="117"/>
      <c r="PLI4378" s="25">
        <v>45890</v>
      </c>
      <c r="PLJ4378" s="28" t="s">
        <v>74</v>
      </c>
      <c r="PLK4378" s="24">
        <v>422</v>
      </c>
      <c r="PLL4378" s="414" t="str">
        <f t="shared" si="1261"/>
        <v>Banco não cadastrado</v>
      </c>
      <c r="PLM4378" s="24">
        <v>207</v>
      </c>
      <c r="PLN4378" s="24">
        <v>5837982</v>
      </c>
      <c r="PLO4378" s="24">
        <v>72</v>
      </c>
      <c r="PLP4378" s="29" t="s">
        <v>75</v>
      </c>
      <c r="PLQ4378" s="84">
        <v>3004158000128</v>
      </c>
      <c r="PLR4378" s="24"/>
      <c r="PLS4378" s="24"/>
      <c r="PLT4378" s="66">
        <v>9615</v>
      </c>
      <c r="PLU4378" s="25">
        <v>45936</v>
      </c>
      <c r="PLV4378" s="25"/>
      <c r="PLW4378" s="26" t="str">
        <f t="shared" ca="1" si="1262"/>
        <v>Descontar Cheque</v>
      </c>
      <c r="PLX4378" s="117"/>
      <c r="PLY4378" s="25">
        <v>45890</v>
      </c>
      <c r="PLZ4378" s="28" t="s">
        <v>74</v>
      </c>
      <c r="PMA4378" s="24">
        <v>422</v>
      </c>
      <c r="PMB4378" s="414" t="str">
        <f t="shared" si="1263"/>
        <v>Banco não cadastrado</v>
      </c>
      <c r="PMC4378" s="24">
        <v>207</v>
      </c>
      <c r="PMD4378" s="24">
        <v>5837982</v>
      </c>
      <c r="PME4378" s="24">
        <v>72</v>
      </c>
      <c r="PMF4378" s="29" t="s">
        <v>75</v>
      </c>
      <c r="PMG4378" s="84">
        <v>3004158000128</v>
      </c>
      <c r="PMH4378" s="24"/>
      <c r="PMI4378" s="24"/>
      <c r="PMJ4378" s="66">
        <v>9615</v>
      </c>
      <c r="PMK4378" s="25">
        <v>45936</v>
      </c>
      <c r="PML4378" s="25"/>
      <c r="PMM4378" s="26" t="str">
        <f t="shared" ca="1" si="1264"/>
        <v>Descontar Cheque</v>
      </c>
      <c r="PMN4378" s="117"/>
      <c r="PMO4378" s="25">
        <v>45890</v>
      </c>
      <c r="PMP4378" s="28" t="s">
        <v>74</v>
      </c>
      <c r="PMQ4378" s="24">
        <v>422</v>
      </c>
      <c r="PMR4378" s="414" t="str">
        <f t="shared" si="1265"/>
        <v>Banco não cadastrado</v>
      </c>
      <c r="PMS4378" s="24">
        <v>207</v>
      </c>
      <c r="PMT4378" s="24">
        <v>5837982</v>
      </c>
      <c r="PMU4378" s="24">
        <v>72</v>
      </c>
      <c r="PMV4378" s="29" t="s">
        <v>75</v>
      </c>
      <c r="PMW4378" s="84">
        <v>3004158000128</v>
      </c>
      <c r="PMX4378" s="24"/>
      <c r="PMY4378" s="24"/>
      <c r="PMZ4378" s="66">
        <v>9615</v>
      </c>
      <c r="PNA4378" s="25">
        <v>45936</v>
      </c>
      <c r="PNB4378" s="25"/>
      <c r="PNC4378" s="26" t="str">
        <f t="shared" ca="1" si="1266"/>
        <v>Descontar Cheque</v>
      </c>
      <c r="PND4378" s="117"/>
      <c r="PNE4378" s="25">
        <v>45890</v>
      </c>
      <c r="PNF4378" s="28" t="s">
        <v>74</v>
      </c>
      <c r="PNG4378" s="24">
        <v>422</v>
      </c>
      <c r="PNH4378" s="414" t="str">
        <f t="shared" si="1267"/>
        <v>Banco não cadastrado</v>
      </c>
      <c r="PNI4378" s="24">
        <v>207</v>
      </c>
      <c r="PNJ4378" s="24">
        <v>5837982</v>
      </c>
      <c r="PNK4378" s="24">
        <v>72</v>
      </c>
      <c r="PNL4378" s="29" t="s">
        <v>75</v>
      </c>
      <c r="PNM4378" s="84">
        <v>3004158000128</v>
      </c>
      <c r="PNN4378" s="24"/>
      <c r="PNO4378" s="24"/>
      <c r="PNP4378" s="66">
        <v>9615</v>
      </c>
      <c r="PNQ4378" s="25">
        <v>45936</v>
      </c>
      <c r="PNR4378" s="25"/>
      <c r="PNS4378" s="26" t="str">
        <f t="shared" ca="1" si="1268"/>
        <v>Descontar Cheque</v>
      </c>
      <c r="PNT4378" s="117"/>
      <c r="PNU4378" s="25">
        <v>45890</v>
      </c>
      <c r="PNV4378" s="28" t="s">
        <v>74</v>
      </c>
      <c r="PNW4378" s="24">
        <v>422</v>
      </c>
      <c r="PNX4378" s="414" t="str">
        <f t="shared" si="1269"/>
        <v>Banco não cadastrado</v>
      </c>
      <c r="PNY4378" s="24">
        <v>207</v>
      </c>
      <c r="PNZ4378" s="24">
        <v>5837982</v>
      </c>
      <c r="POA4378" s="24">
        <v>72</v>
      </c>
      <c r="POB4378" s="29" t="s">
        <v>75</v>
      </c>
      <c r="POC4378" s="84">
        <v>3004158000128</v>
      </c>
      <c r="POD4378" s="24"/>
      <c r="POE4378" s="24"/>
      <c r="POF4378" s="66">
        <v>9615</v>
      </c>
      <c r="POG4378" s="25">
        <v>45936</v>
      </c>
      <c r="POH4378" s="25"/>
      <c r="POI4378" s="26" t="str">
        <f t="shared" ca="1" si="1270"/>
        <v>Descontar Cheque</v>
      </c>
      <c r="POJ4378" s="117"/>
      <c r="POK4378" s="25">
        <v>45890</v>
      </c>
      <c r="POL4378" s="28" t="s">
        <v>74</v>
      </c>
      <c r="POM4378" s="24">
        <v>422</v>
      </c>
      <c r="PON4378" s="414" t="str">
        <f t="shared" si="1271"/>
        <v>Banco não cadastrado</v>
      </c>
      <c r="POO4378" s="24">
        <v>207</v>
      </c>
      <c r="POP4378" s="24">
        <v>5837982</v>
      </c>
      <c r="POQ4378" s="24">
        <v>72</v>
      </c>
      <c r="POR4378" s="29" t="s">
        <v>75</v>
      </c>
      <c r="POS4378" s="84">
        <v>3004158000128</v>
      </c>
      <c r="POT4378" s="24"/>
      <c r="POU4378" s="24"/>
      <c r="POV4378" s="66">
        <v>9615</v>
      </c>
      <c r="POW4378" s="25">
        <v>45936</v>
      </c>
      <c r="POX4378" s="25"/>
      <c r="POY4378" s="26" t="str">
        <f t="shared" ca="1" si="1272"/>
        <v>Descontar Cheque</v>
      </c>
      <c r="POZ4378" s="117"/>
      <c r="PPA4378" s="25">
        <v>45890</v>
      </c>
      <c r="PPB4378" s="28" t="s">
        <v>74</v>
      </c>
      <c r="PPC4378" s="24">
        <v>422</v>
      </c>
      <c r="PPD4378" s="414" t="str">
        <f t="shared" si="1273"/>
        <v>Banco não cadastrado</v>
      </c>
      <c r="PPE4378" s="24">
        <v>207</v>
      </c>
      <c r="PPF4378" s="24">
        <v>5837982</v>
      </c>
      <c r="PPG4378" s="24">
        <v>72</v>
      </c>
      <c r="PPH4378" s="29" t="s">
        <v>75</v>
      </c>
      <c r="PPI4378" s="84">
        <v>3004158000128</v>
      </c>
      <c r="PPJ4378" s="24"/>
      <c r="PPK4378" s="24"/>
      <c r="PPL4378" s="66">
        <v>9615</v>
      </c>
      <c r="PPM4378" s="25">
        <v>45936</v>
      </c>
      <c r="PPN4378" s="25"/>
      <c r="PPO4378" s="26" t="str">
        <f t="shared" ca="1" si="1274"/>
        <v>Descontar Cheque</v>
      </c>
      <c r="PPP4378" s="117"/>
      <c r="PPQ4378" s="25">
        <v>45890</v>
      </c>
      <c r="PPR4378" s="28" t="s">
        <v>74</v>
      </c>
      <c r="PPS4378" s="24">
        <v>422</v>
      </c>
      <c r="PPT4378" s="414" t="str">
        <f t="shared" si="1275"/>
        <v>Banco não cadastrado</v>
      </c>
      <c r="PPU4378" s="24">
        <v>207</v>
      </c>
      <c r="PPV4378" s="24">
        <v>5837982</v>
      </c>
      <c r="PPW4378" s="24">
        <v>72</v>
      </c>
      <c r="PPX4378" s="29" t="s">
        <v>75</v>
      </c>
      <c r="PPY4378" s="84">
        <v>3004158000128</v>
      </c>
      <c r="PPZ4378" s="24"/>
      <c r="PQA4378" s="24"/>
      <c r="PQB4378" s="66">
        <v>9615</v>
      </c>
      <c r="PQC4378" s="25">
        <v>45936</v>
      </c>
      <c r="PQD4378" s="25"/>
      <c r="PQE4378" s="26" t="str">
        <f t="shared" ca="1" si="1276"/>
        <v>Descontar Cheque</v>
      </c>
      <c r="PQF4378" s="117"/>
      <c r="PQG4378" s="25">
        <v>45890</v>
      </c>
      <c r="PQH4378" s="28" t="s">
        <v>74</v>
      </c>
      <c r="PQI4378" s="24">
        <v>422</v>
      </c>
      <c r="PQJ4378" s="414" t="str">
        <f t="shared" si="1277"/>
        <v>Banco não cadastrado</v>
      </c>
      <c r="PQK4378" s="24">
        <v>207</v>
      </c>
      <c r="PQL4378" s="24">
        <v>5837982</v>
      </c>
      <c r="PQM4378" s="24">
        <v>72</v>
      </c>
      <c r="PQN4378" s="29" t="s">
        <v>75</v>
      </c>
      <c r="PQO4378" s="84">
        <v>3004158000128</v>
      </c>
      <c r="PQP4378" s="24"/>
      <c r="PQQ4378" s="24"/>
      <c r="PQR4378" s="66">
        <v>9615</v>
      </c>
      <c r="PQS4378" s="25">
        <v>45936</v>
      </c>
      <c r="PQT4378" s="25"/>
      <c r="PQU4378" s="26" t="str">
        <f t="shared" ca="1" si="1278"/>
        <v>Descontar Cheque</v>
      </c>
      <c r="PQV4378" s="117"/>
      <c r="PQW4378" s="25">
        <v>45890</v>
      </c>
      <c r="PQX4378" s="28" t="s">
        <v>74</v>
      </c>
      <c r="PQY4378" s="24">
        <v>422</v>
      </c>
      <c r="PQZ4378" s="414" t="str">
        <f t="shared" si="1279"/>
        <v>Banco não cadastrado</v>
      </c>
      <c r="PRA4378" s="24">
        <v>207</v>
      </c>
      <c r="PRB4378" s="24">
        <v>5837982</v>
      </c>
      <c r="PRC4378" s="24">
        <v>72</v>
      </c>
      <c r="PRD4378" s="29" t="s">
        <v>75</v>
      </c>
      <c r="PRE4378" s="84">
        <v>3004158000128</v>
      </c>
      <c r="PRF4378" s="24"/>
      <c r="PRG4378" s="24"/>
      <c r="PRH4378" s="66">
        <v>9615</v>
      </c>
      <c r="PRI4378" s="25">
        <v>45936</v>
      </c>
      <c r="PRJ4378" s="25"/>
      <c r="PRK4378" s="26" t="str">
        <f t="shared" ca="1" si="1280"/>
        <v>Descontar Cheque</v>
      </c>
      <c r="PRL4378" s="117"/>
      <c r="PRM4378" s="25">
        <v>45890</v>
      </c>
      <c r="PRN4378" s="28" t="s">
        <v>74</v>
      </c>
      <c r="PRO4378" s="24">
        <v>422</v>
      </c>
      <c r="PRP4378" s="414" t="str">
        <f t="shared" si="1281"/>
        <v>Banco não cadastrado</v>
      </c>
      <c r="PRQ4378" s="24">
        <v>207</v>
      </c>
      <c r="PRR4378" s="24">
        <v>5837982</v>
      </c>
      <c r="PRS4378" s="24">
        <v>72</v>
      </c>
      <c r="PRT4378" s="29" t="s">
        <v>75</v>
      </c>
      <c r="PRU4378" s="84">
        <v>3004158000128</v>
      </c>
      <c r="PRV4378" s="24"/>
      <c r="PRW4378" s="24"/>
      <c r="PRX4378" s="66">
        <v>9615</v>
      </c>
      <c r="PRY4378" s="25">
        <v>45936</v>
      </c>
      <c r="PRZ4378" s="25"/>
      <c r="PSA4378" s="26" t="str">
        <f t="shared" ca="1" si="1282"/>
        <v>Descontar Cheque</v>
      </c>
      <c r="PSB4378" s="117"/>
      <c r="PSC4378" s="25">
        <v>45890</v>
      </c>
      <c r="PSD4378" s="28" t="s">
        <v>74</v>
      </c>
      <c r="PSE4378" s="24">
        <v>422</v>
      </c>
      <c r="PSF4378" s="414" t="str">
        <f t="shared" si="1283"/>
        <v>Banco não cadastrado</v>
      </c>
      <c r="PSG4378" s="24">
        <v>207</v>
      </c>
      <c r="PSH4378" s="24">
        <v>5837982</v>
      </c>
      <c r="PSI4378" s="24">
        <v>72</v>
      </c>
      <c r="PSJ4378" s="29" t="s">
        <v>75</v>
      </c>
      <c r="PSK4378" s="84">
        <v>3004158000128</v>
      </c>
      <c r="PSL4378" s="24"/>
      <c r="PSM4378" s="24"/>
      <c r="PSN4378" s="66">
        <v>9615</v>
      </c>
      <c r="PSO4378" s="25">
        <v>45936</v>
      </c>
      <c r="PSP4378" s="25"/>
      <c r="PSQ4378" s="26" t="str">
        <f t="shared" ca="1" si="1284"/>
        <v>Descontar Cheque</v>
      </c>
      <c r="PSR4378" s="117"/>
      <c r="PSS4378" s="25">
        <v>45890</v>
      </c>
      <c r="PST4378" s="28" t="s">
        <v>74</v>
      </c>
      <c r="PSU4378" s="24">
        <v>422</v>
      </c>
      <c r="PSV4378" s="414" t="str">
        <f t="shared" si="1285"/>
        <v>Banco não cadastrado</v>
      </c>
      <c r="PSW4378" s="24">
        <v>207</v>
      </c>
      <c r="PSX4378" s="24">
        <v>5837982</v>
      </c>
      <c r="PSY4378" s="24">
        <v>72</v>
      </c>
      <c r="PSZ4378" s="29" t="s">
        <v>75</v>
      </c>
      <c r="PTA4378" s="84">
        <v>3004158000128</v>
      </c>
      <c r="PTB4378" s="24"/>
      <c r="PTC4378" s="24"/>
      <c r="PTD4378" s="66">
        <v>9615</v>
      </c>
      <c r="PTE4378" s="25">
        <v>45936</v>
      </c>
      <c r="PTF4378" s="25"/>
      <c r="PTG4378" s="26" t="str">
        <f t="shared" ca="1" si="1286"/>
        <v>Descontar Cheque</v>
      </c>
      <c r="PTH4378" s="117"/>
      <c r="PTI4378" s="25">
        <v>45890</v>
      </c>
      <c r="PTJ4378" s="28" t="s">
        <v>74</v>
      </c>
      <c r="PTK4378" s="24">
        <v>422</v>
      </c>
      <c r="PTL4378" s="414" t="str">
        <f t="shared" si="1287"/>
        <v>Banco não cadastrado</v>
      </c>
      <c r="PTM4378" s="24">
        <v>207</v>
      </c>
      <c r="PTN4378" s="24">
        <v>5837982</v>
      </c>
      <c r="PTO4378" s="24">
        <v>72</v>
      </c>
      <c r="PTP4378" s="29" t="s">
        <v>75</v>
      </c>
      <c r="PTQ4378" s="84">
        <v>3004158000128</v>
      </c>
      <c r="PTR4378" s="24"/>
      <c r="PTS4378" s="24"/>
      <c r="PTT4378" s="66">
        <v>9615</v>
      </c>
      <c r="PTU4378" s="25">
        <v>45936</v>
      </c>
      <c r="PTV4378" s="25"/>
      <c r="PTW4378" s="26" t="str">
        <f t="shared" ca="1" si="1288"/>
        <v>Descontar Cheque</v>
      </c>
      <c r="PTX4378" s="117"/>
      <c r="PTY4378" s="25">
        <v>45890</v>
      </c>
      <c r="PTZ4378" s="28" t="s">
        <v>74</v>
      </c>
      <c r="PUA4378" s="24">
        <v>422</v>
      </c>
      <c r="PUB4378" s="414" t="str">
        <f t="shared" si="1289"/>
        <v>Banco não cadastrado</v>
      </c>
      <c r="PUC4378" s="24">
        <v>207</v>
      </c>
      <c r="PUD4378" s="24">
        <v>5837982</v>
      </c>
      <c r="PUE4378" s="24">
        <v>72</v>
      </c>
      <c r="PUF4378" s="29" t="s">
        <v>75</v>
      </c>
      <c r="PUG4378" s="84">
        <v>3004158000128</v>
      </c>
      <c r="PUH4378" s="24"/>
      <c r="PUI4378" s="24"/>
      <c r="PUJ4378" s="66">
        <v>9615</v>
      </c>
      <c r="PUK4378" s="25">
        <v>45936</v>
      </c>
      <c r="PUL4378" s="25"/>
      <c r="PUM4378" s="26" t="str">
        <f t="shared" ca="1" si="1290"/>
        <v>Descontar Cheque</v>
      </c>
      <c r="PUN4378" s="117"/>
      <c r="PUO4378" s="25">
        <v>45890</v>
      </c>
      <c r="PUP4378" s="28" t="s">
        <v>74</v>
      </c>
      <c r="PUQ4378" s="24">
        <v>422</v>
      </c>
      <c r="PUR4378" s="414" t="str">
        <f t="shared" si="1291"/>
        <v>Banco não cadastrado</v>
      </c>
      <c r="PUS4378" s="24">
        <v>207</v>
      </c>
      <c r="PUT4378" s="24">
        <v>5837982</v>
      </c>
      <c r="PUU4378" s="24">
        <v>72</v>
      </c>
      <c r="PUV4378" s="29" t="s">
        <v>75</v>
      </c>
      <c r="PUW4378" s="84">
        <v>3004158000128</v>
      </c>
      <c r="PUX4378" s="24"/>
      <c r="PUY4378" s="24"/>
      <c r="PUZ4378" s="66">
        <v>9615</v>
      </c>
      <c r="PVA4378" s="25">
        <v>45936</v>
      </c>
      <c r="PVB4378" s="25"/>
      <c r="PVC4378" s="26" t="str">
        <f t="shared" ca="1" si="1292"/>
        <v>Descontar Cheque</v>
      </c>
      <c r="PVD4378" s="117"/>
      <c r="PVE4378" s="25">
        <v>45890</v>
      </c>
      <c r="PVF4378" s="28" t="s">
        <v>74</v>
      </c>
      <c r="PVG4378" s="24">
        <v>422</v>
      </c>
      <c r="PVH4378" s="414" t="str">
        <f t="shared" si="1293"/>
        <v>Banco não cadastrado</v>
      </c>
      <c r="PVI4378" s="24">
        <v>207</v>
      </c>
      <c r="PVJ4378" s="24">
        <v>5837982</v>
      </c>
      <c r="PVK4378" s="24">
        <v>72</v>
      </c>
      <c r="PVL4378" s="29" t="s">
        <v>75</v>
      </c>
      <c r="PVM4378" s="84">
        <v>3004158000128</v>
      </c>
      <c r="PVN4378" s="24"/>
      <c r="PVO4378" s="24"/>
      <c r="PVP4378" s="66">
        <v>9615</v>
      </c>
      <c r="PVQ4378" s="25">
        <v>45936</v>
      </c>
      <c r="PVR4378" s="25"/>
      <c r="PVS4378" s="26" t="str">
        <f t="shared" ca="1" si="1294"/>
        <v>Descontar Cheque</v>
      </c>
      <c r="PVT4378" s="117"/>
      <c r="PVU4378" s="25">
        <v>45890</v>
      </c>
      <c r="PVV4378" s="28" t="s">
        <v>74</v>
      </c>
      <c r="PVW4378" s="24">
        <v>422</v>
      </c>
      <c r="PVX4378" s="414" t="str">
        <f t="shared" si="1295"/>
        <v>Banco não cadastrado</v>
      </c>
      <c r="PVY4378" s="24">
        <v>207</v>
      </c>
      <c r="PVZ4378" s="24">
        <v>5837982</v>
      </c>
      <c r="PWA4378" s="24">
        <v>72</v>
      </c>
      <c r="PWB4378" s="29" t="s">
        <v>75</v>
      </c>
      <c r="PWC4378" s="84">
        <v>3004158000128</v>
      </c>
      <c r="PWD4378" s="24"/>
      <c r="PWE4378" s="24"/>
      <c r="PWF4378" s="66">
        <v>9615</v>
      </c>
      <c r="PWG4378" s="25">
        <v>45936</v>
      </c>
      <c r="PWH4378" s="25"/>
      <c r="PWI4378" s="26" t="str">
        <f t="shared" ca="1" si="1296"/>
        <v>Descontar Cheque</v>
      </c>
      <c r="PWJ4378" s="117"/>
      <c r="PWK4378" s="25">
        <v>45890</v>
      </c>
      <c r="PWL4378" s="28" t="s">
        <v>74</v>
      </c>
      <c r="PWM4378" s="24">
        <v>422</v>
      </c>
      <c r="PWN4378" s="414" t="str">
        <f t="shared" si="1297"/>
        <v>Banco não cadastrado</v>
      </c>
      <c r="PWO4378" s="24">
        <v>207</v>
      </c>
      <c r="PWP4378" s="24">
        <v>5837982</v>
      </c>
      <c r="PWQ4378" s="24">
        <v>72</v>
      </c>
      <c r="PWR4378" s="29" t="s">
        <v>75</v>
      </c>
      <c r="PWS4378" s="84">
        <v>3004158000128</v>
      </c>
      <c r="PWT4378" s="24"/>
      <c r="PWU4378" s="24"/>
      <c r="PWV4378" s="66">
        <v>9615</v>
      </c>
      <c r="PWW4378" s="25">
        <v>45936</v>
      </c>
      <c r="PWX4378" s="25"/>
      <c r="PWY4378" s="26" t="str">
        <f t="shared" ca="1" si="1298"/>
        <v>Descontar Cheque</v>
      </c>
      <c r="PWZ4378" s="117"/>
      <c r="PXA4378" s="25">
        <v>45890</v>
      </c>
      <c r="PXB4378" s="28" t="s">
        <v>74</v>
      </c>
      <c r="PXC4378" s="24">
        <v>422</v>
      </c>
      <c r="PXD4378" s="414" t="str">
        <f t="shared" si="1299"/>
        <v>Banco não cadastrado</v>
      </c>
      <c r="PXE4378" s="24">
        <v>207</v>
      </c>
      <c r="PXF4378" s="24">
        <v>5837982</v>
      </c>
      <c r="PXG4378" s="24">
        <v>72</v>
      </c>
      <c r="PXH4378" s="29" t="s">
        <v>75</v>
      </c>
      <c r="PXI4378" s="84">
        <v>3004158000128</v>
      </c>
      <c r="PXJ4378" s="24"/>
      <c r="PXK4378" s="24"/>
      <c r="PXL4378" s="66">
        <v>9615</v>
      </c>
      <c r="PXM4378" s="25">
        <v>45936</v>
      </c>
      <c r="PXN4378" s="25"/>
      <c r="PXO4378" s="26" t="str">
        <f t="shared" ca="1" si="1300"/>
        <v>Descontar Cheque</v>
      </c>
      <c r="PXP4378" s="117"/>
      <c r="PXQ4378" s="25">
        <v>45890</v>
      </c>
      <c r="PXR4378" s="28" t="s">
        <v>74</v>
      </c>
      <c r="PXS4378" s="24">
        <v>422</v>
      </c>
      <c r="PXT4378" s="414" t="str">
        <f t="shared" si="1301"/>
        <v>Banco não cadastrado</v>
      </c>
      <c r="PXU4378" s="24">
        <v>207</v>
      </c>
      <c r="PXV4378" s="24">
        <v>5837982</v>
      </c>
      <c r="PXW4378" s="24">
        <v>72</v>
      </c>
      <c r="PXX4378" s="29" t="s">
        <v>75</v>
      </c>
      <c r="PXY4378" s="84">
        <v>3004158000128</v>
      </c>
      <c r="PXZ4378" s="24"/>
      <c r="PYA4378" s="24"/>
      <c r="PYB4378" s="66">
        <v>9615</v>
      </c>
      <c r="PYC4378" s="25">
        <v>45936</v>
      </c>
      <c r="PYD4378" s="25"/>
      <c r="PYE4378" s="26" t="str">
        <f t="shared" ca="1" si="1302"/>
        <v>Descontar Cheque</v>
      </c>
      <c r="PYF4378" s="117"/>
      <c r="PYG4378" s="25">
        <v>45890</v>
      </c>
      <c r="PYH4378" s="28" t="s">
        <v>74</v>
      </c>
      <c r="PYI4378" s="24">
        <v>422</v>
      </c>
      <c r="PYJ4378" s="414" t="str">
        <f t="shared" si="1303"/>
        <v>Banco não cadastrado</v>
      </c>
      <c r="PYK4378" s="24">
        <v>207</v>
      </c>
      <c r="PYL4378" s="24">
        <v>5837982</v>
      </c>
      <c r="PYM4378" s="24">
        <v>72</v>
      </c>
      <c r="PYN4378" s="29" t="s">
        <v>75</v>
      </c>
      <c r="PYO4378" s="84">
        <v>3004158000128</v>
      </c>
      <c r="PYP4378" s="24"/>
      <c r="PYQ4378" s="24"/>
      <c r="PYR4378" s="66">
        <v>9615</v>
      </c>
      <c r="PYS4378" s="25">
        <v>45936</v>
      </c>
      <c r="PYT4378" s="25"/>
      <c r="PYU4378" s="26" t="str">
        <f t="shared" ca="1" si="1304"/>
        <v>Descontar Cheque</v>
      </c>
      <c r="PYV4378" s="117"/>
      <c r="PYW4378" s="25">
        <v>45890</v>
      </c>
      <c r="PYX4378" s="28" t="s">
        <v>74</v>
      </c>
      <c r="PYY4378" s="24">
        <v>422</v>
      </c>
      <c r="PYZ4378" s="414" t="str">
        <f t="shared" si="1305"/>
        <v>Banco não cadastrado</v>
      </c>
      <c r="PZA4378" s="24">
        <v>207</v>
      </c>
      <c r="PZB4378" s="24">
        <v>5837982</v>
      </c>
      <c r="PZC4378" s="24">
        <v>72</v>
      </c>
      <c r="PZD4378" s="29" t="s">
        <v>75</v>
      </c>
      <c r="PZE4378" s="84">
        <v>3004158000128</v>
      </c>
      <c r="PZF4378" s="24"/>
      <c r="PZG4378" s="24"/>
      <c r="PZH4378" s="66">
        <v>9615</v>
      </c>
      <c r="PZI4378" s="25">
        <v>45936</v>
      </c>
      <c r="PZJ4378" s="25"/>
      <c r="PZK4378" s="26" t="str">
        <f t="shared" ca="1" si="1306"/>
        <v>Descontar Cheque</v>
      </c>
      <c r="PZL4378" s="117"/>
      <c r="PZM4378" s="25">
        <v>45890</v>
      </c>
      <c r="PZN4378" s="28" t="s">
        <v>74</v>
      </c>
      <c r="PZO4378" s="24">
        <v>422</v>
      </c>
      <c r="PZP4378" s="414" t="str">
        <f t="shared" si="1307"/>
        <v>Banco não cadastrado</v>
      </c>
      <c r="PZQ4378" s="24">
        <v>207</v>
      </c>
      <c r="PZR4378" s="24">
        <v>5837982</v>
      </c>
      <c r="PZS4378" s="24">
        <v>72</v>
      </c>
      <c r="PZT4378" s="29" t="s">
        <v>75</v>
      </c>
      <c r="PZU4378" s="84">
        <v>3004158000128</v>
      </c>
      <c r="PZV4378" s="24"/>
      <c r="PZW4378" s="24"/>
      <c r="PZX4378" s="66">
        <v>9615</v>
      </c>
      <c r="PZY4378" s="25">
        <v>45936</v>
      </c>
      <c r="PZZ4378" s="25"/>
      <c r="QAA4378" s="26" t="str">
        <f t="shared" ca="1" si="1308"/>
        <v>Descontar Cheque</v>
      </c>
      <c r="QAB4378" s="117"/>
      <c r="QAC4378" s="25">
        <v>45890</v>
      </c>
      <c r="QAD4378" s="28" t="s">
        <v>74</v>
      </c>
      <c r="QAE4378" s="24">
        <v>422</v>
      </c>
      <c r="QAF4378" s="414" t="str">
        <f t="shared" si="1309"/>
        <v>Banco não cadastrado</v>
      </c>
      <c r="QAG4378" s="24">
        <v>207</v>
      </c>
      <c r="QAH4378" s="24">
        <v>5837982</v>
      </c>
      <c r="QAI4378" s="24">
        <v>72</v>
      </c>
      <c r="QAJ4378" s="29" t="s">
        <v>75</v>
      </c>
      <c r="QAK4378" s="84">
        <v>3004158000128</v>
      </c>
      <c r="QAL4378" s="24"/>
      <c r="QAM4378" s="24"/>
      <c r="QAN4378" s="66">
        <v>9615</v>
      </c>
      <c r="QAO4378" s="25">
        <v>45936</v>
      </c>
      <c r="QAP4378" s="25"/>
      <c r="QAQ4378" s="26" t="str">
        <f t="shared" ca="1" si="1310"/>
        <v>Descontar Cheque</v>
      </c>
      <c r="QAR4378" s="117"/>
      <c r="QAS4378" s="25">
        <v>45890</v>
      </c>
      <c r="QAT4378" s="28" t="s">
        <v>74</v>
      </c>
      <c r="QAU4378" s="24">
        <v>422</v>
      </c>
      <c r="QAV4378" s="414" t="str">
        <f t="shared" si="1311"/>
        <v>Banco não cadastrado</v>
      </c>
      <c r="QAW4378" s="24">
        <v>207</v>
      </c>
      <c r="QAX4378" s="24">
        <v>5837982</v>
      </c>
      <c r="QAY4378" s="24">
        <v>72</v>
      </c>
      <c r="QAZ4378" s="29" t="s">
        <v>75</v>
      </c>
      <c r="QBA4378" s="84">
        <v>3004158000128</v>
      </c>
      <c r="QBB4378" s="24"/>
      <c r="QBC4378" s="24"/>
      <c r="QBD4378" s="66">
        <v>9615</v>
      </c>
      <c r="QBE4378" s="25">
        <v>45936</v>
      </c>
      <c r="QBF4378" s="25"/>
      <c r="QBG4378" s="26" t="str">
        <f t="shared" ca="1" si="1312"/>
        <v>Descontar Cheque</v>
      </c>
      <c r="QBH4378" s="117"/>
      <c r="QBI4378" s="25">
        <v>45890</v>
      </c>
      <c r="QBJ4378" s="28" t="s">
        <v>74</v>
      </c>
      <c r="QBK4378" s="24">
        <v>422</v>
      </c>
      <c r="QBL4378" s="414" t="str">
        <f t="shared" si="1313"/>
        <v>Banco não cadastrado</v>
      </c>
      <c r="QBM4378" s="24">
        <v>207</v>
      </c>
      <c r="QBN4378" s="24">
        <v>5837982</v>
      </c>
      <c r="QBO4378" s="24">
        <v>72</v>
      </c>
      <c r="QBP4378" s="29" t="s">
        <v>75</v>
      </c>
      <c r="QBQ4378" s="84">
        <v>3004158000128</v>
      </c>
      <c r="QBR4378" s="24"/>
      <c r="QBS4378" s="24"/>
      <c r="QBT4378" s="66">
        <v>9615</v>
      </c>
      <c r="QBU4378" s="25">
        <v>45936</v>
      </c>
      <c r="QBV4378" s="25"/>
      <c r="QBW4378" s="26" t="str">
        <f t="shared" ca="1" si="1314"/>
        <v>Descontar Cheque</v>
      </c>
      <c r="QBX4378" s="117"/>
      <c r="QBY4378" s="25">
        <v>45890</v>
      </c>
      <c r="QBZ4378" s="28" t="s">
        <v>74</v>
      </c>
      <c r="QCA4378" s="24">
        <v>422</v>
      </c>
      <c r="QCB4378" s="414" t="str">
        <f t="shared" si="1315"/>
        <v>Banco não cadastrado</v>
      </c>
      <c r="QCC4378" s="24">
        <v>207</v>
      </c>
      <c r="QCD4378" s="24">
        <v>5837982</v>
      </c>
      <c r="QCE4378" s="24">
        <v>72</v>
      </c>
      <c r="QCF4378" s="29" t="s">
        <v>75</v>
      </c>
      <c r="QCG4378" s="84">
        <v>3004158000128</v>
      </c>
      <c r="QCH4378" s="24"/>
      <c r="QCI4378" s="24"/>
      <c r="QCJ4378" s="66">
        <v>9615</v>
      </c>
      <c r="QCK4378" s="25">
        <v>45936</v>
      </c>
      <c r="QCL4378" s="25"/>
      <c r="QCM4378" s="26" t="str">
        <f t="shared" ca="1" si="1316"/>
        <v>Descontar Cheque</v>
      </c>
      <c r="QCN4378" s="117"/>
      <c r="QCO4378" s="25">
        <v>45890</v>
      </c>
      <c r="QCP4378" s="28" t="s">
        <v>74</v>
      </c>
      <c r="QCQ4378" s="24">
        <v>422</v>
      </c>
      <c r="QCR4378" s="414" t="str">
        <f t="shared" si="1317"/>
        <v>Banco não cadastrado</v>
      </c>
      <c r="QCS4378" s="24">
        <v>207</v>
      </c>
      <c r="QCT4378" s="24">
        <v>5837982</v>
      </c>
      <c r="QCU4378" s="24">
        <v>72</v>
      </c>
      <c r="QCV4378" s="29" t="s">
        <v>75</v>
      </c>
      <c r="QCW4378" s="84">
        <v>3004158000128</v>
      </c>
      <c r="QCX4378" s="24"/>
      <c r="QCY4378" s="24"/>
      <c r="QCZ4378" s="66">
        <v>9615</v>
      </c>
      <c r="QDA4378" s="25">
        <v>45936</v>
      </c>
      <c r="QDB4378" s="25"/>
      <c r="QDC4378" s="26" t="str">
        <f t="shared" ca="1" si="1318"/>
        <v>Descontar Cheque</v>
      </c>
      <c r="QDD4378" s="117"/>
      <c r="QDE4378" s="25">
        <v>45890</v>
      </c>
      <c r="QDF4378" s="28" t="s">
        <v>74</v>
      </c>
      <c r="QDG4378" s="24">
        <v>422</v>
      </c>
      <c r="QDH4378" s="414" t="str">
        <f t="shared" si="1319"/>
        <v>Banco não cadastrado</v>
      </c>
      <c r="QDI4378" s="24">
        <v>207</v>
      </c>
      <c r="QDJ4378" s="24">
        <v>5837982</v>
      </c>
      <c r="QDK4378" s="24">
        <v>72</v>
      </c>
      <c r="QDL4378" s="29" t="s">
        <v>75</v>
      </c>
      <c r="QDM4378" s="84">
        <v>3004158000128</v>
      </c>
      <c r="QDN4378" s="24"/>
      <c r="QDO4378" s="24"/>
      <c r="QDP4378" s="66">
        <v>9615</v>
      </c>
      <c r="QDQ4378" s="25">
        <v>45936</v>
      </c>
      <c r="QDR4378" s="25"/>
      <c r="QDS4378" s="26" t="str">
        <f t="shared" ca="1" si="1320"/>
        <v>Descontar Cheque</v>
      </c>
      <c r="QDT4378" s="117"/>
      <c r="QDU4378" s="25">
        <v>45890</v>
      </c>
      <c r="QDV4378" s="28" t="s">
        <v>74</v>
      </c>
      <c r="QDW4378" s="24">
        <v>422</v>
      </c>
      <c r="QDX4378" s="414" t="str">
        <f t="shared" si="1321"/>
        <v>Banco não cadastrado</v>
      </c>
      <c r="QDY4378" s="24">
        <v>207</v>
      </c>
      <c r="QDZ4378" s="24">
        <v>5837982</v>
      </c>
      <c r="QEA4378" s="24">
        <v>72</v>
      </c>
      <c r="QEB4378" s="29" t="s">
        <v>75</v>
      </c>
      <c r="QEC4378" s="84">
        <v>3004158000128</v>
      </c>
      <c r="QED4378" s="24"/>
      <c r="QEE4378" s="24"/>
      <c r="QEF4378" s="66">
        <v>9615</v>
      </c>
      <c r="QEG4378" s="25">
        <v>45936</v>
      </c>
      <c r="QEH4378" s="25"/>
      <c r="QEI4378" s="26" t="str">
        <f t="shared" ca="1" si="1322"/>
        <v>Descontar Cheque</v>
      </c>
      <c r="QEJ4378" s="117"/>
      <c r="QEK4378" s="25">
        <v>45890</v>
      </c>
      <c r="QEL4378" s="28" t="s">
        <v>74</v>
      </c>
      <c r="QEM4378" s="24">
        <v>422</v>
      </c>
      <c r="QEN4378" s="414" t="str">
        <f t="shared" si="1323"/>
        <v>Banco não cadastrado</v>
      </c>
      <c r="QEO4378" s="24">
        <v>207</v>
      </c>
      <c r="QEP4378" s="24">
        <v>5837982</v>
      </c>
      <c r="QEQ4378" s="24">
        <v>72</v>
      </c>
      <c r="QER4378" s="29" t="s">
        <v>75</v>
      </c>
      <c r="QES4378" s="84">
        <v>3004158000128</v>
      </c>
      <c r="QET4378" s="24"/>
      <c r="QEU4378" s="24"/>
      <c r="QEV4378" s="66">
        <v>9615</v>
      </c>
      <c r="QEW4378" s="25">
        <v>45936</v>
      </c>
      <c r="QEX4378" s="25"/>
      <c r="QEY4378" s="26" t="str">
        <f t="shared" ca="1" si="1324"/>
        <v>Descontar Cheque</v>
      </c>
      <c r="QEZ4378" s="117"/>
      <c r="QFA4378" s="25">
        <v>45890</v>
      </c>
      <c r="QFB4378" s="28" t="s">
        <v>74</v>
      </c>
      <c r="QFC4378" s="24">
        <v>422</v>
      </c>
      <c r="QFD4378" s="414" t="str">
        <f t="shared" si="1325"/>
        <v>Banco não cadastrado</v>
      </c>
      <c r="QFE4378" s="24">
        <v>207</v>
      </c>
      <c r="QFF4378" s="24">
        <v>5837982</v>
      </c>
      <c r="QFG4378" s="24">
        <v>72</v>
      </c>
      <c r="QFH4378" s="29" t="s">
        <v>75</v>
      </c>
      <c r="QFI4378" s="84">
        <v>3004158000128</v>
      </c>
      <c r="QFJ4378" s="24"/>
      <c r="QFK4378" s="24"/>
      <c r="QFL4378" s="66">
        <v>9615</v>
      </c>
      <c r="QFM4378" s="25">
        <v>45936</v>
      </c>
      <c r="QFN4378" s="25"/>
      <c r="QFO4378" s="26" t="str">
        <f t="shared" ca="1" si="1326"/>
        <v>Descontar Cheque</v>
      </c>
      <c r="QFP4378" s="117"/>
      <c r="QFQ4378" s="25">
        <v>45890</v>
      </c>
      <c r="QFR4378" s="28" t="s">
        <v>74</v>
      </c>
      <c r="QFS4378" s="24">
        <v>422</v>
      </c>
      <c r="QFT4378" s="414" t="str">
        <f t="shared" si="1327"/>
        <v>Banco não cadastrado</v>
      </c>
      <c r="QFU4378" s="24">
        <v>207</v>
      </c>
      <c r="QFV4378" s="24">
        <v>5837982</v>
      </c>
      <c r="QFW4378" s="24">
        <v>72</v>
      </c>
      <c r="QFX4378" s="29" t="s">
        <v>75</v>
      </c>
      <c r="QFY4378" s="84">
        <v>3004158000128</v>
      </c>
      <c r="QFZ4378" s="24"/>
      <c r="QGA4378" s="24"/>
      <c r="QGB4378" s="66">
        <v>9615</v>
      </c>
      <c r="QGC4378" s="25">
        <v>45936</v>
      </c>
      <c r="QGD4378" s="25"/>
      <c r="QGE4378" s="26" t="str">
        <f t="shared" ca="1" si="1328"/>
        <v>Descontar Cheque</v>
      </c>
      <c r="QGF4378" s="117"/>
      <c r="QGG4378" s="25">
        <v>45890</v>
      </c>
      <c r="QGH4378" s="28" t="s">
        <v>74</v>
      </c>
      <c r="QGI4378" s="24">
        <v>422</v>
      </c>
      <c r="QGJ4378" s="414" t="str">
        <f t="shared" si="1329"/>
        <v>Banco não cadastrado</v>
      </c>
      <c r="QGK4378" s="24">
        <v>207</v>
      </c>
      <c r="QGL4378" s="24">
        <v>5837982</v>
      </c>
      <c r="QGM4378" s="24">
        <v>72</v>
      </c>
      <c r="QGN4378" s="29" t="s">
        <v>75</v>
      </c>
      <c r="QGO4378" s="84">
        <v>3004158000128</v>
      </c>
      <c r="QGP4378" s="24"/>
      <c r="QGQ4378" s="24"/>
      <c r="QGR4378" s="66">
        <v>9615</v>
      </c>
      <c r="QGS4378" s="25">
        <v>45936</v>
      </c>
      <c r="QGT4378" s="25"/>
      <c r="QGU4378" s="26" t="str">
        <f t="shared" ca="1" si="1330"/>
        <v>Descontar Cheque</v>
      </c>
      <c r="QGV4378" s="117"/>
      <c r="QGW4378" s="25">
        <v>45890</v>
      </c>
      <c r="QGX4378" s="28" t="s">
        <v>74</v>
      </c>
      <c r="QGY4378" s="24">
        <v>422</v>
      </c>
      <c r="QGZ4378" s="414" t="str">
        <f t="shared" si="1331"/>
        <v>Banco não cadastrado</v>
      </c>
      <c r="QHA4378" s="24">
        <v>207</v>
      </c>
      <c r="QHB4378" s="24">
        <v>5837982</v>
      </c>
      <c r="QHC4378" s="24">
        <v>72</v>
      </c>
      <c r="QHD4378" s="29" t="s">
        <v>75</v>
      </c>
      <c r="QHE4378" s="84">
        <v>3004158000128</v>
      </c>
      <c r="QHF4378" s="24"/>
      <c r="QHG4378" s="24"/>
      <c r="QHH4378" s="66">
        <v>9615</v>
      </c>
      <c r="QHI4378" s="25">
        <v>45936</v>
      </c>
      <c r="QHJ4378" s="25"/>
      <c r="QHK4378" s="26" t="str">
        <f t="shared" ca="1" si="1332"/>
        <v>Descontar Cheque</v>
      </c>
      <c r="QHL4378" s="117"/>
      <c r="QHM4378" s="25">
        <v>45890</v>
      </c>
      <c r="QHN4378" s="28" t="s">
        <v>74</v>
      </c>
      <c r="QHO4378" s="24">
        <v>422</v>
      </c>
      <c r="QHP4378" s="414" t="str">
        <f t="shared" si="1333"/>
        <v>Banco não cadastrado</v>
      </c>
      <c r="QHQ4378" s="24">
        <v>207</v>
      </c>
      <c r="QHR4378" s="24">
        <v>5837982</v>
      </c>
      <c r="QHS4378" s="24">
        <v>72</v>
      </c>
      <c r="QHT4378" s="29" t="s">
        <v>75</v>
      </c>
      <c r="QHU4378" s="84">
        <v>3004158000128</v>
      </c>
      <c r="QHV4378" s="24"/>
      <c r="QHW4378" s="24"/>
      <c r="QHX4378" s="66">
        <v>9615</v>
      </c>
      <c r="QHY4378" s="25">
        <v>45936</v>
      </c>
      <c r="QHZ4378" s="25"/>
      <c r="QIA4378" s="26" t="str">
        <f t="shared" ca="1" si="1334"/>
        <v>Descontar Cheque</v>
      </c>
      <c r="QIB4378" s="117"/>
      <c r="QIC4378" s="25">
        <v>45890</v>
      </c>
      <c r="QID4378" s="28" t="s">
        <v>74</v>
      </c>
      <c r="QIE4378" s="24">
        <v>422</v>
      </c>
      <c r="QIF4378" s="414" t="str">
        <f t="shared" si="1335"/>
        <v>Banco não cadastrado</v>
      </c>
      <c r="QIG4378" s="24">
        <v>207</v>
      </c>
      <c r="QIH4378" s="24">
        <v>5837982</v>
      </c>
      <c r="QII4378" s="24">
        <v>72</v>
      </c>
      <c r="QIJ4378" s="29" t="s">
        <v>75</v>
      </c>
      <c r="QIK4378" s="84">
        <v>3004158000128</v>
      </c>
      <c r="QIL4378" s="24"/>
      <c r="QIM4378" s="24"/>
      <c r="QIN4378" s="66">
        <v>9615</v>
      </c>
      <c r="QIO4378" s="25">
        <v>45936</v>
      </c>
      <c r="QIP4378" s="25"/>
      <c r="QIQ4378" s="26" t="str">
        <f t="shared" ca="1" si="1336"/>
        <v>Descontar Cheque</v>
      </c>
      <c r="QIR4378" s="117"/>
      <c r="QIS4378" s="25">
        <v>45890</v>
      </c>
      <c r="QIT4378" s="28" t="s">
        <v>74</v>
      </c>
      <c r="QIU4378" s="24">
        <v>422</v>
      </c>
      <c r="QIV4378" s="414" t="str">
        <f t="shared" si="1337"/>
        <v>Banco não cadastrado</v>
      </c>
      <c r="QIW4378" s="24">
        <v>207</v>
      </c>
      <c r="QIX4378" s="24">
        <v>5837982</v>
      </c>
      <c r="QIY4378" s="24">
        <v>72</v>
      </c>
      <c r="QIZ4378" s="29" t="s">
        <v>75</v>
      </c>
      <c r="QJA4378" s="84">
        <v>3004158000128</v>
      </c>
      <c r="QJB4378" s="24"/>
      <c r="QJC4378" s="24"/>
      <c r="QJD4378" s="66">
        <v>9615</v>
      </c>
      <c r="QJE4378" s="25">
        <v>45936</v>
      </c>
      <c r="QJF4378" s="25"/>
      <c r="QJG4378" s="26" t="str">
        <f t="shared" ca="1" si="1338"/>
        <v>Descontar Cheque</v>
      </c>
      <c r="QJH4378" s="117"/>
      <c r="QJI4378" s="25">
        <v>45890</v>
      </c>
      <c r="QJJ4378" s="28" t="s">
        <v>74</v>
      </c>
      <c r="QJK4378" s="24">
        <v>422</v>
      </c>
      <c r="QJL4378" s="414" t="str">
        <f t="shared" si="1339"/>
        <v>Banco não cadastrado</v>
      </c>
      <c r="QJM4378" s="24">
        <v>207</v>
      </c>
      <c r="QJN4378" s="24">
        <v>5837982</v>
      </c>
      <c r="QJO4378" s="24">
        <v>72</v>
      </c>
      <c r="QJP4378" s="29" t="s">
        <v>75</v>
      </c>
      <c r="QJQ4378" s="84">
        <v>3004158000128</v>
      </c>
      <c r="QJR4378" s="24"/>
      <c r="QJS4378" s="24"/>
      <c r="QJT4378" s="66">
        <v>9615</v>
      </c>
      <c r="QJU4378" s="25">
        <v>45936</v>
      </c>
      <c r="QJV4378" s="25"/>
      <c r="QJW4378" s="26" t="str">
        <f t="shared" ca="1" si="1340"/>
        <v>Descontar Cheque</v>
      </c>
      <c r="QJX4378" s="117"/>
      <c r="QJY4378" s="25">
        <v>45890</v>
      </c>
      <c r="QJZ4378" s="28" t="s">
        <v>74</v>
      </c>
      <c r="QKA4378" s="24">
        <v>422</v>
      </c>
      <c r="QKB4378" s="414" t="str">
        <f t="shared" si="1341"/>
        <v>Banco não cadastrado</v>
      </c>
      <c r="QKC4378" s="24">
        <v>207</v>
      </c>
      <c r="QKD4378" s="24">
        <v>5837982</v>
      </c>
      <c r="QKE4378" s="24">
        <v>72</v>
      </c>
      <c r="QKF4378" s="29" t="s">
        <v>75</v>
      </c>
      <c r="QKG4378" s="84">
        <v>3004158000128</v>
      </c>
      <c r="QKH4378" s="24"/>
      <c r="QKI4378" s="24"/>
      <c r="QKJ4378" s="66">
        <v>9615</v>
      </c>
      <c r="QKK4378" s="25">
        <v>45936</v>
      </c>
      <c r="QKL4378" s="25"/>
      <c r="QKM4378" s="26" t="str">
        <f t="shared" ca="1" si="1342"/>
        <v>Descontar Cheque</v>
      </c>
      <c r="QKN4378" s="117"/>
      <c r="QKO4378" s="25">
        <v>45890</v>
      </c>
      <c r="QKP4378" s="28" t="s">
        <v>74</v>
      </c>
      <c r="QKQ4378" s="24">
        <v>422</v>
      </c>
      <c r="QKR4378" s="414" t="str">
        <f t="shared" si="1343"/>
        <v>Banco não cadastrado</v>
      </c>
      <c r="QKS4378" s="24">
        <v>207</v>
      </c>
      <c r="QKT4378" s="24">
        <v>5837982</v>
      </c>
      <c r="QKU4378" s="24">
        <v>72</v>
      </c>
      <c r="QKV4378" s="29" t="s">
        <v>75</v>
      </c>
      <c r="QKW4378" s="84">
        <v>3004158000128</v>
      </c>
      <c r="QKX4378" s="24"/>
      <c r="QKY4378" s="24"/>
      <c r="QKZ4378" s="66">
        <v>9615</v>
      </c>
      <c r="QLA4378" s="25">
        <v>45936</v>
      </c>
      <c r="QLB4378" s="25"/>
      <c r="QLC4378" s="26" t="str">
        <f t="shared" ca="1" si="1344"/>
        <v>Descontar Cheque</v>
      </c>
      <c r="QLD4378" s="117"/>
      <c r="QLE4378" s="25">
        <v>45890</v>
      </c>
      <c r="QLF4378" s="28" t="s">
        <v>74</v>
      </c>
      <c r="QLG4378" s="24">
        <v>422</v>
      </c>
      <c r="QLH4378" s="414" t="str">
        <f t="shared" si="1345"/>
        <v>Banco não cadastrado</v>
      </c>
      <c r="QLI4378" s="24">
        <v>207</v>
      </c>
      <c r="QLJ4378" s="24">
        <v>5837982</v>
      </c>
      <c r="QLK4378" s="24">
        <v>72</v>
      </c>
      <c r="QLL4378" s="29" t="s">
        <v>75</v>
      </c>
      <c r="QLM4378" s="84">
        <v>3004158000128</v>
      </c>
      <c r="QLN4378" s="24"/>
      <c r="QLO4378" s="24"/>
      <c r="QLP4378" s="66">
        <v>9615</v>
      </c>
      <c r="QLQ4378" s="25">
        <v>45936</v>
      </c>
      <c r="QLR4378" s="25"/>
      <c r="QLS4378" s="26" t="str">
        <f t="shared" ca="1" si="1346"/>
        <v>Descontar Cheque</v>
      </c>
      <c r="QLT4378" s="117"/>
      <c r="QLU4378" s="25">
        <v>45890</v>
      </c>
      <c r="QLV4378" s="28" t="s">
        <v>74</v>
      </c>
      <c r="QLW4378" s="24">
        <v>422</v>
      </c>
      <c r="QLX4378" s="414" t="str">
        <f t="shared" si="1347"/>
        <v>Banco não cadastrado</v>
      </c>
      <c r="QLY4378" s="24">
        <v>207</v>
      </c>
      <c r="QLZ4378" s="24">
        <v>5837982</v>
      </c>
      <c r="QMA4378" s="24">
        <v>72</v>
      </c>
      <c r="QMB4378" s="29" t="s">
        <v>75</v>
      </c>
      <c r="QMC4378" s="84">
        <v>3004158000128</v>
      </c>
      <c r="QMD4378" s="24"/>
      <c r="QME4378" s="24"/>
      <c r="QMF4378" s="66">
        <v>9615</v>
      </c>
      <c r="QMG4378" s="25">
        <v>45936</v>
      </c>
      <c r="QMH4378" s="25"/>
      <c r="QMI4378" s="26" t="str">
        <f t="shared" ca="1" si="1348"/>
        <v>Descontar Cheque</v>
      </c>
      <c r="QMJ4378" s="117"/>
      <c r="QMK4378" s="25">
        <v>45890</v>
      </c>
      <c r="QML4378" s="28" t="s">
        <v>74</v>
      </c>
      <c r="QMM4378" s="24">
        <v>422</v>
      </c>
      <c r="QMN4378" s="414" t="str">
        <f t="shared" si="1349"/>
        <v>Banco não cadastrado</v>
      </c>
      <c r="QMO4378" s="24">
        <v>207</v>
      </c>
      <c r="QMP4378" s="24">
        <v>5837982</v>
      </c>
      <c r="QMQ4378" s="24">
        <v>72</v>
      </c>
      <c r="QMR4378" s="29" t="s">
        <v>75</v>
      </c>
      <c r="QMS4378" s="84">
        <v>3004158000128</v>
      </c>
      <c r="QMT4378" s="24"/>
      <c r="QMU4378" s="24"/>
      <c r="QMV4378" s="66">
        <v>9615</v>
      </c>
      <c r="QMW4378" s="25">
        <v>45936</v>
      </c>
      <c r="QMX4378" s="25"/>
      <c r="QMY4378" s="26" t="str">
        <f t="shared" ca="1" si="1350"/>
        <v>Descontar Cheque</v>
      </c>
      <c r="QMZ4378" s="117"/>
      <c r="QNA4378" s="25">
        <v>45890</v>
      </c>
      <c r="QNB4378" s="28" t="s">
        <v>74</v>
      </c>
      <c r="QNC4378" s="24">
        <v>422</v>
      </c>
      <c r="QND4378" s="414" t="str">
        <f t="shared" si="1351"/>
        <v>Banco não cadastrado</v>
      </c>
      <c r="QNE4378" s="24">
        <v>207</v>
      </c>
      <c r="QNF4378" s="24">
        <v>5837982</v>
      </c>
      <c r="QNG4378" s="24">
        <v>72</v>
      </c>
      <c r="QNH4378" s="29" t="s">
        <v>75</v>
      </c>
      <c r="QNI4378" s="84">
        <v>3004158000128</v>
      </c>
      <c r="QNJ4378" s="24"/>
      <c r="QNK4378" s="24"/>
      <c r="QNL4378" s="66">
        <v>9615</v>
      </c>
      <c r="QNM4378" s="25">
        <v>45936</v>
      </c>
      <c r="QNN4378" s="25"/>
      <c r="QNO4378" s="26" t="str">
        <f t="shared" ca="1" si="1352"/>
        <v>Descontar Cheque</v>
      </c>
      <c r="QNP4378" s="117"/>
      <c r="QNQ4378" s="25">
        <v>45890</v>
      </c>
      <c r="QNR4378" s="28" t="s">
        <v>74</v>
      </c>
      <c r="QNS4378" s="24">
        <v>422</v>
      </c>
      <c r="QNT4378" s="414" t="str">
        <f t="shared" si="1353"/>
        <v>Banco não cadastrado</v>
      </c>
      <c r="QNU4378" s="24">
        <v>207</v>
      </c>
      <c r="QNV4378" s="24">
        <v>5837982</v>
      </c>
      <c r="QNW4378" s="24">
        <v>72</v>
      </c>
      <c r="QNX4378" s="29" t="s">
        <v>75</v>
      </c>
      <c r="QNY4378" s="84">
        <v>3004158000128</v>
      </c>
      <c r="QNZ4378" s="24"/>
      <c r="QOA4378" s="24"/>
      <c r="QOB4378" s="66">
        <v>9615</v>
      </c>
      <c r="QOC4378" s="25">
        <v>45936</v>
      </c>
      <c r="QOD4378" s="25"/>
      <c r="QOE4378" s="26" t="str">
        <f t="shared" ca="1" si="1354"/>
        <v>Descontar Cheque</v>
      </c>
      <c r="QOF4378" s="117"/>
      <c r="QOG4378" s="25">
        <v>45890</v>
      </c>
      <c r="QOH4378" s="28" t="s">
        <v>74</v>
      </c>
      <c r="QOI4378" s="24">
        <v>422</v>
      </c>
      <c r="QOJ4378" s="414" t="str">
        <f t="shared" si="1355"/>
        <v>Banco não cadastrado</v>
      </c>
      <c r="QOK4378" s="24">
        <v>207</v>
      </c>
      <c r="QOL4378" s="24">
        <v>5837982</v>
      </c>
      <c r="QOM4378" s="24">
        <v>72</v>
      </c>
      <c r="QON4378" s="29" t="s">
        <v>75</v>
      </c>
      <c r="QOO4378" s="84">
        <v>3004158000128</v>
      </c>
      <c r="QOP4378" s="24"/>
      <c r="QOQ4378" s="24"/>
      <c r="QOR4378" s="66">
        <v>9615</v>
      </c>
      <c r="QOS4378" s="25">
        <v>45936</v>
      </c>
      <c r="QOT4378" s="25"/>
      <c r="QOU4378" s="26" t="str">
        <f t="shared" ca="1" si="1356"/>
        <v>Descontar Cheque</v>
      </c>
      <c r="QOV4378" s="117"/>
      <c r="QOW4378" s="25">
        <v>45890</v>
      </c>
      <c r="QOX4378" s="28" t="s">
        <v>74</v>
      </c>
      <c r="QOY4378" s="24">
        <v>422</v>
      </c>
      <c r="QOZ4378" s="414" t="str">
        <f t="shared" si="1357"/>
        <v>Banco não cadastrado</v>
      </c>
      <c r="QPA4378" s="24">
        <v>207</v>
      </c>
      <c r="QPB4378" s="24">
        <v>5837982</v>
      </c>
      <c r="QPC4378" s="24">
        <v>72</v>
      </c>
      <c r="QPD4378" s="29" t="s">
        <v>75</v>
      </c>
      <c r="QPE4378" s="84">
        <v>3004158000128</v>
      </c>
      <c r="QPF4378" s="24"/>
      <c r="QPG4378" s="24"/>
      <c r="QPH4378" s="66">
        <v>9615</v>
      </c>
      <c r="QPI4378" s="25">
        <v>45936</v>
      </c>
      <c r="QPJ4378" s="25"/>
      <c r="QPK4378" s="26" t="str">
        <f t="shared" ca="1" si="1358"/>
        <v>Descontar Cheque</v>
      </c>
      <c r="QPL4378" s="117"/>
      <c r="QPM4378" s="25">
        <v>45890</v>
      </c>
      <c r="QPN4378" s="28" t="s">
        <v>74</v>
      </c>
      <c r="QPO4378" s="24">
        <v>422</v>
      </c>
      <c r="QPP4378" s="414" t="str">
        <f t="shared" si="1359"/>
        <v>Banco não cadastrado</v>
      </c>
      <c r="QPQ4378" s="24">
        <v>207</v>
      </c>
      <c r="QPR4378" s="24">
        <v>5837982</v>
      </c>
      <c r="QPS4378" s="24">
        <v>72</v>
      </c>
      <c r="QPT4378" s="29" t="s">
        <v>75</v>
      </c>
      <c r="QPU4378" s="84">
        <v>3004158000128</v>
      </c>
      <c r="QPV4378" s="24"/>
      <c r="QPW4378" s="24"/>
      <c r="QPX4378" s="66">
        <v>9615</v>
      </c>
      <c r="QPY4378" s="25">
        <v>45936</v>
      </c>
      <c r="QPZ4378" s="25"/>
      <c r="QQA4378" s="26" t="str">
        <f t="shared" ca="1" si="1360"/>
        <v>Descontar Cheque</v>
      </c>
      <c r="QQB4378" s="117"/>
      <c r="QQC4378" s="25">
        <v>45890</v>
      </c>
      <c r="QQD4378" s="28" t="s">
        <v>74</v>
      </c>
      <c r="QQE4378" s="24">
        <v>422</v>
      </c>
      <c r="QQF4378" s="414" t="str">
        <f t="shared" si="1361"/>
        <v>Banco não cadastrado</v>
      </c>
      <c r="QQG4378" s="24">
        <v>207</v>
      </c>
      <c r="QQH4378" s="24">
        <v>5837982</v>
      </c>
      <c r="QQI4378" s="24">
        <v>72</v>
      </c>
      <c r="QQJ4378" s="29" t="s">
        <v>75</v>
      </c>
      <c r="QQK4378" s="84">
        <v>3004158000128</v>
      </c>
      <c r="QQL4378" s="24"/>
      <c r="QQM4378" s="24"/>
      <c r="QQN4378" s="66">
        <v>9615</v>
      </c>
      <c r="QQO4378" s="25">
        <v>45936</v>
      </c>
      <c r="QQP4378" s="25"/>
      <c r="QQQ4378" s="26" t="str">
        <f t="shared" ca="1" si="1362"/>
        <v>Descontar Cheque</v>
      </c>
      <c r="QQR4378" s="117"/>
      <c r="QQS4378" s="25">
        <v>45890</v>
      </c>
      <c r="QQT4378" s="28" t="s">
        <v>74</v>
      </c>
      <c r="QQU4378" s="24">
        <v>422</v>
      </c>
      <c r="QQV4378" s="414" t="str">
        <f t="shared" si="1363"/>
        <v>Banco não cadastrado</v>
      </c>
      <c r="QQW4378" s="24">
        <v>207</v>
      </c>
      <c r="QQX4378" s="24">
        <v>5837982</v>
      </c>
      <c r="QQY4378" s="24">
        <v>72</v>
      </c>
      <c r="QQZ4378" s="29" t="s">
        <v>75</v>
      </c>
      <c r="QRA4378" s="84">
        <v>3004158000128</v>
      </c>
      <c r="QRB4378" s="24"/>
      <c r="QRC4378" s="24"/>
      <c r="QRD4378" s="66">
        <v>9615</v>
      </c>
      <c r="QRE4378" s="25">
        <v>45936</v>
      </c>
      <c r="QRF4378" s="25"/>
      <c r="QRG4378" s="26" t="str">
        <f t="shared" ca="1" si="1364"/>
        <v>Descontar Cheque</v>
      </c>
      <c r="QRH4378" s="117"/>
      <c r="QRI4378" s="25">
        <v>45890</v>
      </c>
      <c r="QRJ4378" s="28" t="s">
        <v>74</v>
      </c>
      <c r="QRK4378" s="24">
        <v>422</v>
      </c>
      <c r="QRL4378" s="414" t="str">
        <f t="shared" si="1365"/>
        <v>Banco não cadastrado</v>
      </c>
      <c r="QRM4378" s="24">
        <v>207</v>
      </c>
      <c r="QRN4378" s="24">
        <v>5837982</v>
      </c>
      <c r="QRO4378" s="24">
        <v>72</v>
      </c>
      <c r="QRP4378" s="29" t="s">
        <v>75</v>
      </c>
      <c r="QRQ4378" s="84">
        <v>3004158000128</v>
      </c>
      <c r="QRR4378" s="24"/>
      <c r="QRS4378" s="24"/>
      <c r="QRT4378" s="66">
        <v>9615</v>
      </c>
      <c r="QRU4378" s="25">
        <v>45936</v>
      </c>
      <c r="QRV4378" s="25"/>
      <c r="QRW4378" s="26" t="str">
        <f t="shared" ca="1" si="1366"/>
        <v>Descontar Cheque</v>
      </c>
      <c r="QRX4378" s="117"/>
      <c r="QRY4378" s="25">
        <v>45890</v>
      </c>
      <c r="QRZ4378" s="28" t="s">
        <v>74</v>
      </c>
      <c r="QSA4378" s="24">
        <v>422</v>
      </c>
      <c r="QSB4378" s="414" t="str">
        <f t="shared" si="1367"/>
        <v>Banco não cadastrado</v>
      </c>
      <c r="QSC4378" s="24">
        <v>207</v>
      </c>
      <c r="QSD4378" s="24">
        <v>5837982</v>
      </c>
      <c r="QSE4378" s="24">
        <v>72</v>
      </c>
      <c r="QSF4378" s="29" t="s">
        <v>75</v>
      </c>
      <c r="QSG4378" s="84">
        <v>3004158000128</v>
      </c>
      <c r="QSH4378" s="24"/>
      <c r="QSI4378" s="24"/>
      <c r="QSJ4378" s="66">
        <v>9615</v>
      </c>
      <c r="QSK4378" s="25">
        <v>45936</v>
      </c>
      <c r="QSL4378" s="25"/>
      <c r="QSM4378" s="26" t="str">
        <f t="shared" ca="1" si="1368"/>
        <v>Descontar Cheque</v>
      </c>
      <c r="QSN4378" s="117"/>
      <c r="QSO4378" s="25">
        <v>45890</v>
      </c>
      <c r="QSP4378" s="28" t="s">
        <v>74</v>
      </c>
      <c r="QSQ4378" s="24">
        <v>422</v>
      </c>
      <c r="QSR4378" s="414" t="str">
        <f t="shared" si="1369"/>
        <v>Banco não cadastrado</v>
      </c>
      <c r="QSS4378" s="24">
        <v>207</v>
      </c>
      <c r="QST4378" s="24">
        <v>5837982</v>
      </c>
      <c r="QSU4378" s="24">
        <v>72</v>
      </c>
      <c r="QSV4378" s="29" t="s">
        <v>75</v>
      </c>
      <c r="QSW4378" s="84">
        <v>3004158000128</v>
      </c>
      <c r="QSX4378" s="24"/>
      <c r="QSY4378" s="24"/>
      <c r="QSZ4378" s="66">
        <v>9615</v>
      </c>
      <c r="QTA4378" s="25">
        <v>45936</v>
      </c>
      <c r="QTB4378" s="25"/>
      <c r="QTC4378" s="26" t="str">
        <f t="shared" ca="1" si="1370"/>
        <v>Descontar Cheque</v>
      </c>
      <c r="QTD4378" s="117"/>
      <c r="QTE4378" s="25">
        <v>45890</v>
      </c>
      <c r="QTF4378" s="28" t="s">
        <v>74</v>
      </c>
      <c r="QTG4378" s="24">
        <v>422</v>
      </c>
      <c r="QTH4378" s="414" t="str">
        <f t="shared" si="1371"/>
        <v>Banco não cadastrado</v>
      </c>
      <c r="QTI4378" s="24">
        <v>207</v>
      </c>
      <c r="QTJ4378" s="24">
        <v>5837982</v>
      </c>
      <c r="QTK4378" s="24">
        <v>72</v>
      </c>
      <c r="QTL4378" s="29" t="s">
        <v>75</v>
      </c>
      <c r="QTM4378" s="84">
        <v>3004158000128</v>
      </c>
      <c r="QTN4378" s="24"/>
      <c r="QTO4378" s="24"/>
      <c r="QTP4378" s="66">
        <v>9615</v>
      </c>
      <c r="QTQ4378" s="25">
        <v>45936</v>
      </c>
      <c r="QTR4378" s="25"/>
      <c r="QTS4378" s="26" t="str">
        <f t="shared" ca="1" si="1372"/>
        <v>Descontar Cheque</v>
      </c>
      <c r="QTT4378" s="117"/>
      <c r="QTU4378" s="25">
        <v>45890</v>
      </c>
      <c r="QTV4378" s="28" t="s">
        <v>74</v>
      </c>
      <c r="QTW4378" s="24">
        <v>422</v>
      </c>
      <c r="QTX4378" s="414" t="str">
        <f t="shared" si="1373"/>
        <v>Banco não cadastrado</v>
      </c>
      <c r="QTY4378" s="24">
        <v>207</v>
      </c>
      <c r="QTZ4378" s="24">
        <v>5837982</v>
      </c>
      <c r="QUA4378" s="24">
        <v>72</v>
      </c>
      <c r="QUB4378" s="29" t="s">
        <v>75</v>
      </c>
      <c r="QUC4378" s="84">
        <v>3004158000128</v>
      </c>
      <c r="QUD4378" s="24"/>
      <c r="QUE4378" s="24"/>
      <c r="QUF4378" s="66">
        <v>9615</v>
      </c>
      <c r="QUG4378" s="25">
        <v>45936</v>
      </c>
      <c r="QUH4378" s="25"/>
      <c r="QUI4378" s="26" t="str">
        <f t="shared" ca="1" si="1374"/>
        <v>Descontar Cheque</v>
      </c>
      <c r="QUJ4378" s="117"/>
      <c r="QUK4378" s="25">
        <v>45890</v>
      </c>
      <c r="QUL4378" s="28" t="s">
        <v>74</v>
      </c>
      <c r="QUM4378" s="24">
        <v>422</v>
      </c>
      <c r="QUN4378" s="414" t="str">
        <f t="shared" si="1375"/>
        <v>Banco não cadastrado</v>
      </c>
      <c r="QUO4378" s="24">
        <v>207</v>
      </c>
      <c r="QUP4378" s="24">
        <v>5837982</v>
      </c>
      <c r="QUQ4378" s="24">
        <v>72</v>
      </c>
      <c r="QUR4378" s="29" t="s">
        <v>75</v>
      </c>
      <c r="QUS4378" s="84">
        <v>3004158000128</v>
      </c>
      <c r="QUT4378" s="24"/>
      <c r="QUU4378" s="24"/>
      <c r="QUV4378" s="66">
        <v>9615</v>
      </c>
      <c r="QUW4378" s="25">
        <v>45936</v>
      </c>
      <c r="QUX4378" s="25"/>
      <c r="QUY4378" s="26" t="str">
        <f t="shared" ca="1" si="1376"/>
        <v>Descontar Cheque</v>
      </c>
      <c r="QUZ4378" s="117"/>
      <c r="QVA4378" s="25">
        <v>45890</v>
      </c>
      <c r="QVB4378" s="28" t="s">
        <v>74</v>
      </c>
      <c r="QVC4378" s="24">
        <v>422</v>
      </c>
      <c r="QVD4378" s="414" t="str">
        <f t="shared" si="1377"/>
        <v>Banco não cadastrado</v>
      </c>
      <c r="QVE4378" s="24">
        <v>207</v>
      </c>
      <c r="QVF4378" s="24">
        <v>5837982</v>
      </c>
      <c r="QVG4378" s="24">
        <v>72</v>
      </c>
      <c r="QVH4378" s="29" t="s">
        <v>75</v>
      </c>
      <c r="QVI4378" s="84">
        <v>3004158000128</v>
      </c>
      <c r="QVJ4378" s="24"/>
      <c r="QVK4378" s="24"/>
      <c r="QVL4378" s="66">
        <v>9615</v>
      </c>
      <c r="QVM4378" s="25">
        <v>45936</v>
      </c>
      <c r="QVN4378" s="25"/>
      <c r="QVO4378" s="26" t="str">
        <f t="shared" ca="1" si="1378"/>
        <v>Descontar Cheque</v>
      </c>
      <c r="QVP4378" s="117"/>
      <c r="QVQ4378" s="25">
        <v>45890</v>
      </c>
      <c r="QVR4378" s="28" t="s">
        <v>74</v>
      </c>
      <c r="QVS4378" s="24">
        <v>422</v>
      </c>
      <c r="QVT4378" s="414" t="str">
        <f t="shared" si="1379"/>
        <v>Banco não cadastrado</v>
      </c>
      <c r="QVU4378" s="24">
        <v>207</v>
      </c>
      <c r="QVV4378" s="24">
        <v>5837982</v>
      </c>
      <c r="QVW4378" s="24">
        <v>72</v>
      </c>
      <c r="QVX4378" s="29" t="s">
        <v>75</v>
      </c>
      <c r="QVY4378" s="84">
        <v>3004158000128</v>
      </c>
      <c r="QVZ4378" s="24"/>
      <c r="QWA4378" s="24"/>
      <c r="QWB4378" s="66">
        <v>9615</v>
      </c>
      <c r="QWC4378" s="25">
        <v>45936</v>
      </c>
      <c r="QWD4378" s="25"/>
      <c r="QWE4378" s="26" t="str">
        <f t="shared" ca="1" si="1380"/>
        <v>Descontar Cheque</v>
      </c>
      <c r="QWF4378" s="117"/>
      <c r="QWG4378" s="25">
        <v>45890</v>
      </c>
      <c r="QWH4378" s="28" t="s">
        <v>74</v>
      </c>
      <c r="QWI4378" s="24">
        <v>422</v>
      </c>
      <c r="QWJ4378" s="414" t="str">
        <f t="shared" si="1381"/>
        <v>Banco não cadastrado</v>
      </c>
      <c r="QWK4378" s="24">
        <v>207</v>
      </c>
      <c r="QWL4378" s="24">
        <v>5837982</v>
      </c>
      <c r="QWM4378" s="24">
        <v>72</v>
      </c>
      <c r="QWN4378" s="29" t="s">
        <v>75</v>
      </c>
      <c r="QWO4378" s="84">
        <v>3004158000128</v>
      </c>
      <c r="QWP4378" s="24"/>
      <c r="QWQ4378" s="24"/>
      <c r="QWR4378" s="66">
        <v>9615</v>
      </c>
      <c r="QWS4378" s="25">
        <v>45936</v>
      </c>
      <c r="QWT4378" s="25"/>
      <c r="QWU4378" s="26" t="str">
        <f t="shared" ca="1" si="1382"/>
        <v>Descontar Cheque</v>
      </c>
      <c r="QWV4378" s="117"/>
      <c r="QWW4378" s="25">
        <v>45890</v>
      </c>
      <c r="QWX4378" s="28" t="s">
        <v>74</v>
      </c>
      <c r="QWY4378" s="24">
        <v>422</v>
      </c>
      <c r="QWZ4378" s="414" t="str">
        <f t="shared" si="1383"/>
        <v>Banco não cadastrado</v>
      </c>
      <c r="QXA4378" s="24">
        <v>207</v>
      </c>
      <c r="QXB4378" s="24">
        <v>5837982</v>
      </c>
      <c r="QXC4378" s="24">
        <v>72</v>
      </c>
      <c r="QXD4378" s="29" t="s">
        <v>75</v>
      </c>
      <c r="QXE4378" s="84">
        <v>3004158000128</v>
      </c>
      <c r="QXF4378" s="24"/>
      <c r="QXG4378" s="24"/>
      <c r="QXH4378" s="66">
        <v>9615</v>
      </c>
      <c r="QXI4378" s="25">
        <v>45936</v>
      </c>
      <c r="QXJ4378" s="25"/>
      <c r="QXK4378" s="26" t="str">
        <f t="shared" ca="1" si="1384"/>
        <v>Descontar Cheque</v>
      </c>
      <c r="QXL4378" s="117"/>
      <c r="QXM4378" s="25">
        <v>45890</v>
      </c>
      <c r="QXN4378" s="28" t="s">
        <v>74</v>
      </c>
      <c r="QXO4378" s="24">
        <v>422</v>
      </c>
      <c r="QXP4378" s="414" t="str">
        <f t="shared" si="1385"/>
        <v>Banco não cadastrado</v>
      </c>
      <c r="QXQ4378" s="24">
        <v>207</v>
      </c>
      <c r="QXR4378" s="24">
        <v>5837982</v>
      </c>
      <c r="QXS4378" s="24">
        <v>72</v>
      </c>
      <c r="QXT4378" s="29" t="s">
        <v>75</v>
      </c>
      <c r="QXU4378" s="84">
        <v>3004158000128</v>
      </c>
      <c r="QXV4378" s="24"/>
      <c r="QXW4378" s="24"/>
      <c r="QXX4378" s="66">
        <v>9615</v>
      </c>
      <c r="QXY4378" s="25">
        <v>45936</v>
      </c>
      <c r="QXZ4378" s="25"/>
      <c r="QYA4378" s="26" t="str">
        <f t="shared" ca="1" si="1386"/>
        <v>Descontar Cheque</v>
      </c>
      <c r="QYB4378" s="117"/>
      <c r="QYC4378" s="25">
        <v>45890</v>
      </c>
      <c r="QYD4378" s="28" t="s">
        <v>74</v>
      </c>
      <c r="QYE4378" s="24">
        <v>422</v>
      </c>
      <c r="QYF4378" s="414" t="str">
        <f t="shared" si="1387"/>
        <v>Banco não cadastrado</v>
      </c>
      <c r="QYG4378" s="24">
        <v>207</v>
      </c>
      <c r="QYH4378" s="24">
        <v>5837982</v>
      </c>
      <c r="QYI4378" s="24">
        <v>72</v>
      </c>
      <c r="QYJ4378" s="29" t="s">
        <v>75</v>
      </c>
      <c r="QYK4378" s="84">
        <v>3004158000128</v>
      </c>
      <c r="QYL4378" s="24"/>
      <c r="QYM4378" s="24"/>
      <c r="QYN4378" s="66">
        <v>9615</v>
      </c>
      <c r="QYO4378" s="25">
        <v>45936</v>
      </c>
      <c r="QYP4378" s="25"/>
      <c r="QYQ4378" s="26" t="str">
        <f t="shared" ca="1" si="1388"/>
        <v>Descontar Cheque</v>
      </c>
      <c r="QYR4378" s="117"/>
      <c r="QYS4378" s="25">
        <v>45890</v>
      </c>
      <c r="QYT4378" s="28" t="s">
        <v>74</v>
      </c>
      <c r="QYU4378" s="24">
        <v>422</v>
      </c>
      <c r="QYV4378" s="414" t="str">
        <f t="shared" si="1389"/>
        <v>Banco não cadastrado</v>
      </c>
      <c r="QYW4378" s="24">
        <v>207</v>
      </c>
      <c r="QYX4378" s="24">
        <v>5837982</v>
      </c>
      <c r="QYY4378" s="24">
        <v>72</v>
      </c>
      <c r="QYZ4378" s="29" t="s">
        <v>75</v>
      </c>
      <c r="QZA4378" s="84">
        <v>3004158000128</v>
      </c>
      <c r="QZB4378" s="24"/>
      <c r="QZC4378" s="24"/>
      <c r="QZD4378" s="66">
        <v>9615</v>
      </c>
      <c r="QZE4378" s="25">
        <v>45936</v>
      </c>
      <c r="QZF4378" s="25"/>
      <c r="QZG4378" s="26" t="str">
        <f t="shared" ca="1" si="1390"/>
        <v>Descontar Cheque</v>
      </c>
      <c r="QZH4378" s="117"/>
      <c r="QZI4378" s="25">
        <v>45890</v>
      </c>
      <c r="QZJ4378" s="28" t="s">
        <v>74</v>
      </c>
      <c r="QZK4378" s="24">
        <v>422</v>
      </c>
      <c r="QZL4378" s="414" t="str">
        <f t="shared" si="1391"/>
        <v>Banco não cadastrado</v>
      </c>
      <c r="QZM4378" s="24">
        <v>207</v>
      </c>
      <c r="QZN4378" s="24">
        <v>5837982</v>
      </c>
      <c r="QZO4378" s="24">
        <v>72</v>
      </c>
      <c r="QZP4378" s="29" t="s">
        <v>75</v>
      </c>
      <c r="QZQ4378" s="84">
        <v>3004158000128</v>
      </c>
      <c r="QZR4378" s="24"/>
      <c r="QZS4378" s="24"/>
      <c r="QZT4378" s="66">
        <v>9615</v>
      </c>
      <c r="QZU4378" s="25">
        <v>45936</v>
      </c>
      <c r="QZV4378" s="25"/>
      <c r="QZW4378" s="26" t="str">
        <f t="shared" ca="1" si="1392"/>
        <v>Descontar Cheque</v>
      </c>
      <c r="QZX4378" s="117"/>
      <c r="QZY4378" s="25">
        <v>45890</v>
      </c>
      <c r="QZZ4378" s="28" t="s">
        <v>74</v>
      </c>
      <c r="RAA4378" s="24">
        <v>422</v>
      </c>
      <c r="RAB4378" s="414" t="str">
        <f t="shared" si="1393"/>
        <v>Banco não cadastrado</v>
      </c>
      <c r="RAC4378" s="24">
        <v>207</v>
      </c>
      <c r="RAD4378" s="24">
        <v>5837982</v>
      </c>
      <c r="RAE4378" s="24">
        <v>72</v>
      </c>
      <c r="RAF4378" s="29" t="s">
        <v>75</v>
      </c>
      <c r="RAG4378" s="84">
        <v>3004158000128</v>
      </c>
      <c r="RAH4378" s="24"/>
      <c r="RAI4378" s="24"/>
      <c r="RAJ4378" s="66">
        <v>9615</v>
      </c>
      <c r="RAK4378" s="25">
        <v>45936</v>
      </c>
      <c r="RAL4378" s="25"/>
      <c r="RAM4378" s="26" t="str">
        <f t="shared" ca="1" si="1394"/>
        <v>Descontar Cheque</v>
      </c>
      <c r="RAN4378" s="117"/>
      <c r="RAO4378" s="25">
        <v>45890</v>
      </c>
      <c r="RAP4378" s="28" t="s">
        <v>74</v>
      </c>
      <c r="RAQ4378" s="24">
        <v>422</v>
      </c>
      <c r="RAR4378" s="414" t="str">
        <f t="shared" si="1395"/>
        <v>Banco não cadastrado</v>
      </c>
      <c r="RAS4378" s="24">
        <v>207</v>
      </c>
      <c r="RAT4378" s="24">
        <v>5837982</v>
      </c>
      <c r="RAU4378" s="24">
        <v>72</v>
      </c>
      <c r="RAV4378" s="29" t="s">
        <v>75</v>
      </c>
      <c r="RAW4378" s="84">
        <v>3004158000128</v>
      </c>
      <c r="RAX4378" s="24"/>
      <c r="RAY4378" s="24"/>
      <c r="RAZ4378" s="66">
        <v>9615</v>
      </c>
      <c r="RBA4378" s="25">
        <v>45936</v>
      </c>
      <c r="RBB4378" s="25"/>
      <c r="RBC4378" s="26" t="str">
        <f t="shared" ca="1" si="1396"/>
        <v>Descontar Cheque</v>
      </c>
      <c r="RBD4378" s="117"/>
      <c r="RBE4378" s="25">
        <v>45890</v>
      </c>
      <c r="RBF4378" s="28" t="s">
        <v>74</v>
      </c>
      <c r="RBG4378" s="24">
        <v>422</v>
      </c>
      <c r="RBH4378" s="414" t="str">
        <f t="shared" si="1397"/>
        <v>Banco não cadastrado</v>
      </c>
      <c r="RBI4378" s="24">
        <v>207</v>
      </c>
      <c r="RBJ4378" s="24">
        <v>5837982</v>
      </c>
      <c r="RBK4378" s="24">
        <v>72</v>
      </c>
      <c r="RBL4378" s="29" t="s">
        <v>75</v>
      </c>
      <c r="RBM4378" s="84">
        <v>3004158000128</v>
      </c>
      <c r="RBN4378" s="24"/>
      <c r="RBO4378" s="24"/>
      <c r="RBP4378" s="66">
        <v>9615</v>
      </c>
      <c r="RBQ4378" s="25">
        <v>45936</v>
      </c>
      <c r="RBR4378" s="25"/>
      <c r="RBS4378" s="26" t="str">
        <f t="shared" ca="1" si="1398"/>
        <v>Descontar Cheque</v>
      </c>
      <c r="RBT4378" s="117"/>
      <c r="RBU4378" s="25">
        <v>45890</v>
      </c>
      <c r="RBV4378" s="28" t="s">
        <v>74</v>
      </c>
      <c r="RBW4378" s="24">
        <v>422</v>
      </c>
      <c r="RBX4378" s="414" t="str">
        <f t="shared" si="1399"/>
        <v>Banco não cadastrado</v>
      </c>
      <c r="RBY4378" s="24">
        <v>207</v>
      </c>
      <c r="RBZ4378" s="24">
        <v>5837982</v>
      </c>
      <c r="RCA4378" s="24">
        <v>72</v>
      </c>
      <c r="RCB4378" s="29" t="s">
        <v>75</v>
      </c>
      <c r="RCC4378" s="84">
        <v>3004158000128</v>
      </c>
      <c r="RCD4378" s="24"/>
      <c r="RCE4378" s="24"/>
      <c r="RCF4378" s="66">
        <v>9615</v>
      </c>
      <c r="RCG4378" s="25">
        <v>45936</v>
      </c>
      <c r="RCH4378" s="25"/>
      <c r="RCI4378" s="26" t="str">
        <f t="shared" ca="1" si="1400"/>
        <v>Descontar Cheque</v>
      </c>
      <c r="RCJ4378" s="117"/>
      <c r="RCK4378" s="25">
        <v>45890</v>
      </c>
      <c r="RCL4378" s="28" t="s">
        <v>74</v>
      </c>
      <c r="RCM4378" s="24">
        <v>422</v>
      </c>
      <c r="RCN4378" s="414" t="str">
        <f t="shared" si="1401"/>
        <v>Banco não cadastrado</v>
      </c>
      <c r="RCO4378" s="24">
        <v>207</v>
      </c>
      <c r="RCP4378" s="24">
        <v>5837982</v>
      </c>
      <c r="RCQ4378" s="24">
        <v>72</v>
      </c>
      <c r="RCR4378" s="29" t="s">
        <v>75</v>
      </c>
      <c r="RCS4378" s="84">
        <v>3004158000128</v>
      </c>
      <c r="RCT4378" s="24"/>
      <c r="RCU4378" s="24"/>
      <c r="RCV4378" s="66">
        <v>9615</v>
      </c>
      <c r="RCW4378" s="25">
        <v>45936</v>
      </c>
      <c r="RCX4378" s="25"/>
      <c r="RCY4378" s="26" t="str">
        <f t="shared" ca="1" si="1402"/>
        <v>Descontar Cheque</v>
      </c>
      <c r="RCZ4378" s="117"/>
      <c r="RDA4378" s="25">
        <v>45890</v>
      </c>
      <c r="RDB4378" s="28" t="s">
        <v>74</v>
      </c>
      <c r="RDC4378" s="24">
        <v>422</v>
      </c>
      <c r="RDD4378" s="414" t="str">
        <f t="shared" si="1403"/>
        <v>Banco não cadastrado</v>
      </c>
      <c r="RDE4378" s="24">
        <v>207</v>
      </c>
      <c r="RDF4378" s="24">
        <v>5837982</v>
      </c>
      <c r="RDG4378" s="24">
        <v>72</v>
      </c>
      <c r="RDH4378" s="29" t="s">
        <v>75</v>
      </c>
      <c r="RDI4378" s="84">
        <v>3004158000128</v>
      </c>
      <c r="RDJ4378" s="24"/>
      <c r="RDK4378" s="24"/>
      <c r="RDL4378" s="66">
        <v>9615</v>
      </c>
      <c r="RDM4378" s="25">
        <v>45936</v>
      </c>
      <c r="RDN4378" s="25"/>
      <c r="RDO4378" s="26" t="str">
        <f t="shared" ca="1" si="1404"/>
        <v>Descontar Cheque</v>
      </c>
      <c r="RDP4378" s="117"/>
      <c r="RDQ4378" s="25">
        <v>45890</v>
      </c>
      <c r="RDR4378" s="28" t="s">
        <v>74</v>
      </c>
      <c r="RDS4378" s="24">
        <v>422</v>
      </c>
      <c r="RDT4378" s="414" t="str">
        <f t="shared" si="1405"/>
        <v>Banco não cadastrado</v>
      </c>
      <c r="RDU4378" s="24">
        <v>207</v>
      </c>
      <c r="RDV4378" s="24">
        <v>5837982</v>
      </c>
      <c r="RDW4378" s="24">
        <v>72</v>
      </c>
      <c r="RDX4378" s="29" t="s">
        <v>75</v>
      </c>
      <c r="RDY4378" s="84">
        <v>3004158000128</v>
      </c>
      <c r="RDZ4378" s="24"/>
      <c r="REA4378" s="24"/>
      <c r="REB4378" s="66">
        <v>9615</v>
      </c>
      <c r="REC4378" s="25">
        <v>45936</v>
      </c>
      <c r="RED4378" s="25"/>
      <c r="REE4378" s="26" t="str">
        <f t="shared" ca="1" si="1406"/>
        <v>Descontar Cheque</v>
      </c>
      <c r="REF4378" s="117"/>
      <c r="REG4378" s="25">
        <v>45890</v>
      </c>
      <c r="REH4378" s="28" t="s">
        <v>74</v>
      </c>
      <c r="REI4378" s="24">
        <v>422</v>
      </c>
      <c r="REJ4378" s="414" t="str">
        <f t="shared" si="1407"/>
        <v>Banco não cadastrado</v>
      </c>
      <c r="REK4378" s="24">
        <v>207</v>
      </c>
      <c r="REL4378" s="24">
        <v>5837982</v>
      </c>
      <c r="REM4378" s="24">
        <v>72</v>
      </c>
      <c r="REN4378" s="29" t="s">
        <v>75</v>
      </c>
      <c r="REO4378" s="84">
        <v>3004158000128</v>
      </c>
      <c r="REP4378" s="24"/>
      <c r="REQ4378" s="24"/>
      <c r="RER4378" s="66">
        <v>9615</v>
      </c>
      <c r="RES4378" s="25">
        <v>45936</v>
      </c>
      <c r="RET4378" s="25"/>
      <c r="REU4378" s="26" t="str">
        <f t="shared" ca="1" si="1408"/>
        <v>Descontar Cheque</v>
      </c>
      <c r="REV4378" s="117"/>
      <c r="REW4378" s="25">
        <v>45890</v>
      </c>
      <c r="REX4378" s="28" t="s">
        <v>74</v>
      </c>
      <c r="REY4378" s="24">
        <v>422</v>
      </c>
      <c r="REZ4378" s="414" t="str">
        <f t="shared" si="1409"/>
        <v>Banco não cadastrado</v>
      </c>
      <c r="RFA4378" s="24">
        <v>207</v>
      </c>
      <c r="RFB4378" s="24">
        <v>5837982</v>
      </c>
      <c r="RFC4378" s="24">
        <v>72</v>
      </c>
      <c r="RFD4378" s="29" t="s">
        <v>75</v>
      </c>
      <c r="RFE4378" s="84">
        <v>3004158000128</v>
      </c>
      <c r="RFF4378" s="24"/>
      <c r="RFG4378" s="24"/>
      <c r="RFH4378" s="66">
        <v>9615</v>
      </c>
      <c r="RFI4378" s="25">
        <v>45936</v>
      </c>
      <c r="RFJ4378" s="25"/>
      <c r="RFK4378" s="26" t="str">
        <f t="shared" ca="1" si="1410"/>
        <v>Descontar Cheque</v>
      </c>
      <c r="RFL4378" s="117"/>
      <c r="RFM4378" s="25">
        <v>45890</v>
      </c>
      <c r="RFN4378" s="28" t="s">
        <v>74</v>
      </c>
      <c r="RFO4378" s="24">
        <v>422</v>
      </c>
      <c r="RFP4378" s="414" t="str">
        <f t="shared" si="1411"/>
        <v>Banco não cadastrado</v>
      </c>
      <c r="RFQ4378" s="24">
        <v>207</v>
      </c>
      <c r="RFR4378" s="24">
        <v>5837982</v>
      </c>
      <c r="RFS4378" s="24">
        <v>72</v>
      </c>
      <c r="RFT4378" s="29" t="s">
        <v>75</v>
      </c>
      <c r="RFU4378" s="84">
        <v>3004158000128</v>
      </c>
      <c r="RFV4378" s="24"/>
      <c r="RFW4378" s="24"/>
      <c r="RFX4378" s="66">
        <v>9615</v>
      </c>
      <c r="RFY4378" s="25">
        <v>45936</v>
      </c>
      <c r="RFZ4378" s="25"/>
      <c r="RGA4378" s="26" t="str">
        <f t="shared" ca="1" si="1412"/>
        <v>Descontar Cheque</v>
      </c>
      <c r="RGB4378" s="117"/>
      <c r="RGC4378" s="25">
        <v>45890</v>
      </c>
      <c r="RGD4378" s="28" t="s">
        <v>74</v>
      </c>
      <c r="RGE4378" s="24">
        <v>422</v>
      </c>
      <c r="RGF4378" s="414" t="str">
        <f t="shared" si="1413"/>
        <v>Banco não cadastrado</v>
      </c>
      <c r="RGG4378" s="24">
        <v>207</v>
      </c>
      <c r="RGH4378" s="24">
        <v>5837982</v>
      </c>
      <c r="RGI4378" s="24">
        <v>72</v>
      </c>
      <c r="RGJ4378" s="29" t="s">
        <v>75</v>
      </c>
      <c r="RGK4378" s="84">
        <v>3004158000128</v>
      </c>
      <c r="RGL4378" s="24"/>
      <c r="RGM4378" s="24"/>
      <c r="RGN4378" s="66">
        <v>9615</v>
      </c>
      <c r="RGO4378" s="25">
        <v>45936</v>
      </c>
      <c r="RGP4378" s="25"/>
      <c r="RGQ4378" s="26" t="str">
        <f t="shared" ca="1" si="1414"/>
        <v>Descontar Cheque</v>
      </c>
      <c r="RGR4378" s="117"/>
      <c r="RGS4378" s="25">
        <v>45890</v>
      </c>
      <c r="RGT4378" s="28" t="s">
        <v>74</v>
      </c>
      <c r="RGU4378" s="24">
        <v>422</v>
      </c>
      <c r="RGV4378" s="414" t="str">
        <f t="shared" si="1415"/>
        <v>Banco não cadastrado</v>
      </c>
      <c r="RGW4378" s="24">
        <v>207</v>
      </c>
      <c r="RGX4378" s="24">
        <v>5837982</v>
      </c>
      <c r="RGY4378" s="24">
        <v>72</v>
      </c>
      <c r="RGZ4378" s="29" t="s">
        <v>75</v>
      </c>
      <c r="RHA4378" s="84">
        <v>3004158000128</v>
      </c>
      <c r="RHB4378" s="24"/>
      <c r="RHC4378" s="24"/>
      <c r="RHD4378" s="66">
        <v>9615</v>
      </c>
      <c r="RHE4378" s="25">
        <v>45936</v>
      </c>
      <c r="RHF4378" s="25"/>
      <c r="RHG4378" s="26" t="str">
        <f t="shared" ca="1" si="1416"/>
        <v>Descontar Cheque</v>
      </c>
      <c r="RHH4378" s="117"/>
      <c r="RHI4378" s="25">
        <v>45890</v>
      </c>
      <c r="RHJ4378" s="28" t="s">
        <v>74</v>
      </c>
      <c r="RHK4378" s="24">
        <v>422</v>
      </c>
      <c r="RHL4378" s="414" t="str">
        <f t="shared" si="1417"/>
        <v>Banco não cadastrado</v>
      </c>
      <c r="RHM4378" s="24">
        <v>207</v>
      </c>
      <c r="RHN4378" s="24">
        <v>5837982</v>
      </c>
      <c r="RHO4378" s="24">
        <v>72</v>
      </c>
      <c r="RHP4378" s="29" t="s">
        <v>75</v>
      </c>
      <c r="RHQ4378" s="84">
        <v>3004158000128</v>
      </c>
      <c r="RHR4378" s="24"/>
      <c r="RHS4378" s="24"/>
      <c r="RHT4378" s="66">
        <v>9615</v>
      </c>
      <c r="RHU4378" s="25">
        <v>45936</v>
      </c>
      <c r="RHV4378" s="25"/>
      <c r="RHW4378" s="26" t="str">
        <f t="shared" ca="1" si="1418"/>
        <v>Descontar Cheque</v>
      </c>
      <c r="RHX4378" s="117"/>
      <c r="RHY4378" s="25">
        <v>45890</v>
      </c>
      <c r="RHZ4378" s="28" t="s">
        <v>74</v>
      </c>
      <c r="RIA4378" s="24">
        <v>422</v>
      </c>
      <c r="RIB4378" s="414" t="str">
        <f t="shared" si="1419"/>
        <v>Banco não cadastrado</v>
      </c>
      <c r="RIC4378" s="24">
        <v>207</v>
      </c>
      <c r="RID4378" s="24">
        <v>5837982</v>
      </c>
      <c r="RIE4378" s="24">
        <v>72</v>
      </c>
      <c r="RIF4378" s="29" t="s">
        <v>75</v>
      </c>
      <c r="RIG4378" s="84">
        <v>3004158000128</v>
      </c>
      <c r="RIH4378" s="24"/>
      <c r="RII4378" s="24"/>
      <c r="RIJ4378" s="66">
        <v>9615</v>
      </c>
      <c r="RIK4378" s="25">
        <v>45936</v>
      </c>
      <c r="RIL4378" s="25"/>
      <c r="RIM4378" s="26" t="str">
        <f t="shared" ca="1" si="1420"/>
        <v>Descontar Cheque</v>
      </c>
      <c r="RIN4378" s="117"/>
      <c r="RIO4378" s="25">
        <v>45890</v>
      </c>
      <c r="RIP4378" s="28" t="s">
        <v>74</v>
      </c>
      <c r="RIQ4378" s="24">
        <v>422</v>
      </c>
      <c r="RIR4378" s="414" t="str">
        <f t="shared" si="1421"/>
        <v>Banco não cadastrado</v>
      </c>
      <c r="RIS4378" s="24">
        <v>207</v>
      </c>
      <c r="RIT4378" s="24">
        <v>5837982</v>
      </c>
      <c r="RIU4378" s="24">
        <v>72</v>
      </c>
      <c r="RIV4378" s="29" t="s">
        <v>75</v>
      </c>
      <c r="RIW4378" s="84">
        <v>3004158000128</v>
      </c>
      <c r="RIX4378" s="24"/>
      <c r="RIY4378" s="24"/>
      <c r="RIZ4378" s="66">
        <v>9615</v>
      </c>
      <c r="RJA4378" s="25">
        <v>45936</v>
      </c>
      <c r="RJB4378" s="25"/>
      <c r="RJC4378" s="26" t="str">
        <f t="shared" ca="1" si="1422"/>
        <v>Descontar Cheque</v>
      </c>
      <c r="RJD4378" s="117"/>
      <c r="RJE4378" s="25">
        <v>45890</v>
      </c>
      <c r="RJF4378" s="28" t="s">
        <v>74</v>
      </c>
      <c r="RJG4378" s="24">
        <v>422</v>
      </c>
      <c r="RJH4378" s="414" t="str">
        <f t="shared" si="1423"/>
        <v>Banco não cadastrado</v>
      </c>
      <c r="RJI4378" s="24">
        <v>207</v>
      </c>
      <c r="RJJ4378" s="24">
        <v>5837982</v>
      </c>
      <c r="RJK4378" s="24">
        <v>72</v>
      </c>
      <c r="RJL4378" s="29" t="s">
        <v>75</v>
      </c>
      <c r="RJM4378" s="84">
        <v>3004158000128</v>
      </c>
      <c r="RJN4378" s="24"/>
      <c r="RJO4378" s="24"/>
      <c r="RJP4378" s="66">
        <v>9615</v>
      </c>
      <c r="RJQ4378" s="25">
        <v>45936</v>
      </c>
      <c r="RJR4378" s="25"/>
      <c r="RJS4378" s="26" t="str">
        <f t="shared" ca="1" si="1424"/>
        <v>Descontar Cheque</v>
      </c>
      <c r="RJT4378" s="117"/>
      <c r="RJU4378" s="25">
        <v>45890</v>
      </c>
      <c r="RJV4378" s="28" t="s">
        <v>74</v>
      </c>
      <c r="RJW4378" s="24">
        <v>422</v>
      </c>
      <c r="RJX4378" s="414" t="str">
        <f t="shared" si="1425"/>
        <v>Banco não cadastrado</v>
      </c>
      <c r="RJY4378" s="24">
        <v>207</v>
      </c>
      <c r="RJZ4378" s="24">
        <v>5837982</v>
      </c>
      <c r="RKA4378" s="24">
        <v>72</v>
      </c>
      <c r="RKB4378" s="29" t="s">
        <v>75</v>
      </c>
      <c r="RKC4378" s="84">
        <v>3004158000128</v>
      </c>
      <c r="RKD4378" s="24"/>
      <c r="RKE4378" s="24"/>
      <c r="RKF4378" s="66">
        <v>9615</v>
      </c>
      <c r="RKG4378" s="25">
        <v>45936</v>
      </c>
      <c r="RKH4378" s="25"/>
      <c r="RKI4378" s="26" t="str">
        <f t="shared" ca="1" si="1426"/>
        <v>Descontar Cheque</v>
      </c>
      <c r="RKJ4378" s="117"/>
      <c r="RKK4378" s="25">
        <v>45890</v>
      </c>
      <c r="RKL4378" s="28" t="s">
        <v>74</v>
      </c>
      <c r="RKM4378" s="24">
        <v>422</v>
      </c>
      <c r="RKN4378" s="414" t="str">
        <f t="shared" si="1427"/>
        <v>Banco não cadastrado</v>
      </c>
      <c r="RKO4378" s="24">
        <v>207</v>
      </c>
      <c r="RKP4378" s="24">
        <v>5837982</v>
      </c>
      <c r="RKQ4378" s="24">
        <v>72</v>
      </c>
      <c r="RKR4378" s="29" t="s">
        <v>75</v>
      </c>
      <c r="RKS4378" s="84">
        <v>3004158000128</v>
      </c>
      <c r="RKT4378" s="24"/>
      <c r="RKU4378" s="24"/>
      <c r="RKV4378" s="66">
        <v>9615</v>
      </c>
      <c r="RKW4378" s="25">
        <v>45936</v>
      </c>
      <c r="RKX4378" s="25"/>
      <c r="RKY4378" s="26" t="str">
        <f t="shared" ca="1" si="1428"/>
        <v>Descontar Cheque</v>
      </c>
      <c r="RKZ4378" s="117"/>
      <c r="RLA4378" s="25">
        <v>45890</v>
      </c>
      <c r="RLB4378" s="28" t="s">
        <v>74</v>
      </c>
      <c r="RLC4378" s="24">
        <v>422</v>
      </c>
      <c r="RLD4378" s="414" t="str">
        <f t="shared" si="1429"/>
        <v>Banco não cadastrado</v>
      </c>
      <c r="RLE4378" s="24">
        <v>207</v>
      </c>
      <c r="RLF4378" s="24">
        <v>5837982</v>
      </c>
      <c r="RLG4378" s="24">
        <v>72</v>
      </c>
      <c r="RLH4378" s="29" t="s">
        <v>75</v>
      </c>
      <c r="RLI4378" s="84">
        <v>3004158000128</v>
      </c>
      <c r="RLJ4378" s="24"/>
      <c r="RLK4378" s="24"/>
      <c r="RLL4378" s="66">
        <v>9615</v>
      </c>
      <c r="RLM4378" s="25">
        <v>45936</v>
      </c>
      <c r="RLN4378" s="25"/>
      <c r="RLO4378" s="26" t="str">
        <f t="shared" ca="1" si="1430"/>
        <v>Descontar Cheque</v>
      </c>
      <c r="RLP4378" s="117"/>
      <c r="RLQ4378" s="25">
        <v>45890</v>
      </c>
      <c r="RLR4378" s="28" t="s">
        <v>74</v>
      </c>
      <c r="RLS4378" s="24">
        <v>422</v>
      </c>
      <c r="RLT4378" s="414" t="str">
        <f t="shared" si="1431"/>
        <v>Banco não cadastrado</v>
      </c>
      <c r="RLU4378" s="24">
        <v>207</v>
      </c>
      <c r="RLV4378" s="24">
        <v>5837982</v>
      </c>
      <c r="RLW4378" s="24">
        <v>72</v>
      </c>
      <c r="RLX4378" s="29" t="s">
        <v>75</v>
      </c>
      <c r="RLY4378" s="84">
        <v>3004158000128</v>
      </c>
      <c r="RLZ4378" s="24"/>
      <c r="RMA4378" s="24"/>
      <c r="RMB4378" s="66">
        <v>9615</v>
      </c>
      <c r="RMC4378" s="25">
        <v>45936</v>
      </c>
      <c r="RMD4378" s="25"/>
      <c r="RME4378" s="26" t="str">
        <f t="shared" ca="1" si="1432"/>
        <v>Descontar Cheque</v>
      </c>
      <c r="RMF4378" s="117"/>
      <c r="RMG4378" s="25">
        <v>45890</v>
      </c>
      <c r="RMH4378" s="28" t="s">
        <v>74</v>
      </c>
      <c r="RMI4378" s="24">
        <v>422</v>
      </c>
      <c r="RMJ4378" s="414" t="str">
        <f t="shared" si="1433"/>
        <v>Banco não cadastrado</v>
      </c>
      <c r="RMK4378" s="24">
        <v>207</v>
      </c>
      <c r="RML4378" s="24">
        <v>5837982</v>
      </c>
      <c r="RMM4378" s="24">
        <v>72</v>
      </c>
      <c r="RMN4378" s="29" t="s">
        <v>75</v>
      </c>
      <c r="RMO4378" s="84">
        <v>3004158000128</v>
      </c>
      <c r="RMP4378" s="24"/>
      <c r="RMQ4378" s="24"/>
      <c r="RMR4378" s="66">
        <v>9615</v>
      </c>
      <c r="RMS4378" s="25">
        <v>45936</v>
      </c>
      <c r="RMT4378" s="25"/>
      <c r="RMU4378" s="26" t="str">
        <f t="shared" ca="1" si="1434"/>
        <v>Descontar Cheque</v>
      </c>
      <c r="RMV4378" s="117"/>
      <c r="RMW4378" s="25">
        <v>45890</v>
      </c>
      <c r="RMX4378" s="28" t="s">
        <v>74</v>
      </c>
      <c r="RMY4378" s="24">
        <v>422</v>
      </c>
      <c r="RMZ4378" s="414" t="str">
        <f t="shared" si="1435"/>
        <v>Banco não cadastrado</v>
      </c>
      <c r="RNA4378" s="24">
        <v>207</v>
      </c>
      <c r="RNB4378" s="24">
        <v>5837982</v>
      </c>
      <c r="RNC4378" s="24">
        <v>72</v>
      </c>
      <c r="RND4378" s="29" t="s">
        <v>75</v>
      </c>
      <c r="RNE4378" s="84">
        <v>3004158000128</v>
      </c>
      <c r="RNF4378" s="24"/>
      <c r="RNG4378" s="24"/>
      <c r="RNH4378" s="66">
        <v>9615</v>
      </c>
      <c r="RNI4378" s="25">
        <v>45936</v>
      </c>
      <c r="RNJ4378" s="25"/>
      <c r="RNK4378" s="26" t="str">
        <f t="shared" ca="1" si="1436"/>
        <v>Descontar Cheque</v>
      </c>
      <c r="RNL4378" s="117"/>
      <c r="RNM4378" s="25">
        <v>45890</v>
      </c>
      <c r="RNN4378" s="28" t="s">
        <v>74</v>
      </c>
      <c r="RNO4378" s="24">
        <v>422</v>
      </c>
      <c r="RNP4378" s="414" t="str">
        <f t="shared" si="1437"/>
        <v>Banco não cadastrado</v>
      </c>
      <c r="RNQ4378" s="24">
        <v>207</v>
      </c>
      <c r="RNR4378" s="24">
        <v>5837982</v>
      </c>
      <c r="RNS4378" s="24">
        <v>72</v>
      </c>
      <c r="RNT4378" s="29" t="s">
        <v>75</v>
      </c>
      <c r="RNU4378" s="84">
        <v>3004158000128</v>
      </c>
      <c r="RNV4378" s="24"/>
      <c r="RNW4378" s="24"/>
      <c r="RNX4378" s="66">
        <v>9615</v>
      </c>
      <c r="RNY4378" s="25">
        <v>45936</v>
      </c>
      <c r="RNZ4378" s="25"/>
      <c r="ROA4378" s="26" t="str">
        <f t="shared" ca="1" si="1438"/>
        <v>Descontar Cheque</v>
      </c>
      <c r="ROB4378" s="117"/>
      <c r="ROC4378" s="25">
        <v>45890</v>
      </c>
      <c r="ROD4378" s="28" t="s">
        <v>74</v>
      </c>
      <c r="ROE4378" s="24">
        <v>422</v>
      </c>
      <c r="ROF4378" s="414" t="str">
        <f t="shared" si="1439"/>
        <v>Banco não cadastrado</v>
      </c>
      <c r="ROG4378" s="24">
        <v>207</v>
      </c>
      <c r="ROH4378" s="24">
        <v>5837982</v>
      </c>
      <c r="ROI4378" s="24">
        <v>72</v>
      </c>
      <c r="ROJ4378" s="29" t="s">
        <v>75</v>
      </c>
      <c r="ROK4378" s="84">
        <v>3004158000128</v>
      </c>
      <c r="ROL4378" s="24"/>
      <c r="ROM4378" s="24"/>
      <c r="RON4378" s="66">
        <v>9615</v>
      </c>
      <c r="ROO4378" s="25">
        <v>45936</v>
      </c>
      <c r="ROP4378" s="25"/>
      <c r="ROQ4378" s="26" t="str">
        <f t="shared" ca="1" si="1440"/>
        <v>Descontar Cheque</v>
      </c>
      <c r="ROR4378" s="117"/>
      <c r="ROS4378" s="25">
        <v>45890</v>
      </c>
      <c r="ROT4378" s="28" t="s">
        <v>74</v>
      </c>
      <c r="ROU4378" s="24">
        <v>422</v>
      </c>
      <c r="ROV4378" s="414" t="str">
        <f t="shared" si="1441"/>
        <v>Banco não cadastrado</v>
      </c>
      <c r="ROW4378" s="24">
        <v>207</v>
      </c>
      <c r="ROX4378" s="24">
        <v>5837982</v>
      </c>
      <c r="ROY4378" s="24">
        <v>72</v>
      </c>
      <c r="ROZ4378" s="29" t="s">
        <v>75</v>
      </c>
      <c r="RPA4378" s="84">
        <v>3004158000128</v>
      </c>
      <c r="RPB4378" s="24"/>
      <c r="RPC4378" s="24"/>
      <c r="RPD4378" s="66">
        <v>9615</v>
      </c>
      <c r="RPE4378" s="25">
        <v>45936</v>
      </c>
      <c r="RPF4378" s="25"/>
      <c r="RPG4378" s="26" t="str">
        <f t="shared" ca="1" si="1442"/>
        <v>Descontar Cheque</v>
      </c>
      <c r="RPH4378" s="117"/>
      <c r="RPI4378" s="25">
        <v>45890</v>
      </c>
      <c r="RPJ4378" s="28" t="s">
        <v>74</v>
      </c>
      <c r="RPK4378" s="24">
        <v>422</v>
      </c>
      <c r="RPL4378" s="414" t="str">
        <f t="shared" si="1443"/>
        <v>Banco não cadastrado</v>
      </c>
      <c r="RPM4378" s="24">
        <v>207</v>
      </c>
      <c r="RPN4378" s="24">
        <v>5837982</v>
      </c>
      <c r="RPO4378" s="24">
        <v>72</v>
      </c>
      <c r="RPP4378" s="29" t="s">
        <v>75</v>
      </c>
      <c r="RPQ4378" s="84">
        <v>3004158000128</v>
      </c>
      <c r="RPR4378" s="24"/>
      <c r="RPS4378" s="24"/>
      <c r="RPT4378" s="66">
        <v>9615</v>
      </c>
      <c r="RPU4378" s="25">
        <v>45936</v>
      </c>
      <c r="RPV4378" s="25"/>
      <c r="RPW4378" s="26" t="str">
        <f t="shared" ca="1" si="1444"/>
        <v>Descontar Cheque</v>
      </c>
      <c r="RPX4378" s="117"/>
      <c r="RPY4378" s="25">
        <v>45890</v>
      </c>
      <c r="RPZ4378" s="28" t="s">
        <v>74</v>
      </c>
      <c r="RQA4378" s="24">
        <v>422</v>
      </c>
      <c r="RQB4378" s="414" t="str">
        <f t="shared" si="1445"/>
        <v>Banco não cadastrado</v>
      </c>
      <c r="RQC4378" s="24">
        <v>207</v>
      </c>
      <c r="RQD4378" s="24">
        <v>5837982</v>
      </c>
      <c r="RQE4378" s="24">
        <v>72</v>
      </c>
      <c r="RQF4378" s="29" t="s">
        <v>75</v>
      </c>
      <c r="RQG4378" s="84">
        <v>3004158000128</v>
      </c>
      <c r="RQH4378" s="24"/>
      <c r="RQI4378" s="24"/>
      <c r="RQJ4378" s="66">
        <v>9615</v>
      </c>
      <c r="RQK4378" s="25">
        <v>45936</v>
      </c>
      <c r="RQL4378" s="25"/>
      <c r="RQM4378" s="26" t="str">
        <f t="shared" ca="1" si="1446"/>
        <v>Descontar Cheque</v>
      </c>
      <c r="RQN4378" s="117"/>
      <c r="RQO4378" s="25">
        <v>45890</v>
      </c>
      <c r="RQP4378" s="28" t="s">
        <v>74</v>
      </c>
      <c r="RQQ4378" s="24">
        <v>422</v>
      </c>
      <c r="RQR4378" s="414" t="str">
        <f t="shared" si="1447"/>
        <v>Banco não cadastrado</v>
      </c>
      <c r="RQS4378" s="24">
        <v>207</v>
      </c>
      <c r="RQT4378" s="24">
        <v>5837982</v>
      </c>
      <c r="RQU4378" s="24">
        <v>72</v>
      </c>
      <c r="RQV4378" s="29" t="s">
        <v>75</v>
      </c>
      <c r="RQW4378" s="84">
        <v>3004158000128</v>
      </c>
      <c r="RQX4378" s="24"/>
      <c r="RQY4378" s="24"/>
      <c r="RQZ4378" s="66">
        <v>9615</v>
      </c>
      <c r="RRA4378" s="25">
        <v>45936</v>
      </c>
      <c r="RRB4378" s="25"/>
      <c r="RRC4378" s="26" t="str">
        <f t="shared" ca="1" si="1448"/>
        <v>Descontar Cheque</v>
      </c>
      <c r="RRD4378" s="117"/>
      <c r="RRE4378" s="25">
        <v>45890</v>
      </c>
      <c r="RRF4378" s="28" t="s">
        <v>74</v>
      </c>
      <c r="RRG4378" s="24">
        <v>422</v>
      </c>
      <c r="RRH4378" s="414" t="str">
        <f t="shared" si="1449"/>
        <v>Banco não cadastrado</v>
      </c>
      <c r="RRI4378" s="24">
        <v>207</v>
      </c>
      <c r="RRJ4378" s="24">
        <v>5837982</v>
      </c>
      <c r="RRK4378" s="24">
        <v>72</v>
      </c>
      <c r="RRL4378" s="29" t="s">
        <v>75</v>
      </c>
      <c r="RRM4378" s="84">
        <v>3004158000128</v>
      </c>
      <c r="RRN4378" s="24"/>
      <c r="RRO4378" s="24"/>
      <c r="RRP4378" s="66">
        <v>9615</v>
      </c>
      <c r="RRQ4378" s="25">
        <v>45936</v>
      </c>
      <c r="RRR4378" s="25"/>
      <c r="RRS4378" s="26" t="str">
        <f t="shared" ca="1" si="1450"/>
        <v>Descontar Cheque</v>
      </c>
      <c r="RRT4378" s="117"/>
      <c r="RRU4378" s="25">
        <v>45890</v>
      </c>
      <c r="RRV4378" s="28" t="s">
        <v>74</v>
      </c>
      <c r="RRW4378" s="24">
        <v>422</v>
      </c>
      <c r="RRX4378" s="414" t="str">
        <f t="shared" si="1451"/>
        <v>Banco não cadastrado</v>
      </c>
      <c r="RRY4378" s="24">
        <v>207</v>
      </c>
      <c r="RRZ4378" s="24">
        <v>5837982</v>
      </c>
      <c r="RSA4378" s="24">
        <v>72</v>
      </c>
      <c r="RSB4378" s="29" t="s">
        <v>75</v>
      </c>
      <c r="RSC4378" s="84">
        <v>3004158000128</v>
      </c>
      <c r="RSD4378" s="24"/>
      <c r="RSE4378" s="24"/>
      <c r="RSF4378" s="66">
        <v>9615</v>
      </c>
      <c r="RSG4378" s="25">
        <v>45936</v>
      </c>
      <c r="RSH4378" s="25"/>
      <c r="RSI4378" s="26" t="str">
        <f t="shared" ca="1" si="1452"/>
        <v>Descontar Cheque</v>
      </c>
      <c r="RSJ4378" s="117"/>
      <c r="RSK4378" s="25">
        <v>45890</v>
      </c>
      <c r="RSL4378" s="28" t="s">
        <v>74</v>
      </c>
      <c r="RSM4378" s="24">
        <v>422</v>
      </c>
      <c r="RSN4378" s="414" t="str">
        <f t="shared" si="1453"/>
        <v>Banco não cadastrado</v>
      </c>
      <c r="RSO4378" s="24">
        <v>207</v>
      </c>
      <c r="RSP4378" s="24">
        <v>5837982</v>
      </c>
      <c r="RSQ4378" s="24">
        <v>72</v>
      </c>
      <c r="RSR4378" s="29" t="s">
        <v>75</v>
      </c>
      <c r="RSS4378" s="84">
        <v>3004158000128</v>
      </c>
      <c r="RST4378" s="24"/>
      <c r="RSU4378" s="24"/>
      <c r="RSV4378" s="66">
        <v>9615</v>
      </c>
      <c r="RSW4378" s="25">
        <v>45936</v>
      </c>
      <c r="RSX4378" s="25"/>
      <c r="RSY4378" s="26" t="str">
        <f t="shared" ca="1" si="1454"/>
        <v>Descontar Cheque</v>
      </c>
      <c r="RSZ4378" s="117"/>
      <c r="RTA4378" s="25">
        <v>45890</v>
      </c>
      <c r="RTB4378" s="28" t="s">
        <v>74</v>
      </c>
      <c r="RTC4378" s="24">
        <v>422</v>
      </c>
      <c r="RTD4378" s="414" t="str">
        <f t="shared" si="1455"/>
        <v>Banco não cadastrado</v>
      </c>
      <c r="RTE4378" s="24">
        <v>207</v>
      </c>
      <c r="RTF4378" s="24">
        <v>5837982</v>
      </c>
      <c r="RTG4378" s="24">
        <v>72</v>
      </c>
      <c r="RTH4378" s="29" t="s">
        <v>75</v>
      </c>
      <c r="RTI4378" s="84">
        <v>3004158000128</v>
      </c>
      <c r="RTJ4378" s="24"/>
      <c r="RTK4378" s="24"/>
      <c r="RTL4378" s="66">
        <v>9615</v>
      </c>
      <c r="RTM4378" s="25">
        <v>45936</v>
      </c>
      <c r="RTN4378" s="25"/>
      <c r="RTO4378" s="26" t="str">
        <f t="shared" ca="1" si="1456"/>
        <v>Descontar Cheque</v>
      </c>
      <c r="RTP4378" s="117"/>
      <c r="RTQ4378" s="25">
        <v>45890</v>
      </c>
      <c r="RTR4378" s="28" t="s">
        <v>74</v>
      </c>
      <c r="RTS4378" s="24">
        <v>422</v>
      </c>
      <c r="RTT4378" s="414" t="str">
        <f t="shared" si="1457"/>
        <v>Banco não cadastrado</v>
      </c>
      <c r="RTU4378" s="24">
        <v>207</v>
      </c>
      <c r="RTV4378" s="24">
        <v>5837982</v>
      </c>
      <c r="RTW4378" s="24">
        <v>72</v>
      </c>
      <c r="RTX4378" s="29" t="s">
        <v>75</v>
      </c>
      <c r="RTY4378" s="84">
        <v>3004158000128</v>
      </c>
      <c r="RTZ4378" s="24"/>
      <c r="RUA4378" s="24"/>
      <c r="RUB4378" s="66">
        <v>9615</v>
      </c>
      <c r="RUC4378" s="25">
        <v>45936</v>
      </c>
      <c r="RUD4378" s="25"/>
      <c r="RUE4378" s="26" t="str">
        <f t="shared" ca="1" si="1458"/>
        <v>Descontar Cheque</v>
      </c>
      <c r="RUF4378" s="117"/>
      <c r="RUG4378" s="25">
        <v>45890</v>
      </c>
      <c r="RUH4378" s="28" t="s">
        <v>74</v>
      </c>
      <c r="RUI4378" s="24">
        <v>422</v>
      </c>
      <c r="RUJ4378" s="414" t="str">
        <f t="shared" si="1459"/>
        <v>Banco não cadastrado</v>
      </c>
      <c r="RUK4378" s="24">
        <v>207</v>
      </c>
      <c r="RUL4378" s="24">
        <v>5837982</v>
      </c>
      <c r="RUM4378" s="24">
        <v>72</v>
      </c>
      <c r="RUN4378" s="29" t="s">
        <v>75</v>
      </c>
      <c r="RUO4378" s="84">
        <v>3004158000128</v>
      </c>
      <c r="RUP4378" s="24"/>
      <c r="RUQ4378" s="24"/>
      <c r="RUR4378" s="66">
        <v>9615</v>
      </c>
      <c r="RUS4378" s="25">
        <v>45936</v>
      </c>
      <c r="RUT4378" s="25"/>
      <c r="RUU4378" s="26" t="str">
        <f t="shared" ca="1" si="1460"/>
        <v>Descontar Cheque</v>
      </c>
      <c r="RUV4378" s="117"/>
      <c r="RUW4378" s="25">
        <v>45890</v>
      </c>
      <c r="RUX4378" s="28" t="s">
        <v>74</v>
      </c>
      <c r="RUY4378" s="24">
        <v>422</v>
      </c>
      <c r="RUZ4378" s="414" t="str">
        <f t="shared" si="1461"/>
        <v>Banco não cadastrado</v>
      </c>
      <c r="RVA4378" s="24">
        <v>207</v>
      </c>
      <c r="RVB4378" s="24">
        <v>5837982</v>
      </c>
      <c r="RVC4378" s="24">
        <v>72</v>
      </c>
      <c r="RVD4378" s="29" t="s">
        <v>75</v>
      </c>
      <c r="RVE4378" s="84">
        <v>3004158000128</v>
      </c>
      <c r="RVF4378" s="24"/>
      <c r="RVG4378" s="24"/>
      <c r="RVH4378" s="66">
        <v>9615</v>
      </c>
      <c r="RVI4378" s="25">
        <v>45936</v>
      </c>
      <c r="RVJ4378" s="25"/>
      <c r="RVK4378" s="26" t="str">
        <f t="shared" ca="1" si="1462"/>
        <v>Descontar Cheque</v>
      </c>
      <c r="RVL4378" s="117"/>
      <c r="RVM4378" s="25">
        <v>45890</v>
      </c>
      <c r="RVN4378" s="28" t="s">
        <v>74</v>
      </c>
      <c r="RVO4378" s="24">
        <v>422</v>
      </c>
      <c r="RVP4378" s="414" t="str">
        <f t="shared" si="1463"/>
        <v>Banco não cadastrado</v>
      </c>
      <c r="RVQ4378" s="24">
        <v>207</v>
      </c>
      <c r="RVR4378" s="24">
        <v>5837982</v>
      </c>
      <c r="RVS4378" s="24">
        <v>72</v>
      </c>
      <c r="RVT4378" s="29" t="s">
        <v>75</v>
      </c>
      <c r="RVU4378" s="84">
        <v>3004158000128</v>
      </c>
      <c r="RVV4378" s="24"/>
      <c r="RVW4378" s="24"/>
      <c r="RVX4378" s="66">
        <v>9615</v>
      </c>
      <c r="RVY4378" s="25">
        <v>45936</v>
      </c>
      <c r="RVZ4378" s="25"/>
      <c r="RWA4378" s="26" t="str">
        <f t="shared" ca="1" si="1464"/>
        <v>Descontar Cheque</v>
      </c>
      <c r="RWB4378" s="117"/>
      <c r="RWC4378" s="25">
        <v>45890</v>
      </c>
      <c r="RWD4378" s="28" t="s">
        <v>74</v>
      </c>
      <c r="RWE4378" s="24">
        <v>422</v>
      </c>
      <c r="RWF4378" s="414" t="str">
        <f t="shared" si="1465"/>
        <v>Banco não cadastrado</v>
      </c>
      <c r="RWG4378" s="24">
        <v>207</v>
      </c>
      <c r="RWH4378" s="24">
        <v>5837982</v>
      </c>
      <c r="RWI4378" s="24">
        <v>72</v>
      </c>
      <c r="RWJ4378" s="29" t="s">
        <v>75</v>
      </c>
      <c r="RWK4378" s="84">
        <v>3004158000128</v>
      </c>
      <c r="RWL4378" s="24"/>
      <c r="RWM4378" s="24"/>
      <c r="RWN4378" s="66">
        <v>9615</v>
      </c>
      <c r="RWO4378" s="25">
        <v>45936</v>
      </c>
      <c r="RWP4378" s="25"/>
      <c r="RWQ4378" s="26" t="str">
        <f t="shared" ca="1" si="1466"/>
        <v>Descontar Cheque</v>
      </c>
      <c r="RWR4378" s="117"/>
      <c r="RWS4378" s="25">
        <v>45890</v>
      </c>
      <c r="RWT4378" s="28" t="s">
        <v>74</v>
      </c>
      <c r="RWU4378" s="24">
        <v>422</v>
      </c>
      <c r="RWV4378" s="414" t="str">
        <f t="shared" si="1467"/>
        <v>Banco não cadastrado</v>
      </c>
      <c r="RWW4378" s="24">
        <v>207</v>
      </c>
      <c r="RWX4378" s="24">
        <v>5837982</v>
      </c>
      <c r="RWY4378" s="24">
        <v>72</v>
      </c>
      <c r="RWZ4378" s="29" t="s">
        <v>75</v>
      </c>
      <c r="RXA4378" s="84">
        <v>3004158000128</v>
      </c>
      <c r="RXB4378" s="24"/>
      <c r="RXC4378" s="24"/>
      <c r="RXD4378" s="66">
        <v>9615</v>
      </c>
      <c r="RXE4378" s="25">
        <v>45936</v>
      </c>
      <c r="RXF4378" s="25"/>
      <c r="RXG4378" s="26" t="str">
        <f t="shared" ca="1" si="1468"/>
        <v>Descontar Cheque</v>
      </c>
      <c r="RXH4378" s="117"/>
      <c r="RXI4378" s="25">
        <v>45890</v>
      </c>
      <c r="RXJ4378" s="28" t="s">
        <v>74</v>
      </c>
      <c r="RXK4378" s="24">
        <v>422</v>
      </c>
      <c r="RXL4378" s="414" t="str">
        <f t="shared" si="1469"/>
        <v>Banco não cadastrado</v>
      </c>
      <c r="RXM4378" s="24">
        <v>207</v>
      </c>
      <c r="RXN4378" s="24">
        <v>5837982</v>
      </c>
      <c r="RXO4378" s="24">
        <v>72</v>
      </c>
      <c r="RXP4378" s="29" t="s">
        <v>75</v>
      </c>
      <c r="RXQ4378" s="84">
        <v>3004158000128</v>
      </c>
      <c r="RXR4378" s="24"/>
      <c r="RXS4378" s="24"/>
      <c r="RXT4378" s="66">
        <v>9615</v>
      </c>
      <c r="RXU4378" s="25">
        <v>45936</v>
      </c>
      <c r="RXV4378" s="25"/>
      <c r="RXW4378" s="26" t="str">
        <f t="shared" ca="1" si="1470"/>
        <v>Descontar Cheque</v>
      </c>
      <c r="RXX4378" s="117"/>
      <c r="RXY4378" s="25">
        <v>45890</v>
      </c>
      <c r="RXZ4378" s="28" t="s">
        <v>74</v>
      </c>
      <c r="RYA4378" s="24">
        <v>422</v>
      </c>
      <c r="RYB4378" s="414" t="str">
        <f t="shared" si="1471"/>
        <v>Banco não cadastrado</v>
      </c>
      <c r="RYC4378" s="24">
        <v>207</v>
      </c>
      <c r="RYD4378" s="24">
        <v>5837982</v>
      </c>
      <c r="RYE4378" s="24">
        <v>72</v>
      </c>
      <c r="RYF4378" s="29" t="s">
        <v>75</v>
      </c>
      <c r="RYG4378" s="84">
        <v>3004158000128</v>
      </c>
      <c r="RYH4378" s="24"/>
      <c r="RYI4378" s="24"/>
      <c r="RYJ4378" s="66">
        <v>9615</v>
      </c>
      <c r="RYK4378" s="25">
        <v>45936</v>
      </c>
      <c r="RYL4378" s="25"/>
      <c r="RYM4378" s="26" t="str">
        <f t="shared" ca="1" si="1472"/>
        <v>Descontar Cheque</v>
      </c>
      <c r="RYN4378" s="117"/>
      <c r="RYO4378" s="25">
        <v>45890</v>
      </c>
      <c r="RYP4378" s="28" t="s">
        <v>74</v>
      </c>
      <c r="RYQ4378" s="24">
        <v>422</v>
      </c>
      <c r="RYR4378" s="414" t="str">
        <f t="shared" si="1473"/>
        <v>Banco não cadastrado</v>
      </c>
      <c r="RYS4378" s="24">
        <v>207</v>
      </c>
      <c r="RYT4378" s="24">
        <v>5837982</v>
      </c>
      <c r="RYU4378" s="24">
        <v>72</v>
      </c>
      <c r="RYV4378" s="29" t="s">
        <v>75</v>
      </c>
      <c r="RYW4378" s="84">
        <v>3004158000128</v>
      </c>
      <c r="RYX4378" s="24"/>
      <c r="RYY4378" s="24"/>
      <c r="RYZ4378" s="66">
        <v>9615</v>
      </c>
      <c r="RZA4378" s="25">
        <v>45936</v>
      </c>
      <c r="RZB4378" s="25"/>
      <c r="RZC4378" s="26" t="str">
        <f t="shared" ca="1" si="1474"/>
        <v>Descontar Cheque</v>
      </c>
      <c r="RZD4378" s="117"/>
      <c r="RZE4378" s="25">
        <v>45890</v>
      </c>
      <c r="RZF4378" s="28" t="s">
        <v>74</v>
      </c>
      <c r="RZG4378" s="24">
        <v>422</v>
      </c>
      <c r="RZH4378" s="414" t="str">
        <f t="shared" si="1475"/>
        <v>Banco não cadastrado</v>
      </c>
      <c r="RZI4378" s="24">
        <v>207</v>
      </c>
      <c r="RZJ4378" s="24">
        <v>5837982</v>
      </c>
      <c r="RZK4378" s="24">
        <v>72</v>
      </c>
      <c r="RZL4378" s="29" t="s">
        <v>75</v>
      </c>
      <c r="RZM4378" s="84">
        <v>3004158000128</v>
      </c>
      <c r="RZN4378" s="24"/>
      <c r="RZO4378" s="24"/>
      <c r="RZP4378" s="66">
        <v>9615</v>
      </c>
      <c r="RZQ4378" s="25">
        <v>45936</v>
      </c>
      <c r="RZR4378" s="25"/>
      <c r="RZS4378" s="26" t="str">
        <f t="shared" ca="1" si="1476"/>
        <v>Descontar Cheque</v>
      </c>
      <c r="RZT4378" s="117"/>
      <c r="RZU4378" s="25">
        <v>45890</v>
      </c>
      <c r="RZV4378" s="28" t="s">
        <v>74</v>
      </c>
      <c r="RZW4378" s="24">
        <v>422</v>
      </c>
      <c r="RZX4378" s="414" t="str">
        <f t="shared" si="1477"/>
        <v>Banco não cadastrado</v>
      </c>
      <c r="RZY4378" s="24">
        <v>207</v>
      </c>
      <c r="RZZ4378" s="24">
        <v>5837982</v>
      </c>
      <c r="SAA4378" s="24">
        <v>72</v>
      </c>
      <c r="SAB4378" s="29" t="s">
        <v>75</v>
      </c>
      <c r="SAC4378" s="84">
        <v>3004158000128</v>
      </c>
      <c r="SAD4378" s="24"/>
      <c r="SAE4378" s="24"/>
      <c r="SAF4378" s="66">
        <v>9615</v>
      </c>
      <c r="SAG4378" s="25">
        <v>45936</v>
      </c>
      <c r="SAH4378" s="25"/>
      <c r="SAI4378" s="26" t="str">
        <f t="shared" ca="1" si="1478"/>
        <v>Descontar Cheque</v>
      </c>
      <c r="SAJ4378" s="117"/>
      <c r="SAK4378" s="25">
        <v>45890</v>
      </c>
      <c r="SAL4378" s="28" t="s">
        <v>74</v>
      </c>
      <c r="SAM4378" s="24">
        <v>422</v>
      </c>
      <c r="SAN4378" s="414" t="str">
        <f t="shared" si="1479"/>
        <v>Banco não cadastrado</v>
      </c>
      <c r="SAO4378" s="24">
        <v>207</v>
      </c>
      <c r="SAP4378" s="24">
        <v>5837982</v>
      </c>
      <c r="SAQ4378" s="24">
        <v>72</v>
      </c>
      <c r="SAR4378" s="29" t="s">
        <v>75</v>
      </c>
      <c r="SAS4378" s="84">
        <v>3004158000128</v>
      </c>
      <c r="SAT4378" s="24"/>
      <c r="SAU4378" s="24"/>
      <c r="SAV4378" s="66">
        <v>9615</v>
      </c>
      <c r="SAW4378" s="25">
        <v>45936</v>
      </c>
      <c r="SAX4378" s="25"/>
      <c r="SAY4378" s="26" t="str">
        <f t="shared" ca="1" si="1480"/>
        <v>Descontar Cheque</v>
      </c>
      <c r="SAZ4378" s="117"/>
      <c r="SBA4378" s="25">
        <v>45890</v>
      </c>
      <c r="SBB4378" s="28" t="s">
        <v>74</v>
      </c>
      <c r="SBC4378" s="24">
        <v>422</v>
      </c>
      <c r="SBD4378" s="414" t="str">
        <f t="shared" si="1481"/>
        <v>Banco não cadastrado</v>
      </c>
      <c r="SBE4378" s="24">
        <v>207</v>
      </c>
      <c r="SBF4378" s="24">
        <v>5837982</v>
      </c>
      <c r="SBG4378" s="24">
        <v>72</v>
      </c>
      <c r="SBH4378" s="29" t="s">
        <v>75</v>
      </c>
      <c r="SBI4378" s="84">
        <v>3004158000128</v>
      </c>
      <c r="SBJ4378" s="24"/>
      <c r="SBK4378" s="24"/>
      <c r="SBL4378" s="66">
        <v>9615</v>
      </c>
      <c r="SBM4378" s="25">
        <v>45936</v>
      </c>
      <c r="SBN4378" s="25"/>
      <c r="SBO4378" s="26" t="str">
        <f t="shared" ca="1" si="1482"/>
        <v>Descontar Cheque</v>
      </c>
      <c r="SBP4378" s="117"/>
      <c r="SBQ4378" s="25">
        <v>45890</v>
      </c>
      <c r="SBR4378" s="28" t="s">
        <v>74</v>
      </c>
      <c r="SBS4378" s="24">
        <v>422</v>
      </c>
      <c r="SBT4378" s="414" t="str">
        <f t="shared" si="1483"/>
        <v>Banco não cadastrado</v>
      </c>
      <c r="SBU4378" s="24">
        <v>207</v>
      </c>
      <c r="SBV4378" s="24">
        <v>5837982</v>
      </c>
      <c r="SBW4378" s="24">
        <v>72</v>
      </c>
      <c r="SBX4378" s="29" t="s">
        <v>75</v>
      </c>
      <c r="SBY4378" s="84">
        <v>3004158000128</v>
      </c>
      <c r="SBZ4378" s="24"/>
      <c r="SCA4378" s="24"/>
      <c r="SCB4378" s="66">
        <v>9615</v>
      </c>
      <c r="SCC4378" s="25">
        <v>45936</v>
      </c>
      <c r="SCD4378" s="25"/>
      <c r="SCE4378" s="26" t="str">
        <f t="shared" ca="1" si="1484"/>
        <v>Descontar Cheque</v>
      </c>
      <c r="SCF4378" s="117"/>
      <c r="SCG4378" s="25">
        <v>45890</v>
      </c>
      <c r="SCH4378" s="28" t="s">
        <v>74</v>
      </c>
      <c r="SCI4378" s="24">
        <v>422</v>
      </c>
      <c r="SCJ4378" s="414" t="str">
        <f t="shared" si="1485"/>
        <v>Banco não cadastrado</v>
      </c>
      <c r="SCK4378" s="24">
        <v>207</v>
      </c>
      <c r="SCL4378" s="24">
        <v>5837982</v>
      </c>
      <c r="SCM4378" s="24">
        <v>72</v>
      </c>
      <c r="SCN4378" s="29" t="s">
        <v>75</v>
      </c>
      <c r="SCO4378" s="84">
        <v>3004158000128</v>
      </c>
      <c r="SCP4378" s="24"/>
      <c r="SCQ4378" s="24"/>
      <c r="SCR4378" s="66">
        <v>9615</v>
      </c>
      <c r="SCS4378" s="25">
        <v>45936</v>
      </c>
      <c r="SCT4378" s="25"/>
      <c r="SCU4378" s="26" t="str">
        <f t="shared" ca="1" si="1486"/>
        <v>Descontar Cheque</v>
      </c>
      <c r="SCV4378" s="117"/>
      <c r="SCW4378" s="25">
        <v>45890</v>
      </c>
      <c r="SCX4378" s="28" t="s">
        <v>74</v>
      </c>
      <c r="SCY4378" s="24">
        <v>422</v>
      </c>
      <c r="SCZ4378" s="414" t="str">
        <f t="shared" si="1487"/>
        <v>Banco não cadastrado</v>
      </c>
      <c r="SDA4378" s="24">
        <v>207</v>
      </c>
      <c r="SDB4378" s="24">
        <v>5837982</v>
      </c>
      <c r="SDC4378" s="24">
        <v>72</v>
      </c>
      <c r="SDD4378" s="29" t="s">
        <v>75</v>
      </c>
      <c r="SDE4378" s="84">
        <v>3004158000128</v>
      </c>
      <c r="SDF4378" s="24"/>
      <c r="SDG4378" s="24"/>
      <c r="SDH4378" s="66">
        <v>9615</v>
      </c>
      <c r="SDI4378" s="25">
        <v>45936</v>
      </c>
      <c r="SDJ4378" s="25"/>
      <c r="SDK4378" s="26" t="str">
        <f t="shared" ca="1" si="1488"/>
        <v>Descontar Cheque</v>
      </c>
      <c r="SDL4378" s="117"/>
      <c r="SDM4378" s="25">
        <v>45890</v>
      </c>
      <c r="SDN4378" s="28" t="s">
        <v>74</v>
      </c>
      <c r="SDO4378" s="24">
        <v>422</v>
      </c>
      <c r="SDP4378" s="414" t="str">
        <f t="shared" si="1489"/>
        <v>Banco não cadastrado</v>
      </c>
      <c r="SDQ4378" s="24">
        <v>207</v>
      </c>
      <c r="SDR4378" s="24">
        <v>5837982</v>
      </c>
      <c r="SDS4378" s="24">
        <v>72</v>
      </c>
      <c r="SDT4378" s="29" t="s">
        <v>75</v>
      </c>
      <c r="SDU4378" s="84">
        <v>3004158000128</v>
      </c>
      <c r="SDV4378" s="24"/>
      <c r="SDW4378" s="24"/>
      <c r="SDX4378" s="66">
        <v>9615</v>
      </c>
      <c r="SDY4378" s="25">
        <v>45936</v>
      </c>
      <c r="SDZ4378" s="25"/>
      <c r="SEA4378" s="26" t="str">
        <f t="shared" ca="1" si="1490"/>
        <v>Descontar Cheque</v>
      </c>
      <c r="SEB4378" s="117"/>
      <c r="SEC4378" s="25">
        <v>45890</v>
      </c>
      <c r="SED4378" s="28" t="s">
        <v>74</v>
      </c>
      <c r="SEE4378" s="24">
        <v>422</v>
      </c>
      <c r="SEF4378" s="414" t="str">
        <f t="shared" si="1491"/>
        <v>Banco não cadastrado</v>
      </c>
      <c r="SEG4378" s="24">
        <v>207</v>
      </c>
      <c r="SEH4378" s="24">
        <v>5837982</v>
      </c>
      <c r="SEI4378" s="24">
        <v>72</v>
      </c>
      <c r="SEJ4378" s="29" t="s">
        <v>75</v>
      </c>
      <c r="SEK4378" s="84">
        <v>3004158000128</v>
      </c>
      <c r="SEL4378" s="24"/>
      <c r="SEM4378" s="24"/>
      <c r="SEN4378" s="66">
        <v>9615</v>
      </c>
      <c r="SEO4378" s="25">
        <v>45936</v>
      </c>
      <c r="SEP4378" s="25"/>
      <c r="SEQ4378" s="26" t="str">
        <f t="shared" ca="1" si="1492"/>
        <v>Descontar Cheque</v>
      </c>
      <c r="SER4378" s="117"/>
      <c r="SES4378" s="25">
        <v>45890</v>
      </c>
      <c r="SET4378" s="28" t="s">
        <v>74</v>
      </c>
      <c r="SEU4378" s="24">
        <v>422</v>
      </c>
      <c r="SEV4378" s="414" t="str">
        <f t="shared" si="1493"/>
        <v>Banco não cadastrado</v>
      </c>
      <c r="SEW4378" s="24">
        <v>207</v>
      </c>
      <c r="SEX4378" s="24">
        <v>5837982</v>
      </c>
      <c r="SEY4378" s="24">
        <v>72</v>
      </c>
      <c r="SEZ4378" s="29" t="s">
        <v>75</v>
      </c>
      <c r="SFA4378" s="84">
        <v>3004158000128</v>
      </c>
      <c r="SFB4378" s="24"/>
      <c r="SFC4378" s="24"/>
      <c r="SFD4378" s="66">
        <v>9615</v>
      </c>
      <c r="SFE4378" s="25">
        <v>45936</v>
      </c>
      <c r="SFF4378" s="25"/>
      <c r="SFG4378" s="26" t="str">
        <f t="shared" ca="1" si="1494"/>
        <v>Descontar Cheque</v>
      </c>
      <c r="SFH4378" s="117"/>
      <c r="SFI4378" s="25">
        <v>45890</v>
      </c>
      <c r="SFJ4378" s="28" t="s">
        <v>74</v>
      </c>
      <c r="SFK4378" s="24">
        <v>422</v>
      </c>
      <c r="SFL4378" s="414" t="str">
        <f t="shared" si="1495"/>
        <v>Banco não cadastrado</v>
      </c>
      <c r="SFM4378" s="24">
        <v>207</v>
      </c>
      <c r="SFN4378" s="24">
        <v>5837982</v>
      </c>
      <c r="SFO4378" s="24">
        <v>72</v>
      </c>
      <c r="SFP4378" s="29" t="s">
        <v>75</v>
      </c>
      <c r="SFQ4378" s="84">
        <v>3004158000128</v>
      </c>
      <c r="SFR4378" s="24"/>
      <c r="SFS4378" s="24"/>
      <c r="SFT4378" s="66">
        <v>9615</v>
      </c>
      <c r="SFU4378" s="25">
        <v>45936</v>
      </c>
      <c r="SFV4378" s="25"/>
      <c r="SFW4378" s="26" t="str">
        <f t="shared" ca="1" si="1496"/>
        <v>Descontar Cheque</v>
      </c>
      <c r="SFX4378" s="117"/>
      <c r="SFY4378" s="25">
        <v>45890</v>
      </c>
      <c r="SFZ4378" s="28" t="s">
        <v>74</v>
      </c>
      <c r="SGA4378" s="24">
        <v>422</v>
      </c>
      <c r="SGB4378" s="414" t="str">
        <f t="shared" si="1497"/>
        <v>Banco não cadastrado</v>
      </c>
      <c r="SGC4378" s="24">
        <v>207</v>
      </c>
      <c r="SGD4378" s="24">
        <v>5837982</v>
      </c>
      <c r="SGE4378" s="24">
        <v>72</v>
      </c>
      <c r="SGF4378" s="29" t="s">
        <v>75</v>
      </c>
      <c r="SGG4378" s="84">
        <v>3004158000128</v>
      </c>
      <c r="SGH4378" s="24"/>
      <c r="SGI4378" s="24"/>
      <c r="SGJ4378" s="66">
        <v>9615</v>
      </c>
      <c r="SGK4378" s="25">
        <v>45936</v>
      </c>
      <c r="SGL4378" s="25"/>
      <c r="SGM4378" s="26" t="str">
        <f t="shared" ca="1" si="1498"/>
        <v>Descontar Cheque</v>
      </c>
      <c r="SGN4378" s="117"/>
      <c r="SGO4378" s="25">
        <v>45890</v>
      </c>
      <c r="SGP4378" s="28" t="s">
        <v>74</v>
      </c>
      <c r="SGQ4378" s="24">
        <v>422</v>
      </c>
      <c r="SGR4378" s="414" t="str">
        <f t="shared" si="1499"/>
        <v>Banco não cadastrado</v>
      </c>
      <c r="SGS4378" s="24">
        <v>207</v>
      </c>
      <c r="SGT4378" s="24">
        <v>5837982</v>
      </c>
      <c r="SGU4378" s="24">
        <v>72</v>
      </c>
      <c r="SGV4378" s="29" t="s">
        <v>75</v>
      </c>
      <c r="SGW4378" s="84">
        <v>3004158000128</v>
      </c>
      <c r="SGX4378" s="24"/>
      <c r="SGY4378" s="24"/>
      <c r="SGZ4378" s="66">
        <v>9615</v>
      </c>
      <c r="SHA4378" s="25">
        <v>45936</v>
      </c>
      <c r="SHB4378" s="25"/>
      <c r="SHC4378" s="26" t="str">
        <f t="shared" ca="1" si="1500"/>
        <v>Descontar Cheque</v>
      </c>
      <c r="SHD4378" s="117"/>
      <c r="SHE4378" s="25">
        <v>45890</v>
      </c>
      <c r="SHF4378" s="28" t="s">
        <v>74</v>
      </c>
      <c r="SHG4378" s="24">
        <v>422</v>
      </c>
      <c r="SHH4378" s="414" t="str">
        <f t="shared" si="1501"/>
        <v>Banco não cadastrado</v>
      </c>
      <c r="SHI4378" s="24">
        <v>207</v>
      </c>
      <c r="SHJ4378" s="24">
        <v>5837982</v>
      </c>
      <c r="SHK4378" s="24">
        <v>72</v>
      </c>
      <c r="SHL4378" s="29" t="s">
        <v>75</v>
      </c>
      <c r="SHM4378" s="84">
        <v>3004158000128</v>
      </c>
      <c r="SHN4378" s="24"/>
      <c r="SHO4378" s="24"/>
      <c r="SHP4378" s="66">
        <v>9615</v>
      </c>
      <c r="SHQ4378" s="25">
        <v>45936</v>
      </c>
      <c r="SHR4378" s="25"/>
      <c r="SHS4378" s="26" t="str">
        <f t="shared" ca="1" si="1502"/>
        <v>Descontar Cheque</v>
      </c>
      <c r="SHT4378" s="117"/>
      <c r="SHU4378" s="25">
        <v>45890</v>
      </c>
      <c r="SHV4378" s="28" t="s">
        <v>74</v>
      </c>
      <c r="SHW4378" s="24">
        <v>422</v>
      </c>
      <c r="SHX4378" s="414" t="str">
        <f t="shared" si="1503"/>
        <v>Banco não cadastrado</v>
      </c>
      <c r="SHY4378" s="24">
        <v>207</v>
      </c>
      <c r="SHZ4378" s="24">
        <v>5837982</v>
      </c>
      <c r="SIA4378" s="24">
        <v>72</v>
      </c>
      <c r="SIB4378" s="29" t="s">
        <v>75</v>
      </c>
      <c r="SIC4378" s="84">
        <v>3004158000128</v>
      </c>
      <c r="SID4378" s="24"/>
      <c r="SIE4378" s="24"/>
      <c r="SIF4378" s="66">
        <v>9615</v>
      </c>
      <c r="SIG4378" s="25">
        <v>45936</v>
      </c>
      <c r="SIH4378" s="25"/>
      <c r="SII4378" s="26" t="str">
        <f t="shared" ca="1" si="1504"/>
        <v>Descontar Cheque</v>
      </c>
      <c r="SIJ4378" s="117"/>
      <c r="SIK4378" s="25">
        <v>45890</v>
      </c>
      <c r="SIL4378" s="28" t="s">
        <v>74</v>
      </c>
      <c r="SIM4378" s="24">
        <v>422</v>
      </c>
      <c r="SIN4378" s="414" t="str">
        <f t="shared" si="1505"/>
        <v>Banco não cadastrado</v>
      </c>
      <c r="SIO4378" s="24">
        <v>207</v>
      </c>
      <c r="SIP4378" s="24">
        <v>5837982</v>
      </c>
      <c r="SIQ4378" s="24">
        <v>72</v>
      </c>
      <c r="SIR4378" s="29" t="s">
        <v>75</v>
      </c>
      <c r="SIS4378" s="84">
        <v>3004158000128</v>
      </c>
      <c r="SIT4378" s="24"/>
      <c r="SIU4378" s="24"/>
      <c r="SIV4378" s="66">
        <v>9615</v>
      </c>
      <c r="SIW4378" s="25">
        <v>45936</v>
      </c>
      <c r="SIX4378" s="25"/>
      <c r="SIY4378" s="26" t="str">
        <f t="shared" ca="1" si="1506"/>
        <v>Descontar Cheque</v>
      </c>
      <c r="SIZ4378" s="117"/>
      <c r="SJA4378" s="25">
        <v>45890</v>
      </c>
      <c r="SJB4378" s="28" t="s">
        <v>74</v>
      </c>
      <c r="SJC4378" s="24">
        <v>422</v>
      </c>
      <c r="SJD4378" s="414" t="str">
        <f t="shared" si="1507"/>
        <v>Banco não cadastrado</v>
      </c>
      <c r="SJE4378" s="24">
        <v>207</v>
      </c>
      <c r="SJF4378" s="24">
        <v>5837982</v>
      </c>
      <c r="SJG4378" s="24">
        <v>72</v>
      </c>
      <c r="SJH4378" s="29" t="s">
        <v>75</v>
      </c>
      <c r="SJI4378" s="84">
        <v>3004158000128</v>
      </c>
      <c r="SJJ4378" s="24"/>
      <c r="SJK4378" s="24"/>
      <c r="SJL4378" s="66">
        <v>9615</v>
      </c>
      <c r="SJM4378" s="25">
        <v>45936</v>
      </c>
      <c r="SJN4378" s="25"/>
      <c r="SJO4378" s="26" t="str">
        <f t="shared" ca="1" si="1508"/>
        <v>Descontar Cheque</v>
      </c>
      <c r="SJP4378" s="117"/>
      <c r="SJQ4378" s="25">
        <v>45890</v>
      </c>
      <c r="SJR4378" s="28" t="s">
        <v>74</v>
      </c>
      <c r="SJS4378" s="24">
        <v>422</v>
      </c>
      <c r="SJT4378" s="414" t="str">
        <f t="shared" si="1509"/>
        <v>Banco não cadastrado</v>
      </c>
      <c r="SJU4378" s="24">
        <v>207</v>
      </c>
      <c r="SJV4378" s="24">
        <v>5837982</v>
      </c>
      <c r="SJW4378" s="24">
        <v>72</v>
      </c>
      <c r="SJX4378" s="29" t="s">
        <v>75</v>
      </c>
      <c r="SJY4378" s="84">
        <v>3004158000128</v>
      </c>
      <c r="SJZ4378" s="24"/>
      <c r="SKA4378" s="24"/>
      <c r="SKB4378" s="66">
        <v>9615</v>
      </c>
      <c r="SKC4378" s="25">
        <v>45936</v>
      </c>
      <c r="SKD4378" s="25"/>
      <c r="SKE4378" s="26" t="str">
        <f t="shared" ca="1" si="1510"/>
        <v>Descontar Cheque</v>
      </c>
      <c r="SKF4378" s="117"/>
      <c r="SKG4378" s="25">
        <v>45890</v>
      </c>
      <c r="SKH4378" s="28" t="s">
        <v>74</v>
      </c>
      <c r="SKI4378" s="24">
        <v>422</v>
      </c>
      <c r="SKJ4378" s="414" t="str">
        <f t="shared" si="1511"/>
        <v>Banco não cadastrado</v>
      </c>
      <c r="SKK4378" s="24">
        <v>207</v>
      </c>
      <c r="SKL4378" s="24">
        <v>5837982</v>
      </c>
      <c r="SKM4378" s="24">
        <v>72</v>
      </c>
      <c r="SKN4378" s="29" t="s">
        <v>75</v>
      </c>
      <c r="SKO4378" s="84">
        <v>3004158000128</v>
      </c>
      <c r="SKP4378" s="24"/>
      <c r="SKQ4378" s="24"/>
      <c r="SKR4378" s="66">
        <v>9615</v>
      </c>
      <c r="SKS4378" s="25">
        <v>45936</v>
      </c>
      <c r="SKT4378" s="25"/>
      <c r="SKU4378" s="26" t="str">
        <f t="shared" ca="1" si="1512"/>
        <v>Descontar Cheque</v>
      </c>
      <c r="SKV4378" s="117"/>
      <c r="SKW4378" s="25">
        <v>45890</v>
      </c>
      <c r="SKX4378" s="28" t="s">
        <v>74</v>
      </c>
      <c r="SKY4378" s="24">
        <v>422</v>
      </c>
      <c r="SKZ4378" s="414" t="str">
        <f t="shared" si="1513"/>
        <v>Banco não cadastrado</v>
      </c>
      <c r="SLA4378" s="24">
        <v>207</v>
      </c>
      <c r="SLB4378" s="24">
        <v>5837982</v>
      </c>
      <c r="SLC4378" s="24">
        <v>72</v>
      </c>
      <c r="SLD4378" s="29" t="s">
        <v>75</v>
      </c>
      <c r="SLE4378" s="84">
        <v>3004158000128</v>
      </c>
      <c r="SLF4378" s="24"/>
      <c r="SLG4378" s="24"/>
      <c r="SLH4378" s="66">
        <v>9615</v>
      </c>
      <c r="SLI4378" s="25">
        <v>45936</v>
      </c>
      <c r="SLJ4378" s="25"/>
      <c r="SLK4378" s="26" t="str">
        <f t="shared" ca="1" si="1514"/>
        <v>Descontar Cheque</v>
      </c>
      <c r="SLL4378" s="117"/>
      <c r="SLM4378" s="25">
        <v>45890</v>
      </c>
      <c r="SLN4378" s="28" t="s">
        <v>74</v>
      </c>
      <c r="SLO4378" s="24">
        <v>422</v>
      </c>
      <c r="SLP4378" s="414" t="str">
        <f t="shared" si="1515"/>
        <v>Banco não cadastrado</v>
      </c>
      <c r="SLQ4378" s="24">
        <v>207</v>
      </c>
      <c r="SLR4378" s="24">
        <v>5837982</v>
      </c>
      <c r="SLS4378" s="24">
        <v>72</v>
      </c>
      <c r="SLT4378" s="29" t="s">
        <v>75</v>
      </c>
      <c r="SLU4378" s="84">
        <v>3004158000128</v>
      </c>
      <c r="SLV4378" s="24"/>
      <c r="SLW4378" s="24"/>
      <c r="SLX4378" s="66">
        <v>9615</v>
      </c>
      <c r="SLY4378" s="25">
        <v>45936</v>
      </c>
      <c r="SLZ4378" s="25"/>
      <c r="SMA4378" s="26" t="str">
        <f t="shared" ca="1" si="1516"/>
        <v>Descontar Cheque</v>
      </c>
      <c r="SMB4378" s="117"/>
      <c r="SMC4378" s="25">
        <v>45890</v>
      </c>
      <c r="SMD4378" s="28" t="s">
        <v>74</v>
      </c>
      <c r="SME4378" s="24">
        <v>422</v>
      </c>
      <c r="SMF4378" s="414" t="str">
        <f t="shared" si="1517"/>
        <v>Banco não cadastrado</v>
      </c>
      <c r="SMG4378" s="24">
        <v>207</v>
      </c>
      <c r="SMH4378" s="24">
        <v>5837982</v>
      </c>
      <c r="SMI4378" s="24">
        <v>72</v>
      </c>
      <c r="SMJ4378" s="29" t="s">
        <v>75</v>
      </c>
      <c r="SMK4378" s="84">
        <v>3004158000128</v>
      </c>
      <c r="SML4378" s="24"/>
      <c r="SMM4378" s="24"/>
      <c r="SMN4378" s="66">
        <v>9615</v>
      </c>
      <c r="SMO4378" s="25">
        <v>45936</v>
      </c>
      <c r="SMP4378" s="25"/>
      <c r="SMQ4378" s="26" t="str">
        <f t="shared" ca="1" si="1518"/>
        <v>Descontar Cheque</v>
      </c>
      <c r="SMR4378" s="117"/>
      <c r="SMS4378" s="25">
        <v>45890</v>
      </c>
      <c r="SMT4378" s="28" t="s">
        <v>74</v>
      </c>
      <c r="SMU4378" s="24">
        <v>422</v>
      </c>
      <c r="SMV4378" s="414" t="str">
        <f t="shared" si="1519"/>
        <v>Banco não cadastrado</v>
      </c>
      <c r="SMW4378" s="24">
        <v>207</v>
      </c>
      <c r="SMX4378" s="24">
        <v>5837982</v>
      </c>
      <c r="SMY4378" s="24">
        <v>72</v>
      </c>
      <c r="SMZ4378" s="29" t="s">
        <v>75</v>
      </c>
      <c r="SNA4378" s="84">
        <v>3004158000128</v>
      </c>
      <c r="SNB4378" s="24"/>
      <c r="SNC4378" s="24"/>
      <c r="SND4378" s="66">
        <v>9615</v>
      </c>
      <c r="SNE4378" s="25">
        <v>45936</v>
      </c>
      <c r="SNF4378" s="25"/>
      <c r="SNG4378" s="26" t="str">
        <f t="shared" ca="1" si="1520"/>
        <v>Descontar Cheque</v>
      </c>
      <c r="SNH4378" s="117"/>
      <c r="SNI4378" s="25">
        <v>45890</v>
      </c>
      <c r="SNJ4378" s="28" t="s">
        <v>74</v>
      </c>
      <c r="SNK4378" s="24">
        <v>422</v>
      </c>
      <c r="SNL4378" s="414" t="str">
        <f t="shared" si="1521"/>
        <v>Banco não cadastrado</v>
      </c>
      <c r="SNM4378" s="24">
        <v>207</v>
      </c>
      <c r="SNN4378" s="24">
        <v>5837982</v>
      </c>
      <c r="SNO4378" s="24">
        <v>72</v>
      </c>
      <c r="SNP4378" s="29" t="s">
        <v>75</v>
      </c>
      <c r="SNQ4378" s="84">
        <v>3004158000128</v>
      </c>
      <c r="SNR4378" s="24"/>
      <c r="SNS4378" s="24"/>
      <c r="SNT4378" s="66">
        <v>9615</v>
      </c>
      <c r="SNU4378" s="25">
        <v>45936</v>
      </c>
      <c r="SNV4378" s="25"/>
      <c r="SNW4378" s="26" t="str">
        <f t="shared" ca="1" si="1522"/>
        <v>Descontar Cheque</v>
      </c>
      <c r="SNX4378" s="117"/>
      <c r="SNY4378" s="25">
        <v>45890</v>
      </c>
      <c r="SNZ4378" s="28" t="s">
        <v>74</v>
      </c>
      <c r="SOA4378" s="24">
        <v>422</v>
      </c>
      <c r="SOB4378" s="414" t="str">
        <f t="shared" si="1523"/>
        <v>Banco não cadastrado</v>
      </c>
      <c r="SOC4378" s="24">
        <v>207</v>
      </c>
      <c r="SOD4378" s="24">
        <v>5837982</v>
      </c>
      <c r="SOE4378" s="24">
        <v>72</v>
      </c>
      <c r="SOF4378" s="29" t="s">
        <v>75</v>
      </c>
      <c r="SOG4378" s="84">
        <v>3004158000128</v>
      </c>
      <c r="SOH4378" s="24"/>
      <c r="SOI4378" s="24"/>
      <c r="SOJ4378" s="66">
        <v>9615</v>
      </c>
      <c r="SOK4378" s="25">
        <v>45936</v>
      </c>
      <c r="SOL4378" s="25"/>
      <c r="SOM4378" s="26" t="str">
        <f t="shared" ca="1" si="1524"/>
        <v>Descontar Cheque</v>
      </c>
      <c r="SON4378" s="117"/>
      <c r="SOO4378" s="25">
        <v>45890</v>
      </c>
      <c r="SOP4378" s="28" t="s">
        <v>74</v>
      </c>
      <c r="SOQ4378" s="24">
        <v>422</v>
      </c>
      <c r="SOR4378" s="414" t="str">
        <f t="shared" si="1525"/>
        <v>Banco não cadastrado</v>
      </c>
      <c r="SOS4378" s="24">
        <v>207</v>
      </c>
      <c r="SOT4378" s="24">
        <v>5837982</v>
      </c>
      <c r="SOU4378" s="24">
        <v>72</v>
      </c>
      <c r="SOV4378" s="29" t="s">
        <v>75</v>
      </c>
      <c r="SOW4378" s="84">
        <v>3004158000128</v>
      </c>
      <c r="SOX4378" s="24"/>
      <c r="SOY4378" s="24"/>
      <c r="SOZ4378" s="66">
        <v>9615</v>
      </c>
      <c r="SPA4378" s="25">
        <v>45936</v>
      </c>
      <c r="SPB4378" s="25"/>
      <c r="SPC4378" s="26" t="str">
        <f t="shared" ca="1" si="1526"/>
        <v>Descontar Cheque</v>
      </c>
      <c r="SPD4378" s="117"/>
      <c r="SPE4378" s="25">
        <v>45890</v>
      </c>
      <c r="SPF4378" s="28" t="s">
        <v>74</v>
      </c>
      <c r="SPG4378" s="24">
        <v>422</v>
      </c>
      <c r="SPH4378" s="414" t="str">
        <f t="shared" si="1527"/>
        <v>Banco não cadastrado</v>
      </c>
      <c r="SPI4378" s="24">
        <v>207</v>
      </c>
      <c r="SPJ4378" s="24">
        <v>5837982</v>
      </c>
      <c r="SPK4378" s="24">
        <v>72</v>
      </c>
      <c r="SPL4378" s="29" t="s">
        <v>75</v>
      </c>
      <c r="SPM4378" s="84">
        <v>3004158000128</v>
      </c>
      <c r="SPN4378" s="24"/>
      <c r="SPO4378" s="24"/>
      <c r="SPP4378" s="66">
        <v>9615</v>
      </c>
      <c r="SPQ4378" s="25">
        <v>45936</v>
      </c>
      <c r="SPR4378" s="25"/>
      <c r="SPS4378" s="26" t="str">
        <f t="shared" ca="1" si="1528"/>
        <v>Descontar Cheque</v>
      </c>
      <c r="SPT4378" s="117"/>
      <c r="SPU4378" s="25">
        <v>45890</v>
      </c>
      <c r="SPV4378" s="28" t="s">
        <v>74</v>
      </c>
      <c r="SPW4378" s="24">
        <v>422</v>
      </c>
      <c r="SPX4378" s="414" t="str">
        <f t="shared" si="1529"/>
        <v>Banco não cadastrado</v>
      </c>
      <c r="SPY4378" s="24">
        <v>207</v>
      </c>
      <c r="SPZ4378" s="24">
        <v>5837982</v>
      </c>
      <c r="SQA4378" s="24">
        <v>72</v>
      </c>
      <c r="SQB4378" s="29" t="s">
        <v>75</v>
      </c>
      <c r="SQC4378" s="84">
        <v>3004158000128</v>
      </c>
      <c r="SQD4378" s="24"/>
      <c r="SQE4378" s="24"/>
      <c r="SQF4378" s="66">
        <v>9615</v>
      </c>
      <c r="SQG4378" s="25">
        <v>45936</v>
      </c>
      <c r="SQH4378" s="25"/>
      <c r="SQI4378" s="26" t="str">
        <f t="shared" ca="1" si="1530"/>
        <v>Descontar Cheque</v>
      </c>
      <c r="SQJ4378" s="117"/>
      <c r="SQK4378" s="25">
        <v>45890</v>
      </c>
      <c r="SQL4378" s="28" t="s">
        <v>74</v>
      </c>
      <c r="SQM4378" s="24">
        <v>422</v>
      </c>
      <c r="SQN4378" s="414" t="str">
        <f t="shared" si="1531"/>
        <v>Banco não cadastrado</v>
      </c>
      <c r="SQO4378" s="24">
        <v>207</v>
      </c>
      <c r="SQP4378" s="24">
        <v>5837982</v>
      </c>
      <c r="SQQ4378" s="24">
        <v>72</v>
      </c>
      <c r="SQR4378" s="29" t="s">
        <v>75</v>
      </c>
      <c r="SQS4378" s="84">
        <v>3004158000128</v>
      </c>
      <c r="SQT4378" s="24"/>
      <c r="SQU4378" s="24"/>
      <c r="SQV4378" s="66">
        <v>9615</v>
      </c>
      <c r="SQW4378" s="25">
        <v>45936</v>
      </c>
      <c r="SQX4378" s="25"/>
      <c r="SQY4378" s="26" t="str">
        <f t="shared" ca="1" si="1532"/>
        <v>Descontar Cheque</v>
      </c>
      <c r="SQZ4378" s="117"/>
      <c r="SRA4378" s="25">
        <v>45890</v>
      </c>
      <c r="SRB4378" s="28" t="s">
        <v>74</v>
      </c>
      <c r="SRC4378" s="24">
        <v>422</v>
      </c>
      <c r="SRD4378" s="414" t="str">
        <f t="shared" si="1533"/>
        <v>Banco não cadastrado</v>
      </c>
      <c r="SRE4378" s="24">
        <v>207</v>
      </c>
      <c r="SRF4378" s="24">
        <v>5837982</v>
      </c>
      <c r="SRG4378" s="24">
        <v>72</v>
      </c>
      <c r="SRH4378" s="29" t="s">
        <v>75</v>
      </c>
      <c r="SRI4378" s="84">
        <v>3004158000128</v>
      </c>
      <c r="SRJ4378" s="24"/>
      <c r="SRK4378" s="24"/>
      <c r="SRL4378" s="66">
        <v>9615</v>
      </c>
      <c r="SRM4378" s="25">
        <v>45936</v>
      </c>
      <c r="SRN4378" s="25"/>
      <c r="SRO4378" s="26" t="str">
        <f t="shared" ca="1" si="1534"/>
        <v>Descontar Cheque</v>
      </c>
      <c r="SRP4378" s="117"/>
      <c r="SRQ4378" s="25">
        <v>45890</v>
      </c>
      <c r="SRR4378" s="28" t="s">
        <v>74</v>
      </c>
      <c r="SRS4378" s="24">
        <v>422</v>
      </c>
      <c r="SRT4378" s="414" t="str">
        <f t="shared" si="1535"/>
        <v>Banco não cadastrado</v>
      </c>
      <c r="SRU4378" s="24">
        <v>207</v>
      </c>
      <c r="SRV4378" s="24">
        <v>5837982</v>
      </c>
      <c r="SRW4378" s="24">
        <v>72</v>
      </c>
      <c r="SRX4378" s="29" t="s">
        <v>75</v>
      </c>
      <c r="SRY4378" s="84">
        <v>3004158000128</v>
      </c>
      <c r="SRZ4378" s="24"/>
      <c r="SSA4378" s="24"/>
      <c r="SSB4378" s="66">
        <v>9615</v>
      </c>
      <c r="SSC4378" s="25">
        <v>45936</v>
      </c>
      <c r="SSD4378" s="25"/>
      <c r="SSE4378" s="26" t="str">
        <f t="shared" ca="1" si="1536"/>
        <v>Descontar Cheque</v>
      </c>
      <c r="SSF4378" s="117"/>
      <c r="SSG4378" s="25">
        <v>45890</v>
      </c>
      <c r="SSH4378" s="28" t="s">
        <v>74</v>
      </c>
      <c r="SSI4378" s="24">
        <v>422</v>
      </c>
      <c r="SSJ4378" s="414" t="str">
        <f t="shared" si="1537"/>
        <v>Banco não cadastrado</v>
      </c>
      <c r="SSK4378" s="24">
        <v>207</v>
      </c>
      <c r="SSL4378" s="24">
        <v>5837982</v>
      </c>
      <c r="SSM4378" s="24">
        <v>72</v>
      </c>
      <c r="SSN4378" s="29" t="s">
        <v>75</v>
      </c>
      <c r="SSO4378" s="84">
        <v>3004158000128</v>
      </c>
      <c r="SSP4378" s="24"/>
      <c r="SSQ4378" s="24"/>
      <c r="SSR4378" s="66">
        <v>9615</v>
      </c>
      <c r="SSS4378" s="25">
        <v>45936</v>
      </c>
      <c r="SST4378" s="25"/>
      <c r="SSU4378" s="26" t="str">
        <f t="shared" ca="1" si="1538"/>
        <v>Descontar Cheque</v>
      </c>
      <c r="SSV4378" s="117"/>
      <c r="SSW4378" s="25">
        <v>45890</v>
      </c>
      <c r="SSX4378" s="28" t="s">
        <v>74</v>
      </c>
      <c r="SSY4378" s="24">
        <v>422</v>
      </c>
      <c r="SSZ4378" s="414" t="str">
        <f t="shared" si="1539"/>
        <v>Banco não cadastrado</v>
      </c>
      <c r="STA4378" s="24">
        <v>207</v>
      </c>
      <c r="STB4378" s="24">
        <v>5837982</v>
      </c>
      <c r="STC4378" s="24">
        <v>72</v>
      </c>
      <c r="STD4378" s="29" t="s">
        <v>75</v>
      </c>
      <c r="STE4378" s="84">
        <v>3004158000128</v>
      </c>
      <c r="STF4378" s="24"/>
      <c r="STG4378" s="24"/>
      <c r="STH4378" s="66">
        <v>9615</v>
      </c>
      <c r="STI4378" s="25">
        <v>45936</v>
      </c>
      <c r="STJ4378" s="25"/>
      <c r="STK4378" s="26" t="str">
        <f t="shared" ca="1" si="1540"/>
        <v>Descontar Cheque</v>
      </c>
      <c r="STL4378" s="117"/>
      <c r="STM4378" s="25">
        <v>45890</v>
      </c>
      <c r="STN4378" s="28" t="s">
        <v>74</v>
      </c>
      <c r="STO4378" s="24">
        <v>422</v>
      </c>
      <c r="STP4378" s="414" t="str">
        <f t="shared" si="1541"/>
        <v>Banco não cadastrado</v>
      </c>
      <c r="STQ4378" s="24">
        <v>207</v>
      </c>
      <c r="STR4378" s="24">
        <v>5837982</v>
      </c>
      <c r="STS4378" s="24">
        <v>72</v>
      </c>
      <c r="STT4378" s="29" t="s">
        <v>75</v>
      </c>
      <c r="STU4378" s="84">
        <v>3004158000128</v>
      </c>
      <c r="STV4378" s="24"/>
      <c r="STW4378" s="24"/>
      <c r="STX4378" s="66">
        <v>9615</v>
      </c>
      <c r="STY4378" s="25">
        <v>45936</v>
      </c>
      <c r="STZ4378" s="25"/>
      <c r="SUA4378" s="26" t="str">
        <f t="shared" ca="1" si="1542"/>
        <v>Descontar Cheque</v>
      </c>
      <c r="SUB4378" s="117"/>
      <c r="SUC4378" s="25">
        <v>45890</v>
      </c>
      <c r="SUD4378" s="28" t="s">
        <v>74</v>
      </c>
      <c r="SUE4378" s="24">
        <v>422</v>
      </c>
      <c r="SUF4378" s="414" t="str">
        <f t="shared" si="1543"/>
        <v>Banco não cadastrado</v>
      </c>
      <c r="SUG4378" s="24">
        <v>207</v>
      </c>
      <c r="SUH4378" s="24">
        <v>5837982</v>
      </c>
      <c r="SUI4378" s="24">
        <v>72</v>
      </c>
      <c r="SUJ4378" s="29" t="s">
        <v>75</v>
      </c>
      <c r="SUK4378" s="84">
        <v>3004158000128</v>
      </c>
      <c r="SUL4378" s="24"/>
      <c r="SUM4378" s="24"/>
      <c r="SUN4378" s="66">
        <v>9615</v>
      </c>
      <c r="SUO4378" s="25">
        <v>45936</v>
      </c>
      <c r="SUP4378" s="25"/>
      <c r="SUQ4378" s="26" t="str">
        <f t="shared" ca="1" si="1544"/>
        <v>Descontar Cheque</v>
      </c>
      <c r="SUR4378" s="117"/>
      <c r="SUS4378" s="25">
        <v>45890</v>
      </c>
      <c r="SUT4378" s="28" t="s">
        <v>74</v>
      </c>
      <c r="SUU4378" s="24">
        <v>422</v>
      </c>
      <c r="SUV4378" s="414" t="str">
        <f t="shared" si="1545"/>
        <v>Banco não cadastrado</v>
      </c>
      <c r="SUW4378" s="24">
        <v>207</v>
      </c>
      <c r="SUX4378" s="24">
        <v>5837982</v>
      </c>
      <c r="SUY4378" s="24">
        <v>72</v>
      </c>
      <c r="SUZ4378" s="29" t="s">
        <v>75</v>
      </c>
      <c r="SVA4378" s="84">
        <v>3004158000128</v>
      </c>
      <c r="SVB4378" s="24"/>
      <c r="SVC4378" s="24"/>
      <c r="SVD4378" s="66">
        <v>9615</v>
      </c>
      <c r="SVE4378" s="25">
        <v>45936</v>
      </c>
      <c r="SVF4378" s="25"/>
      <c r="SVG4378" s="26" t="str">
        <f t="shared" ca="1" si="1546"/>
        <v>Descontar Cheque</v>
      </c>
      <c r="SVH4378" s="117"/>
      <c r="SVI4378" s="25">
        <v>45890</v>
      </c>
      <c r="SVJ4378" s="28" t="s">
        <v>74</v>
      </c>
      <c r="SVK4378" s="24">
        <v>422</v>
      </c>
      <c r="SVL4378" s="414" t="str">
        <f t="shared" si="1547"/>
        <v>Banco não cadastrado</v>
      </c>
      <c r="SVM4378" s="24">
        <v>207</v>
      </c>
      <c r="SVN4378" s="24">
        <v>5837982</v>
      </c>
      <c r="SVO4378" s="24">
        <v>72</v>
      </c>
      <c r="SVP4378" s="29" t="s">
        <v>75</v>
      </c>
      <c r="SVQ4378" s="84">
        <v>3004158000128</v>
      </c>
      <c r="SVR4378" s="24"/>
      <c r="SVS4378" s="24"/>
      <c r="SVT4378" s="66">
        <v>9615</v>
      </c>
      <c r="SVU4378" s="25">
        <v>45936</v>
      </c>
      <c r="SVV4378" s="25"/>
      <c r="SVW4378" s="26" t="str">
        <f t="shared" ca="1" si="1548"/>
        <v>Descontar Cheque</v>
      </c>
      <c r="SVX4378" s="117"/>
      <c r="SVY4378" s="25">
        <v>45890</v>
      </c>
      <c r="SVZ4378" s="28" t="s">
        <v>74</v>
      </c>
      <c r="SWA4378" s="24">
        <v>422</v>
      </c>
      <c r="SWB4378" s="414" t="str">
        <f t="shared" si="1549"/>
        <v>Banco não cadastrado</v>
      </c>
      <c r="SWC4378" s="24">
        <v>207</v>
      </c>
      <c r="SWD4378" s="24">
        <v>5837982</v>
      </c>
      <c r="SWE4378" s="24">
        <v>72</v>
      </c>
      <c r="SWF4378" s="29" t="s">
        <v>75</v>
      </c>
      <c r="SWG4378" s="84">
        <v>3004158000128</v>
      </c>
      <c r="SWH4378" s="24"/>
      <c r="SWI4378" s="24"/>
      <c r="SWJ4378" s="66">
        <v>9615</v>
      </c>
      <c r="SWK4378" s="25">
        <v>45936</v>
      </c>
      <c r="SWL4378" s="25"/>
      <c r="SWM4378" s="26" t="str">
        <f t="shared" ca="1" si="1550"/>
        <v>Descontar Cheque</v>
      </c>
      <c r="SWN4378" s="117"/>
      <c r="SWO4378" s="25">
        <v>45890</v>
      </c>
      <c r="SWP4378" s="28" t="s">
        <v>74</v>
      </c>
      <c r="SWQ4378" s="24">
        <v>422</v>
      </c>
      <c r="SWR4378" s="414" t="str">
        <f t="shared" si="1551"/>
        <v>Banco não cadastrado</v>
      </c>
      <c r="SWS4378" s="24">
        <v>207</v>
      </c>
      <c r="SWT4378" s="24">
        <v>5837982</v>
      </c>
      <c r="SWU4378" s="24">
        <v>72</v>
      </c>
      <c r="SWV4378" s="29" t="s">
        <v>75</v>
      </c>
      <c r="SWW4378" s="84">
        <v>3004158000128</v>
      </c>
      <c r="SWX4378" s="24"/>
      <c r="SWY4378" s="24"/>
      <c r="SWZ4378" s="66">
        <v>9615</v>
      </c>
      <c r="SXA4378" s="25">
        <v>45936</v>
      </c>
      <c r="SXB4378" s="25"/>
      <c r="SXC4378" s="26" t="str">
        <f t="shared" ca="1" si="1552"/>
        <v>Descontar Cheque</v>
      </c>
      <c r="SXD4378" s="117"/>
      <c r="SXE4378" s="25">
        <v>45890</v>
      </c>
      <c r="SXF4378" s="28" t="s">
        <v>74</v>
      </c>
      <c r="SXG4378" s="24">
        <v>422</v>
      </c>
      <c r="SXH4378" s="414" t="str">
        <f t="shared" si="1553"/>
        <v>Banco não cadastrado</v>
      </c>
      <c r="SXI4378" s="24">
        <v>207</v>
      </c>
      <c r="SXJ4378" s="24">
        <v>5837982</v>
      </c>
      <c r="SXK4378" s="24">
        <v>72</v>
      </c>
      <c r="SXL4378" s="29" t="s">
        <v>75</v>
      </c>
      <c r="SXM4378" s="84">
        <v>3004158000128</v>
      </c>
      <c r="SXN4378" s="24"/>
      <c r="SXO4378" s="24"/>
      <c r="SXP4378" s="66">
        <v>9615</v>
      </c>
      <c r="SXQ4378" s="25">
        <v>45936</v>
      </c>
      <c r="SXR4378" s="25"/>
      <c r="SXS4378" s="26" t="str">
        <f t="shared" ca="1" si="1554"/>
        <v>Descontar Cheque</v>
      </c>
      <c r="SXT4378" s="117"/>
      <c r="SXU4378" s="25">
        <v>45890</v>
      </c>
      <c r="SXV4378" s="28" t="s">
        <v>74</v>
      </c>
      <c r="SXW4378" s="24">
        <v>422</v>
      </c>
      <c r="SXX4378" s="414" t="str">
        <f t="shared" si="1555"/>
        <v>Banco não cadastrado</v>
      </c>
      <c r="SXY4378" s="24">
        <v>207</v>
      </c>
      <c r="SXZ4378" s="24">
        <v>5837982</v>
      </c>
      <c r="SYA4378" s="24">
        <v>72</v>
      </c>
      <c r="SYB4378" s="29" t="s">
        <v>75</v>
      </c>
      <c r="SYC4378" s="84">
        <v>3004158000128</v>
      </c>
      <c r="SYD4378" s="24"/>
      <c r="SYE4378" s="24"/>
      <c r="SYF4378" s="66">
        <v>9615</v>
      </c>
      <c r="SYG4378" s="25">
        <v>45936</v>
      </c>
      <c r="SYH4378" s="25"/>
      <c r="SYI4378" s="26" t="str">
        <f t="shared" ca="1" si="1556"/>
        <v>Descontar Cheque</v>
      </c>
      <c r="SYJ4378" s="117"/>
      <c r="SYK4378" s="25">
        <v>45890</v>
      </c>
      <c r="SYL4378" s="28" t="s">
        <v>74</v>
      </c>
      <c r="SYM4378" s="24">
        <v>422</v>
      </c>
      <c r="SYN4378" s="414" t="str">
        <f t="shared" si="1557"/>
        <v>Banco não cadastrado</v>
      </c>
      <c r="SYO4378" s="24">
        <v>207</v>
      </c>
      <c r="SYP4378" s="24">
        <v>5837982</v>
      </c>
      <c r="SYQ4378" s="24">
        <v>72</v>
      </c>
      <c r="SYR4378" s="29" t="s">
        <v>75</v>
      </c>
      <c r="SYS4378" s="84">
        <v>3004158000128</v>
      </c>
      <c r="SYT4378" s="24"/>
      <c r="SYU4378" s="24"/>
      <c r="SYV4378" s="66">
        <v>9615</v>
      </c>
      <c r="SYW4378" s="25">
        <v>45936</v>
      </c>
      <c r="SYX4378" s="25"/>
      <c r="SYY4378" s="26" t="str">
        <f t="shared" ca="1" si="1558"/>
        <v>Descontar Cheque</v>
      </c>
      <c r="SYZ4378" s="117"/>
      <c r="SZA4378" s="25">
        <v>45890</v>
      </c>
      <c r="SZB4378" s="28" t="s">
        <v>74</v>
      </c>
      <c r="SZC4378" s="24">
        <v>422</v>
      </c>
      <c r="SZD4378" s="414" t="str">
        <f t="shared" si="1559"/>
        <v>Banco não cadastrado</v>
      </c>
      <c r="SZE4378" s="24">
        <v>207</v>
      </c>
      <c r="SZF4378" s="24">
        <v>5837982</v>
      </c>
      <c r="SZG4378" s="24">
        <v>72</v>
      </c>
      <c r="SZH4378" s="29" t="s">
        <v>75</v>
      </c>
      <c r="SZI4378" s="84">
        <v>3004158000128</v>
      </c>
      <c r="SZJ4378" s="24"/>
      <c r="SZK4378" s="24"/>
      <c r="SZL4378" s="66">
        <v>9615</v>
      </c>
      <c r="SZM4378" s="25">
        <v>45936</v>
      </c>
      <c r="SZN4378" s="25"/>
      <c r="SZO4378" s="26" t="str">
        <f t="shared" ca="1" si="1560"/>
        <v>Descontar Cheque</v>
      </c>
      <c r="SZP4378" s="117"/>
      <c r="SZQ4378" s="25">
        <v>45890</v>
      </c>
      <c r="SZR4378" s="28" t="s">
        <v>74</v>
      </c>
      <c r="SZS4378" s="24">
        <v>422</v>
      </c>
      <c r="SZT4378" s="414" t="str">
        <f t="shared" si="1561"/>
        <v>Banco não cadastrado</v>
      </c>
      <c r="SZU4378" s="24">
        <v>207</v>
      </c>
      <c r="SZV4378" s="24">
        <v>5837982</v>
      </c>
      <c r="SZW4378" s="24">
        <v>72</v>
      </c>
      <c r="SZX4378" s="29" t="s">
        <v>75</v>
      </c>
      <c r="SZY4378" s="84">
        <v>3004158000128</v>
      </c>
      <c r="SZZ4378" s="24"/>
      <c r="TAA4378" s="24"/>
      <c r="TAB4378" s="66">
        <v>9615</v>
      </c>
      <c r="TAC4378" s="25">
        <v>45936</v>
      </c>
      <c r="TAD4378" s="25"/>
      <c r="TAE4378" s="26" t="str">
        <f t="shared" ca="1" si="1562"/>
        <v>Descontar Cheque</v>
      </c>
      <c r="TAF4378" s="117"/>
      <c r="TAG4378" s="25">
        <v>45890</v>
      </c>
      <c r="TAH4378" s="28" t="s">
        <v>74</v>
      </c>
      <c r="TAI4378" s="24">
        <v>422</v>
      </c>
      <c r="TAJ4378" s="414" t="str">
        <f t="shared" si="1563"/>
        <v>Banco não cadastrado</v>
      </c>
      <c r="TAK4378" s="24">
        <v>207</v>
      </c>
      <c r="TAL4378" s="24">
        <v>5837982</v>
      </c>
      <c r="TAM4378" s="24">
        <v>72</v>
      </c>
      <c r="TAN4378" s="29" t="s">
        <v>75</v>
      </c>
      <c r="TAO4378" s="84">
        <v>3004158000128</v>
      </c>
      <c r="TAP4378" s="24"/>
      <c r="TAQ4378" s="24"/>
      <c r="TAR4378" s="66">
        <v>9615</v>
      </c>
      <c r="TAS4378" s="25">
        <v>45936</v>
      </c>
      <c r="TAT4378" s="25"/>
      <c r="TAU4378" s="26" t="str">
        <f t="shared" ca="1" si="1564"/>
        <v>Descontar Cheque</v>
      </c>
      <c r="TAV4378" s="117"/>
      <c r="TAW4378" s="25">
        <v>45890</v>
      </c>
      <c r="TAX4378" s="28" t="s">
        <v>74</v>
      </c>
      <c r="TAY4378" s="24">
        <v>422</v>
      </c>
      <c r="TAZ4378" s="414" t="str">
        <f t="shared" si="1565"/>
        <v>Banco não cadastrado</v>
      </c>
      <c r="TBA4378" s="24">
        <v>207</v>
      </c>
      <c r="TBB4378" s="24">
        <v>5837982</v>
      </c>
      <c r="TBC4378" s="24">
        <v>72</v>
      </c>
      <c r="TBD4378" s="29" t="s">
        <v>75</v>
      </c>
      <c r="TBE4378" s="84">
        <v>3004158000128</v>
      </c>
      <c r="TBF4378" s="24"/>
      <c r="TBG4378" s="24"/>
      <c r="TBH4378" s="66">
        <v>9615</v>
      </c>
      <c r="TBI4378" s="25">
        <v>45936</v>
      </c>
      <c r="TBJ4378" s="25"/>
      <c r="TBK4378" s="26" t="str">
        <f t="shared" ca="1" si="1566"/>
        <v>Descontar Cheque</v>
      </c>
      <c r="TBL4378" s="117"/>
      <c r="TBM4378" s="25">
        <v>45890</v>
      </c>
      <c r="TBN4378" s="28" t="s">
        <v>74</v>
      </c>
      <c r="TBO4378" s="24">
        <v>422</v>
      </c>
      <c r="TBP4378" s="414" t="str">
        <f t="shared" si="1567"/>
        <v>Banco não cadastrado</v>
      </c>
      <c r="TBQ4378" s="24">
        <v>207</v>
      </c>
      <c r="TBR4378" s="24">
        <v>5837982</v>
      </c>
      <c r="TBS4378" s="24">
        <v>72</v>
      </c>
      <c r="TBT4378" s="29" t="s">
        <v>75</v>
      </c>
      <c r="TBU4378" s="84">
        <v>3004158000128</v>
      </c>
      <c r="TBV4378" s="24"/>
      <c r="TBW4378" s="24"/>
      <c r="TBX4378" s="66">
        <v>9615</v>
      </c>
      <c r="TBY4378" s="25">
        <v>45936</v>
      </c>
      <c r="TBZ4378" s="25"/>
      <c r="TCA4378" s="26" t="str">
        <f t="shared" ca="1" si="1568"/>
        <v>Descontar Cheque</v>
      </c>
      <c r="TCB4378" s="117"/>
      <c r="TCC4378" s="25">
        <v>45890</v>
      </c>
      <c r="TCD4378" s="28" t="s">
        <v>74</v>
      </c>
      <c r="TCE4378" s="24">
        <v>422</v>
      </c>
      <c r="TCF4378" s="414" t="str">
        <f t="shared" si="1569"/>
        <v>Banco não cadastrado</v>
      </c>
      <c r="TCG4378" s="24">
        <v>207</v>
      </c>
      <c r="TCH4378" s="24">
        <v>5837982</v>
      </c>
      <c r="TCI4378" s="24">
        <v>72</v>
      </c>
      <c r="TCJ4378" s="29" t="s">
        <v>75</v>
      </c>
      <c r="TCK4378" s="84">
        <v>3004158000128</v>
      </c>
      <c r="TCL4378" s="24"/>
      <c r="TCM4378" s="24"/>
      <c r="TCN4378" s="66">
        <v>9615</v>
      </c>
      <c r="TCO4378" s="25">
        <v>45936</v>
      </c>
      <c r="TCP4378" s="25"/>
      <c r="TCQ4378" s="26" t="str">
        <f t="shared" ca="1" si="1570"/>
        <v>Descontar Cheque</v>
      </c>
      <c r="TCR4378" s="117"/>
      <c r="TCS4378" s="25">
        <v>45890</v>
      </c>
      <c r="TCT4378" s="28" t="s">
        <v>74</v>
      </c>
      <c r="TCU4378" s="24">
        <v>422</v>
      </c>
      <c r="TCV4378" s="414" t="str">
        <f t="shared" si="1571"/>
        <v>Banco não cadastrado</v>
      </c>
      <c r="TCW4378" s="24">
        <v>207</v>
      </c>
      <c r="TCX4378" s="24">
        <v>5837982</v>
      </c>
      <c r="TCY4378" s="24">
        <v>72</v>
      </c>
      <c r="TCZ4378" s="29" t="s">
        <v>75</v>
      </c>
      <c r="TDA4378" s="84">
        <v>3004158000128</v>
      </c>
      <c r="TDB4378" s="24"/>
      <c r="TDC4378" s="24"/>
      <c r="TDD4378" s="66">
        <v>9615</v>
      </c>
      <c r="TDE4378" s="25">
        <v>45936</v>
      </c>
      <c r="TDF4378" s="25"/>
      <c r="TDG4378" s="26" t="str">
        <f t="shared" ca="1" si="1572"/>
        <v>Descontar Cheque</v>
      </c>
      <c r="TDH4378" s="117"/>
      <c r="TDI4378" s="25">
        <v>45890</v>
      </c>
      <c r="TDJ4378" s="28" t="s">
        <v>74</v>
      </c>
      <c r="TDK4378" s="24">
        <v>422</v>
      </c>
      <c r="TDL4378" s="414" t="str">
        <f t="shared" si="1573"/>
        <v>Banco não cadastrado</v>
      </c>
      <c r="TDM4378" s="24">
        <v>207</v>
      </c>
      <c r="TDN4378" s="24">
        <v>5837982</v>
      </c>
      <c r="TDO4378" s="24">
        <v>72</v>
      </c>
      <c r="TDP4378" s="29" t="s">
        <v>75</v>
      </c>
      <c r="TDQ4378" s="84">
        <v>3004158000128</v>
      </c>
      <c r="TDR4378" s="24"/>
      <c r="TDS4378" s="24"/>
      <c r="TDT4378" s="66">
        <v>9615</v>
      </c>
      <c r="TDU4378" s="25">
        <v>45936</v>
      </c>
      <c r="TDV4378" s="25"/>
      <c r="TDW4378" s="26" t="str">
        <f t="shared" ca="1" si="1574"/>
        <v>Descontar Cheque</v>
      </c>
      <c r="TDX4378" s="117"/>
      <c r="TDY4378" s="25">
        <v>45890</v>
      </c>
      <c r="TDZ4378" s="28" t="s">
        <v>74</v>
      </c>
      <c r="TEA4378" s="24">
        <v>422</v>
      </c>
      <c r="TEB4378" s="414" t="str">
        <f t="shared" si="1575"/>
        <v>Banco não cadastrado</v>
      </c>
      <c r="TEC4378" s="24">
        <v>207</v>
      </c>
      <c r="TED4378" s="24">
        <v>5837982</v>
      </c>
      <c r="TEE4378" s="24">
        <v>72</v>
      </c>
      <c r="TEF4378" s="29" t="s">
        <v>75</v>
      </c>
      <c r="TEG4378" s="84">
        <v>3004158000128</v>
      </c>
      <c r="TEH4378" s="24"/>
      <c r="TEI4378" s="24"/>
      <c r="TEJ4378" s="66">
        <v>9615</v>
      </c>
      <c r="TEK4378" s="25">
        <v>45936</v>
      </c>
      <c r="TEL4378" s="25"/>
      <c r="TEM4378" s="26" t="str">
        <f t="shared" ca="1" si="1576"/>
        <v>Descontar Cheque</v>
      </c>
      <c r="TEN4378" s="117"/>
      <c r="TEO4378" s="25">
        <v>45890</v>
      </c>
      <c r="TEP4378" s="28" t="s">
        <v>74</v>
      </c>
      <c r="TEQ4378" s="24">
        <v>422</v>
      </c>
      <c r="TER4378" s="414" t="str">
        <f t="shared" si="1577"/>
        <v>Banco não cadastrado</v>
      </c>
      <c r="TES4378" s="24">
        <v>207</v>
      </c>
      <c r="TET4378" s="24">
        <v>5837982</v>
      </c>
      <c r="TEU4378" s="24">
        <v>72</v>
      </c>
      <c r="TEV4378" s="29" t="s">
        <v>75</v>
      </c>
      <c r="TEW4378" s="84">
        <v>3004158000128</v>
      </c>
      <c r="TEX4378" s="24"/>
      <c r="TEY4378" s="24"/>
      <c r="TEZ4378" s="66">
        <v>9615</v>
      </c>
      <c r="TFA4378" s="25">
        <v>45936</v>
      </c>
      <c r="TFB4378" s="25"/>
      <c r="TFC4378" s="26" t="str">
        <f t="shared" ca="1" si="1578"/>
        <v>Descontar Cheque</v>
      </c>
      <c r="TFD4378" s="117"/>
      <c r="TFE4378" s="25">
        <v>45890</v>
      </c>
      <c r="TFF4378" s="28" t="s">
        <v>74</v>
      </c>
      <c r="TFG4378" s="24">
        <v>422</v>
      </c>
      <c r="TFH4378" s="414" t="str">
        <f t="shared" si="1579"/>
        <v>Banco não cadastrado</v>
      </c>
      <c r="TFI4378" s="24">
        <v>207</v>
      </c>
      <c r="TFJ4378" s="24">
        <v>5837982</v>
      </c>
      <c r="TFK4378" s="24">
        <v>72</v>
      </c>
      <c r="TFL4378" s="29" t="s">
        <v>75</v>
      </c>
      <c r="TFM4378" s="84">
        <v>3004158000128</v>
      </c>
      <c r="TFN4378" s="24"/>
      <c r="TFO4378" s="24"/>
      <c r="TFP4378" s="66">
        <v>9615</v>
      </c>
      <c r="TFQ4378" s="25">
        <v>45936</v>
      </c>
      <c r="TFR4378" s="25"/>
      <c r="TFS4378" s="26" t="str">
        <f t="shared" ca="1" si="1580"/>
        <v>Descontar Cheque</v>
      </c>
      <c r="TFT4378" s="117"/>
      <c r="TFU4378" s="25">
        <v>45890</v>
      </c>
      <c r="TFV4378" s="28" t="s">
        <v>74</v>
      </c>
      <c r="TFW4378" s="24">
        <v>422</v>
      </c>
      <c r="TFX4378" s="414" t="str">
        <f t="shared" si="1581"/>
        <v>Banco não cadastrado</v>
      </c>
      <c r="TFY4378" s="24">
        <v>207</v>
      </c>
      <c r="TFZ4378" s="24">
        <v>5837982</v>
      </c>
      <c r="TGA4378" s="24">
        <v>72</v>
      </c>
      <c r="TGB4378" s="29" t="s">
        <v>75</v>
      </c>
      <c r="TGC4378" s="84">
        <v>3004158000128</v>
      </c>
      <c r="TGD4378" s="24"/>
      <c r="TGE4378" s="24"/>
      <c r="TGF4378" s="66">
        <v>9615</v>
      </c>
      <c r="TGG4378" s="25">
        <v>45936</v>
      </c>
      <c r="TGH4378" s="25"/>
      <c r="TGI4378" s="26" t="str">
        <f t="shared" ca="1" si="1582"/>
        <v>Descontar Cheque</v>
      </c>
      <c r="TGJ4378" s="117"/>
      <c r="TGK4378" s="25">
        <v>45890</v>
      </c>
      <c r="TGL4378" s="28" t="s">
        <v>74</v>
      </c>
      <c r="TGM4378" s="24">
        <v>422</v>
      </c>
      <c r="TGN4378" s="414" t="str">
        <f t="shared" si="1583"/>
        <v>Banco não cadastrado</v>
      </c>
      <c r="TGO4378" s="24">
        <v>207</v>
      </c>
      <c r="TGP4378" s="24">
        <v>5837982</v>
      </c>
      <c r="TGQ4378" s="24">
        <v>72</v>
      </c>
      <c r="TGR4378" s="29" t="s">
        <v>75</v>
      </c>
      <c r="TGS4378" s="84">
        <v>3004158000128</v>
      </c>
      <c r="TGT4378" s="24"/>
      <c r="TGU4378" s="24"/>
      <c r="TGV4378" s="66">
        <v>9615</v>
      </c>
      <c r="TGW4378" s="25">
        <v>45936</v>
      </c>
      <c r="TGX4378" s="25"/>
      <c r="TGY4378" s="26" t="str">
        <f t="shared" ca="1" si="1584"/>
        <v>Descontar Cheque</v>
      </c>
      <c r="TGZ4378" s="117"/>
      <c r="THA4378" s="25">
        <v>45890</v>
      </c>
      <c r="THB4378" s="28" t="s">
        <v>74</v>
      </c>
      <c r="THC4378" s="24">
        <v>422</v>
      </c>
      <c r="THD4378" s="414" t="str">
        <f t="shared" si="1585"/>
        <v>Banco não cadastrado</v>
      </c>
      <c r="THE4378" s="24">
        <v>207</v>
      </c>
      <c r="THF4378" s="24">
        <v>5837982</v>
      </c>
      <c r="THG4378" s="24">
        <v>72</v>
      </c>
      <c r="THH4378" s="29" t="s">
        <v>75</v>
      </c>
      <c r="THI4378" s="84">
        <v>3004158000128</v>
      </c>
      <c r="THJ4378" s="24"/>
      <c r="THK4378" s="24"/>
      <c r="THL4378" s="66">
        <v>9615</v>
      </c>
      <c r="THM4378" s="25">
        <v>45936</v>
      </c>
      <c r="THN4378" s="25"/>
      <c r="THO4378" s="26" t="str">
        <f t="shared" ca="1" si="1586"/>
        <v>Descontar Cheque</v>
      </c>
      <c r="THP4378" s="117"/>
      <c r="THQ4378" s="25">
        <v>45890</v>
      </c>
      <c r="THR4378" s="28" t="s">
        <v>74</v>
      </c>
      <c r="THS4378" s="24">
        <v>422</v>
      </c>
      <c r="THT4378" s="414" t="str">
        <f t="shared" si="1587"/>
        <v>Banco não cadastrado</v>
      </c>
      <c r="THU4378" s="24">
        <v>207</v>
      </c>
      <c r="THV4378" s="24">
        <v>5837982</v>
      </c>
      <c r="THW4378" s="24">
        <v>72</v>
      </c>
      <c r="THX4378" s="29" t="s">
        <v>75</v>
      </c>
      <c r="THY4378" s="84">
        <v>3004158000128</v>
      </c>
      <c r="THZ4378" s="24"/>
      <c r="TIA4378" s="24"/>
      <c r="TIB4378" s="66">
        <v>9615</v>
      </c>
      <c r="TIC4378" s="25">
        <v>45936</v>
      </c>
      <c r="TID4378" s="25"/>
      <c r="TIE4378" s="26" t="str">
        <f t="shared" ca="1" si="1588"/>
        <v>Descontar Cheque</v>
      </c>
      <c r="TIF4378" s="117"/>
      <c r="TIG4378" s="25">
        <v>45890</v>
      </c>
      <c r="TIH4378" s="28" t="s">
        <v>74</v>
      </c>
      <c r="TII4378" s="24">
        <v>422</v>
      </c>
      <c r="TIJ4378" s="414" t="str">
        <f t="shared" si="1589"/>
        <v>Banco não cadastrado</v>
      </c>
      <c r="TIK4378" s="24">
        <v>207</v>
      </c>
      <c r="TIL4378" s="24">
        <v>5837982</v>
      </c>
      <c r="TIM4378" s="24">
        <v>72</v>
      </c>
      <c r="TIN4378" s="29" t="s">
        <v>75</v>
      </c>
      <c r="TIO4378" s="84">
        <v>3004158000128</v>
      </c>
      <c r="TIP4378" s="24"/>
      <c r="TIQ4378" s="24"/>
      <c r="TIR4378" s="66">
        <v>9615</v>
      </c>
      <c r="TIS4378" s="25">
        <v>45936</v>
      </c>
      <c r="TIT4378" s="25"/>
      <c r="TIU4378" s="26" t="str">
        <f t="shared" ca="1" si="1590"/>
        <v>Descontar Cheque</v>
      </c>
      <c r="TIV4378" s="117"/>
      <c r="TIW4378" s="25">
        <v>45890</v>
      </c>
      <c r="TIX4378" s="28" t="s">
        <v>74</v>
      </c>
      <c r="TIY4378" s="24">
        <v>422</v>
      </c>
      <c r="TIZ4378" s="414" t="str">
        <f t="shared" si="1591"/>
        <v>Banco não cadastrado</v>
      </c>
      <c r="TJA4378" s="24">
        <v>207</v>
      </c>
      <c r="TJB4378" s="24">
        <v>5837982</v>
      </c>
      <c r="TJC4378" s="24">
        <v>72</v>
      </c>
      <c r="TJD4378" s="29" t="s">
        <v>75</v>
      </c>
      <c r="TJE4378" s="84">
        <v>3004158000128</v>
      </c>
      <c r="TJF4378" s="24"/>
      <c r="TJG4378" s="24"/>
      <c r="TJH4378" s="66">
        <v>9615</v>
      </c>
      <c r="TJI4378" s="25">
        <v>45936</v>
      </c>
      <c r="TJJ4378" s="25"/>
      <c r="TJK4378" s="26" t="str">
        <f t="shared" ca="1" si="1592"/>
        <v>Descontar Cheque</v>
      </c>
      <c r="TJL4378" s="117"/>
      <c r="TJM4378" s="25">
        <v>45890</v>
      </c>
      <c r="TJN4378" s="28" t="s">
        <v>74</v>
      </c>
      <c r="TJO4378" s="24">
        <v>422</v>
      </c>
      <c r="TJP4378" s="414" t="str">
        <f t="shared" si="1593"/>
        <v>Banco não cadastrado</v>
      </c>
      <c r="TJQ4378" s="24">
        <v>207</v>
      </c>
      <c r="TJR4378" s="24">
        <v>5837982</v>
      </c>
      <c r="TJS4378" s="24">
        <v>72</v>
      </c>
      <c r="TJT4378" s="29" t="s">
        <v>75</v>
      </c>
      <c r="TJU4378" s="84">
        <v>3004158000128</v>
      </c>
      <c r="TJV4378" s="24"/>
      <c r="TJW4378" s="24"/>
      <c r="TJX4378" s="66">
        <v>9615</v>
      </c>
      <c r="TJY4378" s="25">
        <v>45936</v>
      </c>
      <c r="TJZ4378" s="25"/>
      <c r="TKA4378" s="26" t="str">
        <f t="shared" ca="1" si="1594"/>
        <v>Descontar Cheque</v>
      </c>
      <c r="TKB4378" s="117"/>
      <c r="TKC4378" s="25">
        <v>45890</v>
      </c>
      <c r="TKD4378" s="28" t="s">
        <v>74</v>
      </c>
      <c r="TKE4378" s="24">
        <v>422</v>
      </c>
      <c r="TKF4378" s="414" t="str">
        <f t="shared" si="1595"/>
        <v>Banco não cadastrado</v>
      </c>
      <c r="TKG4378" s="24">
        <v>207</v>
      </c>
      <c r="TKH4378" s="24">
        <v>5837982</v>
      </c>
      <c r="TKI4378" s="24">
        <v>72</v>
      </c>
      <c r="TKJ4378" s="29" t="s">
        <v>75</v>
      </c>
      <c r="TKK4378" s="84">
        <v>3004158000128</v>
      </c>
      <c r="TKL4378" s="24"/>
      <c r="TKM4378" s="24"/>
      <c r="TKN4378" s="66">
        <v>9615</v>
      </c>
      <c r="TKO4378" s="25">
        <v>45936</v>
      </c>
      <c r="TKP4378" s="25"/>
      <c r="TKQ4378" s="26" t="str">
        <f t="shared" ca="1" si="1596"/>
        <v>Descontar Cheque</v>
      </c>
      <c r="TKR4378" s="117"/>
      <c r="TKS4378" s="25">
        <v>45890</v>
      </c>
      <c r="TKT4378" s="28" t="s">
        <v>74</v>
      </c>
      <c r="TKU4378" s="24">
        <v>422</v>
      </c>
      <c r="TKV4378" s="414" t="str">
        <f t="shared" si="1597"/>
        <v>Banco não cadastrado</v>
      </c>
      <c r="TKW4378" s="24">
        <v>207</v>
      </c>
      <c r="TKX4378" s="24">
        <v>5837982</v>
      </c>
      <c r="TKY4378" s="24">
        <v>72</v>
      </c>
      <c r="TKZ4378" s="29" t="s">
        <v>75</v>
      </c>
      <c r="TLA4378" s="84">
        <v>3004158000128</v>
      </c>
      <c r="TLB4378" s="24"/>
      <c r="TLC4378" s="24"/>
      <c r="TLD4378" s="66">
        <v>9615</v>
      </c>
      <c r="TLE4378" s="25">
        <v>45936</v>
      </c>
      <c r="TLF4378" s="25"/>
      <c r="TLG4378" s="26" t="str">
        <f t="shared" ca="1" si="1598"/>
        <v>Descontar Cheque</v>
      </c>
      <c r="TLH4378" s="117"/>
      <c r="TLI4378" s="25">
        <v>45890</v>
      </c>
      <c r="TLJ4378" s="28" t="s">
        <v>74</v>
      </c>
      <c r="TLK4378" s="24">
        <v>422</v>
      </c>
      <c r="TLL4378" s="414" t="str">
        <f t="shared" si="1599"/>
        <v>Banco não cadastrado</v>
      </c>
      <c r="TLM4378" s="24">
        <v>207</v>
      </c>
      <c r="TLN4378" s="24">
        <v>5837982</v>
      </c>
      <c r="TLO4378" s="24">
        <v>72</v>
      </c>
      <c r="TLP4378" s="29" t="s">
        <v>75</v>
      </c>
      <c r="TLQ4378" s="84">
        <v>3004158000128</v>
      </c>
      <c r="TLR4378" s="24"/>
      <c r="TLS4378" s="24"/>
      <c r="TLT4378" s="66">
        <v>9615</v>
      </c>
      <c r="TLU4378" s="25">
        <v>45936</v>
      </c>
      <c r="TLV4378" s="25"/>
      <c r="TLW4378" s="26" t="str">
        <f t="shared" ca="1" si="1600"/>
        <v>Descontar Cheque</v>
      </c>
      <c r="TLX4378" s="117"/>
      <c r="TLY4378" s="25">
        <v>45890</v>
      </c>
      <c r="TLZ4378" s="28" t="s">
        <v>74</v>
      </c>
      <c r="TMA4378" s="24">
        <v>422</v>
      </c>
      <c r="TMB4378" s="414" t="str">
        <f t="shared" si="1601"/>
        <v>Banco não cadastrado</v>
      </c>
      <c r="TMC4378" s="24">
        <v>207</v>
      </c>
      <c r="TMD4378" s="24">
        <v>5837982</v>
      </c>
      <c r="TME4378" s="24">
        <v>72</v>
      </c>
      <c r="TMF4378" s="29" t="s">
        <v>75</v>
      </c>
      <c r="TMG4378" s="84">
        <v>3004158000128</v>
      </c>
      <c r="TMH4378" s="24"/>
      <c r="TMI4378" s="24"/>
      <c r="TMJ4378" s="66">
        <v>9615</v>
      </c>
      <c r="TMK4378" s="25">
        <v>45936</v>
      </c>
      <c r="TML4378" s="25"/>
      <c r="TMM4378" s="26" t="str">
        <f t="shared" ca="1" si="1602"/>
        <v>Descontar Cheque</v>
      </c>
      <c r="TMN4378" s="117"/>
      <c r="TMO4378" s="25">
        <v>45890</v>
      </c>
      <c r="TMP4378" s="28" t="s">
        <v>74</v>
      </c>
      <c r="TMQ4378" s="24">
        <v>422</v>
      </c>
      <c r="TMR4378" s="414" t="str">
        <f t="shared" si="1603"/>
        <v>Banco não cadastrado</v>
      </c>
      <c r="TMS4378" s="24">
        <v>207</v>
      </c>
      <c r="TMT4378" s="24">
        <v>5837982</v>
      </c>
      <c r="TMU4378" s="24">
        <v>72</v>
      </c>
      <c r="TMV4378" s="29" t="s">
        <v>75</v>
      </c>
      <c r="TMW4378" s="84">
        <v>3004158000128</v>
      </c>
      <c r="TMX4378" s="24"/>
      <c r="TMY4378" s="24"/>
      <c r="TMZ4378" s="66">
        <v>9615</v>
      </c>
      <c r="TNA4378" s="25">
        <v>45936</v>
      </c>
      <c r="TNB4378" s="25"/>
      <c r="TNC4378" s="26" t="str">
        <f t="shared" ca="1" si="1604"/>
        <v>Descontar Cheque</v>
      </c>
      <c r="TND4378" s="117"/>
      <c r="TNE4378" s="25">
        <v>45890</v>
      </c>
      <c r="TNF4378" s="28" t="s">
        <v>74</v>
      </c>
      <c r="TNG4378" s="24">
        <v>422</v>
      </c>
      <c r="TNH4378" s="414" t="str">
        <f t="shared" si="1605"/>
        <v>Banco não cadastrado</v>
      </c>
      <c r="TNI4378" s="24">
        <v>207</v>
      </c>
      <c r="TNJ4378" s="24">
        <v>5837982</v>
      </c>
      <c r="TNK4378" s="24">
        <v>72</v>
      </c>
      <c r="TNL4378" s="29" t="s">
        <v>75</v>
      </c>
      <c r="TNM4378" s="84">
        <v>3004158000128</v>
      </c>
      <c r="TNN4378" s="24"/>
      <c r="TNO4378" s="24"/>
      <c r="TNP4378" s="66">
        <v>9615</v>
      </c>
      <c r="TNQ4378" s="25">
        <v>45936</v>
      </c>
      <c r="TNR4378" s="25"/>
      <c r="TNS4378" s="26" t="str">
        <f t="shared" ca="1" si="1606"/>
        <v>Descontar Cheque</v>
      </c>
      <c r="TNT4378" s="117"/>
      <c r="TNU4378" s="25">
        <v>45890</v>
      </c>
      <c r="TNV4378" s="28" t="s">
        <v>74</v>
      </c>
      <c r="TNW4378" s="24">
        <v>422</v>
      </c>
      <c r="TNX4378" s="414" t="str">
        <f t="shared" si="1607"/>
        <v>Banco não cadastrado</v>
      </c>
      <c r="TNY4378" s="24">
        <v>207</v>
      </c>
      <c r="TNZ4378" s="24">
        <v>5837982</v>
      </c>
      <c r="TOA4378" s="24">
        <v>72</v>
      </c>
      <c r="TOB4378" s="29" t="s">
        <v>75</v>
      </c>
      <c r="TOC4378" s="84">
        <v>3004158000128</v>
      </c>
      <c r="TOD4378" s="24"/>
      <c r="TOE4378" s="24"/>
      <c r="TOF4378" s="66">
        <v>9615</v>
      </c>
      <c r="TOG4378" s="25">
        <v>45936</v>
      </c>
      <c r="TOH4378" s="25"/>
      <c r="TOI4378" s="26" t="str">
        <f t="shared" ca="1" si="1608"/>
        <v>Descontar Cheque</v>
      </c>
      <c r="TOJ4378" s="117"/>
      <c r="TOK4378" s="25">
        <v>45890</v>
      </c>
      <c r="TOL4378" s="28" t="s">
        <v>74</v>
      </c>
      <c r="TOM4378" s="24">
        <v>422</v>
      </c>
      <c r="TON4378" s="414" t="str">
        <f t="shared" si="1609"/>
        <v>Banco não cadastrado</v>
      </c>
      <c r="TOO4378" s="24">
        <v>207</v>
      </c>
      <c r="TOP4378" s="24">
        <v>5837982</v>
      </c>
      <c r="TOQ4378" s="24">
        <v>72</v>
      </c>
      <c r="TOR4378" s="29" t="s">
        <v>75</v>
      </c>
      <c r="TOS4378" s="84">
        <v>3004158000128</v>
      </c>
      <c r="TOT4378" s="24"/>
      <c r="TOU4378" s="24"/>
      <c r="TOV4378" s="66">
        <v>9615</v>
      </c>
      <c r="TOW4378" s="25">
        <v>45936</v>
      </c>
      <c r="TOX4378" s="25"/>
      <c r="TOY4378" s="26" t="str">
        <f t="shared" ca="1" si="1610"/>
        <v>Descontar Cheque</v>
      </c>
      <c r="TOZ4378" s="117"/>
      <c r="TPA4378" s="25">
        <v>45890</v>
      </c>
      <c r="TPB4378" s="28" t="s">
        <v>74</v>
      </c>
      <c r="TPC4378" s="24">
        <v>422</v>
      </c>
      <c r="TPD4378" s="414" t="str">
        <f t="shared" si="1611"/>
        <v>Banco não cadastrado</v>
      </c>
      <c r="TPE4378" s="24">
        <v>207</v>
      </c>
      <c r="TPF4378" s="24">
        <v>5837982</v>
      </c>
      <c r="TPG4378" s="24">
        <v>72</v>
      </c>
      <c r="TPH4378" s="29" t="s">
        <v>75</v>
      </c>
      <c r="TPI4378" s="84">
        <v>3004158000128</v>
      </c>
      <c r="TPJ4378" s="24"/>
      <c r="TPK4378" s="24"/>
      <c r="TPL4378" s="66">
        <v>9615</v>
      </c>
      <c r="TPM4378" s="25">
        <v>45936</v>
      </c>
      <c r="TPN4378" s="25"/>
      <c r="TPO4378" s="26" t="str">
        <f t="shared" ca="1" si="1612"/>
        <v>Descontar Cheque</v>
      </c>
      <c r="TPP4378" s="117"/>
      <c r="TPQ4378" s="25">
        <v>45890</v>
      </c>
      <c r="TPR4378" s="28" t="s">
        <v>74</v>
      </c>
      <c r="TPS4378" s="24">
        <v>422</v>
      </c>
      <c r="TPT4378" s="414" t="str">
        <f t="shared" si="1613"/>
        <v>Banco não cadastrado</v>
      </c>
      <c r="TPU4378" s="24">
        <v>207</v>
      </c>
      <c r="TPV4378" s="24">
        <v>5837982</v>
      </c>
      <c r="TPW4378" s="24">
        <v>72</v>
      </c>
      <c r="TPX4378" s="29" t="s">
        <v>75</v>
      </c>
      <c r="TPY4378" s="84">
        <v>3004158000128</v>
      </c>
      <c r="TPZ4378" s="24"/>
      <c r="TQA4378" s="24"/>
      <c r="TQB4378" s="66">
        <v>9615</v>
      </c>
      <c r="TQC4378" s="25">
        <v>45936</v>
      </c>
      <c r="TQD4378" s="25"/>
      <c r="TQE4378" s="26" t="str">
        <f t="shared" ca="1" si="1614"/>
        <v>Descontar Cheque</v>
      </c>
      <c r="TQF4378" s="117"/>
      <c r="TQG4378" s="25">
        <v>45890</v>
      </c>
      <c r="TQH4378" s="28" t="s">
        <v>74</v>
      </c>
      <c r="TQI4378" s="24">
        <v>422</v>
      </c>
      <c r="TQJ4378" s="414" t="str">
        <f t="shared" si="1615"/>
        <v>Banco não cadastrado</v>
      </c>
      <c r="TQK4378" s="24">
        <v>207</v>
      </c>
      <c r="TQL4378" s="24">
        <v>5837982</v>
      </c>
      <c r="TQM4378" s="24">
        <v>72</v>
      </c>
      <c r="TQN4378" s="29" t="s">
        <v>75</v>
      </c>
      <c r="TQO4378" s="84">
        <v>3004158000128</v>
      </c>
      <c r="TQP4378" s="24"/>
      <c r="TQQ4378" s="24"/>
      <c r="TQR4378" s="66">
        <v>9615</v>
      </c>
      <c r="TQS4378" s="25">
        <v>45936</v>
      </c>
      <c r="TQT4378" s="25"/>
      <c r="TQU4378" s="26" t="str">
        <f t="shared" ca="1" si="1616"/>
        <v>Descontar Cheque</v>
      </c>
      <c r="TQV4378" s="117"/>
      <c r="TQW4378" s="25">
        <v>45890</v>
      </c>
      <c r="TQX4378" s="28" t="s">
        <v>74</v>
      </c>
      <c r="TQY4378" s="24">
        <v>422</v>
      </c>
      <c r="TQZ4378" s="414" t="str">
        <f t="shared" si="1617"/>
        <v>Banco não cadastrado</v>
      </c>
      <c r="TRA4378" s="24">
        <v>207</v>
      </c>
      <c r="TRB4378" s="24">
        <v>5837982</v>
      </c>
      <c r="TRC4378" s="24">
        <v>72</v>
      </c>
      <c r="TRD4378" s="29" t="s">
        <v>75</v>
      </c>
      <c r="TRE4378" s="84">
        <v>3004158000128</v>
      </c>
      <c r="TRF4378" s="24"/>
      <c r="TRG4378" s="24"/>
      <c r="TRH4378" s="66">
        <v>9615</v>
      </c>
      <c r="TRI4378" s="25">
        <v>45936</v>
      </c>
      <c r="TRJ4378" s="25"/>
      <c r="TRK4378" s="26" t="str">
        <f t="shared" ca="1" si="1618"/>
        <v>Descontar Cheque</v>
      </c>
      <c r="TRL4378" s="117"/>
      <c r="TRM4378" s="25">
        <v>45890</v>
      </c>
      <c r="TRN4378" s="28" t="s">
        <v>74</v>
      </c>
      <c r="TRO4378" s="24">
        <v>422</v>
      </c>
      <c r="TRP4378" s="414" t="str">
        <f t="shared" si="1619"/>
        <v>Banco não cadastrado</v>
      </c>
      <c r="TRQ4378" s="24">
        <v>207</v>
      </c>
      <c r="TRR4378" s="24">
        <v>5837982</v>
      </c>
      <c r="TRS4378" s="24">
        <v>72</v>
      </c>
      <c r="TRT4378" s="29" t="s">
        <v>75</v>
      </c>
      <c r="TRU4378" s="84">
        <v>3004158000128</v>
      </c>
      <c r="TRV4378" s="24"/>
      <c r="TRW4378" s="24"/>
      <c r="TRX4378" s="66">
        <v>9615</v>
      </c>
      <c r="TRY4378" s="25">
        <v>45936</v>
      </c>
      <c r="TRZ4378" s="25"/>
      <c r="TSA4378" s="26" t="str">
        <f t="shared" ca="1" si="1620"/>
        <v>Descontar Cheque</v>
      </c>
      <c r="TSB4378" s="117"/>
      <c r="TSC4378" s="25">
        <v>45890</v>
      </c>
      <c r="TSD4378" s="28" t="s">
        <v>74</v>
      </c>
      <c r="TSE4378" s="24">
        <v>422</v>
      </c>
      <c r="TSF4378" s="414" t="str">
        <f t="shared" si="1621"/>
        <v>Banco não cadastrado</v>
      </c>
      <c r="TSG4378" s="24">
        <v>207</v>
      </c>
      <c r="TSH4378" s="24">
        <v>5837982</v>
      </c>
      <c r="TSI4378" s="24">
        <v>72</v>
      </c>
      <c r="TSJ4378" s="29" t="s">
        <v>75</v>
      </c>
      <c r="TSK4378" s="84">
        <v>3004158000128</v>
      </c>
      <c r="TSL4378" s="24"/>
      <c r="TSM4378" s="24"/>
      <c r="TSN4378" s="66">
        <v>9615</v>
      </c>
      <c r="TSO4378" s="25">
        <v>45936</v>
      </c>
      <c r="TSP4378" s="25"/>
      <c r="TSQ4378" s="26" t="str">
        <f t="shared" ca="1" si="1622"/>
        <v>Descontar Cheque</v>
      </c>
      <c r="TSR4378" s="117"/>
      <c r="TSS4378" s="25">
        <v>45890</v>
      </c>
      <c r="TST4378" s="28" t="s">
        <v>74</v>
      </c>
      <c r="TSU4378" s="24">
        <v>422</v>
      </c>
      <c r="TSV4378" s="414" t="str">
        <f t="shared" si="1623"/>
        <v>Banco não cadastrado</v>
      </c>
      <c r="TSW4378" s="24">
        <v>207</v>
      </c>
      <c r="TSX4378" s="24">
        <v>5837982</v>
      </c>
      <c r="TSY4378" s="24">
        <v>72</v>
      </c>
      <c r="TSZ4378" s="29" t="s">
        <v>75</v>
      </c>
      <c r="TTA4378" s="84">
        <v>3004158000128</v>
      </c>
      <c r="TTB4378" s="24"/>
      <c r="TTC4378" s="24"/>
      <c r="TTD4378" s="66">
        <v>9615</v>
      </c>
      <c r="TTE4378" s="25">
        <v>45936</v>
      </c>
      <c r="TTF4378" s="25"/>
      <c r="TTG4378" s="26" t="str">
        <f t="shared" ca="1" si="1624"/>
        <v>Descontar Cheque</v>
      </c>
      <c r="TTH4378" s="117"/>
      <c r="TTI4378" s="25">
        <v>45890</v>
      </c>
      <c r="TTJ4378" s="28" t="s">
        <v>74</v>
      </c>
      <c r="TTK4378" s="24">
        <v>422</v>
      </c>
      <c r="TTL4378" s="414" t="str">
        <f t="shared" si="1625"/>
        <v>Banco não cadastrado</v>
      </c>
      <c r="TTM4378" s="24">
        <v>207</v>
      </c>
      <c r="TTN4378" s="24">
        <v>5837982</v>
      </c>
      <c r="TTO4378" s="24">
        <v>72</v>
      </c>
      <c r="TTP4378" s="29" t="s">
        <v>75</v>
      </c>
      <c r="TTQ4378" s="84">
        <v>3004158000128</v>
      </c>
      <c r="TTR4378" s="24"/>
      <c r="TTS4378" s="24"/>
      <c r="TTT4378" s="66">
        <v>9615</v>
      </c>
      <c r="TTU4378" s="25">
        <v>45936</v>
      </c>
      <c r="TTV4378" s="25"/>
      <c r="TTW4378" s="26" t="str">
        <f t="shared" ca="1" si="1626"/>
        <v>Descontar Cheque</v>
      </c>
      <c r="TTX4378" s="117"/>
      <c r="TTY4378" s="25">
        <v>45890</v>
      </c>
      <c r="TTZ4378" s="28" t="s">
        <v>74</v>
      </c>
      <c r="TUA4378" s="24">
        <v>422</v>
      </c>
      <c r="TUB4378" s="414" t="str">
        <f t="shared" si="1627"/>
        <v>Banco não cadastrado</v>
      </c>
      <c r="TUC4378" s="24">
        <v>207</v>
      </c>
      <c r="TUD4378" s="24">
        <v>5837982</v>
      </c>
      <c r="TUE4378" s="24">
        <v>72</v>
      </c>
      <c r="TUF4378" s="29" t="s">
        <v>75</v>
      </c>
      <c r="TUG4378" s="84">
        <v>3004158000128</v>
      </c>
      <c r="TUH4378" s="24"/>
      <c r="TUI4378" s="24"/>
      <c r="TUJ4378" s="66">
        <v>9615</v>
      </c>
      <c r="TUK4378" s="25">
        <v>45936</v>
      </c>
      <c r="TUL4378" s="25"/>
      <c r="TUM4378" s="26" t="str">
        <f t="shared" ca="1" si="1628"/>
        <v>Descontar Cheque</v>
      </c>
      <c r="TUN4378" s="117"/>
      <c r="TUO4378" s="25">
        <v>45890</v>
      </c>
      <c r="TUP4378" s="28" t="s">
        <v>74</v>
      </c>
      <c r="TUQ4378" s="24">
        <v>422</v>
      </c>
      <c r="TUR4378" s="414" t="str">
        <f t="shared" si="1629"/>
        <v>Banco não cadastrado</v>
      </c>
      <c r="TUS4378" s="24">
        <v>207</v>
      </c>
      <c r="TUT4378" s="24">
        <v>5837982</v>
      </c>
      <c r="TUU4378" s="24">
        <v>72</v>
      </c>
      <c r="TUV4378" s="29" t="s">
        <v>75</v>
      </c>
      <c r="TUW4378" s="84">
        <v>3004158000128</v>
      </c>
      <c r="TUX4378" s="24"/>
      <c r="TUY4378" s="24"/>
      <c r="TUZ4378" s="66">
        <v>9615</v>
      </c>
      <c r="TVA4378" s="25">
        <v>45936</v>
      </c>
      <c r="TVB4378" s="25"/>
      <c r="TVC4378" s="26" t="str">
        <f t="shared" ca="1" si="1630"/>
        <v>Descontar Cheque</v>
      </c>
      <c r="TVD4378" s="117"/>
      <c r="TVE4378" s="25">
        <v>45890</v>
      </c>
      <c r="TVF4378" s="28" t="s">
        <v>74</v>
      </c>
      <c r="TVG4378" s="24">
        <v>422</v>
      </c>
      <c r="TVH4378" s="414" t="str">
        <f t="shared" si="1631"/>
        <v>Banco não cadastrado</v>
      </c>
      <c r="TVI4378" s="24">
        <v>207</v>
      </c>
      <c r="TVJ4378" s="24">
        <v>5837982</v>
      </c>
      <c r="TVK4378" s="24">
        <v>72</v>
      </c>
      <c r="TVL4378" s="29" t="s">
        <v>75</v>
      </c>
      <c r="TVM4378" s="84">
        <v>3004158000128</v>
      </c>
      <c r="TVN4378" s="24"/>
      <c r="TVO4378" s="24"/>
      <c r="TVP4378" s="66">
        <v>9615</v>
      </c>
      <c r="TVQ4378" s="25">
        <v>45936</v>
      </c>
      <c r="TVR4378" s="25"/>
      <c r="TVS4378" s="26" t="str">
        <f t="shared" ca="1" si="1632"/>
        <v>Descontar Cheque</v>
      </c>
      <c r="TVT4378" s="117"/>
      <c r="TVU4378" s="25">
        <v>45890</v>
      </c>
      <c r="TVV4378" s="28" t="s">
        <v>74</v>
      </c>
      <c r="TVW4378" s="24">
        <v>422</v>
      </c>
      <c r="TVX4378" s="414" t="str">
        <f t="shared" si="1633"/>
        <v>Banco não cadastrado</v>
      </c>
      <c r="TVY4378" s="24">
        <v>207</v>
      </c>
      <c r="TVZ4378" s="24">
        <v>5837982</v>
      </c>
      <c r="TWA4378" s="24">
        <v>72</v>
      </c>
      <c r="TWB4378" s="29" t="s">
        <v>75</v>
      </c>
      <c r="TWC4378" s="84">
        <v>3004158000128</v>
      </c>
      <c r="TWD4378" s="24"/>
      <c r="TWE4378" s="24"/>
      <c r="TWF4378" s="66">
        <v>9615</v>
      </c>
      <c r="TWG4378" s="25">
        <v>45936</v>
      </c>
      <c r="TWH4378" s="25"/>
      <c r="TWI4378" s="26" t="str">
        <f t="shared" ca="1" si="1634"/>
        <v>Descontar Cheque</v>
      </c>
      <c r="TWJ4378" s="117"/>
      <c r="TWK4378" s="25">
        <v>45890</v>
      </c>
      <c r="TWL4378" s="28" t="s">
        <v>74</v>
      </c>
      <c r="TWM4378" s="24">
        <v>422</v>
      </c>
      <c r="TWN4378" s="414" t="str">
        <f t="shared" si="1635"/>
        <v>Banco não cadastrado</v>
      </c>
      <c r="TWO4378" s="24">
        <v>207</v>
      </c>
      <c r="TWP4378" s="24">
        <v>5837982</v>
      </c>
      <c r="TWQ4378" s="24">
        <v>72</v>
      </c>
      <c r="TWR4378" s="29" t="s">
        <v>75</v>
      </c>
      <c r="TWS4378" s="84">
        <v>3004158000128</v>
      </c>
      <c r="TWT4378" s="24"/>
      <c r="TWU4378" s="24"/>
      <c r="TWV4378" s="66">
        <v>9615</v>
      </c>
      <c r="TWW4378" s="25">
        <v>45936</v>
      </c>
      <c r="TWX4378" s="25"/>
      <c r="TWY4378" s="26" t="str">
        <f t="shared" ca="1" si="1636"/>
        <v>Descontar Cheque</v>
      </c>
      <c r="TWZ4378" s="117"/>
      <c r="TXA4378" s="25">
        <v>45890</v>
      </c>
      <c r="TXB4378" s="28" t="s">
        <v>74</v>
      </c>
      <c r="TXC4378" s="24">
        <v>422</v>
      </c>
      <c r="TXD4378" s="414" t="str">
        <f t="shared" si="1637"/>
        <v>Banco não cadastrado</v>
      </c>
      <c r="TXE4378" s="24">
        <v>207</v>
      </c>
      <c r="TXF4378" s="24">
        <v>5837982</v>
      </c>
      <c r="TXG4378" s="24">
        <v>72</v>
      </c>
      <c r="TXH4378" s="29" t="s">
        <v>75</v>
      </c>
      <c r="TXI4378" s="84">
        <v>3004158000128</v>
      </c>
      <c r="TXJ4378" s="24"/>
      <c r="TXK4378" s="24"/>
      <c r="TXL4378" s="66">
        <v>9615</v>
      </c>
      <c r="TXM4378" s="25">
        <v>45936</v>
      </c>
      <c r="TXN4378" s="25"/>
      <c r="TXO4378" s="26" t="str">
        <f t="shared" ca="1" si="1638"/>
        <v>Descontar Cheque</v>
      </c>
      <c r="TXP4378" s="117"/>
      <c r="TXQ4378" s="25">
        <v>45890</v>
      </c>
      <c r="TXR4378" s="28" t="s">
        <v>74</v>
      </c>
      <c r="TXS4378" s="24">
        <v>422</v>
      </c>
      <c r="TXT4378" s="414" t="str">
        <f t="shared" si="1639"/>
        <v>Banco não cadastrado</v>
      </c>
      <c r="TXU4378" s="24">
        <v>207</v>
      </c>
      <c r="TXV4378" s="24">
        <v>5837982</v>
      </c>
      <c r="TXW4378" s="24">
        <v>72</v>
      </c>
      <c r="TXX4378" s="29" t="s">
        <v>75</v>
      </c>
      <c r="TXY4378" s="84">
        <v>3004158000128</v>
      </c>
      <c r="TXZ4378" s="24"/>
      <c r="TYA4378" s="24"/>
      <c r="TYB4378" s="66">
        <v>9615</v>
      </c>
      <c r="TYC4378" s="25">
        <v>45936</v>
      </c>
      <c r="TYD4378" s="25"/>
      <c r="TYE4378" s="26" t="str">
        <f t="shared" ca="1" si="1640"/>
        <v>Descontar Cheque</v>
      </c>
      <c r="TYF4378" s="117"/>
      <c r="TYG4378" s="25">
        <v>45890</v>
      </c>
      <c r="TYH4378" s="28" t="s">
        <v>74</v>
      </c>
      <c r="TYI4378" s="24">
        <v>422</v>
      </c>
      <c r="TYJ4378" s="414" t="str">
        <f t="shared" si="1641"/>
        <v>Banco não cadastrado</v>
      </c>
      <c r="TYK4378" s="24">
        <v>207</v>
      </c>
      <c r="TYL4378" s="24">
        <v>5837982</v>
      </c>
      <c r="TYM4378" s="24">
        <v>72</v>
      </c>
      <c r="TYN4378" s="29" t="s">
        <v>75</v>
      </c>
      <c r="TYO4378" s="84">
        <v>3004158000128</v>
      </c>
      <c r="TYP4378" s="24"/>
      <c r="TYQ4378" s="24"/>
      <c r="TYR4378" s="66">
        <v>9615</v>
      </c>
      <c r="TYS4378" s="25">
        <v>45936</v>
      </c>
      <c r="TYT4378" s="25"/>
      <c r="TYU4378" s="26" t="str">
        <f t="shared" ca="1" si="1642"/>
        <v>Descontar Cheque</v>
      </c>
      <c r="TYV4378" s="117"/>
      <c r="TYW4378" s="25">
        <v>45890</v>
      </c>
      <c r="TYX4378" s="28" t="s">
        <v>74</v>
      </c>
      <c r="TYY4378" s="24">
        <v>422</v>
      </c>
      <c r="TYZ4378" s="414" t="str">
        <f t="shared" si="1643"/>
        <v>Banco não cadastrado</v>
      </c>
      <c r="TZA4378" s="24">
        <v>207</v>
      </c>
      <c r="TZB4378" s="24">
        <v>5837982</v>
      </c>
      <c r="TZC4378" s="24">
        <v>72</v>
      </c>
      <c r="TZD4378" s="29" t="s">
        <v>75</v>
      </c>
      <c r="TZE4378" s="84">
        <v>3004158000128</v>
      </c>
      <c r="TZF4378" s="24"/>
      <c r="TZG4378" s="24"/>
      <c r="TZH4378" s="66">
        <v>9615</v>
      </c>
      <c r="TZI4378" s="25">
        <v>45936</v>
      </c>
      <c r="TZJ4378" s="25"/>
      <c r="TZK4378" s="26" t="str">
        <f t="shared" ca="1" si="1644"/>
        <v>Descontar Cheque</v>
      </c>
      <c r="TZL4378" s="117"/>
      <c r="TZM4378" s="25">
        <v>45890</v>
      </c>
      <c r="TZN4378" s="28" t="s">
        <v>74</v>
      </c>
      <c r="TZO4378" s="24">
        <v>422</v>
      </c>
      <c r="TZP4378" s="414" t="str">
        <f t="shared" si="1645"/>
        <v>Banco não cadastrado</v>
      </c>
      <c r="TZQ4378" s="24">
        <v>207</v>
      </c>
      <c r="TZR4378" s="24">
        <v>5837982</v>
      </c>
      <c r="TZS4378" s="24">
        <v>72</v>
      </c>
      <c r="TZT4378" s="29" t="s">
        <v>75</v>
      </c>
      <c r="TZU4378" s="84">
        <v>3004158000128</v>
      </c>
      <c r="TZV4378" s="24"/>
      <c r="TZW4378" s="24"/>
      <c r="TZX4378" s="66">
        <v>9615</v>
      </c>
      <c r="TZY4378" s="25">
        <v>45936</v>
      </c>
      <c r="TZZ4378" s="25"/>
      <c r="UAA4378" s="26" t="str">
        <f t="shared" ca="1" si="1646"/>
        <v>Descontar Cheque</v>
      </c>
      <c r="UAB4378" s="117"/>
      <c r="UAC4378" s="25">
        <v>45890</v>
      </c>
      <c r="UAD4378" s="28" t="s">
        <v>74</v>
      </c>
      <c r="UAE4378" s="24">
        <v>422</v>
      </c>
      <c r="UAF4378" s="414" t="str">
        <f t="shared" si="1647"/>
        <v>Banco não cadastrado</v>
      </c>
      <c r="UAG4378" s="24">
        <v>207</v>
      </c>
      <c r="UAH4378" s="24">
        <v>5837982</v>
      </c>
      <c r="UAI4378" s="24">
        <v>72</v>
      </c>
      <c r="UAJ4378" s="29" t="s">
        <v>75</v>
      </c>
      <c r="UAK4378" s="84">
        <v>3004158000128</v>
      </c>
      <c r="UAL4378" s="24"/>
      <c r="UAM4378" s="24"/>
      <c r="UAN4378" s="66">
        <v>9615</v>
      </c>
      <c r="UAO4378" s="25">
        <v>45936</v>
      </c>
      <c r="UAP4378" s="25"/>
      <c r="UAQ4378" s="26" t="str">
        <f t="shared" ca="1" si="1648"/>
        <v>Descontar Cheque</v>
      </c>
      <c r="UAR4378" s="117"/>
      <c r="UAS4378" s="25">
        <v>45890</v>
      </c>
      <c r="UAT4378" s="28" t="s">
        <v>74</v>
      </c>
      <c r="UAU4378" s="24">
        <v>422</v>
      </c>
      <c r="UAV4378" s="414" t="str">
        <f t="shared" si="1649"/>
        <v>Banco não cadastrado</v>
      </c>
      <c r="UAW4378" s="24">
        <v>207</v>
      </c>
      <c r="UAX4378" s="24">
        <v>5837982</v>
      </c>
      <c r="UAY4378" s="24">
        <v>72</v>
      </c>
      <c r="UAZ4378" s="29" t="s">
        <v>75</v>
      </c>
      <c r="UBA4378" s="84">
        <v>3004158000128</v>
      </c>
      <c r="UBB4378" s="24"/>
      <c r="UBC4378" s="24"/>
      <c r="UBD4378" s="66">
        <v>9615</v>
      </c>
      <c r="UBE4378" s="25">
        <v>45936</v>
      </c>
      <c r="UBF4378" s="25"/>
      <c r="UBG4378" s="26" t="str">
        <f t="shared" ca="1" si="1650"/>
        <v>Descontar Cheque</v>
      </c>
      <c r="UBH4378" s="117"/>
      <c r="UBI4378" s="25">
        <v>45890</v>
      </c>
      <c r="UBJ4378" s="28" t="s">
        <v>74</v>
      </c>
      <c r="UBK4378" s="24">
        <v>422</v>
      </c>
      <c r="UBL4378" s="414" t="str">
        <f t="shared" si="1651"/>
        <v>Banco não cadastrado</v>
      </c>
      <c r="UBM4378" s="24">
        <v>207</v>
      </c>
      <c r="UBN4378" s="24">
        <v>5837982</v>
      </c>
      <c r="UBO4378" s="24">
        <v>72</v>
      </c>
      <c r="UBP4378" s="29" t="s">
        <v>75</v>
      </c>
      <c r="UBQ4378" s="84">
        <v>3004158000128</v>
      </c>
      <c r="UBR4378" s="24"/>
      <c r="UBS4378" s="24"/>
      <c r="UBT4378" s="66">
        <v>9615</v>
      </c>
      <c r="UBU4378" s="25">
        <v>45936</v>
      </c>
      <c r="UBV4378" s="25"/>
      <c r="UBW4378" s="26" t="str">
        <f t="shared" ca="1" si="1652"/>
        <v>Descontar Cheque</v>
      </c>
      <c r="UBX4378" s="117"/>
      <c r="UBY4378" s="25">
        <v>45890</v>
      </c>
      <c r="UBZ4378" s="28" t="s">
        <v>74</v>
      </c>
      <c r="UCA4378" s="24">
        <v>422</v>
      </c>
      <c r="UCB4378" s="414" t="str">
        <f t="shared" si="1653"/>
        <v>Banco não cadastrado</v>
      </c>
      <c r="UCC4378" s="24">
        <v>207</v>
      </c>
      <c r="UCD4378" s="24">
        <v>5837982</v>
      </c>
      <c r="UCE4378" s="24">
        <v>72</v>
      </c>
      <c r="UCF4378" s="29" t="s">
        <v>75</v>
      </c>
      <c r="UCG4378" s="84">
        <v>3004158000128</v>
      </c>
      <c r="UCH4378" s="24"/>
      <c r="UCI4378" s="24"/>
      <c r="UCJ4378" s="66">
        <v>9615</v>
      </c>
      <c r="UCK4378" s="25">
        <v>45936</v>
      </c>
      <c r="UCL4378" s="25"/>
      <c r="UCM4378" s="26" t="str">
        <f t="shared" ca="1" si="1654"/>
        <v>Descontar Cheque</v>
      </c>
      <c r="UCN4378" s="117"/>
      <c r="UCO4378" s="25">
        <v>45890</v>
      </c>
      <c r="UCP4378" s="28" t="s">
        <v>74</v>
      </c>
      <c r="UCQ4378" s="24">
        <v>422</v>
      </c>
      <c r="UCR4378" s="414" t="str">
        <f t="shared" si="1655"/>
        <v>Banco não cadastrado</v>
      </c>
      <c r="UCS4378" s="24">
        <v>207</v>
      </c>
      <c r="UCT4378" s="24">
        <v>5837982</v>
      </c>
      <c r="UCU4378" s="24">
        <v>72</v>
      </c>
      <c r="UCV4378" s="29" t="s">
        <v>75</v>
      </c>
      <c r="UCW4378" s="84">
        <v>3004158000128</v>
      </c>
      <c r="UCX4378" s="24"/>
      <c r="UCY4378" s="24"/>
      <c r="UCZ4378" s="66">
        <v>9615</v>
      </c>
      <c r="UDA4378" s="25">
        <v>45936</v>
      </c>
      <c r="UDB4378" s="25"/>
      <c r="UDC4378" s="26" t="str">
        <f t="shared" ca="1" si="1656"/>
        <v>Descontar Cheque</v>
      </c>
      <c r="UDD4378" s="117"/>
      <c r="UDE4378" s="25">
        <v>45890</v>
      </c>
      <c r="UDF4378" s="28" t="s">
        <v>74</v>
      </c>
      <c r="UDG4378" s="24">
        <v>422</v>
      </c>
      <c r="UDH4378" s="414" t="str">
        <f t="shared" si="1657"/>
        <v>Banco não cadastrado</v>
      </c>
      <c r="UDI4378" s="24">
        <v>207</v>
      </c>
      <c r="UDJ4378" s="24">
        <v>5837982</v>
      </c>
      <c r="UDK4378" s="24">
        <v>72</v>
      </c>
      <c r="UDL4378" s="29" t="s">
        <v>75</v>
      </c>
      <c r="UDM4378" s="84">
        <v>3004158000128</v>
      </c>
      <c r="UDN4378" s="24"/>
      <c r="UDO4378" s="24"/>
      <c r="UDP4378" s="66">
        <v>9615</v>
      </c>
      <c r="UDQ4378" s="25">
        <v>45936</v>
      </c>
      <c r="UDR4378" s="25"/>
      <c r="UDS4378" s="26" t="str">
        <f t="shared" ca="1" si="1658"/>
        <v>Descontar Cheque</v>
      </c>
      <c r="UDT4378" s="117"/>
      <c r="UDU4378" s="25">
        <v>45890</v>
      </c>
      <c r="UDV4378" s="28" t="s">
        <v>74</v>
      </c>
      <c r="UDW4378" s="24">
        <v>422</v>
      </c>
      <c r="UDX4378" s="414" t="str">
        <f t="shared" si="1659"/>
        <v>Banco não cadastrado</v>
      </c>
      <c r="UDY4378" s="24">
        <v>207</v>
      </c>
      <c r="UDZ4378" s="24">
        <v>5837982</v>
      </c>
      <c r="UEA4378" s="24">
        <v>72</v>
      </c>
      <c r="UEB4378" s="29" t="s">
        <v>75</v>
      </c>
      <c r="UEC4378" s="84">
        <v>3004158000128</v>
      </c>
      <c r="UED4378" s="24"/>
      <c r="UEE4378" s="24"/>
      <c r="UEF4378" s="66">
        <v>9615</v>
      </c>
      <c r="UEG4378" s="25">
        <v>45936</v>
      </c>
      <c r="UEH4378" s="25"/>
      <c r="UEI4378" s="26" t="str">
        <f t="shared" ca="1" si="1660"/>
        <v>Descontar Cheque</v>
      </c>
      <c r="UEJ4378" s="117"/>
      <c r="UEK4378" s="25">
        <v>45890</v>
      </c>
      <c r="UEL4378" s="28" t="s">
        <v>74</v>
      </c>
      <c r="UEM4378" s="24">
        <v>422</v>
      </c>
      <c r="UEN4378" s="414" t="str">
        <f t="shared" si="1661"/>
        <v>Banco não cadastrado</v>
      </c>
      <c r="UEO4378" s="24">
        <v>207</v>
      </c>
      <c r="UEP4378" s="24">
        <v>5837982</v>
      </c>
      <c r="UEQ4378" s="24">
        <v>72</v>
      </c>
      <c r="UER4378" s="29" t="s">
        <v>75</v>
      </c>
      <c r="UES4378" s="84">
        <v>3004158000128</v>
      </c>
      <c r="UET4378" s="24"/>
      <c r="UEU4378" s="24"/>
      <c r="UEV4378" s="66">
        <v>9615</v>
      </c>
      <c r="UEW4378" s="25">
        <v>45936</v>
      </c>
      <c r="UEX4378" s="25"/>
      <c r="UEY4378" s="26" t="str">
        <f t="shared" ca="1" si="1662"/>
        <v>Descontar Cheque</v>
      </c>
      <c r="UEZ4378" s="117"/>
      <c r="UFA4378" s="25">
        <v>45890</v>
      </c>
      <c r="UFB4378" s="28" t="s">
        <v>74</v>
      </c>
      <c r="UFC4378" s="24">
        <v>422</v>
      </c>
      <c r="UFD4378" s="414" t="str">
        <f t="shared" si="1663"/>
        <v>Banco não cadastrado</v>
      </c>
      <c r="UFE4378" s="24">
        <v>207</v>
      </c>
      <c r="UFF4378" s="24">
        <v>5837982</v>
      </c>
      <c r="UFG4378" s="24">
        <v>72</v>
      </c>
      <c r="UFH4378" s="29" t="s">
        <v>75</v>
      </c>
      <c r="UFI4378" s="84">
        <v>3004158000128</v>
      </c>
      <c r="UFJ4378" s="24"/>
      <c r="UFK4378" s="24"/>
      <c r="UFL4378" s="66">
        <v>9615</v>
      </c>
      <c r="UFM4378" s="25">
        <v>45936</v>
      </c>
      <c r="UFN4378" s="25"/>
      <c r="UFO4378" s="26" t="str">
        <f t="shared" ca="1" si="1664"/>
        <v>Descontar Cheque</v>
      </c>
      <c r="UFP4378" s="117"/>
      <c r="UFQ4378" s="25">
        <v>45890</v>
      </c>
      <c r="UFR4378" s="28" t="s">
        <v>74</v>
      </c>
      <c r="UFS4378" s="24">
        <v>422</v>
      </c>
      <c r="UFT4378" s="414" t="str">
        <f t="shared" si="1665"/>
        <v>Banco não cadastrado</v>
      </c>
      <c r="UFU4378" s="24">
        <v>207</v>
      </c>
      <c r="UFV4378" s="24">
        <v>5837982</v>
      </c>
      <c r="UFW4378" s="24">
        <v>72</v>
      </c>
      <c r="UFX4378" s="29" t="s">
        <v>75</v>
      </c>
      <c r="UFY4378" s="84">
        <v>3004158000128</v>
      </c>
      <c r="UFZ4378" s="24"/>
      <c r="UGA4378" s="24"/>
      <c r="UGB4378" s="66">
        <v>9615</v>
      </c>
      <c r="UGC4378" s="25">
        <v>45936</v>
      </c>
      <c r="UGD4378" s="25"/>
      <c r="UGE4378" s="26" t="str">
        <f t="shared" ca="1" si="1666"/>
        <v>Descontar Cheque</v>
      </c>
      <c r="UGF4378" s="117"/>
      <c r="UGG4378" s="25">
        <v>45890</v>
      </c>
      <c r="UGH4378" s="28" t="s">
        <v>74</v>
      </c>
      <c r="UGI4378" s="24">
        <v>422</v>
      </c>
      <c r="UGJ4378" s="414" t="str">
        <f t="shared" si="1667"/>
        <v>Banco não cadastrado</v>
      </c>
      <c r="UGK4378" s="24">
        <v>207</v>
      </c>
      <c r="UGL4378" s="24">
        <v>5837982</v>
      </c>
      <c r="UGM4378" s="24">
        <v>72</v>
      </c>
      <c r="UGN4378" s="29" t="s">
        <v>75</v>
      </c>
      <c r="UGO4378" s="84">
        <v>3004158000128</v>
      </c>
      <c r="UGP4378" s="24"/>
      <c r="UGQ4378" s="24"/>
      <c r="UGR4378" s="66">
        <v>9615</v>
      </c>
      <c r="UGS4378" s="25">
        <v>45936</v>
      </c>
      <c r="UGT4378" s="25"/>
      <c r="UGU4378" s="26" t="str">
        <f t="shared" ca="1" si="1668"/>
        <v>Descontar Cheque</v>
      </c>
      <c r="UGV4378" s="117"/>
      <c r="UGW4378" s="25">
        <v>45890</v>
      </c>
      <c r="UGX4378" s="28" t="s">
        <v>74</v>
      </c>
      <c r="UGY4378" s="24">
        <v>422</v>
      </c>
      <c r="UGZ4378" s="414" t="str">
        <f t="shared" si="1669"/>
        <v>Banco não cadastrado</v>
      </c>
      <c r="UHA4378" s="24">
        <v>207</v>
      </c>
      <c r="UHB4378" s="24">
        <v>5837982</v>
      </c>
      <c r="UHC4378" s="24">
        <v>72</v>
      </c>
      <c r="UHD4378" s="29" t="s">
        <v>75</v>
      </c>
      <c r="UHE4378" s="84">
        <v>3004158000128</v>
      </c>
      <c r="UHF4378" s="24"/>
      <c r="UHG4378" s="24"/>
      <c r="UHH4378" s="66">
        <v>9615</v>
      </c>
      <c r="UHI4378" s="25">
        <v>45936</v>
      </c>
      <c r="UHJ4378" s="25"/>
      <c r="UHK4378" s="26" t="str">
        <f t="shared" ca="1" si="1670"/>
        <v>Descontar Cheque</v>
      </c>
      <c r="UHL4378" s="117"/>
      <c r="UHM4378" s="25">
        <v>45890</v>
      </c>
      <c r="UHN4378" s="28" t="s">
        <v>74</v>
      </c>
      <c r="UHO4378" s="24">
        <v>422</v>
      </c>
      <c r="UHP4378" s="414" t="str">
        <f t="shared" si="1671"/>
        <v>Banco não cadastrado</v>
      </c>
      <c r="UHQ4378" s="24">
        <v>207</v>
      </c>
      <c r="UHR4378" s="24">
        <v>5837982</v>
      </c>
      <c r="UHS4378" s="24">
        <v>72</v>
      </c>
      <c r="UHT4378" s="29" t="s">
        <v>75</v>
      </c>
      <c r="UHU4378" s="84">
        <v>3004158000128</v>
      </c>
      <c r="UHV4378" s="24"/>
      <c r="UHW4378" s="24"/>
      <c r="UHX4378" s="66">
        <v>9615</v>
      </c>
      <c r="UHY4378" s="25">
        <v>45936</v>
      </c>
      <c r="UHZ4378" s="25"/>
      <c r="UIA4378" s="26" t="str">
        <f t="shared" ca="1" si="1672"/>
        <v>Descontar Cheque</v>
      </c>
      <c r="UIB4378" s="117"/>
      <c r="UIC4378" s="25">
        <v>45890</v>
      </c>
      <c r="UID4378" s="28" t="s">
        <v>74</v>
      </c>
      <c r="UIE4378" s="24">
        <v>422</v>
      </c>
      <c r="UIF4378" s="414" t="str">
        <f t="shared" si="1673"/>
        <v>Banco não cadastrado</v>
      </c>
      <c r="UIG4378" s="24">
        <v>207</v>
      </c>
      <c r="UIH4378" s="24">
        <v>5837982</v>
      </c>
      <c r="UII4378" s="24">
        <v>72</v>
      </c>
      <c r="UIJ4378" s="29" t="s">
        <v>75</v>
      </c>
      <c r="UIK4378" s="84">
        <v>3004158000128</v>
      </c>
      <c r="UIL4378" s="24"/>
      <c r="UIM4378" s="24"/>
      <c r="UIN4378" s="66">
        <v>9615</v>
      </c>
      <c r="UIO4378" s="25">
        <v>45936</v>
      </c>
      <c r="UIP4378" s="25"/>
      <c r="UIQ4378" s="26" t="str">
        <f t="shared" ca="1" si="1674"/>
        <v>Descontar Cheque</v>
      </c>
      <c r="UIR4378" s="117"/>
      <c r="UIS4378" s="25">
        <v>45890</v>
      </c>
      <c r="UIT4378" s="28" t="s">
        <v>74</v>
      </c>
      <c r="UIU4378" s="24">
        <v>422</v>
      </c>
      <c r="UIV4378" s="414" t="str">
        <f t="shared" si="1675"/>
        <v>Banco não cadastrado</v>
      </c>
      <c r="UIW4378" s="24">
        <v>207</v>
      </c>
      <c r="UIX4378" s="24">
        <v>5837982</v>
      </c>
      <c r="UIY4378" s="24">
        <v>72</v>
      </c>
      <c r="UIZ4378" s="29" t="s">
        <v>75</v>
      </c>
      <c r="UJA4378" s="84">
        <v>3004158000128</v>
      </c>
      <c r="UJB4378" s="24"/>
      <c r="UJC4378" s="24"/>
      <c r="UJD4378" s="66">
        <v>9615</v>
      </c>
      <c r="UJE4378" s="25">
        <v>45936</v>
      </c>
      <c r="UJF4378" s="25"/>
      <c r="UJG4378" s="26" t="str">
        <f t="shared" ca="1" si="1676"/>
        <v>Descontar Cheque</v>
      </c>
      <c r="UJH4378" s="117"/>
      <c r="UJI4378" s="25">
        <v>45890</v>
      </c>
      <c r="UJJ4378" s="28" t="s">
        <v>74</v>
      </c>
      <c r="UJK4378" s="24">
        <v>422</v>
      </c>
      <c r="UJL4378" s="414" t="str">
        <f t="shared" si="1677"/>
        <v>Banco não cadastrado</v>
      </c>
      <c r="UJM4378" s="24">
        <v>207</v>
      </c>
      <c r="UJN4378" s="24">
        <v>5837982</v>
      </c>
      <c r="UJO4378" s="24">
        <v>72</v>
      </c>
      <c r="UJP4378" s="29" t="s">
        <v>75</v>
      </c>
      <c r="UJQ4378" s="84">
        <v>3004158000128</v>
      </c>
      <c r="UJR4378" s="24"/>
      <c r="UJS4378" s="24"/>
      <c r="UJT4378" s="66">
        <v>9615</v>
      </c>
      <c r="UJU4378" s="25">
        <v>45936</v>
      </c>
      <c r="UJV4378" s="25"/>
      <c r="UJW4378" s="26" t="str">
        <f t="shared" ca="1" si="1678"/>
        <v>Descontar Cheque</v>
      </c>
      <c r="UJX4378" s="117"/>
      <c r="UJY4378" s="25">
        <v>45890</v>
      </c>
      <c r="UJZ4378" s="28" t="s">
        <v>74</v>
      </c>
      <c r="UKA4378" s="24">
        <v>422</v>
      </c>
      <c r="UKB4378" s="414" t="str">
        <f t="shared" si="1679"/>
        <v>Banco não cadastrado</v>
      </c>
      <c r="UKC4378" s="24">
        <v>207</v>
      </c>
      <c r="UKD4378" s="24">
        <v>5837982</v>
      </c>
      <c r="UKE4378" s="24">
        <v>72</v>
      </c>
      <c r="UKF4378" s="29" t="s">
        <v>75</v>
      </c>
      <c r="UKG4378" s="84">
        <v>3004158000128</v>
      </c>
      <c r="UKH4378" s="24"/>
      <c r="UKI4378" s="24"/>
      <c r="UKJ4378" s="66">
        <v>9615</v>
      </c>
      <c r="UKK4378" s="25">
        <v>45936</v>
      </c>
      <c r="UKL4378" s="25"/>
      <c r="UKM4378" s="26" t="str">
        <f t="shared" ca="1" si="1680"/>
        <v>Descontar Cheque</v>
      </c>
      <c r="UKN4378" s="117"/>
      <c r="UKO4378" s="25">
        <v>45890</v>
      </c>
      <c r="UKP4378" s="28" t="s">
        <v>74</v>
      </c>
      <c r="UKQ4378" s="24">
        <v>422</v>
      </c>
      <c r="UKR4378" s="414" t="str">
        <f t="shared" si="1681"/>
        <v>Banco não cadastrado</v>
      </c>
      <c r="UKS4378" s="24">
        <v>207</v>
      </c>
      <c r="UKT4378" s="24">
        <v>5837982</v>
      </c>
      <c r="UKU4378" s="24">
        <v>72</v>
      </c>
      <c r="UKV4378" s="29" t="s">
        <v>75</v>
      </c>
      <c r="UKW4378" s="84">
        <v>3004158000128</v>
      </c>
      <c r="UKX4378" s="24"/>
      <c r="UKY4378" s="24"/>
      <c r="UKZ4378" s="66">
        <v>9615</v>
      </c>
      <c r="ULA4378" s="25">
        <v>45936</v>
      </c>
      <c r="ULB4378" s="25"/>
      <c r="ULC4378" s="26" t="str">
        <f t="shared" ca="1" si="1682"/>
        <v>Descontar Cheque</v>
      </c>
      <c r="ULD4378" s="117"/>
      <c r="ULE4378" s="25">
        <v>45890</v>
      </c>
      <c r="ULF4378" s="28" t="s">
        <v>74</v>
      </c>
      <c r="ULG4378" s="24">
        <v>422</v>
      </c>
      <c r="ULH4378" s="414" t="str">
        <f t="shared" si="1683"/>
        <v>Banco não cadastrado</v>
      </c>
      <c r="ULI4378" s="24">
        <v>207</v>
      </c>
      <c r="ULJ4378" s="24">
        <v>5837982</v>
      </c>
      <c r="ULK4378" s="24">
        <v>72</v>
      </c>
      <c r="ULL4378" s="29" t="s">
        <v>75</v>
      </c>
      <c r="ULM4378" s="84">
        <v>3004158000128</v>
      </c>
      <c r="ULN4378" s="24"/>
      <c r="ULO4378" s="24"/>
      <c r="ULP4378" s="66">
        <v>9615</v>
      </c>
      <c r="ULQ4378" s="25">
        <v>45936</v>
      </c>
      <c r="ULR4378" s="25"/>
      <c r="ULS4378" s="26" t="str">
        <f t="shared" ca="1" si="1684"/>
        <v>Descontar Cheque</v>
      </c>
      <c r="ULT4378" s="117"/>
      <c r="ULU4378" s="25">
        <v>45890</v>
      </c>
      <c r="ULV4378" s="28" t="s">
        <v>74</v>
      </c>
      <c r="ULW4378" s="24">
        <v>422</v>
      </c>
      <c r="ULX4378" s="414" t="str">
        <f t="shared" si="1685"/>
        <v>Banco não cadastrado</v>
      </c>
      <c r="ULY4378" s="24">
        <v>207</v>
      </c>
      <c r="ULZ4378" s="24">
        <v>5837982</v>
      </c>
      <c r="UMA4378" s="24">
        <v>72</v>
      </c>
      <c r="UMB4378" s="29" t="s">
        <v>75</v>
      </c>
      <c r="UMC4378" s="84">
        <v>3004158000128</v>
      </c>
      <c r="UMD4378" s="24"/>
      <c r="UME4378" s="24"/>
      <c r="UMF4378" s="66">
        <v>9615</v>
      </c>
      <c r="UMG4378" s="25">
        <v>45936</v>
      </c>
      <c r="UMH4378" s="25"/>
      <c r="UMI4378" s="26" t="str">
        <f t="shared" ca="1" si="1686"/>
        <v>Descontar Cheque</v>
      </c>
      <c r="UMJ4378" s="117"/>
      <c r="UMK4378" s="25">
        <v>45890</v>
      </c>
      <c r="UML4378" s="28" t="s">
        <v>74</v>
      </c>
      <c r="UMM4378" s="24">
        <v>422</v>
      </c>
      <c r="UMN4378" s="414" t="str">
        <f t="shared" si="1687"/>
        <v>Banco não cadastrado</v>
      </c>
      <c r="UMO4378" s="24">
        <v>207</v>
      </c>
      <c r="UMP4378" s="24">
        <v>5837982</v>
      </c>
      <c r="UMQ4378" s="24">
        <v>72</v>
      </c>
      <c r="UMR4378" s="29" t="s">
        <v>75</v>
      </c>
      <c r="UMS4378" s="84">
        <v>3004158000128</v>
      </c>
      <c r="UMT4378" s="24"/>
      <c r="UMU4378" s="24"/>
      <c r="UMV4378" s="66">
        <v>9615</v>
      </c>
      <c r="UMW4378" s="25">
        <v>45936</v>
      </c>
      <c r="UMX4378" s="25"/>
      <c r="UMY4378" s="26" t="str">
        <f t="shared" ca="1" si="1688"/>
        <v>Descontar Cheque</v>
      </c>
      <c r="UMZ4378" s="117"/>
      <c r="UNA4378" s="25">
        <v>45890</v>
      </c>
      <c r="UNB4378" s="28" t="s">
        <v>74</v>
      </c>
      <c r="UNC4378" s="24">
        <v>422</v>
      </c>
      <c r="UND4378" s="414" t="str">
        <f t="shared" si="1689"/>
        <v>Banco não cadastrado</v>
      </c>
      <c r="UNE4378" s="24">
        <v>207</v>
      </c>
      <c r="UNF4378" s="24">
        <v>5837982</v>
      </c>
      <c r="UNG4378" s="24">
        <v>72</v>
      </c>
      <c r="UNH4378" s="29" t="s">
        <v>75</v>
      </c>
      <c r="UNI4378" s="84">
        <v>3004158000128</v>
      </c>
      <c r="UNJ4378" s="24"/>
      <c r="UNK4378" s="24"/>
      <c r="UNL4378" s="66">
        <v>9615</v>
      </c>
      <c r="UNM4378" s="25">
        <v>45936</v>
      </c>
      <c r="UNN4378" s="25"/>
      <c r="UNO4378" s="26" t="str">
        <f t="shared" ca="1" si="1690"/>
        <v>Descontar Cheque</v>
      </c>
      <c r="UNP4378" s="117"/>
      <c r="UNQ4378" s="25">
        <v>45890</v>
      </c>
      <c r="UNR4378" s="28" t="s">
        <v>74</v>
      </c>
      <c r="UNS4378" s="24">
        <v>422</v>
      </c>
      <c r="UNT4378" s="414" t="str">
        <f t="shared" si="1691"/>
        <v>Banco não cadastrado</v>
      </c>
      <c r="UNU4378" s="24">
        <v>207</v>
      </c>
      <c r="UNV4378" s="24">
        <v>5837982</v>
      </c>
      <c r="UNW4378" s="24">
        <v>72</v>
      </c>
      <c r="UNX4378" s="29" t="s">
        <v>75</v>
      </c>
      <c r="UNY4378" s="84">
        <v>3004158000128</v>
      </c>
      <c r="UNZ4378" s="24"/>
      <c r="UOA4378" s="24"/>
      <c r="UOB4378" s="66">
        <v>9615</v>
      </c>
      <c r="UOC4378" s="25">
        <v>45936</v>
      </c>
      <c r="UOD4378" s="25"/>
      <c r="UOE4378" s="26" t="str">
        <f t="shared" ca="1" si="1692"/>
        <v>Descontar Cheque</v>
      </c>
      <c r="UOF4378" s="117"/>
      <c r="UOG4378" s="25">
        <v>45890</v>
      </c>
      <c r="UOH4378" s="28" t="s">
        <v>74</v>
      </c>
      <c r="UOI4378" s="24">
        <v>422</v>
      </c>
      <c r="UOJ4378" s="414" t="str">
        <f t="shared" si="1693"/>
        <v>Banco não cadastrado</v>
      </c>
      <c r="UOK4378" s="24">
        <v>207</v>
      </c>
      <c r="UOL4378" s="24">
        <v>5837982</v>
      </c>
      <c r="UOM4378" s="24">
        <v>72</v>
      </c>
      <c r="UON4378" s="29" t="s">
        <v>75</v>
      </c>
      <c r="UOO4378" s="84">
        <v>3004158000128</v>
      </c>
      <c r="UOP4378" s="24"/>
      <c r="UOQ4378" s="24"/>
      <c r="UOR4378" s="66">
        <v>9615</v>
      </c>
      <c r="UOS4378" s="25">
        <v>45936</v>
      </c>
      <c r="UOT4378" s="25"/>
      <c r="UOU4378" s="26" t="str">
        <f t="shared" ca="1" si="1694"/>
        <v>Descontar Cheque</v>
      </c>
      <c r="UOV4378" s="117"/>
      <c r="UOW4378" s="25">
        <v>45890</v>
      </c>
      <c r="UOX4378" s="28" t="s">
        <v>74</v>
      </c>
      <c r="UOY4378" s="24">
        <v>422</v>
      </c>
      <c r="UOZ4378" s="414" t="str">
        <f t="shared" si="1695"/>
        <v>Banco não cadastrado</v>
      </c>
      <c r="UPA4378" s="24">
        <v>207</v>
      </c>
      <c r="UPB4378" s="24">
        <v>5837982</v>
      </c>
      <c r="UPC4378" s="24">
        <v>72</v>
      </c>
      <c r="UPD4378" s="29" t="s">
        <v>75</v>
      </c>
      <c r="UPE4378" s="84">
        <v>3004158000128</v>
      </c>
      <c r="UPF4378" s="24"/>
      <c r="UPG4378" s="24"/>
      <c r="UPH4378" s="66">
        <v>9615</v>
      </c>
      <c r="UPI4378" s="25">
        <v>45936</v>
      </c>
      <c r="UPJ4378" s="25"/>
      <c r="UPK4378" s="26" t="str">
        <f t="shared" ca="1" si="1696"/>
        <v>Descontar Cheque</v>
      </c>
      <c r="UPL4378" s="117"/>
      <c r="UPM4378" s="25">
        <v>45890</v>
      </c>
      <c r="UPN4378" s="28" t="s">
        <v>74</v>
      </c>
      <c r="UPO4378" s="24">
        <v>422</v>
      </c>
      <c r="UPP4378" s="414" t="str">
        <f t="shared" si="1697"/>
        <v>Banco não cadastrado</v>
      </c>
      <c r="UPQ4378" s="24">
        <v>207</v>
      </c>
      <c r="UPR4378" s="24">
        <v>5837982</v>
      </c>
      <c r="UPS4378" s="24">
        <v>72</v>
      </c>
      <c r="UPT4378" s="29" t="s">
        <v>75</v>
      </c>
      <c r="UPU4378" s="84">
        <v>3004158000128</v>
      </c>
      <c r="UPV4378" s="24"/>
      <c r="UPW4378" s="24"/>
      <c r="UPX4378" s="66">
        <v>9615</v>
      </c>
      <c r="UPY4378" s="25">
        <v>45936</v>
      </c>
      <c r="UPZ4378" s="25"/>
      <c r="UQA4378" s="26" t="str">
        <f t="shared" ca="1" si="1698"/>
        <v>Descontar Cheque</v>
      </c>
      <c r="UQB4378" s="117"/>
      <c r="UQC4378" s="25">
        <v>45890</v>
      </c>
      <c r="UQD4378" s="28" t="s">
        <v>74</v>
      </c>
      <c r="UQE4378" s="24">
        <v>422</v>
      </c>
      <c r="UQF4378" s="414" t="str">
        <f t="shared" si="1699"/>
        <v>Banco não cadastrado</v>
      </c>
      <c r="UQG4378" s="24">
        <v>207</v>
      </c>
      <c r="UQH4378" s="24">
        <v>5837982</v>
      </c>
      <c r="UQI4378" s="24">
        <v>72</v>
      </c>
      <c r="UQJ4378" s="29" t="s">
        <v>75</v>
      </c>
      <c r="UQK4378" s="84">
        <v>3004158000128</v>
      </c>
      <c r="UQL4378" s="24"/>
      <c r="UQM4378" s="24"/>
      <c r="UQN4378" s="66">
        <v>9615</v>
      </c>
      <c r="UQO4378" s="25">
        <v>45936</v>
      </c>
      <c r="UQP4378" s="25"/>
      <c r="UQQ4378" s="26" t="str">
        <f t="shared" ca="1" si="1700"/>
        <v>Descontar Cheque</v>
      </c>
      <c r="UQR4378" s="117"/>
      <c r="UQS4378" s="25">
        <v>45890</v>
      </c>
      <c r="UQT4378" s="28" t="s">
        <v>74</v>
      </c>
      <c r="UQU4378" s="24">
        <v>422</v>
      </c>
      <c r="UQV4378" s="414" t="str">
        <f t="shared" si="1701"/>
        <v>Banco não cadastrado</v>
      </c>
      <c r="UQW4378" s="24">
        <v>207</v>
      </c>
      <c r="UQX4378" s="24">
        <v>5837982</v>
      </c>
      <c r="UQY4378" s="24">
        <v>72</v>
      </c>
      <c r="UQZ4378" s="29" t="s">
        <v>75</v>
      </c>
      <c r="URA4378" s="84">
        <v>3004158000128</v>
      </c>
      <c r="URB4378" s="24"/>
      <c r="URC4378" s="24"/>
      <c r="URD4378" s="66">
        <v>9615</v>
      </c>
      <c r="URE4378" s="25">
        <v>45936</v>
      </c>
      <c r="URF4378" s="25"/>
      <c r="URG4378" s="26" t="str">
        <f t="shared" ca="1" si="1702"/>
        <v>Descontar Cheque</v>
      </c>
      <c r="URH4378" s="117"/>
      <c r="URI4378" s="25">
        <v>45890</v>
      </c>
      <c r="URJ4378" s="28" t="s">
        <v>74</v>
      </c>
      <c r="URK4378" s="24">
        <v>422</v>
      </c>
      <c r="URL4378" s="414" t="str">
        <f t="shared" si="1703"/>
        <v>Banco não cadastrado</v>
      </c>
      <c r="URM4378" s="24">
        <v>207</v>
      </c>
      <c r="URN4378" s="24">
        <v>5837982</v>
      </c>
      <c r="URO4378" s="24">
        <v>72</v>
      </c>
      <c r="URP4378" s="29" t="s">
        <v>75</v>
      </c>
      <c r="URQ4378" s="84">
        <v>3004158000128</v>
      </c>
      <c r="URR4378" s="24"/>
      <c r="URS4378" s="24"/>
      <c r="URT4378" s="66">
        <v>9615</v>
      </c>
      <c r="URU4378" s="25">
        <v>45936</v>
      </c>
      <c r="URV4378" s="25"/>
      <c r="URW4378" s="26" t="str">
        <f t="shared" ca="1" si="1704"/>
        <v>Descontar Cheque</v>
      </c>
      <c r="URX4378" s="117"/>
      <c r="URY4378" s="25">
        <v>45890</v>
      </c>
      <c r="URZ4378" s="28" t="s">
        <v>74</v>
      </c>
      <c r="USA4378" s="24">
        <v>422</v>
      </c>
      <c r="USB4378" s="414" t="str">
        <f t="shared" si="1705"/>
        <v>Banco não cadastrado</v>
      </c>
      <c r="USC4378" s="24">
        <v>207</v>
      </c>
      <c r="USD4378" s="24">
        <v>5837982</v>
      </c>
      <c r="USE4378" s="24">
        <v>72</v>
      </c>
      <c r="USF4378" s="29" t="s">
        <v>75</v>
      </c>
      <c r="USG4378" s="84">
        <v>3004158000128</v>
      </c>
      <c r="USH4378" s="24"/>
      <c r="USI4378" s="24"/>
      <c r="USJ4378" s="66">
        <v>9615</v>
      </c>
      <c r="USK4378" s="25">
        <v>45936</v>
      </c>
      <c r="USL4378" s="25"/>
      <c r="USM4378" s="26" t="str">
        <f t="shared" ca="1" si="1706"/>
        <v>Descontar Cheque</v>
      </c>
      <c r="USN4378" s="117"/>
      <c r="USO4378" s="25">
        <v>45890</v>
      </c>
      <c r="USP4378" s="28" t="s">
        <v>74</v>
      </c>
      <c r="USQ4378" s="24">
        <v>422</v>
      </c>
      <c r="USR4378" s="414" t="str">
        <f t="shared" si="1707"/>
        <v>Banco não cadastrado</v>
      </c>
      <c r="USS4378" s="24">
        <v>207</v>
      </c>
      <c r="UST4378" s="24">
        <v>5837982</v>
      </c>
      <c r="USU4378" s="24">
        <v>72</v>
      </c>
      <c r="USV4378" s="29" t="s">
        <v>75</v>
      </c>
      <c r="USW4378" s="84">
        <v>3004158000128</v>
      </c>
      <c r="USX4378" s="24"/>
      <c r="USY4378" s="24"/>
      <c r="USZ4378" s="66">
        <v>9615</v>
      </c>
      <c r="UTA4378" s="25">
        <v>45936</v>
      </c>
      <c r="UTB4378" s="25"/>
      <c r="UTC4378" s="26" t="str">
        <f t="shared" ca="1" si="1708"/>
        <v>Descontar Cheque</v>
      </c>
      <c r="UTD4378" s="117"/>
      <c r="UTE4378" s="25">
        <v>45890</v>
      </c>
      <c r="UTF4378" s="28" t="s">
        <v>74</v>
      </c>
      <c r="UTG4378" s="24">
        <v>422</v>
      </c>
      <c r="UTH4378" s="414" t="str">
        <f t="shared" si="1709"/>
        <v>Banco não cadastrado</v>
      </c>
      <c r="UTI4378" s="24">
        <v>207</v>
      </c>
      <c r="UTJ4378" s="24">
        <v>5837982</v>
      </c>
      <c r="UTK4378" s="24">
        <v>72</v>
      </c>
      <c r="UTL4378" s="29" t="s">
        <v>75</v>
      </c>
      <c r="UTM4378" s="84">
        <v>3004158000128</v>
      </c>
      <c r="UTN4378" s="24"/>
      <c r="UTO4378" s="24"/>
      <c r="UTP4378" s="66">
        <v>9615</v>
      </c>
      <c r="UTQ4378" s="25">
        <v>45936</v>
      </c>
      <c r="UTR4378" s="25"/>
      <c r="UTS4378" s="26" t="str">
        <f t="shared" ca="1" si="1710"/>
        <v>Descontar Cheque</v>
      </c>
      <c r="UTT4378" s="117"/>
      <c r="UTU4378" s="25">
        <v>45890</v>
      </c>
      <c r="UTV4378" s="28" t="s">
        <v>74</v>
      </c>
      <c r="UTW4378" s="24">
        <v>422</v>
      </c>
      <c r="UTX4378" s="414" t="str">
        <f t="shared" si="1711"/>
        <v>Banco não cadastrado</v>
      </c>
      <c r="UTY4378" s="24">
        <v>207</v>
      </c>
      <c r="UTZ4378" s="24">
        <v>5837982</v>
      </c>
      <c r="UUA4378" s="24">
        <v>72</v>
      </c>
      <c r="UUB4378" s="29" t="s">
        <v>75</v>
      </c>
      <c r="UUC4378" s="84">
        <v>3004158000128</v>
      </c>
      <c r="UUD4378" s="24"/>
      <c r="UUE4378" s="24"/>
      <c r="UUF4378" s="66">
        <v>9615</v>
      </c>
      <c r="UUG4378" s="25">
        <v>45936</v>
      </c>
      <c r="UUH4378" s="25"/>
      <c r="UUI4378" s="26" t="str">
        <f t="shared" ca="1" si="1712"/>
        <v>Descontar Cheque</v>
      </c>
      <c r="UUJ4378" s="117"/>
      <c r="UUK4378" s="25">
        <v>45890</v>
      </c>
      <c r="UUL4378" s="28" t="s">
        <v>74</v>
      </c>
      <c r="UUM4378" s="24">
        <v>422</v>
      </c>
      <c r="UUN4378" s="414" t="str">
        <f t="shared" si="1713"/>
        <v>Banco não cadastrado</v>
      </c>
      <c r="UUO4378" s="24">
        <v>207</v>
      </c>
      <c r="UUP4378" s="24">
        <v>5837982</v>
      </c>
      <c r="UUQ4378" s="24">
        <v>72</v>
      </c>
      <c r="UUR4378" s="29" t="s">
        <v>75</v>
      </c>
      <c r="UUS4378" s="84">
        <v>3004158000128</v>
      </c>
      <c r="UUT4378" s="24"/>
      <c r="UUU4378" s="24"/>
      <c r="UUV4378" s="66">
        <v>9615</v>
      </c>
      <c r="UUW4378" s="25">
        <v>45936</v>
      </c>
      <c r="UUX4378" s="25"/>
      <c r="UUY4378" s="26" t="str">
        <f t="shared" ca="1" si="1714"/>
        <v>Descontar Cheque</v>
      </c>
      <c r="UUZ4378" s="117"/>
      <c r="UVA4378" s="25">
        <v>45890</v>
      </c>
      <c r="UVB4378" s="28" t="s">
        <v>74</v>
      </c>
      <c r="UVC4378" s="24">
        <v>422</v>
      </c>
      <c r="UVD4378" s="414" t="str">
        <f t="shared" si="1715"/>
        <v>Banco não cadastrado</v>
      </c>
      <c r="UVE4378" s="24">
        <v>207</v>
      </c>
      <c r="UVF4378" s="24">
        <v>5837982</v>
      </c>
      <c r="UVG4378" s="24">
        <v>72</v>
      </c>
      <c r="UVH4378" s="29" t="s">
        <v>75</v>
      </c>
      <c r="UVI4378" s="84">
        <v>3004158000128</v>
      </c>
      <c r="UVJ4378" s="24"/>
      <c r="UVK4378" s="24"/>
      <c r="UVL4378" s="66">
        <v>9615</v>
      </c>
      <c r="UVM4378" s="25">
        <v>45936</v>
      </c>
      <c r="UVN4378" s="25"/>
      <c r="UVO4378" s="26" t="str">
        <f t="shared" ca="1" si="1716"/>
        <v>Descontar Cheque</v>
      </c>
      <c r="UVP4378" s="117"/>
      <c r="UVQ4378" s="25">
        <v>45890</v>
      </c>
      <c r="UVR4378" s="28" t="s">
        <v>74</v>
      </c>
      <c r="UVS4378" s="24">
        <v>422</v>
      </c>
      <c r="UVT4378" s="414" t="str">
        <f t="shared" si="1717"/>
        <v>Banco não cadastrado</v>
      </c>
      <c r="UVU4378" s="24">
        <v>207</v>
      </c>
      <c r="UVV4378" s="24">
        <v>5837982</v>
      </c>
      <c r="UVW4378" s="24">
        <v>72</v>
      </c>
      <c r="UVX4378" s="29" t="s">
        <v>75</v>
      </c>
      <c r="UVY4378" s="84">
        <v>3004158000128</v>
      </c>
      <c r="UVZ4378" s="24"/>
      <c r="UWA4378" s="24"/>
      <c r="UWB4378" s="66">
        <v>9615</v>
      </c>
      <c r="UWC4378" s="25">
        <v>45936</v>
      </c>
      <c r="UWD4378" s="25"/>
      <c r="UWE4378" s="26" t="str">
        <f t="shared" ca="1" si="1718"/>
        <v>Descontar Cheque</v>
      </c>
      <c r="UWF4378" s="117"/>
      <c r="UWG4378" s="25">
        <v>45890</v>
      </c>
      <c r="UWH4378" s="28" t="s">
        <v>74</v>
      </c>
      <c r="UWI4378" s="24">
        <v>422</v>
      </c>
      <c r="UWJ4378" s="414" t="str">
        <f t="shared" si="1719"/>
        <v>Banco não cadastrado</v>
      </c>
      <c r="UWK4378" s="24">
        <v>207</v>
      </c>
      <c r="UWL4378" s="24">
        <v>5837982</v>
      </c>
      <c r="UWM4378" s="24">
        <v>72</v>
      </c>
      <c r="UWN4378" s="29" t="s">
        <v>75</v>
      </c>
      <c r="UWO4378" s="84">
        <v>3004158000128</v>
      </c>
      <c r="UWP4378" s="24"/>
      <c r="UWQ4378" s="24"/>
      <c r="UWR4378" s="66">
        <v>9615</v>
      </c>
      <c r="UWS4378" s="25">
        <v>45936</v>
      </c>
      <c r="UWT4378" s="25"/>
      <c r="UWU4378" s="26" t="str">
        <f t="shared" ca="1" si="1720"/>
        <v>Descontar Cheque</v>
      </c>
      <c r="UWV4378" s="117"/>
      <c r="UWW4378" s="25">
        <v>45890</v>
      </c>
      <c r="UWX4378" s="28" t="s">
        <v>74</v>
      </c>
      <c r="UWY4378" s="24">
        <v>422</v>
      </c>
      <c r="UWZ4378" s="414" t="str">
        <f t="shared" si="1721"/>
        <v>Banco não cadastrado</v>
      </c>
      <c r="UXA4378" s="24">
        <v>207</v>
      </c>
      <c r="UXB4378" s="24">
        <v>5837982</v>
      </c>
      <c r="UXC4378" s="24">
        <v>72</v>
      </c>
      <c r="UXD4378" s="29" t="s">
        <v>75</v>
      </c>
      <c r="UXE4378" s="84">
        <v>3004158000128</v>
      </c>
      <c r="UXF4378" s="24"/>
      <c r="UXG4378" s="24"/>
      <c r="UXH4378" s="66">
        <v>9615</v>
      </c>
      <c r="UXI4378" s="25">
        <v>45936</v>
      </c>
      <c r="UXJ4378" s="25"/>
      <c r="UXK4378" s="26" t="str">
        <f t="shared" ca="1" si="1722"/>
        <v>Descontar Cheque</v>
      </c>
      <c r="UXL4378" s="117"/>
      <c r="UXM4378" s="25">
        <v>45890</v>
      </c>
      <c r="UXN4378" s="28" t="s">
        <v>74</v>
      </c>
      <c r="UXO4378" s="24">
        <v>422</v>
      </c>
      <c r="UXP4378" s="414" t="str">
        <f t="shared" si="1723"/>
        <v>Banco não cadastrado</v>
      </c>
      <c r="UXQ4378" s="24">
        <v>207</v>
      </c>
      <c r="UXR4378" s="24">
        <v>5837982</v>
      </c>
      <c r="UXS4378" s="24">
        <v>72</v>
      </c>
      <c r="UXT4378" s="29" t="s">
        <v>75</v>
      </c>
      <c r="UXU4378" s="84">
        <v>3004158000128</v>
      </c>
      <c r="UXV4378" s="24"/>
      <c r="UXW4378" s="24"/>
      <c r="UXX4378" s="66">
        <v>9615</v>
      </c>
      <c r="UXY4378" s="25">
        <v>45936</v>
      </c>
      <c r="UXZ4378" s="25"/>
      <c r="UYA4378" s="26" t="str">
        <f t="shared" ca="1" si="1724"/>
        <v>Descontar Cheque</v>
      </c>
      <c r="UYB4378" s="117"/>
      <c r="UYC4378" s="25">
        <v>45890</v>
      </c>
      <c r="UYD4378" s="28" t="s">
        <v>74</v>
      </c>
      <c r="UYE4378" s="24">
        <v>422</v>
      </c>
      <c r="UYF4378" s="414" t="str">
        <f t="shared" si="1725"/>
        <v>Banco não cadastrado</v>
      </c>
      <c r="UYG4378" s="24">
        <v>207</v>
      </c>
      <c r="UYH4378" s="24">
        <v>5837982</v>
      </c>
      <c r="UYI4378" s="24">
        <v>72</v>
      </c>
      <c r="UYJ4378" s="29" t="s">
        <v>75</v>
      </c>
      <c r="UYK4378" s="84">
        <v>3004158000128</v>
      </c>
      <c r="UYL4378" s="24"/>
      <c r="UYM4378" s="24"/>
      <c r="UYN4378" s="66">
        <v>9615</v>
      </c>
      <c r="UYO4378" s="25">
        <v>45936</v>
      </c>
      <c r="UYP4378" s="25"/>
      <c r="UYQ4378" s="26" t="str">
        <f t="shared" ca="1" si="1726"/>
        <v>Descontar Cheque</v>
      </c>
      <c r="UYR4378" s="117"/>
      <c r="UYS4378" s="25">
        <v>45890</v>
      </c>
      <c r="UYT4378" s="28" t="s">
        <v>74</v>
      </c>
      <c r="UYU4378" s="24">
        <v>422</v>
      </c>
      <c r="UYV4378" s="414" t="str">
        <f t="shared" si="1727"/>
        <v>Banco não cadastrado</v>
      </c>
      <c r="UYW4378" s="24">
        <v>207</v>
      </c>
      <c r="UYX4378" s="24">
        <v>5837982</v>
      </c>
      <c r="UYY4378" s="24">
        <v>72</v>
      </c>
      <c r="UYZ4378" s="29" t="s">
        <v>75</v>
      </c>
      <c r="UZA4378" s="84">
        <v>3004158000128</v>
      </c>
      <c r="UZB4378" s="24"/>
      <c r="UZC4378" s="24"/>
      <c r="UZD4378" s="66">
        <v>9615</v>
      </c>
      <c r="UZE4378" s="25">
        <v>45936</v>
      </c>
      <c r="UZF4378" s="25"/>
      <c r="UZG4378" s="26" t="str">
        <f t="shared" ca="1" si="1728"/>
        <v>Descontar Cheque</v>
      </c>
      <c r="UZH4378" s="117"/>
      <c r="UZI4378" s="25">
        <v>45890</v>
      </c>
      <c r="UZJ4378" s="28" t="s">
        <v>74</v>
      </c>
      <c r="UZK4378" s="24">
        <v>422</v>
      </c>
      <c r="UZL4378" s="414" t="str">
        <f t="shared" si="1729"/>
        <v>Banco não cadastrado</v>
      </c>
      <c r="UZM4378" s="24">
        <v>207</v>
      </c>
      <c r="UZN4378" s="24">
        <v>5837982</v>
      </c>
      <c r="UZO4378" s="24">
        <v>72</v>
      </c>
      <c r="UZP4378" s="29" t="s">
        <v>75</v>
      </c>
      <c r="UZQ4378" s="84">
        <v>3004158000128</v>
      </c>
      <c r="UZR4378" s="24"/>
      <c r="UZS4378" s="24"/>
      <c r="UZT4378" s="66">
        <v>9615</v>
      </c>
      <c r="UZU4378" s="25">
        <v>45936</v>
      </c>
      <c r="UZV4378" s="25"/>
      <c r="UZW4378" s="26" t="str">
        <f t="shared" ca="1" si="1730"/>
        <v>Descontar Cheque</v>
      </c>
      <c r="UZX4378" s="117"/>
      <c r="UZY4378" s="25">
        <v>45890</v>
      </c>
      <c r="UZZ4378" s="28" t="s">
        <v>74</v>
      </c>
      <c r="VAA4378" s="24">
        <v>422</v>
      </c>
      <c r="VAB4378" s="414" t="str">
        <f t="shared" si="1731"/>
        <v>Banco não cadastrado</v>
      </c>
      <c r="VAC4378" s="24">
        <v>207</v>
      </c>
      <c r="VAD4378" s="24">
        <v>5837982</v>
      </c>
      <c r="VAE4378" s="24">
        <v>72</v>
      </c>
      <c r="VAF4378" s="29" t="s">
        <v>75</v>
      </c>
      <c r="VAG4378" s="84">
        <v>3004158000128</v>
      </c>
      <c r="VAH4378" s="24"/>
      <c r="VAI4378" s="24"/>
      <c r="VAJ4378" s="66">
        <v>9615</v>
      </c>
      <c r="VAK4378" s="25">
        <v>45936</v>
      </c>
      <c r="VAL4378" s="25"/>
      <c r="VAM4378" s="26" t="str">
        <f t="shared" ca="1" si="1732"/>
        <v>Descontar Cheque</v>
      </c>
      <c r="VAN4378" s="117"/>
      <c r="VAO4378" s="25">
        <v>45890</v>
      </c>
      <c r="VAP4378" s="28" t="s">
        <v>74</v>
      </c>
      <c r="VAQ4378" s="24">
        <v>422</v>
      </c>
      <c r="VAR4378" s="414" t="str">
        <f t="shared" si="1733"/>
        <v>Banco não cadastrado</v>
      </c>
      <c r="VAS4378" s="24">
        <v>207</v>
      </c>
      <c r="VAT4378" s="24">
        <v>5837982</v>
      </c>
      <c r="VAU4378" s="24">
        <v>72</v>
      </c>
      <c r="VAV4378" s="29" t="s">
        <v>75</v>
      </c>
      <c r="VAW4378" s="84">
        <v>3004158000128</v>
      </c>
      <c r="VAX4378" s="24"/>
      <c r="VAY4378" s="24"/>
      <c r="VAZ4378" s="66">
        <v>9615</v>
      </c>
      <c r="VBA4378" s="25">
        <v>45936</v>
      </c>
      <c r="VBB4378" s="25"/>
      <c r="VBC4378" s="26" t="str">
        <f t="shared" ca="1" si="1734"/>
        <v>Descontar Cheque</v>
      </c>
      <c r="VBD4378" s="117"/>
      <c r="VBE4378" s="25">
        <v>45890</v>
      </c>
      <c r="VBF4378" s="28" t="s">
        <v>74</v>
      </c>
      <c r="VBG4378" s="24">
        <v>422</v>
      </c>
      <c r="VBH4378" s="414" t="str">
        <f t="shared" si="1735"/>
        <v>Banco não cadastrado</v>
      </c>
      <c r="VBI4378" s="24">
        <v>207</v>
      </c>
      <c r="VBJ4378" s="24">
        <v>5837982</v>
      </c>
      <c r="VBK4378" s="24">
        <v>72</v>
      </c>
      <c r="VBL4378" s="29" t="s">
        <v>75</v>
      </c>
      <c r="VBM4378" s="84">
        <v>3004158000128</v>
      </c>
      <c r="VBN4378" s="24"/>
      <c r="VBO4378" s="24"/>
      <c r="VBP4378" s="66">
        <v>9615</v>
      </c>
      <c r="VBQ4378" s="25">
        <v>45936</v>
      </c>
      <c r="VBR4378" s="25"/>
      <c r="VBS4378" s="26" t="str">
        <f t="shared" ca="1" si="1736"/>
        <v>Descontar Cheque</v>
      </c>
      <c r="VBT4378" s="117"/>
      <c r="VBU4378" s="25">
        <v>45890</v>
      </c>
      <c r="VBV4378" s="28" t="s">
        <v>74</v>
      </c>
      <c r="VBW4378" s="24">
        <v>422</v>
      </c>
      <c r="VBX4378" s="414" t="str">
        <f t="shared" si="1737"/>
        <v>Banco não cadastrado</v>
      </c>
      <c r="VBY4378" s="24">
        <v>207</v>
      </c>
      <c r="VBZ4378" s="24">
        <v>5837982</v>
      </c>
      <c r="VCA4378" s="24">
        <v>72</v>
      </c>
      <c r="VCB4378" s="29" t="s">
        <v>75</v>
      </c>
      <c r="VCC4378" s="84">
        <v>3004158000128</v>
      </c>
      <c r="VCD4378" s="24"/>
      <c r="VCE4378" s="24"/>
      <c r="VCF4378" s="66">
        <v>9615</v>
      </c>
      <c r="VCG4378" s="25">
        <v>45936</v>
      </c>
      <c r="VCH4378" s="25"/>
      <c r="VCI4378" s="26" t="str">
        <f t="shared" ca="1" si="1738"/>
        <v>Descontar Cheque</v>
      </c>
      <c r="VCJ4378" s="117"/>
      <c r="VCK4378" s="25">
        <v>45890</v>
      </c>
      <c r="VCL4378" s="28" t="s">
        <v>74</v>
      </c>
      <c r="VCM4378" s="24">
        <v>422</v>
      </c>
      <c r="VCN4378" s="414" t="str">
        <f t="shared" si="1739"/>
        <v>Banco não cadastrado</v>
      </c>
      <c r="VCO4378" s="24">
        <v>207</v>
      </c>
      <c r="VCP4378" s="24">
        <v>5837982</v>
      </c>
      <c r="VCQ4378" s="24">
        <v>72</v>
      </c>
      <c r="VCR4378" s="29" t="s">
        <v>75</v>
      </c>
      <c r="VCS4378" s="84">
        <v>3004158000128</v>
      </c>
      <c r="VCT4378" s="24"/>
      <c r="VCU4378" s="24"/>
      <c r="VCV4378" s="66">
        <v>9615</v>
      </c>
      <c r="VCW4378" s="25">
        <v>45936</v>
      </c>
      <c r="VCX4378" s="25"/>
      <c r="VCY4378" s="26" t="str">
        <f t="shared" ca="1" si="1740"/>
        <v>Descontar Cheque</v>
      </c>
      <c r="VCZ4378" s="117"/>
      <c r="VDA4378" s="25">
        <v>45890</v>
      </c>
      <c r="VDB4378" s="28" t="s">
        <v>74</v>
      </c>
      <c r="VDC4378" s="24">
        <v>422</v>
      </c>
      <c r="VDD4378" s="414" t="str">
        <f t="shared" si="1741"/>
        <v>Banco não cadastrado</v>
      </c>
      <c r="VDE4378" s="24">
        <v>207</v>
      </c>
      <c r="VDF4378" s="24">
        <v>5837982</v>
      </c>
      <c r="VDG4378" s="24">
        <v>72</v>
      </c>
      <c r="VDH4378" s="29" t="s">
        <v>75</v>
      </c>
      <c r="VDI4378" s="84">
        <v>3004158000128</v>
      </c>
      <c r="VDJ4378" s="24"/>
      <c r="VDK4378" s="24"/>
      <c r="VDL4378" s="66">
        <v>9615</v>
      </c>
      <c r="VDM4378" s="25">
        <v>45936</v>
      </c>
      <c r="VDN4378" s="25"/>
      <c r="VDO4378" s="26" t="str">
        <f t="shared" ca="1" si="1742"/>
        <v>Descontar Cheque</v>
      </c>
      <c r="VDP4378" s="117"/>
      <c r="VDQ4378" s="25">
        <v>45890</v>
      </c>
      <c r="VDR4378" s="28" t="s">
        <v>74</v>
      </c>
      <c r="VDS4378" s="24">
        <v>422</v>
      </c>
      <c r="VDT4378" s="414" t="str">
        <f t="shared" si="1743"/>
        <v>Banco não cadastrado</v>
      </c>
      <c r="VDU4378" s="24">
        <v>207</v>
      </c>
      <c r="VDV4378" s="24">
        <v>5837982</v>
      </c>
      <c r="VDW4378" s="24">
        <v>72</v>
      </c>
      <c r="VDX4378" s="29" t="s">
        <v>75</v>
      </c>
      <c r="VDY4378" s="84">
        <v>3004158000128</v>
      </c>
      <c r="VDZ4378" s="24"/>
      <c r="VEA4378" s="24"/>
      <c r="VEB4378" s="66">
        <v>9615</v>
      </c>
      <c r="VEC4378" s="25">
        <v>45936</v>
      </c>
      <c r="VED4378" s="25"/>
      <c r="VEE4378" s="26" t="str">
        <f t="shared" ca="1" si="1744"/>
        <v>Descontar Cheque</v>
      </c>
      <c r="VEF4378" s="117"/>
      <c r="VEG4378" s="25">
        <v>45890</v>
      </c>
      <c r="VEH4378" s="28" t="s">
        <v>74</v>
      </c>
      <c r="VEI4378" s="24">
        <v>422</v>
      </c>
      <c r="VEJ4378" s="414" t="str">
        <f t="shared" si="1745"/>
        <v>Banco não cadastrado</v>
      </c>
      <c r="VEK4378" s="24">
        <v>207</v>
      </c>
      <c r="VEL4378" s="24">
        <v>5837982</v>
      </c>
      <c r="VEM4378" s="24">
        <v>72</v>
      </c>
      <c r="VEN4378" s="29" t="s">
        <v>75</v>
      </c>
      <c r="VEO4378" s="84">
        <v>3004158000128</v>
      </c>
      <c r="VEP4378" s="24"/>
      <c r="VEQ4378" s="24"/>
      <c r="VER4378" s="66">
        <v>9615</v>
      </c>
      <c r="VES4378" s="25">
        <v>45936</v>
      </c>
      <c r="VET4378" s="25"/>
      <c r="VEU4378" s="26" t="str">
        <f t="shared" ca="1" si="1746"/>
        <v>Descontar Cheque</v>
      </c>
      <c r="VEV4378" s="117"/>
      <c r="VEW4378" s="25">
        <v>45890</v>
      </c>
      <c r="VEX4378" s="28" t="s">
        <v>74</v>
      </c>
      <c r="VEY4378" s="24">
        <v>422</v>
      </c>
      <c r="VEZ4378" s="414" t="str">
        <f t="shared" si="1747"/>
        <v>Banco não cadastrado</v>
      </c>
      <c r="VFA4378" s="24">
        <v>207</v>
      </c>
      <c r="VFB4378" s="24">
        <v>5837982</v>
      </c>
      <c r="VFC4378" s="24">
        <v>72</v>
      </c>
      <c r="VFD4378" s="29" t="s">
        <v>75</v>
      </c>
      <c r="VFE4378" s="84">
        <v>3004158000128</v>
      </c>
      <c r="VFF4378" s="24"/>
      <c r="VFG4378" s="24"/>
      <c r="VFH4378" s="66">
        <v>9615</v>
      </c>
      <c r="VFI4378" s="25">
        <v>45936</v>
      </c>
      <c r="VFJ4378" s="25"/>
      <c r="VFK4378" s="26" t="str">
        <f t="shared" ca="1" si="1748"/>
        <v>Descontar Cheque</v>
      </c>
      <c r="VFL4378" s="117"/>
      <c r="VFM4378" s="25">
        <v>45890</v>
      </c>
      <c r="VFN4378" s="28" t="s">
        <v>74</v>
      </c>
      <c r="VFO4378" s="24">
        <v>422</v>
      </c>
      <c r="VFP4378" s="414" t="str">
        <f t="shared" si="1749"/>
        <v>Banco não cadastrado</v>
      </c>
      <c r="VFQ4378" s="24">
        <v>207</v>
      </c>
      <c r="VFR4378" s="24">
        <v>5837982</v>
      </c>
      <c r="VFS4378" s="24">
        <v>72</v>
      </c>
      <c r="VFT4378" s="29" t="s">
        <v>75</v>
      </c>
      <c r="VFU4378" s="84">
        <v>3004158000128</v>
      </c>
      <c r="VFV4378" s="24"/>
      <c r="VFW4378" s="24"/>
      <c r="VFX4378" s="66">
        <v>9615</v>
      </c>
      <c r="VFY4378" s="25">
        <v>45936</v>
      </c>
      <c r="VFZ4378" s="25"/>
      <c r="VGA4378" s="26" t="str">
        <f t="shared" ca="1" si="1750"/>
        <v>Descontar Cheque</v>
      </c>
      <c r="VGB4378" s="117"/>
      <c r="VGC4378" s="25">
        <v>45890</v>
      </c>
      <c r="VGD4378" s="28" t="s">
        <v>74</v>
      </c>
      <c r="VGE4378" s="24">
        <v>422</v>
      </c>
      <c r="VGF4378" s="414" t="str">
        <f t="shared" si="1751"/>
        <v>Banco não cadastrado</v>
      </c>
      <c r="VGG4378" s="24">
        <v>207</v>
      </c>
      <c r="VGH4378" s="24">
        <v>5837982</v>
      </c>
      <c r="VGI4378" s="24">
        <v>72</v>
      </c>
      <c r="VGJ4378" s="29" t="s">
        <v>75</v>
      </c>
      <c r="VGK4378" s="84">
        <v>3004158000128</v>
      </c>
      <c r="VGL4378" s="24"/>
      <c r="VGM4378" s="24"/>
      <c r="VGN4378" s="66">
        <v>9615</v>
      </c>
      <c r="VGO4378" s="25">
        <v>45936</v>
      </c>
      <c r="VGP4378" s="25"/>
      <c r="VGQ4378" s="26" t="str">
        <f t="shared" ca="1" si="1752"/>
        <v>Descontar Cheque</v>
      </c>
      <c r="VGR4378" s="117"/>
      <c r="VGS4378" s="25">
        <v>45890</v>
      </c>
      <c r="VGT4378" s="28" t="s">
        <v>74</v>
      </c>
      <c r="VGU4378" s="24">
        <v>422</v>
      </c>
      <c r="VGV4378" s="414" t="str">
        <f t="shared" si="1753"/>
        <v>Banco não cadastrado</v>
      </c>
      <c r="VGW4378" s="24">
        <v>207</v>
      </c>
      <c r="VGX4378" s="24">
        <v>5837982</v>
      </c>
      <c r="VGY4378" s="24">
        <v>72</v>
      </c>
      <c r="VGZ4378" s="29" t="s">
        <v>75</v>
      </c>
      <c r="VHA4378" s="84">
        <v>3004158000128</v>
      </c>
      <c r="VHB4378" s="24"/>
      <c r="VHC4378" s="24"/>
      <c r="VHD4378" s="66">
        <v>9615</v>
      </c>
      <c r="VHE4378" s="25">
        <v>45936</v>
      </c>
      <c r="VHF4378" s="25"/>
      <c r="VHG4378" s="26" t="str">
        <f t="shared" ca="1" si="1754"/>
        <v>Descontar Cheque</v>
      </c>
      <c r="VHH4378" s="117"/>
      <c r="VHI4378" s="25">
        <v>45890</v>
      </c>
      <c r="VHJ4378" s="28" t="s">
        <v>74</v>
      </c>
      <c r="VHK4378" s="24">
        <v>422</v>
      </c>
      <c r="VHL4378" s="414" t="str">
        <f t="shared" si="1755"/>
        <v>Banco não cadastrado</v>
      </c>
      <c r="VHM4378" s="24">
        <v>207</v>
      </c>
      <c r="VHN4378" s="24">
        <v>5837982</v>
      </c>
      <c r="VHO4378" s="24">
        <v>72</v>
      </c>
      <c r="VHP4378" s="29" t="s">
        <v>75</v>
      </c>
      <c r="VHQ4378" s="84">
        <v>3004158000128</v>
      </c>
      <c r="VHR4378" s="24"/>
      <c r="VHS4378" s="24"/>
      <c r="VHT4378" s="66">
        <v>9615</v>
      </c>
      <c r="VHU4378" s="25">
        <v>45936</v>
      </c>
      <c r="VHV4378" s="25"/>
      <c r="VHW4378" s="26" t="str">
        <f t="shared" ca="1" si="1756"/>
        <v>Descontar Cheque</v>
      </c>
      <c r="VHX4378" s="117"/>
      <c r="VHY4378" s="25">
        <v>45890</v>
      </c>
      <c r="VHZ4378" s="28" t="s">
        <v>74</v>
      </c>
      <c r="VIA4378" s="24">
        <v>422</v>
      </c>
      <c r="VIB4378" s="414" t="str">
        <f t="shared" si="1757"/>
        <v>Banco não cadastrado</v>
      </c>
      <c r="VIC4378" s="24">
        <v>207</v>
      </c>
      <c r="VID4378" s="24">
        <v>5837982</v>
      </c>
      <c r="VIE4378" s="24">
        <v>72</v>
      </c>
      <c r="VIF4378" s="29" t="s">
        <v>75</v>
      </c>
      <c r="VIG4378" s="84">
        <v>3004158000128</v>
      </c>
      <c r="VIH4378" s="24"/>
      <c r="VII4378" s="24"/>
      <c r="VIJ4378" s="66">
        <v>9615</v>
      </c>
      <c r="VIK4378" s="25">
        <v>45936</v>
      </c>
      <c r="VIL4378" s="25"/>
      <c r="VIM4378" s="26" t="str">
        <f t="shared" ca="1" si="1758"/>
        <v>Descontar Cheque</v>
      </c>
      <c r="VIN4378" s="117"/>
      <c r="VIO4378" s="25">
        <v>45890</v>
      </c>
      <c r="VIP4378" s="28" t="s">
        <v>74</v>
      </c>
      <c r="VIQ4378" s="24">
        <v>422</v>
      </c>
      <c r="VIR4378" s="414" t="str">
        <f t="shared" si="1759"/>
        <v>Banco não cadastrado</v>
      </c>
      <c r="VIS4378" s="24">
        <v>207</v>
      </c>
      <c r="VIT4378" s="24">
        <v>5837982</v>
      </c>
      <c r="VIU4378" s="24">
        <v>72</v>
      </c>
      <c r="VIV4378" s="29" t="s">
        <v>75</v>
      </c>
      <c r="VIW4378" s="84">
        <v>3004158000128</v>
      </c>
      <c r="VIX4378" s="24"/>
      <c r="VIY4378" s="24"/>
      <c r="VIZ4378" s="66">
        <v>9615</v>
      </c>
      <c r="VJA4378" s="25">
        <v>45936</v>
      </c>
      <c r="VJB4378" s="25"/>
      <c r="VJC4378" s="26" t="str">
        <f t="shared" ca="1" si="1760"/>
        <v>Descontar Cheque</v>
      </c>
      <c r="VJD4378" s="117"/>
      <c r="VJE4378" s="25">
        <v>45890</v>
      </c>
      <c r="VJF4378" s="28" t="s">
        <v>74</v>
      </c>
      <c r="VJG4378" s="24">
        <v>422</v>
      </c>
      <c r="VJH4378" s="414" t="str">
        <f t="shared" si="1761"/>
        <v>Banco não cadastrado</v>
      </c>
      <c r="VJI4378" s="24">
        <v>207</v>
      </c>
      <c r="VJJ4378" s="24">
        <v>5837982</v>
      </c>
      <c r="VJK4378" s="24">
        <v>72</v>
      </c>
      <c r="VJL4378" s="29" t="s">
        <v>75</v>
      </c>
      <c r="VJM4378" s="84">
        <v>3004158000128</v>
      </c>
      <c r="VJN4378" s="24"/>
      <c r="VJO4378" s="24"/>
      <c r="VJP4378" s="66">
        <v>9615</v>
      </c>
      <c r="VJQ4378" s="25">
        <v>45936</v>
      </c>
      <c r="VJR4378" s="25"/>
      <c r="VJS4378" s="26" t="str">
        <f t="shared" ca="1" si="1762"/>
        <v>Descontar Cheque</v>
      </c>
      <c r="VJT4378" s="117"/>
      <c r="VJU4378" s="25">
        <v>45890</v>
      </c>
      <c r="VJV4378" s="28" t="s">
        <v>74</v>
      </c>
      <c r="VJW4378" s="24">
        <v>422</v>
      </c>
      <c r="VJX4378" s="414" t="str">
        <f t="shared" si="1763"/>
        <v>Banco não cadastrado</v>
      </c>
      <c r="VJY4378" s="24">
        <v>207</v>
      </c>
      <c r="VJZ4378" s="24">
        <v>5837982</v>
      </c>
      <c r="VKA4378" s="24">
        <v>72</v>
      </c>
      <c r="VKB4378" s="29" t="s">
        <v>75</v>
      </c>
      <c r="VKC4378" s="84">
        <v>3004158000128</v>
      </c>
      <c r="VKD4378" s="24"/>
      <c r="VKE4378" s="24"/>
      <c r="VKF4378" s="66">
        <v>9615</v>
      </c>
      <c r="VKG4378" s="25">
        <v>45936</v>
      </c>
      <c r="VKH4378" s="25"/>
      <c r="VKI4378" s="26" t="str">
        <f t="shared" ca="1" si="1764"/>
        <v>Descontar Cheque</v>
      </c>
      <c r="VKJ4378" s="117"/>
      <c r="VKK4378" s="25">
        <v>45890</v>
      </c>
      <c r="VKL4378" s="28" t="s">
        <v>74</v>
      </c>
      <c r="VKM4378" s="24">
        <v>422</v>
      </c>
      <c r="VKN4378" s="414" t="str">
        <f t="shared" si="1765"/>
        <v>Banco não cadastrado</v>
      </c>
      <c r="VKO4378" s="24">
        <v>207</v>
      </c>
      <c r="VKP4378" s="24">
        <v>5837982</v>
      </c>
      <c r="VKQ4378" s="24">
        <v>72</v>
      </c>
      <c r="VKR4378" s="29" t="s">
        <v>75</v>
      </c>
      <c r="VKS4378" s="84">
        <v>3004158000128</v>
      </c>
      <c r="VKT4378" s="24"/>
      <c r="VKU4378" s="24"/>
      <c r="VKV4378" s="66">
        <v>9615</v>
      </c>
      <c r="VKW4378" s="25">
        <v>45936</v>
      </c>
      <c r="VKX4378" s="25"/>
      <c r="VKY4378" s="26" t="str">
        <f t="shared" ca="1" si="1766"/>
        <v>Descontar Cheque</v>
      </c>
      <c r="VKZ4378" s="117"/>
      <c r="VLA4378" s="25">
        <v>45890</v>
      </c>
      <c r="VLB4378" s="28" t="s">
        <v>74</v>
      </c>
      <c r="VLC4378" s="24">
        <v>422</v>
      </c>
      <c r="VLD4378" s="414" t="str">
        <f t="shared" si="1767"/>
        <v>Banco não cadastrado</v>
      </c>
      <c r="VLE4378" s="24">
        <v>207</v>
      </c>
      <c r="VLF4378" s="24">
        <v>5837982</v>
      </c>
      <c r="VLG4378" s="24">
        <v>72</v>
      </c>
      <c r="VLH4378" s="29" t="s">
        <v>75</v>
      </c>
      <c r="VLI4378" s="84">
        <v>3004158000128</v>
      </c>
      <c r="VLJ4378" s="24"/>
      <c r="VLK4378" s="24"/>
      <c r="VLL4378" s="66">
        <v>9615</v>
      </c>
      <c r="VLM4378" s="25">
        <v>45936</v>
      </c>
      <c r="VLN4378" s="25"/>
      <c r="VLO4378" s="26" t="str">
        <f t="shared" ca="1" si="1768"/>
        <v>Descontar Cheque</v>
      </c>
      <c r="VLP4378" s="117"/>
      <c r="VLQ4378" s="25">
        <v>45890</v>
      </c>
      <c r="VLR4378" s="28" t="s">
        <v>74</v>
      </c>
      <c r="VLS4378" s="24">
        <v>422</v>
      </c>
      <c r="VLT4378" s="414" t="str">
        <f t="shared" si="1769"/>
        <v>Banco não cadastrado</v>
      </c>
      <c r="VLU4378" s="24">
        <v>207</v>
      </c>
      <c r="VLV4378" s="24">
        <v>5837982</v>
      </c>
      <c r="VLW4378" s="24">
        <v>72</v>
      </c>
      <c r="VLX4378" s="29" t="s">
        <v>75</v>
      </c>
      <c r="VLY4378" s="84">
        <v>3004158000128</v>
      </c>
      <c r="VLZ4378" s="24"/>
      <c r="VMA4378" s="24"/>
      <c r="VMB4378" s="66">
        <v>9615</v>
      </c>
      <c r="VMC4378" s="25">
        <v>45936</v>
      </c>
      <c r="VMD4378" s="25"/>
      <c r="VME4378" s="26" t="str">
        <f t="shared" ca="1" si="1770"/>
        <v>Descontar Cheque</v>
      </c>
      <c r="VMF4378" s="117"/>
      <c r="VMG4378" s="25">
        <v>45890</v>
      </c>
      <c r="VMH4378" s="28" t="s">
        <v>74</v>
      </c>
      <c r="VMI4378" s="24">
        <v>422</v>
      </c>
      <c r="VMJ4378" s="414" t="str">
        <f t="shared" si="1771"/>
        <v>Banco não cadastrado</v>
      </c>
      <c r="VMK4378" s="24">
        <v>207</v>
      </c>
      <c r="VML4378" s="24">
        <v>5837982</v>
      </c>
      <c r="VMM4378" s="24">
        <v>72</v>
      </c>
      <c r="VMN4378" s="29" t="s">
        <v>75</v>
      </c>
      <c r="VMO4378" s="84">
        <v>3004158000128</v>
      </c>
      <c r="VMP4378" s="24"/>
      <c r="VMQ4378" s="24"/>
      <c r="VMR4378" s="66">
        <v>9615</v>
      </c>
      <c r="VMS4378" s="25">
        <v>45936</v>
      </c>
      <c r="VMT4378" s="25"/>
      <c r="VMU4378" s="26" t="str">
        <f t="shared" ca="1" si="1772"/>
        <v>Descontar Cheque</v>
      </c>
      <c r="VMV4378" s="117"/>
      <c r="VMW4378" s="25">
        <v>45890</v>
      </c>
      <c r="VMX4378" s="28" t="s">
        <v>74</v>
      </c>
      <c r="VMY4378" s="24">
        <v>422</v>
      </c>
      <c r="VMZ4378" s="414" t="str">
        <f t="shared" si="1773"/>
        <v>Banco não cadastrado</v>
      </c>
      <c r="VNA4378" s="24">
        <v>207</v>
      </c>
      <c r="VNB4378" s="24">
        <v>5837982</v>
      </c>
      <c r="VNC4378" s="24">
        <v>72</v>
      </c>
      <c r="VND4378" s="29" t="s">
        <v>75</v>
      </c>
      <c r="VNE4378" s="84">
        <v>3004158000128</v>
      </c>
      <c r="VNF4378" s="24"/>
      <c r="VNG4378" s="24"/>
      <c r="VNH4378" s="66">
        <v>9615</v>
      </c>
      <c r="VNI4378" s="25">
        <v>45936</v>
      </c>
      <c r="VNJ4378" s="25"/>
      <c r="VNK4378" s="26" t="str">
        <f t="shared" ca="1" si="1774"/>
        <v>Descontar Cheque</v>
      </c>
      <c r="VNL4378" s="117"/>
      <c r="VNM4378" s="25">
        <v>45890</v>
      </c>
      <c r="VNN4378" s="28" t="s">
        <v>74</v>
      </c>
      <c r="VNO4378" s="24">
        <v>422</v>
      </c>
      <c r="VNP4378" s="414" t="str">
        <f t="shared" si="1775"/>
        <v>Banco não cadastrado</v>
      </c>
      <c r="VNQ4378" s="24">
        <v>207</v>
      </c>
      <c r="VNR4378" s="24">
        <v>5837982</v>
      </c>
      <c r="VNS4378" s="24">
        <v>72</v>
      </c>
      <c r="VNT4378" s="29" t="s">
        <v>75</v>
      </c>
      <c r="VNU4378" s="84">
        <v>3004158000128</v>
      </c>
      <c r="VNV4378" s="24"/>
      <c r="VNW4378" s="24"/>
      <c r="VNX4378" s="66">
        <v>9615</v>
      </c>
      <c r="VNY4378" s="25">
        <v>45936</v>
      </c>
      <c r="VNZ4378" s="25"/>
      <c r="VOA4378" s="26" t="str">
        <f t="shared" ca="1" si="1776"/>
        <v>Descontar Cheque</v>
      </c>
      <c r="VOB4378" s="117"/>
      <c r="VOC4378" s="25">
        <v>45890</v>
      </c>
      <c r="VOD4378" s="28" t="s">
        <v>74</v>
      </c>
      <c r="VOE4378" s="24">
        <v>422</v>
      </c>
      <c r="VOF4378" s="414" t="str">
        <f t="shared" si="1777"/>
        <v>Banco não cadastrado</v>
      </c>
      <c r="VOG4378" s="24">
        <v>207</v>
      </c>
      <c r="VOH4378" s="24">
        <v>5837982</v>
      </c>
      <c r="VOI4378" s="24">
        <v>72</v>
      </c>
      <c r="VOJ4378" s="29" t="s">
        <v>75</v>
      </c>
      <c r="VOK4378" s="84">
        <v>3004158000128</v>
      </c>
      <c r="VOL4378" s="24"/>
      <c r="VOM4378" s="24"/>
      <c r="VON4378" s="66">
        <v>9615</v>
      </c>
      <c r="VOO4378" s="25">
        <v>45936</v>
      </c>
      <c r="VOP4378" s="25"/>
      <c r="VOQ4378" s="26" t="str">
        <f t="shared" ca="1" si="1778"/>
        <v>Descontar Cheque</v>
      </c>
      <c r="VOR4378" s="117"/>
      <c r="VOS4378" s="25">
        <v>45890</v>
      </c>
      <c r="VOT4378" s="28" t="s">
        <v>74</v>
      </c>
      <c r="VOU4378" s="24">
        <v>422</v>
      </c>
      <c r="VOV4378" s="414" t="str">
        <f t="shared" si="1779"/>
        <v>Banco não cadastrado</v>
      </c>
      <c r="VOW4378" s="24">
        <v>207</v>
      </c>
      <c r="VOX4378" s="24">
        <v>5837982</v>
      </c>
      <c r="VOY4378" s="24">
        <v>72</v>
      </c>
      <c r="VOZ4378" s="29" t="s">
        <v>75</v>
      </c>
      <c r="VPA4378" s="84">
        <v>3004158000128</v>
      </c>
      <c r="VPB4378" s="24"/>
      <c r="VPC4378" s="24"/>
      <c r="VPD4378" s="66">
        <v>9615</v>
      </c>
      <c r="VPE4378" s="25">
        <v>45936</v>
      </c>
      <c r="VPF4378" s="25"/>
      <c r="VPG4378" s="26" t="str">
        <f t="shared" ca="1" si="1780"/>
        <v>Descontar Cheque</v>
      </c>
      <c r="VPH4378" s="117"/>
      <c r="VPI4378" s="25">
        <v>45890</v>
      </c>
      <c r="VPJ4378" s="28" t="s">
        <v>74</v>
      </c>
      <c r="VPK4378" s="24">
        <v>422</v>
      </c>
      <c r="VPL4378" s="414" t="str">
        <f t="shared" si="1781"/>
        <v>Banco não cadastrado</v>
      </c>
      <c r="VPM4378" s="24">
        <v>207</v>
      </c>
      <c r="VPN4378" s="24">
        <v>5837982</v>
      </c>
      <c r="VPO4378" s="24">
        <v>72</v>
      </c>
      <c r="VPP4378" s="29" t="s">
        <v>75</v>
      </c>
      <c r="VPQ4378" s="84">
        <v>3004158000128</v>
      </c>
      <c r="VPR4378" s="24"/>
      <c r="VPS4378" s="24"/>
      <c r="VPT4378" s="66">
        <v>9615</v>
      </c>
      <c r="VPU4378" s="25">
        <v>45936</v>
      </c>
      <c r="VPV4378" s="25"/>
      <c r="VPW4378" s="26" t="str">
        <f t="shared" ca="1" si="1782"/>
        <v>Descontar Cheque</v>
      </c>
      <c r="VPX4378" s="117"/>
      <c r="VPY4378" s="25">
        <v>45890</v>
      </c>
      <c r="VPZ4378" s="28" t="s">
        <v>74</v>
      </c>
      <c r="VQA4378" s="24">
        <v>422</v>
      </c>
      <c r="VQB4378" s="414" t="str">
        <f t="shared" si="1783"/>
        <v>Banco não cadastrado</v>
      </c>
      <c r="VQC4378" s="24">
        <v>207</v>
      </c>
      <c r="VQD4378" s="24">
        <v>5837982</v>
      </c>
      <c r="VQE4378" s="24">
        <v>72</v>
      </c>
      <c r="VQF4378" s="29" t="s">
        <v>75</v>
      </c>
      <c r="VQG4378" s="84">
        <v>3004158000128</v>
      </c>
      <c r="VQH4378" s="24"/>
      <c r="VQI4378" s="24"/>
      <c r="VQJ4378" s="66">
        <v>9615</v>
      </c>
      <c r="VQK4378" s="25">
        <v>45936</v>
      </c>
      <c r="VQL4378" s="25"/>
      <c r="VQM4378" s="26" t="str">
        <f t="shared" ca="1" si="1784"/>
        <v>Descontar Cheque</v>
      </c>
      <c r="VQN4378" s="117"/>
      <c r="VQO4378" s="25">
        <v>45890</v>
      </c>
      <c r="VQP4378" s="28" t="s">
        <v>74</v>
      </c>
      <c r="VQQ4378" s="24">
        <v>422</v>
      </c>
      <c r="VQR4378" s="414" t="str">
        <f t="shared" si="1785"/>
        <v>Banco não cadastrado</v>
      </c>
      <c r="VQS4378" s="24">
        <v>207</v>
      </c>
      <c r="VQT4378" s="24">
        <v>5837982</v>
      </c>
      <c r="VQU4378" s="24">
        <v>72</v>
      </c>
      <c r="VQV4378" s="29" t="s">
        <v>75</v>
      </c>
      <c r="VQW4378" s="84">
        <v>3004158000128</v>
      </c>
      <c r="VQX4378" s="24"/>
      <c r="VQY4378" s="24"/>
      <c r="VQZ4378" s="66">
        <v>9615</v>
      </c>
      <c r="VRA4378" s="25">
        <v>45936</v>
      </c>
      <c r="VRB4378" s="25"/>
      <c r="VRC4378" s="26" t="str">
        <f t="shared" ca="1" si="1786"/>
        <v>Descontar Cheque</v>
      </c>
      <c r="VRD4378" s="117"/>
      <c r="VRE4378" s="25">
        <v>45890</v>
      </c>
      <c r="VRF4378" s="28" t="s">
        <v>74</v>
      </c>
      <c r="VRG4378" s="24">
        <v>422</v>
      </c>
      <c r="VRH4378" s="414" t="str">
        <f t="shared" si="1787"/>
        <v>Banco não cadastrado</v>
      </c>
      <c r="VRI4378" s="24">
        <v>207</v>
      </c>
      <c r="VRJ4378" s="24">
        <v>5837982</v>
      </c>
      <c r="VRK4378" s="24">
        <v>72</v>
      </c>
      <c r="VRL4378" s="29" t="s">
        <v>75</v>
      </c>
      <c r="VRM4378" s="84">
        <v>3004158000128</v>
      </c>
      <c r="VRN4378" s="24"/>
      <c r="VRO4378" s="24"/>
      <c r="VRP4378" s="66">
        <v>9615</v>
      </c>
      <c r="VRQ4378" s="25">
        <v>45936</v>
      </c>
      <c r="VRR4378" s="25"/>
      <c r="VRS4378" s="26" t="str">
        <f t="shared" ca="1" si="1788"/>
        <v>Descontar Cheque</v>
      </c>
      <c r="VRT4378" s="117"/>
      <c r="VRU4378" s="25">
        <v>45890</v>
      </c>
      <c r="VRV4378" s="28" t="s">
        <v>74</v>
      </c>
      <c r="VRW4378" s="24">
        <v>422</v>
      </c>
      <c r="VRX4378" s="414" t="str">
        <f t="shared" si="1789"/>
        <v>Banco não cadastrado</v>
      </c>
      <c r="VRY4378" s="24">
        <v>207</v>
      </c>
      <c r="VRZ4378" s="24">
        <v>5837982</v>
      </c>
      <c r="VSA4378" s="24">
        <v>72</v>
      </c>
      <c r="VSB4378" s="29" t="s">
        <v>75</v>
      </c>
      <c r="VSC4378" s="84">
        <v>3004158000128</v>
      </c>
      <c r="VSD4378" s="24"/>
      <c r="VSE4378" s="24"/>
      <c r="VSF4378" s="66">
        <v>9615</v>
      </c>
      <c r="VSG4378" s="25">
        <v>45936</v>
      </c>
      <c r="VSH4378" s="25"/>
      <c r="VSI4378" s="26" t="str">
        <f t="shared" ca="1" si="1790"/>
        <v>Descontar Cheque</v>
      </c>
      <c r="VSJ4378" s="117"/>
      <c r="VSK4378" s="25">
        <v>45890</v>
      </c>
      <c r="VSL4378" s="28" t="s">
        <v>74</v>
      </c>
      <c r="VSM4378" s="24">
        <v>422</v>
      </c>
      <c r="VSN4378" s="414" t="str">
        <f t="shared" si="1791"/>
        <v>Banco não cadastrado</v>
      </c>
      <c r="VSO4378" s="24">
        <v>207</v>
      </c>
      <c r="VSP4378" s="24">
        <v>5837982</v>
      </c>
      <c r="VSQ4378" s="24">
        <v>72</v>
      </c>
      <c r="VSR4378" s="29" t="s">
        <v>75</v>
      </c>
      <c r="VSS4378" s="84">
        <v>3004158000128</v>
      </c>
      <c r="VST4378" s="24"/>
      <c r="VSU4378" s="24"/>
      <c r="VSV4378" s="66">
        <v>9615</v>
      </c>
      <c r="VSW4378" s="25">
        <v>45936</v>
      </c>
      <c r="VSX4378" s="25"/>
      <c r="VSY4378" s="26" t="str">
        <f t="shared" ca="1" si="1792"/>
        <v>Descontar Cheque</v>
      </c>
      <c r="VSZ4378" s="117"/>
      <c r="VTA4378" s="25">
        <v>45890</v>
      </c>
      <c r="VTB4378" s="28" t="s">
        <v>74</v>
      </c>
      <c r="VTC4378" s="24">
        <v>422</v>
      </c>
      <c r="VTD4378" s="414" t="str">
        <f t="shared" si="1793"/>
        <v>Banco não cadastrado</v>
      </c>
      <c r="VTE4378" s="24">
        <v>207</v>
      </c>
      <c r="VTF4378" s="24">
        <v>5837982</v>
      </c>
      <c r="VTG4378" s="24">
        <v>72</v>
      </c>
      <c r="VTH4378" s="29" t="s">
        <v>75</v>
      </c>
      <c r="VTI4378" s="84">
        <v>3004158000128</v>
      </c>
      <c r="VTJ4378" s="24"/>
      <c r="VTK4378" s="24"/>
      <c r="VTL4378" s="66">
        <v>9615</v>
      </c>
      <c r="VTM4378" s="25">
        <v>45936</v>
      </c>
      <c r="VTN4378" s="25"/>
      <c r="VTO4378" s="26" t="str">
        <f t="shared" ca="1" si="1794"/>
        <v>Descontar Cheque</v>
      </c>
      <c r="VTP4378" s="117"/>
      <c r="VTQ4378" s="25">
        <v>45890</v>
      </c>
      <c r="VTR4378" s="28" t="s">
        <v>74</v>
      </c>
      <c r="VTS4378" s="24">
        <v>422</v>
      </c>
      <c r="VTT4378" s="414" t="str">
        <f t="shared" si="1795"/>
        <v>Banco não cadastrado</v>
      </c>
      <c r="VTU4378" s="24">
        <v>207</v>
      </c>
      <c r="VTV4378" s="24">
        <v>5837982</v>
      </c>
      <c r="VTW4378" s="24">
        <v>72</v>
      </c>
      <c r="VTX4378" s="29" t="s">
        <v>75</v>
      </c>
      <c r="VTY4378" s="84">
        <v>3004158000128</v>
      </c>
      <c r="VTZ4378" s="24"/>
      <c r="VUA4378" s="24"/>
      <c r="VUB4378" s="66">
        <v>9615</v>
      </c>
      <c r="VUC4378" s="25">
        <v>45936</v>
      </c>
      <c r="VUD4378" s="25"/>
      <c r="VUE4378" s="26" t="str">
        <f t="shared" ca="1" si="1796"/>
        <v>Descontar Cheque</v>
      </c>
      <c r="VUF4378" s="117"/>
      <c r="VUG4378" s="25">
        <v>45890</v>
      </c>
      <c r="VUH4378" s="28" t="s">
        <v>74</v>
      </c>
      <c r="VUI4378" s="24">
        <v>422</v>
      </c>
      <c r="VUJ4378" s="414" t="str">
        <f t="shared" si="1797"/>
        <v>Banco não cadastrado</v>
      </c>
      <c r="VUK4378" s="24">
        <v>207</v>
      </c>
      <c r="VUL4378" s="24">
        <v>5837982</v>
      </c>
      <c r="VUM4378" s="24">
        <v>72</v>
      </c>
      <c r="VUN4378" s="29" t="s">
        <v>75</v>
      </c>
      <c r="VUO4378" s="84">
        <v>3004158000128</v>
      </c>
      <c r="VUP4378" s="24"/>
      <c r="VUQ4378" s="24"/>
      <c r="VUR4378" s="66">
        <v>9615</v>
      </c>
      <c r="VUS4378" s="25">
        <v>45936</v>
      </c>
      <c r="VUT4378" s="25"/>
      <c r="VUU4378" s="26" t="str">
        <f t="shared" ca="1" si="1798"/>
        <v>Descontar Cheque</v>
      </c>
      <c r="VUV4378" s="117"/>
      <c r="VUW4378" s="25">
        <v>45890</v>
      </c>
      <c r="VUX4378" s="28" t="s">
        <v>74</v>
      </c>
      <c r="VUY4378" s="24">
        <v>422</v>
      </c>
      <c r="VUZ4378" s="414" t="str">
        <f t="shared" si="1799"/>
        <v>Banco não cadastrado</v>
      </c>
      <c r="VVA4378" s="24">
        <v>207</v>
      </c>
      <c r="VVB4378" s="24">
        <v>5837982</v>
      </c>
      <c r="VVC4378" s="24">
        <v>72</v>
      </c>
      <c r="VVD4378" s="29" t="s">
        <v>75</v>
      </c>
      <c r="VVE4378" s="84">
        <v>3004158000128</v>
      </c>
      <c r="VVF4378" s="24"/>
      <c r="VVG4378" s="24"/>
      <c r="VVH4378" s="66">
        <v>9615</v>
      </c>
      <c r="VVI4378" s="25">
        <v>45936</v>
      </c>
      <c r="VVJ4378" s="25"/>
      <c r="VVK4378" s="26" t="str">
        <f t="shared" ca="1" si="1800"/>
        <v>Descontar Cheque</v>
      </c>
      <c r="VVL4378" s="117"/>
      <c r="VVM4378" s="25">
        <v>45890</v>
      </c>
      <c r="VVN4378" s="28" t="s">
        <v>74</v>
      </c>
      <c r="VVO4378" s="24">
        <v>422</v>
      </c>
      <c r="VVP4378" s="414" t="str">
        <f t="shared" si="1801"/>
        <v>Banco não cadastrado</v>
      </c>
      <c r="VVQ4378" s="24">
        <v>207</v>
      </c>
      <c r="VVR4378" s="24">
        <v>5837982</v>
      </c>
      <c r="VVS4378" s="24">
        <v>72</v>
      </c>
      <c r="VVT4378" s="29" t="s">
        <v>75</v>
      </c>
      <c r="VVU4378" s="84">
        <v>3004158000128</v>
      </c>
      <c r="VVV4378" s="24"/>
      <c r="VVW4378" s="24"/>
      <c r="VVX4378" s="66">
        <v>9615</v>
      </c>
      <c r="VVY4378" s="25">
        <v>45936</v>
      </c>
      <c r="VVZ4378" s="25"/>
      <c r="VWA4378" s="26" t="str">
        <f t="shared" ca="1" si="1802"/>
        <v>Descontar Cheque</v>
      </c>
      <c r="VWB4378" s="117"/>
      <c r="VWC4378" s="25">
        <v>45890</v>
      </c>
      <c r="VWD4378" s="28" t="s">
        <v>74</v>
      </c>
      <c r="VWE4378" s="24">
        <v>422</v>
      </c>
      <c r="VWF4378" s="414" t="str">
        <f t="shared" si="1803"/>
        <v>Banco não cadastrado</v>
      </c>
      <c r="VWG4378" s="24">
        <v>207</v>
      </c>
      <c r="VWH4378" s="24">
        <v>5837982</v>
      </c>
      <c r="VWI4378" s="24">
        <v>72</v>
      </c>
      <c r="VWJ4378" s="29" t="s">
        <v>75</v>
      </c>
      <c r="VWK4378" s="84">
        <v>3004158000128</v>
      </c>
      <c r="VWL4378" s="24"/>
      <c r="VWM4378" s="24"/>
      <c r="VWN4378" s="66">
        <v>9615</v>
      </c>
      <c r="VWO4378" s="25">
        <v>45936</v>
      </c>
      <c r="VWP4378" s="25"/>
      <c r="VWQ4378" s="26" t="str">
        <f t="shared" ca="1" si="1804"/>
        <v>Descontar Cheque</v>
      </c>
      <c r="VWR4378" s="117"/>
      <c r="VWS4378" s="25">
        <v>45890</v>
      </c>
      <c r="VWT4378" s="28" t="s">
        <v>74</v>
      </c>
      <c r="VWU4378" s="24">
        <v>422</v>
      </c>
      <c r="VWV4378" s="414" t="str">
        <f t="shared" si="1805"/>
        <v>Banco não cadastrado</v>
      </c>
      <c r="VWW4378" s="24">
        <v>207</v>
      </c>
      <c r="VWX4378" s="24">
        <v>5837982</v>
      </c>
      <c r="VWY4378" s="24">
        <v>72</v>
      </c>
      <c r="VWZ4378" s="29" t="s">
        <v>75</v>
      </c>
      <c r="VXA4378" s="84">
        <v>3004158000128</v>
      </c>
      <c r="VXB4378" s="24"/>
      <c r="VXC4378" s="24"/>
      <c r="VXD4378" s="66">
        <v>9615</v>
      </c>
      <c r="VXE4378" s="25">
        <v>45936</v>
      </c>
      <c r="VXF4378" s="25"/>
      <c r="VXG4378" s="26" t="str">
        <f t="shared" ca="1" si="1806"/>
        <v>Descontar Cheque</v>
      </c>
      <c r="VXH4378" s="117"/>
      <c r="VXI4378" s="25">
        <v>45890</v>
      </c>
      <c r="VXJ4378" s="28" t="s">
        <v>74</v>
      </c>
      <c r="VXK4378" s="24">
        <v>422</v>
      </c>
      <c r="VXL4378" s="414" t="str">
        <f t="shared" si="1807"/>
        <v>Banco não cadastrado</v>
      </c>
      <c r="VXM4378" s="24">
        <v>207</v>
      </c>
      <c r="VXN4378" s="24">
        <v>5837982</v>
      </c>
      <c r="VXO4378" s="24">
        <v>72</v>
      </c>
      <c r="VXP4378" s="29" t="s">
        <v>75</v>
      </c>
      <c r="VXQ4378" s="84">
        <v>3004158000128</v>
      </c>
      <c r="VXR4378" s="24"/>
      <c r="VXS4378" s="24"/>
      <c r="VXT4378" s="66">
        <v>9615</v>
      </c>
      <c r="VXU4378" s="25">
        <v>45936</v>
      </c>
      <c r="VXV4378" s="25"/>
      <c r="VXW4378" s="26" t="str">
        <f t="shared" ca="1" si="1808"/>
        <v>Descontar Cheque</v>
      </c>
      <c r="VXX4378" s="117"/>
      <c r="VXY4378" s="25">
        <v>45890</v>
      </c>
      <c r="VXZ4378" s="28" t="s">
        <v>74</v>
      </c>
      <c r="VYA4378" s="24">
        <v>422</v>
      </c>
      <c r="VYB4378" s="414" t="str">
        <f t="shared" si="1809"/>
        <v>Banco não cadastrado</v>
      </c>
      <c r="VYC4378" s="24">
        <v>207</v>
      </c>
      <c r="VYD4378" s="24">
        <v>5837982</v>
      </c>
      <c r="VYE4378" s="24">
        <v>72</v>
      </c>
      <c r="VYF4378" s="29" t="s">
        <v>75</v>
      </c>
      <c r="VYG4378" s="84">
        <v>3004158000128</v>
      </c>
      <c r="VYH4378" s="24"/>
      <c r="VYI4378" s="24"/>
      <c r="VYJ4378" s="66">
        <v>9615</v>
      </c>
      <c r="VYK4378" s="25">
        <v>45936</v>
      </c>
      <c r="VYL4378" s="25"/>
      <c r="VYM4378" s="26" t="str">
        <f t="shared" ca="1" si="1810"/>
        <v>Descontar Cheque</v>
      </c>
      <c r="VYN4378" s="117"/>
      <c r="VYO4378" s="25">
        <v>45890</v>
      </c>
      <c r="VYP4378" s="28" t="s">
        <v>74</v>
      </c>
      <c r="VYQ4378" s="24">
        <v>422</v>
      </c>
      <c r="VYR4378" s="414" t="str">
        <f t="shared" si="1811"/>
        <v>Banco não cadastrado</v>
      </c>
      <c r="VYS4378" s="24">
        <v>207</v>
      </c>
      <c r="VYT4378" s="24">
        <v>5837982</v>
      </c>
      <c r="VYU4378" s="24">
        <v>72</v>
      </c>
      <c r="VYV4378" s="29" t="s">
        <v>75</v>
      </c>
      <c r="VYW4378" s="84">
        <v>3004158000128</v>
      </c>
      <c r="VYX4378" s="24"/>
      <c r="VYY4378" s="24"/>
      <c r="VYZ4378" s="66">
        <v>9615</v>
      </c>
      <c r="VZA4378" s="25">
        <v>45936</v>
      </c>
      <c r="VZB4378" s="25"/>
      <c r="VZC4378" s="26" t="str">
        <f t="shared" ca="1" si="1812"/>
        <v>Descontar Cheque</v>
      </c>
      <c r="VZD4378" s="117"/>
      <c r="VZE4378" s="25">
        <v>45890</v>
      </c>
      <c r="VZF4378" s="28" t="s">
        <v>74</v>
      </c>
      <c r="VZG4378" s="24">
        <v>422</v>
      </c>
      <c r="VZH4378" s="414" t="str">
        <f t="shared" si="1813"/>
        <v>Banco não cadastrado</v>
      </c>
      <c r="VZI4378" s="24">
        <v>207</v>
      </c>
      <c r="VZJ4378" s="24">
        <v>5837982</v>
      </c>
      <c r="VZK4378" s="24">
        <v>72</v>
      </c>
      <c r="VZL4378" s="29" t="s">
        <v>75</v>
      </c>
      <c r="VZM4378" s="84">
        <v>3004158000128</v>
      </c>
      <c r="VZN4378" s="24"/>
      <c r="VZO4378" s="24"/>
      <c r="VZP4378" s="66">
        <v>9615</v>
      </c>
      <c r="VZQ4378" s="25">
        <v>45936</v>
      </c>
      <c r="VZR4378" s="25"/>
      <c r="VZS4378" s="26" t="str">
        <f t="shared" ca="1" si="1814"/>
        <v>Descontar Cheque</v>
      </c>
      <c r="VZT4378" s="117"/>
      <c r="VZU4378" s="25">
        <v>45890</v>
      </c>
      <c r="VZV4378" s="28" t="s">
        <v>74</v>
      </c>
      <c r="VZW4378" s="24">
        <v>422</v>
      </c>
      <c r="VZX4378" s="414" t="str">
        <f t="shared" si="1815"/>
        <v>Banco não cadastrado</v>
      </c>
      <c r="VZY4378" s="24">
        <v>207</v>
      </c>
      <c r="VZZ4378" s="24">
        <v>5837982</v>
      </c>
      <c r="WAA4378" s="24">
        <v>72</v>
      </c>
      <c r="WAB4378" s="29" t="s">
        <v>75</v>
      </c>
      <c r="WAC4378" s="84">
        <v>3004158000128</v>
      </c>
      <c r="WAD4378" s="24"/>
      <c r="WAE4378" s="24"/>
      <c r="WAF4378" s="66">
        <v>9615</v>
      </c>
      <c r="WAG4378" s="25">
        <v>45936</v>
      </c>
      <c r="WAH4378" s="25"/>
      <c r="WAI4378" s="26" t="str">
        <f t="shared" ca="1" si="1816"/>
        <v>Descontar Cheque</v>
      </c>
      <c r="WAJ4378" s="117"/>
      <c r="WAK4378" s="25">
        <v>45890</v>
      </c>
      <c r="WAL4378" s="28" t="s">
        <v>74</v>
      </c>
      <c r="WAM4378" s="24">
        <v>422</v>
      </c>
      <c r="WAN4378" s="414" t="str">
        <f t="shared" si="1817"/>
        <v>Banco não cadastrado</v>
      </c>
      <c r="WAO4378" s="24">
        <v>207</v>
      </c>
      <c r="WAP4378" s="24">
        <v>5837982</v>
      </c>
      <c r="WAQ4378" s="24">
        <v>72</v>
      </c>
      <c r="WAR4378" s="29" t="s">
        <v>75</v>
      </c>
      <c r="WAS4378" s="84">
        <v>3004158000128</v>
      </c>
      <c r="WAT4378" s="24"/>
      <c r="WAU4378" s="24"/>
      <c r="WAV4378" s="66">
        <v>9615</v>
      </c>
      <c r="WAW4378" s="25">
        <v>45936</v>
      </c>
      <c r="WAX4378" s="25"/>
      <c r="WAY4378" s="26" t="str">
        <f t="shared" ca="1" si="1818"/>
        <v>Descontar Cheque</v>
      </c>
      <c r="WAZ4378" s="117"/>
      <c r="WBA4378" s="25">
        <v>45890</v>
      </c>
      <c r="WBB4378" s="28" t="s">
        <v>74</v>
      </c>
      <c r="WBC4378" s="24">
        <v>422</v>
      </c>
      <c r="WBD4378" s="414" t="str">
        <f t="shared" si="1819"/>
        <v>Banco não cadastrado</v>
      </c>
      <c r="WBE4378" s="24">
        <v>207</v>
      </c>
      <c r="WBF4378" s="24">
        <v>5837982</v>
      </c>
      <c r="WBG4378" s="24">
        <v>72</v>
      </c>
      <c r="WBH4378" s="29" t="s">
        <v>75</v>
      </c>
      <c r="WBI4378" s="84">
        <v>3004158000128</v>
      </c>
      <c r="WBJ4378" s="24"/>
      <c r="WBK4378" s="24"/>
      <c r="WBL4378" s="66">
        <v>9615</v>
      </c>
      <c r="WBM4378" s="25">
        <v>45936</v>
      </c>
      <c r="WBN4378" s="25"/>
      <c r="WBO4378" s="26" t="str">
        <f t="shared" ca="1" si="1820"/>
        <v>Descontar Cheque</v>
      </c>
      <c r="WBP4378" s="117"/>
      <c r="WBQ4378" s="25">
        <v>45890</v>
      </c>
      <c r="WBR4378" s="28" t="s">
        <v>74</v>
      </c>
      <c r="WBS4378" s="24">
        <v>422</v>
      </c>
      <c r="WBT4378" s="414" t="str">
        <f t="shared" si="1821"/>
        <v>Banco não cadastrado</v>
      </c>
      <c r="WBU4378" s="24">
        <v>207</v>
      </c>
      <c r="WBV4378" s="24">
        <v>5837982</v>
      </c>
      <c r="WBW4378" s="24">
        <v>72</v>
      </c>
      <c r="WBX4378" s="29" t="s">
        <v>75</v>
      </c>
      <c r="WBY4378" s="84">
        <v>3004158000128</v>
      </c>
      <c r="WBZ4378" s="24"/>
      <c r="WCA4378" s="24"/>
      <c r="WCB4378" s="66">
        <v>9615</v>
      </c>
      <c r="WCC4378" s="25">
        <v>45936</v>
      </c>
      <c r="WCD4378" s="25"/>
      <c r="WCE4378" s="26" t="str">
        <f t="shared" ca="1" si="1822"/>
        <v>Descontar Cheque</v>
      </c>
      <c r="WCF4378" s="117"/>
      <c r="WCG4378" s="25">
        <v>45890</v>
      </c>
      <c r="WCH4378" s="28" t="s">
        <v>74</v>
      </c>
      <c r="WCI4378" s="24">
        <v>422</v>
      </c>
      <c r="WCJ4378" s="414" t="str">
        <f t="shared" si="1823"/>
        <v>Banco não cadastrado</v>
      </c>
      <c r="WCK4378" s="24">
        <v>207</v>
      </c>
      <c r="WCL4378" s="24">
        <v>5837982</v>
      </c>
      <c r="WCM4378" s="24">
        <v>72</v>
      </c>
      <c r="WCN4378" s="29" t="s">
        <v>75</v>
      </c>
      <c r="WCO4378" s="84">
        <v>3004158000128</v>
      </c>
      <c r="WCP4378" s="24"/>
      <c r="WCQ4378" s="24"/>
      <c r="WCR4378" s="66">
        <v>9615</v>
      </c>
      <c r="WCS4378" s="25">
        <v>45936</v>
      </c>
      <c r="WCT4378" s="25"/>
      <c r="WCU4378" s="26" t="str">
        <f t="shared" ca="1" si="1824"/>
        <v>Descontar Cheque</v>
      </c>
      <c r="WCV4378" s="117"/>
      <c r="WCW4378" s="25">
        <v>45890</v>
      </c>
      <c r="WCX4378" s="28" t="s">
        <v>74</v>
      </c>
      <c r="WCY4378" s="24">
        <v>422</v>
      </c>
      <c r="WCZ4378" s="414" t="str">
        <f t="shared" si="1825"/>
        <v>Banco não cadastrado</v>
      </c>
      <c r="WDA4378" s="24">
        <v>207</v>
      </c>
      <c r="WDB4378" s="24">
        <v>5837982</v>
      </c>
      <c r="WDC4378" s="24">
        <v>72</v>
      </c>
      <c r="WDD4378" s="29" t="s">
        <v>75</v>
      </c>
      <c r="WDE4378" s="84">
        <v>3004158000128</v>
      </c>
      <c r="WDF4378" s="24"/>
      <c r="WDG4378" s="24"/>
      <c r="WDH4378" s="66">
        <v>9615</v>
      </c>
      <c r="WDI4378" s="25">
        <v>45936</v>
      </c>
      <c r="WDJ4378" s="25"/>
      <c r="WDK4378" s="26" t="str">
        <f t="shared" ca="1" si="1826"/>
        <v>Descontar Cheque</v>
      </c>
      <c r="WDL4378" s="117"/>
      <c r="WDM4378" s="25">
        <v>45890</v>
      </c>
      <c r="WDN4378" s="28" t="s">
        <v>74</v>
      </c>
      <c r="WDO4378" s="24">
        <v>422</v>
      </c>
      <c r="WDP4378" s="414" t="str">
        <f t="shared" si="1827"/>
        <v>Banco não cadastrado</v>
      </c>
      <c r="WDQ4378" s="24">
        <v>207</v>
      </c>
      <c r="WDR4378" s="24">
        <v>5837982</v>
      </c>
      <c r="WDS4378" s="24">
        <v>72</v>
      </c>
      <c r="WDT4378" s="29" t="s">
        <v>75</v>
      </c>
      <c r="WDU4378" s="84">
        <v>3004158000128</v>
      </c>
      <c r="WDV4378" s="24"/>
      <c r="WDW4378" s="24"/>
      <c r="WDX4378" s="66">
        <v>9615</v>
      </c>
      <c r="WDY4378" s="25">
        <v>45936</v>
      </c>
      <c r="WDZ4378" s="25"/>
      <c r="WEA4378" s="26" t="str">
        <f t="shared" ca="1" si="1828"/>
        <v>Descontar Cheque</v>
      </c>
      <c r="WEB4378" s="117"/>
      <c r="WEC4378" s="25">
        <v>45890</v>
      </c>
      <c r="WED4378" s="28" t="s">
        <v>74</v>
      </c>
      <c r="WEE4378" s="24">
        <v>422</v>
      </c>
      <c r="WEF4378" s="414" t="str">
        <f t="shared" si="1829"/>
        <v>Banco não cadastrado</v>
      </c>
      <c r="WEG4378" s="24">
        <v>207</v>
      </c>
      <c r="WEH4378" s="24">
        <v>5837982</v>
      </c>
      <c r="WEI4378" s="24">
        <v>72</v>
      </c>
      <c r="WEJ4378" s="29" t="s">
        <v>75</v>
      </c>
      <c r="WEK4378" s="84">
        <v>3004158000128</v>
      </c>
      <c r="WEL4378" s="24"/>
      <c r="WEM4378" s="24"/>
      <c r="WEN4378" s="66">
        <v>9615</v>
      </c>
      <c r="WEO4378" s="25">
        <v>45936</v>
      </c>
      <c r="WEP4378" s="25"/>
      <c r="WEQ4378" s="26" t="str">
        <f t="shared" ca="1" si="1830"/>
        <v>Descontar Cheque</v>
      </c>
      <c r="WER4378" s="117"/>
      <c r="WES4378" s="25">
        <v>45890</v>
      </c>
      <c r="WET4378" s="28" t="s">
        <v>74</v>
      </c>
      <c r="WEU4378" s="24">
        <v>422</v>
      </c>
      <c r="WEV4378" s="414" t="str">
        <f t="shared" si="1831"/>
        <v>Banco não cadastrado</v>
      </c>
      <c r="WEW4378" s="24">
        <v>207</v>
      </c>
      <c r="WEX4378" s="24">
        <v>5837982</v>
      </c>
      <c r="WEY4378" s="24">
        <v>72</v>
      </c>
      <c r="WEZ4378" s="29" t="s">
        <v>75</v>
      </c>
      <c r="WFA4378" s="84">
        <v>3004158000128</v>
      </c>
      <c r="WFB4378" s="24"/>
      <c r="WFC4378" s="24"/>
      <c r="WFD4378" s="66">
        <v>9615</v>
      </c>
      <c r="WFE4378" s="25">
        <v>45936</v>
      </c>
      <c r="WFF4378" s="25"/>
      <c r="WFG4378" s="26" t="str">
        <f t="shared" ca="1" si="1832"/>
        <v>Descontar Cheque</v>
      </c>
      <c r="WFH4378" s="117"/>
      <c r="WFI4378" s="25">
        <v>45890</v>
      </c>
      <c r="WFJ4378" s="28" t="s">
        <v>74</v>
      </c>
      <c r="WFK4378" s="24">
        <v>422</v>
      </c>
      <c r="WFL4378" s="414" t="str">
        <f t="shared" si="1833"/>
        <v>Banco não cadastrado</v>
      </c>
      <c r="WFM4378" s="24">
        <v>207</v>
      </c>
      <c r="WFN4378" s="24">
        <v>5837982</v>
      </c>
      <c r="WFO4378" s="24">
        <v>72</v>
      </c>
      <c r="WFP4378" s="29" t="s">
        <v>75</v>
      </c>
      <c r="WFQ4378" s="84">
        <v>3004158000128</v>
      </c>
      <c r="WFR4378" s="24"/>
      <c r="WFS4378" s="24"/>
      <c r="WFT4378" s="66">
        <v>9615</v>
      </c>
      <c r="WFU4378" s="25">
        <v>45936</v>
      </c>
      <c r="WFV4378" s="25"/>
      <c r="WFW4378" s="26" t="str">
        <f t="shared" ca="1" si="1834"/>
        <v>Descontar Cheque</v>
      </c>
      <c r="WFX4378" s="117"/>
      <c r="WFY4378" s="25">
        <v>45890</v>
      </c>
      <c r="WFZ4378" s="28" t="s">
        <v>74</v>
      </c>
      <c r="WGA4378" s="24">
        <v>422</v>
      </c>
      <c r="WGB4378" s="414" t="str">
        <f t="shared" si="1835"/>
        <v>Banco não cadastrado</v>
      </c>
      <c r="WGC4378" s="24">
        <v>207</v>
      </c>
      <c r="WGD4378" s="24">
        <v>5837982</v>
      </c>
      <c r="WGE4378" s="24">
        <v>72</v>
      </c>
      <c r="WGF4378" s="29" t="s">
        <v>75</v>
      </c>
      <c r="WGG4378" s="84">
        <v>3004158000128</v>
      </c>
      <c r="WGH4378" s="24"/>
      <c r="WGI4378" s="24"/>
      <c r="WGJ4378" s="66">
        <v>9615</v>
      </c>
      <c r="WGK4378" s="25">
        <v>45936</v>
      </c>
      <c r="WGL4378" s="25"/>
      <c r="WGM4378" s="26" t="str">
        <f t="shared" ca="1" si="1836"/>
        <v>Descontar Cheque</v>
      </c>
      <c r="WGN4378" s="117"/>
      <c r="WGO4378" s="25">
        <v>45890</v>
      </c>
      <c r="WGP4378" s="28" t="s">
        <v>74</v>
      </c>
      <c r="WGQ4378" s="24">
        <v>422</v>
      </c>
      <c r="WGR4378" s="414" t="str">
        <f t="shared" si="1837"/>
        <v>Banco não cadastrado</v>
      </c>
      <c r="WGS4378" s="24">
        <v>207</v>
      </c>
      <c r="WGT4378" s="24">
        <v>5837982</v>
      </c>
      <c r="WGU4378" s="24">
        <v>72</v>
      </c>
      <c r="WGV4378" s="29" t="s">
        <v>75</v>
      </c>
      <c r="WGW4378" s="84">
        <v>3004158000128</v>
      </c>
      <c r="WGX4378" s="24"/>
      <c r="WGY4378" s="24"/>
      <c r="WGZ4378" s="66">
        <v>9615</v>
      </c>
      <c r="WHA4378" s="25">
        <v>45936</v>
      </c>
      <c r="WHB4378" s="25"/>
      <c r="WHC4378" s="26" t="str">
        <f t="shared" ca="1" si="1838"/>
        <v>Descontar Cheque</v>
      </c>
      <c r="WHD4378" s="117"/>
      <c r="WHE4378" s="25">
        <v>45890</v>
      </c>
      <c r="WHF4378" s="28" t="s">
        <v>74</v>
      </c>
      <c r="WHG4378" s="24">
        <v>422</v>
      </c>
      <c r="WHH4378" s="414" t="str">
        <f t="shared" si="1839"/>
        <v>Banco não cadastrado</v>
      </c>
      <c r="WHI4378" s="24">
        <v>207</v>
      </c>
      <c r="WHJ4378" s="24">
        <v>5837982</v>
      </c>
      <c r="WHK4378" s="24">
        <v>72</v>
      </c>
      <c r="WHL4378" s="29" t="s">
        <v>75</v>
      </c>
      <c r="WHM4378" s="84">
        <v>3004158000128</v>
      </c>
      <c r="WHN4378" s="24"/>
      <c r="WHO4378" s="24"/>
      <c r="WHP4378" s="66">
        <v>9615</v>
      </c>
      <c r="WHQ4378" s="25">
        <v>45936</v>
      </c>
      <c r="WHR4378" s="25"/>
      <c r="WHS4378" s="26" t="str">
        <f t="shared" ca="1" si="1840"/>
        <v>Descontar Cheque</v>
      </c>
      <c r="WHT4378" s="117"/>
      <c r="WHU4378" s="25">
        <v>45890</v>
      </c>
      <c r="WHV4378" s="28" t="s">
        <v>74</v>
      </c>
      <c r="WHW4378" s="24">
        <v>422</v>
      </c>
      <c r="WHX4378" s="414" t="str">
        <f t="shared" si="1841"/>
        <v>Banco não cadastrado</v>
      </c>
      <c r="WHY4378" s="24">
        <v>207</v>
      </c>
      <c r="WHZ4378" s="24">
        <v>5837982</v>
      </c>
      <c r="WIA4378" s="24">
        <v>72</v>
      </c>
      <c r="WIB4378" s="29" t="s">
        <v>75</v>
      </c>
      <c r="WIC4378" s="84">
        <v>3004158000128</v>
      </c>
      <c r="WID4378" s="24"/>
      <c r="WIE4378" s="24"/>
      <c r="WIF4378" s="66">
        <v>9615</v>
      </c>
      <c r="WIG4378" s="25">
        <v>45936</v>
      </c>
      <c r="WIH4378" s="25"/>
      <c r="WII4378" s="26" t="str">
        <f t="shared" ca="1" si="1842"/>
        <v>Descontar Cheque</v>
      </c>
      <c r="WIJ4378" s="117"/>
      <c r="WIK4378" s="25">
        <v>45890</v>
      </c>
      <c r="WIL4378" s="28" t="s">
        <v>74</v>
      </c>
      <c r="WIM4378" s="24">
        <v>422</v>
      </c>
      <c r="WIN4378" s="414" t="str">
        <f t="shared" si="1843"/>
        <v>Banco não cadastrado</v>
      </c>
      <c r="WIO4378" s="24">
        <v>207</v>
      </c>
      <c r="WIP4378" s="24">
        <v>5837982</v>
      </c>
      <c r="WIQ4378" s="24">
        <v>72</v>
      </c>
      <c r="WIR4378" s="29" t="s">
        <v>75</v>
      </c>
      <c r="WIS4378" s="84">
        <v>3004158000128</v>
      </c>
      <c r="WIT4378" s="24"/>
      <c r="WIU4378" s="24"/>
      <c r="WIV4378" s="66">
        <v>9615</v>
      </c>
      <c r="WIW4378" s="25">
        <v>45936</v>
      </c>
      <c r="WIX4378" s="25"/>
      <c r="WIY4378" s="26" t="str">
        <f t="shared" ca="1" si="1844"/>
        <v>Descontar Cheque</v>
      </c>
      <c r="WIZ4378" s="117"/>
      <c r="WJA4378" s="25">
        <v>45890</v>
      </c>
      <c r="WJB4378" s="28" t="s">
        <v>74</v>
      </c>
      <c r="WJC4378" s="24">
        <v>422</v>
      </c>
      <c r="WJD4378" s="414" t="str">
        <f t="shared" si="1845"/>
        <v>Banco não cadastrado</v>
      </c>
      <c r="WJE4378" s="24">
        <v>207</v>
      </c>
      <c r="WJF4378" s="24">
        <v>5837982</v>
      </c>
      <c r="WJG4378" s="24">
        <v>72</v>
      </c>
      <c r="WJH4378" s="29" t="s">
        <v>75</v>
      </c>
      <c r="WJI4378" s="84">
        <v>3004158000128</v>
      </c>
      <c r="WJJ4378" s="24"/>
      <c r="WJK4378" s="24"/>
      <c r="WJL4378" s="66">
        <v>9615</v>
      </c>
      <c r="WJM4378" s="25">
        <v>45936</v>
      </c>
      <c r="WJN4378" s="25"/>
      <c r="WJO4378" s="26" t="str">
        <f t="shared" ca="1" si="1846"/>
        <v>Descontar Cheque</v>
      </c>
      <c r="WJP4378" s="117"/>
      <c r="WJQ4378" s="25">
        <v>45890</v>
      </c>
      <c r="WJR4378" s="28" t="s">
        <v>74</v>
      </c>
      <c r="WJS4378" s="24">
        <v>422</v>
      </c>
      <c r="WJT4378" s="414" t="str">
        <f t="shared" si="1847"/>
        <v>Banco não cadastrado</v>
      </c>
      <c r="WJU4378" s="24">
        <v>207</v>
      </c>
      <c r="WJV4378" s="24">
        <v>5837982</v>
      </c>
      <c r="WJW4378" s="24">
        <v>72</v>
      </c>
      <c r="WJX4378" s="29" t="s">
        <v>75</v>
      </c>
      <c r="WJY4378" s="84">
        <v>3004158000128</v>
      </c>
      <c r="WJZ4378" s="24"/>
      <c r="WKA4378" s="24"/>
      <c r="WKB4378" s="66">
        <v>9615</v>
      </c>
      <c r="WKC4378" s="25">
        <v>45936</v>
      </c>
      <c r="WKD4378" s="25"/>
      <c r="WKE4378" s="26" t="str">
        <f t="shared" ca="1" si="1848"/>
        <v>Descontar Cheque</v>
      </c>
      <c r="WKF4378" s="117"/>
      <c r="WKG4378" s="25">
        <v>45890</v>
      </c>
      <c r="WKH4378" s="28" t="s">
        <v>74</v>
      </c>
      <c r="WKI4378" s="24">
        <v>422</v>
      </c>
      <c r="WKJ4378" s="414" t="str">
        <f t="shared" si="1849"/>
        <v>Banco não cadastrado</v>
      </c>
      <c r="WKK4378" s="24">
        <v>207</v>
      </c>
      <c r="WKL4378" s="24">
        <v>5837982</v>
      </c>
      <c r="WKM4378" s="24">
        <v>72</v>
      </c>
      <c r="WKN4378" s="29" t="s">
        <v>75</v>
      </c>
      <c r="WKO4378" s="84">
        <v>3004158000128</v>
      </c>
      <c r="WKP4378" s="24"/>
      <c r="WKQ4378" s="24"/>
      <c r="WKR4378" s="66">
        <v>9615</v>
      </c>
      <c r="WKS4378" s="25">
        <v>45936</v>
      </c>
      <c r="WKT4378" s="25"/>
      <c r="WKU4378" s="26" t="str">
        <f t="shared" ca="1" si="1850"/>
        <v>Descontar Cheque</v>
      </c>
      <c r="WKV4378" s="117"/>
      <c r="WKW4378" s="25">
        <v>45890</v>
      </c>
      <c r="WKX4378" s="28" t="s">
        <v>74</v>
      </c>
      <c r="WKY4378" s="24">
        <v>422</v>
      </c>
      <c r="WKZ4378" s="414" t="str">
        <f t="shared" si="1851"/>
        <v>Banco não cadastrado</v>
      </c>
      <c r="WLA4378" s="24">
        <v>207</v>
      </c>
      <c r="WLB4378" s="24">
        <v>5837982</v>
      </c>
      <c r="WLC4378" s="24">
        <v>72</v>
      </c>
      <c r="WLD4378" s="29" t="s">
        <v>75</v>
      </c>
      <c r="WLE4378" s="84">
        <v>3004158000128</v>
      </c>
      <c r="WLF4378" s="24"/>
      <c r="WLG4378" s="24"/>
      <c r="WLH4378" s="66">
        <v>9615</v>
      </c>
      <c r="WLI4378" s="25">
        <v>45936</v>
      </c>
      <c r="WLJ4378" s="25"/>
      <c r="WLK4378" s="26" t="str">
        <f t="shared" ca="1" si="1852"/>
        <v>Descontar Cheque</v>
      </c>
      <c r="WLL4378" s="117"/>
      <c r="WLM4378" s="25">
        <v>45890</v>
      </c>
      <c r="WLN4378" s="28" t="s">
        <v>74</v>
      </c>
      <c r="WLO4378" s="24">
        <v>422</v>
      </c>
      <c r="WLP4378" s="414" t="str">
        <f t="shared" si="1853"/>
        <v>Banco não cadastrado</v>
      </c>
      <c r="WLQ4378" s="24">
        <v>207</v>
      </c>
      <c r="WLR4378" s="24">
        <v>5837982</v>
      </c>
      <c r="WLS4378" s="24">
        <v>72</v>
      </c>
      <c r="WLT4378" s="29" t="s">
        <v>75</v>
      </c>
      <c r="WLU4378" s="84">
        <v>3004158000128</v>
      </c>
      <c r="WLV4378" s="24"/>
      <c r="WLW4378" s="24"/>
      <c r="WLX4378" s="66">
        <v>9615</v>
      </c>
      <c r="WLY4378" s="25">
        <v>45936</v>
      </c>
      <c r="WLZ4378" s="25"/>
      <c r="WMA4378" s="26" t="str">
        <f t="shared" ca="1" si="1854"/>
        <v>Descontar Cheque</v>
      </c>
      <c r="WMB4378" s="117"/>
      <c r="WMC4378" s="25">
        <v>45890</v>
      </c>
      <c r="WMD4378" s="28" t="s">
        <v>74</v>
      </c>
      <c r="WME4378" s="24">
        <v>422</v>
      </c>
      <c r="WMF4378" s="414" t="str">
        <f t="shared" si="1855"/>
        <v>Banco não cadastrado</v>
      </c>
      <c r="WMG4378" s="24">
        <v>207</v>
      </c>
      <c r="WMH4378" s="24">
        <v>5837982</v>
      </c>
      <c r="WMI4378" s="24">
        <v>72</v>
      </c>
      <c r="WMJ4378" s="29" t="s">
        <v>75</v>
      </c>
      <c r="WMK4378" s="84">
        <v>3004158000128</v>
      </c>
      <c r="WML4378" s="24"/>
      <c r="WMM4378" s="24"/>
      <c r="WMN4378" s="66">
        <v>9615</v>
      </c>
      <c r="WMO4378" s="25">
        <v>45936</v>
      </c>
      <c r="WMP4378" s="25"/>
      <c r="WMQ4378" s="26" t="str">
        <f t="shared" ca="1" si="1856"/>
        <v>Descontar Cheque</v>
      </c>
      <c r="WMR4378" s="117"/>
      <c r="WMS4378" s="25">
        <v>45890</v>
      </c>
      <c r="WMT4378" s="28" t="s">
        <v>74</v>
      </c>
      <c r="WMU4378" s="24">
        <v>422</v>
      </c>
      <c r="WMV4378" s="414" t="str">
        <f t="shared" si="1857"/>
        <v>Banco não cadastrado</v>
      </c>
      <c r="WMW4378" s="24">
        <v>207</v>
      </c>
      <c r="WMX4378" s="24">
        <v>5837982</v>
      </c>
      <c r="WMY4378" s="24">
        <v>72</v>
      </c>
      <c r="WMZ4378" s="29" t="s">
        <v>75</v>
      </c>
      <c r="WNA4378" s="84">
        <v>3004158000128</v>
      </c>
      <c r="WNB4378" s="24"/>
      <c r="WNC4378" s="24"/>
      <c r="WND4378" s="66">
        <v>9615</v>
      </c>
      <c r="WNE4378" s="25">
        <v>45936</v>
      </c>
      <c r="WNF4378" s="25"/>
      <c r="WNG4378" s="26" t="str">
        <f t="shared" ca="1" si="1858"/>
        <v>Descontar Cheque</v>
      </c>
      <c r="WNH4378" s="117"/>
      <c r="WNI4378" s="25">
        <v>45890</v>
      </c>
      <c r="WNJ4378" s="28" t="s">
        <v>74</v>
      </c>
      <c r="WNK4378" s="24">
        <v>422</v>
      </c>
      <c r="WNL4378" s="414" t="str">
        <f t="shared" si="1859"/>
        <v>Banco não cadastrado</v>
      </c>
      <c r="WNM4378" s="24">
        <v>207</v>
      </c>
      <c r="WNN4378" s="24">
        <v>5837982</v>
      </c>
      <c r="WNO4378" s="24">
        <v>72</v>
      </c>
      <c r="WNP4378" s="29" t="s">
        <v>75</v>
      </c>
      <c r="WNQ4378" s="84">
        <v>3004158000128</v>
      </c>
      <c r="WNR4378" s="24"/>
      <c r="WNS4378" s="24"/>
      <c r="WNT4378" s="66">
        <v>9615</v>
      </c>
      <c r="WNU4378" s="25">
        <v>45936</v>
      </c>
      <c r="WNV4378" s="25"/>
      <c r="WNW4378" s="26" t="str">
        <f t="shared" ca="1" si="1860"/>
        <v>Descontar Cheque</v>
      </c>
      <c r="WNX4378" s="117"/>
      <c r="WNY4378" s="25">
        <v>45890</v>
      </c>
      <c r="WNZ4378" s="28" t="s">
        <v>74</v>
      </c>
      <c r="WOA4378" s="24">
        <v>422</v>
      </c>
      <c r="WOB4378" s="414" t="str">
        <f t="shared" si="1861"/>
        <v>Banco não cadastrado</v>
      </c>
      <c r="WOC4378" s="24">
        <v>207</v>
      </c>
      <c r="WOD4378" s="24">
        <v>5837982</v>
      </c>
      <c r="WOE4378" s="24">
        <v>72</v>
      </c>
      <c r="WOF4378" s="29" t="s">
        <v>75</v>
      </c>
      <c r="WOG4378" s="84">
        <v>3004158000128</v>
      </c>
      <c r="WOH4378" s="24"/>
      <c r="WOI4378" s="24"/>
      <c r="WOJ4378" s="66">
        <v>9615</v>
      </c>
      <c r="WOK4378" s="25">
        <v>45936</v>
      </c>
      <c r="WOL4378" s="25"/>
      <c r="WOM4378" s="26" t="str">
        <f t="shared" ca="1" si="1862"/>
        <v>Descontar Cheque</v>
      </c>
      <c r="WON4378" s="117"/>
      <c r="WOO4378" s="25">
        <v>45890</v>
      </c>
      <c r="WOP4378" s="28" t="s">
        <v>74</v>
      </c>
      <c r="WOQ4378" s="24">
        <v>422</v>
      </c>
      <c r="WOR4378" s="414" t="str">
        <f t="shared" si="1863"/>
        <v>Banco não cadastrado</v>
      </c>
      <c r="WOS4378" s="24">
        <v>207</v>
      </c>
      <c r="WOT4378" s="24">
        <v>5837982</v>
      </c>
      <c r="WOU4378" s="24">
        <v>72</v>
      </c>
      <c r="WOV4378" s="29" t="s">
        <v>75</v>
      </c>
      <c r="WOW4378" s="84">
        <v>3004158000128</v>
      </c>
      <c r="WOX4378" s="24"/>
      <c r="WOY4378" s="24"/>
      <c r="WOZ4378" s="66">
        <v>9615</v>
      </c>
      <c r="WPA4378" s="25">
        <v>45936</v>
      </c>
      <c r="WPB4378" s="25"/>
      <c r="WPC4378" s="26" t="str">
        <f t="shared" ca="1" si="1864"/>
        <v>Descontar Cheque</v>
      </c>
      <c r="WPD4378" s="117"/>
      <c r="WPE4378" s="25">
        <v>45890</v>
      </c>
      <c r="WPF4378" s="28" t="s">
        <v>74</v>
      </c>
      <c r="WPG4378" s="24">
        <v>422</v>
      </c>
      <c r="WPH4378" s="414" t="str">
        <f t="shared" si="1865"/>
        <v>Banco não cadastrado</v>
      </c>
      <c r="WPI4378" s="24">
        <v>207</v>
      </c>
      <c r="WPJ4378" s="24">
        <v>5837982</v>
      </c>
      <c r="WPK4378" s="24">
        <v>72</v>
      </c>
      <c r="WPL4378" s="29" t="s">
        <v>75</v>
      </c>
      <c r="WPM4378" s="84">
        <v>3004158000128</v>
      </c>
      <c r="WPN4378" s="24"/>
      <c r="WPO4378" s="24"/>
      <c r="WPP4378" s="66">
        <v>9615</v>
      </c>
      <c r="WPQ4378" s="25">
        <v>45936</v>
      </c>
      <c r="WPR4378" s="25"/>
      <c r="WPS4378" s="26" t="str">
        <f t="shared" ca="1" si="1866"/>
        <v>Descontar Cheque</v>
      </c>
      <c r="WPT4378" s="117"/>
      <c r="WPU4378" s="25">
        <v>45890</v>
      </c>
      <c r="WPV4378" s="28" t="s">
        <v>74</v>
      </c>
      <c r="WPW4378" s="24">
        <v>422</v>
      </c>
      <c r="WPX4378" s="414" t="str">
        <f t="shared" si="1867"/>
        <v>Banco não cadastrado</v>
      </c>
      <c r="WPY4378" s="24">
        <v>207</v>
      </c>
      <c r="WPZ4378" s="24">
        <v>5837982</v>
      </c>
      <c r="WQA4378" s="24">
        <v>72</v>
      </c>
      <c r="WQB4378" s="29" t="s">
        <v>75</v>
      </c>
      <c r="WQC4378" s="84">
        <v>3004158000128</v>
      </c>
      <c r="WQD4378" s="24"/>
      <c r="WQE4378" s="24"/>
      <c r="WQF4378" s="66">
        <v>9615</v>
      </c>
      <c r="WQG4378" s="25">
        <v>45936</v>
      </c>
      <c r="WQH4378" s="25"/>
      <c r="WQI4378" s="26" t="str">
        <f t="shared" ca="1" si="1868"/>
        <v>Descontar Cheque</v>
      </c>
      <c r="WQJ4378" s="117"/>
      <c r="WQK4378" s="25">
        <v>45890</v>
      </c>
      <c r="WQL4378" s="28" t="s">
        <v>74</v>
      </c>
      <c r="WQM4378" s="24">
        <v>422</v>
      </c>
      <c r="WQN4378" s="414" t="str">
        <f t="shared" si="1869"/>
        <v>Banco não cadastrado</v>
      </c>
      <c r="WQO4378" s="24">
        <v>207</v>
      </c>
      <c r="WQP4378" s="24">
        <v>5837982</v>
      </c>
      <c r="WQQ4378" s="24">
        <v>72</v>
      </c>
      <c r="WQR4378" s="29" t="s">
        <v>75</v>
      </c>
      <c r="WQS4378" s="84">
        <v>3004158000128</v>
      </c>
      <c r="WQT4378" s="24"/>
      <c r="WQU4378" s="24"/>
      <c r="WQV4378" s="66">
        <v>9615</v>
      </c>
      <c r="WQW4378" s="25">
        <v>45936</v>
      </c>
      <c r="WQX4378" s="25"/>
      <c r="WQY4378" s="26" t="str">
        <f t="shared" ca="1" si="1870"/>
        <v>Descontar Cheque</v>
      </c>
      <c r="WQZ4378" s="117"/>
      <c r="WRA4378" s="25">
        <v>45890</v>
      </c>
      <c r="WRB4378" s="28" t="s">
        <v>74</v>
      </c>
      <c r="WRC4378" s="24">
        <v>422</v>
      </c>
      <c r="WRD4378" s="414" t="str">
        <f t="shared" si="1871"/>
        <v>Banco não cadastrado</v>
      </c>
      <c r="WRE4378" s="24">
        <v>207</v>
      </c>
      <c r="WRF4378" s="24">
        <v>5837982</v>
      </c>
      <c r="WRG4378" s="24">
        <v>72</v>
      </c>
      <c r="WRH4378" s="29" t="s">
        <v>75</v>
      </c>
      <c r="WRI4378" s="84">
        <v>3004158000128</v>
      </c>
      <c r="WRJ4378" s="24"/>
      <c r="WRK4378" s="24"/>
      <c r="WRL4378" s="66">
        <v>9615</v>
      </c>
      <c r="WRM4378" s="25">
        <v>45936</v>
      </c>
      <c r="WRN4378" s="25"/>
      <c r="WRO4378" s="26" t="str">
        <f t="shared" ca="1" si="1872"/>
        <v>Descontar Cheque</v>
      </c>
      <c r="WRP4378" s="117"/>
      <c r="WRQ4378" s="25">
        <v>45890</v>
      </c>
      <c r="WRR4378" s="28" t="s">
        <v>74</v>
      </c>
      <c r="WRS4378" s="24">
        <v>422</v>
      </c>
      <c r="WRT4378" s="414" t="str">
        <f t="shared" si="1873"/>
        <v>Banco não cadastrado</v>
      </c>
      <c r="WRU4378" s="24">
        <v>207</v>
      </c>
      <c r="WRV4378" s="24">
        <v>5837982</v>
      </c>
      <c r="WRW4378" s="24">
        <v>72</v>
      </c>
      <c r="WRX4378" s="29" t="s">
        <v>75</v>
      </c>
      <c r="WRY4378" s="84">
        <v>3004158000128</v>
      </c>
      <c r="WRZ4378" s="24"/>
      <c r="WSA4378" s="24"/>
      <c r="WSB4378" s="66">
        <v>9615</v>
      </c>
      <c r="WSC4378" s="25">
        <v>45936</v>
      </c>
      <c r="WSD4378" s="25"/>
      <c r="WSE4378" s="26" t="str">
        <f t="shared" ca="1" si="1874"/>
        <v>Descontar Cheque</v>
      </c>
      <c r="WSF4378" s="117"/>
      <c r="WSG4378" s="25">
        <v>45890</v>
      </c>
      <c r="WSH4378" s="28" t="s">
        <v>74</v>
      </c>
      <c r="WSI4378" s="24">
        <v>422</v>
      </c>
      <c r="WSJ4378" s="414" t="str">
        <f t="shared" si="1875"/>
        <v>Banco não cadastrado</v>
      </c>
      <c r="WSK4378" s="24">
        <v>207</v>
      </c>
      <c r="WSL4378" s="24">
        <v>5837982</v>
      </c>
      <c r="WSM4378" s="24">
        <v>72</v>
      </c>
      <c r="WSN4378" s="29" t="s">
        <v>75</v>
      </c>
      <c r="WSO4378" s="84">
        <v>3004158000128</v>
      </c>
      <c r="WSP4378" s="24"/>
      <c r="WSQ4378" s="24"/>
      <c r="WSR4378" s="66">
        <v>9615</v>
      </c>
      <c r="WSS4378" s="25">
        <v>45936</v>
      </c>
      <c r="WST4378" s="25"/>
      <c r="WSU4378" s="26" t="str">
        <f t="shared" ca="1" si="1876"/>
        <v>Descontar Cheque</v>
      </c>
      <c r="WSV4378" s="117"/>
      <c r="WSW4378" s="25">
        <v>45890</v>
      </c>
      <c r="WSX4378" s="28" t="s">
        <v>74</v>
      </c>
      <c r="WSY4378" s="24">
        <v>422</v>
      </c>
      <c r="WSZ4378" s="414" t="str">
        <f t="shared" si="1877"/>
        <v>Banco não cadastrado</v>
      </c>
      <c r="WTA4378" s="24">
        <v>207</v>
      </c>
      <c r="WTB4378" s="24">
        <v>5837982</v>
      </c>
      <c r="WTC4378" s="24">
        <v>72</v>
      </c>
      <c r="WTD4378" s="29" t="s">
        <v>75</v>
      </c>
      <c r="WTE4378" s="84">
        <v>3004158000128</v>
      </c>
      <c r="WTF4378" s="24"/>
      <c r="WTG4378" s="24"/>
      <c r="WTH4378" s="66">
        <v>9615</v>
      </c>
      <c r="WTI4378" s="25">
        <v>45936</v>
      </c>
      <c r="WTJ4378" s="25"/>
      <c r="WTK4378" s="26" t="str">
        <f t="shared" ca="1" si="1878"/>
        <v>Descontar Cheque</v>
      </c>
      <c r="WTL4378" s="117"/>
      <c r="WTM4378" s="25">
        <v>45890</v>
      </c>
      <c r="WTN4378" s="28" t="s">
        <v>74</v>
      </c>
      <c r="WTO4378" s="24">
        <v>422</v>
      </c>
      <c r="WTP4378" s="414" t="str">
        <f t="shared" si="1879"/>
        <v>Banco não cadastrado</v>
      </c>
      <c r="WTQ4378" s="24">
        <v>207</v>
      </c>
      <c r="WTR4378" s="24">
        <v>5837982</v>
      </c>
      <c r="WTS4378" s="24">
        <v>72</v>
      </c>
      <c r="WTT4378" s="29" t="s">
        <v>75</v>
      </c>
      <c r="WTU4378" s="84">
        <v>3004158000128</v>
      </c>
      <c r="WTV4378" s="24"/>
      <c r="WTW4378" s="24"/>
      <c r="WTX4378" s="66">
        <v>9615</v>
      </c>
      <c r="WTY4378" s="25">
        <v>45936</v>
      </c>
      <c r="WTZ4378" s="25"/>
      <c r="WUA4378" s="26" t="str">
        <f t="shared" ca="1" si="1880"/>
        <v>Descontar Cheque</v>
      </c>
      <c r="WUB4378" s="117"/>
      <c r="WUC4378" s="25">
        <v>45890</v>
      </c>
      <c r="WUD4378" s="28" t="s">
        <v>74</v>
      </c>
      <c r="WUE4378" s="24">
        <v>422</v>
      </c>
      <c r="WUF4378" s="414" t="str">
        <f t="shared" si="1881"/>
        <v>Banco não cadastrado</v>
      </c>
      <c r="WUG4378" s="24">
        <v>207</v>
      </c>
      <c r="WUH4378" s="24">
        <v>5837982</v>
      </c>
      <c r="WUI4378" s="24">
        <v>72</v>
      </c>
      <c r="WUJ4378" s="29" t="s">
        <v>75</v>
      </c>
      <c r="WUK4378" s="84">
        <v>3004158000128</v>
      </c>
      <c r="WUL4378" s="24"/>
      <c r="WUM4378" s="24"/>
      <c r="WUN4378" s="66">
        <v>9615</v>
      </c>
      <c r="WUO4378" s="25">
        <v>45936</v>
      </c>
      <c r="WUP4378" s="25"/>
      <c r="WUQ4378" s="26" t="str">
        <f t="shared" ca="1" si="1882"/>
        <v>Descontar Cheque</v>
      </c>
      <c r="WUR4378" s="117"/>
      <c r="WUS4378" s="25">
        <v>45890</v>
      </c>
      <c r="WUT4378" s="28" t="s">
        <v>74</v>
      </c>
      <c r="WUU4378" s="24">
        <v>422</v>
      </c>
      <c r="WUV4378" s="414" t="str">
        <f t="shared" si="1883"/>
        <v>Banco não cadastrado</v>
      </c>
      <c r="WUW4378" s="24">
        <v>207</v>
      </c>
      <c r="WUX4378" s="24">
        <v>5837982</v>
      </c>
      <c r="WUY4378" s="24">
        <v>72</v>
      </c>
      <c r="WUZ4378" s="29" t="s">
        <v>75</v>
      </c>
      <c r="WVA4378" s="84">
        <v>3004158000128</v>
      </c>
      <c r="WVB4378" s="24"/>
      <c r="WVC4378" s="24"/>
      <c r="WVD4378" s="66">
        <v>9615</v>
      </c>
      <c r="WVE4378" s="25">
        <v>45936</v>
      </c>
      <c r="WVF4378" s="25"/>
      <c r="WVG4378" s="26" t="str">
        <f t="shared" ca="1" si="1884"/>
        <v>Descontar Cheque</v>
      </c>
      <c r="WVH4378" s="117"/>
      <c r="WVI4378" s="25">
        <v>45890</v>
      </c>
      <c r="WVJ4378" s="28" t="s">
        <v>74</v>
      </c>
      <c r="WVK4378" s="24">
        <v>422</v>
      </c>
      <c r="WVL4378" s="414" t="str">
        <f t="shared" si="1885"/>
        <v>Banco não cadastrado</v>
      </c>
      <c r="WVM4378" s="24">
        <v>207</v>
      </c>
      <c r="WVN4378" s="24">
        <v>5837982</v>
      </c>
      <c r="WVO4378" s="24">
        <v>72</v>
      </c>
      <c r="WVP4378" s="29" t="s">
        <v>75</v>
      </c>
      <c r="WVQ4378" s="84">
        <v>3004158000128</v>
      </c>
      <c r="WVR4378" s="24"/>
      <c r="WVS4378" s="24"/>
      <c r="WVT4378" s="66">
        <v>9615</v>
      </c>
      <c r="WVU4378" s="25">
        <v>45936</v>
      </c>
      <c r="WVV4378" s="25"/>
      <c r="WVW4378" s="26" t="str">
        <f t="shared" ca="1" si="1886"/>
        <v>Descontar Cheque</v>
      </c>
      <c r="WVX4378" s="117"/>
      <c r="WVY4378" s="25">
        <v>45890</v>
      </c>
      <c r="WVZ4378" s="28" t="s">
        <v>74</v>
      </c>
      <c r="WWA4378" s="24">
        <v>422</v>
      </c>
      <c r="WWB4378" s="414" t="str">
        <f t="shared" si="1887"/>
        <v>Banco não cadastrado</v>
      </c>
      <c r="WWC4378" s="24">
        <v>207</v>
      </c>
      <c r="WWD4378" s="24">
        <v>5837982</v>
      </c>
      <c r="WWE4378" s="24">
        <v>72</v>
      </c>
      <c r="WWF4378" s="29" t="s">
        <v>75</v>
      </c>
      <c r="WWG4378" s="84">
        <v>3004158000128</v>
      </c>
      <c r="WWH4378" s="24"/>
      <c r="WWI4378" s="24"/>
      <c r="WWJ4378" s="66">
        <v>9615</v>
      </c>
      <c r="WWK4378" s="25">
        <v>45936</v>
      </c>
      <c r="WWL4378" s="25"/>
      <c r="WWM4378" s="26" t="str">
        <f t="shared" ca="1" si="1888"/>
        <v>Descontar Cheque</v>
      </c>
      <c r="WWN4378" s="117"/>
      <c r="WWO4378" s="25">
        <v>45890</v>
      </c>
      <c r="WWP4378" s="28" t="s">
        <v>74</v>
      </c>
      <c r="WWQ4378" s="24">
        <v>422</v>
      </c>
      <c r="WWR4378" s="414" t="str">
        <f t="shared" si="1889"/>
        <v>Banco não cadastrado</v>
      </c>
      <c r="WWS4378" s="24">
        <v>207</v>
      </c>
      <c r="WWT4378" s="24">
        <v>5837982</v>
      </c>
      <c r="WWU4378" s="24">
        <v>72</v>
      </c>
      <c r="WWV4378" s="29" t="s">
        <v>75</v>
      </c>
      <c r="WWW4378" s="84">
        <v>3004158000128</v>
      </c>
      <c r="WWX4378" s="24"/>
      <c r="WWY4378" s="24"/>
      <c r="WWZ4378" s="66">
        <v>9615</v>
      </c>
      <c r="WXA4378" s="25">
        <v>45936</v>
      </c>
      <c r="WXB4378" s="25"/>
      <c r="WXC4378" s="26" t="str">
        <f t="shared" ca="1" si="1890"/>
        <v>Descontar Cheque</v>
      </c>
      <c r="WXD4378" s="117"/>
      <c r="WXE4378" s="25">
        <v>45890</v>
      </c>
      <c r="WXF4378" s="28" t="s">
        <v>74</v>
      </c>
      <c r="WXG4378" s="24">
        <v>422</v>
      </c>
      <c r="WXH4378" s="414" t="str">
        <f t="shared" si="1891"/>
        <v>Banco não cadastrado</v>
      </c>
      <c r="WXI4378" s="24">
        <v>207</v>
      </c>
      <c r="WXJ4378" s="24">
        <v>5837982</v>
      </c>
      <c r="WXK4378" s="24">
        <v>72</v>
      </c>
      <c r="WXL4378" s="29" t="s">
        <v>75</v>
      </c>
      <c r="WXM4378" s="84">
        <v>3004158000128</v>
      </c>
      <c r="WXN4378" s="24"/>
      <c r="WXO4378" s="24"/>
      <c r="WXP4378" s="66">
        <v>9615</v>
      </c>
      <c r="WXQ4378" s="25">
        <v>45936</v>
      </c>
      <c r="WXR4378" s="25"/>
      <c r="WXS4378" s="26" t="str">
        <f t="shared" ca="1" si="1892"/>
        <v>Descontar Cheque</v>
      </c>
      <c r="WXT4378" s="117"/>
      <c r="WXU4378" s="25">
        <v>45890</v>
      </c>
      <c r="WXV4378" s="28" t="s">
        <v>74</v>
      </c>
      <c r="WXW4378" s="24">
        <v>422</v>
      </c>
      <c r="WXX4378" s="414" t="str">
        <f t="shared" si="1893"/>
        <v>Banco não cadastrado</v>
      </c>
      <c r="WXY4378" s="24">
        <v>207</v>
      </c>
      <c r="WXZ4378" s="24">
        <v>5837982</v>
      </c>
      <c r="WYA4378" s="24">
        <v>72</v>
      </c>
      <c r="WYB4378" s="29" t="s">
        <v>75</v>
      </c>
      <c r="WYC4378" s="84">
        <v>3004158000128</v>
      </c>
      <c r="WYD4378" s="24"/>
      <c r="WYE4378" s="24"/>
      <c r="WYF4378" s="66">
        <v>9615</v>
      </c>
      <c r="WYG4378" s="25">
        <v>45936</v>
      </c>
      <c r="WYH4378" s="25"/>
      <c r="WYI4378" s="26" t="str">
        <f t="shared" ca="1" si="1894"/>
        <v>Descontar Cheque</v>
      </c>
      <c r="WYJ4378" s="117"/>
      <c r="WYK4378" s="25">
        <v>45890</v>
      </c>
      <c r="WYL4378" s="28" t="s">
        <v>74</v>
      </c>
      <c r="WYM4378" s="24">
        <v>422</v>
      </c>
      <c r="WYN4378" s="414" t="str">
        <f t="shared" si="1895"/>
        <v>Banco não cadastrado</v>
      </c>
      <c r="WYO4378" s="24">
        <v>207</v>
      </c>
      <c r="WYP4378" s="24">
        <v>5837982</v>
      </c>
      <c r="WYQ4378" s="24">
        <v>72</v>
      </c>
      <c r="WYR4378" s="29" t="s">
        <v>75</v>
      </c>
      <c r="WYS4378" s="84">
        <v>3004158000128</v>
      </c>
      <c r="WYT4378" s="24"/>
      <c r="WYU4378" s="24"/>
      <c r="WYV4378" s="66">
        <v>9615</v>
      </c>
      <c r="WYW4378" s="25">
        <v>45936</v>
      </c>
      <c r="WYX4378" s="25"/>
      <c r="WYY4378" s="26" t="str">
        <f t="shared" ca="1" si="1896"/>
        <v>Descontar Cheque</v>
      </c>
      <c r="WYZ4378" s="117"/>
      <c r="WZA4378" s="25">
        <v>45890</v>
      </c>
      <c r="WZB4378" s="28" t="s">
        <v>74</v>
      </c>
      <c r="WZC4378" s="24">
        <v>422</v>
      </c>
      <c r="WZD4378" s="414" t="str">
        <f t="shared" si="1897"/>
        <v>Banco não cadastrado</v>
      </c>
      <c r="WZE4378" s="24">
        <v>207</v>
      </c>
      <c r="WZF4378" s="24">
        <v>5837982</v>
      </c>
      <c r="WZG4378" s="24">
        <v>72</v>
      </c>
      <c r="WZH4378" s="29" t="s">
        <v>75</v>
      </c>
      <c r="WZI4378" s="84">
        <v>3004158000128</v>
      </c>
      <c r="WZJ4378" s="24"/>
      <c r="WZK4378" s="24"/>
      <c r="WZL4378" s="66">
        <v>9615</v>
      </c>
      <c r="WZM4378" s="25">
        <v>45936</v>
      </c>
      <c r="WZN4378" s="25"/>
      <c r="WZO4378" s="26" t="str">
        <f t="shared" ca="1" si="1898"/>
        <v>Descontar Cheque</v>
      </c>
      <c r="WZP4378" s="117"/>
      <c r="WZQ4378" s="25">
        <v>45890</v>
      </c>
      <c r="WZR4378" s="28" t="s">
        <v>74</v>
      </c>
      <c r="WZS4378" s="24">
        <v>422</v>
      </c>
      <c r="WZT4378" s="414" t="str">
        <f t="shared" si="1899"/>
        <v>Banco não cadastrado</v>
      </c>
      <c r="WZU4378" s="24">
        <v>207</v>
      </c>
      <c r="WZV4378" s="24">
        <v>5837982</v>
      </c>
      <c r="WZW4378" s="24">
        <v>72</v>
      </c>
      <c r="WZX4378" s="29" t="s">
        <v>75</v>
      </c>
      <c r="WZY4378" s="84">
        <v>3004158000128</v>
      </c>
      <c r="WZZ4378" s="24"/>
      <c r="XAA4378" s="24"/>
      <c r="XAB4378" s="66">
        <v>9615</v>
      </c>
      <c r="XAC4378" s="25">
        <v>45936</v>
      </c>
      <c r="XAD4378" s="25"/>
      <c r="XAE4378" s="26" t="str">
        <f t="shared" ca="1" si="1900"/>
        <v>Descontar Cheque</v>
      </c>
      <c r="XAF4378" s="117"/>
      <c r="XAG4378" s="25">
        <v>45890</v>
      </c>
      <c r="XAH4378" s="28" t="s">
        <v>74</v>
      </c>
      <c r="XAI4378" s="24">
        <v>422</v>
      </c>
      <c r="XAJ4378" s="414" t="str">
        <f t="shared" si="1901"/>
        <v>Banco não cadastrado</v>
      </c>
      <c r="XAK4378" s="24">
        <v>207</v>
      </c>
      <c r="XAL4378" s="24">
        <v>5837982</v>
      </c>
      <c r="XAM4378" s="24">
        <v>72</v>
      </c>
      <c r="XAN4378" s="29" t="s">
        <v>75</v>
      </c>
      <c r="XAO4378" s="84">
        <v>3004158000128</v>
      </c>
      <c r="XAP4378" s="24"/>
      <c r="XAQ4378" s="24"/>
      <c r="XAR4378" s="66">
        <v>9615</v>
      </c>
      <c r="XAS4378" s="25">
        <v>45936</v>
      </c>
      <c r="XAT4378" s="25"/>
      <c r="XAU4378" s="26" t="str">
        <f t="shared" ca="1" si="1902"/>
        <v>Descontar Cheque</v>
      </c>
      <c r="XAV4378" s="117"/>
      <c r="XAW4378" s="25">
        <v>45890</v>
      </c>
      <c r="XAX4378" s="28" t="s">
        <v>74</v>
      </c>
      <c r="XAY4378" s="24">
        <v>422</v>
      </c>
      <c r="XAZ4378" s="414" t="str">
        <f t="shared" si="1903"/>
        <v>Banco não cadastrado</v>
      </c>
      <c r="XBA4378" s="24">
        <v>207</v>
      </c>
      <c r="XBB4378" s="24">
        <v>5837982</v>
      </c>
      <c r="XBC4378" s="24">
        <v>72</v>
      </c>
      <c r="XBD4378" s="29" t="s">
        <v>75</v>
      </c>
      <c r="XBE4378" s="84">
        <v>3004158000128</v>
      </c>
      <c r="XBF4378" s="24"/>
      <c r="XBG4378" s="24"/>
      <c r="XBH4378" s="66">
        <v>9615</v>
      </c>
      <c r="XBI4378" s="25">
        <v>45936</v>
      </c>
      <c r="XBJ4378" s="25"/>
      <c r="XBK4378" s="26" t="str">
        <f t="shared" ca="1" si="1904"/>
        <v>Descontar Cheque</v>
      </c>
      <c r="XBL4378" s="117"/>
      <c r="XBM4378" s="25">
        <v>45890</v>
      </c>
      <c r="XBN4378" s="28" t="s">
        <v>74</v>
      </c>
      <c r="XBO4378" s="24">
        <v>422</v>
      </c>
      <c r="XBP4378" s="414" t="str">
        <f t="shared" si="1905"/>
        <v>Banco não cadastrado</v>
      </c>
      <c r="XBQ4378" s="24">
        <v>207</v>
      </c>
      <c r="XBR4378" s="24">
        <v>5837982</v>
      </c>
      <c r="XBS4378" s="24">
        <v>72</v>
      </c>
      <c r="XBT4378" s="29" t="s">
        <v>75</v>
      </c>
      <c r="XBU4378" s="84">
        <v>3004158000128</v>
      </c>
      <c r="XBV4378" s="24"/>
      <c r="XBW4378" s="24"/>
      <c r="XBX4378" s="66">
        <v>9615</v>
      </c>
      <c r="XBY4378" s="25">
        <v>45936</v>
      </c>
      <c r="XBZ4378" s="25"/>
      <c r="XCA4378" s="26" t="str">
        <f t="shared" ca="1" si="1906"/>
        <v>Descontar Cheque</v>
      </c>
      <c r="XCB4378" s="117"/>
      <c r="XCC4378" s="25">
        <v>45890</v>
      </c>
      <c r="XCD4378" s="28" t="s">
        <v>74</v>
      </c>
      <c r="XCE4378" s="24">
        <v>422</v>
      </c>
      <c r="XCF4378" s="414" t="str">
        <f t="shared" si="1907"/>
        <v>Banco não cadastrado</v>
      </c>
      <c r="XCG4378" s="24">
        <v>207</v>
      </c>
      <c r="XCH4378" s="24">
        <v>5837982</v>
      </c>
      <c r="XCI4378" s="24">
        <v>72</v>
      </c>
      <c r="XCJ4378" s="29" t="s">
        <v>75</v>
      </c>
      <c r="XCK4378" s="84">
        <v>3004158000128</v>
      </c>
      <c r="XCL4378" s="24"/>
      <c r="XCM4378" s="24"/>
      <c r="XCN4378" s="66">
        <v>9615</v>
      </c>
      <c r="XCO4378" s="25">
        <v>45936</v>
      </c>
      <c r="XCP4378" s="25"/>
      <c r="XCQ4378" s="26" t="str">
        <f t="shared" ca="1" si="1908"/>
        <v>Descontar Cheque</v>
      </c>
      <c r="XCR4378" s="117"/>
      <c r="XCS4378" s="25">
        <v>45890</v>
      </c>
      <c r="XCT4378" s="28" t="s">
        <v>74</v>
      </c>
      <c r="XCU4378" s="24">
        <v>422</v>
      </c>
      <c r="XCV4378" s="414" t="str">
        <f t="shared" si="1909"/>
        <v>Banco não cadastrado</v>
      </c>
      <c r="XCW4378" s="24">
        <v>207</v>
      </c>
      <c r="XCX4378" s="24">
        <v>5837982</v>
      </c>
      <c r="XCY4378" s="24">
        <v>72</v>
      </c>
      <c r="XCZ4378" s="29" t="s">
        <v>75</v>
      </c>
      <c r="XDA4378" s="84">
        <v>3004158000128</v>
      </c>
      <c r="XDB4378" s="24"/>
      <c r="XDC4378" s="24"/>
      <c r="XDD4378" s="66">
        <v>9615</v>
      </c>
      <c r="XDE4378" s="25">
        <v>45936</v>
      </c>
      <c r="XDF4378" s="25"/>
      <c r="XDG4378" s="26" t="str">
        <f t="shared" ca="1" si="1910"/>
        <v>Descontar Cheque</v>
      </c>
      <c r="XDH4378" s="117"/>
      <c r="XDI4378" s="25">
        <v>45890</v>
      </c>
      <c r="XDJ4378" s="28" t="s">
        <v>74</v>
      </c>
      <c r="XDK4378" s="24">
        <v>422</v>
      </c>
      <c r="XDL4378" s="414" t="str">
        <f t="shared" si="1911"/>
        <v>Banco não cadastrado</v>
      </c>
      <c r="XDM4378" s="24">
        <v>207</v>
      </c>
      <c r="XDN4378" s="24">
        <v>5837982</v>
      </c>
      <c r="XDO4378" s="24">
        <v>72</v>
      </c>
      <c r="XDP4378" s="29" t="s">
        <v>75</v>
      </c>
      <c r="XDQ4378" s="84">
        <v>3004158000128</v>
      </c>
      <c r="XDR4378" s="24"/>
      <c r="XDS4378" s="24"/>
      <c r="XDT4378" s="66">
        <v>9615</v>
      </c>
      <c r="XDU4378" s="25">
        <v>45936</v>
      </c>
      <c r="XDV4378" s="25"/>
      <c r="XDW4378" s="26" t="str">
        <f t="shared" ca="1" si="1912"/>
        <v>Descontar Cheque</v>
      </c>
      <c r="XDX4378" s="117"/>
      <c r="XDY4378" s="25">
        <v>45890</v>
      </c>
      <c r="XDZ4378" s="28" t="s">
        <v>74</v>
      </c>
      <c r="XEA4378" s="24">
        <v>422</v>
      </c>
      <c r="XEB4378" s="414" t="str">
        <f t="shared" si="1913"/>
        <v>Banco não cadastrado</v>
      </c>
      <c r="XEC4378" s="24">
        <v>207</v>
      </c>
      <c r="XED4378" s="24">
        <v>5837982</v>
      </c>
      <c r="XEE4378" s="24">
        <v>72</v>
      </c>
      <c r="XEF4378" s="29" t="s">
        <v>75</v>
      </c>
      <c r="XEG4378" s="84">
        <v>3004158000128</v>
      </c>
      <c r="XEH4378" s="24"/>
      <c r="XEI4378" s="24"/>
      <c r="XEJ4378" s="66">
        <v>9615</v>
      </c>
      <c r="XEK4378" s="25">
        <v>45936</v>
      </c>
      <c r="XEL4378" s="25"/>
      <c r="XEM4378" s="26" t="str">
        <f t="shared" ca="1" si="1914"/>
        <v>Descontar Cheque</v>
      </c>
      <c r="XEN4378" s="117"/>
      <c r="XEO4378" s="25">
        <v>45890</v>
      </c>
      <c r="XEP4378" s="28" t="s">
        <v>74</v>
      </c>
      <c r="XEQ4378" s="24">
        <v>422</v>
      </c>
      <c r="XER4378" s="414" t="str">
        <f t="shared" si="1915"/>
        <v>Banco não cadastrado</v>
      </c>
      <c r="XES4378" s="24">
        <v>207</v>
      </c>
      <c r="XET4378" s="24">
        <v>5837982</v>
      </c>
      <c r="XEU4378" s="24">
        <v>72</v>
      </c>
      <c r="XEV4378" s="29" t="s">
        <v>75</v>
      </c>
      <c r="XEW4378" s="84">
        <v>3004158000128</v>
      </c>
      <c r="XEX4378" s="24"/>
      <c r="XEY4378" s="24"/>
      <c r="XEZ4378" s="66">
        <v>9615</v>
      </c>
      <c r="XFA4378" s="25">
        <v>45936</v>
      </c>
      <c r="XFB4378" s="25"/>
      <c r="XFC4378" s="26" t="str">
        <f t="shared" ca="1" si="1916"/>
        <v>Descontar Cheque</v>
      </c>
      <c r="XFD4378" s="117"/>
    </row>
    <row r="4379" spans="1:16384" s="2" customFormat="1" ht="15.75" x14ac:dyDescent="0.25">
      <c r="A4379" s="25"/>
      <c r="B4379" s="28"/>
      <c r="C4379" s="24"/>
      <c r="D4379" s="414"/>
      <c r="E4379" s="24"/>
      <c r="F4379" s="24"/>
      <c r="G4379" s="24"/>
      <c r="H4379" s="29"/>
      <c r="I4379" s="23"/>
      <c r="J4379" s="24"/>
      <c r="K4379" s="24"/>
      <c r="L4379" s="66"/>
      <c r="M4379" s="25"/>
      <c r="N4379" s="25"/>
      <c r="O4379" s="26"/>
      <c r="P4379" s="117"/>
      <c r="Q4379" s="426"/>
      <c r="R4379" s="448"/>
      <c r="S4379" s="355"/>
      <c r="T4379" s="449"/>
      <c r="U4379" s="355"/>
      <c r="V4379" s="355"/>
      <c r="W4379" s="355"/>
      <c r="X4379" s="375"/>
      <c r="Y4379" s="381"/>
      <c r="Z4379" s="355"/>
      <c r="AA4379" s="355"/>
      <c r="AB4379" s="450"/>
      <c r="AC4379" s="426"/>
      <c r="AD4379" s="426"/>
      <c r="AE4379" s="451"/>
      <c r="AF4379" s="164"/>
      <c r="AG4379" s="426"/>
      <c r="AH4379" s="448"/>
      <c r="AI4379" s="355"/>
      <c r="AJ4379" s="449"/>
      <c r="AK4379" s="355"/>
      <c r="AL4379" s="355"/>
      <c r="AM4379" s="355"/>
      <c r="AN4379" s="375"/>
      <c r="AO4379" s="381"/>
      <c r="AP4379" s="355"/>
      <c r="AQ4379" s="355"/>
      <c r="AR4379" s="450"/>
      <c r="AS4379" s="426"/>
      <c r="AT4379" s="426"/>
      <c r="AU4379" s="451"/>
      <c r="AV4379" s="164"/>
      <c r="AW4379" s="426"/>
      <c r="AX4379" s="448"/>
      <c r="AY4379" s="355"/>
      <c r="AZ4379" s="449"/>
      <c r="BA4379" s="355"/>
      <c r="BB4379" s="355"/>
      <c r="BC4379" s="355"/>
      <c r="BD4379" s="375"/>
      <c r="BE4379" s="381"/>
      <c r="BF4379" s="355"/>
      <c r="BG4379" s="355"/>
      <c r="BH4379" s="450"/>
      <c r="BI4379" s="426"/>
      <c r="BJ4379" s="426"/>
      <c r="BK4379" s="451"/>
      <c r="BL4379" s="164"/>
      <c r="BM4379" s="426"/>
      <c r="BN4379" s="448"/>
      <c r="BO4379" s="355"/>
      <c r="BP4379" s="449"/>
      <c r="BQ4379" s="355"/>
      <c r="BR4379" s="355"/>
      <c r="BS4379" s="355"/>
      <c r="BT4379" s="375"/>
      <c r="BU4379" s="381"/>
      <c r="BV4379" s="355"/>
      <c r="BW4379" s="355"/>
      <c r="BX4379" s="450"/>
      <c r="BY4379" s="426"/>
      <c r="BZ4379" s="426"/>
      <c r="CA4379" s="451"/>
      <c r="CB4379" s="164"/>
      <c r="CC4379" s="426"/>
      <c r="CD4379" s="448"/>
      <c r="CE4379" s="355"/>
      <c r="CF4379" s="449"/>
      <c r="CG4379" s="355"/>
      <c r="CH4379" s="355"/>
      <c r="CI4379" s="355"/>
      <c r="CJ4379" s="375"/>
      <c r="CK4379" s="381"/>
      <c r="CL4379" s="355"/>
      <c r="CM4379" s="355"/>
      <c r="CN4379" s="450"/>
      <c r="CO4379" s="426"/>
      <c r="CP4379" s="426"/>
      <c r="CQ4379" s="451"/>
      <c r="CR4379" s="164"/>
      <c r="CS4379" s="426"/>
      <c r="CT4379" s="448"/>
      <c r="CU4379" s="355"/>
      <c r="CV4379" s="449"/>
      <c r="CW4379" s="355"/>
      <c r="CX4379" s="355"/>
      <c r="CY4379" s="355"/>
      <c r="CZ4379" s="375"/>
      <c r="DA4379" s="381"/>
      <c r="DB4379" s="355"/>
      <c r="DC4379" s="355"/>
      <c r="DD4379" s="450"/>
      <c r="DE4379" s="426"/>
      <c r="DF4379" s="426"/>
      <c r="DG4379" s="451"/>
      <c r="DH4379" s="164"/>
      <c r="DI4379" s="426"/>
      <c r="DJ4379" s="448"/>
      <c r="DK4379" s="355"/>
      <c r="DL4379" s="449"/>
      <c r="DM4379" s="355"/>
      <c r="DN4379" s="355"/>
      <c r="DO4379" s="355"/>
      <c r="DP4379" s="375"/>
      <c r="DQ4379" s="381"/>
      <c r="DR4379" s="355"/>
      <c r="DS4379" s="355"/>
      <c r="DT4379" s="450"/>
      <c r="DU4379" s="426"/>
      <c r="DV4379" s="426"/>
      <c r="DW4379" s="451"/>
      <c r="DX4379" s="164"/>
      <c r="DY4379" s="426"/>
      <c r="DZ4379" s="448"/>
      <c r="EA4379" s="355"/>
      <c r="EB4379" s="449"/>
      <c r="EC4379" s="355"/>
      <c r="ED4379" s="355"/>
      <c r="EE4379" s="355"/>
      <c r="EF4379" s="375"/>
      <c r="EG4379" s="381"/>
      <c r="EH4379" s="355"/>
      <c r="EI4379" s="355"/>
      <c r="EJ4379" s="450"/>
      <c r="EK4379" s="426"/>
      <c r="EL4379" s="426"/>
      <c r="EM4379" s="451"/>
      <c r="EN4379" s="164"/>
      <c r="EO4379" s="426"/>
      <c r="EP4379" s="448"/>
      <c r="EQ4379" s="355"/>
      <c r="ER4379" s="449"/>
      <c r="ES4379" s="355"/>
      <c r="ET4379" s="355"/>
      <c r="EU4379" s="355"/>
      <c r="EV4379" s="375"/>
      <c r="EW4379" s="381"/>
      <c r="EX4379" s="355"/>
      <c r="EY4379" s="355"/>
      <c r="EZ4379" s="450"/>
      <c r="FA4379" s="426"/>
      <c r="FB4379" s="426"/>
      <c r="FC4379" s="451"/>
      <c r="FD4379" s="164"/>
      <c r="FE4379" s="426"/>
      <c r="FF4379" s="448"/>
      <c r="FG4379" s="355"/>
      <c r="FH4379" s="449"/>
      <c r="FI4379" s="355"/>
      <c r="FJ4379" s="355"/>
      <c r="FK4379" s="355"/>
      <c r="FL4379" s="375"/>
      <c r="FM4379" s="381"/>
      <c r="FN4379" s="355"/>
      <c r="FO4379" s="355"/>
      <c r="FP4379" s="450"/>
      <c r="FQ4379" s="426"/>
      <c r="FR4379" s="426"/>
      <c r="FS4379" s="451"/>
      <c r="FT4379" s="164"/>
      <c r="FU4379" s="426"/>
      <c r="FV4379" s="448"/>
      <c r="FW4379" s="355"/>
      <c r="FX4379" s="449"/>
      <c r="FY4379" s="355"/>
      <c r="FZ4379" s="355"/>
      <c r="GA4379" s="355"/>
      <c r="GB4379" s="375"/>
      <c r="GC4379" s="381"/>
      <c r="GD4379" s="355"/>
      <c r="GE4379" s="355"/>
      <c r="GF4379" s="450"/>
      <c r="GG4379" s="426"/>
      <c r="GH4379" s="426"/>
      <c r="GI4379" s="451"/>
      <c r="GJ4379" s="164"/>
      <c r="GK4379" s="426"/>
      <c r="GL4379" s="448"/>
      <c r="GM4379" s="355"/>
      <c r="GN4379" s="449"/>
      <c r="GO4379" s="355"/>
      <c r="GP4379" s="355"/>
      <c r="GQ4379" s="355"/>
      <c r="GR4379" s="375"/>
      <c r="GS4379" s="381"/>
      <c r="GT4379" s="355"/>
      <c r="GU4379" s="355"/>
      <c r="GV4379" s="450"/>
      <c r="GW4379" s="426"/>
      <c r="GX4379" s="426"/>
      <c r="GY4379" s="451"/>
      <c r="GZ4379" s="164"/>
      <c r="HA4379" s="426"/>
      <c r="HB4379" s="448"/>
      <c r="HC4379" s="355"/>
      <c r="HD4379" s="449"/>
      <c r="HE4379" s="355"/>
      <c r="HF4379" s="355"/>
      <c r="HG4379" s="355"/>
      <c r="HH4379" s="375"/>
      <c r="HI4379" s="381"/>
      <c r="HJ4379" s="355"/>
      <c r="HK4379" s="355"/>
      <c r="HL4379" s="450"/>
      <c r="HM4379" s="426"/>
      <c r="HN4379" s="426"/>
      <c r="HO4379" s="451"/>
      <c r="HP4379" s="164"/>
      <c r="HQ4379" s="426"/>
      <c r="HR4379" s="448"/>
      <c r="HS4379" s="355"/>
      <c r="HT4379" s="449"/>
      <c r="HU4379" s="355"/>
      <c r="HV4379" s="355"/>
      <c r="HW4379" s="355"/>
      <c r="HX4379" s="375"/>
      <c r="HY4379" s="381"/>
      <c r="HZ4379" s="355"/>
      <c r="IA4379" s="355"/>
      <c r="IB4379" s="450"/>
      <c r="IC4379" s="426"/>
      <c r="ID4379" s="426"/>
      <c r="IE4379" s="451"/>
      <c r="IF4379" s="164"/>
      <c r="IG4379" s="426"/>
      <c r="IH4379" s="448"/>
      <c r="II4379" s="355"/>
      <c r="IJ4379" s="449"/>
      <c r="IK4379" s="355"/>
      <c r="IL4379" s="355"/>
      <c r="IM4379" s="355"/>
      <c r="IN4379" s="375"/>
      <c r="IO4379" s="381"/>
      <c r="IP4379" s="355"/>
      <c r="IQ4379" s="355"/>
      <c r="IR4379" s="450"/>
      <c r="IS4379" s="426"/>
      <c r="IT4379" s="426"/>
      <c r="IU4379" s="451"/>
      <c r="IV4379" s="164"/>
      <c r="IW4379" s="426"/>
      <c r="IX4379" s="448"/>
      <c r="IY4379" s="355"/>
      <c r="IZ4379" s="449"/>
      <c r="JA4379" s="355"/>
      <c r="JB4379" s="355"/>
      <c r="JC4379" s="355"/>
      <c r="JD4379" s="375"/>
      <c r="JE4379" s="381"/>
      <c r="JF4379" s="355"/>
      <c r="JG4379" s="355"/>
      <c r="JH4379" s="450"/>
      <c r="JI4379" s="426"/>
      <c r="JJ4379" s="426"/>
      <c r="JK4379" s="451"/>
      <c r="JL4379" s="164"/>
      <c r="JM4379" s="426"/>
      <c r="JN4379" s="448"/>
      <c r="JO4379" s="355"/>
      <c r="JP4379" s="449"/>
      <c r="JQ4379" s="355"/>
      <c r="JR4379" s="355"/>
      <c r="JS4379" s="355"/>
      <c r="JT4379" s="375"/>
      <c r="JU4379" s="381"/>
      <c r="JV4379" s="355"/>
      <c r="JW4379" s="355"/>
      <c r="JX4379" s="450"/>
      <c r="JY4379" s="426"/>
      <c r="JZ4379" s="426"/>
      <c r="KA4379" s="451"/>
      <c r="KB4379" s="164"/>
      <c r="KC4379" s="426"/>
      <c r="KD4379" s="448"/>
      <c r="KE4379" s="355"/>
      <c r="KF4379" s="449"/>
      <c r="KG4379" s="355"/>
      <c r="KH4379" s="355"/>
      <c r="KI4379" s="355"/>
      <c r="KJ4379" s="375"/>
      <c r="KK4379" s="381"/>
      <c r="KL4379" s="355"/>
      <c r="KM4379" s="355"/>
      <c r="KN4379" s="450"/>
      <c r="KO4379" s="426"/>
      <c r="KP4379" s="426"/>
      <c r="KQ4379" s="451"/>
      <c r="KR4379" s="164"/>
      <c r="KS4379" s="426"/>
      <c r="KT4379" s="448"/>
      <c r="KU4379" s="355"/>
      <c r="KV4379" s="449"/>
      <c r="KW4379" s="355"/>
      <c r="KX4379" s="355"/>
      <c r="KY4379" s="355"/>
      <c r="KZ4379" s="375"/>
      <c r="LA4379" s="381"/>
      <c r="LB4379" s="355"/>
      <c r="LC4379" s="355"/>
      <c r="LD4379" s="450"/>
      <c r="LE4379" s="426"/>
      <c r="LF4379" s="426"/>
      <c r="LG4379" s="451"/>
      <c r="LH4379" s="164"/>
      <c r="LI4379" s="426"/>
      <c r="LJ4379" s="448"/>
      <c r="LK4379" s="355"/>
      <c r="LL4379" s="449"/>
      <c r="LM4379" s="355"/>
      <c r="LN4379" s="355"/>
      <c r="LO4379" s="355"/>
      <c r="LP4379" s="375"/>
      <c r="LQ4379" s="381"/>
      <c r="LR4379" s="355"/>
      <c r="LS4379" s="355"/>
      <c r="LT4379" s="450"/>
      <c r="LU4379" s="426"/>
      <c r="LV4379" s="426"/>
      <c r="LW4379" s="451"/>
      <c r="LX4379" s="164"/>
      <c r="LY4379" s="426"/>
      <c r="LZ4379" s="448"/>
      <c r="MA4379" s="355"/>
      <c r="MB4379" s="449"/>
      <c r="MC4379" s="355"/>
      <c r="MD4379" s="355"/>
      <c r="ME4379" s="355"/>
      <c r="MF4379" s="375"/>
      <c r="MG4379" s="381"/>
      <c r="MH4379" s="355"/>
      <c r="MI4379" s="355"/>
      <c r="MJ4379" s="450"/>
      <c r="MK4379" s="426"/>
      <c r="ML4379" s="426"/>
      <c r="MM4379" s="451"/>
      <c r="MN4379" s="164"/>
      <c r="MO4379" s="426"/>
      <c r="MP4379" s="448"/>
      <c r="MQ4379" s="355"/>
      <c r="MR4379" s="449"/>
      <c r="MS4379" s="355"/>
      <c r="MT4379" s="355"/>
      <c r="MU4379" s="355"/>
      <c r="MV4379" s="375"/>
      <c r="MW4379" s="381"/>
      <c r="MX4379" s="355"/>
      <c r="MY4379" s="355"/>
      <c r="MZ4379" s="450"/>
      <c r="NA4379" s="426"/>
      <c r="NB4379" s="426"/>
      <c r="NC4379" s="451"/>
      <c r="ND4379" s="164"/>
      <c r="NE4379" s="426"/>
      <c r="NF4379" s="448"/>
      <c r="NG4379" s="355"/>
      <c r="NH4379" s="449"/>
      <c r="NI4379" s="355"/>
      <c r="NJ4379" s="355"/>
      <c r="NK4379" s="355"/>
      <c r="NL4379" s="375"/>
      <c r="NM4379" s="381"/>
      <c r="NN4379" s="355"/>
      <c r="NO4379" s="355"/>
      <c r="NP4379" s="450"/>
      <c r="NQ4379" s="426"/>
      <c r="NR4379" s="426"/>
      <c r="NS4379" s="451"/>
      <c r="NT4379" s="164"/>
      <c r="NU4379" s="426"/>
      <c r="NV4379" s="448"/>
      <c r="NW4379" s="355"/>
      <c r="NX4379" s="449"/>
      <c r="NY4379" s="355"/>
      <c r="NZ4379" s="355"/>
      <c r="OA4379" s="355"/>
      <c r="OB4379" s="375"/>
      <c r="OC4379" s="381"/>
      <c r="OD4379" s="355"/>
      <c r="OE4379" s="355"/>
      <c r="OF4379" s="450"/>
      <c r="OG4379" s="426"/>
      <c r="OH4379" s="426"/>
      <c r="OI4379" s="451"/>
      <c r="OJ4379" s="164"/>
      <c r="OK4379" s="426"/>
      <c r="OL4379" s="448"/>
      <c r="OM4379" s="355"/>
      <c r="ON4379" s="449"/>
      <c r="OO4379" s="355"/>
      <c r="OP4379" s="355"/>
      <c r="OQ4379" s="355"/>
      <c r="OR4379" s="375"/>
      <c r="OS4379" s="381"/>
      <c r="OT4379" s="355"/>
      <c r="OU4379" s="355"/>
      <c r="OV4379" s="450"/>
      <c r="OW4379" s="426"/>
      <c r="OX4379" s="426"/>
      <c r="OY4379" s="451"/>
      <c r="OZ4379" s="164"/>
      <c r="PA4379" s="426"/>
      <c r="PB4379" s="448"/>
      <c r="PC4379" s="355"/>
      <c r="PD4379" s="449"/>
      <c r="PE4379" s="355"/>
      <c r="PF4379" s="355"/>
      <c r="PG4379" s="355"/>
      <c r="PH4379" s="375"/>
      <c r="PI4379" s="381"/>
      <c r="PJ4379" s="355"/>
      <c r="PK4379" s="355"/>
      <c r="PL4379" s="450"/>
      <c r="PM4379" s="426"/>
      <c r="PN4379" s="426"/>
      <c r="PO4379" s="451"/>
      <c r="PP4379" s="164"/>
      <c r="PQ4379" s="426"/>
      <c r="PR4379" s="448"/>
      <c r="PS4379" s="355"/>
      <c r="PT4379" s="449"/>
      <c r="PU4379" s="355"/>
      <c r="PV4379" s="355"/>
      <c r="PW4379" s="355"/>
      <c r="PX4379" s="375"/>
      <c r="PY4379" s="381"/>
      <c r="PZ4379" s="355"/>
      <c r="QA4379" s="355"/>
      <c r="QB4379" s="450"/>
      <c r="QC4379" s="426"/>
      <c r="QD4379" s="426"/>
      <c r="QE4379" s="451"/>
      <c r="QF4379" s="164"/>
      <c r="QG4379" s="426"/>
      <c r="QH4379" s="448"/>
      <c r="QI4379" s="355"/>
      <c r="QJ4379" s="449"/>
      <c r="QK4379" s="355"/>
      <c r="QL4379" s="355"/>
      <c r="QM4379" s="355"/>
      <c r="QN4379" s="375"/>
      <c r="QO4379" s="381"/>
      <c r="QP4379" s="355"/>
      <c r="QQ4379" s="355"/>
      <c r="QR4379" s="450"/>
      <c r="QS4379" s="426"/>
      <c r="QT4379" s="426"/>
      <c r="QU4379" s="451"/>
      <c r="QV4379" s="164"/>
      <c r="QW4379" s="426"/>
      <c r="QX4379" s="448"/>
      <c r="QY4379" s="355"/>
      <c r="QZ4379" s="449"/>
      <c r="RA4379" s="355"/>
      <c r="RB4379" s="355"/>
      <c r="RC4379" s="355"/>
      <c r="RD4379" s="375"/>
      <c r="RE4379" s="381"/>
      <c r="RF4379" s="355"/>
      <c r="RG4379" s="355"/>
      <c r="RH4379" s="450"/>
      <c r="RI4379" s="426"/>
      <c r="RJ4379" s="426"/>
      <c r="RK4379" s="451"/>
      <c r="RL4379" s="164"/>
      <c r="RM4379" s="426"/>
      <c r="RN4379" s="448"/>
      <c r="RO4379" s="355"/>
      <c r="RP4379" s="449"/>
      <c r="RQ4379" s="355"/>
      <c r="RR4379" s="355"/>
      <c r="RS4379" s="355"/>
      <c r="RT4379" s="375"/>
      <c r="RU4379" s="381"/>
      <c r="RV4379" s="355"/>
      <c r="RW4379" s="355"/>
      <c r="RX4379" s="450"/>
      <c r="RY4379" s="426"/>
      <c r="RZ4379" s="426"/>
      <c r="SA4379" s="451"/>
      <c r="SB4379" s="447"/>
      <c r="SC4379" s="25"/>
      <c r="SD4379" s="28"/>
      <c r="SE4379" s="24"/>
      <c r="SF4379" s="414"/>
      <c r="SG4379" s="24"/>
      <c r="SH4379" s="24"/>
      <c r="SI4379" s="24"/>
      <c r="SJ4379" s="29"/>
      <c r="SK4379" s="84"/>
      <c r="SL4379" s="24"/>
      <c r="SM4379" s="24"/>
      <c r="SN4379" s="66"/>
      <c r="SO4379" s="25"/>
      <c r="SP4379" s="25"/>
      <c r="SQ4379" s="26"/>
      <c r="SR4379" s="117"/>
      <c r="SS4379" s="25"/>
      <c r="ST4379" s="28"/>
      <c r="SU4379" s="24"/>
      <c r="SV4379" s="414"/>
      <c r="SW4379" s="24"/>
      <c r="SX4379" s="24"/>
      <c r="SY4379" s="24"/>
      <c r="SZ4379" s="29"/>
      <c r="TA4379" s="84"/>
      <c r="TB4379" s="24"/>
      <c r="TC4379" s="24"/>
      <c r="TD4379" s="66"/>
      <c r="TE4379" s="25"/>
      <c r="TF4379" s="25"/>
      <c r="TG4379" s="26"/>
      <c r="TH4379" s="117"/>
      <c r="TI4379" s="25"/>
      <c r="TJ4379" s="28"/>
      <c r="TK4379" s="24"/>
      <c r="TL4379" s="414"/>
      <c r="TM4379" s="24"/>
      <c r="TN4379" s="24"/>
      <c r="TO4379" s="24"/>
      <c r="TP4379" s="29"/>
      <c r="TQ4379" s="84"/>
      <c r="TR4379" s="24"/>
      <c r="TS4379" s="24"/>
      <c r="TT4379" s="66"/>
      <c r="TU4379" s="25"/>
      <c r="TV4379" s="25"/>
      <c r="TW4379" s="26"/>
      <c r="TX4379" s="117"/>
      <c r="TY4379" s="25"/>
      <c r="TZ4379" s="28"/>
      <c r="UA4379" s="24"/>
      <c r="UB4379" s="414"/>
      <c r="UC4379" s="24"/>
      <c r="UD4379" s="24"/>
      <c r="UE4379" s="24"/>
      <c r="UF4379" s="29"/>
      <c r="UG4379" s="84"/>
      <c r="UH4379" s="24"/>
      <c r="UI4379" s="24"/>
      <c r="UJ4379" s="66"/>
      <c r="UK4379" s="25"/>
      <c r="UL4379" s="25"/>
      <c r="UM4379" s="26"/>
      <c r="UN4379" s="117"/>
      <c r="UO4379" s="25"/>
      <c r="UP4379" s="28"/>
      <c r="UQ4379" s="24"/>
      <c r="UR4379" s="414"/>
      <c r="US4379" s="24"/>
      <c r="UT4379" s="24"/>
      <c r="UU4379" s="24"/>
      <c r="UV4379" s="29"/>
      <c r="UW4379" s="84"/>
      <c r="UX4379" s="24"/>
      <c r="UY4379" s="24"/>
      <c r="UZ4379" s="66"/>
      <c r="VA4379" s="25"/>
      <c r="VB4379" s="25"/>
      <c r="VC4379" s="26"/>
      <c r="VD4379" s="117"/>
      <c r="VE4379" s="25"/>
      <c r="VF4379" s="28"/>
      <c r="VG4379" s="24"/>
      <c r="VH4379" s="414"/>
      <c r="VI4379" s="24"/>
      <c r="VJ4379" s="24"/>
      <c r="VK4379" s="24"/>
      <c r="VL4379" s="29"/>
      <c r="VM4379" s="84"/>
      <c r="VN4379" s="24"/>
      <c r="VO4379" s="24"/>
      <c r="VP4379" s="66"/>
      <c r="VQ4379" s="25"/>
      <c r="VR4379" s="25"/>
      <c r="VS4379" s="26"/>
      <c r="VT4379" s="117"/>
      <c r="VU4379" s="25"/>
      <c r="VV4379" s="28"/>
      <c r="VW4379" s="24"/>
      <c r="VX4379" s="414"/>
      <c r="VY4379" s="24"/>
      <c r="VZ4379" s="24"/>
      <c r="WA4379" s="24"/>
      <c r="WB4379" s="29"/>
      <c r="WC4379" s="84"/>
      <c r="WD4379" s="24"/>
      <c r="WE4379" s="24"/>
      <c r="WF4379" s="66"/>
      <c r="WG4379" s="25"/>
      <c r="WH4379" s="25"/>
      <c r="WI4379" s="26"/>
      <c r="WJ4379" s="117"/>
      <c r="WK4379" s="25"/>
      <c r="WL4379" s="28"/>
      <c r="WM4379" s="24"/>
      <c r="WN4379" s="414"/>
      <c r="WO4379" s="24"/>
      <c r="WP4379" s="24"/>
      <c r="WQ4379" s="24"/>
      <c r="WR4379" s="29"/>
      <c r="WS4379" s="84"/>
      <c r="WT4379" s="24"/>
      <c r="WU4379" s="24"/>
      <c r="WV4379" s="66"/>
      <c r="WW4379" s="25"/>
      <c r="WX4379" s="25"/>
      <c r="WY4379" s="26"/>
      <c r="WZ4379" s="117"/>
      <c r="XA4379" s="25"/>
      <c r="XB4379" s="28"/>
      <c r="XC4379" s="24"/>
      <c r="XD4379" s="414"/>
      <c r="XE4379" s="24"/>
      <c r="XF4379" s="24"/>
      <c r="XG4379" s="24"/>
      <c r="XH4379" s="29"/>
      <c r="XI4379" s="84"/>
      <c r="XJ4379" s="24"/>
      <c r="XK4379" s="24"/>
      <c r="XL4379" s="66"/>
      <c r="XM4379" s="25"/>
      <c r="XN4379" s="25"/>
      <c r="XO4379" s="26"/>
      <c r="XP4379" s="117"/>
      <c r="XQ4379" s="25"/>
      <c r="XR4379" s="28"/>
      <c r="XS4379" s="24"/>
      <c r="XT4379" s="414"/>
      <c r="XU4379" s="24"/>
      <c r="XV4379" s="24"/>
      <c r="XW4379" s="24"/>
      <c r="XX4379" s="29"/>
      <c r="XY4379" s="84"/>
      <c r="XZ4379" s="24"/>
      <c r="YA4379" s="24"/>
      <c r="YB4379" s="66"/>
      <c r="YC4379" s="25"/>
      <c r="YD4379" s="25"/>
      <c r="YE4379" s="26"/>
      <c r="YF4379" s="117"/>
      <c r="YG4379" s="25"/>
      <c r="YH4379" s="28"/>
      <c r="YI4379" s="24"/>
      <c r="YJ4379" s="414"/>
      <c r="YK4379" s="24"/>
      <c r="YL4379" s="24"/>
      <c r="YM4379" s="24"/>
      <c r="YN4379" s="29"/>
      <c r="YO4379" s="84"/>
      <c r="YP4379" s="24"/>
      <c r="YQ4379" s="24"/>
      <c r="YR4379" s="66"/>
      <c r="YS4379" s="25"/>
      <c r="YT4379" s="25"/>
      <c r="YU4379" s="26"/>
      <c r="YV4379" s="117"/>
      <c r="YW4379" s="25"/>
      <c r="YX4379" s="28"/>
      <c r="YY4379" s="24"/>
      <c r="YZ4379" s="414"/>
      <c r="ZA4379" s="24"/>
      <c r="ZB4379" s="24"/>
      <c r="ZC4379" s="24"/>
      <c r="ZD4379" s="29"/>
      <c r="ZE4379" s="84"/>
      <c r="ZF4379" s="24"/>
      <c r="ZG4379" s="24"/>
      <c r="ZH4379" s="66"/>
      <c r="ZI4379" s="25"/>
      <c r="ZJ4379" s="25"/>
      <c r="ZK4379" s="26"/>
      <c r="ZL4379" s="117"/>
      <c r="ZM4379" s="25"/>
      <c r="ZN4379" s="28"/>
      <c r="ZO4379" s="24"/>
      <c r="ZP4379" s="414"/>
      <c r="ZQ4379" s="24"/>
      <c r="ZR4379" s="24"/>
      <c r="ZS4379" s="24"/>
      <c r="ZT4379" s="29"/>
      <c r="ZU4379" s="84"/>
      <c r="ZV4379" s="24"/>
      <c r="ZW4379" s="24"/>
      <c r="ZX4379" s="66"/>
      <c r="ZY4379" s="25"/>
      <c r="ZZ4379" s="25"/>
      <c r="AAA4379" s="26"/>
      <c r="AAB4379" s="117"/>
      <c r="AAC4379" s="25"/>
      <c r="AAD4379" s="28"/>
      <c r="AAE4379" s="24"/>
      <c r="AAF4379" s="414"/>
      <c r="AAG4379" s="24"/>
      <c r="AAH4379" s="24"/>
      <c r="AAI4379" s="24"/>
      <c r="AAJ4379" s="29"/>
      <c r="AAK4379" s="84"/>
      <c r="AAL4379" s="24"/>
      <c r="AAM4379" s="24"/>
      <c r="AAN4379" s="66"/>
      <c r="AAO4379" s="25"/>
      <c r="AAP4379" s="25"/>
      <c r="AAQ4379" s="26"/>
      <c r="AAR4379" s="117"/>
      <c r="AAS4379" s="25"/>
      <c r="AAT4379" s="28"/>
      <c r="AAU4379" s="24"/>
      <c r="AAV4379" s="414"/>
      <c r="AAW4379" s="24"/>
      <c r="AAX4379" s="24"/>
      <c r="AAY4379" s="24"/>
      <c r="AAZ4379" s="29"/>
      <c r="ABA4379" s="84"/>
      <c r="ABB4379" s="24"/>
      <c r="ABC4379" s="24"/>
      <c r="ABD4379" s="66"/>
      <c r="ABE4379" s="25"/>
      <c r="ABF4379" s="25"/>
      <c r="ABG4379" s="26"/>
      <c r="ABH4379" s="117"/>
      <c r="ABI4379" s="25"/>
      <c r="ABJ4379" s="28"/>
      <c r="ABK4379" s="24"/>
      <c r="ABL4379" s="414"/>
      <c r="ABM4379" s="24"/>
      <c r="ABN4379" s="24"/>
      <c r="ABO4379" s="24"/>
      <c r="ABP4379" s="29"/>
      <c r="ABQ4379" s="84"/>
      <c r="ABR4379" s="24"/>
      <c r="ABS4379" s="24"/>
      <c r="ABT4379" s="66"/>
      <c r="ABU4379" s="25"/>
      <c r="ABV4379" s="25"/>
      <c r="ABW4379" s="26"/>
      <c r="ABX4379" s="117"/>
      <c r="ABY4379" s="25"/>
      <c r="ABZ4379" s="28"/>
      <c r="ACA4379" s="24"/>
      <c r="ACB4379" s="414"/>
      <c r="ACC4379" s="24"/>
      <c r="ACD4379" s="24"/>
      <c r="ACE4379" s="24"/>
      <c r="ACF4379" s="29"/>
      <c r="ACG4379" s="84"/>
      <c r="ACH4379" s="24"/>
      <c r="ACI4379" s="24"/>
      <c r="ACJ4379" s="66"/>
      <c r="ACK4379" s="25"/>
      <c r="ACL4379" s="25"/>
      <c r="ACM4379" s="26"/>
      <c r="ACN4379" s="117"/>
      <c r="ACO4379" s="25"/>
      <c r="ACP4379" s="28"/>
      <c r="ACQ4379" s="24"/>
      <c r="ACR4379" s="414"/>
      <c r="ACS4379" s="24"/>
      <c r="ACT4379" s="24"/>
      <c r="ACU4379" s="24"/>
      <c r="ACV4379" s="29"/>
      <c r="ACW4379" s="84"/>
      <c r="ACX4379" s="24"/>
      <c r="ACY4379" s="24"/>
      <c r="ACZ4379" s="66"/>
      <c r="ADA4379" s="25"/>
      <c r="ADB4379" s="25"/>
      <c r="ADC4379" s="26"/>
      <c r="ADD4379" s="117"/>
      <c r="ADE4379" s="25"/>
      <c r="ADF4379" s="28"/>
      <c r="ADG4379" s="24"/>
      <c r="ADH4379" s="414"/>
      <c r="ADI4379" s="24"/>
      <c r="ADJ4379" s="24"/>
      <c r="ADK4379" s="24"/>
      <c r="ADL4379" s="29"/>
      <c r="ADM4379" s="84"/>
      <c r="ADN4379" s="24"/>
      <c r="ADO4379" s="24"/>
      <c r="ADP4379" s="66"/>
      <c r="ADQ4379" s="25"/>
      <c r="ADR4379" s="25"/>
      <c r="ADS4379" s="26"/>
      <c r="ADT4379" s="117"/>
      <c r="ADU4379" s="25"/>
      <c r="ADV4379" s="28"/>
      <c r="ADW4379" s="24"/>
      <c r="ADX4379" s="414"/>
      <c r="ADY4379" s="24"/>
      <c r="ADZ4379" s="24"/>
      <c r="AEA4379" s="24"/>
      <c r="AEB4379" s="29"/>
      <c r="AEC4379" s="84"/>
      <c r="AED4379" s="24"/>
      <c r="AEE4379" s="24"/>
      <c r="AEF4379" s="66"/>
      <c r="AEG4379" s="25"/>
      <c r="AEH4379" s="25"/>
      <c r="AEI4379" s="26"/>
      <c r="AEJ4379" s="117"/>
      <c r="AEK4379" s="25"/>
      <c r="AEL4379" s="28"/>
      <c r="AEM4379" s="24"/>
      <c r="AEN4379" s="414"/>
      <c r="AEO4379" s="24"/>
      <c r="AEP4379" s="24"/>
      <c r="AEQ4379" s="24"/>
      <c r="AER4379" s="29"/>
      <c r="AES4379" s="84"/>
      <c r="AET4379" s="24"/>
      <c r="AEU4379" s="24"/>
      <c r="AEV4379" s="66"/>
      <c r="AEW4379" s="25"/>
      <c r="AEX4379" s="25"/>
      <c r="AEY4379" s="26"/>
      <c r="AEZ4379" s="117"/>
      <c r="AFA4379" s="25"/>
      <c r="AFB4379" s="28"/>
      <c r="AFC4379" s="24"/>
      <c r="AFD4379" s="414"/>
      <c r="AFE4379" s="24"/>
      <c r="AFF4379" s="24"/>
      <c r="AFG4379" s="24"/>
      <c r="AFH4379" s="29"/>
      <c r="AFI4379" s="84"/>
      <c r="AFJ4379" s="24"/>
      <c r="AFK4379" s="24"/>
      <c r="AFL4379" s="66"/>
      <c r="AFM4379" s="25"/>
      <c r="AFN4379" s="25"/>
      <c r="AFO4379" s="26"/>
      <c r="AFP4379" s="117"/>
      <c r="AFQ4379" s="25"/>
      <c r="AFR4379" s="28"/>
      <c r="AFS4379" s="24"/>
      <c r="AFT4379" s="414"/>
      <c r="AFU4379" s="24"/>
      <c r="AFV4379" s="24"/>
      <c r="AFW4379" s="24"/>
      <c r="AFX4379" s="29"/>
      <c r="AFY4379" s="84"/>
      <c r="AFZ4379" s="24"/>
      <c r="AGA4379" s="24"/>
      <c r="AGB4379" s="66"/>
      <c r="AGC4379" s="25"/>
      <c r="AGD4379" s="25"/>
      <c r="AGE4379" s="26"/>
      <c r="AGF4379" s="117"/>
      <c r="AGG4379" s="25"/>
      <c r="AGH4379" s="28"/>
      <c r="AGI4379" s="24"/>
      <c r="AGJ4379" s="414"/>
      <c r="AGK4379" s="24"/>
      <c r="AGL4379" s="24"/>
      <c r="AGM4379" s="24"/>
      <c r="AGN4379" s="29"/>
      <c r="AGO4379" s="84"/>
      <c r="AGP4379" s="24"/>
      <c r="AGQ4379" s="24"/>
      <c r="AGR4379" s="66"/>
      <c r="AGS4379" s="25"/>
      <c r="AGT4379" s="25"/>
      <c r="AGU4379" s="26"/>
      <c r="AGV4379" s="117"/>
      <c r="AGW4379" s="25"/>
      <c r="AGX4379" s="28"/>
      <c r="AGY4379" s="24"/>
      <c r="AGZ4379" s="414"/>
      <c r="AHA4379" s="24"/>
      <c r="AHB4379" s="24"/>
      <c r="AHC4379" s="24"/>
      <c r="AHD4379" s="29"/>
      <c r="AHE4379" s="84"/>
      <c r="AHF4379" s="24"/>
      <c r="AHG4379" s="24"/>
      <c r="AHH4379" s="66"/>
      <c r="AHI4379" s="25"/>
      <c r="AHJ4379" s="25"/>
      <c r="AHK4379" s="26"/>
      <c r="AHL4379" s="117"/>
      <c r="AHM4379" s="25"/>
      <c r="AHN4379" s="28"/>
      <c r="AHO4379" s="24"/>
      <c r="AHP4379" s="414"/>
      <c r="AHQ4379" s="24"/>
      <c r="AHR4379" s="24"/>
      <c r="AHS4379" s="24"/>
      <c r="AHT4379" s="29"/>
      <c r="AHU4379" s="84"/>
      <c r="AHV4379" s="24"/>
      <c r="AHW4379" s="24"/>
      <c r="AHX4379" s="66"/>
      <c r="AHY4379" s="25"/>
      <c r="AHZ4379" s="25"/>
      <c r="AIA4379" s="26"/>
      <c r="AIB4379" s="117"/>
      <c r="AIC4379" s="25"/>
      <c r="AID4379" s="28"/>
      <c r="AIE4379" s="24"/>
      <c r="AIF4379" s="414"/>
      <c r="AIG4379" s="24"/>
      <c r="AIH4379" s="24"/>
      <c r="AII4379" s="24"/>
      <c r="AIJ4379" s="29"/>
      <c r="AIK4379" s="84"/>
      <c r="AIL4379" s="24"/>
      <c r="AIM4379" s="24"/>
      <c r="AIN4379" s="66"/>
      <c r="AIO4379" s="25"/>
      <c r="AIP4379" s="25"/>
      <c r="AIQ4379" s="26"/>
      <c r="AIR4379" s="117"/>
      <c r="AIS4379" s="25"/>
      <c r="AIT4379" s="28"/>
      <c r="AIU4379" s="24"/>
      <c r="AIV4379" s="414"/>
      <c r="AIW4379" s="24"/>
      <c r="AIX4379" s="24"/>
      <c r="AIY4379" s="24"/>
      <c r="AIZ4379" s="29"/>
      <c r="AJA4379" s="84"/>
      <c r="AJB4379" s="24"/>
      <c r="AJC4379" s="24"/>
      <c r="AJD4379" s="66"/>
      <c r="AJE4379" s="25"/>
      <c r="AJF4379" s="25"/>
      <c r="AJG4379" s="26"/>
      <c r="AJH4379" s="117"/>
      <c r="AJI4379" s="25"/>
      <c r="AJJ4379" s="28"/>
      <c r="AJK4379" s="24"/>
      <c r="AJL4379" s="414"/>
      <c r="AJM4379" s="24"/>
      <c r="AJN4379" s="24"/>
      <c r="AJO4379" s="24"/>
      <c r="AJP4379" s="29"/>
      <c r="AJQ4379" s="84"/>
      <c r="AJR4379" s="24"/>
      <c r="AJS4379" s="24"/>
      <c r="AJT4379" s="66"/>
      <c r="AJU4379" s="25"/>
      <c r="AJV4379" s="25"/>
      <c r="AJW4379" s="26"/>
      <c r="AJX4379" s="117"/>
      <c r="AJY4379" s="25"/>
      <c r="AJZ4379" s="28"/>
      <c r="AKA4379" s="24"/>
      <c r="AKB4379" s="414"/>
      <c r="AKC4379" s="24"/>
      <c r="AKD4379" s="24"/>
      <c r="AKE4379" s="24"/>
      <c r="AKF4379" s="29"/>
      <c r="AKG4379" s="84"/>
      <c r="AKH4379" s="24"/>
      <c r="AKI4379" s="24"/>
      <c r="AKJ4379" s="66"/>
      <c r="AKK4379" s="25"/>
      <c r="AKL4379" s="25"/>
      <c r="AKM4379" s="26"/>
      <c r="AKN4379" s="117"/>
      <c r="AKO4379" s="25"/>
      <c r="AKP4379" s="28"/>
      <c r="AKQ4379" s="24"/>
      <c r="AKR4379" s="414"/>
      <c r="AKS4379" s="24"/>
      <c r="AKT4379" s="24"/>
      <c r="AKU4379" s="24"/>
      <c r="AKV4379" s="29"/>
      <c r="AKW4379" s="84"/>
      <c r="AKX4379" s="24"/>
      <c r="AKY4379" s="24"/>
      <c r="AKZ4379" s="66"/>
      <c r="ALA4379" s="25"/>
      <c r="ALB4379" s="25"/>
      <c r="ALC4379" s="26"/>
      <c r="ALD4379" s="117"/>
      <c r="ALE4379" s="25"/>
      <c r="ALF4379" s="28"/>
      <c r="ALG4379" s="24"/>
      <c r="ALH4379" s="414"/>
      <c r="ALI4379" s="24"/>
      <c r="ALJ4379" s="24"/>
      <c r="ALK4379" s="24"/>
      <c r="ALL4379" s="29"/>
      <c r="ALM4379" s="84"/>
      <c r="ALN4379" s="24"/>
      <c r="ALO4379" s="24"/>
      <c r="ALP4379" s="66"/>
      <c r="ALQ4379" s="25"/>
      <c r="ALR4379" s="25"/>
      <c r="ALS4379" s="26"/>
      <c r="ALT4379" s="117"/>
      <c r="ALU4379" s="25"/>
      <c r="ALV4379" s="28"/>
      <c r="ALW4379" s="24"/>
      <c r="ALX4379" s="414"/>
      <c r="ALY4379" s="24"/>
      <c r="ALZ4379" s="24"/>
      <c r="AMA4379" s="24"/>
      <c r="AMB4379" s="29"/>
      <c r="AMC4379" s="84"/>
      <c r="AMD4379" s="24"/>
      <c r="AME4379" s="24"/>
      <c r="AMF4379" s="66"/>
      <c r="AMG4379" s="25"/>
      <c r="AMH4379" s="25"/>
      <c r="AMI4379" s="26"/>
      <c r="AMJ4379" s="117"/>
      <c r="AMK4379" s="25"/>
      <c r="AML4379" s="28"/>
      <c r="AMM4379" s="24"/>
      <c r="AMN4379" s="414"/>
      <c r="AMO4379" s="24"/>
      <c r="AMP4379" s="24"/>
      <c r="AMQ4379" s="24"/>
      <c r="AMR4379" s="29"/>
      <c r="AMS4379" s="84"/>
      <c r="AMT4379" s="24"/>
      <c r="AMU4379" s="24"/>
      <c r="AMV4379" s="66"/>
      <c r="AMW4379" s="25"/>
      <c r="AMX4379" s="25"/>
      <c r="AMY4379" s="26"/>
      <c r="AMZ4379" s="117"/>
      <c r="ANA4379" s="25"/>
      <c r="ANB4379" s="28"/>
      <c r="ANC4379" s="24"/>
      <c r="AND4379" s="414"/>
      <c r="ANE4379" s="24"/>
      <c r="ANF4379" s="24"/>
      <c r="ANG4379" s="24"/>
      <c r="ANH4379" s="29"/>
      <c r="ANI4379" s="84"/>
      <c r="ANJ4379" s="24"/>
      <c r="ANK4379" s="24"/>
      <c r="ANL4379" s="66"/>
      <c r="ANM4379" s="25"/>
      <c r="ANN4379" s="25"/>
      <c r="ANO4379" s="26"/>
      <c r="ANP4379" s="117"/>
      <c r="ANQ4379" s="25"/>
      <c r="ANR4379" s="28"/>
      <c r="ANS4379" s="24"/>
      <c r="ANT4379" s="414"/>
      <c r="ANU4379" s="24"/>
      <c r="ANV4379" s="24"/>
      <c r="ANW4379" s="24"/>
      <c r="ANX4379" s="29"/>
      <c r="ANY4379" s="84"/>
      <c r="ANZ4379" s="24"/>
      <c r="AOA4379" s="24"/>
      <c r="AOB4379" s="66"/>
      <c r="AOC4379" s="25"/>
      <c r="AOD4379" s="25"/>
      <c r="AOE4379" s="26"/>
      <c r="AOF4379" s="117"/>
      <c r="AOG4379" s="25"/>
      <c r="AOH4379" s="28"/>
      <c r="AOI4379" s="24"/>
      <c r="AOJ4379" s="414"/>
      <c r="AOK4379" s="24"/>
      <c r="AOL4379" s="24"/>
      <c r="AOM4379" s="24"/>
      <c r="AON4379" s="29"/>
      <c r="AOO4379" s="84"/>
      <c r="AOP4379" s="24"/>
      <c r="AOQ4379" s="24"/>
      <c r="AOR4379" s="66"/>
      <c r="AOS4379" s="25"/>
      <c r="AOT4379" s="25"/>
      <c r="AOU4379" s="26"/>
      <c r="AOV4379" s="117"/>
      <c r="AOW4379" s="25"/>
      <c r="AOX4379" s="28"/>
      <c r="AOY4379" s="24"/>
      <c r="AOZ4379" s="414"/>
      <c r="APA4379" s="24"/>
      <c r="APB4379" s="24"/>
      <c r="APC4379" s="24"/>
      <c r="APD4379" s="29"/>
      <c r="APE4379" s="84"/>
      <c r="APF4379" s="24"/>
      <c r="APG4379" s="24"/>
      <c r="APH4379" s="66"/>
      <c r="API4379" s="25"/>
      <c r="APJ4379" s="25"/>
      <c r="APK4379" s="26"/>
      <c r="APL4379" s="117"/>
      <c r="APM4379" s="25"/>
      <c r="APN4379" s="28"/>
      <c r="APO4379" s="24"/>
      <c r="APP4379" s="414"/>
      <c r="APQ4379" s="24"/>
      <c r="APR4379" s="24"/>
      <c r="APS4379" s="24"/>
      <c r="APT4379" s="29"/>
      <c r="APU4379" s="84"/>
      <c r="APV4379" s="24"/>
      <c r="APW4379" s="24"/>
      <c r="APX4379" s="66"/>
      <c r="APY4379" s="25"/>
      <c r="APZ4379" s="25"/>
      <c r="AQA4379" s="26"/>
      <c r="AQB4379" s="117"/>
      <c r="AQC4379" s="25"/>
      <c r="AQD4379" s="28"/>
      <c r="AQE4379" s="24"/>
      <c r="AQF4379" s="414"/>
      <c r="AQG4379" s="24"/>
      <c r="AQH4379" s="24"/>
      <c r="AQI4379" s="24"/>
      <c r="AQJ4379" s="29"/>
      <c r="AQK4379" s="84"/>
      <c r="AQL4379" s="24"/>
      <c r="AQM4379" s="24"/>
      <c r="AQN4379" s="66"/>
      <c r="AQO4379" s="25"/>
      <c r="AQP4379" s="25"/>
      <c r="AQQ4379" s="26"/>
      <c r="AQR4379" s="117"/>
      <c r="AQS4379" s="25"/>
      <c r="AQT4379" s="28"/>
      <c r="AQU4379" s="24"/>
      <c r="AQV4379" s="414"/>
      <c r="AQW4379" s="24"/>
      <c r="AQX4379" s="24"/>
      <c r="AQY4379" s="24"/>
      <c r="AQZ4379" s="29"/>
      <c r="ARA4379" s="84"/>
      <c r="ARB4379" s="24"/>
      <c r="ARC4379" s="24"/>
      <c r="ARD4379" s="66"/>
      <c r="ARE4379" s="25"/>
      <c r="ARF4379" s="25"/>
      <c r="ARG4379" s="26"/>
      <c r="ARH4379" s="117"/>
      <c r="ARI4379" s="25"/>
      <c r="ARJ4379" s="28"/>
      <c r="ARK4379" s="24"/>
      <c r="ARL4379" s="414"/>
      <c r="ARM4379" s="24"/>
      <c r="ARN4379" s="24"/>
      <c r="ARO4379" s="24"/>
      <c r="ARP4379" s="29"/>
      <c r="ARQ4379" s="84"/>
      <c r="ARR4379" s="24"/>
      <c r="ARS4379" s="24"/>
      <c r="ART4379" s="66"/>
      <c r="ARU4379" s="25"/>
      <c r="ARV4379" s="25"/>
      <c r="ARW4379" s="26"/>
      <c r="ARX4379" s="117"/>
      <c r="ARY4379" s="25"/>
      <c r="ARZ4379" s="28"/>
      <c r="ASA4379" s="24"/>
      <c r="ASB4379" s="414"/>
      <c r="ASC4379" s="24"/>
      <c r="ASD4379" s="24"/>
      <c r="ASE4379" s="24"/>
      <c r="ASF4379" s="29"/>
      <c r="ASG4379" s="84"/>
      <c r="ASH4379" s="24"/>
      <c r="ASI4379" s="24"/>
      <c r="ASJ4379" s="66"/>
      <c r="ASK4379" s="25"/>
      <c r="ASL4379" s="25"/>
      <c r="ASM4379" s="26"/>
      <c r="ASN4379" s="117"/>
      <c r="ASO4379" s="25"/>
      <c r="ASP4379" s="28"/>
      <c r="ASQ4379" s="24"/>
      <c r="ASR4379" s="414"/>
      <c r="ASS4379" s="24"/>
      <c r="AST4379" s="24"/>
      <c r="ASU4379" s="24">
        <v>72</v>
      </c>
      <c r="ASV4379" s="29" t="s">
        <v>75</v>
      </c>
      <c r="ASW4379" s="84">
        <v>3004158000128</v>
      </c>
      <c r="ASX4379" s="24"/>
      <c r="ASY4379" s="24"/>
      <c r="ASZ4379" s="66">
        <v>9615</v>
      </c>
      <c r="ATA4379" s="25">
        <v>45936</v>
      </c>
      <c r="ATB4379" s="25"/>
      <c r="ATC4379" s="26" t="str">
        <f t="shared" ca="1" si="18"/>
        <v>Descontar Cheque</v>
      </c>
      <c r="ATD4379" s="117"/>
      <c r="ATE4379" s="25">
        <v>45890</v>
      </c>
      <c r="ATF4379" s="28" t="s">
        <v>74</v>
      </c>
      <c r="ATG4379" s="24">
        <v>422</v>
      </c>
      <c r="ATH4379" s="414" t="str">
        <f t="shared" si="19"/>
        <v>Banco não cadastrado</v>
      </c>
      <c r="ATI4379" s="24">
        <v>207</v>
      </c>
      <c r="ATJ4379" s="24">
        <v>5837982</v>
      </c>
      <c r="ATK4379" s="24">
        <v>72</v>
      </c>
      <c r="ATL4379" s="29" t="s">
        <v>75</v>
      </c>
      <c r="ATM4379" s="84">
        <v>3004158000128</v>
      </c>
      <c r="ATN4379" s="24"/>
      <c r="ATO4379" s="24"/>
      <c r="ATP4379" s="66">
        <v>9615</v>
      </c>
      <c r="ATQ4379" s="25">
        <v>45936</v>
      </c>
      <c r="ATR4379" s="25"/>
      <c r="ATS4379" s="26" t="str">
        <f t="shared" ca="1" si="20"/>
        <v>Descontar Cheque</v>
      </c>
      <c r="ATT4379" s="117"/>
      <c r="ATU4379" s="25">
        <v>45890</v>
      </c>
      <c r="ATV4379" s="28" t="s">
        <v>74</v>
      </c>
      <c r="ATW4379" s="24">
        <v>422</v>
      </c>
      <c r="ATX4379" s="414" t="str">
        <f t="shared" si="21"/>
        <v>Banco não cadastrado</v>
      </c>
      <c r="ATY4379" s="24">
        <v>207</v>
      </c>
      <c r="ATZ4379" s="24">
        <v>5837982</v>
      </c>
      <c r="AUA4379" s="24">
        <v>72</v>
      </c>
      <c r="AUB4379" s="29" t="s">
        <v>75</v>
      </c>
      <c r="AUC4379" s="84">
        <v>3004158000128</v>
      </c>
      <c r="AUD4379" s="24"/>
      <c r="AUE4379" s="24"/>
      <c r="AUF4379" s="66">
        <v>9615</v>
      </c>
      <c r="AUG4379" s="25">
        <v>45936</v>
      </c>
      <c r="AUH4379" s="25"/>
      <c r="AUI4379" s="26" t="str">
        <f t="shared" ca="1" si="22"/>
        <v>Descontar Cheque</v>
      </c>
      <c r="AUJ4379" s="117"/>
      <c r="AUK4379" s="25">
        <v>45890</v>
      </c>
      <c r="AUL4379" s="28" t="s">
        <v>74</v>
      </c>
      <c r="AUM4379" s="24">
        <v>422</v>
      </c>
      <c r="AUN4379" s="414" t="str">
        <f t="shared" si="23"/>
        <v>Banco não cadastrado</v>
      </c>
      <c r="AUO4379" s="24">
        <v>207</v>
      </c>
      <c r="AUP4379" s="24">
        <v>5837982</v>
      </c>
      <c r="AUQ4379" s="24">
        <v>72</v>
      </c>
      <c r="AUR4379" s="29" t="s">
        <v>75</v>
      </c>
      <c r="AUS4379" s="84">
        <v>3004158000128</v>
      </c>
      <c r="AUT4379" s="24"/>
      <c r="AUU4379" s="24"/>
      <c r="AUV4379" s="66">
        <v>9615</v>
      </c>
      <c r="AUW4379" s="25">
        <v>45936</v>
      </c>
      <c r="AUX4379" s="25"/>
      <c r="AUY4379" s="26" t="str">
        <f t="shared" ca="1" si="24"/>
        <v>Descontar Cheque</v>
      </c>
      <c r="AUZ4379" s="117"/>
      <c r="AVA4379" s="25">
        <v>45890</v>
      </c>
      <c r="AVB4379" s="28" t="s">
        <v>74</v>
      </c>
      <c r="AVC4379" s="24">
        <v>422</v>
      </c>
      <c r="AVD4379" s="414" t="str">
        <f t="shared" si="25"/>
        <v>Banco não cadastrado</v>
      </c>
      <c r="AVE4379" s="24">
        <v>207</v>
      </c>
      <c r="AVF4379" s="24">
        <v>5837982</v>
      </c>
      <c r="AVG4379" s="24">
        <v>72</v>
      </c>
      <c r="AVH4379" s="29" t="s">
        <v>75</v>
      </c>
      <c r="AVI4379" s="84">
        <v>3004158000128</v>
      </c>
      <c r="AVJ4379" s="24"/>
      <c r="AVK4379" s="24"/>
      <c r="AVL4379" s="66">
        <v>9615</v>
      </c>
      <c r="AVM4379" s="25">
        <v>45936</v>
      </c>
      <c r="AVN4379" s="25"/>
      <c r="AVO4379" s="26" t="str">
        <f t="shared" ca="1" si="26"/>
        <v>Descontar Cheque</v>
      </c>
      <c r="AVP4379" s="117"/>
      <c r="AVQ4379" s="25">
        <v>45890</v>
      </c>
      <c r="AVR4379" s="28" t="s">
        <v>74</v>
      </c>
      <c r="AVS4379" s="24">
        <v>422</v>
      </c>
      <c r="AVT4379" s="414" t="str">
        <f t="shared" si="27"/>
        <v>Banco não cadastrado</v>
      </c>
      <c r="AVU4379" s="24">
        <v>207</v>
      </c>
      <c r="AVV4379" s="24">
        <v>5837982</v>
      </c>
      <c r="AVW4379" s="24">
        <v>72</v>
      </c>
      <c r="AVX4379" s="29" t="s">
        <v>75</v>
      </c>
      <c r="AVY4379" s="84">
        <v>3004158000128</v>
      </c>
      <c r="AVZ4379" s="24"/>
      <c r="AWA4379" s="24"/>
      <c r="AWB4379" s="66">
        <v>9615</v>
      </c>
      <c r="AWC4379" s="25">
        <v>45936</v>
      </c>
      <c r="AWD4379" s="25"/>
      <c r="AWE4379" s="26" t="str">
        <f t="shared" ca="1" si="28"/>
        <v>Descontar Cheque</v>
      </c>
      <c r="AWF4379" s="117"/>
      <c r="AWG4379" s="25">
        <v>45890</v>
      </c>
      <c r="AWH4379" s="28" t="s">
        <v>74</v>
      </c>
      <c r="AWI4379" s="24">
        <v>422</v>
      </c>
      <c r="AWJ4379" s="414" t="str">
        <f t="shared" si="29"/>
        <v>Banco não cadastrado</v>
      </c>
      <c r="AWK4379" s="24">
        <v>207</v>
      </c>
      <c r="AWL4379" s="24">
        <v>5837982</v>
      </c>
      <c r="AWM4379" s="24">
        <v>72</v>
      </c>
      <c r="AWN4379" s="29" t="s">
        <v>75</v>
      </c>
      <c r="AWO4379" s="84">
        <v>3004158000128</v>
      </c>
      <c r="AWP4379" s="24"/>
      <c r="AWQ4379" s="24"/>
      <c r="AWR4379" s="66">
        <v>9615</v>
      </c>
      <c r="AWS4379" s="25">
        <v>45936</v>
      </c>
      <c r="AWT4379" s="25"/>
      <c r="AWU4379" s="26" t="str">
        <f t="shared" ca="1" si="30"/>
        <v>Descontar Cheque</v>
      </c>
      <c r="AWV4379" s="117"/>
      <c r="AWW4379" s="25">
        <v>45890</v>
      </c>
      <c r="AWX4379" s="28" t="s">
        <v>74</v>
      </c>
      <c r="AWY4379" s="24">
        <v>422</v>
      </c>
      <c r="AWZ4379" s="414" t="str">
        <f t="shared" si="31"/>
        <v>Banco não cadastrado</v>
      </c>
      <c r="AXA4379" s="24">
        <v>207</v>
      </c>
      <c r="AXB4379" s="24">
        <v>5837982</v>
      </c>
      <c r="AXC4379" s="24">
        <v>72</v>
      </c>
      <c r="AXD4379" s="29" t="s">
        <v>75</v>
      </c>
      <c r="AXE4379" s="84">
        <v>3004158000128</v>
      </c>
      <c r="AXF4379" s="24"/>
      <c r="AXG4379" s="24"/>
      <c r="AXH4379" s="66">
        <v>9615</v>
      </c>
      <c r="AXI4379" s="25">
        <v>45936</v>
      </c>
      <c r="AXJ4379" s="25"/>
      <c r="AXK4379" s="26" t="str">
        <f t="shared" ca="1" si="32"/>
        <v>Descontar Cheque</v>
      </c>
      <c r="AXL4379" s="117"/>
      <c r="AXM4379" s="25">
        <v>45890</v>
      </c>
      <c r="AXN4379" s="28" t="s">
        <v>74</v>
      </c>
      <c r="AXO4379" s="24">
        <v>422</v>
      </c>
      <c r="AXP4379" s="414" t="str">
        <f t="shared" si="33"/>
        <v>Banco não cadastrado</v>
      </c>
      <c r="AXQ4379" s="24">
        <v>207</v>
      </c>
      <c r="AXR4379" s="24">
        <v>5837982</v>
      </c>
      <c r="AXS4379" s="24">
        <v>72</v>
      </c>
      <c r="AXT4379" s="29" t="s">
        <v>75</v>
      </c>
      <c r="AXU4379" s="84">
        <v>3004158000128</v>
      </c>
      <c r="AXV4379" s="24"/>
      <c r="AXW4379" s="24"/>
      <c r="AXX4379" s="66">
        <v>9615</v>
      </c>
      <c r="AXY4379" s="25">
        <v>45936</v>
      </c>
      <c r="AXZ4379" s="25"/>
      <c r="AYA4379" s="26" t="str">
        <f t="shared" ca="1" si="34"/>
        <v>Descontar Cheque</v>
      </c>
      <c r="AYB4379" s="117"/>
      <c r="AYC4379" s="25">
        <v>45890</v>
      </c>
      <c r="AYD4379" s="28" t="s">
        <v>74</v>
      </c>
      <c r="AYE4379" s="24">
        <v>422</v>
      </c>
      <c r="AYF4379" s="414" t="str">
        <f t="shared" si="35"/>
        <v>Banco não cadastrado</v>
      </c>
      <c r="AYG4379" s="24">
        <v>207</v>
      </c>
      <c r="AYH4379" s="24">
        <v>5837982</v>
      </c>
      <c r="AYI4379" s="24">
        <v>72</v>
      </c>
      <c r="AYJ4379" s="29" t="s">
        <v>75</v>
      </c>
      <c r="AYK4379" s="84">
        <v>3004158000128</v>
      </c>
      <c r="AYL4379" s="24"/>
      <c r="AYM4379" s="24"/>
      <c r="AYN4379" s="66">
        <v>9615</v>
      </c>
      <c r="AYO4379" s="25">
        <v>45936</v>
      </c>
      <c r="AYP4379" s="25"/>
      <c r="AYQ4379" s="26" t="str">
        <f t="shared" ca="1" si="36"/>
        <v>Descontar Cheque</v>
      </c>
      <c r="AYR4379" s="117"/>
      <c r="AYS4379" s="25">
        <v>45890</v>
      </c>
      <c r="AYT4379" s="28" t="s">
        <v>74</v>
      </c>
      <c r="AYU4379" s="24">
        <v>422</v>
      </c>
      <c r="AYV4379" s="414" t="str">
        <f t="shared" si="37"/>
        <v>Banco não cadastrado</v>
      </c>
      <c r="AYW4379" s="24">
        <v>207</v>
      </c>
      <c r="AYX4379" s="24">
        <v>5837982</v>
      </c>
      <c r="AYY4379" s="24">
        <v>72</v>
      </c>
      <c r="AYZ4379" s="29" t="s">
        <v>75</v>
      </c>
      <c r="AZA4379" s="84">
        <v>3004158000128</v>
      </c>
      <c r="AZB4379" s="24"/>
      <c r="AZC4379" s="24"/>
      <c r="AZD4379" s="66">
        <v>9615</v>
      </c>
      <c r="AZE4379" s="25">
        <v>45936</v>
      </c>
      <c r="AZF4379" s="25"/>
      <c r="AZG4379" s="26" t="str">
        <f t="shared" ca="1" si="38"/>
        <v>Descontar Cheque</v>
      </c>
      <c r="AZH4379" s="117"/>
      <c r="AZI4379" s="25">
        <v>45890</v>
      </c>
      <c r="AZJ4379" s="28" t="s">
        <v>74</v>
      </c>
      <c r="AZK4379" s="24">
        <v>422</v>
      </c>
      <c r="AZL4379" s="414" t="str">
        <f t="shared" si="39"/>
        <v>Banco não cadastrado</v>
      </c>
      <c r="AZM4379" s="24">
        <v>207</v>
      </c>
      <c r="AZN4379" s="24">
        <v>5837982</v>
      </c>
      <c r="AZO4379" s="24">
        <v>72</v>
      </c>
      <c r="AZP4379" s="29" t="s">
        <v>75</v>
      </c>
      <c r="AZQ4379" s="84">
        <v>3004158000128</v>
      </c>
      <c r="AZR4379" s="24"/>
      <c r="AZS4379" s="24"/>
      <c r="AZT4379" s="66">
        <v>9615</v>
      </c>
      <c r="AZU4379" s="25">
        <v>45936</v>
      </c>
      <c r="AZV4379" s="25"/>
      <c r="AZW4379" s="26" t="str">
        <f t="shared" ca="1" si="40"/>
        <v>Descontar Cheque</v>
      </c>
      <c r="AZX4379" s="117"/>
      <c r="AZY4379" s="25">
        <v>45890</v>
      </c>
      <c r="AZZ4379" s="28" t="s">
        <v>74</v>
      </c>
      <c r="BAA4379" s="24">
        <v>422</v>
      </c>
      <c r="BAB4379" s="414" t="str">
        <f t="shared" si="41"/>
        <v>Banco não cadastrado</v>
      </c>
      <c r="BAC4379" s="24">
        <v>207</v>
      </c>
      <c r="BAD4379" s="24">
        <v>5837982</v>
      </c>
      <c r="BAE4379" s="24">
        <v>72</v>
      </c>
      <c r="BAF4379" s="29" t="s">
        <v>75</v>
      </c>
      <c r="BAG4379" s="84">
        <v>3004158000128</v>
      </c>
      <c r="BAH4379" s="24"/>
      <c r="BAI4379" s="24"/>
      <c r="BAJ4379" s="66">
        <v>9615</v>
      </c>
      <c r="BAK4379" s="25">
        <v>45936</v>
      </c>
      <c r="BAL4379" s="25"/>
      <c r="BAM4379" s="26" t="str">
        <f t="shared" ca="1" si="42"/>
        <v>Descontar Cheque</v>
      </c>
      <c r="BAN4379" s="117"/>
      <c r="BAO4379" s="25">
        <v>45890</v>
      </c>
      <c r="BAP4379" s="28" t="s">
        <v>74</v>
      </c>
      <c r="BAQ4379" s="24">
        <v>422</v>
      </c>
      <c r="BAR4379" s="414" t="str">
        <f t="shared" si="43"/>
        <v>Banco não cadastrado</v>
      </c>
      <c r="BAS4379" s="24">
        <v>207</v>
      </c>
      <c r="BAT4379" s="24">
        <v>5837982</v>
      </c>
      <c r="BAU4379" s="24">
        <v>72</v>
      </c>
      <c r="BAV4379" s="29" t="s">
        <v>75</v>
      </c>
      <c r="BAW4379" s="84">
        <v>3004158000128</v>
      </c>
      <c r="BAX4379" s="24"/>
      <c r="BAY4379" s="24"/>
      <c r="BAZ4379" s="66">
        <v>9615</v>
      </c>
      <c r="BBA4379" s="25">
        <v>45936</v>
      </c>
      <c r="BBB4379" s="25"/>
      <c r="BBC4379" s="26" t="str">
        <f t="shared" ca="1" si="44"/>
        <v>Descontar Cheque</v>
      </c>
      <c r="BBD4379" s="117"/>
      <c r="BBE4379" s="25">
        <v>45890</v>
      </c>
      <c r="BBF4379" s="28" t="s">
        <v>74</v>
      </c>
      <c r="BBG4379" s="24">
        <v>422</v>
      </c>
      <c r="BBH4379" s="414" t="str">
        <f t="shared" si="45"/>
        <v>Banco não cadastrado</v>
      </c>
      <c r="BBI4379" s="24">
        <v>207</v>
      </c>
      <c r="BBJ4379" s="24">
        <v>5837982</v>
      </c>
      <c r="BBK4379" s="24">
        <v>72</v>
      </c>
      <c r="BBL4379" s="29" t="s">
        <v>75</v>
      </c>
      <c r="BBM4379" s="84">
        <v>3004158000128</v>
      </c>
      <c r="BBN4379" s="24"/>
      <c r="BBO4379" s="24"/>
      <c r="BBP4379" s="66">
        <v>9615</v>
      </c>
      <c r="BBQ4379" s="25">
        <v>45936</v>
      </c>
      <c r="BBR4379" s="25"/>
      <c r="BBS4379" s="26" t="str">
        <f t="shared" ca="1" si="46"/>
        <v>Descontar Cheque</v>
      </c>
      <c r="BBT4379" s="117"/>
      <c r="BBU4379" s="25">
        <v>45890</v>
      </c>
      <c r="BBV4379" s="28" t="s">
        <v>74</v>
      </c>
      <c r="BBW4379" s="24">
        <v>422</v>
      </c>
      <c r="BBX4379" s="414" t="str">
        <f t="shared" si="47"/>
        <v>Banco não cadastrado</v>
      </c>
      <c r="BBY4379" s="24">
        <v>207</v>
      </c>
      <c r="BBZ4379" s="24">
        <v>5837982</v>
      </c>
      <c r="BCA4379" s="24">
        <v>72</v>
      </c>
      <c r="BCB4379" s="29" t="s">
        <v>75</v>
      </c>
      <c r="BCC4379" s="84">
        <v>3004158000128</v>
      </c>
      <c r="BCD4379" s="24"/>
      <c r="BCE4379" s="24"/>
      <c r="BCF4379" s="66">
        <v>9615</v>
      </c>
      <c r="BCG4379" s="25">
        <v>45936</v>
      </c>
      <c r="BCH4379" s="25"/>
      <c r="BCI4379" s="26" t="str">
        <f t="shared" ca="1" si="48"/>
        <v>Descontar Cheque</v>
      </c>
      <c r="BCJ4379" s="117"/>
      <c r="BCK4379" s="25">
        <v>45890</v>
      </c>
      <c r="BCL4379" s="28" t="s">
        <v>74</v>
      </c>
      <c r="BCM4379" s="24">
        <v>422</v>
      </c>
      <c r="BCN4379" s="414" t="str">
        <f t="shared" si="49"/>
        <v>Banco não cadastrado</v>
      </c>
      <c r="BCO4379" s="24">
        <v>207</v>
      </c>
      <c r="BCP4379" s="24">
        <v>5837982</v>
      </c>
      <c r="BCQ4379" s="24">
        <v>72</v>
      </c>
      <c r="BCR4379" s="29" t="s">
        <v>75</v>
      </c>
      <c r="BCS4379" s="84">
        <v>3004158000128</v>
      </c>
      <c r="BCT4379" s="24"/>
      <c r="BCU4379" s="24"/>
      <c r="BCV4379" s="66">
        <v>9615</v>
      </c>
      <c r="BCW4379" s="25">
        <v>45936</v>
      </c>
      <c r="BCX4379" s="25"/>
      <c r="BCY4379" s="26" t="str">
        <f t="shared" ca="1" si="50"/>
        <v>Descontar Cheque</v>
      </c>
      <c r="BCZ4379" s="117"/>
      <c r="BDA4379" s="25">
        <v>45890</v>
      </c>
      <c r="BDB4379" s="28" t="s">
        <v>74</v>
      </c>
      <c r="BDC4379" s="24">
        <v>422</v>
      </c>
      <c r="BDD4379" s="414" t="str">
        <f t="shared" si="51"/>
        <v>Banco não cadastrado</v>
      </c>
      <c r="BDE4379" s="24">
        <v>207</v>
      </c>
      <c r="BDF4379" s="24">
        <v>5837982</v>
      </c>
      <c r="BDG4379" s="24">
        <v>72</v>
      </c>
      <c r="BDH4379" s="29" t="s">
        <v>75</v>
      </c>
      <c r="BDI4379" s="84">
        <v>3004158000128</v>
      </c>
      <c r="BDJ4379" s="24"/>
      <c r="BDK4379" s="24"/>
      <c r="BDL4379" s="66">
        <v>9615</v>
      </c>
      <c r="BDM4379" s="25">
        <v>45936</v>
      </c>
      <c r="BDN4379" s="25"/>
      <c r="BDO4379" s="26" t="str">
        <f t="shared" ca="1" si="52"/>
        <v>Descontar Cheque</v>
      </c>
      <c r="BDP4379" s="117"/>
      <c r="BDQ4379" s="25">
        <v>45890</v>
      </c>
      <c r="BDR4379" s="28" t="s">
        <v>74</v>
      </c>
      <c r="BDS4379" s="24">
        <v>422</v>
      </c>
      <c r="BDT4379" s="414" t="str">
        <f t="shared" si="53"/>
        <v>Banco não cadastrado</v>
      </c>
      <c r="BDU4379" s="24">
        <v>207</v>
      </c>
      <c r="BDV4379" s="24">
        <v>5837982</v>
      </c>
      <c r="BDW4379" s="24">
        <v>72</v>
      </c>
      <c r="BDX4379" s="29" t="s">
        <v>75</v>
      </c>
      <c r="BDY4379" s="84">
        <v>3004158000128</v>
      </c>
      <c r="BDZ4379" s="24"/>
      <c r="BEA4379" s="24"/>
      <c r="BEB4379" s="66">
        <v>9615</v>
      </c>
      <c r="BEC4379" s="25">
        <v>45936</v>
      </c>
      <c r="BED4379" s="25"/>
      <c r="BEE4379" s="26" t="str">
        <f t="shared" ca="1" si="54"/>
        <v>Descontar Cheque</v>
      </c>
      <c r="BEF4379" s="117"/>
      <c r="BEG4379" s="25">
        <v>45890</v>
      </c>
      <c r="BEH4379" s="28" t="s">
        <v>74</v>
      </c>
      <c r="BEI4379" s="24">
        <v>422</v>
      </c>
      <c r="BEJ4379" s="414" t="str">
        <f t="shared" si="55"/>
        <v>Banco não cadastrado</v>
      </c>
      <c r="BEK4379" s="24">
        <v>207</v>
      </c>
      <c r="BEL4379" s="24">
        <v>5837982</v>
      </c>
      <c r="BEM4379" s="24">
        <v>72</v>
      </c>
      <c r="BEN4379" s="29" t="s">
        <v>75</v>
      </c>
      <c r="BEO4379" s="84">
        <v>3004158000128</v>
      </c>
      <c r="BEP4379" s="24"/>
      <c r="BEQ4379" s="24"/>
      <c r="BER4379" s="66">
        <v>9615</v>
      </c>
      <c r="BES4379" s="25">
        <v>45936</v>
      </c>
      <c r="BET4379" s="25"/>
      <c r="BEU4379" s="26" t="str">
        <f t="shared" ca="1" si="56"/>
        <v>Descontar Cheque</v>
      </c>
      <c r="BEV4379" s="117"/>
      <c r="BEW4379" s="25">
        <v>45890</v>
      </c>
      <c r="BEX4379" s="28" t="s">
        <v>74</v>
      </c>
      <c r="BEY4379" s="24">
        <v>422</v>
      </c>
      <c r="BEZ4379" s="414" t="str">
        <f t="shared" si="57"/>
        <v>Banco não cadastrado</v>
      </c>
      <c r="BFA4379" s="24">
        <v>207</v>
      </c>
      <c r="BFB4379" s="24">
        <v>5837982</v>
      </c>
      <c r="BFC4379" s="24">
        <v>72</v>
      </c>
      <c r="BFD4379" s="29" t="s">
        <v>75</v>
      </c>
      <c r="BFE4379" s="84">
        <v>3004158000128</v>
      </c>
      <c r="BFF4379" s="24"/>
      <c r="BFG4379" s="24"/>
      <c r="BFH4379" s="66">
        <v>9615</v>
      </c>
      <c r="BFI4379" s="25">
        <v>45936</v>
      </c>
      <c r="BFJ4379" s="25"/>
      <c r="BFK4379" s="26" t="str">
        <f t="shared" ca="1" si="58"/>
        <v>Descontar Cheque</v>
      </c>
      <c r="BFL4379" s="117"/>
      <c r="BFM4379" s="25">
        <v>45890</v>
      </c>
      <c r="BFN4379" s="28" t="s">
        <v>74</v>
      </c>
      <c r="BFO4379" s="24">
        <v>422</v>
      </c>
      <c r="BFP4379" s="414" t="str">
        <f t="shared" si="59"/>
        <v>Banco não cadastrado</v>
      </c>
      <c r="BFQ4379" s="24">
        <v>207</v>
      </c>
      <c r="BFR4379" s="24">
        <v>5837982</v>
      </c>
      <c r="BFS4379" s="24">
        <v>72</v>
      </c>
      <c r="BFT4379" s="29" t="s">
        <v>75</v>
      </c>
      <c r="BFU4379" s="84">
        <v>3004158000128</v>
      </c>
      <c r="BFV4379" s="24"/>
      <c r="BFW4379" s="24"/>
      <c r="BFX4379" s="66">
        <v>9615</v>
      </c>
      <c r="BFY4379" s="25">
        <v>45936</v>
      </c>
      <c r="BFZ4379" s="25"/>
      <c r="BGA4379" s="26" t="str">
        <f t="shared" ca="1" si="60"/>
        <v>Descontar Cheque</v>
      </c>
      <c r="BGB4379" s="117"/>
      <c r="BGC4379" s="25">
        <v>45890</v>
      </c>
      <c r="BGD4379" s="28" t="s">
        <v>74</v>
      </c>
      <c r="BGE4379" s="24">
        <v>422</v>
      </c>
      <c r="BGF4379" s="414" t="str">
        <f t="shared" si="61"/>
        <v>Banco não cadastrado</v>
      </c>
      <c r="BGG4379" s="24">
        <v>207</v>
      </c>
      <c r="BGH4379" s="24">
        <v>5837982</v>
      </c>
      <c r="BGI4379" s="24">
        <v>72</v>
      </c>
      <c r="BGJ4379" s="29" t="s">
        <v>75</v>
      </c>
      <c r="BGK4379" s="84">
        <v>3004158000128</v>
      </c>
      <c r="BGL4379" s="24"/>
      <c r="BGM4379" s="24"/>
      <c r="BGN4379" s="66">
        <v>9615</v>
      </c>
      <c r="BGO4379" s="25">
        <v>45936</v>
      </c>
      <c r="BGP4379" s="25"/>
      <c r="BGQ4379" s="26" t="str">
        <f t="shared" ca="1" si="62"/>
        <v>Descontar Cheque</v>
      </c>
      <c r="BGR4379" s="117"/>
      <c r="BGS4379" s="25">
        <v>45890</v>
      </c>
      <c r="BGT4379" s="28" t="s">
        <v>74</v>
      </c>
      <c r="BGU4379" s="24">
        <v>422</v>
      </c>
      <c r="BGV4379" s="414" t="str">
        <f t="shared" si="63"/>
        <v>Banco não cadastrado</v>
      </c>
      <c r="BGW4379" s="24">
        <v>207</v>
      </c>
      <c r="BGX4379" s="24">
        <v>5837982</v>
      </c>
      <c r="BGY4379" s="24">
        <v>72</v>
      </c>
      <c r="BGZ4379" s="29" t="s">
        <v>75</v>
      </c>
      <c r="BHA4379" s="84">
        <v>3004158000128</v>
      </c>
      <c r="BHB4379" s="24"/>
      <c r="BHC4379" s="24"/>
      <c r="BHD4379" s="66">
        <v>9615</v>
      </c>
      <c r="BHE4379" s="25">
        <v>45936</v>
      </c>
      <c r="BHF4379" s="25"/>
      <c r="BHG4379" s="26" t="str">
        <f t="shared" ca="1" si="64"/>
        <v>Descontar Cheque</v>
      </c>
      <c r="BHH4379" s="117"/>
      <c r="BHI4379" s="25">
        <v>45890</v>
      </c>
      <c r="BHJ4379" s="28" t="s">
        <v>74</v>
      </c>
      <c r="BHK4379" s="24">
        <v>422</v>
      </c>
      <c r="BHL4379" s="414" t="str">
        <f t="shared" si="65"/>
        <v>Banco não cadastrado</v>
      </c>
      <c r="BHM4379" s="24">
        <v>207</v>
      </c>
      <c r="BHN4379" s="24">
        <v>5837982</v>
      </c>
      <c r="BHO4379" s="24">
        <v>72</v>
      </c>
      <c r="BHP4379" s="29" t="s">
        <v>75</v>
      </c>
      <c r="BHQ4379" s="84">
        <v>3004158000128</v>
      </c>
      <c r="BHR4379" s="24"/>
      <c r="BHS4379" s="24"/>
      <c r="BHT4379" s="66">
        <v>9615</v>
      </c>
      <c r="BHU4379" s="25">
        <v>45936</v>
      </c>
      <c r="BHV4379" s="25"/>
      <c r="BHW4379" s="26" t="str">
        <f t="shared" ca="1" si="66"/>
        <v>Descontar Cheque</v>
      </c>
      <c r="BHX4379" s="117"/>
      <c r="BHY4379" s="25">
        <v>45890</v>
      </c>
      <c r="BHZ4379" s="28" t="s">
        <v>74</v>
      </c>
      <c r="BIA4379" s="24">
        <v>422</v>
      </c>
      <c r="BIB4379" s="414" t="str">
        <f t="shared" si="67"/>
        <v>Banco não cadastrado</v>
      </c>
      <c r="BIC4379" s="24">
        <v>207</v>
      </c>
      <c r="BID4379" s="24">
        <v>5837982</v>
      </c>
      <c r="BIE4379" s="24">
        <v>72</v>
      </c>
      <c r="BIF4379" s="29" t="s">
        <v>75</v>
      </c>
      <c r="BIG4379" s="84">
        <v>3004158000128</v>
      </c>
      <c r="BIH4379" s="24"/>
      <c r="BII4379" s="24"/>
      <c r="BIJ4379" s="66">
        <v>9615</v>
      </c>
      <c r="BIK4379" s="25">
        <v>45936</v>
      </c>
      <c r="BIL4379" s="25"/>
      <c r="BIM4379" s="26" t="str">
        <f t="shared" ca="1" si="68"/>
        <v>Descontar Cheque</v>
      </c>
      <c r="BIN4379" s="117"/>
      <c r="BIO4379" s="25">
        <v>45890</v>
      </c>
      <c r="BIP4379" s="28" t="s">
        <v>74</v>
      </c>
      <c r="BIQ4379" s="24">
        <v>422</v>
      </c>
      <c r="BIR4379" s="414" t="str">
        <f t="shared" si="69"/>
        <v>Banco não cadastrado</v>
      </c>
      <c r="BIS4379" s="24">
        <v>207</v>
      </c>
      <c r="BIT4379" s="24">
        <v>5837982</v>
      </c>
      <c r="BIU4379" s="24">
        <v>72</v>
      </c>
      <c r="BIV4379" s="29" t="s">
        <v>75</v>
      </c>
      <c r="BIW4379" s="84">
        <v>3004158000128</v>
      </c>
      <c r="BIX4379" s="24"/>
      <c r="BIY4379" s="24"/>
      <c r="BIZ4379" s="66">
        <v>9615</v>
      </c>
      <c r="BJA4379" s="25">
        <v>45936</v>
      </c>
      <c r="BJB4379" s="25"/>
      <c r="BJC4379" s="26" t="str">
        <f t="shared" ca="1" si="70"/>
        <v>Descontar Cheque</v>
      </c>
      <c r="BJD4379" s="117"/>
      <c r="BJE4379" s="25">
        <v>45890</v>
      </c>
      <c r="BJF4379" s="28" t="s">
        <v>74</v>
      </c>
      <c r="BJG4379" s="24">
        <v>422</v>
      </c>
      <c r="BJH4379" s="414" t="str">
        <f t="shared" si="71"/>
        <v>Banco não cadastrado</v>
      </c>
      <c r="BJI4379" s="24">
        <v>207</v>
      </c>
      <c r="BJJ4379" s="24">
        <v>5837982</v>
      </c>
      <c r="BJK4379" s="24">
        <v>72</v>
      </c>
      <c r="BJL4379" s="29" t="s">
        <v>75</v>
      </c>
      <c r="BJM4379" s="84">
        <v>3004158000128</v>
      </c>
      <c r="BJN4379" s="24"/>
      <c r="BJO4379" s="24"/>
      <c r="BJP4379" s="66">
        <v>9615</v>
      </c>
      <c r="BJQ4379" s="25">
        <v>45936</v>
      </c>
      <c r="BJR4379" s="25"/>
      <c r="BJS4379" s="26" t="str">
        <f t="shared" ca="1" si="72"/>
        <v>Descontar Cheque</v>
      </c>
      <c r="BJT4379" s="117"/>
      <c r="BJU4379" s="25">
        <v>45890</v>
      </c>
      <c r="BJV4379" s="28" t="s">
        <v>74</v>
      </c>
      <c r="BJW4379" s="24">
        <v>422</v>
      </c>
      <c r="BJX4379" s="414" t="str">
        <f t="shared" si="73"/>
        <v>Banco não cadastrado</v>
      </c>
      <c r="BJY4379" s="24">
        <v>207</v>
      </c>
      <c r="BJZ4379" s="24">
        <v>5837982</v>
      </c>
      <c r="BKA4379" s="24">
        <v>72</v>
      </c>
      <c r="BKB4379" s="29" t="s">
        <v>75</v>
      </c>
      <c r="BKC4379" s="84">
        <v>3004158000128</v>
      </c>
      <c r="BKD4379" s="24"/>
      <c r="BKE4379" s="24"/>
      <c r="BKF4379" s="66">
        <v>9615</v>
      </c>
      <c r="BKG4379" s="25">
        <v>45936</v>
      </c>
      <c r="BKH4379" s="25"/>
      <c r="BKI4379" s="26" t="str">
        <f t="shared" ca="1" si="74"/>
        <v>Descontar Cheque</v>
      </c>
      <c r="BKJ4379" s="117"/>
      <c r="BKK4379" s="25">
        <v>45890</v>
      </c>
      <c r="BKL4379" s="28" t="s">
        <v>74</v>
      </c>
      <c r="BKM4379" s="24">
        <v>422</v>
      </c>
      <c r="BKN4379" s="414" t="str">
        <f t="shared" si="75"/>
        <v>Banco não cadastrado</v>
      </c>
      <c r="BKO4379" s="24">
        <v>207</v>
      </c>
      <c r="BKP4379" s="24">
        <v>5837982</v>
      </c>
      <c r="BKQ4379" s="24">
        <v>72</v>
      </c>
      <c r="BKR4379" s="29" t="s">
        <v>75</v>
      </c>
      <c r="BKS4379" s="84">
        <v>3004158000128</v>
      </c>
      <c r="BKT4379" s="24"/>
      <c r="BKU4379" s="24"/>
      <c r="BKV4379" s="66">
        <v>9615</v>
      </c>
      <c r="BKW4379" s="25">
        <v>45936</v>
      </c>
      <c r="BKX4379" s="25"/>
      <c r="BKY4379" s="26" t="str">
        <f t="shared" ca="1" si="76"/>
        <v>Descontar Cheque</v>
      </c>
      <c r="BKZ4379" s="117"/>
      <c r="BLA4379" s="25">
        <v>45890</v>
      </c>
      <c r="BLB4379" s="28" t="s">
        <v>74</v>
      </c>
      <c r="BLC4379" s="24">
        <v>422</v>
      </c>
      <c r="BLD4379" s="414" t="str">
        <f t="shared" si="77"/>
        <v>Banco não cadastrado</v>
      </c>
      <c r="BLE4379" s="24">
        <v>207</v>
      </c>
      <c r="BLF4379" s="24">
        <v>5837982</v>
      </c>
      <c r="BLG4379" s="24">
        <v>72</v>
      </c>
      <c r="BLH4379" s="29" t="s">
        <v>75</v>
      </c>
      <c r="BLI4379" s="84">
        <v>3004158000128</v>
      </c>
      <c r="BLJ4379" s="24"/>
      <c r="BLK4379" s="24"/>
      <c r="BLL4379" s="66">
        <v>9615</v>
      </c>
      <c r="BLM4379" s="25">
        <v>45936</v>
      </c>
      <c r="BLN4379" s="25"/>
      <c r="BLO4379" s="26" t="str">
        <f t="shared" ca="1" si="78"/>
        <v>Descontar Cheque</v>
      </c>
      <c r="BLP4379" s="117"/>
      <c r="BLQ4379" s="25">
        <v>45890</v>
      </c>
      <c r="BLR4379" s="28" t="s">
        <v>74</v>
      </c>
      <c r="BLS4379" s="24">
        <v>422</v>
      </c>
      <c r="BLT4379" s="414" t="str">
        <f t="shared" si="79"/>
        <v>Banco não cadastrado</v>
      </c>
      <c r="BLU4379" s="24">
        <v>207</v>
      </c>
      <c r="BLV4379" s="24">
        <v>5837982</v>
      </c>
      <c r="BLW4379" s="24">
        <v>72</v>
      </c>
      <c r="BLX4379" s="29" t="s">
        <v>75</v>
      </c>
      <c r="BLY4379" s="84">
        <v>3004158000128</v>
      </c>
      <c r="BLZ4379" s="24"/>
      <c r="BMA4379" s="24"/>
      <c r="BMB4379" s="66">
        <v>9615</v>
      </c>
      <c r="BMC4379" s="25">
        <v>45936</v>
      </c>
      <c r="BMD4379" s="25"/>
      <c r="BME4379" s="26" t="str">
        <f t="shared" ca="1" si="80"/>
        <v>Descontar Cheque</v>
      </c>
      <c r="BMF4379" s="117"/>
      <c r="BMG4379" s="25">
        <v>45890</v>
      </c>
      <c r="BMH4379" s="28" t="s">
        <v>74</v>
      </c>
      <c r="BMI4379" s="24">
        <v>422</v>
      </c>
      <c r="BMJ4379" s="414" t="str">
        <f t="shared" si="81"/>
        <v>Banco não cadastrado</v>
      </c>
      <c r="BMK4379" s="24">
        <v>207</v>
      </c>
      <c r="BML4379" s="24">
        <v>5837982</v>
      </c>
      <c r="BMM4379" s="24">
        <v>72</v>
      </c>
      <c r="BMN4379" s="29" t="s">
        <v>75</v>
      </c>
      <c r="BMO4379" s="84">
        <v>3004158000128</v>
      </c>
      <c r="BMP4379" s="24"/>
      <c r="BMQ4379" s="24"/>
      <c r="BMR4379" s="66">
        <v>9615</v>
      </c>
      <c r="BMS4379" s="25">
        <v>45936</v>
      </c>
      <c r="BMT4379" s="25"/>
      <c r="BMU4379" s="26" t="str">
        <f t="shared" ca="1" si="82"/>
        <v>Descontar Cheque</v>
      </c>
      <c r="BMV4379" s="117"/>
      <c r="BMW4379" s="25">
        <v>45890</v>
      </c>
      <c r="BMX4379" s="28" t="s">
        <v>74</v>
      </c>
      <c r="BMY4379" s="24">
        <v>422</v>
      </c>
      <c r="BMZ4379" s="414" t="str">
        <f t="shared" si="83"/>
        <v>Banco não cadastrado</v>
      </c>
      <c r="BNA4379" s="24">
        <v>207</v>
      </c>
      <c r="BNB4379" s="24">
        <v>5837982</v>
      </c>
      <c r="BNC4379" s="24">
        <v>72</v>
      </c>
      <c r="BND4379" s="29" t="s">
        <v>75</v>
      </c>
      <c r="BNE4379" s="84">
        <v>3004158000128</v>
      </c>
      <c r="BNF4379" s="24"/>
      <c r="BNG4379" s="24"/>
      <c r="BNH4379" s="66">
        <v>9615</v>
      </c>
      <c r="BNI4379" s="25">
        <v>45936</v>
      </c>
      <c r="BNJ4379" s="25"/>
      <c r="BNK4379" s="26" t="str">
        <f t="shared" ca="1" si="84"/>
        <v>Descontar Cheque</v>
      </c>
      <c r="BNL4379" s="117"/>
      <c r="BNM4379" s="25">
        <v>45890</v>
      </c>
      <c r="BNN4379" s="28" t="s">
        <v>74</v>
      </c>
      <c r="BNO4379" s="24">
        <v>422</v>
      </c>
      <c r="BNP4379" s="414" t="str">
        <f t="shared" si="85"/>
        <v>Banco não cadastrado</v>
      </c>
      <c r="BNQ4379" s="24">
        <v>207</v>
      </c>
      <c r="BNR4379" s="24">
        <v>5837982</v>
      </c>
      <c r="BNS4379" s="24">
        <v>72</v>
      </c>
      <c r="BNT4379" s="29" t="s">
        <v>75</v>
      </c>
      <c r="BNU4379" s="84">
        <v>3004158000128</v>
      </c>
      <c r="BNV4379" s="24"/>
      <c r="BNW4379" s="24"/>
      <c r="BNX4379" s="66">
        <v>9615</v>
      </c>
      <c r="BNY4379" s="25">
        <v>45936</v>
      </c>
      <c r="BNZ4379" s="25"/>
      <c r="BOA4379" s="26" t="str">
        <f t="shared" ca="1" si="86"/>
        <v>Descontar Cheque</v>
      </c>
      <c r="BOB4379" s="117"/>
      <c r="BOC4379" s="25">
        <v>45890</v>
      </c>
      <c r="BOD4379" s="28" t="s">
        <v>74</v>
      </c>
      <c r="BOE4379" s="24">
        <v>422</v>
      </c>
      <c r="BOF4379" s="414" t="str">
        <f t="shared" si="87"/>
        <v>Banco não cadastrado</v>
      </c>
      <c r="BOG4379" s="24">
        <v>207</v>
      </c>
      <c r="BOH4379" s="24">
        <v>5837982</v>
      </c>
      <c r="BOI4379" s="24">
        <v>72</v>
      </c>
      <c r="BOJ4379" s="29" t="s">
        <v>75</v>
      </c>
      <c r="BOK4379" s="84">
        <v>3004158000128</v>
      </c>
      <c r="BOL4379" s="24"/>
      <c r="BOM4379" s="24"/>
      <c r="BON4379" s="66">
        <v>9615</v>
      </c>
      <c r="BOO4379" s="25">
        <v>45936</v>
      </c>
      <c r="BOP4379" s="25"/>
      <c r="BOQ4379" s="26" t="str">
        <f t="shared" ca="1" si="88"/>
        <v>Descontar Cheque</v>
      </c>
      <c r="BOR4379" s="117"/>
      <c r="BOS4379" s="25">
        <v>45890</v>
      </c>
      <c r="BOT4379" s="28" t="s">
        <v>74</v>
      </c>
      <c r="BOU4379" s="24">
        <v>422</v>
      </c>
      <c r="BOV4379" s="414" t="str">
        <f t="shared" si="89"/>
        <v>Banco não cadastrado</v>
      </c>
      <c r="BOW4379" s="24">
        <v>207</v>
      </c>
      <c r="BOX4379" s="24">
        <v>5837982</v>
      </c>
      <c r="BOY4379" s="24">
        <v>72</v>
      </c>
      <c r="BOZ4379" s="29" t="s">
        <v>75</v>
      </c>
      <c r="BPA4379" s="84">
        <v>3004158000128</v>
      </c>
      <c r="BPB4379" s="24"/>
      <c r="BPC4379" s="24"/>
      <c r="BPD4379" s="66">
        <v>9615</v>
      </c>
      <c r="BPE4379" s="25">
        <v>45936</v>
      </c>
      <c r="BPF4379" s="25"/>
      <c r="BPG4379" s="26" t="str">
        <f t="shared" ca="1" si="90"/>
        <v>Descontar Cheque</v>
      </c>
      <c r="BPH4379" s="117"/>
      <c r="BPI4379" s="25">
        <v>45890</v>
      </c>
      <c r="BPJ4379" s="28" t="s">
        <v>74</v>
      </c>
      <c r="BPK4379" s="24">
        <v>422</v>
      </c>
      <c r="BPL4379" s="414" t="str">
        <f t="shared" si="91"/>
        <v>Banco não cadastrado</v>
      </c>
      <c r="BPM4379" s="24">
        <v>207</v>
      </c>
      <c r="BPN4379" s="24">
        <v>5837982</v>
      </c>
      <c r="BPO4379" s="24">
        <v>72</v>
      </c>
      <c r="BPP4379" s="29" t="s">
        <v>75</v>
      </c>
      <c r="BPQ4379" s="84">
        <v>3004158000128</v>
      </c>
      <c r="BPR4379" s="24"/>
      <c r="BPS4379" s="24"/>
      <c r="BPT4379" s="66">
        <v>9615</v>
      </c>
      <c r="BPU4379" s="25">
        <v>45936</v>
      </c>
      <c r="BPV4379" s="25"/>
      <c r="BPW4379" s="26" t="str">
        <f t="shared" ca="1" si="92"/>
        <v>Descontar Cheque</v>
      </c>
      <c r="BPX4379" s="117"/>
      <c r="BPY4379" s="25">
        <v>45890</v>
      </c>
      <c r="BPZ4379" s="28" t="s">
        <v>74</v>
      </c>
      <c r="BQA4379" s="24">
        <v>422</v>
      </c>
      <c r="BQB4379" s="414" t="str">
        <f t="shared" si="93"/>
        <v>Banco não cadastrado</v>
      </c>
      <c r="BQC4379" s="24">
        <v>207</v>
      </c>
      <c r="BQD4379" s="24">
        <v>5837982</v>
      </c>
      <c r="BQE4379" s="24">
        <v>72</v>
      </c>
      <c r="BQF4379" s="29" t="s">
        <v>75</v>
      </c>
      <c r="BQG4379" s="84">
        <v>3004158000128</v>
      </c>
      <c r="BQH4379" s="24"/>
      <c r="BQI4379" s="24"/>
      <c r="BQJ4379" s="66">
        <v>9615</v>
      </c>
      <c r="BQK4379" s="25">
        <v>45936</v>
      </c>
      <c r="BQL4379" s="25"/>
      <c r="BQM4379" s="26" t="str">
        <f t="shared" ca="1" si="94"/>
        <v>Descontar Cheque</v>
      </c>
      <c r="BQN4379" s="117"/>
      <c r="BQO4379" s="25">
        <v>45890</v>
      </c>
      <c r="BQP4379" s="28" t="s">
        <v>74</v>
      </c>
      <c r="BQQ4379" s="24">
        <v>422</v>
      </c>
      <c r="BQR4379" s="414" t="str">
        <f t="shared" si="95"/>
        <v>Banco não cadastrado</v>
      </c>
      <c r="BQS4379" s="24">
        <v>207</v>
      </c>
      <c r="BQT4379" s="24">
        <v>5837982</v>
      </c>
      <c r="BQU4379" s="24">
        <v>72</v>
      </c>
      <c r="BQV4379" s="29" t="s">
        <v>75</v>
      </c>
      <c r="BQW4379" s="84">
        <v>3004158000128</v>
      </c>
      <c r="BQX4379" s="24"/>
      <c r="BQY4379" s="24"/>
      <c r="BQZ4379" s="66">
        <v>9615</v>
      </c>
      <c r="BRA4379" s="25">
        <v>45936</v>
      </c>
      <c r="BRB4379" s="25"/>
      <c r="BRC4379" s="26" t="str">
        <f t="shared" ca="1" si="96"/>
        <v>Descontar Cheque</v>
      </c>
      <c r="BRD4379" s="117"/>
      <c r="BRE4379" s="25">
        <v>45890</v>
      </c>
      <c r="BRF4379" s="28" t="s">
        <v>74</v>
      </c>
      <c r="BRG4379" s="24">
        <v>422</v>
      </c>
      <c r="BRH4379" s="414" t="str">
        <f t="shared" si="97"/>
        <v>Banco não cadastrado</v>
      </c>
      <c r="BRI4379" s="24">
        <v>207</v>
      </c>
      <c r="BRJ4379" s="24">
        <v>5837982</v>
      </c>
      <c r="BRK4379" s="24">
        <v>72</v>
      </c>
      <c r="BRL4379" s="29" t="s">
        <v>75</v>
      </c>
      <c r="BRM4379" s="84">
        <v>3004158000128</v>
      </c>
      <c r="BRN4379" s="24"/>
      <c r="BRO4379" s="24"/>
      <c r="BRP4379" s="66">
        <v>9615</v>
      </c>
      <c r="BRQ4379" s="25">
        <v>45936</v>
      </c>
      <c r="BRR4379" s="25"/>
      <c r="BRS4379" s="26" t="str">
        <f t="shared" ca="1" si="98"/>
        <v>Descontar Cheque</v>
      </c>
      <c r="BRT4379" s="117"/>
      <c r="BRU4379" s="25">
        <v>45890</v>
      </c>
      <c r="BRV4379" s="28" t="s">
        <v>74</v>
      </c>
      <c r="BRW4379" s="24">
        <v>422</v>
      </c>
      <c r="BRX4379" s="414" t="str">
        <f t="shared" si="99"/>
        <v>Banco não cadastrado</v>
      </c>
      <c r="BRY4379" s="24">
        <v>207</v>
      </c>
      <c r="BRZ4379" s="24">
        <v>5837982</v>
      </c>
      <c r="BSA4379" s="24">
        <v>72</v>
      </c>
      <c r="BSB4379" s="29" t="s">
        <v>75</v>
      </c>
      <c r="BSC4379" s="84">
        <v>3004158000128</v>
      </c>
      <c r="BSD4379" s="24"/>
      <c r="BSE4379" s="24"/>
      <c r="BSF4379" s="66">
        <v>9615</v>
      </c>
      <c r="BSG4379" s="25">
        <v>45936</v>
      </c>
      <c r="BSH4379" s="25"/>
      <c r="BSI4379" s="26" t="str">
        <f t="shared" ca="1" si="100"/>
        <v>Descontar Cheque</v>
      </c>
      <c r="BSJ4379" s="117"/>
      <c r="BSK4379" s="25">
        <v>45890</v>
      </c>
      <c r="BSL4379" s="28" t="s">
        <v>74</v>
      </c>
      <c r="BSM4379" s="24">
        <v>422</v>
      </c>
      <c r="BSN4379" s="414" t="str">
        <f t="shared" si="101"/>
        <v>Banco não cadastrado</v>
      </c>
      <c r="BSO4379" s="24">
        <v>207</v>
      </c>
      <c r="BSP4379" s="24">
        <v>5837982</v>
      </c>
      <c r="BSQ4379" s="24">
        <v>72</v>
      </c>
      <c r="BSR4379" s="29" t="s">
        <v>75</v>
      </c>
      <c r="BSS4379" s="84">
        <v>3004158000128</v>
      </c>
      <c r="BST4379" s="24"/>
      <c r="BSU4379" s="24"/>
      <c r="BSV4379" s="66">
        <v>9615</v>
      </c>
      <c r="BSW4379" s="25">
        <v>45936</v>
      </c>
      <c r="BSX4379" s="25"/>
      <c r="BSY4379" s="26" t="str">
        <f t="shared" ca="1" si="102"/>
        <v>Descontar Cheque</v>
      </c>
      <c r="BSZ4379" s="117"/>
      <c r="BTA4379" s="25">
        <v>45890</v>
      </c>
      <c r="BTB4379" s="28" t="s">
        <v>74</v>
      </c>
      <c r="BTC4379" s="24">
        <v>422</v>
      </c>
      <c r="BTD4379" s="414" t="str">
        <f t="shared" si="103"/>
        <v>Banco não cadastrado</v>
      </c>
      <c r="BTE4379" s="24">
        <v>207</v>
      </c>
      <c r="BTF4379" s="24">
        <v>5837982</v>
      </c>
      <c r="BTG4379" s="24">
        <v>72</v>
      </c>
      <c r="BTH4379" s="29" t="s">
        <v>75</v>
      </c>
      <c r="BTI4379" s="84">
        <v>3004158000128</v>
      </c>
      <c r="BTJ4379" s="24"/>
      <c r="BTK4379" s="24"/>
      <c r="BTL4379" s="66">
        <v>9615</v>
      </c>
      <c r="BTM4379" s="25">
        <v>45936</v>
      </c>
      <c r="BTN4379" s="25"/>
      <c r="BTO4379" s="26" t="str">
        <f t="shared" ca="1" si="104"/>
        <v>Descontar Cheque</v>
      </c>
      <c r="BTP4379" s="117"/>
      <c r="BTQ4379" s="25">
        <v>45890</v>
      </c>
      <c r="BTR4379" s="28" t="s">
        <v>74</v>
      </c>
      <c r="BTS4379" s="24">
        <v>422</v>
      </c>
      <c r="BTT4379" s="414" t="str">
        <f t="shared" si="105"/>
        <v>Banco não cadastrado</v>
      </c>
      <c r="BTU4379" s="24">
        <v>207</v>
      </c>
      <c r="BTV4379" s="24">
        <v>5837982</v>
      </c>
      <c r="BTW4379" s="24">
        <v>72</v>
      </c>
      <c r="BTX4379" s="29" t="s">
        <v>75</v>
      </c>
      <c r="BTY4379" s="84">
        <v>3004158000128</v>
      </c>
      <c r="BTZ4379" s="24"/>
      <c r="BUA4379" s="24"/>
      <c r="BUB4379" s="66">
        <v>9615</v>
      </c>
      <c r="BUC4379" s="25">
        <v>45936</v>
      </c>
      <c r="BUD4379" s="25"/>
      <c r="BUE4379" s="26" t="str">
        <f t="shared" ca="1" si="106"/>
        <v>Descontar Cheque</v>
      </c>
      <c r="BUF4379" s="117"/>
      <c r="BUG4379" s="25">
        <v>45890</v>
      </c>
      <c r="BUH4379" s="28" t="s">
        <v>74</v>
      </c>
      <c r="BUI4379" s="24">
        <v>422</v>
      </c>
      <c r="BUJ4379" s="414" t="str">
        <f t="shared" si="107"/>
        <v>Banco não cadastrado</v>
      </c>
      <c r="BUK4379" s="24">
        <v>207</v>
      </c>
      <c r="BUL4379" s="24">
        <v>5837982</v>
      </c>
      <c r="BUM4379" s="24">
        <v>72</v>
      </c>
      <c r="BUN4379" s="29" t="s">
        <v>75</v>
      </c>
      <c r="BUO4379" s="84">
        <v>3004158000128</v>
      </c>
      <c r="BUP4379" s="24"/>
      <c r="BUQ4379" s="24"/>
      <c r="BUR4379" s="66">
        <v>9615</v>
      </c>
      <c r="BUS4379" s="25">
        <v>45936</v>
      </c>
      <c r="BUT4379" s="25"/>
      <c r="BUU4379" s="26" t="str">
        <f t="shared" ca="1" si="108"/>
        <v>Descontar Cheque</v>
      </c>
      <c r="BUV4379" s="117"/>
      <c r="BUW4379" s="25">
        <v>45890</v>
      </c>
      <c r="BUX4379" s="28" t="s">
        <v>74</v>
      </c>
      <c r="BUY4379" s="24">
        <v>422</v>
      </c>
      <c r="BUZ4379" s="414" t="str">
        <f t="shared" si="109"/>
        <v>Banco não cadastrado</v>
      </c>
      <c r="BVA4379" s="24">
        <v>207</v>
      </c>
      <c r="BVB4379" s="24">
        <v>5837982</v>
      </c>
      <c r="BVC4379" s="24">
        <v>72</v>
      </c>
      <c r="BVD4379" s="29" t="s">
        <v>75</v>
      </c>
      <c r="BVE4379" s="84">
        <v>3004158000128</v>
      </c>
      <c r="BVF4379" s="24"/>
      <c r="BVG4379" s="24"/>
      <c r="BVH4379" s="66">
        <v>9615</v>
      </c>
      <c r="BVI4379" s="25">
        <v>45936</v>
      </c>
      <c r="BVJ4379" s="25"/>
      <c r="BVK4379" s="26" t="str">
        <f t="shared" ca="1" si="110"/>
        <v>Descontar Cheque</v>
      </c>
      <c r="BVL4379" s="117"/>
      <c r="BVM4379" s="25">
        <v>45890</v>
      </c>
      <c r="BVN4379" s="28" t="s">
        <v>74</v>
      </c>
      <c r="BVO4379" s="24">
        <v>422</v>
      </c>
      <c r="BVP4379" s="414" t="str">
        <f t="shared" si="111"/>
        <v>Banco não cadastrado</v>
      </c>
      <c r="BVQ4379" s="24">
        <v>207</v>
      </c>
      <c r="BVR4379" s="24">
        <v>5837982</v>
      </c>
      <c r="BVS4379" s="24">
        <v>72</v>
      </c>
      <c r="BVT4379" s="29" t="s">
        <v>75</v>
      </c>
      <c r="BVU4379" s="84">
        <v>3004158000128</v>
      </c>
      <c r="BVV4379" s="24"/>
      <c r="BVW4379" s="24"/>
      <c r="BVX4379" s="66">
        <v>9615</v>
      </c>
      <c r="BVY4379" s="25">
        <v>45936</v>
      </c>
      <c r="BVZ4379" s="25"/>
      <c r="BWA4379" s="26" t="str">
        <f t="shared" ca="1" si="112"/>
        <v>Descontar Cheque</v>
      </c>
      <c r="BWB4379" s="117"/>
      <c r="BWC4379" s="25">
        <v>45890</v>
      </c>
      <c r="BWD4379" s="28" t="s">
        <v>74</v>
      </c>
      <c r="BWE4379" s="24">
        <v>422</v>
      </c>
      <c r="BWF4379" s="414" t="str">
        <f t="shared" si="113"/>
        <v>Banco não cadastrado</v>
      </c>
      <c r="BWG4379" s="24">
        <v>207</v>
      </c>
      <c r="BWH4379" s="24">
        <v>5837982</v>
      </c>
      <c r="BWI4379" s="24">
        <v>72</v>
      </c>
      <c r="BWJ4379" s="29" t="s">
        <v>75</v>
      </c>
      <c r="BWK4379" s="84">
        <v>3004158000128</v>
      </c>
      <c r="BWL4379" s="24"/>
      <c r="BWM4379" s="24"/>
      <c r="BWN4379" s="66">
        <v>9615</v>
      </c>
      <c r="BWO4379" s="25">
        <v>45936</v>
      </c>
      <c r="BWP4379" s="25"/>
      <c r="BWQ4379" s="26" t="str">
        <f t="shared" ca="1" si="114"/>
        <v>Descontar Cheque</v>
      </c>
      <c r="BWR4379" s="117"/>
      <c r="BWS4379" s="25">
        <v>45890</v>
      </c>
      <c r="BWT4379" s="28" t="s">
        <v>74</v>
      </c>
      <c r="BWU4379" s="24">
        <v>422</v>
      </c>
      <c r="BWV4379" s="414" t="str">
        <f t="shared" si="115"/>
        <v>Banco não cadastrado</v>
      </c>
      <c r="BWW4379" s="24">
        <v>207</v>
      </c>
      <c r="BWX4379" s="24">
        <v>5837982</v>
      </c>
      <c r="BWY4379" s="24">
        <v>72</v>
      </c>
      <c r="BWZ4379" s="29" t="s">
        <v>75</v>
      </c>
      <c r="BXA4379" s="84">
        <v>3004158000128</v>
      </c>
      <c r="BXB4379" s="24"/>
      <c r="BXC4379" s="24"/>
      <c r="BXD4379" s="66">
        <v>9615</v>
      </c>
      <c r="BXE4379" s="25">
        <v>45936</v>
      </c>
      <c r="BXF4379" s="25"/>
      <c r="BXG4379" s="26" t="str">
        <f t="shared" ca="1" si="116"/>
        <v>Descontar Cheque</v>
      </c>
      <c r="BXH4379" s="117"/>
      <c r="BXI4379" s="25">
        <v>45890</v>
      </c>
      <c r="BXJ4379" s="28" t="s">
        <v>74</v>
      </c>
      <c r="BXK4379" s="24">
        <v>422</v>
      </c>
      <c r="BXL4379" s="414" t="str">
        <f t="shared" si="117"/>
        <v>Banco não cadastrado</v>
      </c>
      <c r="BXM4379" s="24">
        <v>207</v>
      </c>
      <c r="BXN4379" s="24">
        <v>5837982</v>
      </c>
      <c r="BXO4379" s="24">
        <v>72</v>
      </c>
      <c r="BXP4379" s="29" t="s">
        <v>75</v>
      </c>
      <c r="BXQ4379" s="84">
        <v>3004158000128</v>
      </c>
      <c r="BXR4379" s="24"/>
      <c r="BXS4379" s="24"/>
      <c r="BXT4379" s="66">
        <v>9615</v>
      </c>
      <c r="BXU4379" s="25">
        <v>45936</v>
      </c>
      <c r="BXV4379" s="25"/>
      <c r="BXW4379" s="26" t="str">
        <f t="shared" ca="1" si="118"/>
        <v>Descontar Cheque</v>
      </c>
      <c r="BXX4379" s="117"/>
      <c r="BXY4379" s="25">
        <v>45890</v>
      </c>
      <c r="BXZ4379" s="28" t="s">
        <v>74</v>
      </c>
      <c r="BYA4379" s="24">
        <v>422</v>
      </c>
      <c r="BYB4379" s="414" t="str">
        <f t="shared" si="119"/>
        <v>Banco não cadastrado</v>
      </c>
      <c r="BYC4379" s="24">
        <v>207</v>
      </c>
      <c r="BYD4379" s="24">
        <v>5837982</v>
      </c>
      <c r="BYE4379" s="24">
        <v>72</v>
      </c>
      <c r="BYF4379" s="29" t="s">
        <v>75</v>
      </c>
      <c r="BYG4379" s="84">
        <v>3004158000128</v>
      </c>
      <c r="BYH4379" s="24"/>
      <c r="BYI4379" s="24"/>
      <c r="BYJ4379" s="66">
        <v>9615</v>
      </c>
      <c r="BYK4379" s="25">
        <v>45936</v>
      </c>
      <c r="BYL4379" s="25"/>
      <c r="BYM4379" s="26" t="str">
        <f t="shared" ca="1" si="120"/>
        <v>Descontar Cheque</v>
      </c>
      <c r="BYN4379" s="117"/>
      <c r="BYO4379" s="25">
        <v>45890</v>
      </c>
      <c r="BYP4379" s="28" t="s">
        <v>74</v>
      </c>
      <c r="BYQ4379" s="24">
        <v>422</v>
      </c>
      <c r="BYR4379" s="414" t="str">
        <f t="shared" si="121"/>
        <v>Banco não cadastrado</v>
      </c>
      <c r="BYS4379" s="24">
        <v>207</v>
      </c>
      <c r="BYT4379" s="24">
        <v>5837982</v>
      </c>
      <c r="BYU4379" s="24">
        <v>72</v>
      </c>
      <c r="BYV4379" s="29" t="s">
        <v>75</v>
      </c>
      <c r="BYW4379" s="84">
        <v>3004158000128</v>
      </c>
      <c r="BYX4379" s="24"/>
      <c r="BYY4379" s="24"/>
      <c r="BYZ4379" s="66">
        <v>9615</v>
      </c>
      <c r="BZA4379" s="25">
        <v>45936</v>
      </c>
      <c r="BZB4379" s="25"/>
      <c r="BZC4379" s="26" t="str">
        <f t="shared" ca="1" si="122"/>
        <v>Descontar Cheque</v>
      </c>
      <c r="BZD4379" s="117"/>
      <c r="BZE4379" s="25">
        <v>45890</v>
      </c>
      <c r="BZF4379" s="28" t="s">
        <v>74</v>
      </c>
      <c r="BZG4379" s="24">
        <v>422</v>
      </c>
      <c r="BZH4379" s="414" t="str">
        <f t="shared" si="123"/>
        <v>Banco não cadastrado</v>
      </c>
      <c r="BZI4379" s="24">
        <v>207</v>
      </c>
      <c r="BZJ4379" s="24">
        <v>5837982</v>
      </c>
      <c r="BZK4379" s="24">
        <v>72</v>
      </c>
      <c r="BZL4379" s="29" t="s">
        <v>75</v>
      </c>
      <c r="BZM4379" s="84">
        <v>3004158000128</v>
      </c>
      <c r="BZN4379" s="24"/>
      <c r="BZO4379" s="24"/>
      <c r="BZP4379" s="66">
        <v>9615</v>
      </c>
      <c r="BZQ4379" s="25">
        <v>45936</v>
      </c>
      <c r="BZR4379" s="25"/>
      <c r="BZS4379" s="26" t="str">
        <f t="shared" ca="1" si="124"/>
        <v>Descontar Cheque</v>
      </c>
      <c r="BZT4379" s="117"/>
      <c r="BZU4379" s="25">
        <v>45890</v>
      </c>
      <c r="BZV4379" s="28" t="s">
        <v>74</v>
      </c>
      <c r="BZW4379" s="24">
        <v>422</v>
      </c>
      <c r="BZX4379" s="414" t="str">
        <f t="shared" si="125"/>
        <v>Banco não cadastrado</v>
      </c>
      <c r="BZY4379" s="24">
        <v>207</v>
      </c>
      <c r="BZZ4379" s="24">
        <v>5837982</v>
      </c>
      <c r="CAA4379" s="24">
        <v>72</v>
      </c>
      <c r="CAB4379" s="29" t="s">
        <v>75</v>
      </c>
      <c r="CAC4379" s="84">
        <v>3004158000128</v>
      </c>
      <c r="CAD4379" s="24"/>
      <c r="CAE4379" s="24"/>
      <c r="CAF4379" s="66">
        <v>9615</v>
      </c>
      <c r="CAG4379" s="25">
        <v>45936</v>
      </c>
      <c r="CAH4379" s="25"/>
      <c r="CAI4379" s="26" t="str">
        <f t="shared" ca="1" si="126"/>
        <v>Descontar Cheque</v>
      </c>
      <c r="CAJ4379" s="117"/>
      <c r="CAK4379" s="25">
        <v>45890</v>
      </c>
      <c r="CAL4379" s="28" t="s">
        <v>74</v>
      </c>
      <c r="CAM4379" s="24">
        <v>422</v>
      </c>
      <c r="CAN4379" s="414" t="str">
        <f t="shared" si="127"/>
        <v>Banco não cadastrado</v>
      </c>
      <c r="CAO4379" s="24">
        <v>207</v>
      </c>
      <c r="CAP4379" s="24">
        <v>5837982</v>
      </c>
      <c r="CAQ4379" s="24">
        <v>72</v>
      </c>
      <c r="CAR4379" s="29" t="s">
        <v>75</v>
      </c>
      <c r="CAS4379" s="84">
        <v>3004158000128</v>
      </c>
      <c r="CAT4379" s="24"/>
      <c r="CAU4379" s="24"/>
      <c r="CAV4379" s="66">
        <v>9615</v>
      </c>
      <c r="CAW4379" s="25">
        <v>45936</v>
      </c>
      <c r="CAX4379" s="25"/>
      <c r="CAY4379" s="26" t="str">
        <f t="shared" ca="1" si="128"/>
        <v>Descontar Cheque</v>
      </c>
      <c r="CAZ4379" s="117"/>
      <c r="CBA4379" s="25">
        <v>45890</v>
      </c>
      <c r="CBB4379" s="28" t="s">
        <v>74</v>
      </c>
      <c r="CBC4379" s="24">
        <v>422</v>
      </c>
      <c r="CBD4379" s="414" t="str">
        <f t="shared" si="129"/>
        <v>Banco não cadastrado</v>
      </c>
      <c r="CBE4379" s="24">
        <v>207</v>
      </c>
      <c r="CBF4379" s="24">
        <v>5837982</v>
      </c>
      <c r="CBG4379" s="24">
        <v>72</v>
      </c>
      <c r="CBH4379" s="29" t="s">
        <v>75</v>
      </c>
      <c r="CBI4379" s="84">
        <v>3004158000128</v>
      </c>
      <c r="CBJ4379" s="24"/>
      <c r="CBK4379" s="24"/>
      <c r="CBL4379" s="66">
        <v>9615</v>
      </c>
      <c r="CBM4379" s="25">
        <v>45936</v>
      </c>
      <c r="CBN4379" s="25"/>
      <c r="CBO4379" s="26" t="str">
        <f t="shared" ca="1" si="130"/>
        <v>Descontar Cheque</v>
      </c>
      <c r="CBP4379" s="117"/>
      <c r="CBQ4379" s="25">
        <v>45890</v>
      </c>
      <c r="CBR4379" s="28" t="s">
        <v>74</v>
      </c>
      <c r="CBS4379" s="24">
        <v>422</v>
      </c>
      <c r="CBT4379" s="414" t="str">
        <f t="shared" si="131"/>
        <v>Banco não cadastrado</v>
      </c>
      <c r="CBU4379" s="24">
        <v>207</v>
      </c>
      <c r="CBV4379" s="24">
        <v>5837982</v>
      </c>
      <c r="CBW4379" s="24">
        <v>72</v>
      </c>
      <c r="CBX4379" s="29" t="s">
        <v>75</v>
      </c>
      <c r="CBY4379" s="84">
        <v>3004158000128</v>
      </c>
      <c r="CBZ4379" s="24"/>
      <c r="CCA4379" s="24"/>
      <c r="CCB4379" s="66">
        <v>9615</v>
      </c>
      <c r="CCC4379" s="25">
        <v>45936</v>
      </c>
      <c r="CCD4379" s="25"/>
      <c r="CCE4379" s="26" t="str">
        <f t="shared" ca="1" si="132"/>
        <v>Descontar Cheque</v>
      </c>
      <c r="CCF4379" s="117"/>
      <c r="CCG4379" s="25">
        <v>45890</v>
      </c>
      <c r="CCH4379" s="28" t="s">
        <v>74</v>
      </c>
      <c r="CCI4379" s="24">
        <v>422</v>
      </c>
      <c r="CCJ4379" s="414" t="str">
        <f t="shared" si="133"/>
        <v>Banco não cadastrado</v>
      </c>
      <c r="CCK4379" s="24">
        <v>207</v>
      </c>
      <c r="CCL4379" s="24">
        <v>5837982</v>
      </c>
      <c r="CCM4379" s="24">
        <v>72</v>
      </c>
      <c r="CCN4379" s="29" t="s">
        <v>75</v>
      </c>
      <c r="CCO4379" s="84">
        <v>3004158000128</v>
      </c>
      <c r="CCP4379" s="24"/>
      <c r="CCQ4379" s="24"/>
      <c r="CCR4379" s="66">
        <v>9615</v>
      </c>
      <c r="CCS4379" s="25">
        <v>45936</v>
      </c>
      <c r="CCT4379" s="25"/>
      <c r="CCU4379" s="26" t="str">
        <f t="shared" ca="1" si="134"/>
        <v>Descontar Cheque</v>
      </c>
      <c r="CCV4379" s="117"/>
      <c r="CCW4379" s="25">
        <v>45890</v>
      </c>
      <c r="CCX4379" s="28" t="s">
        <v>74</v>
      </c>
      <c r="CCY4379" s="24">
        <v>422</v>
      </c>
      <c r="CCZ4379" s="414" t="str">
        <f t="shared" si="135"/>
        <v>Banco não cadastrado</v>
      </c>
      <c r="CDA4379" s="24">
        <v>207</v>
      </c>
      <c r="CDB4379" s="24">
        <v>5837982</v>
      </c>
      <c r="CDC4379" s="24">
        <v>72</v>
      </c>
      <c r="CDD4379" s="29" t="s">
        <v>75</v>
      </c>
      <c r="CDE4379" s="84">
        <v>3004158000128</v>
      </c>
      <c r="CDF4379" s="24"/>
      <c r="CDG4379" s="24"/>
      <c r="CDH4379" s="66">
        <v>9615</v>
      </c>
      <c r="CDI4379" s="25">
        <v>45936</v>
      </c>
      <c r="CDJ4379" s="25"/>
      <c r="CDK4379" s="26" t="str">
        <f t="shared" ca="1" si="136"/>
        <v>Descontar Cheque</v>
      </c>
      <c r="CDL4379" s="117"/>
      <c r="CDM4379" s="25">
        <v>45890</v>
      </c>
      <c r="CDN4379" s="28" t="s">
        <v>74</v>
      </c>
      <c r="CDO4379" s="24">
        <v>422</v>
      </c>
      <c r="CDP4379" s="414" t="str">
        <f t="shared" si="137"/>
        <v>Banco não cadastrado</v>
      </c>
      <c r="CDQ4379" s="24">
        <v>207</v>
      </c>
      <c r="CDR4379" s="24">
        <v>5837982</v>
      </c>
      <c r="CDS4379" s="24">
        <v>72</v>
      </c>
      <c r="CDT4379" s="29" t="s">
        <v>75</v>
      </c>
      <c r="CDU4379" s="84">
        <v>3004158000128</v>
      </c>
      <c r="CDV4379" s="24"/>
      <c r="CDW4379" s="24"/>
      <c r="CDX4379" s="66">
        <v>9615</v>
      </c>
      <c r="CDY4379" s="25">
        <v>45936</v>
      </c>
      <c r="CDZ4379" s="25"/>
      <c r="CEA4379" s="26" t="str">
        <f t="shared" ca="1" si="138"/>
        <v>Descontar Cheque</v>
      </c>
      <c r="CEB4379" s="117"/>
      <c r="CEC4379" s="25">
        <v>45890</v>
      </c>
      <c r="CED4379" s="28" t="s">
        <v>74</v>
      </c>
      <c r="CEE4379" s="24">
        <v>422</v>
      </c>
      <c r="CEF4379" s="414" t="str">
        <f t="shared" si="139"/>
        <v>Banco não cadastrado</v>
      </c>
      <c r="CEG4379" s="24">
        <v>207</v>
      </c>
      <c r="CEH4379" s="24">
        <v>5837982</v>
      </c>
      <c r="CEI4379" s="24">
        <v>72</v>
      </c>
      <c r="CEJ4379" s="29" t="s">
        <v>75</v>
      </c>
      <c r="CEK4379" s="84">
        <v>3004158000128</v>
      </c>
      <c r="CEL4379" s="24"/>
      <c r="CEM4379" s="24"/>
      <c r="CEN4379" s="66">
        <v>9615</v>
      </c>
      <c r="CEO4379" s="25">
        <v>45936</v>
      </c>
      <c r="CEP4379" s="25"/>
      <c r="CEQ4379" s="26" t="str">
        <f t="shared" ca="1" si="140"/>
        <v>Descontar Cheque</v>
      </c>
      <c r="CER4379" s="117"/>
      <c r="CES4379" s="25">
        <v>45890</v>
      </c>
      <c r="CET4379" s="28" t="s">
        <v>74</v>
      </c>
      <c r="CEU4379" s="24">
        <v>422</v>
      </c>
      <c r="CEV4379" s="414" t="str">
        <f t="shared" si="141"/>
        <v>Banco não cadastrado</v>
      </c>
      <c r="CEW4379" s="24">
        <v>207</v>
      </c>
      <c r="CEX4379" s="24">
        <v>5837982</v>
      </c>
      <c r="CEY4379" s="24">
        <v>72</v>
      </c>
      <c r="CEZ4379" s="29" t="s">
        <v>75</v>
      </c>
      <c r="CFA4379" s="84">
        <v>3004158000128</v>
      </c>
      <c r="CFB4379" s="24"/>
      <c r="CFC4379" s="24"/>
      <c r="CFD4379" s="66">
        <v>9615</v>
      </c>
      <c r="CFE4379" s="25">
        <v>45936</v>
      </c>
      <c r="CFF4379" s="25"/>
      <c r="CFG4379" s="26" t="str">
        <f t="shared" ca="1" si="142"/>
        <v>Descontar Cheque</v>
      </c>
      <c r="CFH4379" s="117"/>
      <c r="CFI4379" s="25">
        <v>45890</v>
      </c>
      <c r="CFJ4379" s="28" t="s">
        <v>74</v>
      </c>
      <c r="CFK4379" s="24">
        <v>422</v>
      </c>
      <c r="CFL4379" s="414" t="str">
        <f t="shared" si="143"/>
        <v>Banco não cadastrado</v>
      </c>
      <c r="CFM4379" s="24">
        <v>207</v>
      </c>
      <c r="CFN4379" s="24">
        <v>5837982</v>
      </c>
      <c r="CFO4379" s="24">
        <v>72</v>
      </c>
      <c r="CFP4379" s="29" t="s">
        <v>75</v>
      </c>
      <c r="CFQ4379" s="84">
        <v>3004158000128</v>
      </c>
      <c r="CFR4379" s="24"/>
      <c r="CFS4379" s="24"/>
      <c r="CFT4379" s="66">
        <v>9615</v>
      </c>
      <c r="CFU4379" s="25">
        <v>45936</v>
      </c>
      <c r="CFV4379" s="25"/>
      <c r="CFW4379" s="26" t="str">
        <f t="shared" ca="1" si="144"/>
        <v>Descontar Cheque</v>
      </c>
      <c r="CFX4379" s="117"/>
      <c r="CFY4379" s="25">
        <v>45890</v>
      </c>
      <c r="CFZ4379" s="28" t="s">
        <v>74</v>
      </c>
      <c r="CGA4379" s="24">
        <v>422</v>
      </c>
      <c r="CGB4379" s="414" t="str">
        <f t="shared" si="145"/>
        <v>Banco não cadastrado</v>
      </c>
      <c r="CGC4379" s="24">
        <v>207</v>
      </c>
      <c r="CGD4379" s="24">
        <v>5837982</v>
      </c>
      <c r="CGE4379" s="24">
        <v>72</v>
      </c>
      <c r="CGF4379" s="29" t="s">
        <v>75</v>
      </c>
      <c r="CGG4379" s="84">
        <v>3004158000128</v>
      </c>
      <c r="CGH4379" s="24"/>
      <c r="CGI4379" s="24"/>
      <c r="CGJ4379" s="66">
        <v>9615</v>
      </c>
      <c r="CGK4379" s="25">
        <v>45936</v>
      </c>
      <c r="CGL4379" s="25"/>
      <c r="CGM4379" s="26" t="str">
        <f t="shared" ca="1" si="146"/>
        <v>Descontar Cheque</v>
      </c>
      <c r="CGN4379" s="117"/>
      <c r="CGO4379" s="25">
        <v>45890</v>
      </c>
      <c r="CGP4379" s="28" t="s">
        <v>74</v>
      </c>
      <c r="CGQ4379" s="24">
        <v>422</v>
      </c>
      <c r="CGR4379" s="414" t="str">
        <f t="shared" si="147"/>
        <v>Banco não cadastrado</v>
      </c>
      <c r="CGS4379" s="24">
        <v>207</v>
      </c>
      <c r="CGT4379" s="24">
        <v>5837982</v>
      </c>
      <c r="CGU4379" s="24">
        <v>72</v>
      </c>
      <c r="CGV4379" s="29" t="s">
        <v>75</v>
      </c>
      <c r="CGW4379" s="84">
        <v>3004158000128</v>
      </c>
      <c r="CGX4379" s="24"/>
      <c r="CGY4379" s="24"/>
      <c r="CGZ4379" s="66">
        <v>9615</v>
      </c>
      <c r="CHA4379" s="25">
        <v>45936</v>
      </c>
      <c r="CHB4379" s="25"/>
      <c r="CHC4379" s="26" t="str">
        <f t="shared" ca="1" si="148"/>
        <v>Descontar Cheque</v>
      </c>
      <c r="CHD4379" s="117"/>
      <c r="CHE4379" s="25">
        <v>45890</v>
      </c>
      <c r="CHF4379" s="28" t="s">
        <v>74</v>
      </c>
      <c r="CHG4379" s="24">
        <v>422</v>
      </c>
      <c r="CHH4379" s="414" t="str">
        <f t="shared" si="149"/>
        <v>Banco não cadastrado</v>
      </c>
      <c r="CHI4379" s="24">
        <v>207</v>
      </c>
      <c r="CHJ4379" s="24">
        <v>5837982</v>
      </c>
      <c r="CHK4379" s="24">
        <v>72</v>
      </c>
      <c r="CHL4379" s="29" t="s">
        <v>75</v>
      </c>
      <c r="CHM4379" s="84">
        <v>3004158000128</v>
      </c>
      <c r="CHN4379" s="24"/>
      <c r="CHO4379" s="24"/>
      <c r="CHP4379" s="66">
        <v>9615</v>
      </c>
      <c r="CHQ4379" s="25">
        <v>45936</v>
      </c>
      <c r="CHR4379" s="25"/>
      <c r="CHS4379" s="26" t="str">
        <f t="shared" ca="1" si="150"/>
        <v>Descontar Cheque</v>
      </c>
      <c r="CHT4379" s="117"/>
      <c r="CHU4379" s="25">
        <v>45890</v>
      </c>
      <c r="CHV4379" s="28" t="s">
        <v>74</v>
      </c>
      <c r="CHW4379" s="24">
        <v>422</v>
      </c>
      <c r="CHX4379" s="414" t="str">
        <f t="shared" si="151"/>
        <v>Banco não cadastrado</v>
      </c>
      <c r="CHY4379" s="24">
        <v>207</v>
      </c>
      <c r="CHZ4379" s="24">
        <v>5837982</v>
      </c>
      <c r="CIA4379" s="24">
        <v>72</v>
      </c>
      <c r="CIB4379" s="29" t="s">
        <v>75</v>
      </c>
      <c r="CIC4379" s="84">
        <v>3004158000128</v>
      </c>
      <c r="CID4379" s="24"/>
      <c r="CIE4379" s="24"/>
      <c r="CIF4379" s="66">
        <v>9615</v>
      </c>
      <c r="CIG4379" s="25">
        <v>45936</v>
      </c>
      <c r="CIH4379" s="25"/>
      <c r="CII4379" s="26" t="str">
        <f t="shared" ca="1" si="152"/>
        <v>Descontar Cheque</v>
      </c>
      <c r="CIJ4379" s="117"/>
      <c r="CIK4379" s="25">
        <v>45890</v>
      </c>
      <c r="CIL4379" s="28" t="s">
        <v>74</v>
      </c>
      <c r="CIM4379" s="24">
        <v>422</v>
      </c>
      <c r="CIN4379" s="414" t="str">
        <f t="shared" si="153"/>
        <v>Banco não cadastrado</v>
      </c>
      <c r="CIO4379" s="24">
        <v>207</v>
      </c>
      <c r="CIP4379" s="24">
        <v>5837982</v>
      </c>
      <c r="CIQ4379" s="24">
        <v>72</v>
      </c>
      <c r="CIR4379" s="29" t="s">
        <v>75</v>
      </c>
      <c r="CIS4379" s="84">
        <v>3004158000128</v>
      </c>
      <c r="CIT4379" s="24"/>
      <c r="CIU4379" s="24"/>
      <c r="CIV4379" s="66">
        <v>9615</v>
      </c>
      <c r="CIW4379" s="25">
        <v>45936</v>
      </c>
      <c r="CIX4379" s="25"/>
      <c r="CIY4379" s="26" t="str">
        <f t="shared" ca="1" si="154"/>
        <v>Descontar Cheque</v>
      </c>
      <c r="CIZ4379" s="117"/>
      <c r="CJA4379" s="25">
        <v>45890</v>
      </c>
      <c r="CJB4379" s="28" t="s">
        <v>74</v>
      </c>
      <c r="CJC4379" s="24">
        <v>422</v>
      </c>
      <c r="CJD4379" s="414" t="str">
        <f t="shared" si="155"/>
        <v>Banco não cadastrado</v>
      </c>
      <c r="CJE4379" s="24">
        <v>207</v>
      </c>
      <c r="CJF4379" s="24">
        <v>5837982</v>
      </c>
      <c r="CJG4379" s="24">
        <v>72</v>
      </c>
      <c r="CJH4379" s="29" t="s">
        <v>75</v>
      </c>
      <c r="CJI4379" s="84">
        <v>3004158000128</v>
      </c>
      <c r="CJJ4379" s="24"/>
      <c r="CJK4379" s="24"/>
      <c r="CJL4379" s="66">
        <v>9615</v>
      </c>
      <c r="CJM4379" s="25">
        <v>45936</v>
      </c>
      <c r="CJN4379" s="25"/>
      <c r="CJO4379" s="26" t="str">
        <f t="shared" ca="1" si="156"/>
        <v>Descontar Cheque</v>
      </c>
      <c r="CJP4379" s="117"/>
      <c r="CJQ4379" s="25">
        <v>45890</v>
      </c>
      <c r="CJR4379" s="28" t="s">
        <v>74</v>
      </c>
      <c r="CJS4379" s="24">
        <v>422</v>
      </c>
      <c r="CJT4379" s="414" t="str">
        <f t="shared" si="157"/>
        <v>Banco não cadastrado</v>
      </c>
      <c r="CJU4379" s="24">
        <v>207</v>
      </c>
      <c r="CJV4379" s="24">
        <v>5837982</v>
      </c>
      <c r="CJW4379" s="24">
        <v>72</v>
      </c>
      <c r="CJX4379" s="29" t="s">
        <v>75</v>
      </c>
      <c r="CJY4379" s="84">
        <v>3004158000128</v>
      </c>
      <c r="CJZ4379" s="24"/>
      <c r="CKA4379" s="24"/>
      <c r="CKB4379" s="66">
        <v>9615</v>
      </c>
      <c r="CKC4379" s="25">
        <v>45936</v>
      </c>
      <c r="CKD4379" s="25"/>
      <c r="CKE4379" s="26" t="str">
        <f t="shared" ca="1" si="158"/>
        <v>Descontar Cheque</v>
      </c>
      <c r="CKF4379" s="117"/>
      <c r="CKG4379" s="25">
        <v>45890</v>
      </c>
      <c r="CKH4379" s="28" t="s">
        <v>74</v>
      </c>
      <c r="CKI4379" s="24">
        <v>422</v>
      </c>
      <c r="CKJ4379" s="414" t="str">
        <f t="shared" si="159"/>
        <v>Banco não cadastrado</v>
      </c>
      <c r="CKK4379" s="24">
        <v>207</v>
      </c>
      <c r="CKL4379" s="24">
        <v>5837982</v>
      </c>
      <c r="CKM4379" s="24">
        <v>72</v>
      </c>
      <c r="CKN4379" s="29" t="s">
        <v>75</v>
      </c>
      <c r="CKO4379" s="84">
        <v>3004158000128</v>
      </c>
      <c r="CKP4379" s="24"/>
      <c r="CKQ4379" s="24"/>
      <c r="CKR4379" s="66">
        <v>9615</v>
      </c>
      <c r="CKS4379" s="25">
        <v>45936</v>
      </c>
      <c r="CKT4379" s="25"/>
      <c r="CKU4379" s="26" t="str">
        <f t="shared" ca="1" si="160"/>
        <v>Descontar Cheque</v>
      </c>
      <c r="CKV4379" s="117"/>
      <c r="CKW4379" s="25">
        <v>45890</v>
      </c>
      <c r="CKX4379" s="28" t="s">
        <v>74</v>
      </c>
      <c r="CKY4379" s="24">
        <v>422</v>
      </c>
      <c r="CKZ4379" s="414" t="str">
        <f t="shared" si="161"/>
        <v>Banco não cadastrado</v>
      </c>
      <c r="CLA4379" s="24">
        <v>207</v>
      </c>
      <c r="CLB4379" s="24">
        <v>5837982</v>
      </c>
      <c r="CLC4379" s="24">
        <v>72</v>
      </c>
      <c r="CLD4379" s="29" t="s">
        <v>75</v>
      </c>
      <c r="CLE4379" s="84">
        <v>3004158000128</v>
      </c>
      <c r="CLF4379" s="24"/>
      <c r="CLG4379" s="24"/>
      <c r="CLH4379" s="66">
        <v>9615</v>
      </c>
      <c r="CLI4379" s="25">
        <v>45936</v>
      </c>
      <c r="CLJ4379" s="25"/>
      <c r="CLK4379" s="26" t="str">
        <f t="shared" ca="1" si="162"/>
        <v>Descontar Cheque</v>
      </c>
      <c r="CLL4379" s="117"/>
      <c r="CLM4379" s="25">
        <v>45890</v>
      </c>
      <c r="CLN4379" s="28" t="s">
        <v>74</v>
      </c>
      <c r="CLO4379" s="24">
        <v>422</v>
      </c>
      <c r="CLP4379" s="414" t="str">
        <f t="shared" si="163"/>
        <v>Banco não cadastrado</v>
      </c>
      <c r="CLQ4379" s="24">
        <v>207</v>
      </c>
      <c r="CLR4379" s="24">
        <v>5837982</v>
      </c>
      <c r="CLS4379" s="24">
        <v>72</v>
      </c>
      <c r="CLT4379" s="29" t="s">
        <v>75</v>
      </c>
      <c r="CLU4379" s="84">
        <v>3004158000128</v>
      </c>
      <c r="CLV4379" s="24"/>
      <c r="CLW4379" s="24"/>
      <c r="CLX4379" s="66">
        <v>9615</v>
      </c>
      <c r="CLY4379" s="25">
        <v>45936</v>
      </c>
      <c r="CLZ4379" s="25"/>
      <c r="CMA4379" s="26" t="str">
        <f t="shared" ca="1" si="164"/>
        <v>Descontar Cheque</v>
      </c>
      <c r="CMB4379" s="117"/>
      <c r="CMC4379" s="25">
        <v>45890</v>
      </c>
      <c r="CMD4379" s="28" t="s">
        <v>74</v>
      </c>
      <c r="CME4379" s="24">
        <v>422</v>
      </c>
      <c r="CMF4379" s="414" t="str">
        <f t="shared" si="165"/>
        <v>Banco não cadastrado</v>
      </c>
      <c r="CMG4379" s="24">
        <v>207</v>
      </c>
      <c r="CMH4379" s="24">
        <v>5837982</v>
      </c>
      <c r="CMI4379" s="24">
        <v>72</v>
      </c>
      <c r="CMJ4379" s="29" t="s">
        <v>75</v>
      </c>
      <c r="CMK4379" s="84">
        <v>3004158000128</v>
      </c>
      <c r="CML4379" s="24"/>
      <c r="CMM4379" s="24"/>
      <c r="CMN4379" s="66">
        <v>9615</v>
      </c>
      <c r="CMO4379" s="25">
        <v>45936</v>
      </c>
      <c r="CMP4379" s="25"/>
      <c r="CMQ4379" s="26" t="str">
        <f t="shared" ca="1" si="166"/>
        <v>Descontar Cheque</v>
      </c>
      <c r="CMR4379" s="117"/>
      <c r="CMS4379" s="25">
        <v>45890</v>
      </c>
      <c r="CMT4379" s="28" t="s">
        <v>74</v>
      </c>
      <c r="CMU4379" s="24">
        <v>422</v>
      </c>
      <c r="CMV4379" s="414" t="str">
        <f t="shared" si="167"/>
        <v>Banco não cadastrado</v>
      </c>
      <c r="CMW4379" s="24">
        <v>207</v>
      </c>
      <c r="CMX4379" s="24">
        <v>5837982</v>
      </c>
      <c r="CMY4379" s="24">
        <v>72</v>
      </c>
      <c r="CMZ4379" s="29" t="s">
        <v>75</v>
      </c>
      <c r="CNA4379" s="84">
        <v>3004158000128</v>
      </c>
      <c r="CNB4379" s="24"/>
      <c r="CNC4379" s="24"/>
      <c r="CND4379" s="66">
        <v>9615</v>
      </c>
      <c r="CNE4379" s="25">
        <v>45936</v>
      </c>
      <c r="CNF4379" s="25"/>
      <c r="CNG4379" s="26" t="str">
        <f t="shared" ca="1" si="168"/>
        <v>Descontar Cheque</v>
      </c>
      <c r="CNH4379" s="117"/>
      <c r="CNI4379" s="25">
        <v>45890</v>
      </c>
      <c r="CNJ4379" s="28" t="s">
        <v>74</v>
      </c>
      <c r="CNK4379" s="24">
        <v>422</v>
      </c>
      <c r="CNL4379" s="414" t="str">
        <f t="shared" si="169"/>
        <v>Banco não cadastrado</v>
      </c>
      <c r="CNM4379" s="24">
        <v>207</v>
      </c>
      <c r="CNN4379" s="24">
        <v>5837982</v>
      </c>
      <c r="CNO4379" s="24">
        <v>72</v>
      </c>
      <c r="CNP4379" s="29" t="s">
        <v>75</v>
      </c>
      <c r="CNQ4379" s="84">
        <v>3004158000128</v>
      </c>
      <c r="CNR4379" s="24"/>
      <c r="CNS4379" s="24"/>
      <c r="CNT4379" s="66">
        <v>9615</v>
      </c>
      <c r="CNU4379" s="25">
        <v>45936</v>
      </c>
      <c r="CNV4379" s="25"/>
      <c r="CNW4379" s="26" t="str">
        <f t="shared" ca="1" si="170"/>
        <v>Descontar Cheque</v>
      </c>
      <c r="CNX4379" s="117"/>
      <c r="CNY4379" s="25">
        <v>45890</v>
      </c>
      <c r="CNZ4379" s="28" t="s">
        <v>74</v>
      </c>
      <c r="COA4379" s="24">
        <v>422</v>
      </c>
      <c r="COB4379" s="414" t="str">
        <f t="shared" si="171"/>
        <v>Banco não cadastrado</v>
      </c>
      <c r="COC4379" s="24">
        <v>207</v>
      </c>
      <c r="COD4379" s="24">
        <v>5837982</v>
      </c>
      <c r="COE4379" s="24">
        <v>72</v>
      </c>
      <c r="COF4379" s="29" t="s">
        <v>75</v>
      </c>
      <c r="COG4379" s="84">
        <v>3004158000128</v>
      </c>
      <c r="COH4379" s="24"/>
      <c r="COI4379" s="24"/>
      <c r="COJ4379" s="66">
        <v>9615</v>
      </c>
      <c r="COK4379" s="25">
        <v>45936</v>
      </c>
      <c r="COL4379" s="25"/>
      <c r="COM4379" s="26" t="str">
        <f t="shared" ca="1" si="172"/>
        <v>Descontar Cheque</v>
      </c>
      <c r="CON4379" s="117"/>
      <c r="COO4379" s="25">
        <v>45890</v>
      </c>
      <c r="COP4379" s="28" t="s">
        <v>74</v>
      </c>
      <c r="COQ4379" s="24">
        <v>422</v>
      </c>
      <c r="COR4379" s="414" t="str">
        <f t="shared" si="173"/>
        <v>Banco não cadastrado</v>
      </c>
      <c r="COS4379" s="24">
        <v>207</v>
      </c>
      <c r="COT4379" s="24">
        <v>5837982</v>
      </c>
      <c r="COU4379" s="24">
        <v>72</v>
      </c>
      <c r="COV4379" s="29" t="s">
        <v>75</v>
      </c>
      <c r="COW4379" s="84">
        <v>3004158000128</v>
      </c>
      <c r="COX4379" s="24"/>
      <c r="COY4379" s="24"/>
      <c r="COZ4379" s="66">
        <v>9615</v>
      </c>
      <c r="CPA4379" s="25">
        <v>45936</v>
      </c>
      <c r="CPB4379" s="25"/>
      <c r="CPC4379" s="26" t="str">
        <f t="shared" ca="1" si="174"/>
        <v>Descontar Cheque</v>
      </c>
      <c r="CPD4379" s="117"/>
      <c r="CPE4379" s="25">
        <v>45890</v>
      </c>
      <c r="CPF4379" s="28" t="s">
        <v>74</v>
      </c>
      <c r="CPG4379" s="24">
        <v>422</v>
      </c>
      <c r="CPH4379" s="414" t="str">
        <f t="shared" si="175"/>
        <v>Banco não cadastrado</v>
      </c>
      <c r="CPI4379" s="24">
        <v>207</v>
      </c>
      <c r="CPJ4379" s="24">
        <v>5837982</v>
      </c>
      <c r="CPK4379" s="24">
        <v>72</v>
      </c>
      <c r="CPL4379" s="29" t="s">
        <v>75</v>
      </c>
      <c r="CPM4379" s="84">
        <v>3004158000128</v>
      </c>
      <c r="CPN4379" s="24"/>
      <c r="CPO4379" s="24"/>
      <c r="CPP4379" s="66">
        <v>9615</v>
      </c>
      <c r="CPQ4379" s="25">
        <v>45936</v>
      </c>
      <c r="CPR4379" s="25"/>
      <c r="CPS4379" s="26" t="str">
        <f t="shared" ca="1" si="176"/>
        <v>Descontar Cheque</v>
      </c>
      <c r="CPT4379" s="117"/>
      <c r="CPU4379" s="25">
        <v>45890</v>
      </c>
      <c r="CPV4379" s="28" t="s">
        <v>74</v>
      </c>
      <c r="CPW4379" s="24">
        <v>422</v>
      </c>
      <c r="CPX4379" s="414" t="str">
        <f t="shared" si="177"/>
        <v>Banco não cadastrado</v>
      </c>
      <c r="CPY4379" s="24">
        <v>207</v>
      </c>
      <c r="CPZ4379" s="24">
        <v>5837982</v>
      </c>
      <c r="CQA4379" s="24">
        <v>72</v>
      </c>
      <c r="CQB4379" s="29" t="s">
        <v>75</v>
      </c>
      <c r="CQC4379" s="84">
        <v>3004158000128</v>
      </c>
      <c r="CQD4379" s="24"/>
      <c r="CQE4379" s="24"/>
      <c r="CQF4379" s="66">
        <v>9615</v>
      </c>
      <c r="CQG4379" s="25">
        <v>45936</v>
      </c>
      <c r="CQH4379" s="25"/>
      <c r="CQI4379" s="26" t="str">
        <f t="shared" ca="1" si="178"/>
        <v>Descontar Cheque</v>
      </c>
      <c r="CQJ4379" s="117"/>
      <c r="CQK4379" s="25">
        <v>45890</v>
      </c>
      <c r="CQL4379" s="28" t="s">
        <v>74</v>
      </c>
      <c r="CQM4379" s="24">
        <v>422</v>
      </c>
      <c r="CQN4379" s="414" t="str">
        <f t="shared" si="179"/>
        <v>Banco não cadastrado</v>
      </c>
      <c r="CQO4379" s="24">
        <v>207</v>
      </c>
      <c r="CQP4379" s="24">
        <v>5837982</v>
      </c>
      <c r="CQQ4379" s="24">
        <v>72</v>
      </c>
      <c r="CQR4379" s="29" t="s">
        <v>75</v>
      </c>
      <c r="CQS4379" s="84">
        <v>3004158000128</v>
      </c>
      <c r="CQT4379" s="24"/>
      <c r="CQU4379" s="24"/>
      <c r="CQV4379" s="66">
        <v>9615</v>
      </c>
      <c r="CQW4379" s="25">
        <v>45936</v>
      </c>
      <c r="CQX4379" s="25"/>
      <c r="CQY4379" s="26" t="str">
        <f t="shared" ca="1" si="180"/>
        <v>Descontar Cheque</v>
      </c>
      <c r="CQZ4379" s="117"/>
      <c r="CRA4379" s="25">
        <v>45890</v>
      </c>
      <c r="CRB4379" s="28" t="s">
        <v>74</v>
      </c>
      <c r="CRC4379" s="24">
        <v>422</v>
      </c>
      <c r="CRD4379" s="414" t="str">
        <f t="shared" si="181"/>
        <v>Banco não cadastrado</v>
      </c>
      <c r="CRE4379" s="24">
        <v>207</v>
      </c>
      <c r="CRF4379" s="24">
        <v>5837982</v>
      </c>
      <c r="CRG4379" s="24">
        <v>72</v>
      </c>
      <c r="CRH4379" s="29" t="s">
        <v>75</v>
      </c>
      <c r="CRI4379" s="84">
        <v>3004158000128</v>
      </c>
      <c r="CRJ4379" s="24"/>
      <c r="CRK4379" s="24"/>
      <c r="CRL4379" s="66">
        <v>9615</v>
      </c>
      <c r="CRM4379" s="25">
        <v>45936</v>
      </c>
      <c r="CRN4379" s="25"/>
      <c r="CRO4379" s="26" t="str">
        <f t="shared" ca="1" si="182"/>
        <v>Descontar Cheque</v>
      </c>
      <c r="CRP4379" s="117"/>
      <c r="CRQ4379" s="25">
        <v>45890</v>
      </c>
      <c r="CRR4379" s="28" t="s">
        <v>74</v>
      </c>
      <c r="CRS4379" s="24">
        <v>422</v>
      </c>
      <c r="CRT4379" s="414" t="str">
        <f t="shared" si="183"/>
        <v>Banco não cadastrado</v>
      </c>
      <c r="CRU4379" s="24">
        <v>207</v>
      </c>
      <c r="CRV4379" s="24">
        <v>5837982</v>
      </c>
      <c r="CRW4379" s="24">
        <v>72</v>
      </c>
      <c r="CRX4379" s="29" t="s">
        <v>75</v>
      </c>
      <c r="CRY4379" s="84">
        <v>3004158000128</v>
      </c>
      <c r="CRZ4379" s="24"/>
      <c r="CSA4379" s="24"/>
      <c r="CSB4379" s="66">
        <v>9615</v>
      </c>
      <c r="CSC4379" s="25">
        <v>45936</v>
      </c>
      <c r="CSD4379" s="25"/>
      <c r="CSE4379" s="26" t="str">
        <f t="shared" ca="1" si="184"/>
        <v>Descontar Cheque</v>
      </c>
      <c r="CSF4379" s="117"/>
      <c r="CSG4379" s="25">
        <v>45890</v>
      </c>
      <c r="CSH4379" s="28" t="s">
        <v>74</v>
      </c>
      <c r="CSI4379" s="24">
        <v>422</v>
      </c>
      <c r="CSJ4379" s="414" t="str">
        <f t="shared" si="185"/>
        <v>Banco não cadastrado</v>
      </c>
      <c r="CSK4379" s="24">
        <v>207</v>
      </c>
      <c r="CSL4379" s="24">
        <v>5837982</v>
      </c>
      <c r="CSM4379" s="24">
        <v>72</v>
      </c>
      <c r="CSN4379" s="29" t="s">
        <v>75</v>
      </c>
      <c r="CSO4379" s="84">
        <v>3004158000128</v>
      </c>
      <c r="CSP4379" s="24"/>
      <c r="CSQ4379" s="24"/>
      <c r="CSR4379" s="66">
        <v>9615</v>
      </c>
      <c r="CSS4379" s="25">
        <v>45936</v>
      </c>
      <c r="CST4379" s="25"/>
      <c r="CSU4379" s="26" t="str">
        <f t="shared" ca="1" si="186"/>
        <v>Descontar Cheque</v>
      </c>
      <c r="CSV4379" s="117"/>
      <c r="CSW4379" s="25">
        <v>45890</v>
      </c>
      <c r="CSX4379" s="28" t="s">
        <v>74</v>
      </c>
      <c r="CSY4379" s="24">
        <v>422</v>
      </c>
      <c r="CSZ4379" s="414" t="str">
        <f t="shared" si="187"/>
        <v>Banco não cadastrado</v>
      </c>
      <c r="CTA4379" s="24">
        <v>207</v>
      </c>
      <c r="CTB4379" s="24">
        <v>5837982</v>
      </c>
      <c r="CTC4379" s="24">
        <v>72</v>
      </c>
      <c r="CTD4379" s="29" t="s">
        <v>75</v>
      </c>
      <c r="CTE4379" s="84">
        <v>3004158000128</v>
      </c>
      <c r="CTF4379" s="24"/>
      <c r="CTG4379" s="24"/>
      <c r="CTH4379" s="66">
        <v>9615</v>
      </c>
      <c r="CTI4379" s="25">
        <v>45936</v>
      </c>
      <c r="CTJ4379" s="25"/>
      <c r="CTK4379" s="26" t="str">
        <f t="shared" ca="1" si="188"/>
        <v>Descontar Cheque</v>
      </c>
      <c r="CTL4379" s="117"/>
      <c r="CTM4379" s="25">
        <v>45890</v>
      </c>
      <c r="CTN4379" s="28" t="s">
        <v>74</v>
      </c>
      <c r="CTO4379" s="24">
        <v>422</v>
      </c>
      <c r="CTP4379" s="414" t="str">
        <f t="shared" si="189"/>
        <v>Banco não cadastrado</v>
      </c>
      <c r="CTQ4379" s="24">
        <v>207</v>
      </c>
      <c r="CTR4379" s="24">
        <v>5837982</v>
      </c>
      <c r="CTS4379" s="24">
        <v>72</v>
      </c>
      <c r="CTT4379" s="29" t="s">
        <v>75</v>
      </c>
      <c r="CTU4379" s="84">
        <v>3004158000128</v>
      </c>
      <c r="CTV4379" s="24"/>
      <c r="CTW4379" s="24"/>
      <c r="CTX4379" s="66">
        <v>9615</v>
      </c>
      <c r="CTY4379" s="25">
        <v>45936</v>
      </c>
      <c r="CTZ4379" s="25"/>
      <c r="CUA4379" s="26" t="str">
        <f t="shared" ca="1" si="190"/>
        <v>Descontar Cheque</v>
      </c>
      <c r="CUB4379" s="117"/>
      <c r="CUC4379" s="25">
        <v>45890</v>
      </c>
      <c r="CUD4379" s="28" t="s">
        <v>74</v>
      </c>
      <c r="CUE4379" s="24">
        <v>422</v>
      </c>
      <c r="CUF4379" s="414" t="str">
        <f t="shared" si="191"/>
        <v>Banco não cadastrado</v>
      </c>
      <c r="CUG4379" s="24">
        <v>207</v>
      </c>
      <c r="CUH4379" s="24">
        <v>5837982</v>
      </c>
      <c r="CUI4379" s="24">
        <v>72</v>
      </c>
      <c r="CUJ4379" s="29" t="s">
        <v>75</v>
      </c>
      <c r="CUK4379" s="84">
        <v>3004158000128</v>
      </c>
      <c r="CUL4379" s="24"/>
      <c r="CUM4379" s="24"/>
      <c r="CUN4379" s="66">
        <v>9615</v>
      </c>
      <c r="CUO4379" s="25">
        <v>45936</v>
      </c>
      <c r="CUP4379" s="25"/>
      <c r="CUQ4379" s="26" t="str">
        <f t="shared" ca="1" si="192"/>
        <v>Descontar Cheque</v>
      </c>
      <c r="CUR4379" s="117"/>
      <c r="CUS4379" s="25">
        <v>45890</v>
      </c>
      <c r="CUT4379" s="28" t="s">
        <v>74</v>
      </c>
      <c r="CUU4379" s="24">
        <v>422</v>
      </c>
      <c r="CUV4379" s="414" t="str">
        <f t="shared" si="193"/>
        <v>Banco não cadastrado</v>
      </c>
      <c r="CUW4379" s="24">
        <v>207</v>
      </c>
      <c r="CUX4379" s="24">
        <v>5837982</v>
      </c>
      <c r="CUY4379" s="24">
        <v>72</v>
      </c>
      <c r="CUZ4379" s="29" t="s">
        <v>75</v>
      </c>
      <c r="CVA4379" s="84">
        <v>3004158000128</v>
      </c>
      <c r="CVB4379" s="24"/>
      <c r="CVC4379" s="24"/>
      <c r="CVD4379" s="66">
        <v>9615</v>
      </c>
      <c r="CVE4379" s="25">
        <v>45936</v>
      </c>
      <c r="CVF4379" s="25"/>
      <c r="CVG4379" s="26" t="str">
        <f t="shared" ca="1" si="194"/>
        <v>Descontar Cheque</v>
      </c>
      <c r="CVH4379" s="117"/>
      <c r="CVI4379" s="25">
        <v>45890</v>
      </c>
      <c r="CVJ4379" s="28" t="s">
        <v>74</v>
      </c>
      <c r="CVK4379" s="24">
        <v>422</v>
      </c>
      <c r="CVL4379" s="414" t="str">
        <f t="shared" si="195"/>
        <v>Banco não cadastrado</v>
      </c>
      <c r="CVM4379" s="24">
        <v>207</v>
      </c>
      <c r="CVN4379" s="24">
        <v>5837982</v>
      </c>
      <c r="CVO4379" s="24">
        <v>72</v>
      </c>
      <c r="CVP4379" s="29" t="s">
        <v>75</v>
      </c>
      <c r="CVQ4379" s="84">
        <v>3004158000128</v>
      </c>
      <c r="CVR4379" s="24"/>
      <c r="CVS4379" s="24"/>
      <c r="CVT4379" s="66">
        <v>9615</v>
      </c>
      <c r="CVU4379" s="25">
        <v>45936</v>
      </c>
      <c r="CVV4379" s="25"/>
      <c r="CVW4379" s="26" t="str">
        <f t="shared" ca="1" si="196"/>
        <v>Descontar Cheque</v>
      </c>
      <c r="CVX4379" s="117"/>
      <c r="CVY4379" s="25">
        <v>45890</v>
      </c>
      <c r="CVZ4379" s="28" t="s">
        <v>74</v>
      </c>
      <c r="CWA4379" s="24">
        <v>422</v>
      </c>
      <c r="CWB4379" s="414" t="str">
        <f t="shared" si="197"/>
        <v>Banco não cadastrado</v>
      </c>
      <c r="CWC4379" s="24">
        <v>207</v>
      </c>
      <c r="CWD4379" s="24">
        <v>5837982</v>
      </c>
      <c r="CWE4379" s="24">
        <v>72</v>
      </c>
      <c r="CWF4379" s="29" t="s">
        <v>75</v>
      </c>
      <c r="CWG4379" s="84">
        <v>3004158000128</v>
      </c>
      <c r="CWH4379" s="24"/>
      <c r="CWI4379" s="24"/>
      <c r="CWJ4379" s="66">
        <v>9615</v>
      </c>
      <c r="CWK4379" s="25">
        <v>45936</v>
      </c>
      <c r="CWL4379" s="25"/>
      <c r="CWM4379" s="26" t="str">
        <f t="shared" ca="1" si="198"/>
        <v>Descontar Cheque</v>
      </c>
      <c r="CWN4379" s="117"/>
      <c r="CWO4379" s="25">
        <v>45890</v>
      </c>
      <c r="CWP4379" s="28" t="s">
        <v>74</v>
      </c>
      <c r="CWQ4379" s="24">
        <v>422</v>
      </c>
      <c r="CWR4379" s="414" t="str">
        <f t="shared" si="199"/>
        <v>Banco não cadastrado</v>
      </c>
      <c r="CWS4379" s="24">
        <v>207</v>
      </c>
      <c r="CWT4379" s="24">
        <v>5837982</v>
      </c>
      <c r="CWU4379" s="24">
        <v>72</v>
      </c>
      <c r="CWV4379" s="29" t="s">
        <v>75</v>
      </c>
      <c r="CWW4379" s="84">
        <v>3004158000128</v>
      </c>
      <c r="CWX4379" s="24"/>
      <c r="CWY4379" s="24"/>
      <c r="CWZ4379" s="66">
        <v>9615</v>
      </c>
      <c r="CXA4379" s="25">
        <v>45936</v>
      </c>
      <c r="CXB4379" s="25"/>
      <c r="CXC4379" s="26" t="str">
        <f t="shared" ca="1" si="200"/>
        <v>Descontar Cheque</v>
      </c>
      <c r="CXD4379" s="117"/>
      <c r="CXE4379" s="25">
        <v>45890</v>
      </c>
      <c r="CXF4379" s="28" t="s">
        <v>74</v>
      </c>
      <c r="CXG4379" s="24">
        <v>422</v>
      </c>
      <c r="CXH4379" s="414" t="str">
        <f t="shared" si="201"/>
        <v>Banco não cadastrado</v>
      </c>
      <c r="CXI4379" s="24">
        <v>207</v>
      </c>
      <c r="CXJ4379" s="24">
        <v>5837982</v>
      </c>
      <c r="CXK4379" s="24">
        <v>72</v>
      </c>
      <c r="CXL4379" s="29" t="s">
        <v>75</v>
      </c>
      <c r="CXM4379" s="84">
        <v>3004158000128</v>
      </c>
      <c r="CXN4379" s="24"/>
      <c r="CXO4379" s="24"/>
      <c r="CXP4379" s="66">
        <v>9615</v>
      </c>
      <c r="CXQ4379" s="25">
        <v>45936</v>
      </c>
      <c r="CXR4379" s="25"/>
      <c r="CXS4379" s="26" t="str">
        <f t="shared" ca="1" si="202"/>
        <v>Descontar Cheque</v>
      </c>
      <c r="CXT4379" s="117"/>
      <c r="CXU4379" s="25">
        <v>45890</v>
      </c>
      <c r="CXV4379" s="28" t="s">
        <v>74</v>
      </c>
      <c r="CXW4379" s="24">
        <v>422</v>
      </c>
      <c r="CXX4379" s="414" t="str">
        <f t="shared" si="203"/>
        <v>Banco não cadastrado</v>
      </c>
      <c r="CXY4379" s="24">
        <v>207</v>
      </c>
      <c r="CXZ4379" s="24">
        <v>5837982</v>
      </c>
      <c r="CYA4379" s="24">
        <v>72</v>
      </c>
      <c r="CYB4379" s="29" t="s">
        <v>75</v>
      </c>
      <c r="CYC4379" s="84">
        <v>3004158000128</v>
      </c>
      <c r="CYD4379" s="24"/>
      <c r="CYE4379" s="24"/>
      <c r="CYF4379" s="66">
        <v>9615</v>
      </c>
      <c r="CYG4379" s="25">
        <v>45936</v>
      </c>
      <c r="CYH4379" s="25"/>
      <c r="CYI4379" s="26" t="str">
        <f t="shared" ca="1" si="204"/>
        <v>Descontar Cheque</v>
      </c>
      <c r="CYJ4379" s="117"/>
      <c r="CYK4379" s="25">
        <v>45890</v>
      </c>
      <c r="CYL4379" s="28" t="s">
        <v>74</v>
      </c>
      <c r="CYM4379" s="24">
        <v>422</v>
      </c>
      <c r="CYN4379" s="414" t="str">
        <f t="shared" si="205"/>
        <v>Banco não cadastrado</v>
      </c>
      <c r="CYO4379" s="24">
        <v>207</v>
      </c>
      <c r="CYP4379" s="24">
        <v>5837982</v>
      </c>
      <c r="CYQ4379" s="24">
        <v>72</v>
      </c>
      <c r="CYR4379" s="29" t="s">
        <v>75</v>
      </c>
      <c r="CYS4379" s="84">
        <v>3004158000128</v>
      </c>
      <c r="CYT4379" s="24"/>
      <c r="CYU4379" s="24"/>
      <c r="CYV4379" s="66">
        <v>9615</v>
      </c>
      <c r="CYW4379" s="25">
        <v>45936</v>
      </c>
      <c r="CYX4379" s="25"/>
      <c r="CYY4379" s="26" t="str">
        <f t="shared" ca="1" si="206"/>
        <v>Descontar Cheque</v>
      </c>
      <c r="CYZ4379" s="117"/>
      <c r="CZA4379" s="25">
        <v>45890</v>
      </c>
      <c r="CZB4379" s="28" t="s">
        <v>74</v>
      </c>
      <c r="CZC4379" s="24">
        <v>422</v>
      </c>
      <c r="CZD4379" s="414" t="str">
        <f t="shared" si="207"/>
        <v>Banco não cadastrado</v>
      </c>
      <c r="CZE4379" s="24">
        <v>207</v>
      </c>
      <c r="CZF4379" s="24">
        <v>5837982</v>
      </c>
      <c r="CZG4379" s="24">
        <v>72</v>
      </c>
      <c r="CZH4379" s="29" t="s">
        <v>75</v>
      </c>
      <c r="CZI4379" s="84">
        <v>3004158000128</v>
      </c>
      <c r="CZJ4379" s="24"/>
      <c r="CZK4379" s="24"/>
      <c r="CZL4379" s="66">
        <v>9615</v>
      </c>
      <c r="CZM4379" s="25">
        <v>45936</v>
      </c>
      <c r="CZN4379" s="25"/>
      <c r="CZO4379" s="26" t="str">
        <f t="shared" ca="1" si="208"/>
        <v>Descontar Cheque</v>
      </c>
      <c r="CZP4379" s="117"/>
      <c r="CZQ4379" s="25">
        <v>45890</v>
      </c>
      <c r="CZR4379" s="28" t="s">
        <v>74</v>
      </c>
      <c r="CZS4379" s="24">
        <v>422</v>
      </c>
      <c r="CZT4379" s="414" t="str">
        <f t="shared" si="209"/>
        <v>Banco não cadastrado</v>
      </c>
      <c r="CZU4379" s="24">
        <v>207</v>
      </c>
      <c r="CZV4379" s="24">
        <v>5837982</v>
      </c>
      <c r="CZW4379" s="24">
        <v>72</v>
      </c>
      <c r="CZX4379" s="29" t="s">
        <v>75</v>
      </c>
      <c r="CZY4379" s="84">
        <v>3004158000128</v>
      </c>
      <c r="CZZ4379" s="24"/>
      <c r="DAA4379" s="24"/>
      <c r="DAB4379" s="66">
        <v>9615</v>
      </c>
      <c r="DAC4379" s="25">
        <v>45936</v>
      </c>
      <c r="DAD4379" s="25"/>
      <c r="DAE4379" s="26" t="str">
        <f t="shared" ca="1" si="210"/>
        <v>Descontar Cheque</v>
      </c>
      <c r="DAF4379" s="117"/>
      <c r="DAG4379" s="25">
        <v>45890</v>
      </c>
      <c r="DAH4379" s="28" t="s">
        <v>74</v>
      </c>
      <c r="DAI4379" s="24">
        <v>422</v>
      </c>
      <c r="DAJ4379" s="414" t="str">
        <f t="shared" si="211"/>
        <v>Banco não cadastrado</v>
      </c>
      <c r="DAK4379" s="24">
        <v>207</v>
      </c>
      <c r="DAL4379" s="24">
        <v>5837982</v>
      </c>
      <c r="DAM4379" s="24">
        <v>72</v>
      </c>
      <c r="DAN4379" s="29" t="s">
        <v>75</v>
      </c>
      <c r="DAO4379" s="84">
        <v>3004158000128</v>
      </c>
      <c r="DAP4379" s="24"/>
      <c r="DAQ4379" s="24"/>
      <c r="DAR4379" s="66">
        <v>9615</v>
      </c>
      <c r="DAS4379" s="25">
        <v>45936</v>
      </c>
      <c r="DAT4379" s="25"/>
      <c r="DAU4379" s="26" t="str">
        <f t="shared" ca="1" si="212"/>
        <v>Descontar Cheque</v>
      </c>
      <c r="DAV4379" s="117"/>
      <c r="DAW4379" s="25">
        <v>45890</v>
      </c>
      <c r="DAX4379" s="28" t="s">
        <v>74</v>
      </c>
      <c r="DAY4379" s="24">
        <v>422</v>
      </c>
      <c r="DAZ4379" s="414" t="str">
        <f t="shared" si="213"/>
        <v>Banco não cadastrado</v>
      </c>
      <c r="DBA4379" s="24">
        <v>207</v>
      </c>
      <c r="DBB4379" s="24">
        <v>5837982</v>
      </c>
      <c r="DBC4379" s="24">
        <v>72</v>
      </c>
      <c r="DBD4379" s="29" t="s">
        <v>75</v>
      </c>
      <c r="DBE4379" s="84">
        <v>3004158000128</v>
      </c>
      <c r="DBF4379" s="24"/>
      <c r="DBG4379" s="24"/>
      <c r="DBH4379" s="66">
        <v>9615</v>
      </c>
      <c r="DBI4379" s="25">
        <v>45936</v>
      </c>
      <c r="DBJ4379" s="25"/>
      <c r="DBK4379" s="26" t="str">
        <f t="shared" ca="1" si="214"/>
        <v>Descontar Cheque</v>
      </c>
      <c r="DBL4379" s="117"/>
      <c r="DBM4379" s="25">
        <v>45890</v>
      </c>
      <c r="DBN4379" s="28" t="s">
        <v>74</v>
      </c>
      <c r="DBO4379" s="24">
        <v>422</v>
      </c>
      <c r="DBP4379" s="414" t="str">
        <f t="shared" si="215"/>
        <v>Banco não cadastrado</v>
      </c>
      <c r="DBQ4379" s="24">
        <v>207</v>
      </c>
      <c r="DBR4379" s="24">
        <v>5837982</v>
      </c>
      <c r="DBS4379" s="24">
        <v>72</v>
      </c>
      <c r="DBT4379" s="29" t="s">
        <v>75</v>
      </c>
      <c r="DBU4379" s="84">
        <v>3004158000128</v>
      </c>
      <c r="DBV4379" s="24"/>
      <c r="DBW4379" s="24"/>
      <c r="DBX4379" s="66">
        <v>9615</v>
      </c>
      <c r="DBY4379" s="25">
        <v>45936</v>
      </c>
      <c r="DBZ4379" s="25"/>
      <c r="DCA4379" s="26" t="str">
        <f t="shared" ca="1" si="216"/>
        <v>Descontar Cheque</v>
      </c>
      <c r="DCB4379" s="117"/>
      <c r="DCC4379" s="25">
        <v>45890</v>
      </c>
      <c r="DCD4379" s="28" t="s">
        <v>74</v>
      </c>
      <c r="DCE4379" s="24">
        <v>422</v>
      </c>
      <c r="DCF4379" s="414" t="str">
        <f t="shared" si="217"/>
        <v>Banco não cadastrado</v>
      </c>
      <c r="DCG4379" s="24">
        <v>207</v>
      </c>
      <c r="DCH4379" s="24">
        <v>5837982</v>
      </c>
      <c r="DCI4379" s="24">
        <v>72</v>
      </c>
      <c r="DCJ4379" s="29" t="s">
        <v>75</v>
      </c>
      <c r="DCK4379" s="84">
        <v>3004158000128</v>
      </c>
      <c r="DCL4379" s="24"/>
      <c r="DCM4379" s="24"/>
      <c r="DCN4379" s="66">
        <v>9615</v>
      </c>
      <c r="DCO4379" s="25">
        <v>45936</v>
      </c>
      <c r="DCP4379" s="25"/>
      <c r="DCQ4379" s="26" t="str">
        <f t="shared" ca="1" si="218"/>
        <v>Descontar Cheque</v>
      </c>
      <c r="DCR4379" s="117"/>
      <c r="DCS4379" s="25">
        <v>45890</v>
      </c>
      <c r="DCT4379" s="28" t="s">
        <v>74</v>
      </c>
      <c r="DCU4379" s="24">
        <v>422</v>
      </c>
      <c r="DCV4379" s="414" t="str">
        <f t="shared" si="219"/>
        <v>Banco não cadastrado</v>
      </c>
      <c r="DCW4379" s="24">
        <v>207</v>
      </c>
      <c r="DCX4379" s="24">
        <v>5837982</v>
      </c>
      <c r="DCY4379" s="24">
        <v>72</v>
      </c>
      <c r="DCZ4379" s="29" t="s">
        <v>75</v>
      </c>
      <c r="DDA4379" s="84">
        <v>3004158000128</v>
      </c>
      <c r="DDB4379" s="24"/>
      <c r="DDC4379" s="24"/>
      <c r="DDD4379" s="66">
        <v>9615</v>
      </c>
      <c r="DDE4379" s="25">
        <v>45936</v>
      </c>
      <c r="DDF4379" s="25"/>
      <c r="DDG4379" s="26" t="str">
        <f t="shared" ca="1" si="220"/>
        <v>Descontar Cheque</v>
      </c>
      <c r="DDH4379" s="117"/>
      <c r="DDI4379" s="25">
        <v>45890</v>
      </c>
      <c r="DDJ4379" s="28" t="s">
        <v>74</v>
      </c>
      <c r="DDK4379" s="24">
        <v>422</v>
      </c>
      <c r="DDL4379" s="414" t="str">
        <f t="shared" si="221"/>
        <v>Banco não cadastrado</v>
      </c>
      <c r="DDM4379" s="24">
        <v>207</v>
      </c>
      <c r="DDN4379" s="24">
        <v>5837982</v>
      </c>
      <c r="DDO4379" s="24">
        <v>72</v>
      </c>
      <c r="DDP4379" s="29" t="s">
        <v>75</v>
      </c>
      <c r="DDQ4379" s="84">
        <v>3004158000128</v>
      </c>
      <c r="DDR4379" s="24"/>
      <c r="DDS4379" s="24"/>
      <c r="DDT4379" s="66">
        <v>9615</v>
      </c>
      <c r="DDU4379" s="25">
        <v>45936</v>
      </c>
      <c r="DDV4379" s="25"/>
      <c r="DDW4379" s="26" t="str">
        <f t="shared" ca="1" si="222"/>
        <v>Descontar Cheque</v>
      </c>
      <c r="DDX4379" s="117"/>
      <c r="DDY4379" s="25">
        <v>45890</v>
      </c>
      <c r="DDZ4379" s="28" t="s">
        <v>74</v>
      </c>
      <c r="DEA4379" s="24">
        <v>422</v>
      </c>
      <c r="DEB4379" s="414" t="str">
        <f t="shared" si="223"/>
        <v>Banco não cadastrado</v>
      </c>
      <c r="DEC4379" s="24">
        <v>207</v>
      </c>
      <c r="DED4379" s="24">
        <v>5837982</v>
      </c>
      <c r="DEE4379" s="24">
        <v>72</v>
      </c>
      <c r="DEF4379" s="29" t="s">
        <v>75</v>
      </c>
      <c r="DEG4379" s="84">
        <v>3004158000128</v>
      </c>
      <c r="DEH4379" s="24"/>
      <c r="DEI4379" s="24"/>
      <c r="DEJ4379" s="66">
        <v>9615</v>
      </c>
      <c r="DEK4379" s="25">
        <v>45936</v>
      </c>
      <c r="DEL4379" s="25"/>
      <c r="DEM4379" s="26" t="str">
        <f t="shared" ca="1" si="224"/>
        <v>Descontar Cheque</v>
      </c>
      <c r="DEN4379" s="117"/>
      <c r="DEO4379" s="25">
        <v>45890</v>
      </c>
      <c r="DEP4379" s="28" t="s">
        <v>74</v>
      </c>
      <c r="DEQ4379" s="24">
        <v>422</v>
      </c>
      <c r="DER4379" s="414" t="str">
        <f t="shared" si="225"/>
        <v>Banco não cadastrado</v>
      </c>
      <c r="DES4379" s="24">
        <v>207</v>
      </c>
      <c r="DET4379" s="24">
        <v>5837982</v>
      </c>
      <c r="DEU4379" s="24">
        <v>72</v>
      </c>
      <c r="DEV4379" s="29" t="s">
        <v>75</v>
      </c>
      <c r="DEW4379" s="84">
        <v>3004158000128</v>
      </c>
      <c r="DEX4379" s="24"/>
      <c r="DEY4379" s="24"/>
      <c r="DEZ4379" s="66">
        <v>9615</v>
      </c>
      <c r="DFA4379" s="25">
        <v>45936</v>
      </c>
      <c r="DFB4379" s="25"/>
      <c r="DFC4379" s="26" t="str">
        <f t="shared" ca="1" si="226"/>
        <v>Descontar Cheque</v>
      </c>
      <c r="DFD4379" s="117"/>
      <c r="DFE4379" s="25">
        <v>45890</v>
      </c>
      <c r="DFF4379" s="28" t="s">
        <v>74</v>
      </c>
      <c r="DFG4379" s="24">
        <v>422</v>
      </c>
      <c r="DFH4379" s="414" t="str">
        <f t="shared" si="227"/>
        <v>Banco não cadastrado</v>
      </c>
      <c r="DFI4379" s="24">
        <v>207</v>
      </c>
      <c r="DFJ4379" s="24">
        <v>5837982</v>
      </c>
      <c r="DFK4379" s="24">
        <v>72</v>
      </c>
      <c r="DFL4379" s="29" t="s">
        <v>75</v>
      </c>
      <c r="DFM4379" s="84">
        <v>3004158000128</v>
      </c>
      <c r="DFN4379" s="24"/>
      <c r="DFO4379" s="24"/>
      <c r="DFP4379" s="66">
        <v>9615</v>
      </c>
      <c r="DFQ4379" s="25">
        <v>45936</v>
      </c>
      <c r="DFR4379" s="25"/>
      <c r="DFS4379" s="26" t="str">
        <f t="shared" ca="1" si="228"/>
        <v>Descontar Cheque</v>
      </c>
      <c r="DFT4379" s="117"/>
      <c r="DFU4379" s="25">
        <v>45890</v>
      </c>
      <c r="DFV4379" s="28" t="s">
        <v>74</v>
      </c>
      <c r="DFW4379" s="24">
        <v>422</v>
      </c>
      <c r="DFX4379" s="414" t="str">
        <f t="shared" si="229"/>
        <v>Banco não cadastrado</v>
      </c>
      <c r="DFY4379" s="24">
        <v>207</v>
      </c>
      <c r="DFZ4379" s="24">
        <v>5837982</v>
      </c>
      <c r="DGA4379" s="24">
        <v>72</v>
      </c>
      <c r="DGB4379" s="29" t="s">
        <v>75</v>
      </c>
      <c r="DGC4379" s="84">
        <v>3004158000128</v>
      </c>
      <c r="DGD4379" s="24"/>
      <c r="DGE4379" s="24"/>
      <c r="DGF4379" s="66">
        <v>9615</v>
      </c>
      <c r="DGG4379" s="25">
        <v>45936</v>
      </c>
      <c r="DGH4379" s="25"/>
      <c r="DGI4379" s="26" t="str">
        <f t="shared" ca="1" si="230"/>
        <v>Descontar Cheque</v>
      </c>
      <c r="DGJ4379" s="117"/>
      <c r="DGK4379" s="25">
        <v>45890</v>
      </c>
      <c r="DGL4379" s="28" t="s">
        <v>74</v>
      </c>
      <c r="DGM4379" s="24">
        <v>422</v>
      </c>
      <c r="DGN4379" s="414" t="str">
        <f t="shared" si="231"/>
        <v>Banco não cadastrado</v>
      </c>
      <c r="DGO4379" s="24">
        <v>207</v>
      </c>
      <c r="DGP4379" s="24">
        <v>5837982</v>
      </c>
      <c r="DGQ4379" s="24">
        <v>72</v>
      </c>
      <c r="DGR4379" s="29" t="s">
        <v>75</v>
      </c>
      <c r="DGS4379" s="84">
        <v>3004158000128</v>
      </c>
      <c r="DGT4379" s="24"/>
      <c r="DGU4379" s="24"/>
      <c r="DGV4379" s="66">
        <v>9615</v>
      </c>
      <c r="DGW4379" s="25">
        <v>45936</v>
      </c>
      <c r="DGX4379" s="25"/>
      <c r="DGY4379" s="26" t="str">
        <f t="shared" ca="1" si="232"/>
        <v>Descontar Cheque</v>
      </c>
      <c r="DGZ4379" s="117"/>
      <c r="DHA4379" s="25">
        <v>45890</v>
      </c>
      <c r="DHB4379" s="28" t="s">
        <v>74</v>
      </c>
      <c r="DHC4379" s="24">
        <v>422</v>
      </c>
      <c r="DHD4379" s="414" t="str">
        <f t="shared" si="233"/>
        <v>Banco não cadastrado</v>
      </c>
      <c r="DHE4379" s="24">
        <v>207</v>
      </c>
      <c r="DHF4379" s="24">
        <v>5837982</v>
      </c>
      <c r="DHG4379" s="24">
        <v>72</v>
      </c>
      <c r="DHH4379" s="29" t="s">
        <v>75</v>
      </c>
      <c r="DHI4379" s="84">
        <v>3004158000128</v>
      </c>
      <c r="DHJ4379" s="24"/>
      <c r="DHK4379" s="24"/>
      <c r="DHL4379" s="66">
        <v>9615</v>
      </c>
      <c r="DHM4379" s="25">
        <v>45936</v>
      </c>
      <c r="DHN4379" s="25"/>
      <c r="DHO4379" s="26" t="str">
        <f t="shared" ca="1" si="234"/>
        <v>Descontar Cheque</v>
      </c>
      <c r="DHP4379" s="117"/>
      <c r="DHQ4379" s="25">
        <v>45890</v>
      </c>
      <c r="DHR4379" s="28" t="s">
        <v>74</v>
      </c>
      <c r="DHS4379" s="24">
        <v>422</v>
      </c>
      <c r="DHT4379" s="414" t="str">
        <f t="shared" si="235"/>
        <v>Banco não cadastrado</v>
      </c>
      <c r="DHU4379" s="24">
        <v>207</v>
      </c>
      <c r="DHV4379" s="24">
        <v>5837982</v>
      </c>
      <c r="DHW4379" s="24">
        <v>72</v>
      </c>
      <c r="DHX4379" s="29" t="s">
        <v>75</v>
      </c>
      <c r="DHY4379" s="84">
        <v>3004158000128</v>
      </c>
      <c r="DHZ4379" s="24"/>
      <c r="DIA4379" s="24"/>
      <c r="DIB4379" s="66">
        <v>9615</v>
      </c>
      <c r="DIC4379" s="25">
        <v>45936</v>
      </c>
      <c r="DID4379" s="25"/>
      <c r="DIE4379" s="26" t="str">
        <f t="shared" ca="1" si="236"/>
        <v>Descontar Cheque</v>
      </c>
      <c r="DIF4379" s="117"/>
      <c r="DIG4379" s="25">
        <v>45890</v>
      </c>
      <c r="DIH4379" s="28" t="s">
        <v>74</v>
      </c>
      <c r="DII4379" s="24">
        <v>422</v>
      </c>
      <c r="DIJ4379" s="414" t="str">
        <f t="shared" si="237"/>
        <v>Banco não cadastrado</v>
      </c>
      <c r="DIK4379" s="24">
        <v>207</v>
      </c>
      <c r="DIL4379" s="24">
        <v>5837982</v>
      </c>
      <c r="DIM4379" s="24">
        <v>72</v>
      </c>
      <c r="DIN4379" s="29" t="s">
        <v>75</v>
      </c>
      <c r="DIO4379" s="84">
        <v>3004158000128</v>
      </c>
      <c r="DIP4379" s="24"/>
      <c r="DIQ4379" s="24"/>
      <c r="DIR4379" s="66">
        <v>9615</v>
      </c>
      <c r="DIS4379" s="25">
        <v>45936</v>
      </c>
      <c r="DIT4379" s="25"/>
      <c r="DIU4379" s="26" t="str">
        <f t="shared" ca="1" si="238"/>
        <v>Descontar Cheque</v>
      </c>
      <c r="DIV4379" s="117"/>
      <c r="DIW4379" s="25">
        <v>45890</v>
      </c>
      <c r="DIX4379" s="28" t="s">
        <v>74</v>
      </c>
      <c r="DIY4379" s="24">
        <v>422</v>
      </c>
      <c r="DIZ4379" s="414" t="str">
        <f t="shared" si="239"/>
        <v>Banco não cadastrado</v>
      </c>
      <c r="DJA4379" s="24">
        <v>207</v>
      </c>
      <c r="DJB4379" s="24">
        <v>5837982</v>
      </c>
      <c r="DJC4379" s="24">
        <v>72</v>
      </c>
      <c r="DJD4379" s="29" t="s">
        <v>75</v>
      </c>
      <c r="DJE4379" s="84">
        <v>3004158000128</v>
      </c>
      <c r="DJF4379" s="24"/>
      <c r="DJG4379" s="24"/>
      <c r="DJH4379" s="66">
        <v>9615</v>
      </c>
      <c r="DJI4379" s="25">
        <v>45936</v>
      </c>
      <c r="DJJ4379" s="25"/>
      <c r="DJK4379" s="26" t="str">
        <f t="shared" ca="1" si="240"/>
        <v>Descontar Cheque</v>
      </c>
      <c r="DJL4379" s="117"/>
      <c r="DJM4379" s="25">
        <v>45890</v>
      </c>
      <c r="DJN4379" s="28" t="s">
        <v>74</v>
      </c>
      <c r="DJO4379" s="24">
        <v>422</v>
      </c>
      <c r="DJP4379" s="414" t="str">
        <f t="shared" si="241"/>
        <v>Banco não cadastrado</v>
      </c>
      <c r="DJQ4379" s="24">
        <v>207</v>
      </c>
      <c r="DJR4379" s="24">
        <v>5837982</v>
      </c>
      <c r="DJS4379" s="24">
        <v>72</v>
      </c>
      <c r="DJT4379" s="29" t="s">
        <v>75</v>
      </c>
      <c r="DJU4379" s="84">
        <v>3004158000128</v>
      </c>
      <c r="DJV4379" s="24"/>
      <c r="DJW4379" s="24"/>
      <c r="DJX4379" s="66">
        <v>9615</v>
      </c>
      <c r="DJY4379" s="25">
        <v>45936</v>
      </c>
      <c r="DJZ4379" s="25"/>
      <c r="DKA4379" s="26" t="str">
        <f t="shared" ca="1" si="242"/>
        <v>Descontar Cheque</v>
      </c>
      <c r="DKB4379" s="117"/>
      <c r="DKC4379" s="25">
        <v>45890</v>
      </c>
      <c r="DKD4379" s="28" t="s">
        <v>74</v>
      </c>
      <c r="DKE4379" s="24">
        <v>422</v>
      </c>
      <c r="DKF4379" s="414" t="str">
        <f t="shared" si="243"/>
        <v>Banco não cadastrado</v>
      </c>
      <c r="DKG4379" s="24">
        <v>207</v>
      </c>
      <c r="DKH4379" s="24">
        <v>5837982</v>
      </c>
      <c r="DKI4379" s="24">
        <v>72</v>
      </c>
      <c r="DKJ4379" s="29" t="s">
        <v>75</v>
      </c>
      <c r="DKK4379" s="84">
        <v>3004158000128</v>
      </c>
      <c r="DKL4379" s="24"/>
      <c r="DKM4379" s="24"/>
      <c r="DKN4379" s="66">
        <v>9615</v>
      </c>
      <c r="DKO4379" s="25">
        <v>45936</v>
      </c>
      <c r="DKP4379" s="25"/>
      <c r="DKQ4379" s="26" t="str">
        <f t="shared" ca="1" si="244"/>
        <v>Descontar Cheque</v>
      </c>
      <c r="DKR4379" s="117"/>
      <c r="DKS4379" s="25">
        <v>45890</v>
      </c>
      <c r="DKT4379" s="28" t="s">
        <v>74</v>
      </c>
      <c r="DKU4379" s="24">
        <v>422</v>
      </c>
      <c r="DKV4379" s="414" t="str">
        <f t="shared" si="245"/>
        <v>Banco não cadastrado</v>
      </c>
      <c r="DKW4379" s="24">
        <v>207</v>
      </c>
      <c r="DKX4379" s="24">
        <v>5837982</v>
      </c>
      <c r="DKY4379" s="24">
        <v>72</v>
      </c>
      <c r="DKZ4379" s="29" t="s">
        <v>75</v>
      </c>
      <c r="DLA4379" s="84">
        <v>3004158000128</v>
      </c>
      <c r="DLB4379" s="24"/>
      <c r="DLC4379" s="24"/>
      <c r="DLD4379" s="66">
        <v>9615</v>
      </c>
      <c r="DLE4379" s="25">
        <v>45936</v>
      </c>
      <c r="DLF4379" s="25"/>
      <c r="DLG4379" s="26" t="str">
        <f t="shared" ca="1" si="246"/>
        <v>Descontar Cheque</v>
      </c>
      <c r="DLH4379" s="117"/>
      <c r="DLI4379" s="25">
        <v>45890</v>
      </c>
      <c r="DLJ4379" s="28" t="s">
        <v>74</v>
      </c>
      <c r="DLK4379" s="24">
        <v>422</v>
      </c>
      <c r="DLL4379" s="414" t="str">
        <f t="shared" si="247"/>
        <v>Banco não cadastrado</v>
      </c>
      <c r="DLM4379" s="24">
        <v>207</v>
      </c>
      <c r="DLN4379" s="24">
        <v>5837982</v>
      </c>
      <c r="DLO4379" s="24">
        <v>72</v>
      </c>
      <c r="DLP4379" s="29" t="s">
        <v>75</v>
      </c>
      <c r="DLQ4379" s="84">
        <v>3004158000128</v>
      </c>
      <c r="DLR4379" s="24"/>
      <c r="DLS4379" s="24"/>
      <c r="DLT4379" s="66">
        <v>9615</v>
      </c>
      <c r="DLU4379" s="25">
        <v>45936</v>
      </c>
      <c r="DLV4379" s="25"/>
      <c r="DLW4379" s="26" t="str">
        <f t="shared" ca="1" si="248"/>
        <v>Descontar Cheque</v>
      </c>
      <c r="DLX4379" s="117"/>
      <c r="DLY4379" s="25">
        <v>45890</v>
      </c>
      <c r="DLZ4379" s="28" t="s">
        <v>74</v>
      </c>
      <c r="DMA4379" s="24">
        <v>422</v>
      </c>
      <c r="DMB4379" s="414" t="str">
        <f t="shared" si="249"/>
        <v>Banco não cadastrado</v>
      </c>
      <c r="DMC4379" s="24">
        <v>207</v>
      </c>
      <c r="DMD4379" s="24">
        <v>5837982</v>
      </c>
      <c r="DME4379" s="24">
        <v>72</v>
      </c>
      <c r="DMF4379" s="29" t="s">
        <v>75</v>
      </c>
      <c r="DMG4379" s="84">
        <v>3004158000128</v>
      </c>
      <c r="DMH4379" s="24"/>
      <c r="DMI4379" s="24"/>
      <c r="DMJ4379" s="66">
        <v>9615</v>
      </c>
      <c r="DMK4379" s="25">
        <v>45936</v>
      </c>
      <c r="DML4379" s="25"/>
      <c r="DMM4379" s="26" t="str">
        <f t="shared" ca="1" si="250"/>
        <v>Descontar Cheque</v>
      </c>
      <c r="DMN4379" s="117"/>
      <c r="DMO4379" s="25">
        <v>45890</v>
      </c>
      <c r="DMP4379" s="28" t="s">
        <v>74</v>
      </c>
      <c r="DMQ4379" s="24">
        <v>422</v>
      </c>
      <c r="DMR4379" s="414" t="str">
        <f t="shared" si="251"/>
        <v>Banco não cadastrado</v>
      </c>
      <c r="DMS4379" s="24">
        <v>207</v>
      </c>
      <c r="DMT4379" s="24">
        <v>5837982</v>
      </c>
      <c r="DMU4379" s="24">
        <v>72</v>
      </c>
      <c r="DMV4379" s="29" t="s">
        <v>75</v>
      </c>
      <c r="DMW4379" s="84">
        <v>3004158000128</v>
      </c>
      <c r="DMX4379" s="24"/>
      <c r="DMY4379" s="24"/>
      <c r="DMZ4379" s="66">
        <v>9615</v>
      </c>
      <c r="DNA4379" s="25">
        <v>45936</v>
      </c>
      <c r="DNB4379" s="25"/>
      <c r="DNC4379" s="26" t="str">
        <f t="shared" ca="1" si="252"/>
        <v>Descontar Cheque</v>
      </c>
      <c r="DND4379" s="117"/>
      <c r="DNE4379" s="25">
        <v>45890</v>
      </c>
      <c r="DNF4379" s="28" t="s">
        <v>74</v>
      </c>
      <c r="DNG4379" s="24">
        <v>422</v>
      </c>
      <c r="DNH4379" s="414" t="str">
        <f t="shared" si="253"/>
        <v>Banco não cadastrado</v>
      </c>
      <c r="DNI4379" s="24">
        <v>207</v>
      </c>
      <c r="DNJ4379" s="24">
        <v>5837982</v>
      </c>
      <c r="DNK4379" s="24">
        <v>72</v>
      </c>
      <c r="DNL4379" s="29" t="s">
        <v>75</v>
      </c>
      <c r="DNM4379" s="84">
        <v>3004158000128</v>
      </c>
      <c r="DNN4379" s="24"/>
      <c r="DNO4379" s="24"/>
      <c r="DNP4379" s="66">
        <v>9615</v>
      </c>
      <c r="DNQ4379" s="25">
        <v>45936</v>
      </c>
      <c r="DNR4379" s="25"/>
      <c r="DNS4379" s="26" t="str">
        <f t="shared" ca="1" si="254"/>
        <v>Descontar Cheque</v>
      </c>
      <c r="DNT4379" s="117"/>
      <c r="DNU4379" s="25">
        <v>45890</v>
      </c>
      <c r="DNV4379" s="28" t="s">
        <v>74</v>
      </c>
      <c r="DNW4379" s="24">
        <v>422</v>
      </c>
      <c r="DNX4379" s="414" t="str">
        <f t="shared" si="255"/>
        <v>Banco não cadastrado</v>
      </c>
      <c r="DNY4379" s="24">
        <v>207</v>
      </c>
      <c r="DNZ4379" s="24">
        <v>5837982</v>
      </c>
      <c r="DOA4379" s="24">
        <v>72</v>
      </c>
      <c r="DOB4379" s="29" t="s">
        <v>75</v>
      </c>
      <c r="DOC4379" s="84">
        <v>3004158000128</v>
      </c>
      <c r="DOD4379" s="24"/>
      <c r="DOE4379" s="24"/>
      <c r="DOF4379" s="66">
        <v>9615</v>
      </c>
      <c r="DOG4379" s="25">
        <v>45936</v>
      </c>
      <c r="DOH4379" s="25"/>
      <c r="DOI4379" s="26" t="str">
        <f t="shared" ca="1" si="256"/>
        <v>Descontar Cheque</v>
      </c>
      <c r="DOJ4379" s="117"/>
      <c r="DOK4379" s="25">
        <v>45890</v>
      </c>
      <c r="DOL4379" s="28" t="s">
        <v>74</v>
      </c>
      <c r="DOM4379" s="24">
        <v>422</v>
      </c>
      <c r="DON4379" s="414" t="str">
        <f t="shared" si="257"/>
        <v>Banco não cadastrado</v>
      </c>
      <c r="DOO4379" s="24">
        <v>207</v>
      </c>
      <c r="DOP4379" s="24">
        <v>5837982</v>
      </c>
      <c r="DOQ4379" s="24">
        <v>72</v>
      </c>
      <c r="DOR4379" s="29" t="s">
        <v>75</v>
      </c>
      <c r="DOS4379" s="84">
        <v>3004158000128</v>
      </c>
      <c r="DOT4379" s="24"/>
      <c r="DOU4379" s="24"/>
      <c r="DOV4379" s="66">
        <v>9615</v>
      </c>
      <c r="DOW4379" s="25">
        <v>45936</v>
      </c>
      <c r="DOX4379" s="25"/>
      <c r="DOY4379" s="26" t="str">
        <f t="shared" ca="1" si="258"/>
        <v>Descontar Cheque</v>
      </c>
      <c r="DOZ4379" s="117"/>
      <c r="DPA4379" s="25">
        <v>45890</v>
      </c>
      <c r="DPB4379" s="28" t="s">
        <v>74</v>
      </c>
      <c r="DPC4379" s="24">
        <v>422</v>
      </c>
      <c r="DPD4379" s="414" t="str">
        <f t="shared" si="259"/>
        <v>Banco não cadastrado</v>
      </c>
      <c r="DPE4379" s="24">
        <v>207</v>
      </c>
      <c r="DPF4379" s="24">
        <v>5837982</v>
      </c>
      <c r="DPG4379" s="24">
        <v>72</v>
      </c>
      <c r="DPH4379" s="29" t="s">
        <v>75</v>
      </c>
      <c r="DPI4379" s="84">
        <v>3004158000128</v>
      </c>
      <c r="DPJ4379" s="24"/>
      <c r="DPK4379" s="24"/>
      <c r="DPL4379" s="66">
        <v>9615</v>
      </c>
      <c r="DPM4379" s="25">
        <v>45936</v>
      </c>
      <c r="DPN4379" s="25"/>
      <c r="DPO4379" s="26" t="str">
        <f t="shared" ca="1" si="260"/>
        <v>Descontar Cheque</v>
      </c>
      <c r="DPP4379" s="117"/>
      <c r="DPQ4379" s="25">
        <v>45890</v>
      </c>
      <c r="DPR4379" s="28" t="s">
        <v>74</v>
      </c>
      <c r="DPS4379" s="24">
        <v>422</v>
      </c>
      <c r="DPT4379" s="414" t="str">
        <f t="shared" si="261"/>
        <v>Banco não cadastrado</v>
      </c>
      <c r="DPU4379" s="24">
        <v>207</v>
      </c>
      <c r="DPV4379" s="24">
        <v>5837982</v>
      </c>
      <c r="DPW4379" s="24">
        <v>72</v>
      </c>
      <c r="DPX4379" s="29" t="s">
        <v>75</v>
      </c>
      <c r="DPY4379" s="84">
        <v>3004158000128</v>
      </c>
      <c r="DPZ4379" s="24"/>
      <c r="DQA4379" s="24"/>
      <c r="DQB4379" s="66">
        <v>9615</v>
      </c>
      <c r="DQC4379" s="25">
        <v>45936</v>
      </c>
      <c r="DQD4379" s="25"/>
      <c r="DQE4379" s="26" t="str">
        <f t="shared" ca="1" si="262"/>
        <v>Descontar Cheque</v>
      </c>
      <c r="DQF4379" s="117"/>
      <c r="DQG4379" s="25">
        <v>45890</v>
      </c>
      <c r="DQH4379" s="28" t="s">
        <v>74</v>
      </c>
      <c r="DQI4379" s="24">
        <v>422</v>
      </c>
      <c r="DQJ4379" s="414" t="str">
        <f t="shared" si="263"/>
        <v>Banco não cadastrado</v>
      </c>
      <c r="DQK4379" s="24">
        <v>207</v>
      </c>
      <c r="DQL4379" s="24">
        <v>5837982</v>
      </c>
      <c r="DQM4379" s="24">
        <v>72</v>
      </c>
      <c r="DQN4379" s="29" t="s">
        <v>75</v>
      </c>
      <c r="DQO4379" s="84">
        <v>3004158000128</v>
      </c>
      <c r="DQP4379" s="24"/>
      <c r="DQQ4379" s="24"/>
      <c r="DQR4379" s="66">
        <v>9615</v>
      </c>
      <c r="DQS4379" s="25">
        <v>45936</v>
      </c>
      <c r="DQT4379" s="25"/>
      <c r="DQU4379" s="26" t="str">
        <f t="shared" ca="1" si="264"/>
        <v>Descontar Cheque</v>
      </c>
      <c r="DQV4379" s="117"/>
      <c r="DQW4379" s="25">
        <v>45890</v>
      </c>
      <c r="DQX4379" s="28" t="s">
        <v>74</v>
      </c>
      <c r="DQY4379" s="24">
        <v>422</v>
      </c>
      <c r="DQZ4379" s="414" t="str">
        <f t="shared" si="265"/>
        <v>Banco não cadastrado</v>
      </c>
      <c r="DRA4379" s="24">
        <v>207</v>
      </c>
      <c r="DRB4379" s="24">
        <v>5837982</v>
      </c>
      <c r="DRC4379" s="24">
        <v>72</v>
      </c>
      <c r="DRD4379" s="29" t="s">
        <v>75</v>
      </c>
      <c r="DRE4379" s="84">
        <v>3004158000128</v>
      </c>
      <c r="DRF4379" s="24"/>
      <c r="DRG4379" s="24"/>
      <c r="DRH4379" s="66">
        <v>9615</v>
      </c>
      <c r="DRI4379" s="25">
        <v>45936</v>
      </c>
      <c r="DRJ4379" s="25"/>
      <c r="DRK4379" s="26" t="str">
        <f t="shared" ca="1" si="266"/>
        <v>Descontar Cheque</v>
      </c>
      <c r="DRL4379" s="117"/>
      <c r="DRM4379" s="25">
        <v>45890</v>
      </c>
      <c r="DRN4379" s="28" t="s">
        <v>74</v>
      </c>
      <c r="DRO4379" s="24">
        <v>422</v>
      </c>
      <c r="DRP4379" s="414" t="str">
        <f t="shared" si="267"/>
        <v>Banco não cadastrado</v>
      </c>
      <c r="DRQ4379" s="24">
        <v>207</v>
      </c>
      <c r="DRR4379" s="24">
        <v>5837982</v>
      </c>
      <c r="DRS4379" s="24">
        <v>72</v>
      </c>
      <c r="DRT4379" s="29" t="s">
        <v>75</v>
      </c>
      <c r="DRU4379" s="84">
        <v>3004158000128</v>
      </c>
      <c r="DRV4379" s="24"/>
      <c r="DRW4379" s="24"/>
      <c r="DRX4379" s="66">
        <v>9615</v>
      </c>
      <c r="DRY4379" s="25">
        <v>45936</v>
      </c>
      <c r="DRZ4379" s="25"/>
      <c r="DSA4379" s="26" t="str">
        <f t="shared" ca="1" si="268"/>
        <v>Descontar Cheque</v>
      </c>
      <c r="DSB4379" s="117"/>
      <c r="DSC4379" s="25">
        <v>45890</v>
      </c>
      <c r="DSD4379" s="28" t="s">
        <v>74</v>
      </c>
      <c r="DSE4379" s="24">
        <v>422</v>
      </c>
      <c r="DSF4379" s="414" t="str">
        <f t="shared" si="269"/>
        <v>Banco não cadastrado</v>
      </c>
      <c r="DSG4379" s="24">
        <v>207</v>
      </c>
      <c r="DSH4379" s="24">
        <v>5837982</v>
      </c>
      <c r="DSI4379" s="24">
        <v>72</v>
      </c>
      <c r="DSJ4379" s="29" t="s">
        <v>75</v>
      </c>
      <c r="DSK4379" s="84">
        <v>3004158000128</v>
      </c>
      <c r="DSL4379" s="24"/>
      <c r="DSM4379" s="24"/>
      <c r="DSN4379" s="66">
        <v>9615</v>
      </c>
      <c r="DSO4379" s="25">
        <v>45936</v>
      </c>
      <c r="DSP4379" s="25"/>
      <c r="DSQ4379" s="26" t="str">
        <f t="shared" ca="1" si="270"/>
        <v>Descontar Cheque</v>
      </c>
      <c r="DSR4379" s="117"/>
      <c r="DSS4379" s="25">
        <v>45890</v>
      </c>
      <c r="DST4379" s="28" t="s">
        <v>74</v>
      </c>
      <c r="DSU4379" s="24">
        <v>422</v>
      </c>
      <c r="DSV4379" s="414" t="str">
        <f t="shared" si="271"/>
        <v>Banco não cadastrado</v>
      </c>
      <c r="DSW4379" s="24">
        <v>207</v>
      </c>
      <c r="DSX4379" s="24">
        <v>5837982</v>
      </c>
      <c r="DSY4379" s="24">
        <v>72</v>
      </c>
      <c r="DSZ4379" s="29" t="s">
        <v>75</v>
      </c>
      <c r="DTA4379" s="84">
        <v>3004158000128</v>
      </c>
      <c r="DTB4379" s="24"/>
      <c r="DTC4379" s="24"/>
      <c r="DTD4379" s="66">
        <v>9615</v>
      </c>
      <c r="DTE4379" s="25">
        <v>45936</v>
      </c>
      <c r="DTF4379" s="25"/>
      <c r="DTG4379" s="26" t="str">
        <f t="shared" ca="1" si="272"/>
        <v>Descontar Cheque</v>
      </c>
      <c r="DTH4379" s="117"/>
      <c r="DTI4379" s="25">
        <v>45890</v>
      </c>
      <c r="DTJ4379" s="28" t="s">
        <v>74</v>
      </c>
      <c r="DTK4379" s="24">
        <v>422</v>
      </c>
      <c r="DTL4379" s="414" t="str">
        <f t="shared" si="273"/>
        <v>Banco não cadastrado</v>
      </c>
      <c r="DTM4379" s="24">
        <v>207</v>
      </c>
      <c r="DTN4379" s="24">
        <v>5837982</v>
      </c>
      <c r="DTO4379" s="24">
        <v>72</v>
      </c>
      <c r="DTP4379" s="29" t="s">
        <v>75</v>
      </c>
      <c r="DTQ4379" s="84">
        <v>3004158000128</v>
      </c>
      <c r="DTR4379" s="24"/>
      <c r="DTS4379" s="24"/>
      <c r="DTT4379" s="66">
        <v>9615</v>
      </c>
      <c r="DTU4379" s="25">
        <v>45936</v>
      </c>
      <c r="DTV4379" s="25"/>
      <c r="DTW4379" s="26" t="str">
        <f t="shared" ca="1" si="274"/>
        <v>Descontar Cheque</v>
      </c>
      <c r="DTX4379" s="117"/>
      <c r="DTY4379" s="25">
        <v>45890</v>
      </c>
      <c r="DTZ4379" s="28" t="s">
        <v>74</v>
      </c>
      <c r="DUA4379" s="24">
        <v>422</v>
      </c>
      <c r="DUB4379" s="414" t="str">
        <f t="shared" si="275"/>
        <v>Banco não cadastrado</v>
      </c>
      <c r="DUC4379" s="24">
        <v>207</v>
      </c>
      <c r="DUD4379" s="24">
        <v>5837982</v>
      </c>
      <c r="DUE4379" s="24">
        <v>72</v>
      </c>
      <c r="DUF4379" s="29" t="s">
        <v>75</v>
      </c>
      <c r="DUG4379" s="84">
        <v>3004158000128</v>
      </c>
      <c r="DUH4379" s="24"/>
      <c r="DUI4379" s="24"/>
      <c r="DUJ4379" s="66">
        <v>9615</v>
      </c>
      <c r="DUK4379" s="25">
        <v>45936</v>
      </c>
      <c r="DUL4379" s="25"/>
      <c r="DUM4379" s="26" t="str">
        <f t="shared" ca="1" si="276"/>
        <v>Descontar Cheque</v>
      </c>
      <c r="DUN4379" s="117"/>
      <c r="DUO4379" s="25">
        <v>45890</v>
      </c>
      <c r="DUP4379" s="28" t="s">
        <v>74</v>
      </c>
      <c r="DUQ4379" s="24">
        <v>422</v>
      </c>
      <c r="DUR4379" s="414" t="str">
        <f t="shared" si="277"/>
        <v>Banco não cadastrado</v>
      </c>
      <c r="DUS4379" s="24">
        <v>207</v>
      </c>
      <c r="DUT4379" s="24">
        <v>5837982</v>
      </c>
      <c r="DUU4379" s="24">
        <v>72</v>
      </c>
      <c r="DUV4379" s="29" t="s">
        <v>75</v>
      </c>
      <c r="DUW4379" s="84">
        <v>3004158000128</v>
      </c>
      <c r="DUX4379" s="24"/>
      <c r="DUY4379" s="24"/>
      <c r="DUZ4379" s="66">
        <v>9615</v>
      </c>
      <c r="DVA4379" s="25">
        <v>45936</v>
      </c>
      <c r="DVB4379" s="25"/>
      <c r="DVC4379" s="26" t="str">
        <f t="shared" ca="1" si="278"/>
        <v>Descontar Cheque</v>
      </c>
      <c r="DVD4379" s="117"/>
      <c r="DVE4379" s="25">
        <v>45890</v>
      </c>
      <c r="DVF4379" s="28" t="s">
        <v>74</v>
      </c>
      <c r="DVG4379" s="24">
        <v>422</v>
      </c>
      <c r="DVH4379" s="414" t="str">
        <f t="shared" si="279"/>
        <v>Banco não cadastrado</v>
      </c>
      <c r="DVI4379" s="24">
        <v>207</v>
      </c>
      <c r="DVJ4379" s="24">
        <v>5837982</v>
      </c>
      <c r="DVK4379" s="24">
        <v>72</v>
      </c>
      <c r="DVL4379" s="29" t="s">
        <v>75</v>
      </c>
      <c r="DVM4379" s="84">
        <v>3004158000128</v>
      </c>
      <c r="DVN4379" s="24"/>
      <c r="DVO4379" s="24"/>
      <c r="DVP4379" s="66">
        <v>9615</v>
      </c>
      <c r="DVQ4379" s="25">
        <v>45936</v>
      </c>
      <c r="DVR4379" s="25"/>
      <c r="DVS4379" s="26" t="str">
        <f t="shared" ca="1" si="280"/>
        <v>Descontar Cheque</v>
      </c>
      <c r="DVT4379" s="117"/>
      <c r="DVU4379" s="25">
        <v>45890</v>
      </c>
      <c r="DVV4379" s="28" t="s">
        <v>74</v>
      </c>
      <c r="DVW4379" s="24">
        <v>422</v>
      </c>
      <c r="DVX4379" s="414" t="str">
        <f t="shared" si="281"/>
        <v>Banco não cadastrado</v>
      </c>
      <c r="DVY4379" s="24">
        <v>207</v>
      </c>
      <c r="DVZ4379" s="24">
        <v>5837982</v>
      </c>
      <c r="DWA4379" s="24">
        <v>72</v>
      </c>
      <c r="DWB4379" s="29" t="s">
        <v>75</v>
      </c>
      <c r="DWC4379" s="84">
        <v>3004158000128</v>
      </c>
      <c r="DWD4379" s="24"/>
      <c r="DWE4379" s="24"/>
      <c r="DWF4379" s="66">
        <v>9615</v>
      </c>
      <c r="DWG4379" s="25">
        <v>45936</v>
      </c>
      <c r="DWH4379" s="25"/>
      <c r="DWI4379" s="26" t="str">
        <f t="shared" ca="1" si="282"/>
        <v>Descontar Cheque</v>
      </c>
      <c r="DWJ4379" s="117"/>
      <c r="DWK4379" s="25">
        <v>45890</v>
      </c>
      <c r="DWL4379" s="28" t="s">
        <v>74</v>
      </c>
      <c r="DWM4379" s="24">
        <v>422</v>
      </c>
      <c r="DWN4379" s="414" t="str">
        <f t="shared" si="283"/>
        <v>Banco não cadastrado</v>
      </c>
      <c r="DWO4379" s="24">
        <v>207</v>
      </c>
      <c r="DWP4379" s="24">
        <v>5837982</v>
      </c>
      <c r="DWQ4379" s="24">
        <v>72</v>
      </c>
      <c r="DWR4379" s="29" t="s">
        <v>75</v>
      </c>
      <c r="DWS4379" s="84">
        <v>3004158000128</v>
      </c>
      <c r="DWT4379" s="24"/>
      <c r="DWU4379" s="24"/>
      <c r="DWV4379" s="66">
        <v>9615</v>
      </c>
      <c r="DWW4379" s="25">
        <v>45936</v>
      </c>
      <c r="DWX4379" s="25"/>
      <c r="DWY4379" s="26" t="str">
        <f t="shared" ca="1" si="284"/>
        <v>Descontar Cheque</v>
      </c>
      <c r="DWZ4379" s="117"/>
      <c r="DXA4379" s="25">
        <v>45890</v>
      </c>
      <c r="DXB4379" s="28" t="s">
        <v>74</v>
      </c>
      <c r="DXC4379" s="24">
        <v>422</v>
      </c>
      <c r="DXD4379" s="414" t="str">
        <f t="shared" si="285"/>
        <v>Banco não cadastrado</v>
      </c>
      <c r="DXE4379" s="24">
        <v>207</v>
      </c>
      <c r="DXF4379" s="24">
        <v>5837982</v>
      </c>
      <c r="DXG4379" s="24">
        <v>72</v>
      </c>
      <c r="DXH4379" s="29" t="s">
        <v>75</v>
      </c>
      <c r="DXI4379" s="84">
        <v>3004158000128</v>
      </c>
      <c r="DXJ4379" s="24"/>
      <c r="DXK4379" s="24"/>
      <c r="DXL4379" s="66">
        <v>9615</v>
      </c>
      <c r="DXM4379" s="25">
        <v>45936</v>
      </c>
      <c r="DXN4379" s="25"/>
      <c r="DXO4379" s="26" t="str">
        <f t="shared" ca="1" si="286"/>
        <v>Descontar Cheque</v>
      </c>
      <c r="DXP4379" s="117"/>
      <c r="DXQ4379" s="25">
        <v>45890</v>
      </c>
      <c r="DXR4379" s="28" t="s">
        <v>74</v>
      </c>
      <c r="DXS4379" s="24">
        <v>422</v>
      </c>
      <c r="DXT4379" s="414" t="str">
        <f t="shared" si="287"/>
        <v>Banco não cadastrado</v>
      </c>
      <c r="DXU4379" s="24">
        <v>207</v>
      </c>
      <c r="DXV4379" s="24">
        <v>5837982</v>
      </c>
      <c r="DXW4379" s="24">
        <v>72</v>
      </c>
      <c r="DXX4379" s="29" t="s">
        <v>75</v>
      </c>
      <c r="DXY4379" s="84">
        <v>3004158000128</v>
      </c>
      <c r="DXZ4379" s="24"/>
      <c r="DYA4379" s="24"/>
      <c r="DYB4379" s="66">
        <v>9615</v>
      </c>
      <c r="DYC4379" s="25">
        <v>45936</v>
      </c>
      <c r="DYD4379" s="25"/>
      <c r="DYE4379" s="26" t="str">
        <f t="shared" ca="1" si="288"/>
        <v>Descontar Cheque</v>
      </c>
      <c r="DYF4379" s="117"/>
      <c r="DYG4379" s="25">
        <v>45890</v>
      </c>
      <c r="DYH4379" s="28" t="s">
        <v>74</v>
      </c>
      <c r="DYI4379" s="24">
        <v>422</v>
      </c>
      <c r="DYJ4379" s="414" t="str">
        <f t="shared" si="289"/>
        <v>Banco não cadastrado</v>
      </c>
      <c r="DYK4379" s="24">
        <v>207</v>
      </c>
      <c r="DYL4379" s="24">
        <v>5837982</v>
      </c>
      <c r="DYM4379" s="24">
        <v>72</v>
      </c>
      <c r="DYN4379" s="29" t="s">
        <v>75</v>
      </c>
      <c r="DYO4379" s="84">
        <v>3004158000128</v>
      </c>
      <c r="DYP4379" s="24"/>
      <c r="DYQ4379" s="24"/>
      <c r="DYR4379" s="66">
        <v>9615</v>
      </c>
      <c r="DYS4379" s="25">
        <v>45936</v>
      </c>
      <c r="DYT4379" s="25"/>
      <c r="DYU4379" s="26" t="str">
        <f t="shared" ca="1" si="290"/>
        <v>Descontar Cheque</v>
      </c>
      <c r="DYV4379" s="117"/>
      <c r="DYW4379" s="25">
        <v>45890</v>
      </c>
      <c r="DYX4379" s="28" t="s">
        <v>74</v>
      </c>
      <c r="DYY4379" s="24">
        <v>422</v>
      </c>
      <c r="DYZ4379" s="414" t="str">
        <f t="shared" si="291"/>
        <v>Banco não cadastrado</v>
      </c>
      <c r="DZA4379" s="24">
        <v>207</v>
      </c>
      <c r="DZB4379" s="24">
        <v>5837982</v>
      </c>
      <c r="DZC4379" s="24">
        <v>72</v>
      </c>
      <c r="DZD4379" s="29" t="s">
        <v>75</v>
      </c>
      <c r="DZE4379" s="84">
        <v>3004158000128</v>
      </c>
      <c r="DZF4379" s="24"/>
      <c r="DZG4379" s="24"/>
      <c r="DZH4379" s="66">
        <v>9615</v>
      </c>
      <c r="DZI4379" s="25">
        <v>45936</v>
      </c>
      <c r="DZJ4379" s="25"/>
      <c r="DZK4379" s="26" t="str">
        <f t="shared" ca="1" si="292"/>
        <v>Descontar Cheque</v>
      </c>
      <c r="DZL4379" s="117"/>
      <c r="DZM4379" s="25">
        <v>45890</v>
      </c>
      <c r="DZN4379" s="28" t="s">
        <v>74</v>
      </c>
      <c r="DZO4379" s="24">
        <v>422</v>
      </c>
      <c r="DZP4379" s="414" t="str">
        <f t="shared" si="293"/>
        <v>Banco não cadastrado</v>
      </c>
      <c r="DZQ4379" s="24">
        <v>207</v>
      </c>
      <c r="DZR4379" s="24">
        <v>5837982</v>
      </c>
      <c r="DZS4379" s="24">
        <v>72</v>
      </c>
      <c r="DZT4379" s="29" t="s">
        <v>75</v>
      </c>
      <c r="DZU4379" s="84">
        <v>3004158000128</v>
      </c>
      <c r="DZV4379" s="24"/>
      <c r="DZW4379" s="24"/>
      <c r="DZX4379" s="66">
        <v>9615</v>
      </c>
      <c r="DZY4379" s="25">
        <v>45936</v>
      </c>
      <c r="DZZ4379" s="25"/>
      <c r="EAA4379" s="26" t="str">
        <f t="shared" ca="1" si="294"/>
        <v>Descontar Cheque</v>
      </c>
      <c r="EAB4379" s="117"/>
      <c r="EAC4379" s="25">
        <v>45890</v>
      </c>
      <c r="EAD4379" s="28" t="s">
        <v>74</v>
      </c>
      <c r="EAE4379" s="24">
        <v>422</v>
      </c>
      <c r="EAF4379" s="414" t="str">
        <f t="shared" si="295"/>
        <v>Banco não cadastrado</v>
      </c>
      <c r="EAG4379" s="24">
        <v>207</v>
      </c>
      <c r="EAH4379" s="24">
        <v>5837982</v>
      </c>
      <c r="EAI4379" s="24">
        <v>72</v>
      </c>
      <c r="EAJ4379" s="29" t="s">
        <v>75</v>
      </c>
      <c r="EAK4379" s="84">
        <v>3004158000128</v>
      </c>
      <c r="EAL4379" s="24"/>
      <c r="EAM4379" s="24"/>
      <c r="EAN4379" s="66">
        <v>9615</v>
      </c>
      <c r="EAO4379" s="25">
        <v>45936</v>
      </c>
      <c r="EAP4379" s="25"/>
      <c r="EAQ4379" s="26" t="str">
        <f t="shared" ca="1" si="296"/>
        <v>Descontar Cheque</v>
      </c>
      <c r="EAR4379" s="117"/>
      <c r="EAS4379" s="25">
        <v>45890</v>
      </c>
      <c r="EAT4379" s="28" t="s">
        <v>74</v>
      </c>
      <c r="EAU4379" s="24">
        <v>422</v>
      </c>
      <c r="EAV4379" s="414" t="str">
        <f t="shared" si="297"/>
        <v>Banco não cadastrado</v>
      </c>
      <c r="EAW4379" s="24">
        <v>207</v>
      </c>
      <c r="EAX4379" s="24">
        <v>5837982</v>
      </c>
      <c r="EAY4379" s="24">
        <v>72</v>
      </c>
      <c r="EAZ4379" s="29" t="s">
        <v>75</v>
      </c>
      <c r="EBA4379" s="84">
        <v>3004158000128</v>
      </c>
      <c r="EBB4379" s="24"/>
      <c r="EBC4379" s="24"/>
      <c r="EBD4379" s="66">
        <v>9615</v>
      </c>
      <c r="EBE4379" s="25">
        <v>45936</v>
      </c>
      <c r="EBF4379" s="25"/>
      <c r="EBG4379" s="26" t="str">
        <f t="shared" ca="1" si="298"/>
        <v>Descontar Cheque</v>
      </c>
      <c r="EBH4379" s="117"/>
      <c r="EBI4379" s="25">
        <v>45890</v>
      </c>
      <c r="EBJ4379" s="28" t="s">
        <v>74</v>
      </c>
      <c r="EBK4379" s="24">
        <v>422</v>
      </c>
      <c r="EBL4379" s="414" t="str">
        <f t="shared" si="299"/>
        <v>Banco não cadastrado</v>
      </c>
      <c r="EBM4379" s="24">
        <v>207</v>
      </c>
      <c r="EBN4379" s="24">
        <v>5837982</v>
      </c>
      <c r="EBO4379" s="24">
        <v>72</v>
      </c>
      <c r="EBP4379" s="29" t="s">
        <v>75</v>
      </c>
      <c r="EBQ4379" s="84">
        <v>3004158000128</v>
      </c>
      <c r="EBR4379" s="24"/>
      <c r="EBS4379" s="24"/>
      <c r="EBT4379" s="66">
        <v>9615</v>
      </c>
      <c r="EBU4379" s="25">
        <v>45936</v>
      </c>
      <c r="EBV4379" s="25"/>
      <c r="EBW4379" s="26" t="str">
        <f t="shared" ca="1" si="300"/>
        <v>Descontar Cheque</v>
      </c>
      <c r="EBX4379" s="117"/>
      <c r="EBY4379" s="25">
        <v>45890</v>
      </c>
      <c r="EBZ4379" s="28" t="s">
        <v>74</v>
      </c>
      <c r="ECA4379" s="24">
        <v>422</v>
      </c>
      <c r="ECB4379" s="414" t="str">
        <f t="shared" si="301"/>
        <v>Banco não cadastrado</v>
      </c>
      <c r="ECC4379" s="24">
        <v>207</v>
      </c>
      <c r="ECD4379" s="24">
        <v>5837982</v>
      </c>
      <c r="ECE4379" s="24">
        <v>72</v>
      </c>
      <c r="ECF4379" s="29" t="s">
        <v>75</v>
      </c>
      <c r="ECG4379" s="84">
        <v>3004158000128</v>
      </c>
      <c r="ECH4379" s="24"/>
      <c r="ECI4379" s="24"/>
      <c r="ECJ4379" s="66">
        <v>9615</v>
      </c>
      <c r="ECK4379" s="25">
        <v>45936</v>
      </c>
      <c r="ECL4379" s="25"/>
      <c r="ECM4379" s="26" t="str">
        <f t="shared" ca="1" si="302"/>
        <v>Descontar Cheque</v>
      </c>
      <c r="ECN4379" s="117"/>
      <c r="ECO4379" s="25">
        <v>45890</v>
      </c>
      <c r="ECP4379" s="28" t="s">
        <v>74</v>
      </c>
      <c r="ECQ4379" s="24">
        <v>422</v>
      </c>
      <c r="ECR4379" s="414" t="str">
        <f t="shared" si="303"/>
        <v>Banco não cadastrado</v>
      </c>
      <c r="ECS4379" s="24">
        <v>207</v>
      </c>
      <c r="ECT4379" s="24">
        <v>5837982</v>
      </c>
      <c r="ECU4379" s="24">
        <v>72</v>
      </c>
      <c r="ECV4379" s="29" t="s">
        <v>75</v>
      </c>
      <c r="ECW4379" s="84">
        <v>3004158000128</v>
      </c>
      <c r="ECX4379" s="24"/>
      <c r="ECY4379" s="24"/>
      <c r="ECZ4379" s="66">
        <v>9615</v>
      </c>
      <c r="EDA4379" s="25">
        <v>45936</v>
      </c>
      <c r="EDB4379" s="25"/>
      <c r="EDC4379" s="26" t="str">
        <f t="shared" ca="1" si="304"/>
        <v>Descontar Cheque</v>
      </c>
      <c r="EDD4379" s="117"/>
      <c r="EDE4379" s="25">
        <v>45890</v>
      </c>
      <c r="EDF4379" s="28" t="s">
        <v>74</v>
      </c>
      <c r="EDG4379" s="24">
        <v>422</v>
      </c>
      <c r="EDH4379" s="414" t="str">
        <f t="shared" si="305"/>
        <v>Banco não cadastrado</v>
      </c>
      <c r="EDI4379" s="24">
        <v>207</v>
      </c>
      <c r="EDJ4379" s="24">
        <v>5837982</v>
      </c>
      <c r="EDK4379" s="24">
        <v>72</v>
      </c>
      <c r="EDL4379" s="29" t="s">
        <v>75</v>
      </c>
      <c r="EDM4379" s="84">
        <v>3004158000128</v>
      </c>
      <c r="EDN4379" s="24"/>
      <c r="EDO4379" s="24"/>
      <c r="EDP4379" s="66">
        <v>9615</v>
      </c>
      <c r="EDQ4379" s="25">
        <v>45936</v>
      </c>
      <c r="EDR4379" s="25"/>
      <c r="EDS4379" s="26" t="str">
        <f t="shared" ca="1" si="306"/>
        <v>Descontar Cheque</v>
      </c>
      <c r="EDT4379" s="117"/>
      <c r="EDU4379" s="25">
        <v>45890</v>
      </c>
      <c r="EDV4379" s="28" t="s">
        <v>74</v>
      </c>
      <c r="EDW4379" s="24">
        <v>422</v>
      </c>
      <c r="EDX4379" s="414" t="str">
        <f t="shared" si="307"/>
        <v>Banco não cadastrado</v>
      </c>
      <c r="EDY4379" s="24">
        <v>207</v>
      </c>
      <c r="EDZ4379" s="24">
        <v>5837982</v>
      </c>
      <c r="EEA4379" s="24">
        <v>72</v>
      </c>
      <c r="EEB4379" s="29" t="s">
        <v>75</v>
      </c>
      <c r="EEC4379" s="84">
        <v>3004158000128</v>
      </c>
      <c r="EED4379" s="24"/>
      <c r="EEE4379" s="24"/>
      <c r="EEF4379" s="66">
        <v>9615</v>
      </c>
      <c r="EEG4379" s="25">
        <v>45936</v>
      </c>
      <c r="EEH4379" s="25"/>
      <c r="EEI4379" s="26" t="str">
        <f t="shared" ca="1" si="308"/>
        <v>Descontar Cheque</v>
      </c>
      <c r="EEJ4379" s="117"/>
      <c r="EEK4379" s="25">
        <v>45890</v>
      </c>
      <c r="EEL4379" s="28" t="s">
        <v>74</v>
      </c>
      <c r="EEM4379" s="24">
        <v>422</v>
      </c>
      <c r="EEN4379" s="414" t="str">
        <f t="shared" si="309"/>
        <v>Banco não cadastrado</v>
      </c>
      <c r="EEO4379" s="24">
        <v>207</v>
      </c>
      <c r="EEP4379" s="24">
        <v>5837982</v>
      </c>
      <c r="EEQ4379" s="24">
        <v>72</v>
      </c>
      <c r="EER4379" s="29" t="s">
        <v>75</v>
      </c>
      <c r="EES4379" s="84">
        <v>3004158000128</v>
      </c>
      <c r="EET4379" s="24"/>
      <c r="EEU4379" s="24"/>
      <c r="EEV4379" s="66">
        <v>9615</v>
      </c>
      <c r="EEW4379" s="25">
        <v>45936</v>
      </c>
      <c r="EEX4379" s="25"/>
      <c r="EEY4379" s="26" t="str">
        <f t="shared" ca="1" si="310"/>
        <v>Descontar Cheque</v>
      </c>
      <c r="EEZ4379" s="117"/>
      <c r="EFA4379" s="25">
        <v>45890</v>
      </c>
      <c r="EFB4379" s="28" t="s">
        <v>74</v>
      </c>
      <c r="EFC4379" s="24">
        <v>422</v>
      </c>
      <c r="EFD4379" s="414" t="str">
        <f t="shared" si="311"/>
        <v>Banco não cadastrado</v>
      </c>
      <c r="EFE4379" s="24">
        <v>207</v>
      </c>
      <c r="EFF4379" s="24">
        <v>5837982</v>
      </c>
      <c r="EFG4379" s="24">
        <v>72</v>
      </c>
      <c r="EFH4379" s="29" t="s">
        <v>75</v>
      </c>
      <c r="EFI4379" s="84">
        <v>3004158000128</v>
      </c>
      <c r="EFJ4379" s="24"/>
      <c r="EFK4379" s="24"/>
      <c r="EFL4379" s="66">
        <v>9615</v>
      </c>
      <c r="EFM4379" s="25">
        <v>45936</v>
      </c>
      <c r="EFN4379" s="25"/>
      <c r="EFO4379" s="26" t="str">
        <f t="shared" ca="1" si="312"/>
        <v>Descontar Cheque</v>
      </c>
      <c r="EFP4379" s="117"/>
      <c r="EFQ4379" s="25">
        <v>45890</v>
      </c>
      <c r="EFR4379" s="28" t="s">
        <v>74</v>
      </c>
      <c r="EFS4379" s="24">
        <v>422</v>
      </c>
      <c r="EFT4379" s="414" t="str">
        <f t="shared" si="313"/>
        <v>Banco não cadastrado</v>
      </c>
      <c r="EFU4379" s="24">
        <v>207</v>
      </c>
      <c r="EFV4379" s="24">
        <v>5837982</v>
      </c>
      <c r="EFW4379" s="24">
        <v>72</v>
      </c>
      <c r="EFX4379" s="29" t="s">
        <v>75</v>
      </c>
      <c r="EFY4379" s="84">
        <v>3004158000128</v>
      </c>
      <c r="EFZ4379" s="24"/>
      <c r="EGA4379" s="24"/>
      <c r="EGB4379" s="66">
        <v>9615</v>
      </c>
      <c r="EGC4379" s="25">
        <v>45936</v>
      </c>
      <c r="EGD4379" s="25"/>
      <c r="EGE4379" s="26" t="str">
        <f t="shared" ca="1" si="314"/>
        <v>Descontar Cheque</v>
      </c>
      <c r="EGF4379" s="117"/>
      <c r="EGG4379" s="25">
        <v>45890</v>
      </c>
      <c r="EGH4379" s="28" t="s">
        <v>74</v>
      </c>
      <c r="EGI4379" s="24">
        <v>422</v>
      </c>
      <c r="EGJ4379" s="414" t="str">
        <f t="shared" si="315"/>
        <v>Banco não cadastrado</v>
      </c>
      <c r="EGK4379" s="24">
        <v>207</v>
      </c>
      <c r="EGL4379" s="24">
        <v>5837982</v>
      </c>
      <c r="EGM4379" s="24">
        <v>72</v>
      </c>
      <c r="EGN4379" s="29" t="s">
        <v>75</v>
      </c>
      <c r="EGO4379" s="84">
        <v>3004158000128</v>
      </c>
      <c r="EGP4379" s="24"/>
      <c r="EGQ4379" s="24"/>
      <c r="EGR4379" s="66">
        <v>9615</v>
      </c>
      <c r="EGS4379" s="25">
        <v>45936</v>
      </c>
      <c r="EGT4379" s="25"/>
      <c r="EGU4379" s="26" t="str">
        <f t="shared" ca="1" si="316"/>
        <v>Descontar Cheque</v>
      </c>
      <c r="EGV4379" s="117"/>
      <c r="EGW4379" s="25">
        <v>45890</v>
      </c>
      <c r="EGX4379" s="28" t="s">
        <v>74</v>
      </c>
      <c r="EGY4379" s="24">
        <v>422</v>
      </c>
      <c r="EGZ4379" s="414" t="str">
        <f t="shared" si="317"/>
        <v>Banco não cadastrado</v>
      </c>
      <c r="EHA4379" s="24">
        <v>207</v>
      </c>
      <c r="EHB4379" s="24">
        <v>5837982</v>
      </c>
      <c r="EHC4379" s="24">
        <v>72</v>
      </c>
      <c r="EHD4379" s="29" t="s">
        <v>75</v>
      </c>
      <c r="EHE4379" s="84">
        <v>3004158000128</v>
      </c>
      <c r="EHF4379" s="24"/>
      <c r="EHG4379" s="24"/>
      <c r="EHH4379" s="66">
        <v>9615</v>
      </c>
      <c r="EHI4379" s="25">
        <v>45936</v>
      </c>
      <c r="EHJ4379" s="25"/>
      <c r="EHK4379" s="26" t="str">
        <f t="shared" ca="1" si="318"/>
        <v>Descontar Cheque</v>
      </c>
      <c r="EHL4379" s="117"/>
      <c r="EHM4379" s="25">
        <v>45890</v>
      </c>
      <c r="EHN4379" s="28" t="s">
        <v>74</v>
      </c>
      <c r="EHO4379" s="24">
        <v>422</v>
      </c>
      <c r="EHP4379" s="414" t="str">
        <f t="shared" si="319"/>
        <v>Banco não cadastrado</v>
      </c>
      <c r="EHQ4379" s="24">
        <v>207</v>
      </c>
      <c r="EHR4379" s="24">
        <v>5837982</v>
      </c>
      <c r="EHS4379" s="24">
        <v>72</v>
      </c>
      <c r="EHT4379" s="29" t="s">
        <v>75</v>
      </c>
      <c r="EHU4379" s="84">
        <v>3004158000128</v>
      </c>
      <c r="EHV4379" s="24"/>
      <c r="EHW4379" s="24"/>
      <c r="EHX4379" s="66">
        <v>9615</v>
      </c>
      <c r="EHY4379" s="25">
        <v>45936</v>
      </c>
      <c r="EHZ4379" s="25"/>
      <c r="EIA4379" s="26" t="str">
        <f t="shared" ca="1" si="320"/>
        <v>Descontar Cheque</v>
      </c>
      <c r="EIB4379" s="117"/>
      <c r="EIC4379" s="25">
        <v>45890</v>
      </c>
      <c r="EID4379" s="28" t="s">
        <v>74</v>
      </c>
      <c r="EIE4379" s="24">
        <v>422</v>
      </c>
      <c r="EIF4379" s="414" t="str">
        <f t="shared" si="321"/>
        <v>Banco não cadastrado</v>
      </c>
      <c r="EIG4379" s="24">
        <v>207</v>
      </c>
      <c r="EIH4379" s="24">
        <v>5837982</v>
      </c>
      <c r="EII4379" s="24">
        <v>72</v>
      </c>
      <c r="EIJ4379" s="29" t="s">
        <v>75</v>
      </c>
      <c r="EIK4379" s="84">
        <v>3004158000128</v>
      </c>
      <c r="EIL4379" s="24"/>
      <c r="EIM4379" s="24"/>
      <c r="EIN4379" s="66">
        <v>9615</v>
      </c>
      <c r="EIO4379" s="25">
        <v>45936</v>
      </c>
      <c r="EIP4379" s="25"/>
      <c r="EIQ4379" s="26" t="str">
        <f t="shared" ca="1" si="322"/>
        <v>Descontar Cheque</v>
      </c>
      <c r="EIR4379" s="117"/>
      <c r="EIS4379" s="25">
        <v>45890</v>
      </c>
      <c r="EIT4379" s="28" t="s">
        <v>74</v>
      </c>
      <c r="EIU4379" s="24">
        <v>422</v>
      </c>
      <c r="EIV4379" s="414" t="str">
        <f t="shared" si="323"/>
        <v>Banco não cadastrado</v>
      </c>
      <c r="EIW4379" s="24">
        <v>207</v>
      </c>
      <c r="EIX4379" s="24">
        <v>5837982</v>
      </c>
      <c r="EIY4379" s="24">
        <v>72</v>
      </c>
      <c r="EIZ4379" s="29" t="s">
        <v>75</v>
      </c>
      <c r="EJA4379" s="84">
        <v>3004158000128</v>
      </c>
      <c r="EJB4379" s="24"/>
      <c r="EJC4379" s="24"/>
      <c r="EJD4379" s="66">
        <v>9615</v>
      </c>
      <c r="EJE4379" s="25">
        <v>45936</v>
      </c>
      <c r="EJF4379" s="25"/>
      <c r="EJG4379" s="26" t="str">
        <f t="shared" ca="1" si="324"/>
        <v>Descontar Cheque</v>
      </c>
      <c r="EJH4379" s="117"/>
      <c r="EJI4379" s="25">
        <v>45890</v>
      </c>
      <c r="EJJ4379" s="28" t="s">
        <v>74</v>
      </c>
      <c r="EJK4379" s="24">
        <v>422</v>
      </c>
      <c r="EJL4379" s="414" t="str">
        <f t="shared" si="325"/>
        <v>Banco não cadastrado</v>
      </c>
      <c r="EJM4379" s="24">
        <v>207</v>
      </c>
      <c r="EJN4379" s="24">
        <v>5837982</v>
      </c>
      <c r="EJO4379" s="24">
        <v>72</v>
      </c>
      <c r="EJP4379" s="29" t="s">
        <v>75</v>
      </c>
      <c r="EJQ4379" s="84">
        <v>3004158000128</v>
      </c>
      <c r="EJR4379" s="24"/>
      <c r="EJS4379" s="24"/>
      <c r="EJT4379" s="66">
        <v>9615</v>
      </c>
      <c r="EJU4379" s="25">
        <v>45936</v>
      </c>
      <c r="EJV4379" s="25"/>
      <c r="EJW4379" s="26" t="str">
        <f t="shared" ca="1" si="326"/>
        <v>Descontar Cheque</v>
      </c>
      <c r="EJX4379" s="117"/>
      <c r="EJY4379" s="25">
        <v>45890</v>
      </c>
      <c r="EJZ4379" s="28" t="s">
        <v>74</v>
      </c>
      <c r="EKA4379" s="24">
        <v>422</v>
      </c>
      <c r="EKB4379" s="414" t="str">
        <f t="shared" si="327"/>
        <v>Banco não cadastrado</v>
      </c>
      <c r="EKC4379" s="24">
        <v>207</v>
      </c>
      <c r="EKD4379" s="24">
        <v>5837982</v>
      </c>
      <c r="EKE4379" s="24">
        <v>72</v>
      </c>
      <c r="EKF4379" s="29" t="s">
        <v>75</v>
      </c>
      <c r="EKG4379" s="84">
        <v>3004158000128</v>
      </c>
      <c r="EKH4379" s="24"/>
      <c r="EKI4379" s="24"/>
      <c r="EKJ4379" s="66">
        <v>9615</v>
      </c>
      <c r="EKK4379" s="25">
        <v>45936</v>
      </c>
      <c r="EKL4379" s="25"/>
      <c r="EKM4379" s="26" t="str">
        <f t="shared" ca="1" si="328"/>
        <v>Descontar Cheque</v>
      </c>
      <c r="EKN4379" s="117"/>
      <c r="EKO4379" s="25">
        <v>45890</v>
      </c>
      <c r="EKP4379" s="28" t="s">
        <v>74</v>
      </c>
      <c r="EKQ4379" s="24">
        <v>422</v>
      </c>
      <c r="EKR4379" s="414" t="str">
        <f t="shared" si="329"/>
        <v>Banco não cadastrado</v>
      </c>
      <c r="EKS4379" s="24">
        <v>207</v>
      </c>
      <c r="EKT4379" s="24">
        <v>5837982</v>
      </c>
      <c r="EKU4379" s="24">
        <v>72</v>
      </c>
      <c r="EKV4379" s="29" t="s">
        <v>75</v>
      </c>
      <c r="EKW4379" s="84">
        <v>3004158000128</v>
      </c>
      <c r="EKX4379" s="24"/>
      <c r="EKY4379" s="24"/>
      <c r="EKZ4379" s="66">
        <v>9615</v>
      </c>
      <c r="ELA4379" s="25">
        <v>45936</v>
      </c>
      <c r="ELB4379" s="25"/>
      <c r="ELC4379" s="26" t="str">
        <f t="shared" ca="1" si="330"/>
        <v>Descontar Cheque</v>
      </c>
      <c r="ELD4379" s="117"/>
      <c r="ELE4379" s="25">
        <v>45890</v>
      </c>
      <c r="ELF4379" s="28" t="s">
        <v>74</v>
      </c>
      <c r="ELG4379" s="24">
        <v>422</v>
      </c>
      <c r="ELH4379" s="414" t="str">
        <f t="shared" si="331"/>
        <v>Banco não cadastrado</v>
      </c>
      <c r="ELI4379" s="24">
        <v>207</v>
      </c>
      <c r="ELJ4379" s="24">
        <v>5837982</v>
      </c>
      <c r="ELK4379" s="24">
        <v>72</v>
      </c>
      <c r="ELL4379" s="29" t="s">
        <v>75</v>
      </c>
      <c r="ELM4379" s="84">
        <v>3004158000128</v>
      </c>
      <c r="ELN4379" s="24"/>
      <c r="ELO4379" s="24"/>
      <c r="ELP4379" s="66">
        <v>9615</v>
      </c>
      <c r="ELQ4379" s="25">
        <v>45936</v>
      </c>
      <c r="ELR4379" s="25"/>
      <c r="ELS4379" s="26" t="str">
        <f t="shared" ca="1" si="332"/>
        <v>Descontar Cheque</v>
      </c>
      <c r="ELT4379" s="117"/>
      <c r="ELU4379" s="25">
        <v>45890</v>
      </c>
      <c r="ELV4379" s="28" t="s">
        <v>74</v>
      </c>
      <c r="ELW4379" s="24">
        <v>422</v>
      </c>
      <c r="ELX4379" s="414" t="str">
        <f t="shared" si="333"/>
        <v>Banco não cadastrado</v>
      </c>
      <c r="ELY4379" s="24">
        <v>207</v>
      </c>
      <c r="ELZ4379" s="24">
        <v>5837982</v>
      </c>
      <c r="EMA4379" s="24">
        <v>72</v>
      </c>
      <c r="EMB4379" s="29" t="s">
        <v>75</v>
      </c>
      <c r="EMC4379" s="84">
        <v>3004158000128</v>
      </c>
      <c r="EMD4379" s="24"/>
      <c r="EME4379" s="24"/>
      <c r="EMF4379" s="66">
        <v>9615</v>
      </c>
      <c r="EMG4379" s="25">
        <v>45936</v>
      </c>
      <c r="EMH4379" s="25"/>
      <c r="EMI4379" s="26" t="str">
        <f t="shared" ca="1" si="334"/>
        <v>Descontar Cheque</v>
      </c>
      <c r="EMJ4379" s="117"/>
      <c r="EMK4379" s="25">
        <v>45890</v>
      </c>
      <c r="EML4379" s="28" t="s">
        <v>74</v>
      </c>
      <c r="EMM4379" s="24">
        <v>422</v>
      </c>
      <c r="EMN4379" s="414" t="str">
        <f t="shared" si="335"/>
        <v>Banco não cadastrado</v>
      </c>
      <c r="EMO4379" s="24">
        <v>207</v>
      </c>
      <c r="EMP4379" s="24">
        <v>5837982</v>
      </c>
      <c r="EMQ4379" s="24">
        <v>72</v>
      </c>
      <c r="EMR4379" s="29" t="s">
        <v>75</v>
      </c>
      <c r="EMS4379" s="84">
        <v>3004158000128</v>
      </c>
      <c r="EMT4379" s="24"/>
      <c r="EMU4379" s="24"/>
      <c r="EMV4379" s="66">
        <v>9615</v>
      </c>
      <c r="EMW4379" s="25">
        <v>45936</v>
      </c>
      <c r="EMX4379" s="25"/>
      <c r="EMY4379" s="26" t="str">
        <f t="shared" ca="1" si="336"/>
        <v>Descontar Cheque</v>
      </c>
      <c r="EMZ4379" s="117"/>
      <c r="ENA4379" s="25">
        <v>45890</v>
      </c>
      <c r="ENB4379" s="28" t="s">
        <v>74</v>
      </c>
      <c r="ENC4379" s="24">
        <v>422</v>
      </c>
      <c r="END4379" s="414" t="str">
        <f t="shared" si="337"/>
        <v>Banco não cadastrado</v>
      </c>
      <c r="ENE4379" s="24">
        <v>207</v>
      </c>
      <c r="ENF4379" s="24">
        <v>5837982</v>
      </c>
      <c r="ENG4379" s="24">
        <v>72</v>
      </c>
      <c r="ENH4379" s="29" t="s">
        <v>75</v>
      </c>
      <c r="ENI4379" s="84">
        <v>3004158000128</v>
      </c>
      <c r="ENJ4379" s="24"/>
      <c r="ENK4379" s="24"/>
      <c r="ENL4379" s="66">
        <v>9615</v>
      </c>
      <c r="ENM4379" s="25">
        <v>45936</v>
      </c>
      <c r="ENN4379" s="25"/>
      <c r="ENO4379" s="26" t="str">
        <f t="shared" ca="1" si="338"/>
        <v>Descontar Cheque</v>
      </c>
      <c r="ENP4379" s="117"/>
      <c r="ENQ4379" s="25">
        <v>45890</v>
      </c>
      <c r="ENR4379" s="28" t="s">
        <v>74</v>
      </c>
      <c r="ENS4379" s="24">
        <v>422</v>
      </c>
      <c r="ENT4379" s="414" t="str">
        <f t="shared" si="339"/>
        <v>Banco não cadastrado</v>
      </c>
      <c r="ENU4379" s="24">
        <v>207</v>
      </c>
      <c r="ENV4379" s="24">
        <v>5837982</v>
      </c>
      <c r="ENW4379" s="24">
        <v>72</v>
      </c>
      <c r="ENX4379" s="29" t="s">
        <v>75</v>
      </c>
      <c r="ENY4379" s="84">
        <v>3004158000128</v>
      </c>
      <c r="ENZ4379" s="24"/>
      <c r="EOA4379" s="24"/>
      <c r="EOB4379" s="66">
        <v>9615</v>
      </c>
      <c r="EOC4379" s="25">
        <v>45936</v>
      </c>
      <c r="EOD4379" s="25"/>
      <c r="EOE4379" s="26" t="str">
        <f t="shared" ca="1" si="340"/>
        <v>Descontar Cheque</v>
      </c>
      <c r="EOF4379" s="117"/>
      <c r="EOG4379" s="25">
        <v>45890</v>
      </c>
      <c r="EOH4379" s="28" t="s">
        <v>74</v>
      </c>
      <c r="EOI4379" s="24">
        <v>422</v>
      </c>
      <c r="EOJ4379" s="414" t="str">
        <f t="shared" si="341"/>
        <v>Banco não cadastrado</v>
      </c>
      <c r="EOK4379" s="24">
        <v>207</v>
      </c>
      <c r="EOL4379" s="24">
        <v>5837982</v>
      </c>
      <c r="EOM4379" s="24">
        <v>72</v>
      </c>
      <c r="EON4379" s="29" t="s">
        <v>75</v>
      </c>
      <c r="EOO4379" s="84">
        <v>3004158000128</v>
      </c>
      <c r="EOP4379" s="24"/>
      <c r="EOQ4379" s="24"/>
      <c r="EOR4379" s="66">
        <v>9615</v>
      </c>
      <c r="EOS4379" s="25">
        <v>45936</v>
      </c>
      <c r="EOT4379" s="25"/>
      <c r="EOU4379" s="26" t="str">
        <f t="shared" ca="1" si="342"/>
        <v>Descontar Cheque</v>
      </c>
      <c r="EOV4379" s="117"/>
      <c r="EOW4379" s="25">
        <v>45890</v>
      </c>
      <c r="EOX4379" s="28" t="s">
        <v>74</v>
      </c>
      <c r="EOY4379" s="24">
        <v>422</v>
      </c>
      <c r="EOZ4379" s="414" t="str">
        <f t="shared" si="343"/>
        <v>Banco não cadastrado</v>
      </c>
      <c r="EPA4379" s="24">
        <v>207</v>
      </c>
      <c r="EPB4379" s="24">
        <v>5837982</v>
      </c>
      <c r="EPC4379" s="24">
        <v>72</v>
      </c>
      <c r="EPD4379" s="29" t="s">
        <v>75</v>
      </c>
      <c r="EPE4379" s="84">
        <v>3004158000128</v>
      </c>
      <c r="EPF4379" s="24"/>
      <c r="EPG4379" s="24"/>
      <c r="EPH4379" s="66">
        <v>9615</v>
      </c>
      <c r="EPI4379" s="25">
        <v>45936</v>
      </c>
      <c r="EPJ4379" s="25"/>
      <c r="EPK4379" s="26" t="str">
        <f t="shared" ca="1" si="344"/>
        <v>Descontar Cheque</v>
      </c>
      <c r="EPL4379" s="117"/>
      <c r="EPM4379" s="25">
        <v>45890</v>
      </c>
      <c r="EPN4379" s="28" t="s">
        <v>74</v>
      </c>
      <c r="EPO4379" s="24">
        <v>422</v>
      </c>
      <c r="EPP4379" s="414" t="str">
        <f t="shared" si="345"/>
        <v>Banco não cadastrado</v>
      </c>
      <c r="EPQ4379" s="24">
        <v>207</v>
      </c>
      <c r="EPR4379" s="24">
        <v>5837982</v>
      </c>
      <c r="EPS4379" s="24">
        <v>72</v>
      </c>
      <c r="EPT4379" s="29" t="s">
        <v>75</v>
      </c>
      <c r="EPU4379" s="84">
        <v>3004158000128</v>
      </c>
      <c r="EPV4379" s="24"/>
      <c r="EPW4379" s="24"/>
      <c r="EPX4379" s="66">
        <v>9615</v>
      </c>
      <c r="EPY4379" s="25">
        <v>45936</v>
      </c>
      <c r="EPZ4379" s="25"/>
      <c r="EQA4379" s="26" t="str">
        <f t="shared" ca="1" si="346"/>
        <v>Descontar Cheque</v>
      </c>
      <c r="EQB4379" s="117"/>
      <c r="EQC4379" s="25">
        <v>45890</v>
      </c>
      <c r="EQD4379" s="28" t="s">
        <v>74</v>
      </c>
      <c r="EQE4379" s="24">
        <v>422</v>
      </c>
      <c r="EQF4379" s="414" t="str">
        <f t="shared" si="347"/>
        <v>Banco não cadastrado</v>
      </c>
      <c r="EQG4379" s="24">
        <v>207</v>
      </c>
      <c r="EQH4379" s="24">
        <v>5837982</v>
      </c>
      <c r="EQI4379" s="24">
        <v>72</v>
      </c>
      <c r="EQJ4379" s="29" t="s">
        <v>75</v>
      </c>
      <c r="EQK4379" s="84">
        <v>3004158000128</v>
      </c>
      <c r="EQL4379" s="24"/>
      <c r="EQM4379" s="24"/>
      <c r="EQN4379" s="66">
        <v>9615</v>
      </c>
      <c r="EQO4379" s="25">
        <v>45936</v>
      </c>
      <c r="EQP4379" s="25"/>
      <c r="EQQ4379" s="26" t="str">
        <f t="shared" ca="1" si="348"/>
        <v>Descontar Cheque</v>
      </c>
      <c r="EQR4379" s="117"/>
      <c r="EQS4379" s="25">
        <v>45890</v>
      </c>
      <c r="EQT4379" s="28" t="s">
        <v>74</v>
      </c>
      <c r="EQU4379" s="24">
        <v>422</v>
      </c>
      <c r="EQV4379" s="414" t="str">
        <f t="shared" si="349"/>
        <v>Banco não cadastrado</v>
      </c>
      <c r="EQW4379" s="24">
        <v>207</v>
      </c>
      <c r="EQX4379" s="24">
        <v>5837982</v>
      </c>
      <c r="EQY4379" s="24">
        <v>72</v>
      </c>
      <c r="EQZ4379" s="29" t="s">
        <v>75</v>
      </c>
      <c r="ERA4379" s="84">
        <v>3004158000128</v>
      </c>
      <c r="ERB4379" s="24"/>
      <c r="ERC4379" s="24"/>
      <c r="ERD4379" s="66">
        <v>9615</v>
      </c>
      <c r="ERE4379" s="25">
        <v>45936</v>
      </c>
      <c r="ERF4379" s="25"/>
      <c r="ERG4379" s="26" t="str">
        <f t="shared" ca="1" si="350"/>
        <v>Descontar Cheque</v>
      </c>
      <c r="ERH4379" s="117"/>
      <c r="ERI4379" s="25">
        <v>45890</v>
      </c>
      <c r="ERJ4379" s="28" t="s">
        <v>74</v>
      </c>
      <c r="ERK4379" s="24">
        <v>422</v>
      </c>
      <c r="ERL4379" s="414" t="str">
        <f t="shared" si="351"/>
        <v>Banco não cadastrado</v>
      </c>
      <c r="ERM4379" s="24">
        <v>207</v>
      </c>
      <c r="ERN4379" s="24">
        <v>5837982</v>
      </c>
      <c r="ERO4379" s="24">
        <v>72</v>
      </c>
      <c r="ERP4379" s="29" t="s">
        <v>75</v>
      </c>
      <c r="ERQ4379" s="84">
        <v>3004158000128</v>
      </c>
      <c r="ERR4379" s="24"/>
      <c r="ERS4379" s="24"/>
      <c r="ERT4379" s="66">
        <v>9615</v>
      </c>
      <c r="ERU4379" s="25">
        <v>45936</v>
      </c>
      <c r="ERV4379" s="25"/>
      <c r="ERW4379" s="26" t="str">
        <f t="shared" ca="1" si="352"/>
        <v>Descontar Cheque</v>
      </c>
      <c r="ERX4379" s="117"/>
      <c r="ERY4379" s="25">
        <v>45890</v>
      </c>
      <c r="ERZ4379" s="28" t="s">
        <v>74</v>
      </c>
      <c r="ESA4379" s="24">
        <v>422</v>
      </c>
      <c r="ESB4379" s="414" t="str">
        <f t="shared" si="353"/>
        <v>Banco não cadastrado</v>
      </c>
      <c r="ESC4379" s="24">
        <v>207</v>
      </c>
      <c r="ESD4379" s="24">
        <v>5837982</v>
      </c>
      <c r="ESE4379" s="24">
        <v>72</v>
      </c>
      <c r="ESF4379" s="29" t="s">
        <v>75</v>
      </c>
      <c r="ESG4379" s="84">
        <v>3004158000128</v>
      </c>
      <c r="ESH4379" s="24"/>
      <c r="ESI4379" s="24"/>
      <c r="ESJ4379" s="66">
        <v>9615</v>
      </c>
      <c r="ESK4379" s="25">
        <v>45936</v>
      </c>
      <c r="ESL4379" s="25"/>
      <c r="ESM4379" s="26" t="str">
        <f t="shared" ca="1" si="354"/>
        <v>Descontar Cheque</v>
      </c>
      <c r="ESN4379" s="117"/>
      <c r="ESO4379" s="25">
        <v>45890</v>
      </c>
      <c r="ESP4379" s="28" t="s">
        <v>74</v>
      </c>
      <c r="ESQ4379" s="24">
        <v>422</v>
      </c>
      <c r="ESR4379" s="414" t="str">
        <f t="shared" si="355"/>
        <v>Banco não cadastrado</v>
      </c>
      <c r="ESS4379" s="24">
        <v>207</v>
      </c>
      <c r="EST4379" s="24">
        <v>5837982</v>
      </c>
      <c r="ESU4379" s="24">
        <v>72</v>
      </c>
      <c r="ESV4379" s="29" t="s">
        <v>75</v>
      </c>
      <c r="ESW4379" s="84">
        <v>3004158000128</v>
      </c>
      <c r="ESX4379" s="24"/>
      <c r="ESY4379" s="24"/>
      <c r="ESZ4379" s="66">
        <v>9615</v>
      </c>
      <c r="ETA4379" s="25">
        <v>45936</v>
      </c>
      <c r="ETB4379" s="25"/>
      <c r="ETC4379" s="26" t="str">
        <f t="shared" ca="1" si="356"/>
        <v>Descontar Cheque</v>
      </c>
      <c r="ETD4379" s="117"/>
      <c r="ETE4379" s="25">
        <v>45890</v>
      </c>
      <c r="ETF4379" s="28" t="s">
        <v>74</v>
      </c>
      <c r="ETG4379" s="24">
        <v>422</v>
      </c>
      <c r="ETH4379" s="414" t="str">
        <f t="shared" si="357"/>
        <v>Banco não cadastrado</v>
      </c>
      <c r="ETI4379" s="24">
        <v>207</v>
      </c>
      <c r="ETJ4379" s="24">
        <v>5837982</v>
      </c>
      <c r="ETK4379" s="24">
        <v>72</v>
      </c>
      <c r="ETL4379" s="29" t="s">
        <v>75</v>
      </c>
      <c r="ETM4379" s="84">
        <v>3004158000128</v>
      </c>
      <c r="ETN4379" s="24"/>
      <c r="ETO4379" s="24"/>
      <c r="ETP4379" s="66">
        <v>9615</v>
      </c>
      <c r="ETQ4379" s="25">
        <v>45936</v>
      </c>
      <c r="ETR4379" s="25"/>
      <c r="ETS4379" s="26" t="str">
        <f t="shared" ca="1" si="358"/>
        <v>Descontar Cheque</v>
      </c>
      <c r="ETT4379" s="117"/>
      <c r="ETU4379" s="25">
        <v>45890</v>
      </c>
      <c r="ETV4379" s="28" t="s">
        <v>74</v>
      </c>
      <c r="ETW4379" s="24">
        <v>422</v>
      </c>
      <c r="ETX4379" s="414" t="str">
        <f t="shared" si="359"/>
        <v>Banco não cadastrado</v>
      </c>
      <c r="ETY4379" s="24">
        <v>207</v>
      </c>
      <c r="ETZ4379" s="24">
        <v>5837982</v>
      </c>
      <c r="EUA4379" s="24">
        <v>72</v>
      </c>
      <c r="EUB4379" s="29" t="s">
        <v>75</v>
      </c>
      <c r="EUC4379" s="84">
        <v>3004158000128</v>
      </c>
      <c r="EUD4379" s="24"/>
      <c r="EUE4379" s="24"/>
      <c r="EUF4379" s="66">
        <v>9615</v>
      </c>
      <c r="EUG4379" s="25">
        <v>45936</v>
      </c>
      <c r="EUH4379" s="25"/>
      <c r="EUI4379" s="26" t="str">
        <f t="shared" ca="1" si="360"/>
        <v>Descontar Cheque</v>
      </c>
      <c r="EUJ4379" s="117"/>
      <c r="EUK4379" s="25">
        <v>45890</v>
      </c>
      <c r="EUL4379" s="28" t="s">
        <v>74</v>
      </c>
      <c r="EUM4379" s="24">
        <v>422</v>
      </c>
      <c r="EUN4379" s="414" t="str">
        <f t="shared" si="361"/>
        <v>Banco não cadastrado</v>
      </c>
      <c r="EUO4379" s="24">
        <v>207</v>
      </c>
      <c r="EUP4379" s="24">
        <v>5837982</v>
      </c>
      <c r="EUQ4379" s="24">
        <v>72</v>
      </c>
      <c r="EUR4379" s="29" t="s">
        <v>75</v>
      </c>
      <c r="EUS4379" s="84">
        <v>3004158000128</v>
      </c>
      <c r="EUT4379" s="24"/>
      <c r="EUU4379" s="24"/>
      <c r="EUV4379" s="66">
        <v>9615</v>
      </c>
      <c r="EUW4379" s="25">
        <v>45936</v>
      </c>
      <c r="EUX4379" s="25"/>
      <c r="EUY4379" s="26" t="str">
        <f t="shared" ca="1" si="362"/>
        <v>Descontar Cheque</v>
      </c>
      <c r="EUZ4379" s="117"/>
      <c r="EVA4379" s="25">
        <v>45890</v>
      </c>
      <c r="EVB4379" s="28" t="s">
        <v>74</v>
      </c>
      <c r="EVC4379" s="24">
        <v>422</v>
      </c>
      <c r="EVD4379" s="414" t="str">
        <f t="shared" si="363"/>
        <v>Banco não cadastrado</v>
      </c>
      <c r="EVE4379" s="24">
        <v>207</v>
      </c>
      <c r="EVF4379" s="24">
        <v>5837982</v>
      </c>
      <c r="EVG4379" s="24">
        <v>72</v>
      </c>
      <c r="EVH4379" s="29" t="s">
        <v>75</v>
      </c>
      <c r="EVI4379" s="84">
        <v>3004158000128</v>
      </c>
      <c r="EVJ4379" s="24"/>
      <c r="EVK4379" s="24"/>
      <c r="EVL4379" s="66">
        <v>9615</v>
      </c>
      <c r="EVM4379" s="25">
        <v>45936</v>
      </c>
      <c r="EVN4379" s="25"/>
      <c r="EVO4379" s="26" t="str">
        <f t="shared" ca="1" si="364"/>
        <v>Descontar Cheque</v>
      </c>
      <c r="EVP4379" s="117"/>
      <c r="EVQ4379" s="25">
        <v>45890</v>
      </c>
      <c r="EVR4379" s="28" t="s">
        <v>74</v>
      </c>
      <c r="EVS4379" s="24">
        <v>422</v>
      </c>
      <c r="EVT4379" s="414" t="str">
        <f t="shared" si="365"/>
        <v>Banco não cadastrado</v>
      </c>
      <c r="EVU4379" s="24">
        <v>207</v>
      </c>
      <c r="EVV4379" s="24">
        <v>5837982</v>
      </c>
      <c r="EVW4379" s="24">
        <v>72</v>
      </c>
      <c r="EVX4379" s="29" t="s">
        <v>75</v>
      </c>
      <c r="EVY4379" s="84">
        <v>3004158000128</v>
      </c>
      <c r="EVZ4379" s="24"/>
      <c r="EWA4379" s="24"/>
      <c r="EWB4379" s="66">
        <v>9615</v>
      </c>
      <c r="EWC4379" s="25">
        <v>45936</v>
      </c>
      <c r="EWD4379" s="25"/>
      <c r="EWE4379" s="26" t="str">
        <f t="shared" ca="1" si="366"/>
        <v>Descontar Cheque</v>
      </c>
      <c r="EWF4379" s="117"/>
      <c r="EWG4379" s="25">
        <v>45890</v>
      </c>
      <c r="EWH4379" s="28" t="s">
        <v>74</v>
      </c>
      <c r="EWI4379" s="24">
        <v>422</v>
      </c>
      <c r="EWJ4379" s="414" t="str">
        <f t="shared" si="367"/>
        <v>Banco não cadastrado</v>
      </c>
      <c r="EWK4379" s="24">
        <v>207</v>
      </c>
      <c r="EWL4379" s="24">
        <v>5837982</v>
      </c>
      <c r="EWM4379" s="24">
        <v>72</v>
      </c>
      <c r="EWN4379" s="29" t="s">
        <v>75</v>
      </c>
      <c r="EWO4379" s="84">
        <v>3004158000128</v>
      </c>
      <c r="EWP4379" s="24"/>
      <c r="EWQ4379" s="24"/>
      <c r="EWR4379" s="66">
        <v>9615</v>
      </c>
      <c r="EWS4379" s="25">
        <v>45936</v>
      </c>
      <c r="EWT4379" s="25"/>
      <c r="EWU4379" s="26" t="str">
        <f t="shared" ca="1" si="368"/>
        <v>Descontar Cheque</v>
      </c>
      <c r="EWV4379" s="117"/>
      <c r="EWW4379" s="25">
        <v>45890</v>
      </c>
      <c r="EWX4379" s="28" t="s">
        <v>74</v>
      </c>
      <c r="EWY4379" s="24">
        <v>422</v>
      </c>
      <c r="EWZ4379" s="414" t="str">
        <f t="shared" si="369"/>
        <v>Banco não cadastrado</v>
      </c>
      <c r="EXA4379" s="24">
        <v>207</v>
      </c>
      <c r="EXB4379" s="24">
        <v>5837982</v>
      </c>
      <c r="EXC4379" s="24">
        <v>72</v>
      </c>
      <c r="EXD4379" s="29" t="s">
        <v>75</v>
      </c>
      <c r="EXE4379" s="84">
        <v>3004158000128</v>
      </c>
      <c r="EXF4379" s="24"/>
      <c r="EXG4379" s="24"/>
      <c r="EXH4379" s="66">
        <v>9615</v>
      </c>
      <c r="EXI4379" s="25">
        <v>45936</v>
      </c>
      <c r="EXJ4379" s="25"/>
      <c r="EXK4379" s="26" t="str">
        <f t="shared" ca="1" si="370"/>
        <v>Descontar Cheque</v>
      </c>
      <c r="EXL4379" s="117"/>
      <c r="EXM4379" s="25">
        <v>45890</v>
      </c>
      <c r="EXN4379" s="28" t="s">
        <v>74</v>
      </c>
      <c r="EXO4379" s="24">
        <v>422</v>
      </c>
      <c r="EXP4379" s="414" t="str">
        <f t="shared" si="371"/>
        <v>Banco não cadastrado</v>
      </c>
      <c r="EXQ4379" s="24">
        <v>207</v>
      </c>
      <c r="EXR4379" s="24">
        <v>5837982</v>
      </c>
      <c r="EXS4379" s="24">
        <v>72</v>
      </c>
      <c r="EXT4379" s="29" t="s">
        <v>75</v>
      </c>
      <c r="EXU4379" s="84">
        <v>3004158000128</v>
      </c>
      <c r="EXV4379" s="24"/>
      <c r="EXW4379" s="24"/>
      <c r="EXX4379" s="66">
        <v>9615</v>
      </c>
      <c r="EXY4379" s="25">
        <v>45936</v>
      </c>
      <c r="EXZ4379" s="25"/>
      <c r="EYA4379" s="26" t="str">
        <f t="shared" ca="1" si="372"/>
        <v>Descontar Cheque</v>
      </c>
      <c r="EYB4379" s="117"/>
      <c r="EYC4379" s="25">
        <v>45890</v>
      </c>
      <c r="EYD4379" s="28" t="s">
        <v>74</v>
      </c>
      <c r="EYE4379" s="24">
        <v>422</v>
      </c>
      <c r="EYF4379" s="414" t="str">
        <f t="shared" si="373"/>
        <v>Banco não cadastrado</v>
      </c>
      <c r="EYG4379" s="24">
        <v>207</v>
      </c>
      <c r="EYH4379" s="24">
        <v>5837982</v>
      </c>
      <c r="EYI4379" s="24">
        <v>72</v>
      </c>
      <c r="EYJ4379" s="29" t="s">
        <v>75</v>
      </c>
      <c r="EYK4379" s="84">
        <v>3004158000128</v>
      </c>
      <c r="EYL4379" s="24"/>
      <c r="EYM4379" s="24"/>
      <c r="EYN4379" s="66">
        <v>9615</v>
      </c>
      <c r="EYO4379" s="25">
        <v>45936</v>
      </c>
      <c r="EYP4379" s="25"/>
      <c r="EYQ4379" s="26" t="str">
        <f t="shared" ca="1" si="374"/>
        <v>Descontar Cheque</v>
      </c>
      <c r="EYR4379" s="117"/>
      <c r="EYS4379" s="25">
        <v>45890</v>
      </c>
      <c r="EYT4379" s="28" t="s">
        <v>74</v>
      </c>
      <c r="EYU4379" s="24">
        <v>422</v>
      </c>
      <c r="EYV4379" s="414" t="str">
        <f t="shared" si="375"/>
        <v>Banco não cadastrado</v>
      </c>
      <c r="EYW4379" s="24">
        <v>207</v>
      </c>
      <c r="EYX4379" s="24">
        <v>5837982</v>
      </c>
      <c r="EYY4379" s="24">
        <v>72</v>
      </c>
      <c r="EYZ4379" s="29" t="s">
        <v>75</v>
      </c>
      <c r="EZA4379" s="84">
        <v>3004158000128</v>
      </c>
      <c r="EZB4379" s="24"/>
      <c r="EZC4379" s="24"/>
      <c r="EZD4379" s="66">
        <v>9615</v>
      </c>
      <c r="EZE4379" s="25">
        <v>45936</v>
      </c>
      <c r="EZF4379" s="25"/>
      <c r="EZG4379" s="26" t="str">
        <f t="shared" ca="1" si="376"/>
        <v>Descontar Cheque</v>
      </c>
      <c r="EZH4379" s="117"/>
      <c r="EZI4379" s="25">
        <v>45890</v>
      </c>
      <c r="EZJ4379" s="28" t="s">
        <v>74</v>
      </c>
      <c r="EZK4379" s="24">
        <v>422</v>
      </c>
      <c r="EZL4379" s="414" t="str">
        <f t="shared" si="377"/>
        <v>Banco não cadastrado</v>
      </c>
      <c r="EZM4379" s="24">
        <v>207</v>
      </c>
      <c r="EZN4379" s="24">
        <v>5837982</v>
      </c>
      <c r="EZO4379" s="24">
        <v>72</v>
      </c>
      <c r="EZP4379" s="29" t="s">
        <v>75</v>
      </c>
      <c r="EZQ4379" s="84">
        <v>3004158000128</v>
      </c>
      <c r="EZR4379" s="24"/>
      <c r="EZS4379" s="24"/>
      <c r="EZT4379" s="66">
        <v>9615</v>
      </c>
      <c r="EZU4379" s="25">
        <v>45936</v>
      </c>
      <c r="EZV4379" s="25"/>
      <c r="EZW4379" s="26" t="str">
        <f t="shared" ca="1" si="378"/>
        <v>Descontar Cheque</v>
      </c>
      <c r="EZX4379" s="117"/>
      <c r="EZY4379" s="25">
        <v>45890</v>
      </c>
      <c r="EZZ4379" s="28" t="s">
        <v>74</v>
      </c>
      <c r="FAA4379" s="24">
        <v>422</v>
      </c>
      <c r="FAB4379" s="414" t="str">
        <f t="shared" si="379"/>
        <v>Banco não cadastrado</v>
      </c>
      <c r="FAC4379" s="24">
        <v>207</v>
      </c>
      <c r="FAD4379" s="24">
        <v>5837982</v>
      </c>
      <c r="FAE4379" s="24">
        <v>72</v>
      </c>
      <c r="FAF4379" s="29" t="s">
        <v>75</v>
      </c>
      <c r="FAG4379" s="84">
        <v>3004158000128</v>
      </c>
      <c r="FAH4379" s="24"/>
      <c r="FAI4379" s="24"/>
      <c r="FAJ4379" s="66">
        <v>9615</v>
      </c>
      <c r="FAK4379" s="25">
        <v>45936</v>
      </c>
      <c r="FAL4379" s="25"/>
      <c r="FAM4379" s="26" t="str">
        <f t="shared" ca="1" si="380"/>
        <v>Descontar Cheque</v>
      </c>
      <c r="FAN4379" s="117"/>
      <c r="FAO4379" s="25">
        <v>45890</v>
      </c>
      <c r="FAP4379" s="28" t="s">
        <v>74</v>
      </c>
      <c r="FAQ4379" s="24">
        <v>422</v>
      </c>
      <c r="FAR4379" s="414" t="str">
        <f t="shared" si="381"/>
        <v>Banco não cadastrado</v>
      </c>
      <c r="FAS4379" s="24">
        <v>207</v>
      </c>
      <c r="FAT4379" s="24">
        <v>5837982</v>
      </c>
      <c r="FAU4379" s="24">
        <v>72</v>
      </c>
      <c r="FAV4379" s="29" t="s">
        <v>75</v>
      </c>
      <c r="FAW4379" s="84">
        <v>3004158000128</v>
      </c>
      <c r="FAX4379" s="24"/>
      <c r="FAY4379" s="24"/>
      <c r="FAZ4379" s="66">
        <v>9615</v>
      </c>
      <c r="FBA4379" s="25">
        <v>45936</v>
      </c>
      <c r="FBB4379" s="25"/>
      <c r="FBC4379" s="26" t="str">
        <f t="shared" ca="1" si="382"/>
        <v>Descontar Cheque</v>
      </c>
      <c r="FBD4379" s="117"/>
      <c r="FBE4379" s="25">
        <v>45890</v>
      </c>
      <c r="FBF4379" s="28" t="s">
        <v>74</v>
      </c>
      <c r="FBG4379" s="24">
        <v>422</v>
      </c>
      <c r="FBH4379" s="414" t="str">
        <f t="shared" si="383"/>
        <v>Banco não cadastrado</v>
      </c>
      <c r="FBI4379" s="24">
        <v>207</v>
      </c>
      <c r="FBJ4379" s="24">
        <v>5837982</v>
      </c>
      <c r="FBK4379" s="24">
        <v>72</v>
      </c>
      <c r="FBL4379" s="29" t="s">
        <v>75</v>
      </c>
      <c r="FBM4379" s="84">
        <v>3004158000128</v>
      </c>
      <c r="FBN4379" s="24"/>
      <c r="FBO4379" s="24"/>
      <c r="FBP4379" s="66">
        <v>9615</v>
      </c>
      <c r="FBQ4379" s="25">
        <v>45936</v>
      </c>
      <c r="FBR4379" s="25"/>
      <c r="FBS4379" s="26" t="str">
        <f t="shared" ca="1" si="384"/>
        <v>Descontar Cheque</v>
      </c>
      <c r="FBT4379" s="117"/>
      <c r="FBU4379" s="25">
        <v>45890</v>
      </c>
      <c r="FBV4379" s="28" t="s">
        <v>74</v>
      </c>
      <c r="FBW4379" s="24">
        <v>422</v>
      </c>
      <c r="FBX4379" s="414" t="str">
        <f t="shared" si="385"/>
        <v>Banco não cadastrado</v>
      </c>
      <c r="FBY4379" s="24">
        <v>207</v>
      </c>
      <c r="FBZ4379" s="24">
        <v>5837982</v>
      </c>
      <c r="FCA4379" s="24">
        <v>72</v>
      </c>
      <c r="FCB4379" s="29" t="s">
        <v>75</v>
      </c>
      <c r="FCC4379" s="84">
        <v>3004158000128</v>
      </c>
      <c r="FCD4379" s="24"/>
      <c r="FCE4379" s="24"/>
      <c r="FCF4379" s="66">
        <v>9615</v>
      </c>
      <c r="FCG4379" s="25">
        <v>45936</v>
      </c>
      <c r="FCH4379" s="25"/>
      <c r="FCI4379" s="26" t="str">
        <f t="shared" ca="1" si="386"/>
        <v>Descontar Cheque</v>
      </c>
      <c r="FCJ4379" s="117"/>
      <c r="FCK4379" s="25">
        <v>45890</v>
      </c>
      <c r="FCL4379" s="28" t="s">
        <v>74</v>
      </c>
      <c r="FCM4379" s="24">
        <v>422</v>
      </c>
      <c r="FCN4379" s="414" t="str">
        <f t="shared" si="387"/>
        <v>Banco não cadastrado</v>
      </c>
      <c r="FCO4379" s="24">
        <v>207</v>
      </c>
      <c r="FCP4379" s="24">
        <v>5837982</v>
      </c>
      <c r="FCQ4379" s="24">
        <v>72</v>
      </c>
      <c r="FCR4379" s="29" t="s">
        <v>75</v>
      </c>
      <c r="FCS4379" s="84">
        <v>3004158000128</v>
      </c>
      <c r="FCT4379" s="24"/>
      <c r="FCU4379" s="24"/>
      <c r="FCV4379" s="66">
        <v>9615</v>
      </c>
      <c r="FCW4379" s="25">
        <v>45936</v>
      </c>
      <c r="FCX4379" s="25"/>
      <c r="FCY4379" s="26" t="str">
        <f t="shared" ca="1" si="388"/>
        <v>Descontar Cheque</v>
      </c>
      <c r="FCZ4379" s="117"/>
      <c r="FDA4379" s="25">
        <v>45890</v>
      </c>
      <c r="FDB4379" s="28" t="s">
        <v>74</v>
      </c>
      <c r="FDC4379" s="24">
        <v>422</v>
      </c>
      <c r="FDD4379" s="414" t="str">
        <f t="shared" si="389"/>
        <v>Banco não cadastrado</v>
      </c>
      <c r="FDE4379" s="24">
        <v>207</v>
      </c>
      <c r="FDF4379" s="24">
        <v>5837982</v>
      </c>
      <c r="FDG4379" s="24">
        <v>72</v>
      </c>
      <c r="FDH4379" s="29" t="s">
        <v>75</v>
      </c>
      <c r="FDI4379" s="84">
        <v>3004158000128</v>
      </c>
      <c r="FDJ4379" s="24"/>
      <c r="FDK4379" s="24"/>
      <c r="FDL4379" s="66">
        <v>9615</v>
      </c>
      <c r="FDM4379" s="25">
        <v>45936</v>
      </c>
      <c r="FDN4379" s="25"/>
      <c r="FDO4379" s="26" t="str">
        <f t="shared" ca="1" si="390"/>
        <v>Descontar Cheque</v>
      </c>
      <c r="FDP4379" s="117"/>
      <c r="FDQ4379" s="25">
        <v>45890</v>
      </c>
      <c r="FDR4379" s="28" t="s">
        <v>74</v>
      </c>
      <c r="FDS4379" s="24">
        <v>422</v>
      </c>
      <c r="FDT4379" s="414" t="str">
        <f t="shared" si="391"/>
        <v>Banco não cadastrado</v>
      </c>
      <c r="FDU4379" s="24">
        <v>207</v>
      </c>
      <c r="FDV4379" s="24">
        <v>5837982</v>
      </c>
      <c r="FDW4379" s="24">
        <v>72</v>
      </c>
      <c r="FDX4379" s="29" t="s">
        <v>75</v>
      </c>
      <c r="FDY4379" s="84">
        <v>3004158000128</v>
      </c>
      <c r="FDZ4379" s="24"/>
      <c r="FEA4379" s="24"/>
      <c r="FEB4379" s="66">
        <v>9615</v>
      </c>
      <c r="FEC4379" s="25">
        <v>45936</v>
      </c>
      <c r="FED4379" s="25"/>
      <c r="FEE4379" s="26" t="str">
        <f t="shared" ca="1" si="392"/>
        <v>Descontar Cheque</v>
      </c>
      <c r="FEF4379" s="117"/>
      <c r="FEG4379" s="25">
        <v>45890</v>
      </c>
      <c r="FEH4379" s="28" t="s">
        <v>74</v>
      </c>
      <c r="FEI4379" s="24">
        <v>422</v>
      </c>
      <c r="FEJ4379" s="414" t="str">
        <f t="shared" si="393"/>
        <v>Banco não cadastrado</v>
      </c>
      <c r="FEK4379" s="24">
        <v>207</v>
      </c>
      <c r="FEL4379" s="24">
        <v>5837982</v>
      </c>
      <c r="FEM4379" s="24">
        <v>72</v>
      </c>
      <c r="FEN4379" s="29" t="s">
        <v>75</v>
      </c>
      <c r="FEO4379" s="84">
        <v>3004158000128</v>
      </c>
      <c r="FEP4379" s="24"/>
      <c r="FEQ4379" s="24"/>
      <c r="FER4379" s="66">
        <v>9615</v>
      </c>
      <c r="FES4379" s="25">
        <v>45936</v>
      </c>
      <c r="FET4379" s="25"/>
      <c r="FEU4379" s="26" t="str">
        <f t="shared" ca="1" si="394"/>
        <v>Descontar Cheque</v>
      </c>
      <c r="FEV4379" s="117"/>
      <c r="FEW4379" s="25">
        <v>45890</v>
      </c>
      <c r="FEX4379" s="28" t="s">
        <v>74</v>
      </c>
      <c r="FEY4379" s="24">
        <v>422</v>
      </c>
      <c r="FEZ4379" s="414" t="str">
        <f t="shared" si="395"/>
        <v>Banco não cadastrado</v>
      </c>
      <c r="FFA4379" s="24">
        <v>207</v>
      </c>
      <c r="FFB4379" s="24">
        <v>5837982</v>
      </c>
      <c r="FFC4379" s="24">
        <v>72</v>
      </c>
      <c r="FFD4379" s="29" t="s">
        <v>75</v>
      </c>
      <c r="FFE4379" s="84">
        <v>3004158000128</v>
      </c>
      <c r="FFF4379" s="24"/>
      <c r="FFG4379" s="24"/>
      <c r="FFH4379" s="66">
        <v>9615</v>
      </c>
      <c r="FFI4379" s="25">
        <v>45936</v>
      </c>
      <c r="FFJ4379" s="25"/>
      <c r="FFK4379" s="26" t="str">
        <f t="shared" ca="1" si="396"/>
        <v>Descontar Cheque</v>
      </c>
      <c r="FFL4379" s="117"/>
      <c r="FFM4379" s="25">
        <v>45890</v>
      </c>
      <c r="FFN4379" s="28" t="s">
        <v>74</v>
      </c>
      <c r="FFO4379" s="24">
        <v>422</v>
      </c>
      <c r="FFP4379" s="414" t="str">
        <f t="shared" si="397"/>
        <v>Banco não cadastrado</v>
      </c>
      <c r="FFQ4379" s="24">
        <v>207</v>
      </c>
      <c r="FFR4379" s="24">
        <v>5837982</v>
      </c>
      <c r="FFS4379" s="24">
        <v>72</v>
      </c>
      <c r="FFT4379" s="29" t="s">
        <v>75</v>
      </c>
      <c r="FFU4379" s="84">
        <v>3004158000128</v>
      </c>
      <c r="FFV4379" s="24"/>
      <c r="FFW4379" s="24"/>
      <c r="FFX4379" s="66">
        <v>9615</v>
      </c>
      <c r="FFY4379" s="25">
        <v>45936</v>
      </c>
      <c r="FFZ4379" s="25"/>
      <c r="FGA4379" s="26" t="str">
        <f t="shared" ca="1" si="398"/>
        <v>Descontar Cheque</v>
      </c>
      <c r="FGB4379" s="117"/>
      <c r="FGC4379" s="25">
        <v>45890</v>
      </c>
      <c r="FGD4379" s="28" t="s">
        <v>74</v>
      </c>
      <c r="FGE4379" s="24">
        <v>422</v>
      </c>
      <c r="FGF4379" s="414" t="str">
        <f t="shared" si="399"/>
        <v>Banco não cadastrado</v>
      </c>
      <c r="FGG4379" s="24">
        <v>207</v>
      </c>
      <c r="FGH4379" s="24">
        <v>5837982</v>
      </c>
      <c r="FGI4379" s="24">
        <v>72</v>
      </c>
      <c r="FGJ4379" s="29" t="s">
        <v>75</v>
      </c>
      <c r="FGK4379" s="84">
        <v>3004158000128</v>
      </c>
      <c r="FGL4379" s="24"/>
      <c r="FGM4379" s="24"/>
      <c r="FGN4379" s="66">
        <v>9615</v>
      </c>
      <c r="FGO4379" s="25">
        <v>45936</v>
      </c>
      <c r="FGP4379" s="25"/>
      <c r="FGQ4379" s="26" t="str">
        <f t="shared" ca="1" si="400"/>
        <v>Descontar Cheque</v>
      </c>
      <c r="FGR4379" s="117"/>
      <c r="FGS4379" s="25">
        <v>45890</v>
      </c>
      <c r="FGT4379" s="28" t="s">
        <v>74</v>
      </c>
      <c r="FGU4379" s="24">
        <v>422</v>
      </c>
      <c r="FGV4379" s="414" t="str">
        <f t="shared" si="401"/>
        <v>Banco não cadastrado</v>
      </c>
      <c r="FGW4379" s="24">
        <v>207</v>
      </c>
      <c r="FGX4379" s="24">
        <v>5837982</v>
      </c>
      <c r="FGY4379" s="24">
        <v>72</v>
      </c>
      <c r="FGZ4379" s="29" t="s">
        <v>75</v>
      </c>
      <c r="FHA4379" s="84">
        <v>3004158000128</v>
      </c>
      <c r="FHB4379" s="24"/>
      <c r="FHC4379" s="24"/>
      <c r="FHD4379" s="66">
        <v>9615</v>
      </c>
      <c r="FHE4379" s="25">
        <v>45936</v>
      </c>
      <c r="FHF4379" s="25"/>
      <c r="FHG4379" s="26" t="str">
        <f t="shared" ca="1" si="402"/>
        <v>Descontar Cheque</v>
      </c>
      <c r="FHH4379" s="117"/>
      <c r="FHI4379" s="25">
        <v>45890</v>
      </c>
      <c r="FHJ4379" s="28" t="s">
        <v>74</v>
      </c>
      <c r="FHK4379" s="24">
        <v>422</v>
      </c>
      <c r="FHL4379" s="414" t="str">
        <f t="shared" si="403"/>
        <v>Banco não cadastrado</v>
      </c>
      <c r="FHM4379" s="24">
        <v>207</v>
      </c>
      <c r="FHN4379" s="24">
        <v>5837982</v>
      </c>
      <c r="FHO4379" s="24">
        <v>72</v>
      </c>
      <c r="FHP4379" s="29" t="s">
        <v>75</v>
      </c>
      <c r="FHQ4379" s="84">
        <v>3004158000128</v>
      </c>
      <c r="FHR4379" s="24"/>
      <c r="FHS4379" s="24"/>
      <c r="FHT4379" s="66">
        <v>9615</v>
      </c>
      <c r="FHU4379" s="25">
        <v>45936</v>
      </c>
      <c r="FHV4379" s="25"/>
      <c r="FHW4379" s="26" t="str">
        <f t="shared" ca="1" si="404"/>
        <v>Descontar Cheque</v>
      </c>
      <c r="FHX4379" s="117"/>
      <c r="FHY4379" s="25">
        <v>45890</v>
      </c>
      <c r="FHZ4379" s="28" t="s">
        <v>74</v>
      </c>
      <c r="FIA4379" s="24">
        <v>422</v>
      </c>
      <c r="FIB4379" s="414" t="str">
        <f t="shared" si="405"/>
        <v>Banco não cadastrado</v>
      </c>
      <c r="FIC4379" s="24">
        <v>207</v>
      </c>
      <c r="FID4379" s="24">
        <v>5837982</v>
      </c>
      <c r="FIE4379" s="24">
        <v>72</v>
      </c>
      <c r="FIF4379" s="29" t="s">
        <v>75</v>
      </c>
      <c r="FIG4379" s="84">
        <v>3004158000128</v>
      </c>
      <c r="FIH4379" s="24"/>
      <c r="FII4379" s="24"/>
      <c r="FIJ4379" s="66">
        <v>9615</v>
      </c>
      <c r="FIK4379" s="25">
        <v>45936</v>
      </c>
      <c r="FIL4379" s="25"/>
      <c r="FIM4379" s="26" t="str">
        <f t="shared" ca="1" si="406"/>
        <v>Descontar Cheque</v>
      </c>
      <c r="FIN4379" s="117"/>
      <c r="FIO4379" s="25">
        <v>45890</v>
      </c>
      <c r="FIP4379" s="28" t="s">
        <v>74</v>
      </c>
      <c r="FIQ4379" s="24">
        <v>422</v>
      </c>
      <c r="FIR4379" s="414" t="str">
        <f t="shared" si="407"/>
        <v>Banco não cadastrado</v>
      </c>
      <c r="FIS4379" s="24">
        <v>207</v>
      </c>
      <c r="FIT4379" s="24">
        <v>5837982</v>
      </c>
      <c r="FIU4379" s="24">
        <v>72</v>
      </c>
      <c r="FIV4379" s="29" t="s">
        <v>75</v>
      </c>
      <c r="FIW4379" s="84">
        <v>3004158000128</v>
      </c>
      <c r="FIX4379" s="24"/>
      <c r="FIY4379" s="24"/>
      <c r="FIZ4379" s="66">
        <v>9615</v>
      </c>
      <c r="FJA4379" s="25">
        <v>45936</v>
      </c>
      <c r="FJB4379" s="25"/>
      <c r="FJC4379" s="26" t="str">
        <f t="shared" ca="1" si="408"/>
        <v>Descontar Cheque</v>
      </c>
      <c r="FJD4379" s="117"/>
      <c r="FJE4379" s="25">
        <v>45890</v>
      </c>
      <c r="FJF4379" s="28" t="s">
        <v>74</v>
      </c>
      <c r="FJG4379" s="24">
        <v>422</v>
      </c>
      <c r="FJH4379" s="414" t="str">
        <f t="shared" si="409"/>
        <v>Banco não cadastrado</v>
      </c>
      <c r="FJI4379" s="24">
        <v>207</v>
      </c>
      <c r="FJJ4379" s="24">
        <v>5837982</v>
      </c>
      <c r="FJK4379" s="24">
        <v>72</v>
      </c>
      <c r="FJL4379" s="29" t="s">
        <v>75</v>
      </c>
      <c r="FJM4379" s="84">
        <v>3004158000128</v>
      </c>
      <c r="FJN4379" s="24"/>
      <c r="FJO4379" s="24"/>
      <c r="FJP4379" s="66">
        <v>9615</v>
      </c>
      <c r="FJQ4379" s="25">
        <v>45936</v>
      </c>
      <c r="FJR4379" s="25"/>
      <c r="FJS4379" s="26" t="str">
        <f t="shared" ca="1" si="410"/>
        <v>Descontar Cheque</v>
      </c>
      <c r="FJT4379" s="117"/>
      <c r="FJU4379" s="25">
        <v>45890</v>
      </c>
      <c r="FJV4379" s="28" t="s">
        <v>74</v>
      </c>
      <c r="FJW4379" s="24">
        <v>422</v>
      </c>
      <c r="FJX4379" s="414" t="str">
        <f t="shared" si="411"/>
        <v>Banco não cadastrado</v>
      </c>
      <c r="FJY4379" s="24">
        <v>207</v>
      </c>
      <c r="FJZ4379" s="24">
        <v>5837982</v>
      </c>
      <c r="FKA4379" s="24">
        <v>72</v>
      </c>
      <c r="FKB4379" s="29" t="s">
        <v>75</v>
      </c>
      <c r="FKC4379" s="84">
        <v>3004158000128</v>
      </c>
      <c r="FKD4379" s="24"/>
      <c r="FKE4379" s="24"/>
      <c r="FKF4379" s="66">
        <v>9615</v>
      </c>
      <c r="FKG4379" s="25">
        <v>45936</v>
      </c>
      <c r="FKH4379" s="25"/>
      <c r="FKI4379" s="26" t="str">
        <f t="shared" ca="1" si="412"/>
        <v>Descontar Cheque</v>
      </c>
      <c r="FKJ4379" s="117"/>
      <c r="FKK4379" s="25">
        <v>45890</v>
      </c>
      <c r="FKL4379" s="28" t="s">
        <v>74</v>
      </c>
      <c r="FKM4379" s="24">
        <v>422</v>
      </c>
      <c r="FKN4379" s="414" t="str">
        <f t="shared" si="413"/>
        <v>Banco não cadastrado</v>
      </c>
      <c r="FKO4379" s="24">
        <v>207</v>
      </c>
      <c r="FKP4379" s="24">
        <v>5837982</v>
      </c>
      <c r="FKQ4379" s="24">
        <v>72</v>
      </c>
      <c r="FKR4379" s="29" t="s">
        <v>75</v>
      </c>
      <c r="FKS4379" s="84">
        <v>3004158000128</v>
      </c>
      <c r="FKT4379" s="24"/>
      <c r="FKU4379" s="24"/>
      <c r="FKV4379" s="66">
        <v>9615</v>
      </c>
      <c r="FKW4379" s="25">
        <v>45936</v>
      </c>
      <c r="FKX4379" s="25"/>
      <c r="FKY4379" s="26" t="str">
        <f t="shared" ca="1" si="414"/>
        <v>Descontar Cheque</v>
      </c>
      <c r="FKZ4379" s="117"/>
      <c r="FLA4379" s="25">
        <v>45890</v>
      </c>
      <c r="FLB4379" s="28" t="s">
        <v>74</v>
      </c>
      <c r="FLC4379" s="24">
        <v>422</v>
      </c>
      <c r="FLD4379" s="414" t="str">
        <f t="shared" si="415"/>
        <v>Banco não cadastrado</v>
      </c>
      <c r="FLE4379" s="24">
        <v>207</v>
      </c>
      <c r="FLF4379" s="24">
        <v>5837982</v>
      </c>
      <c r="FLG4379" s="24">
        <v>72</v>
      </c>
      <c r="FLH4379" s="29" t="s">
        <v>75</v>
      </c>
      <c r="FLI4379" s="84">
        <v>3004158000128</v>
      </c>
      <c r="FLJ4379" s="24"/>
      <c r="FLK4379" s="24"/>
      <c r="FLL4379" s="66">
        <v>9615</v>
      </c>
      <c r="FLM4379" s="25">
        <v>45936</v>
      </c>
      <c r="FLN4379" s="25"/>
      <c r="FLO4379" s="26" t="str">
        <f t="shared" ca="1" si="416"/>
        <v>Descontar Cheque</v>
      </c>
      <c r="FLP4379" s="117"/>
      <c r="FLQ4379" s="25">
        <v>45890</v>
      </c>
      <c r="FLR4379" s="28" t="s">
        <v>74</v>
      </c>
      <c r="FLS4379" s="24">
        <v>422</v>
      </c>
      <c r="FLT4379" s="414" t="str">
        <f t="shared" si="417"/>
        <v>Banco não cadastrado</v>
      </c>
      <c r="FLU4379" s="24">
        <v>207</v>
      </c>
      <c r="FLV4379" s="24">
        <v>5837982</v>
      </c>
      <c r="FLW4379" s="24">
        <v>72</v>
      </c>
      <c r="FLX4379" s="29" t="s">
        <v>75</v>
      </c>
      <c r="FLY4379" s="84">
        <v>3004158000128</v>
      </c>
      <c r="FLZ4379" s="24"/>
      <c r="FMA4379" s="24"/>
      <c r="FMB4379" s="66">
        <v>9615</v>
      </c>
      <c r="FMC4379" s="25">
        <v>45936</v>
      </c>
      <c r="FMD4379" s="25"/>
      <c r="FME4379" s="26" t="str">
        <f t="shared" ca="1" si="418"/>
        <v>Descontar Cheque</v>
      </c>
      <c r="FMF4379" s="117"/>
      <c r="FMG4379" s="25">
        <v>45890</v>
      </c>
      <c r="FMH4379" s="28" t="s">
        <v>74</v>
      </c>
      <c r="FMI4379" s="24">
        <v>422</v>
      </c>
      <c r="FMJ4379" s="414" t="str">
        <f t="shared" si="419"/>
        <v>Banco não cadastrado</v>
      </c>
      <c r="FMK4379" s="24">
        <v>207</v>
      </c>
      <c r="FML4379" s="24">
        <v>5837982</v>
      </c>
      <c r="FMM4379" s="24">
        <v>72</v>
      </c>
      <c r="FMN4379" s="29" t="s">
        <v>75</v>
      </c>
      <c r="FMO4379" s="84">
        <v>3004158000128</v>
      </c>
      <c r="FMP4379" s="24"/>
      <c r="FMQ4379" s="24"/>
      <c r="FMR4379" s="66">
        <v>9615</v>
      </c>
      <c r="FMS4379" s="25">
        <v>45936</v>
      </c>
      <c r="FMT4379" s="25"/>
      <c r="FMU4379" s="26" t="str">
        <f t="shared" ca="1" si="420"/>
        <v>Descontar Cheque</v>
      </c>
      <c r="FMV4379" s="117"/>
      <c r="FMW4379" s="25">
        <v>45890</v>
      </c>
      <c r="FMX4379" s="28" t="s">
        <v>74</v>
      </c>
      <c r="FMY4379" s="24">
        <v>422</v>
      </c>
      <c r="FMZ4379" s="414" t="str">
        <f t="shared" si="421"/>
        <v>Banco não cadastrado</v>
      </c>
      <c r="FNA4379" s="24">
        <v>207</v>
      </c>
      <c r="FNB4379" s="24">
        <v>5837982</v>
      </c>
      <c r="FNC4379" s="24">
        <v>72</v>
      </c>
      <c r="FND4379" s="29" t="s">
        <v>75</v>
      </c>
      <c r="FNE4379" s="84">
        <v>3004158000128</v>
      </c>
      <c r="FNF4379" s="24"/>
      <c r="FNG4379" s="24"/>
      <c r="FNH4379" s="66">
        <v>9615</v>
      </c>
      <c r="FNI4379" s="25">
        <v>45936</v>
      </c>
      <c r="FNJ4379" s="25"/>
      <c r="FNK4379" s="26" t="str">
        <f t="shared" ca="1" si="422"/>
        <v>Descontar Cheque</v>
      </c>
      <c r="FNL4379" s="117"/>
      <c r="FNM4379" s="25">
        <v>45890</v>
      </c>
      <c r="FNN4379" s="28" t="s">
        <v>74</v>
      </c>
      <c r="FNO4379" s="24">
        <v>422</v>
      </c>
      <c r="FNP4379" s="414" t="str">
        <f t="shared" si="423"/>
        <v>Banco não cadastrado</v>
      </c>
      <c r="FNQ4379" s="24">
        <v>207</v>
      </c>
      <c r="FNR4379" s="24">
        <v>5837982</v>
      </c>
      <c r="FNS4379" s="24">
        <v>72</v>
      </c>
      <c r="FNT4379" s="29" t="s">
        <v>75</v>
      </c>
      <c r="FNU4379" s="84">
        <v>3004158000128</v>
      </c>
      <c r="FNV4379" s="24"/>
      <c r="FNW4379" s="24"/>
      <c r="FNX4379" s="66">
        <v>9615</v>
      </c>
      <c r="FNY4379" s="25">
        <v>45936</v>
      </c>
      <c r="FNZ4379" s="25"/>
      <c r="FOA4379" s="26" t="str">
        <f t="shared" ca="1" si="424"/>
        <v>Descontar Cheque</v>
      </c>
      <c r="FOB4379" s="117"/>
      <c r="FOC4379" s="25">
        <v>45890</v>
      </c>
      <c r="FOD4379" s="28" t="s">
        <v>74</v>
      </c>
      <c r="FOE4379" s="24">
        <v>422</v>
      </c>
      <c r="FOF4379" s="414" t="str">
        <f t="shared" si="425"/>
        <v>Banco não cadastrado</v>
      </c>
      <c r="FOG4379" s="24">
        <v>207</v>
      </c>
      <c r="FOH4379" s="24">
        <v>5837982</v>
      </c>
      <c r="FOI4379" s="24">
        <v>72</v>
      </c>
      <c r="FOJ4379" s="29" t="s">
        <v>75</v>
      </c>
      <c r="FOK4379" s="84">
        <v>3004158000128</v>
      </c>
      <c r="FOL4379" s="24"/>
      <c r="FOM4379" s="24"/>
      <c r="FON4379" s="66">
        <v>9615</v>
      </c>
      <c r="FOO4379" s="25">
        <v>45936</v>
      </c>
      <c r="FOP4379" s="25"/>
      <c r="FOQ4379" s="26" t="str">
        <f t="shared" ca="1" si="426"/>
        <v>Descontar Cheque</v>
      </c>
      <c r="FOR4379" s="117"/>
      <c r="FOS4379" s="25">
        <v>45890</v>
      </c>
      <c r="FOT4379" s="28" t="s">
        <v>74</v>
      </c>
      <c r="FOU4379" s="24">
        <v>422</v>
      </c>
      <c r="FOV4379" s="414" t="str">
        <f t="shared" si="427"/>
        <v>Banco não cadastrado</v>
      </c>
      <c r="FOW4379" s="24">
        <v>207</v>
      </c>
      <c r="FOX4379" s="24">
        <v>5837982</v>
      </c>
      <c r="FOY4379" s="24">
        <v>72</v>
      </c>
      <c r="FOZ4379" s="29" t="s">
        <v>75</v>
      </c>
      <c r="FPA4379" s="84">
        <v>3004158000128</v>
      </c>
      <c r="FPB4379" s="24"/>
      <c r="FPC4379" s="24"/>
      <c r="FPD4379" s="66">
        <v>9615</v>
      </c>
      <c r="FPE4379" s="25">
        <v>45936</v>
      </c>
      <c r="FPF4379" s="25"/>
      <c r="FPG4379" s="26" t="str">
        <f t="shared" ca="1" si="428"/>
        <v>Descontar Cheque</v>
      </c>
      <c r="FPH4379" s="117"/>
      <c r="FPI4379" s="25">
        <v>45890</v>
      </c>
      <c r="FPJ4379" s="28" t="s">
        <v>74</v>
      </c>
      <c r="FPK4379" s="24">
        <v>422</v>
      </c>
      <c r="FPL4379" s="414" t="str">
        <f t="shared" si="429"/>
        <v>Banco não cadastrado</v>
      </c>
      <c r="FPM4379" s="24">
        <v>207</v>
      </c>
      <c r="FPN4379" s="24">
        <v>5837982</v>
      </c>
      <c r="FPO4379" s="24">
        <v>72</v>
      </c>
      <c r="FPP4379" s="29" t="s">
        <v>75</v>
      </c>
      <c r="FPQ4379" s="84">
        <v>3004158000128</v>
      </c>
      <c r="FPR4379" s="24"/>
      <c r="FPS4379" s="24"/>
      <c r="FPT4379" s="66">
        <v>9615</v>
      </c>
      <c r="FPU4379" s="25">
        <v>45936</v>
      </c>
      <c r="FPV4379" s="25"/>
      <c r="FPW4379" s="26" t="str">
        <f t="shared" ca="1" si="430"/>
        <v>Descontar Cheque</v>
      </c>
      <c r="FPX4379" s="117"/>
      <c r="FPY4379" s="25">
        <v>45890</v>
      </c>
      <c r="FPZ4379" s="28" t="s">
        <v>74</v>
      </c>
      <c r="FQA4379" s="24">
        <v>422</v>
      </c>
      <c r="FQB4379" s="414" t="str">
        <f t="shared" si="431"/>
        <v>Banco não cadastrado</v>
      </c>
      <c r="FQC4379" s="24">
        <v>207</v>
      </c>
      <c r="FQD4379" s="24">
        <v>5837982</v>
      </c>
      <c r="FQE4379" s="24">
        <v>72</v>
      </c>
      <c r="FQF4379" s="29" t="s">
        <v>75</v>
      </c>
      <c r="FQG4379" s="84">
        <v>3004158000128</v>
      </c>
      <c r="FQH4379" s="24"/>
      <c r="FQI4379" s="24"/>
      <c r="FQJ4379" s="66">
        <v>9615</v>
      </c>
      <c r="FQK4379" s="25">
        <v>45936</v>
      </c>
      <c r="FQL4379" s="25"/>
      <c r="FQM4379" s="26" t="str">
        <f t="shared" ca="1" si="432"/>
        <v>Descontar Cheque</v>
      </c>
      <c r="FQN4379" s="117"/>
      <c r="FQO4379" s="25">
        <v>45890</v>
      </c>
      <c r="FQP4379" s="28" t="s">
        <v>74</v>
      </c>
      <c r="FQQ4379" s="24">
        <v>422</v>
      </c>
      <c r="FQR4379" s="414" t="str">
        <f t="shared" si="433"/>
        <v>Banco não cadastrado</v>
      </c>
      <c r="FQS4379" s="24">
        <v>207</v>
      </c>
      <c r="FQT4379" s="24">
        <v>5837982</v>
      </c>
      <c r="FQU4379" s="24">
        <v>72</v>
      </c>
      <c r="FQV4379" s="29" t="s">
        <v>75</v>
      </c>
      <c r="FQW4379" s="84">
        <v>3004158000128</v>
      </c>
      <c r="FQX4379" s="24"/>
      <c r="FQY4379" s="24"/>
      <c r="FQZ4379" s="66">
        <v>9615</v>
      </c>
      <c r="FRA4379" s="25">
        <v>45936</v>
      </c>
      <c r="FRB4379" s="25"/>
      <c r="FRC4379" s="26" t="str">
        <f t="shared" ca="1" si="434"/>
        <v>Descontar Cheque</v>
      </c>
      <c r="FRD4379" s="117"/>
      <c r="FRE4379" s="25">
        <v>45890</v>
      </c>
      <c r="FRF4379" s="28" t="s">
        <v>74</v>
      </c>
      <c r="FRG4379" s="24">
        <v>422</v>
      </c>
      <c r="FRH4379" s="414" t="str">
        <f t="shared" si="435"/>
        <v>Banco não cadastrado</v>
      </c>
      <c r="FRI4379" s="24">
        <v>207</v>
      </c>
      <c r="FRJ4379" s="24">
        <v>5837982</v>
      </c>
      <c r="FRK4379" s="24">
        <v>72</v>
      </c>
      <c r="FRL4379" s="29" t="s">
        <v>75</v>
      </c>
      <c r="FRM4379" s="84">
        <v>3004158000128</v>
      </c>
      <c r="FRN4379" s="24"/>
      <c r="FRO4379" s="24"/>
      <c r="FRP4379" s="66">
        <v>9615</v>
      </c>
      <c r="FRQ4379" s="25">
        <v>45936</v>
      </c>
      <c r="FRR4379" s="25"/>
      <c r="FRS4379" s="26" t="str">
        <f t="shared" ca="1" si="436"/>
        <v>Descontar Cheque</v>
      </c>
      <c r="FRT4379" s="117"/>
      <c r="FRU4379" s="25">
        <v>45890</v>
      </c>
      <c r="FRV4379" s="28" t="s">
        <v>74</v>
      </c>
      <c r="FRW4379" s="24">
        <v>422</v>
      </c>
      <c r="FRX4379" s="414" t="str">
        <f t="shared" si="437"/>
        <v>Banco não cadastrado</v>
      </c>
      <c r="FRY4379" s="24">
        <v>207</v>
      </c>
      <c r="FRZ4379" s="24">
        <v>5837982</v>
      </c>
      <c r="FSA4379" s="24">
        <v>72</v>
      </c>
      <c r="FSB4379" s="29" t="s">
        <v>75</v>
      </c>
      <c r="FSC4379" s="84">
        <v>3004158000128</v>
      </c>
      <c r="FSD4379" s="24"/>
      <c r="FSE4379" s="24"/>
      <c r="FSF4379" s="66">
        <v>9615</v>
      </c>
      <c r="FSG4379" s="25">
        <v>45936</v>
      </c>
      <c r="FSH4379" s="25"/>
      <c r="FSI4379" s="26" t="str">
        <f t="shared" ca="1" si="438"/>
        <v>Descontar Cheque</v>
      </c>
      <c r="FSJ4379" s="117"/>
      <c r="FSK4379" s="25">
        <v>45890</v>
      </c>
      <c r="FSL4379" s="28" t="s">
        <v>74</v>
      </c>
      <c r="FSM4379" s="24">
        <v>422</v>
      </c>
      <c r="FSN4379" s="414" t="str">
        <f t="shared" si="439"/>
        <v>Banco não cadastrado</v>
      </c>
      <c r="FSO4379" s="24">
        <v>207</v>
      </c>
      <c r="FSP4379" s="24">
        <v>5837982</v>
      </c>
      <c r="FSQ4379" s="24">
        <v>72</v>
      </c>
      <c r="FSR4379" s="29" t="s">
        <v>75</v>
      </c>
      <c r="FSS4379" s="84">
        <v>3004158000128</v>
      </c>
      <c r="FST4379" s="24"/>
      <c r="FSU4379" s="24"/>
      <c r="FSV4379" s="66">
        <v>9615</v>
      </c>
      <c r="FSW4379" s="25">
        <v>45936</v>
      </c>
      <c r="FSX4379" s="25"/>
      <c r="FSY4379" s="26" t="str">
        <f t="shared" ca="1" si="440"/>
        <v>Descontar Cheque</v>
      </c>
      <c r="FSZ4379" s="117"/>
      <c r="FTA4379" s="25">
        <v>45890</v>
      </c>
      <c r="FTB4379" s="28" t="s">
        <v>74</v>
      </c>
      <c r="FTC4379" s="24">
        <v>422</v>
      </c>
      <c r="FTD4379" s="414" t="str">
        <f t="shared" si="441"/>
        <v>Banco não cadastrado</v>
      </c>
      <c r="FTE4379" s="24">
        <v>207</v>
      </c>
      <c r="FTF4379" s="24">
        <v>5837982</v>
      </c>
      <c r="FTG4379" s="24">
        <v>72</v>
      </c>
      <c r="FTH4379" s="29" t="s">
        <v>75</v>
      </c>
      <c r="FTI4379" s="84">
        <v>3004158000128</v>
      </c>
      <c r="FTJ4379" s="24"/>
      <c r="FTK4379" s="24"/>
      <c r="FTL4379" s="66">
        <v>9615</v>
      </c>
      <c r="FTM4379" s="25">
        <v>45936</v>
      </c>
      <c r="FTN4379" s="25"/>
      <c r="FTO4379" s="26" t="str">
        <f t="shared" ca="1" si="442"/>
        <v>Descontar Cheque</v>
      </c>
      <c r="FTP4379" s="117"/>
      <c r="FTQ4379" s="25">
        <v>45890</v>
      </c>
      <c r="FTR4379" s="28" t="s">
        <v>74</v>
      </c>
      <c r="FTS4379" s="24">
        <v>422</v>
      </c>
      <c r="FTT4379" s="414" t="str">
        <f t="shared" si="443"/>
        <v>Banco não cadastrado</v>
      </c>
      <c r="FTU4379" s="24">
        <v>207</v>
      </c>
      <c r="FTV4379" s="24">
        <v>5837982</v>
      </c>
      <c r="FTW4379" s="24">
        <v>72</v>
      </c>
      <c r="FTX4379" s="29" t="s">
        <v>75</v>
      </c>
      <c r="FTY4379" s="84">
        <v>3004158000128</v>
      </c>
      <c r="FTZ4379" s="24"/>
      <c r="FUA4379" s="24"/>
      <c r="FUB4379" s="66">
        <v>9615</v>
      </c>
      <c r="FUC4379" s="25">
        <v>45936</v>
      </c>
      <c r="FUD4379" s="25"/>
      <c r="FUE4379" s="26" t="str">
        <f t="shared" ca="1" si="444"/>
        <v>Descontar Cheque</v>
      </c>
      <c r="FUF4379" s="117"/>
      <c r="FUG4379" s="25">
        <v>45890</v>
      </c>
      <c r="FUH4379" s="28" t="s">
        <v>74</v>
      </c>
      <c r="FUI4379" s="24">
        <v>422</v>
      </c>
      <c r="FUJ4379" s="414" t="str">
        <f t="shared" si="445"/>
        <v>Banco não cadastrado</v>
      </c>
      <c r="FUK4379" s="24">
        <v>207</v>
      </c>
      <c r="FUL4379" s="24">
        <v>5837982</v>
      </c>
      <c r="FUM4379" s="24">
        <v>72</v>
      </c>
      <c r="FUN4379" s="29" t="s">
        <v>75</v>
      </c>
      <c r="FUO4379" s="84">
        <v>3004158000128</v>
      </c>
      <c r="FUP4379" s="24"/>
      <c r="FUQ4379" s="24"/>
      <c r="FUR4379" s="66">
        <v>9615</v>
      </c>
      <c r="FUS4379" s="25">
        <v>45936</v>
      </c>
      <c r="FUT4379" s="25"/>
      <c r="FUU4379" s="26" t="str">
        <f t="shared" ca="1" si="446"/>
        <v>Descontar Cheque</v>
      </c>
      <c r="FUV4379" s="117"/>
      <c r="FUW4379" s="25">
        <v>45890</v>
      </c>
      <c r="FUX4379" s="28" t="s">
        <v>74</v>
      </c>
      <c r="FUY4379" s="24">
        <v>422</v>
      </c>
      <c r="FUZ4379" s="414" t="str">
        <f t="shared" si="447"/>
        <v>Banco não cadastrado</v>
      </c>
      <c r="FVA4379" s="24">
        <v>207</v>
      </c>
      <c r="FVB4379" s="24">
        <v>5837982</v>
      </c>
      <c r="FVC4379" s="24">
        <v>72</v>
      </c>
      <c r="FVD4379" s="29" t="s">
        <v>75</v>
      </c>
      <c r="FVE4379" s="84">
        <v>3004158000128</v>
      </c>
      <c r="FVF4379" s="24"/>
      <c r="FVG4379" s="24"/>
      <c r="FVH4379" s="66">
        <v>9615</v>
      </c>
      <c r="FVI4379" s="25">
        <v>45936</v>
      </c>
      <c r="FVJ4379" s="25"/>
      <c r="FVK4379" s="26" t="str">
        <f t="shared" ca="1" si="448"/>
        <v>Descontar Cheque</v>
      </c>
      <c r="FVL4379" s="117"/>
      <c r="FVM4379" s="25">
        <v>45890</v>
      </c>
      <c r="FVN4379" s="28" t="s">
        <v>74</v>
      </c>
      <c r="FVO4379" s="24">
        <v>422</v>
      </c>
      <c r="FVP4379" s="414" t="str">
        <f t="shared" si="449"/>
        <v>Banco não cadastrado</v>
      </c>
      <c r="FVQ4379" s="24">
        <v>207</v>
      </c>
      <c r="FVR4379" s="24">
        <v>5837982</v>
      </c>
      <c r="FVS4379" s="24">
        <v>72</v>
      </c>
      <c r="FVT4379" s="29" t="s">
        <v>75</v>
      </c>
      <c r="FVU4379" s="84">
        <v>3004158000128</v>
      </c>
      <c r="FVV4379" s="24"/>
      <c r="FVW4379" s="24"/>
      <c r="FVX4379" s="66">
        <v>9615</v>
      </c>
      <c r="FVY4379" s="25">
        <v>45936</v>
      </c>
      <c r="FVZ4379" s="25"/>
      <c r="FWA4379" s="26" t="str">
        <f t="shared" ca="1" si="450"/>
        <v>Descontar Cheque</v>
      </c>
      <c r="FWB4379" s="117"/>
      <c r="FWC4379" s="25">
        <v>45890</v>
      </c>
      <c r="FWD4379" s="28" t="s">
        <v>74</v>
      </c>
      <c r="FWE4379" s="24">
        <v>422</v>
      </c>
      <c r="FWF4379" s="414" t="str">
        <f t="shared" si="451"/>
        <v>Banco não cadastrado</v>
      </c>
      <c r="FWG4379" s="24">
        <v>207</v>
      </c>
      <c r="FWH4379" s="24">
        <v>5837982</v>
      </c>
      <c r="FWI4379" s="24">
        <v>72</v>
      </c>
      <c r="FWJ4379" s="29" t="s">
        <v>75</v>
      </c>
      <c r="FWK4379" s="84">
        <v>3004158000128</v>
      </c>
      <c r="FWL4379" s="24"/>
      <c r="FWM4379" s="24"/>
      <c r="FWN4379" s="66">
        <v>9615</v>
      </c>
      <c r="FWO4379" s="25">
        <v>45936</v>
      </c>
      <c r="FWP4379" s="25"/>
      <c r="FWQ4379" s="26" t="str">
        <f t="shared" ca="1" si="452"/>
        <v>Descontar Cheque</v>
      </c>
      <c r="FWR4379" s="117"/>
      <c r="FWS4379" s="25">
        <v>45890</v>
      </c>
      <c r="FWT4379" s="28" t="s">
        <v>74</v>
      </c>
      <c r="FWU4379" s="24">
        <v>422</v>
      </c>
      <c r="FWV4379" s="414" t="str">
        <f t="shared" si="453"/>
        <v>Banco não cadastrado</v>
      </c>
      <c r="FWW4379" s="24">
        <v>207</v>
      </c>
      <c r="FWX4379" s="24">
        <v>5837982</v>
      </c>
      <c r="FWY4379" s="24">
        <v>72</v>
      </c>
      <c r="FWZ4379" s="29" t="s">
        <v>75</v>
      </c>
      <c r="FXA4379" s="84">
        <v>3004158000128</v>
      </c>
      <c r="FXB4379" s="24"/>
      <c r="FXC4379" s="24"/>
      <c r="FXD4379" s="66">
        <v>9615</v>
      </c>
      <c r="FXE4379" s="25">
        <v>45936</v>
      </c>
      <c r="FXF4379" s="25"/>
      <c r="FXG4379" s="26" t="str">
        <f t="shared" ca="1" si="454"/>
        <v>Descontar Cheque</v>
      </c>
      <c r="FXH4379" s="117"/>
      <c r="FXI4379" s="25">
        <v>45890</v>
      </c>
      <c r="FXJ4379" s="28" t="s">
        <v>74</v>
      </c>
      <c r="FXK4379" s="24">
        <v>422</v>
      </c>
      <c r="FXL4379" s="414" t="str">
        <f t="shared" si="455"/>
        <v>Banco não cadastrado</v>
      </c>
      <c r="FXM4379" s="24">
        <v>207</v>
      </c>
      <c r="FXN4379" s="24">
        <v>5837982</v>
      </c>
      <c r="FXO4379" s="24">
        <v>72</v>
      </c>
      <c r="FXP4379" s="29" t="s">
        <v>75</v>
      </c>
      <c r="FXQ4379" s="84">
        <v>3004158000128</v>
      </c>
      <c r="FXR4379" s="24"/>
      <c r="FXS4379" s="24"/>
      <c r="FXT4379" s="66">
        <v>9615</v>
      </c>
      <c r="FXU4379" s="25">
        <v>45936</v>
      </c>
      <c r="FXV4379" s="25"/>
      <c r="FXW4379" s="26" t="str">
        <f t="shared" ca="1" si="456"/>
        <v>Descontar Cheque</v>
      </c>
      <c r="FXX4379" s="117"/>
      <c r="FXY4379" s="25">
        <v>45890</v>
      </c>
      <c r="FXZ4379" s="28" t="s">
        <v>74</v>
      </c>
      <c r="FYA4379" s="24">
        <v>422</v>
      </c>
      <c r="FYB4379" s="414" t="str">
        <f t="shared" si="457"/>
        <v>Banco não cadastrado</v>
      </c>
      <c r="FYC4379" s="24">
        <v>207</v>
      </c>
      <c r="FYD4379" s="24">
        <v>5837982</v>
      </c>
      <c r="FYE4379" s="24">
        <v>72</v>
      </c>
      <c r="FYF4379" s="29" t="s">
        <v>75</v>
      </c>
      <c r="FYG4379" s="84">
        <v>3004158000128</v>
      </c>
      <c r="FYH4379" s="24"/>
      <c r="FYI4379" s="24"/>
      <c r="FYJ4379" s="66">
        <v>9615</v>
      </c>
      <c r="FYK4379" s="25">
        <v>45936</v>
      </c>
      <c r="FYL4379" s="25"/>
      <c r="FYM4379" s="26" t="str">
        <f t="shared" ca="1" si="458"/>
        <v>Descontar Cheque</v>
      </c>
      <c r="FYN4379" s="117"/>
      <c r="FYO4379" s="25">
        <v>45890</v>
      </c>
      <c r="FYP4379" s="28" t="s">
        <v>74</v>
      </c>
      <c r="FYQ4379" s="24">
        <v>422</v>
      </c>
      <c r="FYR4379" s="414" t="str">
        <f t="shared" si="459"/>
        <v>Banco não cadastrado</v>
      </c>
      <c r="FYS4379" s="24">
        <v>207</v>
      </c>
      <c r="FYT4379" s="24">
        <v>5837982</v>
      </c>
      <c r="FYU4379" s="24">
        <v>72</v>
      </c>
      <c r="FYV4379" s="29" t="s">
        <v>75</v>
      </c>
      <c r="FYW4379" s="84">
        <v>3004158000128</v>
      </c>
      <c r="FYX4379" s="24"/>
      <c r="FYY4379" s="24"/>
      <c r="FYZ4379" s="66">
        <v>9615</v>
      </c>
      <c r="FZA4379" s="25">
        <v>45936</v>
      </c>
      <c r="FZB4379" s="25"/>
      <c r="FZC4379" s="26" t="str">
        <f t="shared" ca="1" si="460"/>
        <v>Descontar Cheque</v>
      </c>
      <c r="FZD4379" s="117"/>
      <c r="FZE4379" s="25">
        <v>45890</v>
      </c>
      <c r="FZF4379" s="28" t="s">
        <v>74</v>
      </c>
      <c r="FZG4379" s="24">
        <v>422</v>
      </c>
      <c r="FZH4379" s="414" t="str">
        <f t="shared" si="461"/>
        <v>Banco não cadastrado</v>
      </c>
      <c r="FZI4379" s="24">
        <v>207</v>
      </c>
      <c r="FZJ4379" s="24">
        <v>5837982</v>
      </c>
      <c r="FZK4379" s="24">
        <v>72</v>
      </c>
      <c r="FZL4379" s="29" t="s">
        <v>75</v>
      </c>
      <c r="FZM4379" s="84">
        <v>3004158000128</v>
      </c>
      <c r="FZN4379" s="24"/>
      <c r="FZO4379" s="24"/>
      <c r="FZP4379" s="66">
        <v>9615</v>
      </c>
      <c r="FZQ4379" s="25">
        <v>45936</v>
      </c>
      <c r="FZR4379" s="25"/>
      <c r="FZS4379" s="26" t="str">
        <f t="shared" ca="1" si="462"/>
        <v>Descontar Cheque</v>
      </c>
      <c r="FZT4379" s="117"/>
      <c r="FZU4379" s="25">
        <v>45890</v>
      </c>
      <c r="FZV4379" s="28" t="s">
        <v>74</v>
      </c>
      <c r="FZW4379" s="24">
        <v>422</v>
      </c>
      <c r="FZX4379" s="414" t="str">
        <f t="shared" si="463"/>
        <v>Banco não cadastrado</v>
      </c>
      <c r="FZY4379" s="24">
        <v>207</v>
      </c>
      <c r="FZZ4379" s="24">
        <v>5837982</v>
      </c>
      <c r="GAA4379" s="24">
        <v>72</v>
      </c>
      <c r="GAB4379" s="29" t="s">
        <v>75</v>
      </c>
      <c r="GAC4379" s="84">
        <v>3004158000128</v>
      </c>
      <c r="GAD4379" s="24"/>
      <c r="GAE4379" s="24"/>
      <c r="GAF4379" s="66">
        <v>9615</v>
      </c>
      <c r="GAG4379" s="25">
        <v>45936</v>
      </c>
      <c r="GAH4379" s="25"/>
      <c r="GAI4379" s="26" t="str">
        <f t="shared" ca="1" si="464"/>
        <v>Descontar Cheque</v>
      </c>
      <c r="GAJ4379" s="117"/>
      <c r="GAK4379" s="25">
        <v>45890</v>
      </c>
      <c r="GAL4379" s="28" t="s">
        <v>74</v>
      </c>
      <c r="GAM4379" s="24">
        <v>422</v>
      </c>
      <c r="GAN4379" s="414" t="str">
        <f t="shared" si="465"/>
        <v>Banco não cadastrado</v>
      </c>
      <c r="GAO4379" s="24">
        <v>207</v>
      </c>
      <c r="GAP4379" s="24">
        <v>5837982</v>
      </c>
      <c r="GAQ4379" s="24">
        <v>72</v>
      </c>
      <c r="GAR4379" s="29" t="s">
        <v>75</v>
      </c>
      <c r="GAS4379" s="84">
        <v>3004158000128</v>
      </c>
      <c r="GAT4379" s="24"/>
      <c r="GAU4379" s="24"/>
      <c r="GAV4379" s="66">
        <v>9615</v>
      </c>
      <c r="GAW4379" s="25">
        <v>45936</v>
      </c>
      <c r="GAX4379" s="25"/>
      <c r="GAY4379" s="26" t="str">
        <f t="shared" ca="1" si="466"/>
        <v>Descontar Cheque</v>
      </c>
      <c r="GAZ4379" s="117"/>
      <c r="GBA4379" s="25">
        <v>45890</v>
      </c>
      <c r="GBB4379" s="28" t="s">
        <v>74</v>
      </c>
      <c r="GBC4379" s="24">
        <v>422</v>
      </c>
      <c r="GBD4379" s="414" t="str">
        <f t="shared" si="467"/>
        <v>Banco não cadastrado</v>
      </c>
      <c r="GBE4379" s="24">
        <v>207</v>
      </c>
      <c r="GBF4379" s="24">
        <v>5837982</v>
      </c>
      <c r="GBG4379" s="24">
        <v>72</v>
      </c>
      <c r="GBH4379" s="29" t="s">
        <v>75</v>
      </c>
      <c r="GBI4379" s="84">
        <v>3004158000128</v>
      </c>
      <c r="GBJ4379" s="24"/>
      <c r="GBK4379" s="24"/>
      <c r="GBL4379" s="66">
        <v>9615</v>
      </c>
      <c r="GBM4379" s="25">
        <v>45936</v>
      </c>
      <c r="GBN4379" s="25"/>
      <c r="GBO4379" s="26" t="str">
        <f t="shared" ca="1" si="468"/>
        <v>Descontar Cheque</v>
      </c>
      <c r="GBP4379" s="117"/>
      <c r="GBQ4379" s="25">
        <v>45890</v>
      </c>
      <c r="GBR4379" s="28" t="s">
        <v>74</v>
      </c>
      <c r="GBS4379" s="24">
        <v>422</v>
      </c>
      <c r="GBT4379" s="414" t="str">
        <f t="shared" si="469"/>
        <v>Banco não cadastrado</v>
      </c>
      <c r="GBU4379" s="24">
        <v>207</v>
      </c>
      <c r="GBV4379" s="24">
        <v>5837982</v>
      </c>
      <c r="GBW4379" s="24">
        <v>72</v>
      </c>
      <c r="GBX4379" s="29" t="s">
        <v>75</v>
      </c>
      <c r="GBY4379" s="84">
        <v>3004158000128</v>
      </c>
      <c r="GBZ4379" s="24"/>
      <c r="GCA4379" s="24"/>
      <c r="GCB4379" s="66">
        <v>9615</v>
      </c>
      <c r="GCC4379" s="25">
        <v>45936</v>
      </c>
      <c r="GCD4379" s="25"/>
      <c r="GCE4379" s="26" t="str">
        <f t="shared" ca="1" si="470"/>
        <v>Descontar Cheque</v>
      </c>
      <c r="GCF4379" s="117"/>
      <c r="GCG4379" s="25">
        <v>45890</v>
      </c>
      <c r="GCH4379" s="28" t="s">
        <v>74</v>
      </c>
      <c r="GCI4379" s="24">
        <v>422</v>
      </c>
      <c r="GCJ4379" s="414" t="str">
        <f t="shared" si="471"/>
        <v>Banco não cadastrado</v>
      </c>
      <c r="GCK4379" s="24">
        <v>207</v>
      </c>
      <c r="GCL4379" s="24">
        <v>5837982</v>
      </c>
      <c r="GCM4379" s="24">
        <v>72</v>
      </c>
      <c r="GCN4379" s="29" t="s">
        <v>75</v>
      </c>
      <c r="GCO4379" s="84">
        <v>3004158000128</v>
      </c>
      <c r="GCP4379" s="24"/>
      <c r="GCQ4379" s="24"/>
      <c r="GCR4379" s="66">
        <v>9615</v>
      </c>
      <c r="GCS4379" s="25">
        <v>45936</v>
      </c>
      <c r="GCT4379" s="25"/>
      <c r="GCU4379" s="26" t="str">
        <f t="shared" ca="1" si="472"/>
        <v>Descontar Cheque</v>
      </c>
      <c r="GCV4379" s="117"/>
      <c r="GCW4379" s="25">
        <v>45890</v>
      </c>
      <c r="GCX4379" s="28" t="s">
        <v>74</v>
      </c>
      <c r="GCY4379" s="24">
        <v>422</v>
      </c>
      <c r="GCZ4379" s="414" t="str">
        <f t="shared" si="473"/>
        <v>Banco não cadastrado</v>
      </c>
      <c r="GDA4379" s="24">
        <v>207</v>
      </c>
      <c r="GDB4379" s="24">
        <v>5837982</v>
      </c>
      <c r="GDC4379" s="24">
        <v>72</v>
      </c>
      <c r="GDD4379" s="29" t="s">
        <v>75</v>
      </c>
      <c r="GDE4379" s="84">
        <v>3004158000128</v>
      </c>
      <c r="GDF4379" s="24"/>
      <c r="GDG4379" s="24"/>
      <c r="GDH4379" s="66">
        <v>9615</v>
      </c>
      <c r="GDI4379" s="25">
        <v>45936</v>
      </c>
      <c r="GDJ4379" s="25"/>
      <c r="GDK4379" s="26" t="str">
        <f t="shared" ca="1" si="474"/>
        <v>Descontar Cheque</v>
      </c>
      <c r="GDL4379" s="117"/>
      <c r="GDM4379" s="25">
        <v>45890</v>
      </c>
      <c r="GDN4379" s="28" t="s">
        <v>74</v>
      </c>
      <c r="GDO4379" s="24">
        <v>422</v>
      </c>
      <c r="GDP4379" s="414" t="str">
        <f t="shared" si="475"/>
        <v>Banco não cadastrado</v>
      </c>
      <c r="GDQ4379" s="24">
        <v>207</v>
      </c>
      <c r="GDR4379" s="24">
        <v>5837982</v>
      </c>
      <c r="GDS4379" s="24">
        <v>72</v>
      </c>
      <c r="GDT4379" s="29" t="s">
        <v>75</v>
      </c>
      <c r="GDU4379" s="84">
        <v>3004158000128</v>
      </c>
      <c r="GDV4379" s="24"/>
      <c r="GDW4379" s="24"/>
      <c r="GDX4379" s="66">
        <v>9615</v>
      </c>
      <c r="GDY4379" s="25">
        <v>45936</v>
      </c>
      <c r="GDZ4379" s="25"/>
      <c r="GEA4379" s="26" t="str">
        <f t="shared" ca="1" si="476"/>
        <v>Descontar Cheque</v>
      </c>
      <c r="GEB4379" s="117"/>
      <c r="GEC4379" s="25">
        <v>45890</v>
      </c>
      <c r="GED4379" s="28" t="s">
        <v>74</v>
      </c>
      <c r="GEE4379" s="24">
        <v>422</v>
      </c>
      <c r="GEF4379" s="414" t="str">
        <f t="shared" si="477"/>
        <v>Banco não cadastrado</v>
      </c>
      <c r="GEG4379" s="24">
        <v>207</v>
      </c>
      <c r="GEH4379" s="24">
        <v>5837982</v>
      </c>
      <c r="GEI4379" s="24">
        <v>72</v>
      </c>
      <c r="GEJ4379" s="29" t="s">
        <v>75</v>
      </c>
      <c r="GEK4379" s="84">
        <v>3004158000128</v>
      </c>
      <c r="GEL4379" s="24"/>
      <c r="GEM4379" s="24"/>
      <c r="GEN4379" s="66">
        <v>9615</v>
      </c>
      <c r="GEO4379" s="25">
        <v>45936</v>
      </c>
      <c r="GEP4379" s="25"/>
      <c r="GEQ4379" s="26" t="str">
        <f t="shared" ca="1" si="478"/>
        <v>Descontar Cheque</v>
      </c>
      <c r="GER4379" s="117"/>
      <c r="GES4379" s="25">
        <v>45890</v>
      </c>
      <c r="GET4379" s="28" t="s">
        <v>74</v>
      </c>
      <c r="GEU4379" s="24">
        <v>422</v>
      </c>
      <c r="GEV4379" s="414" t="str">
        <f t="shared" si="479"/>
        <v>Banco não cadastrado</v>
      </c>
      <c r="GEW4379" s="24">
        <v>207</v>
      </c>
      <c r="GEX4379" s="24">
        <v>5837982</v>
      </c>
      <c r="GEY4379" s="24">
        <v>72</v>
      </c>
      <c r="GEZ4379" s="29" t="s">
        <v>75</v>
      </c>
      <c r="GFA4379" s="84">
        <v>3004158000128</v>
      </c>
      <c r="GFB4379" s="24"/>
      <c r="GFC4379" s="24"/>
      <c r="GFD4379" s="66">
        <v>9615</v>
      </c>
      <c r="GFE4379" s="25">
        <v>45936</v>
      </c>
      <c r="GFF4379" s="25"/>
      <c r="GFG4379" s="26" t="str">
        <f t="shared" ca="1" si="480"/>
        <v>Descontar Cheque</v>
      </c>
      <c r="GFH4379" s="117"/>
      <c r="GFI4379" s="25">
        <v>45890</v>
      </c>
      <c r="GFJ4379" s="28" t="s">
        <v>74</v>
      </c>
      <c r="GFK4379" s="24">
        <v>422</v>
      </c>
      <c r="GFL4379" s="414" t="str">
        <f t="shared" si="481"/>
        <v>Banco não cadastrado</v>
      </c>
      <c r="GFM4379" s="24">
        <v>207</v>
      </c>
      <c r="GFN4379" s="24">
        <v>5837982</v>
      </c>
      <c r="GFO4379" s="24">
        <v>72</v>
      </c>
      <c r="GFP4379" s="29" t="s">
        <v>75</v>
      </c>
      <c r="GFQ4379" s="84">
        <v>3004158000128</v>
      </c>
      <c r="GFR4379" s="24"/>
      <c r="GFS4379" s="24"/>
      <c r="GFT4379" s="66">
        <v>9615</v>
      </c>
      <c r="GFU4379" s="25">
        <v>45936</v>
      </c>
      <c r="GFV4379" s="25"/>
      <c r="GFW4379" s="26" t="str">
        <f t="shared" ca="1" si="482"/>
        <v>Descontar Cheque</v>
      </c>
      <c r="GFX4379" s="117"/>
      <c r="GFY4379" s="25">
        <v>45890</v>
      </c>
      <c r="GFZ4379" s="28" t="s">
        <v>74</v>
      </c>
      <c r="GGA4379" s="24">
        <v>422</v>
      </c>
      <c r="GGB4379" s="414" t="str">
        <f t="shared" si="483"/>
        <v>Banco não cadastrado</v>
      </c>
      <c r="GGC4379" s="24">
        <v>207</v>
      </c>
      <c r="GGD4379" s="24">
        <v>5837982</v>
      </c>
      <c r="GGE4379" s="24">
        <v>72</v>
      </c>
      <c r="GGF4379" s="29" t="s">
        <v>75</v>
      </c>
      <c r="GGG4379" s="84">
        <v>3004158000128</v>
      </c>
      <c r="GGH4379" s="24"/>
      <c r="GGI4379" s="24"/>
      <c r="GGJ4379" s="66">
        <v>9615</v>
      </c>
      <c r="GGK4379" s="25">
        <v>45936</v>
      </c>
      <c r="GGL4379" s="25"/>
      <c r="GGM4379" s="26" t="str">
        <f t="shared" ca="1" si="484"/>
        <v>Descontar Cheque</v>
      </c>
      <c r="GGN4379" s="117"/>
      <c r="GGO4379" s="25">
        <v>45890</v>
      </c>
      <c r="GGP4379" s="28" t="s">
        <v>74</v>
      </c>
      <c r="GGQ4379" s="24">
        <v>422</v>
      </c>
      <c r="GGR4379" s="414" t="str">
        <f t="shared" si="485"/>
        <v>Banco não cadastrado</v>
      </c>
      <c r="GGS4379" s="24">
        <v>207</v>
      </c>
      <c r="GGT4379" s="24">
        <v>5837982</v>
      </c>
      <c r="GGU4379" s="24">
        <v>72</v>
      </c>
      <c r="GGV4379" s="29" t="s">
        <v>75</v>
      </c>
      <c r="GGW4379" s="84">
        <v>3004158000128</v>
      </c>
      <c r="GGX4379" s="24"/>
      <c r="GGY4379" s="24"/>
      <c r="GGZ4379" s="66">
        <v>9615</v>
      </c>
      <c r="GHA4379" s="25">
        <v>45936</v>
      </c>
      <c r="GHB4379" s="25"/>
      <c r="GHC4379" s="26" t="str">
        <f t="shared" ca="1" si="486"/>
        <v>Descontar Cheque</v>
      </c>
      <c r="GHD4379" s="117"/>
      <c r="GHE4379" s="25">
        <v>45890</v>
      </c>
      <c r="GHF4379" s="28" t="s">
        <v>74</v>
      </c>
      <c r="GHG4379" s="24">
        <v>422</v>
      </c>
      <c r="GHH4379" s="414" t="str">
        <f t="shared" si="487"/>
        <v>Banco não cadastrado</v>
      </c>
      <c r="GHI4379" s="24">
        <v>207</v>
      </c>
      <c r="GHJ4379" s="24">
        <v>5837982</v>
      </c>
      <c r="GHK4379" s="24">
        <v>72</v>
      </c>
      <c r="GHL4379" s="29" t="s">
        <v>75</v>
      </c>
      <c r="GHM4379" s="84">
        <v>3004158000128</v>
      </c>
      <c r="GHN4379" s="24"/>
      <c r="GHO4379" s="24"/>
      <c r="GHP4379" s="66">
        <v>9615</v>
      </c>
      <c r="GHQ4379" s="25">
        <v>45936</v>
      </c>
      <c r="GHR4379" s="25"/>
      <c r="GHS4379" s="26" t="str">
        <f t="shared" ca="1" si="488"/>
        <v>Descontar Cheque</v>
      </c>
      <c r="GHT4379" s="117"/>
      <c r="GHU4379" s="25">
        <v>45890</v>
      </c>
      <c r="GHV4379" s="28" t="s">
        <v>74</v>
      </c>
      <c r="GHW4379" s="24">
        <v>422</v>
      </c>
      <c r="GHX4379" s="414" t="str">
        <f t="shared" si="489"/>
        <v>Banco não cadastrado</v>
      </c>
      <c r="GHY4379" s="24">
        <v>207</v>
      </c>
      <c r="GHZ4379" s="24">
        <v>5837982</v>
      </c>
      <c r="GIA4379" s="24">
        <v>72</v>
      </c>
      <c r="GIB4379" s="29" t="s">
        <v>75</v>
      </c>
      <c r="GIC4379" s="84">
        <v>3004158000128</v>
      </c>
      <c r="GID4379" s="24"/>
      <c r="GIE4379" s="24"/>
      <c r="GIF4379" s="66">
        <v>9615</v>
      </c>
      <c r="GIG4379" s="25">
        <v>45936</v>
      </c>
      <c r="GIH4379" s="25"/>
      <c r="GII4379" s="26" t="str">
        <f t="shared" ca="1" si="490"/>
        <v>Descontar Cheque</v>
      </c>
      <c r="GIJ4379" s="117"/>
      <c r="GIK4379" s="25">
        <v>45890</v>
      </c>
      <c r="GIL4379" s="28" t="s">
        <v>74</v>
      </c>
      <c r="GIM4379" s="24">
        <v>422</v>
      </c>
      <c r="GIN4379" s="414" t="str">
        <f t="shared" si="491"/>
        <v>Banco não cadastrado</v>
      </c>
      <c r="GIO4379" s="24">
        <v>207</v>
      </c>
      <c r="GIP4379" s="24">
        <v>5837982</v>
      </c>
      <c r="GIQ4379" s="24">
        <v>72</v>
      </c>
      <c r="GIR4379" s="29" t="s">
        <v>75</v>
      </c>
      <c r="GIS4379" s="84">
        <v>3004158000128</v>
      </c>
      <c r="GIT4379" s="24"/>
      <c r="GIU4379" s="24"/>
      <c r="GIV4379" s="66">
        <v>9615</v>
      </c>
      <c r="GIW4379" s="25">
        <v>45936</v>
      </c>
      <c r="GIX4379" s="25"/>
      <c r="GIY4379" s="26" t="str">
        <f t="shared" ca="1" si="492"/>
        <v>Descontar Cheque</v>
      </c>
      <c r="GIZ4379" s="117"/>
      <c r="GJA4379" s="25">
        <v>45890</v>
      </c>
      <c r="GJB4379" s="28" t="s">
        <v>74</v>
      </c>
      <c r="GJC4379" s="24">
        <v>422</v>
      </c>
      <c r="GJD4379" s="414" t="str">
        <f t="shared" si="493"/>
        <v>Banco não cadastrado</v>
      </c>
      <c r="GJE4379" s="24">
        <v>207</v>
      </c>
      <c r="GJF4379" s="24">
        <v>5837982</v>
      </c>
      <c r="GJG4379" s="24">
        <v>72</v>
      </c>
      <c r="GJH4379" s="29" t="s">
        <v>75</v>
      </c>
      <c r="GJI4379" s="84">
        <v>3004158000128</v>
      </c>
      <c r="GJJ4379" s="24"/>
      <c r="GJK4379" s="24"/>
      <c r="GJL4379" s="66">
        <v>9615</v>
      </c>
      <c r="GJM4379" s="25">
        <v>45936</v>
      </c>
      <c r="GJN4379" s="25"/>
      <c r="GJO4379" s="26" t="str">
        <f t="shared" ca="1" si="494"/>
        <v>Descontar Cheque</v>
      </c>
      <c r="GJP4379" s="117"/>
      <c r="GJQ4379" s="25">
        <v>45890</v>
      </c>
      <c r="GJR4379" s="28" t="s">
        <v>74</v>
      </c>
      <c r="GJS4379" s="24">
        <v>422</v>
      </c>
      <c r="GJT4379" s="414" t="str">
        <f t="shared" si="495"/>
        <v>Banco não cadastrado</v>
      </c>
      <c r="GJU4379" s="24">
        <v>207</v>
      </c>
      <c r="GJV4379" s="24">
        <v>5837982</v>
      </c>
      <c r="GJW4379" s="24">
        <v>72</v>
      </c>
      <c r="GJX4379" s="29" t="s">
        <v>75</v>
      </c>
      <c r="GJY4379" s="84">
        <v>3004158000128</v>
      </c>
      <c r="GJZ4379" s="24"/>
      <c r="GKA4379" s="24"/>
      <c r="GKB4379" s="66">
        <v>9615</v>
      </c>
      <c r="GKC4379" s="25">
        <v>45936</v>
      </c>
      <c r="GKD4379" s="25"/>
      <c r="GKE4379" s="26" t="str">
        <f t="shared" ca="1" si="496"/>
        <v>Descontar Cheque</v>
      </c>
      <c r="GKF4379" s="117"/>
      <c r="GKG4379" s="25">
        <v>45890</v>
      </c>
      <c r="GKH4379" s="28" t="s">
        <v>74</v>
      </c>
      <c r="GKI4379" s="24">
        <v>422</v>
      </c>
      <c r="GKJ4379" s="414" t="str">
        <f t="shared" si="497"/>
        <v>Banco não cadastrado</v>
      </c>
      <c r="GKK4379" s="24">
        <v>207</v>
      </c>
      <c r="GKL4379" s="24">
        <v>5837982</v>
      </c>
      <c r="GKM4379" s="24">
        <v>72</v>
      </c>
      <c r="GKN4379" s="29" t="s">
        <v>75</v>
      </c>
      <c r="GKO4379" s="84">
        <v>3004158000128</v>
      </c>
      <c r="GKP4379" s="24"/>
      <c r="GKQ4379" s="24"/>
      <c r="GKR4379" s="66">
        <v>9615</v>
      </c>
      <c r="GKS4379" s="25">
        <v>45936</v>
      </c>
      <c r="GKT4379" s="25"/>
      <c r="GKU4379" s="26" t="str">
        <f t="shared" ca="1" si="498"/>
        <v>Descontar Cheque</v>
      </c>
      <c r="GKV4379" s="117"/>
      <c r="GKW4379" s="25">
        <v>45890</v>
      </c>
      <c r="GKX4379" s="28" t="s">
        <v>74</v>
      </c>
      <c r="GKY4379" s="24">
        <v>422</v>
      </c>
      <c r="GKZ4379" s="414" t="str">
        <f t="shared" si="499"/>
        <v>Banco não cadastrado</v>
      </c>
      <c r="GLA4379" s="24">
        <v>207</v>
      </c>
      <c r="GLB4379" s="24">
        <v>5837982</v>
      </c>
      <c r="GLC4379" s="24">
        <v>72</v>
      </c>
      <c r="GLD4379" s="29" t="s">
        <v>75</v>
      </c>
      <c r="GLE4379" s="84">
        <v>3004158000128</v>
      </c>
      <c r="GLF4379" s="24"/>
      <c r="GLG4379" s="24"/>
      <c r="GLH4379" s="66">
        <v>9615</v>
      </c>
      <c r="GLI4379" s="25">
        <v>45936</v>
      </c>
      <c r="GLJ4379" s="25"/>
      <c r="GLK4379" s="26" t="str">
        <f t="shared" ca="1" si="500"/>
        <v>Descontar Cheque</v>
      </c>
      <c r="GLL4379" s="117"/>
      <c r="GLM4379" s="25">
        <v>45890</v>
      </c>
      <c r="GLN4379" s="28" t="s">
        <v>74</v>
      </c>
      <c r="GLO4379" s="24">
        <v>422</v>
      </c>
      <c r="GLP4379" s="414" t="str">
        <f t="shared" si="501"/>
        <v>Banco não cadastrado</v>
      </c>
      <c r="GLQ4379" s="24">
        <v>207</v>
      </c>
      <c r="GLR4379" s="24">
        <v>5837982</v>
      </c>
      <c r="GLS4379" s="24">
        <v>72</v>
      </c>
      <c r="GLT4379" s="29" t="s">
        <v>75</v>
      </c>
      <c r="GLU4379" s="84">
        <v>3004158000128</v>
      </c>
      <c r="GLV4379" s="24"/>
      <c r="GLW4379" s="24"/>
      <c r="GLX4379" s="66">
        <v>9615</v>
      </c>
      <c r="GLY4379" s="25">
        <v>45936</v>
      </c>
      <c r="GLZ4379" s="25"/>
      <c r="GMA4379" s="26" t="str">
        <f t="shared" ca="1" si="502"/>
        <v>Descontar Cheque</v>
      </c>
      <c r="GMB4379" s="117"/>
      <c r="GMC4379" s="25">
        <v>45890</v>
      </c>
      <c r="GMD4379" s="28" t="s">
        <v>74</v>
      </c>
      <c r="GME4379" s="24">
        <v>422</v>
      </c>
      <c r="GMF4379" s="414" t="str">
        <f t="shared" si="503"/>
        <v>Banco não cadastrado</v>
      </c>
      <c r="GMG4379" s="24">
        <v>207</v>
      </c>
      <c r="GMH4379" s="24">
        <v>5837982</v>
      </c>
      <c r="GMI4379" s="24">
        <v>72</v>
      </c>
      <c r="GMJ4379" s="29" t="s">
        <v>75</v>
      </c>
      <c r="GMK4379" s="84">
        <v>3004158000128</v>
      </c>
      <c r="GML4379" s="24"/>
      <c r="GMM4379" s="24"/>
      <c r="GMN4379" s="66">
        <v>9615</v>
      </c>
      <c r="GMO4379" s="25">
        <v>45936</v>
      </c>
      <c r="GMP4379" s="25"/>
      <c r="GMQ4379" s="26" t="str">
        <f t="shared" ca="1" si="504"/>
        <v>Descontar Cheque</v>
      </c>
      <c r="GMR4379" s="117"/>
      <c r="GMS4379" s="25">
        <v>45890</v>
      </c>
      <c r="GMT4379" s="28" t="s">
        <v>74</v>
      </c>
      <c r="GMU4379" s="24">
        <v>422</v>
      </c>
      <c r="GMV4379" s="414" t="str">
        <f t="shared" si="505"/>
        <v>Banco não cadastrado</v>
      </c>
      <c r="GMW4379" s="24">
        <v>207</v>
      </c>
      <c r="GMX4379" s="24">
        <v>5837982</v>
      </c>
      <c r="GMY4379" s="24">
        <v>72</v>
      </c>
      <c r="GMZ4379" s="29" t="s">
        <v>75</v>
      </c>
      <c r="GNA4379" s="84">
        <v>3004158000128</v>
      </c>
      <c r="GNB4379" s="24"/>
      <c r="GNC4379" s="24"/>
      <c r="GND4379" s="66">
        <v>9615</v>
      </c>
      <c r="GNE4379" s="25">
        <v>45936</v>
      </c>
      <c r="GNF4379" s="25"/>
      <c r="GNG4379" s="26" t="str">
        <f t="shared" ca="1" si="506"/>
        <v>Descontar Cheque</v>
      </c>
      <c r="GNH4379" s="117"/>
      <c r="GNI4379" s="25">
        <v>45890</v>
      </c>
      <c r="GNJ4379" s="28" t="s">
        <v>74</v>
      </c>
      <c r="GNK4379" s="24">
        <v>422</v>
      </c>
      <c r="GNL4379" s="414" t="str">
        <f t="shared" si="507"/>
        <v>Banco não cadastrado</v>
      </c>
      <c r="GNM4379" s="24">
        <v>207</v>
      </c>
      <c r="GNN4379" s="24">
        <v>5837982</v>
      </c>
      <c r="GNO4379" s="24">
        <v>72</v>
      </c>
      <c r="GNP4379" s="29" t="s">
        <v>75</v>
      </c>
      <c r="GNQ4379" s="84">
        <v>3004158000128</v>
      </c>
      <c r="GNR4379" s="24"/>
      <c r="GNS4379" s="24"/>
      <c r="GNT4379" s="66">
        <v>9615</v>
      </c>
      <c r="GNU4379" s="25">
        <v>45936</v>
      </c>
      <c r="GNV4379" s="25"/>
      <c r="GNW4379" s="26" t="str">
        <f t="shared" ca="1" si="508"/>
        <v>Descontar Cheque</v>
      </c>
      <c r="GNX4379" s="117"/>
      <c r="GNY4379" s="25">
        <v>45890</v>
      </c>
      <c r="GNZ4379" s="28" t="s">
        <v>74</v>
      </c>
      <c r="GOA4379" s="24">
        <v>422</v>
      </c>
      <c r="GOB4379" s="414" t="str">
        <f t="shared" si="509"/>
        <v>Banco não cadastrado</v>
      </c>
      <c r="GOC4379" s="24">
        <v>207</v>
      </c>
      <c r="GOD4379" s="24">
        <v>5837982</v>
      </c>
      <c r="GOE4379" s="24">
        <v>72</v>
      </c>
      <c r="GOF4379" s="29" t="s">
        <v>75</v>
      </c>
      <c r="GOG4379" s="84">
        <v>3004158000128</v>
      </c>
      <c r="GOH4379" s="24"/>
      <c r="GOI4379" s="24"/>
      <c r="GOJ4379" s="66">
        <v>9615</v>
      </c>
      <c r="GOK4379" s="25">
        <v>45936</v>
      </c>
      <c r="GOL4379" s="25"/>
      <c r="GOM4379" s="26" t="str">
        <f t="shared" ca="1" si="510"/>
        <v>Descontar Cheque</v>
      </c>
      <c r="GON4379" s="117"/>
      <c r="GOO4379" s="25">
        <v>45890</v>
      </c>
      <c r="GOP4379" s="28" t="s">
        <v>74</v>
      </c>
      <c r="GOQ4379" s="24">
        <v>422</v>
      </c>
      <c r="GOR4379" s="414" t="str">
        <f t="shared" si="511"/>
        <v>Banco não cadastrado</v>
      </c>
      <c r="GOS4379" s="24">
        <v>207</v>
      </c>
      <c r="GOT4379" s="24">
        <v>5837982</v>
      </c>
      <c r="GOU4379" s="24">
        <v>72</v>
      </c>
      <c r="GOV4379" s="29" t="s">
        <v>75</v>
      </c>
      <c r="GOW4379" s="84">
        <v>3004158000128</v>
      </c>
      <c r="GOX4379" s="24"/>
      <c r="GOY4379" s="24"/>
      <c r="GOZ4379" s="66">
        <v>9615</v>
      </c>
      <c r="GPA4379" s="25">
        <v>45936</v>
      </c>
      <c r="GPB4379" s="25"/>
      <c r="GPC4379" s="26" t="str">
        <f t="shared" ca="1" si="512"/>
        <v>Descontar Cheque</v>
      </c>
      <c r="GPD4379" s="117"/>
      <c r="GPE4379" s="25">
        <v>45890</v>
      </c>
      <c r="GPF4379" s="28" t="s">
        <v>74</v>
      </c>
      <c r="GPG4379" s="24">
        <v>422</v>
      </c>
      <c r="GPH4379" s="414" t="str">
        <f t="shared" si="513"/>
        <v>Banco não cadastrado</v>
      </c>
      <c r="GPI4379" s="24">
        <v>207</v>
      </c>
      <c r="GPJ4379" s="24">
        <v>5837982</v>
      </c>
      <c r="GPK4379" s="24">
        <v>72</v>
      </c>
      <c r="GPL4379" s="29" t="s">
        <v>75</v>
      </c>
      <c r="GPM4379" s="84">
        <v>3004158000128</v>
      </c>
      <c r="GPN4379" s="24"/>
      <c r="GPO4379" s="24"/>
      <c r="GPP4379" s="66">
        <v>9615</v>
      </c>
      <c r="GPQ4379" s="25">
        <v>45936</v>
      </c>
      <c r="GPR4379" s="25"/>
      <c r="GPS4379" s="26" t="str">
        <f t="shared" ca="1" si="514"/>
        <v>Descontar Cheque</v>
      </c>
      <c r="GPT4379" s="117"/>
      <c r="GPU4379" s="25">
        <v>45890</v>
      </c>
      <c r="GPV4379" s="28" t="s">
        <v>74</v>
      </c>
      <c r="GPW4379" s="24">
        <v>422</v>
      </c>
      <c r="GPX4379" s="414" t="str">
        <f t="shared" si="515"/>
        <v>Banco não cadastrado</v>
      </c>
      <c r="GPY4379" s="24">
        <v>207</v>
      </c>
      <c r="GPZ4379" s="24">
        <v>5837982</v>
      </c>
      <c r="GQA4379" s="24">
        <v>72</v>
      </c>
      <c r="GQB4379" s="29" t="s">
        <v>75</v>
      </c>
      <c r="GQC4379" s="84">
        <v>3004158000128</v>
      </c>
      <c r="GQD4379" s="24"/>
      <c r="GQE4379" s="24"/>
      <c r="GQF4379" s="66">
        <v>9615</v>
      </c>
      <c r="GQG4379" s="25">
        <v>45936</v>
      </c>
      <c r="GQH4379" s="25"/>
      <c r="GQI4379" s="26" t="str">
        <f t="shared" ca="1" si="516"/>
        <v>Descontar Cheque</v>
      </c>
      <c r="GQJ4379" s="117"/>
      <c r="GQK4379" s="25">
        <v>45890</v>
      </c>
      <c r="GQL4379" s="28" t="s">
        <v>74</v>
      </c>
      <c r="GQM4379" s="24">
        <v>422</v>
      </c>
      <c r="GQN4379" s="414" t="str">
        <f t="shared" si="517"/>
        <v>Banco não cadastrado</v>
      </c>
      <c r="GQO4379" s="24">
        <v>207</v>
      </c>
      <c r="GQP4379" s="24">
        <v>5837982</v>
      </c>
      <c r="GQQ4379" s="24">
        <v>72</v>
      </c>
      <c r="GQR4379" s="29" t="s">
        <v>75</v>
      </c>
      <c r="GQS4379" s="84">
        <v>3004158000128</v>
      </c>
      <c r="GQT4379" s="24"/>
      <c r="GQU4379" s="24"/>
      <c r="GQV4379" s="66">
        <v>9615</v>
      </c>
      <c r="GQW4379" s="25">
        <v>45936</v>
      </c>
      <c r="GQX4379" s="25"/>
      <c r="GQY4379" s="26" t="str">
        <f t="shared" ca="1" si="518"/>
        <v>Descontar Cheque</v>
      </c>
      <c r="GQZ4379" s="117"/>
      <c r="GRA4379" s="25">
        <v>45890</v>
      </c>
      <c r="GRB4379" s="28" t="s">
        <v>74</v>
      </c>
      <c r="GRC4379" s="24">
        <v>422</v>
      </c>
      <c r="GRD4379" s="414" t="str">
        <f t="shared" si="519"/>
        <v>Banco não cadastrado</v>
      </c>
      <c r="GRE4379" s="24">
        <v>207</v>
      </c>
      <c r="GRF4379" s="24">
        <v>5837982</v>
      </c>
      <c r="GRG4379" s="24">
        <v>72</v>
      </c>
      <c r="GRH4379" s="29" t="s">
        <v>75</v>
      </c>
      <c r="GRI4379" s="84">
        <v>3004158000128</v>
      </c>
      <c r="GRJ4379" s="24"/>
      <c r="GRK4379" s="24"/>
      <c r="GRL4379" s="66">
        <v>9615</v>
      </c>
      <c r="GRM4379" s="25">
        <v>45936</v>
      </c>
      <c r="GRN4379" s="25"/>
      <c r="GRO4379" s="26" t="str">
        <f t="shared" ca="1" si="520"/>
        <v>Descontar Cheque</v>
      </c>
      <c r="GRP4379" s="117"/>
      <c r="GRQ4379" s="25">
        <v>45890</v>
      </c>
      <c r="GRR4379" s="28" t="s">
        <v>74</v>
      </c>
      <c r="GRS4379" s="24">
        <v>422</v>
      </c>
      <c r="GRT4379" s="414" t="str">
        <f t="shared" si="521"/>
        <v>Banco não cadastrado</v>
      </c>
      <c r="GRU4379" s="24">
        <v>207</v>
      </c>
      <c r="GRV4379" s="24">
        <v>5837982</v>
      </c>
      <c r="GRW4379" s="24">
        <v>72</v>
      </c>
      <c r="GRX4379" s="29" t="s">
        <v>75</v>
      </c>
      <c r="GRY4379" s="84">
        <v>3004158000128</v>
      </c>
      <c r="GRZ4379" s="24"/>
      <c r="GSA4379" s="24"/>
      <c r="GSB4379" s="66">
        <v>9615</v>
      </c>
      <c r="GSC4379" s="25">
        <v>45936</v>
      </c>
      <c r="GSD4379" s="25"/>
      <c r="GSE4379" s="26" t="str">
        <f t="shared" ca="1" si="522"/>
        <v>Descontar Cheque</v>
      </c>
      <c r="GSF4379" s="117"/>
      <c r="GSG4379" s="25">
        <v>45890</v>
      </c>
      <c r="GSH4379" s="28" t="s">
        <v>74</v>
      </c>
      <c r="GSI4379" s="24">
        <v>422</v>
      </c>
      <c r="GSJ4379" s="414" t="str">
        <f t="shared" si="523"/>
        <v>Banco não cadastrado</v>
      </c>
      <c r="GSK4379" s="24">
        <v>207</v>
      </c>
      <c r="GSL4379" s="24">
        <v>5837982</v>
      </c>
      <c r="GSM4379" s="24">
        <v>72</v>
      </c>
      <c r="GSN4379" s="29" t="s">
        <v>75</v>
      </c>
      <c r="GSO4379" s="84">
        <v>3004158000128</v>
      </c>
      <c r="GSP4379" s="24"/>
      <c r="GSQ4379" s="24"/>
      <c r="GSR4379" s="66">
        <v>9615</v>
      </c>
      <c r="GSS4379" s="25">
        <v>45936</v>
      </c>
      <c r="GST4379" s="25"/>
      <c r="GSU4379" s="26" t="str">
        <f t="shared" ca="1" si="524"/>
        <v>Descontar Cheque</v>
      </c>
      <c r="GSV4379" s="117"/>
      <c r="GSW4379" s="25">
        <v>45890</v>
      </c>
      <c r="GSX4379" s="28" t="s">
        <v>74</v>
      </c>
      <c r="GSY4379" s="24">
        <v>422</v>
      </c>
      <c r="GSZ4379" s="414" t="str">
        <f t="shared" si="525"/>
        <v>Banco não cadastrado</v>
      </c>
      <c r="GTA4379" s="24">
        <v>207</v>
      </c>
      <c r="GTB4379" s="24">
        <v>5837982</v>
      </c>
      <c r="GTC4379" s="24">
        <v>72</v>
      </c>
      <c r="GTD4379" s="29" t="s">
        <v>75</v>
      </c>
      <c r="GTE4379" s="84">
        <v>3004158000128</v>
      </c>
      <c r="GTF4379" s="24"/>
      <c r="GTG4379" s="24"/>
      <c r="GTH4379" s="66">
        <v>9615</v>
      </c>
      <c r="GTI4379" s="25">
        <v>45936</v>
      </c>
      <c r="GTJ4379" s="25"/>
      <c r="GTK4379" s="26" t="str">
        <f t="shared" ca="1" si="526"/>
        <v>Descontar Cheque</v>
      </c>
      <c r="GTL4379" s="117"/>
      <c r="GTM4379" s="25">
        <v>45890</v>
      </c>
      <c r="GTN4379" s="28" t="s">
        <v>74</v>
      </c>
      <c r="GTO4379" s="24">
        <v>422</v>
      </c>
      <c r="GTP4379" s="414" t="str">
        <f t="shared" si="527"/>
        <v>Banco não cadastrado</v>
      </c>
      <c r="GTQ4379" s="24">
        <v>207</v>
      </c>
      <c r="GTR4379" s="24">
        <v>5837982</v>
      </c>
      <c r="GTS4379" s="24">
        <v>72</v>
      </c>
      <c r="GTT4379" s="29" t="s">
        <v>75</v>
      </c>
      <c r="GTU4379" s="84">
        <v>3004158000128</v>
      </c>
      <c r="GTV4379" s="24"/>
      <c r="GTW4379" s="24"/>
      <c r="GTX4379" s="66">
        <v>9615</v>
      </c>
      <c r="GTY4379" s="25">
        <v>45936</v>
      </c>
      <c r="GTZ4379" s="25"/>
      <c r="GUA4379" s="26" t="str">
        <f t="shared" ca="1" si="528"/>
        <v>Descontar Cheque</v>
      </c>
      <c r="GUB4379" s="117"/>
      <c r="GUC4379" s="25">
        <v>45890</v>
      </c>
      <c r="GUD4379" s="28" t="s">
        <v>74</v>
      </c>
      <c r="GUE4379" s="24">
        <v>422</v>
      </c>
      <c r="GUF4379" s="414" t="str">
        <f t="shared" si="529"/>
        <v>Banco não cadastrado</v>
      </c>
      <c r="GUG4379" s="24">
        <v>207</v>
      </c>
      <c r="GUH4379" s="24">
        <v>5837982</v>
      </c>
      <c r="GUI4379" s="24">
        <v>72</v>
      </c>
      <c r="GUJ4379" s="29" t="s">
        <v>75</v>
      </c>
      <c r="GUK4379" s="84">
        <v>3004158000128</v>
      </c>
      <c r="GUL4379" s="24"/>
      <c r="GUM4379" s="24"/>
      <c r="GUN4379" s="66">
        <v>9615</v>
      </c>
      <c r="GUO4379" s="25">
        <v>45936</v>
      </c>
      <c r="GUP4379" s="25"/>
      <c r="GUQ4379" s="26" t="str">
        <f t="shared" ca="1" si="530"/>
        <v>Descontar Cheque</v>
      </c>
      <c r="GUR4379" s="117"/>
      <c r="GUS4379" s="25">
        <v>45890</v>
      </c>
      <c r="GUT4379" s="28" t="s">
        <v>74</v>
      </c>
      <c r="GUU4379" s="24">
        <v>422</v>
      </c>
      <c r="GUV4379" s="414" t="str">
        <f t="shared" si="531"/>
        <v>Banco não cadastrado</v>
      </c>
      <c r="GUW4379" s="24">
        <v>207</v>
      </c>
      <c r="GUX4379" s="24">
        <v>5837982</v>
      </c>
      <c r="GUY4379" s="24">
        <v>72</v>
      </c>
      <c r="GUZ4379" s="29" t="s">
        <v>75</v>
      </c>
      <c r="GVA4379" s="84">
        <v>3004158000128</v>
      </c>
      <c r="GVB4379" s="24"/>
      <c r="GVC4379" s="24"/>
      <c r="GVD4379" s="66">
        <v>9615</v>
      </c>
      <c r="GVE4379" s="25">
        <v>45936</v>
      </c>
      <c r="GVF4379" s="25"/>
      <c r="GVG4379" s="26" t="str">
        <f t="shared" ca="1" si="532"/>
        <v>Descontar Cheque</v>
      </c>
      <c r="GVH4379" s="117"/>
      <c r="GVI4379" s="25">
        <v>45890</v>
      </c>
      <c r="GVJ4379" s="28" t="s">
        <v>74</v>
      </c>
      <c r="GVK4379" s="24">
        <v>422</v>
      </c>
      <c r="GVL4379" s="414" t="str">
        <f t="shared" si="533"/>
        <v>Banco não cadastrado</v>
      </c>
      <c r="GVM4379" s="24">
        <v>207</v>
      </c>
      <c r="GVN4379" s="24">
        <v>5837982</v>
      </c>
      <c r="GVO4379" s="24">
        <v>72</v>
      </c>
      <c r="GVP4379" s="29" t="s">
        <v>75</v>
      </c>
      <c r="GVQ4379" s="84">
        <v>3004158000128</v>
      </c>
      <c r="GVR4379" s="24"/>
      <c r="GVS4379" s="24"/>
      <c r="GVT4379" s="66">
        <v>9615</v>
      </c>
      <c r="GVU4379" s="25">
        <v>45936</v>
      </c>
      <c r="GVV4379" s="25"/>
      <c r="GVW4379" s="26" t="str">
        <f t="shared" ca="1" si="534"/>
        <v>Descontar Cheque</v>
      </c>
      <c r="GVX4379" s="117"/>
      <c r="GVY4379" s="25">
        <v>45890</v>
      </c>
      <c r="GVZ4379" s="28" t="s">
        <v>74</v>
      </c>
      <c r="GWA4379" s="24">
        <v>422</v>
      </c>
      <c r="GWB4379" s="414" t="str">
        <f t="shared" si="535"/>
        <v>Banco não cadastrado</v>
      </c>
      <c r="GWC4379" s="24">
        <v>207</v>
      </c>
      <c r="GWD4379" s="24">
        <v>5837982</v>
      </c>
      <c r="GWE4379" s="24">
        <v>72</v>
      </c>
      <c r="GWF4379" s="29" t="s">
        <v>75</v>
      </c>
      <c r="GWG4379" s="84">
        <v>3004158000128</v>
      </c>
      <c r="GWH4379" s="24"/>
      <c r="GWI4379" s="24"/>
      <c r="GWJ4379" s="66">
        <v>9615</v>
      </c>
      <c r="GWK4379" s="25">
        <v>45936</v>
      </c>
      <c r="GWL4379" s="25"/>
      <c r="GWM4379" s="26" t="str">
        <f t="shared" ca="1" si="536"/>
        <v>Descontar Cheque</v>
      </c>
      <c r="GWN4379" s="117"/>
      <c r="GWO4379" s="25">
        <v>45890</v>
      </c>
      <c r="GWP4379" s="28" t="s">
        <v>74</v>
      </c>
      <c r="GWQ4379" s="24">
        <v>422</v>
      </c>
      <c r="GWR4379" s="414" t="str">
        <f t="shared" si="537"/>
        <v>Banco não cadastrado</v>
      </c>
      <c r="GWS4379" s="24">
        <v>207</v>
      </c>
      <c r="GWT4379" s="24">
        <v>5837982</v>
      </c>
      <c r="GWU4379" s="24">
        <v>72</v>
      </c>
      <c r="GWV4379" s="29" t="s">
        <v>75</v>
      </c>
      <c r="GWW4379" s="84">
        <v>3004158000128</v>
      </c>
      <c r="GWX4379" s="24"/>
      <c r="GWY4379" s="24"/>
      <c r="GWZ4379" s="66">
        <v>9615</v>
      </c>
      <c r="GXA4379" s="25">
        <v>45936</v>
      </c>
      <c r="GXB4379" s="25"/>
      <c r="GXC4379" s="26" t="str">
        <f t="shared" ca="1" si="538"/>
        <v>Descontar Cheque</v>
      </c>
      <c r="GXD4379" s="117"/>
      <c r="GXE4379" s="25">
        <v>45890</v>
      </c>
      <c r="GXF4379" s="28" t="s">
        <v>74</v>
      </c>
      <c r="GXG4379" s="24">
        <v>422</v>
      </c>
      <c r="GXH4379" s="414" t="str">
        <f t="shared" si="539"/>
        <v>Banco não cadastrado</v>
      </c>
      <c r="GXI4379" s="24">
        <v>207</v>
      </c>
      <c r="GXJ4379" s="24">
        <v>5837982</v>
      </c>
      <c r="GXK4379" s="24">
        <v>72</v>
      </c>
      <c r="GXL4379" s="29" t="s">
        <v>75</v>
      </c>
      <c r="GXM4379" s="84">
        <v>3004158000128</v>
      </c>
      <c r="GXN4379" s="24"/>
      <c r="GXO4379" s="24"/>
      <c r="GXP4379" s="66">
        <v>9615</v>
      </c>
      <c r="GXQ4379" s="25">
        <v>45936</v>
      </c>
      <c r="GXR4379" s="25"/>
      <c r="GXS4379" s="26" t="str">
        <f t="shared" ca="1" si="540"/>
        <v>Descontar Cheque</v>
      </c>
      <c r="GXT4379" s="117"/>
      <c r="GXU4379" s="25">
        <v>45890</v>
      </c>
      <c r="GXV4379" s="28" t="s">
        <v>74</v>
      </c>
      <c r="GXW4379" s="24">
        <v>422</v>
      </c>
      <c r="GXX4379" s="414" t="str">
        <f t="shared" si="541"/>
        <v>Banco não cadastrado</v>
      </c>
      <c r="GXY4379" s="24">
        <v>207</v>
      </c>
      <c r="GXZ4379" s="24">
        <v>5837982</v>
      </c>
      <c r="GYA4379" s="24">
        <v>72</v>
      </c>
      <c r="GYB4379" s="29" t="s">
        <v>75</v>
      </c>
      <c r="GYC4379" s="84">
        <v>3004158000128</v>
      </c>
      <c r="GYD4379" s="24"/>
      <c r="GYE4379" s="24"/>
      <c r="GYF4379" s="66">
        <v>9615</v>
      </c>
      <c r="GYG4379" s="25">
        <v>45936</v>
      </c>
      <c r="GYH4379" s="25"/>
      <c r="GYI4379" s="26" t="str">
        <f t="shared" ca="1" si="542"/>
        <v>Descontar Cheque</v>
      </c>
      <c r="GYJ4379" s="117"/>
      <c r="GYK4379" s="25">
        <v>45890</v>
      </c>
      <c r="GYL4379" s="28" t="s">
        <v>74</v>
      </c>
      <c r="GYM4379" s="24">
        <v>422</v>
      </c>
      <c r="GYN4379" s="414" t="str">
        <f t="shared" si="543"/>
        <v>Banco não cadastrado</v>
      </c>
      <c r="GYO4379" s="24">
        <v>207</v>
      </c>
      <c r="GYP4379" s="24">
        <v>5837982</v>
      </c>
      <c r="GYQ4379" s="24">
        <v>72</v>
      </c>
      <c r="GYR4379" s="29" t="s">
        <v>75</v>
      </c>
      <c r="GYS4379" s="84">
        <v>3004158000128</v>
      </c>
      <c r="GYT4379" s="24"/>
      <c r="GYU4379" s="24"/>
      <c r="GYV4379" s="66">
        <v>9615</v>
      </c>
      <c r="GYW4379" s="25">
        <v>45936</v>
      </c>
      <c r="GYX4379" s="25"/>
      <c r="GYY4379" s="26" t="str">
        <f t="shared" ca="1" si="544"/>
        <v>Descontar Cheque</v>
      </c>
      <c r="GYZ4379" s="117"/>
      <c r="GZA4379" s="25">
        <v>45890</v>
      </c>
      <c r="GZB4379" s="28" t="s">
        <v>74</v>
      </c>
      <c r="GZC4379" s="24">
        <v>422</v>
      </c>
      <c r="GZD4379" s="414" t="str">
        <f t="shared" si="545"/>
        <v>Banco não cadastrado</v>
      </c>
      <c r="GZE4379" s="24">
        <v>207</v>
      </c>
      <c r="GZF4379" s="24">
        <v>5837982</v>
      </c>
      <c r="GZG4379" s="24">
        <v>72</v>
      </c>
      <c r="GZH4379" s="29" t="s">
        <v>75</v>
      </c>
      <c r="GZI4379" s="84">
        <v>3004158000128</v>
      </c>
      <c r="GZJ4379" s="24"/>
      <c r="GZK4379" s="24"/>
      <c r="GZL4379" s="66">
        <v>9615</v>
      </c>
      <c r="GZM4379" s="25">
        <v>45936</v>
      </c>
      <c r="GZN4379" s="25"/>
      <c r="GZO4379" s="26" t="str">
        <f t="shared" ca="1" si="546"/>
        <v>Descontar Cheque</v>
      </c>
      <c r="GZP4379" s="117"/>
      <c r="GZQ4379" s="25">
        <v>45890</v>
      </c>
      <c r="GZR4379" s="28" t="s">
        <v>74</v>
      </c>
      <c r="GZS4379" s="24">
        <v>422</v>
      </c>
      <c r="GZT4379" s="414" t="str">
        <f t="shared" si="547"/>
        <v>Banco não cadastrado</v>
      </c>
      <c r="GZU4379" s="24">
        <v>207</v>
      </c>
      <c r="GZV4379" s="24">
        <v>5837982</v>
      </c>
      <c r="GZW4379" s="24">
        <v>72</v>
      </c>
      <c r="GZX4379" s="29" t="s">
        <v>75</v>
      </c>
      <c r="GZY4379" s="84">
        <v>3004158000128</v>
      </c>
      <c r="GZZ4379" s="24"/>
      <c r="HAA4379" s="24"/>
      <c r="HAB4379" s="66">
        <v>9615</v>
      </c>
      <c r="HAC4379" s="25">
        <v>45936</v>
      </c>
      <c r="HAD4379" s="25"/>
      <c r="HAE4379" s="26" t="str">
        <f t="shared" ca="1" si="548"/>
        <v>Descontar Cheque</v>
      </c>
      <c r="HAF4379" s="117"/>
      <c r="HAG4379" s="25">
        <v>45890</v>
      </c>
      <c r="HAH4379" s="28" t="s">
        <v>74</v>
      </c>
      <c r="HAI4379" s="24">
        <v>422</v>
      </c>
      <c r="HAJ4379" s="414" t="str">
        <f t="shared" si="549"/>
        <v>Banco não cadastrado</v>
      </c>
      <c r="HAK4379" s="24">
        <v>207</v>
      </c>
      <c r="HAL4379" s="24">
        <v>5837982</v>
      </c>
      <c r="HAM4379" s="24">
        <v>72</v>
      </c>
      <c r="HAN4379" s="29" t="s">
        <v>75</v>
      </c>
      <c r="HAO4379" s="84">
        <v>3004158000128</v>
      </c>
      <c r="HAP4379" s="24"/>
      <c r="HAQ4379" s="24"/>
      <c r="HAR4379" s="66">
        <v>9615</v>
      </c>
      <c r="HAS4379" s="25">
        <v>45936</v>
      </c>
      <c r="HAT4379" s="25"/>
      <c r="HAU4379" s="26" t="str">
        <f t="shared" ca="1" si="550"/>
        <v>Descontar Cheque</v>
      </c>
      <c r="HAV4379" s="117"/>
      <c r="HAW4379" s="25">
        <v>45890</v>
      </c>
      <c r="HAX4379" s="28" t="s">
        <v>74</v>
      </c>
      <c r="HAY4379" s="24">
        <v>422</v>
      </c>
      <c r="HAZ4379" s="414" t="str">
        <f t="shared" si="551"/>
        <v>Banco não cadastrado</v>
      </c>
      <c r="HBA4379" s="24">
        <v>207</v>
      </c>
      <c r="HBB4379" s="24">
        <v>5837982</v>
      </c>
      <c r="HBC4379" s="24">
        <v>72</v>
      </c>
      <c r="HBD4379" s="29" t="s">
        <v>75</v>
      </c>
      <c r="HBE4379" s="84">
        <v>3004158000128</v>
      </c>
      <c r="HBF4379" s="24"/>
      <c r="HBG4379" s="24"/>
      <c r="HBH4379" s="66">
        <v>9615</v>
      </c>
      <c r="HBI4379" s="25">
        <v>45936</v>
      </c>
      <c r="HBJ4379" s="25"/>
      <c r="HBK4379" s="26" t="str">
        <f t="shared" ca="1" si="552"/>
        <v>Descontar Cheque</v>
      </c>
      <c r="HBL4379" s="117"/>
      <c r="HBM4379" s="25">
        <v>45890</v>
      </c>
      <c r="HBN4379" s="28" t="s">
        <v>74</v>
      </c>
      <c r="HBO4379" s="24">
        <v>422</v>
      </c>
      <c r="HBP4379" s="414" t="str">
        <f t="shared" si="553"/>
        <v>Banco não cadastrado</v>
      </c>
      <c r="HBQ4379" s="24">
        <v>207</v>
      </c>
      <c r="HBR4379" s="24">
        <v>5837982</v>
      </c>
      <c r="HBS4379" s="24">
        <v>72</v>
      </c>
      <c r="HBT4379" s="29" t="s">
        <v>75</v>
      </c>
      <c r="HBU4379" s="84">
        <v>3004158000128</v>
      </c>
      <c r="HBV4379" s="24"/>
      <c r="HBW4379" s="24"/>
      <c r="HBX4379" s="66">
        <v>9615</v>
      </c>
      <c r="HBY4379" s="25">
        <v>45936</v>
      </c>
      <c r="HBZ4379" s="25"/>
      <c r="HCA4379" s="26" t="str">
        <f t="shared" ca="1" si="554"/>
        <v>Descontar Cheque</v>
      </c>
      <c r="HCB4379" s="117"/>
      <c r="HCC4379" s="25">
        <v>45890</v>
      </c>
      <c r="HCD4379" s="28" t="s">
        <v>74</v>
      </c>
      <c r="HCE4379" s="24">
        <v>422</v>
      </c>
      <c r="HCF4379" s="414" t="str">
        <f t="shared" si="555"/>
        <v>Banco não cadastrado</v>
      </c>
      <c r="HCG4379" s="24">
        <v>207</v>
      </c>
      <c r="HCH4379" s="24">
        <v>5837982</v>
      </c>
      <c r="HCI4379" s="24">
        <v>72</v>
      </c>
      <c r="HCJ4379" s="29" t="s">
        <v>75</v>
      </c>
      <c r="HCK4379" s="84">
        <v>3004158000128</v>
      </c>
      <c r="HCL4379" s="24"/>
      <c r="HCM4379" s="24"/>
      <c r="HCN4379" s="66">
        <v>9615</v>
      </c>
      <c r="HCO4379" s="25">
        <v>45936</v>
      </c>
      <c r="HCP4379" s="25"/>
      <c r="HCQ4379" s="26" t="str">
        <f t="shared" ca="1" si="556"/>
        <v>Descontar Cheque</v>
      </c>
      <c r="HCR4379" s="117"/>
      <c r="HCS4379" s="25">
        <v>45890</v>
      </c>
      <c r="HCT4379" s="28" t="s">
        <v>74</v>
      </c>
      <c r="HCU4379" s="24">
        <v>422</v>
      </c>
      <c r="HCV4379" s="414" t="str">
        <f t="shared" si="557"/>
        <v>Banco não cadastrado</v>
      </c>
      <c r="HCW4379" s="24">
        <v>207</v>
      </c>
      <c r="HCX4379" s="24">
        <v>5837982</v>
      </c>
      <c r="HCY4379" s="24">
        <v>72</v>
      </c>
      <c r="HCZ4379" s="29" t="s">
        <v>75</v>
      </c>
      <c r="HDA4379" s="84">
        <v>3004158000128</v>
      </c>
      <c r="HDB4379" s="24"/>
      <c r="HDC4379" s="24"/>
      <c r="HDD4379" s="66">
        <v>9615</v>
      </c>
      <c r="HDE4379" s="25">
        <v>45936</v>
      </c>
      <c r="HDF4379" s="25"/>
      <c r="HDG4379" s="26" t="str">
        <f t="shared" ca="1" si="558"/>
        <v>Descontar Cheque</v>
      </c>
      <c r="HDH4379" s="117"/>
      <c r="HDI4379" s="25">
        <v>45890</v>
      </c>
      <c r="HDJ4379" s="28" t="s">
        <v>74</v>
      </c>
      <c r="HDK4379" s="24">
        <v>422</v>
      </c>
      <c r="HDL4379" s="414" t="str">
        <f t="shared" si="559"/>
        <v>Banco não cadastrado</v>
      </c>
      <c r="HDM4379" s="24">
        <v>207</v>
      </c>
      <c r="HDN4379" s="24">
        <v>5837982</v>
      </c>
      <c r="HDO4379" s="24">
        <v>72</v>
      </c>
      <c r="HDP4379" s="29" t="s">
        <v>75</v>
      </c>
      <c r="HDQ4379" s="84">
        <v>3004158000128</v>
      </c>
      <c r="HDR4379" s="24"/>
      <c r="HDS4379" s="24"/>
      <c r="HDT4379" s="66">
        <v>9615</v>
      </c>
      <c r="HDU4379" s="25">
        <v>45936</v>
      </c>
      <c r="HDV4379" s="25"/>
      <c r="HDW4379" s="26" t="str">
        <f t="shared" ca="1" si="560"/>
        <v>Descontar Cheque</v>
      </c>
      <c r="HDX4379" s="117"/>
      <c r="HDY4379" s="25">
        <v>45890</v>
      </c>
      <c r="HDZ4379" s="28" t="s">
        <v>74</v>
      </c>
      <c r="HEA4379" s="24">
        <v>422</v>
      </c>
      <c r="HEB4379" s="414" t="str">
        <f t="shared" si="561"/>
        <v>Banco não cadastrado</v>
      </c>
      <c r="HEC4379" s="24">
        <v>207</v>
      </c>
      <c r="HED4379" s="24">
        <v>5837982</v>
      </c>
      <c r="HEE4379" s="24">
        <v>72</v>
      </c>
      <c r="HEF4379" s="29" t="s">
        <v>75</v>
      </c>
      <c r="HEG4379" s="84">
        <v>3004158000128</v>
      </c>
      <c r="HEH4379" s="24"/>
      <c r="HEI4379" s="24"/>
      <c r="HEJ4379" s="66">
        <v>9615</v>
      </c>
      <c r="HEK4379" s="25">
        <v>45936</v>
      </c>
      <c r="HEL4379" s="25"/>
      <c r="HEM4379" s="26" t="str">
        <f t="shared" ca="1" si="562"/>
        <v>Descontar Cheque</v>
      </c>
      <c r="HEN4379" s="117"/>
      <c r="HEO4379" s="25">
        <v>45890</v>
      </c>
      <c r="HEP4379" s="28" t="s">
        <v>74</v>
      </c>
      <c r="HEQ4379" s="24">
        <v>422</v>
      </c>
      <c r="HER4379" s="414" t="str">
        <f t="shared" si="563"/>
        <v>Banco não cadastrado</v>
      </c>
      <c r="HES4379" s="24">
        <v>207</v>
      </c>
      <c r="HET4379" s="24">
        <v>5837982</v>
      </c>
      <c r="HEU4379" s="24">
        <v>72</v>
      </c>
      <c r="HEV4379" s="29" t="s">
        <v>75</v>
      </c>
      <c r="HEW4379" s="84">
        <v>3004158000128</v>
      </c>
      <c r="HEX4379" s="24"/>
      <c r="HEY4379" s="24"/>
      <c r="HEZ4379" s="66">
        <v>9615</v>
      </c>
      <c r="HFA4379" s="25">
        <v>45936</v>
      </c>
      <c r="HFB4379" s="25"/>
      <c r="HFC4379" s="26" t="str">
        <f t="shared" ca="1" si="564"/>
        <v>Descontar Cheque</v>
      </c>
      <c r="HFD4379" s="117"/>
      <c r="HFE4379" s="25">
        <v>45890</v>
      </c>
      <c r="HFF4379" s="28" t="s">
        <v>74</v>
      </c>
      <c r="HFG4379" s="24">
        <v>422</v>
      </c>
      <c r="HFH4379" s="414" t="str">
        <f t="shared" si="565"/>
        <v>Banco não cadastrado</v>
      </c>
      <c r="HFI4379" s="24">
        <v>207</v>
      </c>
      <c r="HFJ4379" s="24">
        <v>5837982</v>
      </c>
      <c r="HFK4379" s="24">
        <v>72</v>
      </c>
      <c r="HFL4379" s="29" t="s">
        <v>75</v>
      </c>
      <c r="HFM4379" s="84">
        <v>3004158000128</v>
      </c>
      <c r="HFN4379" s="24"/>
      <c r="HFO4379" s="24"/>
      <c r="HFP4379" s="66">
        <v>9615</v>
      </c>
      <c r="HFQ4379" s="25">
        <v>45936</v>
      </c>
      <c r="HFR4379" s="25"/>
      <c r="HFS4379" s="26" t="str">
        <f t="shared" ca="1" si="566"/>
        <v>Descontar Cheque</v>
      </c>
      <c r="HFT4379" s="117"/>
      <c r="HFU4379" s="25">
        <v>45890</v>
      </c>
      <c r="HFV4379" s="28" t="s">
        <v>74</v>
      </c>
      <c r="HFW4379" s="24">
        <v>422</v>
      </c>
      <c r="HFX4379" s="414" t="str">
        <f t="shared" si="567"/>
        <v>Banco não cadastrado</v>
      </c>
      <c r="HFY4379" s="24">
        <v>207</v>
      </c>
      <c r="HFZ4379" s="24">
        <v>5837982</v>
      </c>
      <c r="HGA4379" s="24">
        <v>72</v>
      </c>
      <c r="HGB4379" s="29" t="s">
        <v>75</v>
      </c>
      <c r="HGC4379" s="84">
        <v>3004158000128</v>
      </c>
      <c r="HGD4379" s="24"/>
      <c r="HGE4379" s="24"/>
      <c r="HGF4379" s="66">
        <v>9615</v>
      </c>
      <c r="HGG4379" s="25">
        <v>45936</v>
      </c>
      <c r="HGH4379" s="25"/>
      <c r="HGI4379" s="26" t="str">
        <f t="shared" ca="1" si="568"/>
        <v>Descontar Cheque</v>
      </c>
      <c r="HGJ4379" s="117"/>
      <c r="HGK4379" s="25">
        <v>45890</v>
      </c>
      <c r="HGL4379" s="28" t="s">
        <v>74</v>
      </c>
      <c r="HGM4379" s="24">
        <v>422</v>
      </c>
      <c r="HGN4379" s="414" t="str">
        <f t="shared" si="569"/>
        <v>Banco não cadastrado</v>
      </c>
      <c r="HGO4379" s="24">
        <v>207</v>
      </c>
      <c r="HGP4379" s="24">
        <v>5837982</v>
      </c>
      <c r="HGQ4379" s="24">
        <v>72</v>
      </c>
      <c r="HGR4379" s="29" t="s">
        <v>75</v>
      </c>
      <c r="HGS4379" s="84">
        <v>3004158000128</v>
      </c>
      <c r="HGT4379" s="24"/>
      <c r="HGU4379" s="24"/>
      <c r="HGV4379" s="66">
        <v>9615</v>
      </c>
      <c r="HGW4379" s="25">
        <v>45936</v>
      </c>
      <c r="HGX4379" s="25"/>
      <c r="HGY4379" s="26" t="str">
        <f t="shared" ca="1" si="570"/>
        <v>Descontar Cheque</v>
      </c>
      <c r="HGZ4379" s="117"/>
      <c r="HHA4379" s="25">
        <v>45890</v>
      </c>
      <c r="HHB4379" s="28" t="s">
        <v>74</v>
      </c>
      <c r="HHC4379" s="24">
        <v>422</v>
      </c>
      <c r="HHD4379" s="414" t="str">
        <f t="shared" si="571"/>
        <v>Banco não cadastrado</v>
      </c>
      <c r="HHE4379" s="24">
        <v>207</v>
      </c>
      <c r="HHF4379" s="24">
        <v>5837982</v>
      </c>
      <c r="HHG4379" s="24">
        <v>72</v>
      </c>
      <c r="HHH4379" s="29" t="s">
        <v>75</v>
      </c>
      <c r="HHI4379" s="84">
        <v>3004158000128</v>
      </c>
      <c r="HHJ4379" s="24"/>
      <c r="HHK4379" s="24"/>
      <c r="HHL4379" s="66">
        <v>9615</v>
      </c>
      <c r="HHM4379" s="25">
        <v>45936</v>
      </c>
      <c r="HHN4379" s="25"/>
      <c r="HHO4379" s="26" t="str">
        <f t="shared" ca="1" si="572"/>
        <v>Descontar Cheque</v>
      </c>
      <c r="HHP4379" s="117"/>
      <c r="HHQ4379" s="25">
        <v>45890</v>
      </c>
      <c r="HHR4379" s="28" t="s">
        <v>74</v>
      </c>
      <c r="HHS4379" s="24">
        <v>422</v>
      </c>
      <c r="HHT4379" s="414" t="str">
        <f t="shared" si="573"/>
        <v>Banco não cadastrado</v>
      </c>
      <c r="HHU4379" s="24">
        <v>207</v>
      </c>
      <c r="HHV4379" s="24">
        <v>5837982</v>
      </c>
      <c r="HHW4379" s="24">
        <v>72</v>
      </c>
      <c r="HHX4379" s="29" t="s">
        <v>75</v>
      </c>
      <c r="HHY4379" s="84">
        <v>3004158000128</v>
      </c>
      <c r="HHZ4379" s="24"/>
      <c r="HIA4379" s="24"/>
      <c r="HIB4379" s="66">
        <v>9615</v>
      </c>
      <c r="HIC4379" s="25">
        <v>45936</v>
      </c>
      <c r="HID4379" s="25"/>
      <c r="HIE4379" s="26" t="str">
        <f t="shared" ca="1" si="574"/>
        <v>Descontar Cheque</v>
      </c>
      <c r="HIF4379" s="117"/>
      <c r="HIG4379" s="25">
        <v>45890</v>
      </c>
      <c r="HIH4379" s="28" t="s">
        <v>74</v>
      </c>
      <c r="HII4379" s="24">
        <v>422</v>
      </c>
      <c r="HIJ4379" s="414" t="str">
        <f t="shared" si="575"/>
        <v>Banco não cadastrado</v>
      </c>
      <c r="HIK4379" s="24">
        <v>207</v>
      </c>
      <c r="HIL4379" s="24">
        <v>5837982</v>
      </c>
      <c r="HIM4379" s="24">
        <v>72</v>
      </c>
      <c r="HIN4379" s="29" t="s">
        <v>75</v>
      </c>
      <c r="HIO4379" s="84">
        <v>3004158000128</v>
      </c>
      <c r="HIP4379" s="24"/>
      <c r="HIQ4379" s="24"/>
      <c r="HIR4379" s="66">
        <v>9615</v>
      </c>
      <c r="HIS4379" s="25">
        <v>45936</v>
      </c>
      <c r="HIT4379" s="25"/>
      <c r="HIU4379" s="26" t="str">
        <f t="shared" ca="1" si="576"/>
        <v>Descontar Cheque</v>
      </c>
      <c r="HIV4379" s="117"/>
      <c r="HIW4379" s="25">
        <v>45890</v>
      </c>
      <c r="HIX4379" s="28" t="s">
        <v>74</v>
      </c>
      <c r="HIY4379" s="24">
        <v>422</v>
      </c>
      <c r="HIZ4379" s="414" t="str">
        <f t="shared" si="577"/>
        <v>Banco não cadastrado</v>
      </c>
      <c r="HJA4379" s="24">
        <v>207</v>
      </c>
      <c r="HJB4379" s="24">
        <v>5837982</v>
      </c>
      <c r="HJC4379" s="24">
        <v>72</v>
      </c>
      <c r="HJD4379" s="29" t="s">
        <v>75</v>
      </c>
      <c r="HJE4379" s="84">
        <v>3004158000128</v>
      </c>
      <c r="HJF4379" s="24"/>
      <c r="HJG4379" s="24"/>
      <c r="HJH4379" s="66">
        <v>9615</v>
      </c>
      <c r="HJI4379" s="25">
        <v>45936</v>
      </c>
      <c r="HJJ4379" s="25"/>
      <c r="HJK4379" s="26" t="str">
        <f t="shared" ca="1" si="578"/>
        <v>Descontar Cheque</v>
      </c>
      <c r="HJL4379" s="117"/>
      <c r="HJM4379" s="25">
        <v>45890</v>
      </c>
      <c r="HJN4379" s="28" t="s">
        <v>74</v>
      </c>
      <c r="HJO4379" s="24">
        <v>422</v>
      </c>
      <c r="HJP4379" s="414" t="str">
        <f t="shared" si="579"/>
        <v>Banco não cadastrado</v>
      </c>
      <c r="HJQ4379" s="24">
        <v>207</v>
      </c>
      <c r="HJR4379" s="24">
        <v>5837982</v>
      </c>
      <c r="HJS4379" s="24">
        <v>72</v>
      </c>
      <c r="HJT4379" s="29" t="s">
        <v>75</v>
      </c>
      <c r="HJU4379" s="84">
        <v>3004158000128</v>
      </c>
      <c r="HJV4379" s="24"/>
      <c r="HJW4379" s="24"/>
      <c r="HJX4379" s="66">
        <v>9615</v>
      </c>
      <c r="HJY4379" s="25">
        <v>45936</v>
      </c>
      <c r="HJZ4379" s="25"/>
      <c r="HKA4379" s="26" t="str">
        <f t="shared" ca="1" si="580"/>
        <v>Descontar Cheque</v>
      </c>
      <c r="HKB4379" s="117"/>
      <c r="HKC4379" s="25">
        <v>45890</v>
      </c>
      <c r="HKD4379" s="28" t="s">
        <v>74</v>
      </c>
      <c r="HKE4379" s="24">
        <v>422</v>
      </c>
      <c r="HKF4379" s="414" t="str">
        <f t="shared" si="581"/>
        <v>Banco não cadastrado</v>
      </c>
      <c r="HKG4379" s="24">
        <v>207</v>
      </c>
      <c r="HKH4379" s="24">
        <v>5837982</v>
      </c>
      <c r="HKI4379" s="24">
        <v>72</v>
      </c>
      <c r="HKJ4379" s="29" t="s">
        <v>75</v>
      </c>
      <c r="HKK4379" s="84">
        <v>3004158000128</v>
      </c>
      <c r="HKL4379" s="24"/>
      <c r="HKM4379" s="24"/>
      <c r="HKN4379" s="66">
        <v>9615</v>
      </c>
      <c r="HKO4379" s="25">
        <v>45936</v>
      </c>
      <c r="HKP4379" s="25"/>
      <c r="HKQ4379" s="26" t="str">
        <f t="shared" ca="1" si="582"/>
        <v>Descontar Cheque</v>
      </c>
      <c r="HKR4379" s="117"/>
      <c r="HKS4379" s="25">
        <v>45890</v>
      </c>
      <c r="HKT4379" s="28" t="s">
        <v>74</v>
      </c>
      <c r="HKU4379" s="24">
        <v>422</v>
      </c>
      <c r="HKV4379" s="414" t="str">
        <f t="shared" si="583"/>
        <v>Banco não cadastrado</v>
      </c>
      <c r="HKW4379" s="24">
        <v>207</v>
      </c>
      <c r="HKX4379" s="24">
        <v>5837982</v>
      </c>
      <c r="HKY4379" s="24">
        <v>72</v>
      </c>
      <c r="HKZ4379" s="29" t="s">
        <v>75</v>
      </c>
      <c r="HLA4379" s="84">
        <v>3004158000128</v>
      </c>
      <c r="HLB4379" s="24"/>
      <c r="HLC4379" s="24"/>
      <c r="HLD4379" s="66">
        <v>9615</v>
      </c>
      <c r="HLE4379" s="25">
        <v>45936</v>
      </c>
      <c r="HLF4379" s="25"/>
      <c r="HLG4379" s="26" t="str">
        <f t="shared" ca="1" si="584"/>
        <v>Descontar Cheque</v>
      </c>
      <c r="HLH4379" s="117"/>
      <c r="HLI4379" s="25">
        <v>45890</v>
      </c>
      <c r="HLJ4379" s="28" t="s">
        <v>74</v>
      </c>
      <c r="HLK4379" s="24">
        <v>422</v>
      </c>
      <c r="HLL4379" s="414" t="str">
        <f t="shared" si="585"/>
        <v>Banco não cadastrado</v>
      </c>
      <c r="HLM4379" s="24">
        <v>207</v>
      </c>
      <c r="HLN4379" s="24">
        <v>5837982</v>
      </c>
      <c r="HLO4379" s="24">
        <v>72</v>
      </c>
      <c r="HLP4379" s="29" t="s">
        <v>75</v>
      </c>
      <c r="HLQ4379" s="84">
        <v>3004158000128</v>
      </c>
      <c r="HLR4379" s="24"/>
      <c r="HLS4379" s="24"/>
      <c r="HLT4379" s="66">
        <v>9615</v>
      </c>
      <c r="HLU4379" s="25">
        <v>45936</v>
      </c>
      <c r="HLV4379" s="25"/>
      <c r="HLW4379" s="26" t="str">
        <f t="shared" ca="1" si="586"/>
        <v>Descontar Cheque</v>
      </c>
      <c r="HLX4379" s="117"/>
      <c r="HLY4379" s="25">
        <v>45890</v>
      </c>
      <c r="HLZ4379" s="28" t="s">
        <v>74</v>
      </c>
      <c r="HMA4379" s="24">
        <v>422</v>
      </c>
      <c r="HMB4379" s="414" t="str">
        <f t="shared" si="587"/>
        <v>Banco não cadastrado</v>
      </c>
      <c r="HMC4379" s="24">
        <v>207</v>
      </c>
      <c r="HMD4379" s="24">
        <v>5837982</v>
      </c>
      <c r="HME4379" s="24">
        <v>72</v>
      </c>
      <c r="HMF4379" s="29" t="s">
        <v>75</v>
      </c>
      <c r="HMG4379" s="84">
        <v>3004158000128</v>
      </c>
      <c r="HMH4379" s="24"/>
      <c r="HMI4379" s="24"/>
      <c r="HMJ4379" s="66">
        <v>9615</v>
      </c>
      <c r="HMK4379" s="25">
        <v>45936</v>
      </c>
      <c r="HML4379" s="25"/>
      <c r="HMM4379" s="26" t="str">
        <f t="shared" ca="1" si="588"/>
        <v>Descontar Cheque</v>
      </c>
      <c r="HMN4379" s="117"/>
      <c r="HMO4379" s="25">
        <v>45890</v>
      </c>
      <c r="HMP4379" s="28" t="s">
        <v>74</v>
      </c>
      <c r="HMQ4379" s="24">
        <v>422</v>
      </c>
      <c r="HMR4379" s="414" t="str">
        <f t="shared" si="589"/>
        <v>Banco não cadastrado</v>
      </c>
      <c r="HMS4379" s="24">
        <v>207</v>
      </c>
      <c r="HMT4379" s="24">
        <v>5837982</v>
      </c>
      <c r="HMU4379" s="24">
        <v>72</v>
      </c>
      <c r="HMV4379" s="29" t="s">
        <v>75</v>
      </c>
      <c r="HMW4379" s="84">
        <v>3004158000128</v>
      </c>
      <c r="HMX4379" s="24"/>
      <c r="HMY4379" s="24"/>
      <c r="HMZ4379" s="66">
        <v>9615</v>
      </c>
      <c r="HNA4379" s="25">
        <v>45936</v>
      </c>
      <c r="HNB4379" s="25"/>
      <c r="HNC4379" s="26" t="str">
        <f t="shared" ca="1" si="590"/>
        <v>Descontar Cheque</v>
      </c>
      <c r="HND4379" s="117"/>
      <c r="HNE4379" s="25">
        <v>45890</v>
      </c>
      <c r="HNF4379" s="28" t="s">
        <v>74</v>
      </c>
      <c r="HNG4379" s="24">
        <v>422</v>
      </c>
      <c r="HNH4379" s="414" t="str">
        <f t="shared" si="591"/>
        <v>Banco não cadastrado</v>
      </c>
      <c r="HNI4379" s="24">
        <v>207</v>
      </c>
      <c r="HNJ4379" s="24">
        <v>5837982</v>
      </c>
      <c r="HNK4379" s="24">
        <v>72</v>
      </c>
      <c r="HNL4379" s="29" t="s">
        <v>75</v>
      </c>
      <c r="HNM4379" s="84">
        <v>3004158000128</v>
      </c>
      <c r="HNN4379" s="24"/>
      <c r="HNO4379" s="24"/>
      <c r="HNP4379" s="66">
        <v>9615</v>
      </c>
      <c r="HNQ4379" s="25">
        <v>45936</v>
      </c>
      <c r="HNR4379" s="25"/>
      <c r="HNS4379" s="26" t="str">
        <f t="shared" ca="1" si="592"/>
        <v>Descontar Cheque</v>
      </c>
      <c r="HNT4379" s="117"/>
      <c r="HNU4379" s="25">
        <v>45890</v>
      </c>
      <c r="HNV4379" s="28" t="s">
        <v>74</v>
      </c>
      <c r="HNW4379" s="24">
        <v>422</v>
      </c>
      <c r="HNX4379" s="414" t="str">
        <f t="shared" si="593"/>
        <v>Banco não cadastrado</v>
      </c>
      <c r="HNY4379" s="24">
        <v>207</v>
      </c>
      <c r="HNZ4379" s="24">
        <v>5837982</v>
      </c>
      <c r="HOA4379" s="24">
        <v>72</v>
      </c>
      <c r="HOB4379" s="29" t="s">
        <v>75</v>
      </c>
      <c r="HOC4379" s="84">
        <v>3004158000128</v>
      </c>
      <c r="HOD4379" s="24"/>
      <c r="HOE4379" s="24"/>
      <c r="HOF4379" s="66">
        <v>9615</v>
      </c>
      <c r="HOG4379" s="25">
        <v>45936</v>
      </c>
      <c r="HOH4379" s="25"/>
      <c r="HOI4379" s="26" t="str">
        <f t="shared" ca="1" si="594"/>
        <v>Descontar Cheque</v>
      </c>
      <c r="HOJ4379" s="117"/>
      <c r="HOK4379" s="25">
        <v>45890</v>
      </c>
      <c r="HOL4379" s="28" t="s">
        <v>74</v>
      </c>
      <c r="HOM4379" s="24">
        <v>422</v>
      </c>
      <c r="HON4379" s="414" t="str">
        <f t="shared" si="595"/>
        <v>Banco não cadastrado</v>
      </c>
      <c r="HOO4379" s="24">
        <v>207</v>
      </c>
      <c r="HOP4379" s="24">
        <v>5837982</v>
      </c>
      <c r="HOQ4379" s="24">
        <v>72</v>
      </c>
      <c r="HOR4379" s="29" t="s">
        <v>75</v>
      </c>
      <c r="HOS4379" s="84">
        <v>3004158000128</v>
      </c>
      <c r="HOT4379" s="24"/>
      <c r="HOU4379" s="24"/>
      <c r="HOV4379" s="66">
        <v>9615</v>
      </c>
      <c r="HOW4379" s="25">
        <v>45936</v>
      </c>
      <c r="HOX4379" s="25"/>
      <c r="HOY4379" s="26" t="str">
        <f t="shared" ca="1" si="596"/>
        <v>Descontar Cheque</v>
      </c>
      <c r="HOZ4379" s="117"/>
      <c r="HPA4379" s="25">
        <v>45890</v>
      </c>
      <c r="HPB4379" s="28" t="s">
        <v>74</v>
      </c>
      <c r="HPC4379" s="24">
        <v>422</v>
      </c>
      <c r="HPD4379" s="414" t="str">
        <f t="shared" si="597"/>
        <v>Banco não cadastrado</v>
      </c>
      <c r="HPE4379" s="24">
        <v>207</v>
      </c>
      <c r="HPF4379" s="24">
        <v>5837982</v>
      </c>
      <c r="HPG4379" s="24">
        <v>72</v>
      </c>
      <c r="HPH4379" s="29" t="s">
        <v>75</v>
      </c>
      <c r="HPI4379" s="84">
        <v>3004158000128</v>
      </c>
      <c r="HPJ4379" s="24"/>
      <c r="HPK4379" s="24"/>
      <c r="HPL4379" s="66">
        <v>9615</v>
      </c>
      <c r="HPM4379" s="25">
        <v>45936</v>
      </c>
      <c r="HPN4379" s="25"/>
      <c r="HPO4379" s="26" t="str">
        <f t="shared" ca="1" si="598"/>
        <v>Descontar Cheque</v>
      </c>
      <c r="HPP4379" s="117"/>
      <c r="HPQ4379" s="25">
        <v>45890</v>
      </c>
      <c r="HPR4379" s="28" t="s">
        <v>74</v>
      </c>
      <c r="HPS4379" s="24">
        <v>422</v>
      </c>
      <c r="HPT4379" s="414" t="str">
        <f t="shared" si="599"/>
        <v>Banco não cadastrado</v>
      </c>
      <c r="HPU4379" s="24">
        <v>207</v>
      </c>
      <c r="HPV4379" s="24">
        <v>5837982</v>
      </c>
      <c r="HPW4379" s="24">
        <v>72</v>
      </c>
      <c r="HPX4379" s="29" t="s">
        <v>75</v>
      </c>
      <c r="HPY4379" s="84">
        <v>3004158000128</v>
      </c>
      <c r="HPZ4379" s="24"/>
      <c r="HQA4379" s="24"/>
      <c r="HQB4379" s="66">
        <v>9615</v>
      </c>
      <c r="HQC4379" s="25">
        <v>45936</v>
      </c>
      <c r="HQD4379" s="25"/>
      <c r="HQE4379" s="26" t="str">
        <f t="shared" ca="1" si="600"/>
        <v>Descontar Cheque</v>
      </c>
      <c r="HQF4379" s="117"/>
      <c r="HQG4379" s="25">
        <v>45890</v>
      </c>
      <c r="HQH4379" s="28" t="s">
        <v>74</v>
      </c>
      <c r="HQI4379" s="24">
        <v>422</v>
      </c>
      <c r="HQJ4379" s="414" t="str">
        <f t="shared" si="601"/>
        <v>Banco não cadastrado</v>
      </c>
      <c r="HQK4379" s="24">
        <v>207</v>
      </c>
      <c r="HQL4379" s="24">
        <v>5837982</v>
      </c>
      <c r="HQM4379" s="24">
        <v>72</v>
      </c>
      <c r="HQN4379" s="29" t="s">
        <v>75</v>
      </c>
      <c r="HQO4379" s="84">
        <v>3004158000128</v>
      </c>
      <c r="HQP4379" s="24"/>
      <c r="HQQ4379" s="24"/>
      <c r="HQR4379" s="66">
        <v>9615</v>
      </c>
      <c r="HQS4379" s="25">
        <v>45936</v>
      </c>
      <c r="HQT4379" s="25"/>
      <c r="HQU4379" s="26" t="str">
        <f t="shared" ca="1" si="602"/>
        <v>Descontar Cheque</v>
      </c>
      <c r="HQV4379" s="117"/>
      <c r="HQW4379" s="25">
        <v>45890</v>
      </c>
      <c r="HQX4379" s="28" t="s">
        <v>74</v>
      </c>
      <c r="HQY4379" s="24">
        <v>422</v>
      </c>
      <c r="HQZ4379" s="414" t="str">
        <f t="shared" si="603"/>
        <v>Banco não cadastrado</v>
      </c>
      <c r="HRA4379" s="24">
        <v>207</v>
      </c>
      <c r="HRB4379" s="24">
        <v>5837982</v>
      </c>
      <c r="HRC4379" s="24">
        <v>72</v>
      </c>
      <c r="HRD4379" s="29" t="s">
        <v>75</v>
      </c>
      <c r="HRE4379" s="84">
        <v>3004158000128</v>
      </c>
      <c r="HRF4379" s="24"/>
      <c r="HRG4379" s="24"/>
      <c r="HRH4379" s="66">
        <v>9615</v>
      </c>
      <c r="HRI4379" s="25">
        <v>45936</v>
      </c>
      <c r="HRJ4379" s="25"/>
      <c r="HRK4379" s="26" t="str">
        <f t="shared" ca="1" si="604"/>
        <v>Descontar Cheque</v>
      </c>
      <c r="HRL4379" s="117"/>
      <c r="HRM4379" s="25">
        <v>45890</v>
      </c>
      <c r="HRN4379" s="28" t="s">
        <v>74</v>
      </c>
      <c r="HRO4379" s="24">
        <v>422</v>
      </c>
      <c r="HRP4379" s="414" t="str">
        <f t="shared" si="605"/>
        <v>Banco não cadastrado</v>
      </c>
      <c r="HRQ4379" s="24">
        <v>207</v>
      </c>
      <c r="HRR4379" s="24">
        <v>5837982</v>
      </c>
      <c r="HRS4379" s="24">
        <v>72</v>
      </c>
      <c r="HRT4379" s="29" t="s">
        <v>75</v>
      </c>
      <c r="HRU4379" s="84">
        <v>3004158000128</v>
      </c>
      <c r="HRV4379" s="24"/>
      <c r="HRW4379" s="24"/>
      <c r="HRX4379" s="66">
        <v>9615</v>
      </c>
      <c r="HRY4379" s="25">
        <v>45936</v>
      </c>
      <c r="HRZ4379" s="25"/>
      <c r="HSA4379" s="26" t="str">
        <f t="shared" ca="1" si="606"/>
        <v>Descontar Cheque</v>
      </c>
      <c r="HSB4379" s="117"/>
      <c r="HSC4379" s="25">
        <v>45890</v>
      </c>
      <c r="HSD4379" s="28" t="s">
        <v>74</v>
      </c>
      <c r="HSE4379" s="24">
        <v>422</v>
      </c>
      <c r="HSF4379" s="414" t="str">
        <f t="shared" si="607"/>
        <v>Banco não cadastrado</v>
      </c>
      <c r="HSG4379" s="24">
        <v>207</v>
      </c>
      <c r="HSH4379" s="24">
        <v>5837982</v>
      </c>
      <c r="HSI4379" s="24">
        <v>72</v>
      </c>
      <c r="HSJ4379" s="29" t="s">
        <v>75</v>
      </c>
      <c r="HSK4379" s="84">
        <v>3004158000128</v>
      </c>
      <c r="HSL4379" s="24"/>
      <c r="HSM4379" s="24"/>
      <c r="HSN4379" s="66">
        <v>9615</v>
      </c>
      <c r="HSO4379" s="25">
        <v>45936</v>
      </c>
      <c r="HSP4379" s="25"/>
      <c r="HSQ4379" s="26" t="str">
        <f t="shared" ca="1" si="608"/>
        <v>Descontar Cheque</v>
      </c>
      <c r="HSR4379" s="117"/>
      <c r="HSS4379" s="25">
        <v>45890</v>
      </c>
      <c r="HST4379" s="28" t="s">
        <v>74</v>
      </c>
      <c r="HSU4379" s="24">
        <v>422</v>
      </c>
      <c r="HSV4379" s="414" t="str">
        <f t="shared" si="609"/>
        <v>Banco não cadastrado</v>
      </c>
      <c r="HSW4379" s="24">
        <v>207</v>
      </c>
      <c r="HSX4379" s="24">
        <v>5837982</v>
      </c>
      <c r="HSY4379" s="24">
        <v>72</v>
      </c>
      <c r="HSZ4379" s="29" t="s">
        <v>75</v>
      </c>
      <c r="HTA4379" s="84">
        <v>3004158000128</v>
      </c>
      <c r="HTB4379" s="24"/>
      <c r="HTC4379" s="24"/>
      <c r="HTD4379" s="66">
        <v>9615</v>
      </c>
      <c r="HTE4379" s="25">
        <v>45936</v>
      </c>
      <c r="HTF4379" s="25"/>
      <c r="HTG4379" s="26" t="str">
        <f t="shared" ca="1" si="610"/>
        <v>Descontar Cheque</v>
      </c>
      <c r="HTH4379" s="117"/>
      <c r="HTI4379" s="25">
        <v>45890</v>
      </c>
      <c r="HTJ4379" s="28" t="s">
        <v>74</v>
      </c>
      <c r="HTK4379" s="24">
        <v>422</v>
      </c>
      <c r="HTL4379" s="414" t="str">
        <f t="shared" si="611"/>
        <v>Banco não cadastrado</v>
      </c>
      <c r="HTM4379" s="24">
        <v>207</v>
      </c>
      <c r="HTN4379" s="24">
        <v>5837982</v>
      </c>
      <c r="HTO4379" s="24">
        <v>72</v>
      </c>
      <c r="HTP4379" s="29" t="s">
        <v>75</v>
      </c>
      <c r="HTQ4379" s="84">
        <v>3004158000128</v>
      </c>
      <c r="HTR4379" s="24"/>
      <c r="HTS4379" s="24"/>
      <c r="HTT4379" s="66">
        <v>9615</v>
      </c>
      <c r="HTU4379" s="25">
        <v>45936</v>
      </c>
      <c r="HTV4379" s="25"/>
      <c r="HTW4379" s="26" t="str">
        <f t="shared" ca="1" si="612"/>
        <v>Descontar Cheque</v>
      </c>
      <c r="HTX4379" s="117"/>
      <c r="HTY4379" s="25">
        <v>45890</v>
      </c>
      <c r="HTZ4379" s="28" t="s">
        <v>74</v>
      </c>
      <c r="HUA4379" s="24">
        <v>422</v>
      </c>
      <c r="HUB4379" s="414" t="str">
        <f t="shared" si="613"/>
        <v>Banco não cadastrado</v>
      </c>
      <c r="HUC4379" s="24">
        <v>207</v>
      </c>
      <c r="HUD4379" s="24">
        <v>5837982</v>
      </c>
      <c r="HUE4379" s="24">
        <v>72</v>
      </c>
      <c r="HUF4379" s="29" t="s">
        <v>75</v>
      </c>
      <c r="HUG4379" s="84">
        <v>3004158000128</v>
      </c>
      <c r="HUH4379" s="24"/>
      <c r="HUI4379" s="24"/>
      <c r="HUJ4379" s="66">
        <v>9615</v>
      </c>
      <c r="HUK4379" s="25">
        <v>45936</v>
      </c>
      <c r="HUL4379" s="25"/>
      <c r="HUM4379" s="26" t="str">
        <f t="shared" ca="1" si="614"/>
        <v>Descontar Cheque</v>
      </c>
      <c r="HUN4379" s="117"/>
      <c r="HUO4379" s="25">
        <v>45890</v>
      </c>
      <c r="HUP4379" s="28" t="s">
        <v>74</v>
      </c>
      <c r="HUQ4379" s="24">
        <v>422</v>
      </c>
      <c r="HUR4379" s="414" t="str">
        <f t="shared" si="615"/>
        <v>Banco não cadastrado</v>
      </c>
      <c r="HUS4379" s="24">
        <v>207</v>
      </c>
      <c r="HUT4379" s="24">
        <v>5837982</v>
      </c>
      <c r="HUU4379" s="24">
        <v>72</v>
      </c>
      <c r="HUV4379" s="29" t="s">
        <v>75</v>
      </c>
      <c r="HUW4379" s="84">
        <v>3004158000128</v>
      </c>
      <c r="HUX4379" s="24"/>
      <c r="HUY4379" s="24"/>
      <c r="HUZ4379" s="66">
        <v>9615</v>
      </c>
      <c r="HVA4379" s="25">
        <v>45936</v>
      </c>
      <c r="HVB4379" s="25"/>
      <c r="HVC4379" s="26" t="str">
        <f t="shared" ca="1" si="616"/>
        <v>Descontar Cheque</v>
      </c>
      <c r="HVD4379" s="117"/>
      <c r="HVE4379" s="25">
        <v>45890</v>
      </c>
      <c r="HVF4379" s="28" t="s">
        <v>74</v>
      </c>
      <c r="HVG4379" s="24">
        <v>422</v>
      </c>
      <c r="HVH4379" s="414" t="str">
        <f t="shared" si="617"/>
        <v>Banco não cadastrado</v>
      </c>
      <c r="HVI4379" s="24">
        <v>207</v>
      </c>
      <c r="HVJ4379" s="24">
        <v>5837982</v>
      </c>
      <c r="HVK4379" s="24">
        <v>72</v>
      </c>
      <c r="HVL4379" s="29" t="s">
        <v>75</v>
      </c>
      <c r="HVM4379" s="84">
        <v>3004158000128</v>
      </c>
      <c r="HVN4379" s="24"/>
      <c r="HVO4379" s="24"/>
      <c r="HVP4379" s="66">
        <v>9615</v>
      </c>
      <c r="HVQ4379" s="25">
        <v>45936</v>
      </c>
      <c r="HVR4379" s="25"/>
      <c r="HVS4379" s="26" t="str">
        <f t="shared" ca="1" si="618"/>
        <v>Descontar Cheque</v>
      </c>
      <c r="HVT4379" s="117"/>
      <c r="HVU4379" s="25">
        <v>45890</v>
      </c>
      <c r="HVV4379" s="28" t="s">
        <v>74</v>
      </c>
      <c r="HVW4379" s="24">
        <v>422</v>
      </c>
      <c r="HVX4379" s="414" t="str">
        <f t="shared" si="619"/>
        <v>Banco não cadastrado</v>
      </c>
      <c r="HVY4379" s="24">
        <v>207</v>
      </c>
      <c r="HVZ4379" s="24">
        <v>5837982</v>
      </c>
      <c r="HWA4379" s="24">
        <v>72</v>
      </c>
      <c r="HWB4379" s="29" t="s">
        <v>75</v>
      </c>
      <c r="HWC4379" s="84">
        <v>3004158000128</v>
      </c>
      <c r="HWD4379" s="24"/>
      <c r="HWE4379" s="24"/>
      <c r="HWF4379" s="66">
        <v>9615</v>
      </c>
      <c r="HWG4379" s="25">
        <v>45936</v>
      </c>
      <c r="HWH4379" s="25"/>
      <c r="HWI4379" s="26" t="str">
        <f t="shared" ca="1" si="620"/>
        <v>Descontar Cheque</v>
      </c>
      <c r="HWJ4379" s="117"/>
      <c r="HWK4379" s="25">
        <v>45890</v>
      </c>
      <c r="HWL4379" s="28" t="s">
        <v>74</v>
      </c>
      <c r="HWM4379" s="24">
        <v>422</v>
      </c>
      <c r="HWN4379" s="414" t="str">
        <f t="shared" si="621"/>
        <v>Banco não cadastrado</v>
      </c>
      <c r="HWO4379" s="24">
        <v>207</v>
      </c>
      <c r="HWP4379" s="24">
        <v>5837982</v>
      </c>
      <c r="HWQ4379" s="24">
        <v>72</v>
      </c>
      <c r="HWR4379" s="29" t="s">
        <v>75</v>
      </c>
      <c r="HWS4379" s="84">
        <v>3004158000128</v>
      </c>
      <c r="HWT4379" s="24"/>
      <c r="HWU4379" s="24"/>
      <c r="HWV4379" s="66">
        <v>9615</v>
      </c>
      <c r="HWW4379" s="25">
        <v>45936</v>
      </c>
      <c r="HWX4379" s="25"/>
      <c r="HWY4379" s="26" t="str">
        <f t="shared" ca="1" si="622"/>
        <v>Descontar Cheque</v>
      </c>
      <c r="HWZ4379" s="117"/>
      <c r="HXA4379" s="25">
        <v>45890</v>
      </c>
      <c r="HXB4379" s="28" t="s">
        <v>74</v>
      </c>
      <c r="HXC4379" s="24">
        <v>422</v>
      </c>
      <c r="HXD4379" s="414" t="str">
        <f t="shared" si="623"/>
        <v>Banco não cadastrado</v>
      </c>
      <c r="HXE4379" s="24">
        <v>207</v>
      </c>
      <c r="HXF4379" s="24">
        <v>5837982</v>
      </c>
      <c r="HXG4379" s="24">
        <v>72</v>
      </c>
      <c r="HXH4379" s="29" t="s">
        <v>75</v>
      </c>
      <c r="HXI4379" s="84">
        <v>3004158000128</v>
      </c>
      <c r="HXJ4379" s="24"/>
      <c r="HXK4379" s="24"/>
      <c r="HXL4379" s="66">
        <v>9615</v>
      </c>
      <c r="HXM4379" s="25">
        <v>45936</v>
      </c>
      <c r="HXN4379" s="25"/>
      <c r="HXO4379" s="26" t="str">
        <f t="shared" ca="1" si="624"/>
        <v>Descontar Cheque</v>
      </c>
      <c r="HXP4379" s="117"/>
      <c r="HXQ4379" s="25">
        <v>45890</v>
      </c>
      <c r="HXR4379" s="28" t="s">
        <v>74</v>
      </c>
      <c r="HXS4379" s="24">
        <v>422</v>
      </c>
      <c r="HXT4379" s="414" t="str">
        <f t="shared" si="625"/>
        <v>Banco não cadastrado</v>
      </c>
      <c r="HXU4379" s="24">
        <v>207</v>
      </c>
      <c r="HXV4379" s="24">
        <v>5837982</v>
      </c>
      <c r="HXW4379" s="24">
        <v>72</v>
      </c>
      <c r="HXX4379" s="29" t="s">
        <v>75</v>
      </c>
      <c r="HXY4379" s="84">
        <v>3004158000128</v>
      </c>
      <c r="HXZ4379" s="24"/>
      <c r="HYA4379" s="24"/>
      <c r="HYB4379" s="66">
        <v>9615</v>
      </c>
      <c r="HYC4379" s="25">
        <v>45936</v>
      </c>
      <c r="HYD4379" s="25"/>
      <c r="HYE4379" s="26" t="str">
        <f t="shared" ca="1" si="626"/>
        <v>Descontar Cheque</v>
      </c>
      <c r="HYF4379" s="117"/>
      <c r="HYG4379" s="25">
        <v>45890</v>
      </c>
      <c r="HYH4379" s="28" t="s">
        <v>74</v>
      </c>
      <c r="HYI4379" s="24">
        <v>422</v>
      </c>
      <c r="HYJ4379" s="414" t="str">
        <f t="shared" si="627"/>
        <v>Banco não cadastrado</v>
      </c>
      <c r="HYK4379" s="24">
        <v>207</v>
      </c>
      <c r="HYL4379" s="24">
        <v>5837982</v>
      </c>
      <c r="HYM4379" s="24">
        <v>72</v>
      </c>
      <c r="HYN4379" s="29" t="s">
        <v>75</v>
      </c>
      <c r="HYO4379" s="84">
        <v>3004158000128</v>
      </c>
      <c r="HYP4379" s="24"/>
      <c r="HYQ4379" s="24"/>
      <c r="HYR4379" s="66">
        <v>9615</v>
      </c>
      <c r="HYS4379" s="25">
        <v>45936</v>
      </c>
      <c r="HYT4379" s="25"/>
      <c r="HYU4379" s="26" t="str">
        <f t="shared" ca="1" si="628"/>
        <v>Descontar Cheque</v>
      </c>
      <c r="HYV4379" s="117"/>
      <c r="HYW4379" s="25">
        <v>45890</v>
      </c>
      <c r="HYX4379" s="28" t="s">
        <v>74</v>
      </c>
      <c r="HYY4379" s="24">
        <v>422</v>
      </c>
      <c r="HYZ4379" s="414" t="str">
        <f t="shared" si="629"/>
        <v>Banco não cadastrado</v>
      </c>
      <c r="HZA4379" s="24">
        <v>207</v>
      </c>
      <c r="HZB4379" s="24">
        <v>5837982</v>
      </c>
      <c r="HZC4379" s="24">
        <v>72</v>
      </c>
      <c r="HZD4379" s="29" t="s">
        <v>75</v>
      </c>
      <c r="HZE4379" s="84">
        <v>3004158000128</v>
      </c>
      <c r="HZF4379" s="24"/>
      <c r="HZG4379" s="24"/>
      <c r="HZH4379" s="66">
        <v>9615</v>
      </c>
      <c r="HZI4379" s="25">
        <v>45936</v>
      </c>
      <c r="HZJ4379" s="25"/>
      <c r="HZK4379" s="26" t="str">
        <f t="shared" ca="1" si="630"/>
        <v>Descontar Cheque</v>
      </c>
      <c r="HZL4379" s="117"/>
      <c r="HZM4379" s="25">
        <v>45890</v>
      </c>
      <c r="HZN4379" s="28" t="s">
        <v>74</v>
      </c>
      <c r="HZO4379" s="24">
        <v>422</v>
      </c>
      <c r="HZP4379" s="414" t="str">
        <f t="shared" si="631"/>
        <v>Banco não cadastrado</v>
      </c>
      <c r="HZQ4379" s="24">
        <v>207</v>
      </c>
      <c r="HZR4379" s="24">
        <v>5837982</v>
      </c>
      <c r="HZS4379" s="24">
        <v>72</v>
      </c>
      <c r="HZT4379" s="29" t="s">
        <v>75</v>
      </c>
      <c r="HZU4379" s="84">
        <v>3004158000128</v>
      </c>
      <c r="HZV4379" s="24"/>
      <c r="HZW4379" s="24"/>
      <c r="HZX4379" s="66">
        <v>9615</v>
      </c>
      <c r="HZY4379" s="25">
        <v>45936</v>
      </c>
      <c r="HZZ4379" s="25"/>
      <c r="IAA4379" s="26" t="str">
        <f t="shared" ca="1" si="632"/>
        <v>Descontar Cheque</v>
      </c>
      <c r="IAB4379" s="117"/>
      <c r="IAC4379" s="25">
        <v>45890</v>
      </c>
      <c r="IAD4379" s="28" t="s">
        <v>74</v>
      </c>
      <c r="IAE4379" s="24">
        <v>422</v>
      </c>
      <c r="IAF4379" s="414" t="str">
        <f t="shared" si="633"/>
        <v>Banco não cadastrado</v>
      </c>
      <c r="IAG4379" s="24">
        <v>207</v>
      </c>
      <c r="IAH4379" s="24">
        <v>5837982</v>
      </c>
      <c r="IAI4379" s="24">
        <v>72</v>
      </c>
      <c r="IAJ4379" s="29" t="s">
        <v>75</v>
      </c>
      <c r="IAK4379" s="84">
        <v>3004158000128</v>
      </c>
      <c r="IAL4379" s="24"/>
      <c r="IAM4379" s="24"/>
      <c r="IAN4379" s="66">
        <v>9615</v>
      </c>
      <c r="IAO4379" s="25">
        <v>45936</v>
      </c>
      <c r="IAP4379" s="25"/>
      <c r="IAQ4379" s="26" t="str">
        <f t="shared" ca="1" si="634"/>
        <v>Descontar Cheque</v>
      </c>
      <c r="IAR4379" s="117"/>
      <c r="IAS4379" s="25">
        <v>45890</v>
      </c>
      <c r="IAT4379" s="28" t="s">
        <v>74</v>
      </c>
      <c r="IAU4379" s="24">
        <v>422</v>
      </c>
      <c r="IAV4379" s="414" t="str">
        <f t="shared" si="635"/>
        <v>Banco não cadastrado</v>
      </c>
      <c r="IAW4379" s="24">
        <v>207</v>
      </c>
      <c r="IAX4379" s="24">
        <v>5837982</v>
      </c>
      <c r="IAY4379" s="24">
        <v>72</v>
      </c>
      <c r="IAZ4379" s="29" t="s">
        <v>75</v>
      </c>
      <c r="IBA4379" s="84">
        <v>3004158000128</v>
      </c>
      <c r="IBB4379" s="24"/>
      <c r="IBC4379" s="24"/>
      <c r="IBD4379" s="66">
        <v>9615</v>
      </c>
      <c r="IBE4379" s="25">
        <v>45936</v>
      </c>
      <c r="IBF4379" s="25"/>
      <c r="IBG4379" s="26" t="str">
        <f t="shared" ca="1" si="636"/>
        <v>Descontar Cheque</v>
      </c>
      <c r="IBH4379" s="117"/>
      <c r="IBI4379" s="25">
        <v>45890</v>
      </c>
      <c r="IBJ4379" s="28" t="s">
        <v>74</v>
      </c>
      <c r="IBK4379" s="24">
        <v>422</v>
      </c>
      <c r="IBL4379" s="414" t="str">
        <f t="shared" si="637"/>
        <v>Banco não cadastrado</v>
      </c>
      <c r="IBM4379" s="24">
        <v>207</v>
      </c>
      <c r="IBN4379" s="24">
        <v>5837982</v>
      </c>
      <c r="IBO4379" s="24">
        <v>72</v>
      </c>
      <c r="IBP4379" s="29" t="s">
        <v>75</v>
      </c>
      <c r="IBQ4379" s="84">
        <v>3004158000128</v>
      </c>
      <c r="IBR4379" s="24"/>
      <c r="IBS4379" s="24"/>
      <c r="IBT4379" s="66">
        <v>9615</v>
      </c>
      <c r="IBU4379" s="25">
        <v>45936</v>
      </c>
      <c r="IBV4379" s="25"/>
      <c r="IBW4379" s="26" t="str">
        <f t="shared" ca="1" si="638"/>
        <v>Descontar Cheque</v>
      </c>
      <c r="IBX4379" s="117"/>
      <c r="IBY4379" s="25">
        <v>45890</v>
      </c>
      <c r="IBZ4379" s="28" t="s">
        <v>74</v>
      </c>
      <c r="ICA4379" s="24">
        <v>422</v>
      </c>
      <c r="ICB4379" s="414" t="str">
        <f t="shared" si="639"/>
        <v>Banco não cadastrado</v>
      </c>
      <c r="ICC4379" s="24">
        <v>207</v>
      </c>
      <c r="ICD4379" s="24">
        <v>5837982</v>
      </c>
      <c r="ICE4379" s="24">
        <v>72</v>
      </c>
      <c r="ICF4379" s="29" t="s">
        <v>75</v>
      </c>
      <c r="ICG4379" s="84">
        <v>3004158000128</v>
      </c>
      <c r="ICH4379" s="24"/>
      <c r="ICI4379" s="24"/>
      <c r="ICJ4379" s="66">
        <v>9615</v>
      </c>
      <c r="ICK4379" s="25">
        <v>45936</v>
      </c>
      <c r="ICL4379" s="25"/>
      <c r="ICM4379" s="26" t="str">
        <f t="shared" ca="1" si="640"/>
        <v>Descontar Cheque</v>
      </c>
      <c r="ICN4379" s="117"/>
      <c r="ICO4379" s="25">
        <v>45890</v>
      </c>
      <c r="ICP4379" s="28" t="s">
        <v>74</v>
      </c>
      <c r="ICQ4379" s="24">
        <v>422</v>
      </c>
      <c r="ICR4379" s="414" t="str">
        <f t="shared" si="641"/>
        <v>Banco não cadastrado</v>
      </c>
      <c r="ICS4379" s="24">
        <v>207</v>
      </c>
      <c r="ICT4379" s="24">
        <v>5837982</v>
      </c>
      <c r="ICU4379" s="24">
        <v>72</v>
      </c>
      <c r="ICV4379" s="29" t="s">
        <v>75</v>
      </c>
      <c r="ICW4379" s="84">
        <v>3004158000128</v>
      </c>
      <c r="ICX4379" s="24"/>
      <c r="ICY4379" s="24"/>
      <c r="ICZ4379" s="66">
        <v>9615</v>
      </c>
      <c r="IDA4379" s="25">
        <v>45936</v>
      </c>
      <c r="IDB4379" s="25"/>
      <c r="IDC4379" s="26" t="str">
        <f t="shared" ca="1" si="642"/>
        <v>Descontar Cheque</v>
      </c>
      <c r="IDD4379" s="117"/>
      <c r="IDE4379" s="25">
        <v>45890</v>
      </c>
      <c r="IDF4379" s="28" t="s">
        <v>74</v>
      </c>
      <c r="IDG4379" s="24">
        <v>422</v>
      </c>
      <c r="IDH4379" s="414" t="str">
        <f t="shared" si="643"/>
        <v>Banco não cadastrado</v>
      </c>
      <c r="IDI4379" s="24">
        <v>207</v>
      </c>
      <c r="IDJ4379" s="24">
        <v>5837982</v>
      </c>
      <c r="IDK4379" s="24">
        <v>72</v>
      </c>
      <c r="IDL4379" s="29" t="s">
        <v>75</v>
      </c>
      <c r="IDM4379" s="84">
        <v>3004158000128</v>
      </c>
      <c r="IDN4379" s="24"/>
      <c r="IDO4379" s="24"/>
      <c r="IDP4379" s="66">
        <v>9615</v>
      </c>
      <c r="IDQ4379" s="25">
        <v>45936</v>
      </c>
      <c r="IDR4379" s="25"/>
      <c r="IDS4379" s="26" t="str">
        <f t="shared" ca="1" si="644"/>
        <v>Descontar Cheque</v>
      </c>
      <c r="IDT4379" s="117"/>
      <c r="IDU4379" s="25">
        <v>45890</v>
      </c>
      <c r="IDV4379" s="28" t="s">
        <v>74</v>
      </c>
      <c r="IDW4379" s="24">
        <v>422</v>
      </c>
      <c r="IDX4379" s="414" t="str">
        <f t="shared" si="645"/>
        <v>Banco não cadastrado</v>
      </c>
      <c r="IDY4379" s="24">
        <v>207</v>
      </c>
      <c r="IDZ4379" s="24">
        <v>5837982</v>
      </c>
      <c r="IEA4379" s="24">
        <v>72</v>
      </c>
      <c r="IEB4379" s="29" t="s">
        <v>75</v>
      </c>
      <c r="IEC4379" s="84">
        <v>3004158000128</v>
      </c>
      <c r="IED4379" s="24"/>
      <c r="IEE4379" s="24"/>
      <c r="IEF4379" s="66">
        <v>9615</v>
      </c>
      <c r="IEG4379" s="25">
        <v>45936</v>
      </c>
      <c r="IEH4379" s="25"/>
      <c r="IEI4379" s="26" t="str">
        <f t="shared" ca="1" si="646"/>
        <v>Descontar Cheque</v>
      </c>
      <c r="IEJ4379" s="117"/>
      <c r="IEK4379" s="25">
        <v>45890</v>
      </c>
      <c r="IEL4379" s="28" t="s">
        <v>74</v>
      </c>
      <c r="IEM4379" s="24">
        <v>422</v>
      </c>
      <c r="IEN4379" s="414" t="str">
        <f t="shared" si="647"/>
        <v>Banco não cadastrado</v>
      </c>
      <c r="IEO4379" s="24">
        <v>207</v>
      </c>
      <c r="IEP4379" s="24">
        <v>5837982</v>
      </c>
      <c r="IEQ4379" s="24">
        <v>72</v>
      </c>
      <c r="IER4379" s="29" t="s">
        <v>75</v>
      </c>
      <c r="IES4379" s="84">
        <v>3004158000128</v>
      </c>
      <c r="IET4379" s="24"/>
      <c r="IEU4379" s="24"/>
      <c r="IEV4379" s="66">
        <v>9615</v>
      </c>
      <c r="IEW4379" s="25">
        <v>45936</v>
      </c>
      <c r="IEX4379" s="25"/>
      <c r="IEY4379" s="26" t="str">
        <f t="shared" ca="1" si="648"/>
        <v>Descontar Cheque</v>
      </c>
      <c r="IEZ4379" s="117"/>
      <c r="IFA4379" s="25">
        <v>45890</v>
      </c>
      <c r="IFB4379" s="28" t="s">
        <v>74</v>
      </c>
      <c r="IFC4379" s="24">
        <v>422</v>
      </c>
      <c r="IFD4379" s="414" t="str">
        <f t="shared" si="649"/>
        <v>Banco não cadastrado</v>
      </c>
      <c r="IFE4379" s="24">
        <v>207</v>
      </c>
      <c r="IFF4379" s="24">
        <v>5837982</v>
      </c>
      <c r="IFG4379" s="24">
        <v>72</v>
      </c>
      <c r="IFH4379" s="29" t="s">
        <v>75</v>
      </c>
      <c r="IFI4379" s="84">
        <v>3004158000128</v>
      </c>
      <c r="IFJ4379" s="24"/>
      <c r="IFK4379" s="24"/>
      <c r="IFL4379" s="66">
        <v>9615</v>
      </c>
      <c r="IFM4379" s="25">
        <v>45936</v>
      </c>
      <c r="IFN4379" s="25"/>
      <c r="IFO4379" s="26" t="str">
        <f t="shared" ca="1" si="650"/>
        <v>Descontar Cheque</v>
      </c>
      <c r="IFP4379" s="117"/>
      <c r="IFQ4379" s="25">
        <v>45890</v>
      </c>
      <c r="IFR4379" s="28" t="s">
        <v>74</v>
      </c>
      <c r="IFS4379" s="24">
        <v>422</v>
      </c>
      <c r="IFT4379" s="414" t="str">
        <f t="shared" si="651"/>
        <v>Banco não cadastrado</v>
      </c>
      <c r="IFU4379" s="24">
        <v>207</v>
      </c>
      <c r="IFV4379" s="24">
        <v>5837982</v>
      </c>
      <c r="IFW4379" s="24">
        <v>72</v>
      </c>
      <c r="IFX4379" s="29" t="s">
        <v>75</v>
      </c>
      <c r="IFY4379" s="84">
        <v>3004158000128</v>
      </c>
      <c r="IFZ4379" s="24"/>
      <c r="IGA4379" s="24"/>
      <c r="IGB4379" s="66">
        <v>9615</v>
      </c>
      <c r="IGC4379" s="25">
        <v>45936</v>
      </c>
      <c r="IGD4379" s="25"/>
      <c r="IGE4379" s="26" t="str">
        <f t="shared" ca="1" si="652"/>
        <v>Descontar Cheque</v>
      </c>
      <c r="IGF4379" s="117"/>
      <c r="IGG4379" s="25">
        <v>45890</v>
      </c>
      <c r="IGH4379" s="28" t="s">
        <v>74</v>
      </c>
      <c r="IGI4379" s="24">
        <v>422</v>
      </c>
      <c r="IGJ4379" s="414" t="str">
        <f t="shared" si="653"/>
        <v>Banco não cadastrado</v>
      </c>
      <c r="IGK4379" s="24">
        <v>207</v>
      </c>
      <c r="IGL4379" s="24">
        <v>5837982</v>
      </c>
      <c r="IGM4379" s="24">
        <v>72</v>
      </c>
      <c r="IGN4379" s="29" t="s">
        <v>75</v>
      </c>
      <c r="IGO4379" s="84">
        <v>3004158000128</v>
      </c>
      <c r="IGP4379" s="24"/>
      <c r="IGQ4379" s="24"/>
      <c r="IGR4379" s="66">
        <v>9615</v>
      </c>
      <c r="IGS4379" s="25">
        <v>45936</v>
      </c>
      <c r="IGT4379" s="25"/>
      <c r="IGU4379" s="26" t="str">
        <f t="shared" ca="1" si="654"/>
        <v>Descontar Cheque</v>
      </c>
      <c r="IGV4379" s="117"/>
      <c r="IGW4379" s="25">
        <v>45890</v>
      </c>
      <c r="IGX4379" s="28" t="s">
        <v>74</v>
      </c>
      <c r="IGY4379" s="24">
        <v>422</v>
      </c>
      <c r="IGZ4379" s="414" t="str">
        <f t="shared" si="655"/>
        <v>Banco não cadastrado</v>
      </c>
      <c r="IHA4379" s="24">
        <v>207</v>
      </c>
      <c r="IHB4379" s="24">
        <v>5837982</v>
      </c>
      <c r="IHC4379" s="24">
        <v>72</v>
      </c>
      <c r="IHD4379" s="29" t="s">
        <v>75</v>
      </c>
      <c r="IHE4379" s="84">
        <v>3004158000128</v>
      </c>
      <c r="IHF4379" s="24"/>
      <c r="IHG4379" s="24"/>
      <c r="IHH4379" s="66">
        <v>9615</v>
      </c>
      <c r="IHI4379" s="25">
        <v>45936</v>
      </c>
      <c r="IHJ4379" s="25"/>
      <c r="IHK4379" s="26" t="str">
        <f t="shared" ca="1" si="656"/>
        <v>Descontar Cheque</v>
      </c>
      <c r="IHL4379" s="117"/>
      <c r="IHM4379" s="25">
        <v>45890</v>
      </c>
      <c r="IHN4379" s="28" t="s">
        <v>74</v>
      </c>
      <c r="IHO4379" s="24">
        <v>422</v>
      </c>
      <c r="IHP4379" s="414" t="str">
        <f t="shared" si="657"/>
        <v>Banco não cadastrado</v>
      </c>
      <c r="IHQ4379" s="24">
        <v>207</v>
      </c>
      <c r="IHR4379" s="24">
        <v>5837982</v>
      </c>
      <c r="IHS4379" s="24">
        <v>72</v>
      </c>
      <c r="IHT4379" s="29" t="s">
        <v>75</v>
      </c>
      <c r="IHU4379" s="84">
        <v>3004158000128</v>
      </c>
      <c r="IHV4379" s="24"/>
      <c r="IHW4379" s="24"/>
      <c r="IHX4379" s="66">
        <v>9615</v>
      </c>
      <c r="IHY4379" s="25">
        <v>45936</v>
      </c>
      <c r="IHZ4379" s="25"/>
      <c r="IIA4379" s="26" t="str">
        <f t="shared" ca="1" si="658"/>
        <v>Descontar Cheque</v>
      </c>
      <c r="IIB4379" s="117"/>
      <c r="IIC4379" s="25">
        <v>45890</v>
      </c>
      <c r="IID4379" s="28" t="s">
        <v>74</v>
      </c>
      <c r="IIE4379" s="24">
        <v>422</v>
      </c>
      <c r="IIF4379" s="414" t="str">
        <f t="shared" si="659"/>
        <v>Banco não cadastrado</v>
      </c>
      <c r="IIG4379" s="24">
        <v>207</v>
      </c>
      <c r="IIH4379" s="24">
        <v>5837982</v>
      </c>
      <c r="III4379" s="24">
        <v>72</v>
      </c>
      <c r="IIJ4379" s="29" t="s">
        <v>75</v>
      </c>
      <c r="IIK4379" s="84">
        <v>3004158000128</v>
      </c>
      <c r="IIL4379" s="24"/>
      <c r="IIM4379" s="24"/>
      <c r="IIN4379" s="66">
        <v>9615</v>
      </c>
      <c r="IIO4379" s="25">
        <v>45936</v>
      </c>
      <c r="IIP4379" s="25"/>
      <c r="IIQ4379" s="26" t="str">
        <f t="shared" ca="1" si="660"/>
        <v>Descontar Cheque</v>
      </c>
      <c r="IIR4379" s="117"/>
      <c r="IIS4379" s="25">
        <v>45890</v>
      </c>
      <c r="IIT4379" s="28" t="s">
        <v>74</v>
      </c>
      <c r="IIU4379" s="24">
        <v>422</v>
      </c>
      <c r="IIV4379" s="414" t="str">
        <f t="shared" si="661"/>
        <v>Banco não cadastrado</v>
      </c>
      <c r="IIW4379" s="24">
        <v>207</v>
      </c>
      <c r="IIX4379" s="24">
        <v>5837982</v>
      </c>
      <c r="IIY4379" s="24">
        <v>72</v>
      </c>
      <c r="IIZ4379" s="29" t="s">
        <v>75</v>
      </c>
      <c r="IJA4379" s="84">
        <v>3004158000128</v>
      </c>
      <c r="IJB4379" s="24"/>
      <c r="IJC4379" s="24"/>
      <c r="IJD4379" s="66">
        <v>9615</v>
      </c>
      <c r="IJE4379" s="25">
        <v>45936</v>
      </c>
      <c r="IJF4379" s="25"/>
      <c r="IJG4379" s="26" t="str">
        <f t="shared" ca="1" si="662"/>
        <v>Descontar Cheque</v>
      </c>
      <c r="IJH4379" s="117"/>
      <c r="IJI4379" s="25">
        <v>45890</v>
      </c>
      <c r="IJJ4379" s="28" t="s">
        <v>74</v>
      </c>
      <c r="IJK4379" s="24">
        <v>422</v>
      </c>
      <c r="IJL4379" s="414" t="str">
        <f t="shared" si="663"/>
        <v>Banco não cadastrado</v>
      </c>
      <c r="IJM4379" s="24">
        <v>207</v>
      </c>
      <c r="IJN4379" s="24">
        <v>5837982</v>
      </c>
      <c r="IJO4379" s="24">
        <v>72</v>
      </c>
      <c r="IJP4379" s="29" t="s">
        <v>75</v>
      </c>
      <c r="IJQ4379" s="84">
        <v>3004158000128</v>
      </c>
      <c r="IJR4379" s="24"/>
      <c r="IJS4379" s="24"/>
      <c r="IJT4379" s="66">
        <v>9615</v>
      </c>
      <c r="IJU4379" s="25">
        <v>45936</v>
      </c>
      <c r="IJV4379" s="25"/>
      <c r="IJW4379" s="26" t="str">
        <f t="shared" ca="1" si="664"/>
        <v>Descontar Cheque</v>
      </c>
      <c r="IJX4379" s="117"/>
      <c r="IJY4379" s="25">
        <v>45890</v>
      </c>
      <c r="IJZ4379" s="28" t="s">
        <v>74</v>
      </c>
      <c r="IKA4379" s="24">
        <v>422</v>
      </c>
      <c r="IKB4379" s="414" t="str">
        <f t="shared" si="665"/>
        <v>Banco não cadastrado</v>
      </c>
      <c r="IKC4379" s="24">
        <v>207</v>
      </c>
      <c r="IKD4379" s="24">
        <v>5837982</v>
      </c>
      <c r="IKE4379" s="24">
        <v>72</v>
      </c>
      <c r="IKF4379" s="29" t="s">
        <v>75</v>
      </c>
      <c r="IKG4379" s="84">
        <v>3004158000128</v>
      </c>
      <c r="IKH4379" s="24"/>
      <c r="IKI4379" s="24"/>
      <c r="IKJ4379" s="66">
        <v>9615</v>
      </c>
      <c r="IKK4379" s="25">
        <v>45936</v>
      </c>
      <c r="IKL4379" s="25"/>
      <c r="IKM4379" s="26" t="str">
        <f t="shared" ca="1" si="666"/>
        <v>Descontar Cheque</v>
      </c>
      <c r="IKN4379" s="117"/>
      <c r="IKO4379" s="25">
        <v>45890</v>
      </c>
      <c r="IKP4379" s="28" t="s">
        <v>74</v>
      </c>
      <c r="IKQ4379" s="24">
        <v>422</v>
      </c>
      <c r="IKR4379" s="414" t="str">
        <f t="shared" si="667"/>
        <v>Banco não cadastrado</v>
      </c>
      <c r="IKS4379" s="24">
        <v>207</v>
      </c>
      <c r="IKT4379" s="24">
        <v>5837982</v>
      </c>
      <c r="IKU4379" s="24">
        <v>72</v>
      </c>
      <c r="IKV4379" s="29" t="s">
        <v>75</v>
      </c>
      <c r="IKW4379" s="84">
        <v>3004158000128</v>
      </c>
      <c r="IKX4379" s="24"/>
      <c r="IKY4379" s="24"/>
      <c r="IKZ4379" s="66">
        <v>9615</v>
      </c>
      <c r="ILA4379" s="25">
        <v>45936</v>
      </c>
      <c r="ILB4379" s="25"/>
      <c r="ILC4379" s="26" t="str">
        <f t="shared" ca="1" si="668"/>
        <v>Descontar Cheque</v>
      </c>
      <c r="ILD4379" s="117"/>
      <c r="ILE4379" s="25">
        <v>45890</v>
      </c>
      <c r="ILF4379" s="28" t="s">
        <v>74</v>
      </c>
      <c r="ILG4379" s="24">
        <v>422</v>
      </c>
      <c r="ILH4379" s="414" t="str">
        <f t="shared" si="669"/>
        <v>Banco não cadastrado</v>
      </c>
      <c r="ILI4379" s="24">
        <v>207</v>
      </c>
      <c r="ILJ4379" s="24">
        <v>5837982</v>
      </c>
      <c r="ILK4379" s="24">
        <v>72</v>
      </c>
      <c r="ILL4379" s="29" t="s">
        <v>75</v>
      </c>
      <c r="ILM4379" s="84">
        <v>3004158000128</v>
      </c>
      <c r="ILN4379" s="24"/>
      <c r="ILO4379" s="24"/>
      <c r="ILP4379" s="66">
        <v>9615</v>
      </c>
      <c r="ILQ4379" s="25">
        <v>45936</v>
      </c>
      <c r="ILR4379" s="25"/>
      <c r="ILS4379" s="26" t="str">
        <f t="shared" ca="1" si="670"/>
        <v>Descontar Cheque</v>
      </c>
      <c r="ILT4379" s="117"/>
      <c r="ILU4379" s="25">
        <v>45890</v>
      </c>
      <c r="ILV4379" s="28" t="s">
        <v>74</v>
      </c>
      <c r="ILW4379" s="24">
        <v>422</v>
      </c>
      <c r="ILX4379" s="414" t="str">
        <f t="shared" si="671"/>
        <v>Banco não cadastrado</v>
      </c>
      <c r="ILY4379" s="24">
        <v>207</v>
      </c>
      <c r="ILZ4379" s="24">
        <v>5837982</v>
      </c>
      <c r="IMA4379" s="24">
        <v>72</v>
      </c>
      <c r="IMB4379" s="29" t="s">
        <v>75</v>
      </c>
      <c r="IMC4379" s="84">
        <v>3004158000128</v>
      </c>
      <c r="IMD4379" s="24"/>
      <c r="IME4379" s="24"/>
      <c r="IMF4379" s="66">
        <v>9615</v>
      </c>
      <c r="IMG4379" s="25">
        <v>45936</v>
      </c>
      <c r="IMH4379" s="25"/>
      <c r="IMI4379" s="26" t="str">
        <f t="shared" ca="1" si="672"/>
        <v>Descontar Cheque</v>
      </c>
      <c r="IMJ4379" s="117"/>
      <c r="IMK4379" s="25">
        <v>45890</v>
      </c>
      <c r="IML4379" s="28" t="s">
        <v>74</v>
      </c>
      <c r="IMM4379" s="24">
        <v>422</v>
      </c>
      <c r="IMN4379" s="414" t="str">
        <f t="shared" si="673"/>
        <v>Banco não cadastrado</v>
      </c>
      <c r="IMO4379" s="24">
        <v>207</v>
      </c>
      <c r="IMP4379" s="24">
        <v>5837982</v>
      </c>
      <c r="IMQ4379" s="24">
        <v>72</v>
      </c>
      <c r="IMR4379" s="29" t="s">
        <v>75</v>
      </c>
      <c r="IMS4379" s="84">
        <v>3004158000128</v>
      </c>
      <c r="IMT4379" s="24"/>
      <c r="IMU4379" s="24"/>
      <c r="IMV4379" s="66">
        <v>9615</v>
      </c>
      <c r="IMW4379" s="25">
        <v>45936</v>
      </c>
      <c r="IMX4379" s="25"/>
      <c r="IMY4379" s="26" t="str">
        <f t="shared" ca="1" si="674"/>
        <v>Descontar Cheque</v>
      </c>
      <c r="IMZ4379" s="117"/>
      <c r="INA4379" s="25">
        <v>45890</v>
      </c>
      <c r="INB4379" s="28" t="s">
        <v>74</v>
      </c>
      <c r="INC4379" s="24">
        <v>422</v>
      </c>
      <c r="IND4379" s="414" t="str">
        <f t="shared" si="675"/>
        <v>Banco não cadastrado</v>
      </c>
      <c r="INE4379" s="24">
        <v>207</v>
      </c>
      <c r="INF4379" s="24">
        <v>5837982</v>
      </c>
      <c r="ING4379" s="24">
        <v>72</v>
      </c>
      <c r="INH4379" s="29" t="s">
        <v>75</v>
      </c>
      <c r="INI4379" s="84">
        <v>3004158000128</v>
      </c>
      <c r="INJ4379" s="24"/>
      <c r="INK4379" s="24"/>
      <c r="INL4379" s="66">
        <v>9615</v>
      </c>
      <c r="INM4379" s="25">
        <v>45936</v>
      </c>
      <c r="INN4379" s="25"/>
      <c r="INO4379" s="26" t="str">
        <f t="shared" ca="1" si="676"/>
        <v>Descontar Cheque</v>
      </c>
      <c r="INP4379" s="117"/>
      <c r="INQ4379" s="25">
        <v>45890</v>
      </c>
      <c r="INR4379" s="28" t="s">
        <v>74</v>
      </c>
      <c r="INS4379" s="24">
        <v>422</v>
      </c>
      <c r="INT4379" s="414" t="str">
        <f t="shared" si="677"/>
        <v>Banco não cadastrado</v>
      </c>
      <c r="INU4379" s="24">
        <v>207</v>
      </c>
      <c r="INV4379" s="24">
        <v>5837982</v>
      </c>
      <c r="INW4379" s="24">
        <v>72</v>
      </c>
      <c r="INX4379" s="29" t="s">
        <v>75</v>
      </c>
      <c r="INY4379" s="84">
        <v>3004158000128</v>
      </c>
      <c r="INZ4379" s="24"/>
      <c r="IOA4379" s="24"/>
      <c r="IOB4379" s="66">
        <v>9615</v>
      </c>
      <c r="IOC4379" s="25">
        <v>45936</v>
      </c>
      <c r="IOD4379" s="25"/>
      <c r="IOE4379" s="26" t="str">
        <f t="shared" ca="1" si="678"/>
        <v>Descontar Cheque</v>
      </c>
      <c r="IOF4379" s="117"/>
      <c r="IOG4379" s="25">
        <v>45890</v>
      </c>
      <c r="IOH4379" s="28" t="s">
        <v>74</v>
      </c>
      <c r="IOI4379" s="24">
        <v>422</v>
      </c>
      <c r="IOJ4379" s="414" t="str">
        <f t="shared" si="679"/>
        <v>Banco não cadastrado</v>
      </c>
      <c r="IOK4379" s="24">
        <v>207</v>
      </c>
      <c r="IOL4379" s="24">
        <v>5837982</v>
      </c>
      <c r="IOM4379" s="24">
        <v>72</v>
      </c>
      <c r="ION4379" s="29" t="s">
        <v>75</v>
      </c>
      <c r="IOO4379" s="84">
        <v>3004158000128</v>
      </c>
      <c r="IOP4379" s="24"/>
      <c r="IOQ4379" s="24"/>
      <c r="IOR4379" s="66">
        <v>9615</v>
      </c>
      <c r="IOS4379" s="25">
        <v>45936</v>
      </c>
      <c r="IOT4379" s="25"/>
      <c r="IOU4379" s="26" t="str">
        <f t="shared" ca="1" si="680"/>
        <v>Descontar Cheque</v>
      </c>
      <c r="IOV4379" s="117"/>
      <c r="IOW4379" s="25">
        <v>45890</v>
      </c>
      <c r="IOX4379" s="28" t="s">
        <v>74</v>
      </c>
      <c r="IOY4379" s="24">
        <v>422</v>
      </c>
      <c r="IOZ4379" s="414" t="str">
        <f t="shared" si="681"/>
        <v>Banco não cadastrado</v>
      </c>
      <c r="IPA4379" s="24">
        <v>207</v>
      </c>
      <c r="IPB4379" s="24">
        <v>5837982</v>
      </c>
      <c r="IPC4379" s="24">
        <v>72</v>
      </c>
      <c r="IPD4379" s="29" t="s">
        <v>75</v>
      </c>
      <c r="IPE4379" s="84">
        <v>3004158000128</v>
      </c>
      <c r="IPF4379" s="24"/>
      <c r="IPG4379" s="24"/>
      <c r="IPH4379" s="66">
        <v>9615</v>
      </c>
      <c r="IPI4379" s="25">
        <v>45936</v>
      </c>
      <c r="IPJ4379" s="25"/>
      <c r="IPK4379" s="26" t="str">
        <f t="shared" ca="1" si="682"/>
        <v>Descontar Cheque</v>
      </c>
      <c r="IPL4379" s="117"/>
      <c r="IPM4379" s="25">
        <v>45890</v>
      </c>
      <c r="IPN4379" s="28" t="s">
        <v>74</v>
      </c>
      <c r="IPO4379" s="24">
        <v>422</v>
      </c>
      <c r="IPP4379" s="414" t="str">
        <f t="shared" si="683"/>
        <v>Banco não cadastrado</v>
      </c>
      <c r="IPQ4379" s="24">
        <v>207</v>
      </c>
      <c r="IPR4379" s="24">
        <v>5837982</v>
      </c>
      <c r="IPS4379" s="24">
        <v>72</v>
      </c>
      <c r="IPT4379" s="29" t="s">
        <v>75</v>
      </c>
      <c r="IPU4379" s="84">
        <v>3004158000128</v>
      </c>
      <c r="IPV4379" s="24"/>
      <c r="IPW4379" s="24"/>
      <c r="IPX4379" s="66">
        <v>9615</v>
      </c>
      <c r="IPY4379" s="25">
        <v>45936</v>
      </c>
      <c r="IPZ4379" s="25"/>
      <c r="IQA4379" s="26" t="str">
        <f t="shared" ca="1" si="684"/>
        <v>Descontar Cheque</v>
      </c>
      <c r="IQB4379" s="117"/>
      <c r="IQC4379" s="25">
        <v>45890</v>
      </c>
      <c r="IQD4379" s="28" t="s">
        <v>74</v>
      </c>
      <c r="IQE4379" s="24">
        <v>422</v>
      </c>
      <c r="IQF4379" s="414" t="str">
        <f t="shared" si="685"/>
        <v>Banco não cadastrado</v>
      </c>
      <c r="IQG4379" s="24">
        <v>207</v>
      </c>
      <c r="IQH4379" s="24">
        <v>5837982</v>
      </c>
      <c r="IQI4379" s="24">
        <v>72</v>
      </c>
      <c r="IQJ4379" s="29" t="s">
        <v>75</v>
      </c>
      <c r="IQK4379" s="84">
        <v>3004158000128</v>
      </c>
      <c r="IQL4379" s="24"/>
      <c r="IQM4379" s="24"/>
      <c r="IQN4379" s="66">
        <v>9615</v>
      </c>
      <c r="IQO4379" s="25">
        <v>45936</v>
      </c>
      <c r="IQP4379" s="25"/>
      <c r="IQQ4379" s="26" t="str">
        <f t="shared" ca="1" si="686"/>
        <v>Descontar Cheque</v>
      </c>
      <c r="IQR4379" s="117"/>
      <c r="IQS4379" s="25">
        <v>45890</v>
      </c>
      <c r="IQT4379" s="28" t="s">
        <v>74</v>
      </c>
      <c r="IQU4379" s="24">
        <v>422</v>
      </c>
      <c r="IQV4379" s="414" t="str">
        <f t="shared" si="687"/>
        <v>Banco não cadastrado</v>
      </c>
      <c r="IQW4379" s="24">
        <v>207</v>
      </c>
      <c r="IQX4379" s="24">
        <v>5837982</v>
      </c>
      <c r="IQY4379" s="24">
        <v>72</v>
      </c>
      <c r="IQZ4379" s="29" t="s">
        <v>75</v>
      </c>
      <c r="IRA4379" s="84">
        <v>3004158000128</v>
      </c>
      <c r="IRB4379" s="24"/>
      <c r="IRC4379" s="24"/>
      <c r="IRD4379" s="66">
        <v>9615</v>
      </c>
      <c r="IRE4379" s="25">
        <v>45936</v>
      </c>
      <c r="IRF4379" s="25"/>
      <c r="IRG4379" s="26" t="str">
        <f t="shared" ca="1" si="688"/>
        <v>Descontar Cheque</v>
      </c>
      <c r="IRH4379" s="117"/>
      <c r="IRI4379" s="25">
        <v>45890</v>
      </c>
      <c r="IRJ4379" s="28" t="s">
        <v>74</v>
      </c>
      <c r="IRK4379" s="24">
        <v>422</v>
      </c>
      <c r="IRL4379" s="414" t="str">
        <f t="shared" si="689"/>
        <v>Banco não cadastrado</v>
      </c>
      <c r="IRM4379" s="24">
        <v>207</v>
      </c>
      <c r="IRN4379" s="24">
        <v>5837982</v>
      </c>
      <c r="IRO4379" s="24">
        <v>72</v>
      </c>
      <c r="IRP4379" s="29" t="s">
        <v>75</v>
      </c>
      <c r="IRQ4379" s="84">
        <v>3004158000128</v>
      </c>
      <c r="IRR4379" s="24"/>
      <c r="IRS4379" s="24"/>
      <c r="IRT4379" s="66">
        <v>9615</v>
      </c>
      <c r="IRU4379" s="25">
        <v>45936</v>
      </c>
      <c r="IRV4379" s="25"/>
      <c r="IRW4379" s="26" t="str">
        <f t="shared" ca="1" si="690"/>
        <v>Descontar Cheque</v>
      </c>
      <c r="IRX4379" s="117"/>
      <c r="IRY4379" s="25">
        <v>45890</v>
      </c>
      <c r="IRZ4379" s="28" t="s">
        <v>74</v>
      </c>
      <c r="ISA4379" s="24">
        <v>422</v>
      </c>
      <c r="ISB4379" s="414" t="str">
        <f t="shared" si="691"/>
        <v>Banco não cadastrado</v>
      </c>
      <c r="ISC4379" s="24">
        <v>207</v>
      </c>
      <c r="ISD4379" s="24">
        <v>5837982</v>
      </c>
      <c r="ISE4379" s="24">
        <v>72</v>
      </c>
      <c r="ISF4379" s="29" t="s">
        <v>75</v>
      </c>
      <c r="ISG4379" s="84">
        <v>3004158000128</v>
      </c>
      <c r="ISH4379" s="24"/>
      <c r="ISI4379" s="24"/>
      <c r="ISJ4379" s="66">
        <v>9615</v>
      </c>
      <c r="ISK4379" s="25">
        <v>45936</v>
      </c>
      <c r="ISL4379" s="25"/>
      <c r="ISM4379" s="26" t="str">
        <f t="shared" ca="1" si="692"/>
        <v>Descontar Cheque</v>
      </c>
      <c r="ISN4379" s="117"/>
      <c r="ISO4379" s="25">
        <v>45890</v>
      </c>
      <c r="ISP4379" s="28" t="s">
        <v>74</v>
      </c>
      <c r="ISQ4379" s="24">
        <v>422</v>
      </c>
      <c r="ISR4379" s="414" t="str">
        <f t="shared" si="693"/>
        <v>Banco não cadastrado</v>
      </c>
      <c r="ISS4379" s="24">
        <v>207</v>
      </c>
      <c r="IST4379" s="24">
        <v>5837982</v>
      </c>
      <c r="ISU4379" s="24">
        <v>72</v>
      </c>
      <c r="ISV4379" s="29" t="s">
        <v>75</v>
      </c>
      <c r="ISW4379" s="84">
        <v>3004158000128</v>
      </c>
      <c r="ISX4379" s="24"/>
      <c r="ISY4379" s="24"/>
      <c r="ISZ4379" s="66">
        <v>9615</v>
      </c>
      <c r="ITA4379" s="25">
        <v>45936</v>
      </c>
      <c r="ITB4379" s="25"/>
      <c r="ITC4379" s="26" t="str">
        <f t="shared" ca="1" si="694"/>
        <v>Descontar Cheque</v>
      </c>
      <c r="ITD4379" s="117"/>
      <c r="ITE4379" s="25">
        <v>45890</v>
      </c>
      <c r="ITF4379" s="28" t="s">
        <v>74</v>
      </c>
      <c r="ITG4379" s="24">
        <v>422</v>
      </c>
      <c r="ITH4379" s="414" t="str">
        <f t="shared" si="695"/>
        <v>Banco não cadastrado</v>
      </c>
      <c r="ITI4379" s="24">
        <v>207</v>
      </c>
      <c r="ITJ4379" s="24">
        <v>5837982</v>
      </c>
      <c r="ITK4379" s="24">
        <v>72</v>
      </c>
      <c r="ITL4379" s="29" t="s">
        <v>75</v>
      </c>
      <c r="ITM4379" s="84">
        <v>3004158000128</v>
      </c>
      <c r="ITN4379" s="24"/>
      <c r="ITO4379" s="24"/>
      <c r="ITP4379" s="66">
        <v>9615</v>
      </c>
      <c r="ITQ4379" s="25">
        <v>45936</v>
      </c>
      <c r="ITR4379" s="25"/>
      <c r="ITS4379" s="26" t="str">
        <f t="shared" ca="1" si="696"/>
        <v>Descontar Cheque</v>
      </c>
      <c r="ITT4379" s="117"/>
      <c r="ITU4379" s="25">
        <v>45890</v>
      </c>
      <c r="ITV4379" s="28" t="s">
        <v>74</v>
      </c>
      <c r="ITW4379" s="24">
        <v>422</v>
      </c>
      <c r="ITX4379" s="414" t="str">
        <f t="shared" si="697"/>
        <v>Banco não cadastrado</v>
      </c>
      <c r="ITY4379" s="24">
        <v>207</v>
      </c>
      <c r="ITZ4379" s="24">
        <v>5837982</v>
      </c>
      <c r="IUA4379" s="24">
        <v>72</v>
      </c>
      <c r="IUB4379" s="29" t="s">
        <v>75</v>
      </c>
      <c r="IUC4379" s="84">
        <v>3004158000128</v>
      </c>
      <c r="IUD4379" s="24"/>
      <c r="IUE4379" s="24"/>
      <c r="IUF4379" s="66">
        <v>9615</v>
      </c>
      <c r="IUG4379" s="25">
        <v>45936</v>
      </c>
      <c r="IUH4379" s="25"/>
      <c r="IUI4379" s="26" t="str">
        <f t="shared" ca="1" si="698"/>
        <v>Descontar Cheque</v>
      </c>
      <c r="IUJ4379" s="117"/>
      <c r="IUK4379" s="25">
        <v>45890</v>
      </c>
      <c r="IUL4379" s="28" t="s">
        <v>74</v>
      </c>
      <c r="IUM4379" s="24">
        <v>422</v>
      </c>
      <c r="IUN4379" s="414" t="str">
        <f t="shared" si="699"/>
        <v>Banco não cadastrado</v>
      </c>
      <c r="IUO4379" s="24">
        <v>207</v>
      </c>
      <c r="IUP4379" s="24">
        <v>5837982</v>
      </c>
      <c r="IUQ4379" s="24">
        <v>72</v>
      </c>
      <c r="IUR4379" s="29" t="s">
        <v>75</v>
      </c>
      <c r="IUS4379" s="84">
        <v>3004158000128</v>
      </c>
      <c r="IUT4379" s="24"/>
      <c r="IUU4379" s="24"/>
      <c r="IUV4379" s="66">
        <v>9615</v>
      </c>
      <c r="IUW4379" s="25">
        <v>45936</v>
      </c>
      <c r="IUX4379" s="25"/>
      <c r="IUY4379" s="26" t="str">
        <f t="shared" ca="1" si="700"/>
        <v>Descontar Cheque</v>
      </c>
      <c r="IUZ4379" s="117"/>
      <c r="IVA4379" s="25">
        <v>45890</v>
      </c>
      <c r="IVB4379" s="28" t="s">
        <v>74</v>
      </c>
      <c r="IVC4379" s="24">
        <v>422</v>
      </c>
      <c r="IVD4379" s="414" t="str">
        <f t="shared" si="701"/>
        <v>Banco não cadastrado</v>
      </c>
      <c r="IVE4379" s="24">
        <v>207</v>
      </c>
      <c r="IVF4379" s="24">
        <v>5837982</v>
      </c>
      <c r="IVG4379" s="24">
        <v>72</v>
      </c>
      <c r="IVH4379" s="29" t="s">
        <v>75</v>
      </c>
      <c r="IVI4379" s="84">
        <v>3004158000128</v>
      </c>
      <c r="IVJ4379" s="24"/>
      <c r="IVK4379" s="24"/>
      <c r="IVL4379" s="66">
        <v>9615</v>
      </c>
      <c r="IVM4379" s="25">
        <v>45936</v>
      </c>
      <c r="IVN4379" s="25"/>
      <c r="IVO4379" s="26" t="str">
        <f t="shared" ca="1" si="702"/>
        <v>Descontar Cheque</v>
      </c>
      <c r="IVP4379" s="117"/>
      <c r="IVQ4379" s="25">
        <v>45890</v>
      </c>
      <c r="IVR4379" s="28" t="s">
        <v>74</v>
      </c>
      <c r="IVS4379" s="24">
        <v>422</v>
      </c>
      <c r="IVT4379" s="414" t="str">
        <f t="shared" si="703"/>
        <v>Banco não cadastrado</v>
      </c>
      <c r="IVU4379" s="24">
        <v>207</v>
      </c>
      <c r="IVV4379" s="24">
        <v>5837982</v>
      </c>
      <c r="IVW4379" s="24">
        <v>72</v>
      </c>
      <c r="IVX4379" s="29" t="s">
        <v>75</v>
      </c>
      <c r="IVY4379" s="84">
        <v>3004158000128</v>
      </c>
      <c r="IVZ4379" s="24"/>
      <c r="IWA4379" s="24"/>
      <c r="IWB4379" s="66">
        <v>9615</v>
      </c>
      <c r="IWC4379" s="25">
        <v>45936</v>
      </c>
      <c r="IWD4379" s="25"/>
      <c r="IWE4379" s="26" t="str">
        <f t="shared" ca="1" si="704"/>
        <v>Descontar Cheque</v>
      </c>
      <c r="IWF4379" s="117"/>
      <c r="IWG4379" s="25">
        <v>45890</v>
      </c>
      <c r="IWH4379" s="28" t="s">
        <v>74</v>
      </c>
      <c r="IWI4379" s="24">
        <v>422</v>
      </c>
      <c r="IWJ4379" s="414" t="str">
        <f t="shared" si="705"/>
        <v>Banco não cadastrado</v>
      </c>
      <c r="IWK4379" s="24">
        <v>207</v>
      </c>
      <c r="IWL4379" s="24">
        <v>5837982</v>
      </c>
      <c r="IWM4379" s="24">
        <v>72</v>
      </c>
      <c r="IWN4379" s="29" t="s">
        <v>75</v>
      </c>
      <c r="IWO4379" s="84">
        <v>3004158000128</v>
      </c>
      <c r="IWP4379" s="24"/>
      <c r="IWQ4379" s="24"/>
      <c r="IWR4379" s="66">
        <v>9615</v>
      </c>
      <c r="IWS4379" s="25">
        <v>45936</v>
      </c>
      <c r="IWT4379" s="25"/>
      <c r="IWU4379" s="26" t="str">
        <f t="shared" ca="1" si="706"/>
        <v>Descontar Cheque</v>
      </c>
      <c r="IWV4379" s="117"/>
      <c r="IWW4379" s="25">
        <v>45890</v>
      </c>
      <c r="IWX4379" s="28" t="s">
        <v>74</v>
      </c>
      <c r="IWY4379" s="24">
        <v>422</v>
      </c>
      <c r="IWZ4379" s="414" t="str">
        <f t="shared" si="707"/>
        <v>Banco não cadastrado</v>
      </c>
      <c r="IXA4379" s="24">
        <v>207</v>
      </c>
      <c r="IXB4379" s="24">
        <v>5837982</v>
      </c>
      <c r="IXC4379" s="24">
        <v>72</v>
      </c>
      <c r="IXD4379" s="29" t="s">
        <v>75</v>
      </c>
      <c r="IXE4379" s="84">
        <v>3004158000128</v>
      </c>
      <c r="IXF4379" s="24"/>
      <c r="IXG4379" s="24"/>
      <c r="IXH4379" s="66">
        <v>9615</v>
      </c>
      <c r="IXI4379" s="25">
        <v>45936</v>
      </c>
      <c r="IXJ4379" s="25"/>
      <c r="IXK4379" s="26" t="str">
        <f t="shared" ca="1" si="708"/>
        <v>Descontar Cheque</v>
      </c>
      <c r="IXL4379" s="117"/>
      <c r="IXM4379" s="25">
        <v>45890</v>
      </c>
      <c r="IXN4379" s="28" t="s">
        <v>74</v>
      </c>
      <c r="IXO4379" s="24">
        <v>422</v>
      </c>
      <c r="IXP4379" s="414" t="str">
        <f t="shared" si="709"/>
        <v>Banco não cadastrado</v>
      </c>
      <c r="IXQ4379" s="24">
        <v>207</v>
      </c>
      <c r="IXR4379" s="24">
        <v>5837982</v>
      </c>
      <c r="IXS4379" s="24">
        <v>72</v>
      </c>
      <c r="IXT4379" s="29" t="s">
        <v>75</v>
      </c>
      <c r="IXU4379" s="84">
        <v>3004158000128</v>
      </c>
      <c r="IXV4379" s="24"/>
      <c r="IXW4379" s="24"/>
      <c r="IXX4379" s="66">
        <v>9615</v>
      </c>
      <c r="IXY4379" s="25">
        <v>45936</v>
      </c>
      <c r="IXZ4379" s="25"/>
      <c r="IYA4379" s="26" t="str">
        <f t="shared" ca="1" si="710"/>
        <v>Descontar Cheque</v>
      </c>
      <c r="IYB4379" s="117"/>
      <c r="IYC4379" s="25">
        <v>45890</v>
      </c>
      <c r="IYD4379" s="28" t="s">
        <v>74</v>
      </c>
      <c r="IYE4379" s="24">
        <v>422</v>
      </c>
      <c r="IYF4379" s="414" t="str">
        <f t="shared" si="711"/>
        <v>Banco não cadastrado</v>
      </c>
      <c r="IYG4379" s="24">
        <v>207</v>
      </c>
      <c r="IYH4379" s="24">
        <v>5837982</v>
      </c>
      <c r="IYI4379" s="24">
        <v>72</v>
      </c>
      <c r="IYJ4379" s="29" t="s">
        <v>75</v>
      </c>
      <c r="IYK4379" s="84">
        <v>3004158000128</v>
      </c>
      <c r="IYL4379" s="24"/>
      <c r="IYM4379" s="24"/>
      <c r="IYN4379" s="66">
        <v>9615</v>
      </c>
      <c r="IYO4379" s="25">
        <v>45936</v>
      </c>
      <c r="IYP4379" s="25"/>
      <c r="IYQ4379" s="26" t="str">
        <f t="shared" ca="1" si="712"/>
        <v>Descontar Cheque</v>
      </c>
      <c r="IYR4379" s="117"/>
      <c r="IYS4379" s="25">
        <v>45890</v>
      </c>
      <c r="IYT4379" s="28" t="s">
        <v>74</v>
      </c>
      <c r="IYU4379" s="24">
        <v>422</v>
      </c>
      <c r="IYV4379" s="414" t="str">
        <f t="shared" si="713"/>
        <v>Banco não cadastrado</v>
      </c>
      <c r="IYW4379" s="24">
        <v>207</v>
      </c>
      <c r="IYX4379" s="24">
        <v>5837982</v>
      </c>
      <c r="IYY4379" s="24">
        <v>72</v>
      </c>
      <c r="IYZ4379" s="29" t="s">
        <v>75</v>
      </c>
      <c r="IZA4379" s="84">
        <v>3004158000128</v>
      </c>
      <c r="IZB4379" s="24"/>
      <c r="IZC4379" s="24"/>
      <c r="IZD4379" s="66">
        <v>9615</v>
      </c>
      <c r="IZE4379" s="25">
        <v>45936</v>
      </c>
      <c r="IZF4379" s="25"/>
      <c r="IZG4379" s="26" t="str">
        <f t="shared" ca="1" si="714"/>
        <v>Descontar Cheque</v>
      </c>
      <c r="IZH4379" s="117"/>
      <c r="IZI4379" s="25">
        <v>45890</v>
      </c>
      <c r="IZJ4379" s="28" t="s">
        <v>74</v>
      </c>
      <c r="IZK4379" s="24">
        <v>422</v>
      </c>
      <c r="IZL4379" s="414" t="str">
        <f t="shared" si="715"/>
        <v>Banco não cadastrado</v>
      </c>
      <c r="IZM4379" s="24">
        <v>207</v>
      </c>
      <c r="IZN4379" s="24">
        <v>5837982</v>
      </c>
      <c r="IZO4379" s="24">
        <v>72</v>
      </c>
      <c r="IZP4379" s="29" t="s">
        <v>75</v>
      </c>
      <c r="IZQ4379" s="84">
        <v>3004158000128</v>
      </c>
      <c r="IZR4379" s="24"/>
      <c r="IZS4379" s="24"/>
      <c r="IZT4379" s="66">
        <v>9615</v>
      </c>
      <c r="IZU4379" s="25">
        <v>45936</v>
      </c>
      <c r="IZV4379" s="25"/>
      <c r="IZW4379" s="26" t="str">
        <f t="shared" ca="1" si="716"/>
        <v>Descontar Cheque</v>
      </c>
      <c r="IZX4379" s="117"/>
      <c r="IZY4379" s="25">
        <v>45890</v>
      </c>
      <c r="IZZ4379" s="28" t="s">
        <v>74</v>
      </c>
      <c r="JAA4379" s="24">
        <v>422</v>
      </c>
      <c r="JAB4379" s="414" t="str">
        <f t="shared" si="717"/>
        <v>Banco não cadastrado</v>
      </c>
      <c r="JAC4379" s="24">
        <v>207</v>
      </c>
      <c r="JAD4379" s="24">
        <v>5837982</v>
      </c>
      <c r="JAE4379" s="24">
        <v>72</v>
      </c>
      <c r="JAF4379" s="29" t="s">
        <v>75</v>
      </c>
      <c r="JAG4379" s="84">
        <v>3004158000128</v>
      </c>
      <c r="JAH4379" s="24"/>
      <c r="JAI4379" s="24"/>
      <c r="JAJ4379" s="66">
        <v>9615</v>
      </c>
      <c r="JAK4379" s="25">
        <v>45936</v>
      </c>
      <c r="JAL4379" s="25"/>
      <c r="JAM4379" s="26" t="str">
        <f t="shared" ca="1" si="718"/>
        <v>Descontar Cheque</v>
      </c>
      <c r="JAN4379" s="117"/>
      <c r="JAO4379" s="25">
        <v>45890</v>
      </c>
      <c r="JAP4379" s="28" t="s">
        <v>74</v>
      </c>
      <c r="JAQ4379" s="24">
        <v>422</v>
      </c>
      <c r="JAR4379" s="414" t="str">
        <f t="shared" si="719"/>
        <v>Banco não cadastrado</v>
      </c>
      <c r="JAS4379" s="24">
        <v>207</v>
      </c>
      <c r="JAT4379" s="24">
        <v>5837982</v>
      </c>
      <c r="JAU4379" s="24">
        <v>72</v>
      </c>
      <c r="JAV4379" s="29" t="s">
        <v>75</v>
      </c>
      <c r="JAW4379" s="84">
        <v>3004158000128</v>
      </c>
      <c r="JAX4379" s="24"/>
      <c r="JAY4379" s="24"/>
      <c r="JAZ4379" s="66">
        <v>9615</v>
      </c>
      <c r="JBA4379" s="25">
        <v>45936</v>
      </c>
      <c r="JBB4379" s="25"/>
      <c r="JBC4379" s="26" t="str">
        <f t="shared" ca="1" si="720"/>
        <v>Descontar Cheque</v>
      </c>
      <c r="JBD4379" s="117"/>
      <c r="JBE4379" s="25">
        <v>45890</v>
      </c>
      <c r="JBF4379" s="28" t="s">
        <v>74</v>
      </c>
      <c r="JBG4379" s="24">
        <v>422</v>
      </c>
      <c r="JBH4379" s="414" t="str">
        <f t="shared" si="721"/>
        <v>Banco não cadastrado</v>
      </c>
      <c r="JBI4379" s="24">
        <v>207</v>
      </c>
      <c r="JBJ4379" s="24">
        <v>5837982</v>
      </c>
      <c r="JBK4379" s="24">
        <v>72</v>
      </c>
      <c r="JBL4379" s="29" t="s">
        <v>75</v>
      </c>
      <c r="JBM4379" s="84">
        <v>3004158000128</v>
      </c>
      <c r="JBN4379" s="24"/>
      <c r="JBO4379" s="24"/>
      <c r="JBP4379" s="66">
        <v>9615</v>
      </c>
      <c r="JBQ4379" s="25">
        <v>45936</v>
      </c>
      <c r="JBR4379" s="25"/>
      <c r="JBS4379" s="26" t="str">
        <f t="shared" ca="1" si="722"/>
        <v>Descontar Cheque</v>
      </c>
      <c r="JBT4379" s="117"/>
      <c r="JBU4379" s="25">
        <v>45890</v>
      </c>
      <c r="JBV4379" s="28" t="s">
        <v>74</v>
      </c>
      <c r="JBW4379" s="24">
        <v>422</v>
      </c>
      <c r="JBX4379" s="414" t="str">
        <f t="shared" si="723"/>
        <v>Banco não cadastrado</v>
      </c>
      <c r="JBY4379" s="24">
        <v>207</v>
      </c>
      <c r="JBZ4379" s="24">
        <v>5837982</v>
      </c>
      <c r="JCA4379" s="24">
        <v>72</v>
      </c>
      <c r="JCB4379" s="29" t="s">
        <v>75</v>
      </c>
      <c r="JCC4379" s="84">
        <v>3004158000128</v>
      </c>
      <c r="JCD4379" s="24"/>
      <c r="JCE4379" s="24"/>
      <c r="JCF4379" s="66">
        <v>9615</v>
      </c>
      <c r="JCG4379" s="25">
        <v>45936</v>
      </c>
      <c r="JCH4379" s="25"/>
      <c r="JCI4379" s="26" t="str">
        <f t="shared" ca="1" si="724"/>
        <v>Descontar Cheque</v>
      </c>
      <c r="JCJ4379" s="117"/>
      <c r="JCK4379" s="25">
        <v>45890</v>
      </c>
      <c r="JCL4379" s="28" t="s">
        <v>74</v>
      </c>
      <c r="JCM4379" s="24">
        <v>422</v>
      </c>
      <c r="JCN4379" s="414" t="str">
        <f t="shared" si="725"/>
        <v>Banco não cadastrado</v>
      </c>
      <c r="JCO4379" s="24">
        <v>207</v>
      </c>
      <c r="JCP4379" s="24">
        <v>5837982</v>
      </c>
      <c r="JCQ4379" s="24">
        <v>72</v>
      </c>
      <c r="JCR4379" s="29" t="s">
        <v>75</v>
      </c>
      <c r="JCS4379" s="84">
        <v>3004158000128</v>
      </c>
      <c r="JCT4379" s="24"/>
      <c r="JCU4379" s="24"/>
      <c r="JCV4379" s="66">
        <v>9615</v>
      </c>
      <c r="JCW4379" s="25">
        <v>45936</v>
      </c>
      <c r="JCX4379" s="25"/>
      <c r="JCY4379" s="26" t="str">
        <f t="shared" ca="1" si="726"/>
        <v>Descontar Cheque</v>
      </c>
      <c r="JCZ4379" s="117"/>
      <c r="JDA4379" s="25">
        <v>45890</v>
      </c>
      <c r="JDB4379" s="28" t="s">
        <v>74</v>
      </c>
      <c r="JDC4379" s="24">
        <v>422</v>
      </c>
      <c r="JDD4379" s="414" t="str">
        <f t="shared" si="727"/>
        <v>Banco não cadastrado</v>
      </c>
      <c r="JDE4379" s="24">
        <v>207</v>
      </c>
      <c r="JDF4379" s="24">
        <v>5837982</v>
      </c>
      <c r="JDG4379" s="24">
        <v>72</v>
      </c>
      <c r="JDH4379" s="29" t="s">
        <v>75</v>
      </c>
      <c r="JDI4379" s="84">
        <v>3004158000128</v>
      </c>
      <c r="JDJ4379" s="24"/>
      <c r="JDK4379" s="24"/>
      <c r="JDL4379" s="66">
        <v>9615</v>
      </c>
      <c r="JDM4379" s="25">
        <v>45936</v>
      </c>
      <c r="JDN4379" s="25"/>
      <c r="JDO4379" s="26" t="str">
        <f t="shared" ca="1" si="728"/>
        <v>Descontar Cheque</v>
      </c>
      <c r="JDP4379" s="117"/>
      <c r="JDQ4379" s="25">
        <v>45890</v>
      </c>
      <c r="JDR4379" s="28" t="s">
        <v>74</v>
      </c>
      <c r="JDS4379" s="24">
        <v>422</v>
      </c>
      <c r="JDT4379" s="414" t="str">
        <f t="shared" si="729"/>
        <v>Banco não cadastrado</v>
      </c>
      <c r="JDU4379" s="24">
        <v>207</v>
      </c>
      <c r="JDV4379" s="24">
        <v>5837982</v>
      </c>
      <c r="JDW4379" s="24">
        <v>72</v>
      </c>
      <c r="JDX4379" s="29" t="s">
        <v>75</v>
      </c>
      <c r="JDY4379" s="84">
        <v>3004158000128</v>
      </c>
      <c r="JDZ4379" s="24"/>
      <c r="JEA4379" s="24"/>
      <c r="JEB4379" s="66">
        <v>9615</v>
      </c>
      <c r="JEC4379" s="25">
        <v>45936</v>
      </c>
      <c r="JED4379" s="25"/>
      <c r="JEE4379" s="26" t="str">
        <f t="shared" ca="1" si="730"/>
        <v>Descontar Cheque</v>
      </c>
      <c r="JEF4379" s="117"/>
      <c r="JEG4379" s="25">
        <v>45890</v>
      </c>
      <c r="JEH4379" s="28" t="s">
        <v>74</v>
      </c>
      <c r="JEI4379" s="24">
        <v>422</v>
      </c>
      <c r="JEJ4379" s="414" t="str">
        <f t="shared" si="731"/>
        <v>Banco não cadastrado</v>
      </c>
      <c r="JEK4379" s="24">
        <v>207</v>
      </c>
      <c r="JEL4379" s="24">
        <v>5837982</v>
      </c>
      <c r="JEM4379" s="24">
        <v>72</v>
      </c>
      <c r="JEN4379" s="29" t="s">
        <v>75</v>
      </c>
      <c r="JEO4379" s="84">
        <v>3004158000128</v>
      </c>
      <c r="JEP4379" s="24"/>
      <c r="JEQ4379" s="24"/>
      <c r="JER4379" s="66">
        <v>9615</v>
      </c>
      <c r="JES4379" s="25">
        <v>45936</v>
      </c>
      <c r="JET4379" s="25"/>
      <c r="JEU4379" s="26" t="str">
        <f t="shared" ca="1" si="732"/>
        <v>Descontar Cheque</v>
      </c>
      <c r="JEV4379" s="117"/>
      <c r="JEW4379" s="25">
        <v>45890</v>
      </c>
      <c r="JEX4379" s="28" t="s">
        <v>74</v>
      </c>
      <c r="JEY4379" s="24">
        <v>422</v>
      </c>
      <c r="JEZ4379" s="414" t="str">
        <f t="shared" si="733"/>
        <v>Banco não cadastrado</v>
      </c>
      <c r="JFA4379" s="24">
        <v>207</v>
      </c>
      <c r="JFB4379" s="24">
        <v>5837982</v>
      </c>
      <c r="JFC4379" s="24">
        <v>72</v>
      </c>
      <c r="JFD4379" s="29" t="s">
        <v>75</v>
      </c>
      <c r="JFE4379" s="84">
        <v>3004158000128</v>
      </c>
      <c r="JFF4379" s="24"/>
      <c r="JFG4379" s="24"/>
      <c r="JFH4379" s="66">
        <v>9615</v>
      </c>
      <c r="JFI4379" s="25">
        <v>45936</v>
      </c>
      <c r="JFJ4379" s="25"/>
      <c r="JFK4379" s="26" t="str">
        <f t="shared" ca="1" si="734"/>
        <v>Descontar Cheque</v>
      </c>
      <c r="JFL4379" s="117"/>
      <c r="JFM4379" s="25">
        <v>45890</v>
      </c>
      <c r="JFN4379" s="28" t="s">
        <v>74</v>
      </c>
      <c r="JFO4379" s="24">
        <v>422</v>
      </c>
      <c r="JFP4379" s="414" t="str">
        <f t="shared" si="735"/>
        <v>Banco não cadastrado</v>
      </c>
      <c r="JFQ4379" s="24">
        <v>207</v>
      </c>
      <c r="JFR4379" s="24">
        <v>5837982</v>
      </c>
      <c r="JFS4379" s="24">
        <v>72</v>
      </c>
      <c r="JFT4379" s="29" t="s">
        <v>75</v>
      </c>
      <c r="JFU4379" s="84">
        <v>3004158000128</v>
      </c>
      <c r="JFV4379" s="24"/>
      <c r="JFW4379" s="24"/>
      <c r="JFX4379" s="66">
        <v>9615</v>
      </c>
      <c r="JFY4379" s="25">
        <v>45936</v>
      </c>
      <c r="JFZ4379" s="25"/>
      <c r="JGA4379" s="26" t="str">
        <f t="shared" ca="1" si="736"/>
        <v>Descontar Cheque</v>
      </c>
      <c r="JGB4379" s="117"/>
      <c r="JGC4379" s="25">
        <v>45890</v>
      </c>
      <c r="JGD4379" s="28" t="s">
        <v>74</v>
      </c>
      <c r="JGE4379" s="24">
        <v>422</v>
      </c>
      <c r="JGF4379" s="414" t="str">
        <f t="shared" si="737"/>
        <v>Banco não cadastrado</v>
      </c>
      <c r="JGG4379" s="24">
        <v>207</v>
      </c>
      <c r="JGH4379" s="24">
        <v>5837982</v>
      </c>
      <c r="JGI4379" s="24">
        <v>72</v>
      </c>
      <c r="JGJ4379" s="29" t="s">
        <v>75</v>
      </c>
      <c r="JGK4379" s="84">
        <v>3004158000128</v>
      </c>
      <c r="JGL4379" s="24"/>
      <c r="JGM4379" s="24"/>
      <c r="JGN4379" s="66">
        <v>9615</v>
      </c>
      <c r="JGO4379" s="25">
        <v>45936</v>
      </c>
      <c r="JGP4379" s="25"/>
      <c r="JGQ4379" s="26" t="str">
        <f t="shared" ca="1" si="738"/>
        <v>Descontar Cheque</v>
      </c>
      <c r="JGR4379" s="117"/>
      <c r="JGS4379" s="25">
        <v>45890</v>
      </c>
      <c r="JGT4379" s="28" t="s">
        <v>74</v>
      </c>
      <c r="JGU4379" s="24">
        <v>422</v>
      </c>
      <c r="JGV4379" s="414" t="str">
        <f t="shared" si="739"/>
        <v>Banco não cadastrado</v>
      </c>
      <c r="JGW4379" s="24">
        <v>207</v>
      </c>
      <c r="JGX4379" s="24">
        <v>5837982</v>
      </c>
      <c r="JGY4379" s="24">
        <v>72</v>
      </c>
      <c r="JGZ4379" s="29" t="s">
        <v>75</v>
      </c>
      <c r="JHA4379" s="84">
        <v>3004158000128</v>
      </c>
      <c r="JHB4379" s="24"/>
      <c r="JHC4379" s="24"/>
      <c r="JHD4379" s="66">
        <v>9615</v>
      </c>
      <c r="JHE4379" s="25">
        <v>45936</v>
      </c>
      <c r="JHF4379" s="25"/>
      <c r="JHG4379" s="26" t="str">
        <f t="shared" ca="1" si="740"/>
        <v>Descontar Cheque</v>
      </c>
      <c r="JHH4379" s="117"/>
      <c r="JHI4379" s="25">
        <v>45890</v>
      </c>
      <c r="JHJ4379" s="28" t="s">
        <v>74</v>
      </c>
      <c r="JHK4379" s="24">
        <v>422</v>
      </c>
      <c r="JHL4379" s="414" t="str">
        <f t="shared" si="741"/>
        <v>Banco não cadastrado</v>
      </c>
      <c r="JHM4379" s="24">
        <v>207</v>
      </c>
      <c r="JHN4379" s="24">
        <v>5837982</v>
      </c>
      <c r="JHO4379" s="24">
        <v>72</v>
      </c>
      <c r="JHP4379" s="29" t="s">
        <v>75</v>
      </c>
      <c r="JHQ4379" s="84">
        <v>3004158000128</v>
      </c>
      <c r="JHR4379" s="24"/>
      <c r="JHS4379" s="24"/>
      <c r="JHT4379" s="66">
        <v>9615</v>
      </c>
      <c r="JHU4379" s="25">
        <v>45936</v>
      </c>
      <c r="JHV4379" s="25"/>
      <c r="JHW4379" s="26" t="str">
        <f t="shared" ca="1" si="742"/>
        <v>Descontar Cheque</v>
      </c>
      <c r="JHX4379" s="117"/>
      <c r="JHY4379" s="25">
        <v>45890</v>
      </c>
      <c r="JHZ4379" s="28" t="s">
        <v>74</v>
      </c>
      <c r="JIA4379" s="24">
        <v>422</v>
      </c>
      <c r="JIB4379" s="414" t="str">
        <f t="shared" si="743"/>
        <v>Banco não cadastrado</v>
      </c>
      <c r="JIC4379" s="24">
        <v>207</v>
      </c>
      <c r="JID4379" s="24">
        <v>5837982</v>
      </c>
      <c r="JIE4379" s="24">
        <v>72</v>
      </c>
      <c r="JIF4379" s="29" t="s">
        <v>75</v>
      </c>
      <c r="JIG4379" s="84">
        <v>3004158000128</v>
      </c>
      <c r="JIH4379" s="24"/>
      <c r="JII4379" s="24"/>
      <c r="JIJ4379" s="66">
        <v>9615</v>
      </c>
      <c r="JIK4379" s="25">
        <v>45936</v>
      </c>
      <c r="JIL4379" s="25"/>
      <c r="JIM4379" s="26" t="str">
        <f t="shared" ca="1" si="744"/>
        <v>Descontar Cheque</v>
      </c>
      <c r="JIN4379" s="117"/>
      <c r="JIO4379" s="25">
        <v>45890</v>
      </c>
      <c r="JIP4379" s="28" t="s">
        <v>74</v>
      </c>
      <c r="JIQ4379" s="24">
        <v>422</v>
      </c>
      <c r="JIR4379" s="414" t="str">
        <f t="shared" si="745"/>
        <v>Banco não cadastrado</v>
      </c>
      <c r="JIS4379" s="24">
        <v>207</v>
      </c>
      <c r="JIT4379" s="24">
        <v>5837982</v>
      </c>
      <c r="JIU4379" s="24">
        <v>72</v>
      </c>
      <c r="JIV4379" s="29" t="s">
        <v>75</v>
      </c>
      <c r="JIW4379" s="84">
        <v>3004158000128</v>
      </c>
      <c r="JIX4379" s="24"/>
      <c r="JIY4379" s="24"/>
      <c r="JIZ4379" s="66">
        <v>9615</v>
      </c>
      <c r="JJA4379" s="25">
        <v>45936</v>
      </c>
      <c r="JJB4379" s="25"/>
      <c r="JJC4379" s="26" t="str">
        <f t="shared" ca="1" si="746"/>
        <v>Descontar Cheque</v>
      </c>
      <c r="JJD4379" s="117"/>
      <c r="JJE4379" s="25">
        <v>45890</v>
      </c>
      <c r="JJF4379" s="28" t="s">
        <v>74</v>
      </c>
      <c r="JJG4379" s="24">
        <v>422</v>
      </c>
      <c r="JJH4379" s="414" t="str">
        <f t="shared" si="747"/>
        <v>Banco não cadastrado</v>
      </c>
      <c r="JJI4379" s="24">
        <v>207</v>
      </c>
      <c r="JJJ4379" s="24">
        <v>5837982</v>
      </c>
      <c r="JJK4379" s="24">
        <v>72</v>
      </c>
      <c r="JJL4379" s="29" t="s">
        <v>75</v>
      </c>
      <c r="JJM4379" s="84">
        <v>3004158000128</v>
      </c>
      <c r="JJN4379" s="24"/>
      <c r="JJO4379" s="24"/>
      <c r="JJP4379" s="66">
        <v>9615</v>
      </c>
      <c r="JJQ4379" s="25">
        <v>45936</v>
      </c>
      <c r="JJR4379" s="25"/>
      <c r="JJS4379" s="26" t="str">
        <f t="shared" ca="1" si="748"/>
        <v>Descontar Cheque</v>
      </c>
      <c r="JJT4379" s="117"/>
      <c r="JJU4379" s="25">
        <v>45890</v>
      </c>
      <c r="JJV4379" s="28" t="s">
        <v>74</v>
      </c>
      <c r="JJW4379" s="24">
        <v>422</v>
      </c>
      <c r="JJX4379" s="414" t="str">
        <f t="shared" si="749"/>
        <v>Banco não cadastrado</v>
      </c>
      <c r="JJY4379" s="24">
        <v>207</v>
      </c>
      <c r="JJZ4379" s="24">
        <v>5837982</v>
      </c>
      <c r="JKA4379" s="24">
        <v>72</v>
      </c>
      <c r="JKB4379" s="29" t="s">
        <v>75</v>
      </c>
      <c r="JKC4379" s="84">
        <v>3004158000128</v>
      </c>
      <c r="JKD4379" s="24"/>
      <c r="JKE4379" s="24"/>
      <c r="JKF4379" s="66">
        <v>9615</v>
      </c>
      <c r="JKG4379" s="25">
        <v>45936</v>
      </c>
      <c r="JKH4379" s="25"/>
      <c r="JKI4379" s="26" t="str">
        <f t="shared" ca="1" si="750"/>
        <v>Descontar Cheque</v>
      </c>
      <c r="JKJ4379" s="117"/>
      <c r="JKK4379" s="25">
        <v>45890</v>
      </c>
      <c r="JKL4379" s="28" t="s">
        <v>74</v>
      </c>
      <c r="JKM4379" s="24">
        <v>422</v>
      </c>
      <c r="JKN4379" s="414" t="str">
        <f t="shared" si="751"/>
        <v>Banco não cadastrado</v>
      </c>
      <c r="JKO4379" s="24">
        <v>207</v>
      </c>
      <c r="JKP4379" s="24">
        <v>5837982</v>
      </c>
      <c r="JKQ4379" s="24">
        <v>72</v>
      </c>
      <c r="JKR4379" s="29" t="s">
        <v>75</v>
      </c>
      <c r="JKS4379" s="84">
        <v>3004158000128</v>
      </c>
      <c r="JKT4379" s="24"/>
      <c r="JKU4379" s="24"/>
      <c r="JKV4379" s="66">
        <v>9615</v>
      </c>
      <c r="JKW4379" s="25">
        <v>45936</v>
      </c>
      <c r="JKX4379" s="25"/>
      <c r="JKY4379" s="26" t="str">
        <f t="shared" ca="1" si="752"/>
        <v>Descontar Cheque</v>
      </c>
      <c r="JKZ4379" s="117"/>
      <c r="JLA4379" s="25">
        <v>45890</v>
      </c>
      <c r="JLB4379" s="28" t="s">
        <v>74</v>
      </c>
      <c r="JLC4379" s="24">
        <v>422</v>
      </c>
      <c r="JLD4379" s="414" t="str">
        <f t="shared" si="753"/>
        <v>Banco não cadastrado</v>
      </c>
      <c r="JLE4379" s="24">
        <v>207</v>
      </c>
      <c r="JLF4379" s="24">
        <v>5837982</v>
      </c>
      <c r="JLG4379" s="24">
        <v>72</v>
      </c>
      <c r="JLH4379" s="29" t="s">
        <v>75</v>
      </c>
      <c r="JLI4379" s="84">
        <v>3004158000128</v>
      </c>
      <c r="JLJ4379" s="24"/>
      <c r="JLK4379" s="24"/>
      <c r="JLL4379" s="66">
        <v>9615</v>
      </c>
      <c r="JLM4379" s="25">
        <v>45936</v>
      </c>
      <c r="JLN4379" s="25"/>
      <c r="JLO4379" s="26" t="str">
        <f t="shared" ca="1" si="754"/>
        <v>Descontar Cheque</v>
      </c>
      <c r="JLP4379" s="117"/>
      <c r="JLQ4379" s="25">
        <v>45890</v>
      </c>
      <c r="JLR4379" s="28" t="s">
        <v>74</v>
      </c>
      <c r="JLS4379" s="24">
        <v>422</v>
      </c>
      <c r="JLT4379" s="414" t="str">
        <f t="shared" si="755"/>
        <v>Banco não cadastrado</v>
      </c>
      <c r="JLU4379" s="24">
        <v>207</v>
      </c>
      <c r="JLV4379" s="24">
        <v>5837982</v>
      </c>
      <c r="JLW4379" s="24">
        <v>72</v>
      </c>
      <c r="JLX4379" s="29" t="s">
        <v>75</v>
      </c>
      <c r="JLY4379" s="84">
        <v>3004158000128</v>
      </c>
      <c r="JLZ4379" s="24"/>
      <c r="JMA4379" s="24"/>
      <c r="JMB4379" s="66">
        <v>9615</v>
      </c>
      <c r="JMC4379" s="25">
        <v>45936</v>
      </c>
      <c r="JMD4379" s="25"/>
      <c r="JME4379" s="26" t="str">
        <f t="shared" ca="1" si="756"/>
        <v>Descontar Cheque</v>
      </c>
      <c r="JMF4379" s="117"/>
      <c r="JMG4379" s="25">
        <v>45890</v>
      </c>
      <c r="JMH4379" s="28" t="s">
        <v>74</v>
      </c>
      <c r="JMI4379" s="24">
        <v>422</v>
      </c>
      <c r="JMJ4379" s="414" t="str">
        <f t="shared" si="757"/>
        <v>Banco não cadastrado</v>
      </c>
      <c r="JMK4379" s="24">
        <v>207</v>
      </c>
      <c r="JML4379" s="24">
        <v>5837982</v>
      </c>
      <c r="JMM4379" s="24">
        <v>72</v>
      </c>
      <c r="JMN4379" s="29" t="s">
        <v>75</v>
      </c>
      <c r="JMO4379" s="84">
        <v>3004158000128</v>
      </c>
      <c r="JMP4379" s="24"/>
      <c r="JMQ4379" s="24"/>
      <c r="JMR4379" s="66">
        <v>9615</v>
      </c>
      <c r="JMS4379" s="25">
        <v>45936</v>
      </c>
      <c r="JMT4379" s="25"/>
      <c r="JMU4379" s="26" t="str">
        <f t="shared" ca="1" si="758"/>
        <v>Descontar Cheque</v>
      </c>
      <c r="JMV4379" s="117"/>
      <c r="JMW4379" s="25">
        <v>45890</v>
      </c>
      <c r="JMX4379" s="28" t="s">
        <v>74</v>
      </c>
      <c r="JMY4379" s="24">
        <v>422</v>
      </c>
      <c r="JMZ4379" s="414" t="str">
        <f t="shared" si="759"/>
        <v>Banco não cadastrado</v>
      </c>
      <c r="JNA4379" s="24">
        <v>207</v>
      </c>
      <c r="JNB4379" s="24">
        <v>5837982</v>
      </c>
      <c r="JNC4379" s="24">
        <v>72</v>
      </c>
      <c r="JND4379" s="29" t="s">
        <v>75</v>
      </c>
      <c r="JNE4379" s="84">
        <v>3004158000128</v>
      </c>
      <c r="JNF4379" s="24"/>
      <c r="JNG4379" s="24"/>
      <c r="JNH4379" s="66">
        <v>9615</v>
      </c>
      <c r="JNI4379" s="25">
        <v>45936</v>
      </c>
      <c r="JNJ4379" s="25"/>
      <c r="JNK4379" s="26" t="str">
        <f t="shared" ca="1" si="760"/>
        <v>Descontar Cheque</v>
      </c>
      <c r="JNL4379" s="117"/>
      <c r="JNM4379" s="25">
        <v>45890</v>
      </c>
      <c r="JNN4379" s="28" t="s">
        <v>74</v>
      </c>
      <c r="JNO4379" s="24">
        <v>422</v>
      </c>
      <c r="JNP4379" s="414" t="str">
        <f t="shared" si="761"/>
        <v>Banco não cadastrado</v>
      </c>
      <c r="JNQ4379" s="24">
        <v>207</v>
      </c>
      <c r="JNR4379" s="24">
        <v>5837982</v>
      </c>
      <c r="JNS4379" s="24">
        <v>72</v>
      </c>
      <c r="JNT4379" s="29" t="s">
        <v>75</v>
      </c>
      <c r="JNU4379" s="84">
        <v>3004158000128</v>
      </c>
      <c r="JNV4379" s="24"/>
      <c r="JNW4379" s="24"/>
      <c r="JNX4379" s="66">
        <v>9615</v>
      </c>
      <c r="JNY4379" s="25">
        <v>45936</v>
      </c>
      <c r="JNZ4379" s="25"/>
      <c r="JOA4379" s="26" t="str">
        <f t="shared" ca="1" si="762"/>
        <v>Descontar Cheque</v>
      </c>
      <c r="JOB4379" s="117"/>
      <c r="JOC4379" s="25">
        <v>45890</v>
      </c>
      <c r="JOD4379" s="28" t="s">
        <v>74</v>
      </c>
      <c r="JOE4379" s="24">
        <v>422</v>
      </c>
      <c r="JOF4379" s="414" t="str">
        <f t="shared" si="763"/>
        <v>Banco não cadastrado</v>
      </c>
      <c r="JOG4379" s="24">
        <v>207</v>
      </c>
      <c r="JOH4379" s="24">
        <v>5837982</v>
      </c>
      <c r="JOI4379" s="24">
        <v>72</v>
      </c>
      <c r="JOJ4379" s="29" t="s">
        <v>75</v>
      </c>
      <c r="JOK4379" s="84">
        <v>3004158000128</v>
      </c>
      <c r="JOL4379" s="24"/>
      <c r="JOM4379" s="24"/>
      <c r="JON4379" s="66">
        <v>9615</v>
      </c>
      <c r="JOO4379" s="25">
        <v>45936</v>
      </c>
      <c r="JOP4379" s="25"/>
      <c r="JOQ4379" s="26" t="str">
        <f t="shared" ca="1" si="764"/>
        <v>Descontar Cheque</v>
      </c>
      <c r="JOR4379" s="117"/>
      <c r="JOS4379" s="25">
        <v>45890</v>
      </c>
      <c r="JOT4379" s="28" t="s">
        <v>74</v>
      </c>
      <c r="JOU4379" s="24">
        <v>422</v>
      </c>
      <c r="JOV4379" s="414" t="str">
        <f t="shared" si="765"/>
        <v>Banco não cadastrado</v>
      </c>
      <c r="JOW4379" s="24">
        <v>207</v>
      </c>
      <c r="JOX4379" s="24">
        <v>5837982</v>
      </c>
      <c r="JOY4379" s="24">
        <v>72</v>
      </c>
      <c r="JOZ4379" s="29" t="s">
        <v>75</v>
      </c>
      <c r="JPA4379" s="84">
        <v>3004158000128</v>
      </c>
      <c r="JPB4379" s="24"/>
      <c r="JPC4379" s="24"/>
      <c r="JPD4379" s="66">
        <v>9615</v>
      </c>
      <c r="JPE4379" s="25">
        <v>45936</v>
      </c>
      <c r="JPF4379" s="25"/>
      <c r="JPG4379" s="26" t="str">
        <f t="shared" ca="1" si="766"/>
        <v>Descontar Cheque</v>
      </c>
      <c r="JPH4379" s="117"/>
      <c r="JPI4379" s="25">
        <v>45890</v>
      </c>
      <c r="JPJ4379" s="28" t="s">
        <v>74</v>
      </c>
      <c r="JPK4379" s="24">
        <v>422</v>
      </c>
      <c r="JPL4379" s="414" t="str">
        <f t="shared" si="767"/>
        <v>Banco não cadastrado</v>
      </c>
      <c r="JPM4379" s="24">
        <v>207</v>
      </c>
      <c r="JPN4379" s="24">
        <v>5837982</v>
      </c>
      <c r="JPO4379" s="24">
        <v>72</v>
      </c>
      <c r="JPP4379" s="29" t="s">
        <v>75</v>
      </c>
      <c r="JPQ4379" s="84">
        <v>3004158000128</v>
      </c>
      <c r="JPR4379" s="24"/>
      <c r="JPS4379" s="24"/>
      <c r="JPT4379" s="66">
        <v>9615</v>
      </c>
      <c r="JPU4379" s="25">
        <v>45936</v>
      </c>
      <c r="JPV4379" s="25"/>
      <c r="JPW4379" s="26" t="str">
        <f t="shared" ca="1" si="768"/>
        <v>Descontar Cheque</v>
      </c>
      <c r="JPX4379" s="117"/>
      <c r="JPY4379" s="25">
        <v>45890</v>
      </c>
      <c r="JPZ4379" s="28" t="s">
        <v>74</v>
      </c>
      <c r="JQA4379" s="24">
        <v>422</v>
      </c>
      <c r="JQB4379" s="414" t="str">
        <f t="shared" si="769"/>
        <v>Banco não cadastrado</v>
      </c>
      <c r="JQC4379" s="24">
        <v>207</v>
      </c>
      <c r="JQD4379" s="24">
        <v>5837982</v>
      </c>
      <c r="JQE4379" s="24">
        <v>72</v>
      </c>
      <c r="JQF4379" s="29" t="s">
        <v>75</v>
      </c>
      <c r="JQG4379" s="84">
        <v>3004158000128</v>
      </c>
      <c r="JQH4379" s="24"/>
      <c r="JQI4379" s="24"/>
      <c r="JQJ4379" s="66">
        <v>9615</v>
      </c>
      <c r="JQK4379" s="25">
        <v>45936</v>
      </c>
      <c r="JQL4379" s="25"/>
      <c r="JQM4379" s="26" t="str">
        <f t="shared" ca="1" si="770"/>
        <v>Descontar Cheque</v>
      </c>
      <c r="JQN4379" s="117"/>
      <c r="JQO4379" s="25">
        <v>45890</v>
      </c>
      <c r="JQP4379" s="28" t="s">
        <v>74</v>
      </c>
      <c r="JQQ4379" s="24">
        <v>422</v>
      </c>
      <c r="JQR4379" s="414" t="str">
        <f t="shared" si="771"/>
        <v>Banco não cadastrado</v>
      </c>
      <c r="JQS4379" s="24">
        <v>207</v>
      </c>
      <c r="JQT4379" s="24">
        <v>5837982</v>
      </c>
      <c r="JQU4379" s="24">
        <v>72</v>
      </c>
      <c r="JQV4379" s="29" t="s">
        <v>75</v>
      </c>
      <c r="JQW4379" s="84">
        <v>3004158000128</v>
      </c>
      <c r="JQX4379" s="24"/>
      <c r="JQY4379" s="24"/>
      <c r="JQZ4379" s="66">
        <v>9615</v>
      </c>
      <c r="JRA4379" s="25">
        <v>45936</v>
      </c>
      <c r="JRB4379" s="25"/>
      <c r="JRC4379" s="26" t="str">
        <f t="shared" ca="1" si="772"/>
        <v>Descontar Cheque</v>
      </c>
      <c r="JRD4379" s="117"/>
      <c r="JRE4379" s="25">
        <v>45890</v>
      </c>
      <c r="JRF4379" s="28" t="s">
        <v>74</v>
      </c>
      <c r="JRG4379" s="24">
        <v>422</v>
      </c>
      <c r="JRH4379" s="414" t="str">
        <f t="shared" si="773"/>
        <v>Banco não cadastrado</v>
      </c>
      <c r="JRI4379" s="24">
        <v>207</v>
      </c>
      <c r="JRJ4379" s="24">
        <v>5837982</v>
      </c>
      <c r="JRK4379" s="24">
        <v>72</v>
      </c>
      <c r="JRL4379" s="29" t="s">
        <v>75</v>
      </c>
      <c r="JRM4379" s="84">
        <v>3004158000128</v>
      </c>
      <c r="JRN4379" s="24"/>
      <c r="JRO4379" s="24"/>
      <c r="JRP4379" s="66">
        <v>9615</v>
      </c>
      <c r="JRQ4379" s="25">
        <v>45936</v>
      </c>
      <c r="JRR4379" s="25"/>
      <c r="JRS4379" s="26" t="str">
        <f t="shared" ca="1" si="774"/>
        <v>Descontar Cheque</v>
      </c>
      <c r="JRT4379" s="117"/>
      <c r="JRU4379" s="25">
        <v>45890</v>
      </c>
      <c r="JRV4379" s="28" t="s">
        <v>74</v>
      </c>
      <c r="JRW4379" s="24">
        <v>422</v>
      </c>
      <c r="JRX4379" s="414" t="str">
        <f t="shared" si="775"/>
        <v>Banco não cadastrado</v>
      </c>
      <c r="JRY4379" s="24">
        <v>207</v>
      </c>
      <c r="JRZ4379" s="24">
        <v>5837982</v>
      </c>
      <c r="JSA4379" s="24">
        <v>72</v>
      </c>
      <c r="JSB4379" s="29" t="s">
        <v>75</v>
      </c>
      <c r="JSC4379" s="84">
        <v>3004158000128</v>
      </c>
      <c r="JSD4379" s="24"/>
      <c r="JSE4379" s="24"/>
      <c r="JSF4379" s="66">
        <v>9615</v>
      </c>
      <c r="JSG4379" s="25">
        <v>45936</v>
      </c>
      <c r="JSH4379" s="25"/>
      <c r="JSI4379" s="26" t="str">
        <f t="shared" ca="1" si="776"/>
        <v>Descontar Cheque</v>
      </c>
      <c r="JSJ4379" s="117"/>
      <c r="JSK4379" s="25">
        <v>45890</v>
      </c>
      <c r="JSL4379" s="28" t="s">
        <v>74</v>
      </c>
      <c r="JSM4379" s="24">
        <v>422</v>
      </c>
      <c r="JSN4379" s="414" t="str">
        <f t="shared" si="777"/>
        <v>Banco não cadastrado</v>
      </c>
      <c r="JSO4379" s="24">
        <v>207</v>
      </c>
      <c r="JSP4379" s="24">
        <v>5837982</v>
      </c>
      <c r="JSQ4379" s="24">
        <v>72</v>
      </c>
      <c r="JSR4379" s="29" t="s">
        <v>75</v>
      </c>
      <c r="JSS4379" s="84">
        <v>3004158000128</v>
      </c>
      <c r="JST4379" s="24"/>
      <c r="JSU4379" s="24"/>
      <c r="JSV4379" s="66">
        <v>9615</v>
      </c>
      <c r="JSW4379" s="25">
        <v>45936</v>
      </c>
      <c r="JSX4379" s="25"/>
      <c r="JSY4379" s="26" t="str">
        <f t="shared" ca="1" si="778"/>
        <v>Descontar Cheque</v>
      </c>
      <c r="JSZ4379" s="117"/>
      <c r="JTA4379" s="25">
        <v>45890</v>
      </c>
      <c r="JTB4379" s="28" t="s">
        <v>74</v>
      </c>
      <c r="JTC4379" s="24">
        <v>422</v>
      </c>
      <c r="JTD4379" s="414" t="str">
        <f t="shared" si="779"/>
        <v>Banco não cadastrado</v>
      </c>
      <c r="JTE4379" s="24">
        <v>207</v>
      </c>
      <c r="JTF4379" s="24">
        <v>5837982</v>
      </c>
      <c r="JTG4379" s="24">
        <v>72</v>
      </c>
      <c r="JTH4379" s="29" t="s">
        <v>75</v>
      </c>
      <c r="JTI4379" s="84">
        <v>3004158000128</v>
      </c>
      <c r="JTJ4379" s="24"/>
      <c r="JTK4379" s="24"/>
      <c r="JTL4379" s="66">
        <v>9615</v>
      </c>
      <c r="JTM4379" s="25">
        <v>45936</v>
      </c>
      <c r="JTN4379" s="25"/>
      <c r="JTO4379" s="26" t="str">
        <f t="shared" ca="1" si="780"/>
        <v>Descontar Cheque</v>
      </c>
      <c r="JTP4379" s="117"/>
      <c r="JTQ4379" s="25">
        <v>45890</v>
      </c>
      <c r="JTR4379" s="28" t="s">
        <v>74</v>
      </c>
      <c r="JTS4379" s="24">
        <v>422</v>
      </c>
      <c r="JTT4379" s="414" t="str">
        <f t="shared" si="781"/>
        <v>Banco não cadastrado</v>
      </c>
      <c r="JTU4379" s="24">
        <v>207</v>
      </c>
      <c r="JTV4379" s="24">
        <v>5837982</v>
      </c>
      <c r="JTW4379" s="24">
        <v>72</v>
      </c>
      <c r="JTX4379" s="29" t="s">
        <v>75</v>
      </c>
      <c r="JTY4379" s="84">
        <v>3004158000128</v>
      </c>
      <c r="JTZ4379" s="24"/>
      <c r="JUA4379" s="24"/>
      <c r="JUB4379" s="66">
        <v>9615</v>
      </c>
      <c r="JUC4379" s="25">
        <v>45936</v>
      </c>
      <c r="JUD4379" s="25"/>
      <c r="JUE4379" s="26" t="str">
        <f t="shared" ca="1" si="782"/>
        <v>Descontar Cheque</v>
      </c>
      <c r="JUF4379" s="117"/>
      <c r="JUG4379" s="25">
        <v>45890</v>
      </c>
      <c r="JUH4379" s="28" t="s">
        <v>74</v>
      </c>
      <c r="JUI4379" s="24">
        <v>422</v>
      </c>
      <c r="JUJ4379" s="414" t="str">
        <f t="shared" si="783"/>
        <v>Banco não cadastrado</v>
      </c>
      <c r="JUK4379" s="24">
        <v>207</v>
      </c>
      <c r="JUL4379" s="24">
        <v>5837982</v>
      </c>
      <c r="JUM4379" s="24">
        <v>72</v>
      </c>
      <c r="JUN4379" s="29" t="s">
        <v>75</v>
      </c>
      <c r="JUO4379" s="84">
        <v>3004158000128</v>
      </c>
      <c r="JUP4379" s="24"/>
      <c r="JUQ4379" s="24"/>
      <c r="JUR4379" s="66">
        <v>9615</v>
      </c>
      <c r="JUS4379" s="25">
        <v>45936</v>
      </c>
      <c r="JUT4379" s="25"/>
      <c r="JUU4379" s="26" t="str">
        <f t="shared" ca="1" si="784"/>
        <v>Descontar Cheque</v>
      </c>
      <c r="JUV4379" s="117"/>
      <c r="JUW4379" s="25">
        <v>45890</v>
      </c>
      <c r="JUX4379" s="28" t="s">
        <v>74</v>
      </c>
      <c r="JUY4379" s="24">
        <v>422</v>
      </c>
      <c r="JUZ4379" s="414" t="str">
        <f t="shared" si="785"/>
        <v>Banco não cadastrado</v>
      </c>
      <c r="JVA4379" s="24">
        <v>207</v>
      </c>
      <c r="JVB4379" s="24">
        <v>5837982</v>
      </c>
      <c r="JVC4379" s="24">
        <v>72</v>
      </c>
      <c r="JVD4379" s="29" t="s">
        <v>75</v>
      </c>
      <c r="JVE4379" s="84">
        <v>3004158000128</v>
      </c>
      <c r="JVF4379" s="24"/>
      <c r="JVG4379" s="24"/>
      <c r="JVH4379" s="66">
        <v>9615</v>
      </c>
      <c r="JVI4379" s="25">
        <v>45936</v>
      </c>
      <c r="JVJ4379" s="25"/>
      <c r="JVK4379" s="26" t="str">
        <f t="shared" ca="1" si="786"/>
        <v>Descontar Cheque</v>
      </c>
      <c r="JVL4379" s="117"/>
      <c r="JVM4379" s="25">
        <v>45890</v>
      </c>
      <c r="JVN4379" s="28" t="s">
        <v>74</v>
      </c>
      <c r="JVO4379" s="24">
        <v>422</v>
      </c>
      <c r="JVP4379" s="414" t="str">
        <f t="shared" si="787"/>
        <v>Banco não cadastrado</v>
      </c>
      <c r="JVQ4379" s="24">
        <v>207</v>
      </c>
      <c r="JVR4379" s="24">
        <v>5837982</v>
      </c>
      <c r="JVS4379" s="24">
        <v>72</v>
      </c>
      <c r="JVT4379" s="29" t="s">
        <v>75</v>
      </c>
      <c r="JVU4379" s="84">
        <v>3004158000128</v>
      </c>
      <c r="JVV4379" s="24"/>
      <c r="JVW4379" s="24"/>
      <c r="JVX4379" s="66">
        <v>9615</v>
      </c>
      <c r="JVY4379" s="25">
        <v>45936</v>
      </c>
      <c r="JVZ4379" s="25"/>
      <c r="JWA4379" s="26" t="str">
        <f t="shared" ca="1" si="788"/>
        <v>Descontar Cheque</v>
      </c>
      <c r="JWB4379" s="117"/>
      <c r="JWC4379" s="25">
        <v>45890</v>
      </c>
      <c r="JWD4379" s="28" t="s">
        <v>74</v>
      </c>
      <c r="JWE4379" s="24">
        <v>422</v>
      </c>
      <c r="JWF4379" s="414" t="str">
        <f t="shared" si="789"/>
        <v>Banco não cadastrado</v>
      </c>
      <c r="JWG4379" s="24">
        <v>207</v>
      </c>
      <c r="JWH4379" s="24">
        <v>5837982</v>
      </c>
      <c r="JWI4379" s="24">
        <v>72</v>
      </c>
      <c r="JWJ4379" s="29" t="s">
        <v>75</v>
      </c>
      <c r="JWK4379" s="84">
        <v>3004158000128</v>
      </c>
      <c r="JWL4379" s="24"/>
      <c r="JWM4379" s="24"/>
      <c r="JWN4379" s="66">
        <v>9615</v>
      </c>
      <c r="JWO4379" s="25">
        <v>45936</v>
      </c>
      <c r="JWP4379" s="25"/>
      <c r="JWQ4379" s="26" t="str">
        <f t="shared" ca="1" si="790"/>
        <v>Descontar Cheque</v>
      </c>
      <c r="JWR4379" s="117"/>
      <c r="JWS4379" s="25">
        <v>45890</v>
      </c>
      <c r="JWT4379" s="28" t="s">
        <v>74</v>
      </c>
      <c r="JWU4379" s="24">
        <v>422</v>
      </c>
      <c r="JWV4379" s="414" t="str">
        <f t="shared" si="791"/>
        <v>Banco não cadastrado</v>
      </c>
      <c r="JWW4379" s="24">
        <v>207</v>
      </c>
      <c r="JWX4379" s="24">
        <v>5837982</v>
      </c>
      <c r="JWY4379" s="24">
        <v>72</v>
      </c>
      <c r="JWZ4379" s="29" t="s">
        <v>75</v>
      </c>
      <c r="JXA4379" s="84">
        <v>3004158000128</v>
      </c>
      <c r="JXB4379" s="24"/>
      <c r="JXC4379" s="24"/>
      <c r="JXD4379" s="66">
        <v>9615</v>
      </c>
      <c r="JXE4379" s="25">
        <v>45936</v>
      </c>
      <c r="JXF4379" s="25"/>
      <c r="JXG4379" s="26" t="str">
        <f t="shared" ca="1" si="792"/>
        <v>Descontar Cheque</v>
      </c>
      <c r="JXH4379" s="117"/>
      <c r="JXI4379" s="25">
        <v>45890</v>
      </c>
      <c r="JXJ4379" s="28" t="s">
        <v>74</v>
      </c>
      <c r="JXK4379" s="24">
        <v>422</v>
      </c>
      <c r="JXL4379" s="414" t="str">
        <f t="shared" si="793"/>
        <v>Banco não cadastrado</v>
      </c>
      <c r="JXM4379" s="24">
        <v>207</v>
      </c>
      <c r="JXN4379" s="24">
        <v>5837982</v>
      </c>
      <c r="JXO4379" s="24">
        <v>72</v>
      </c>
      <c r="JXP4379" s="29" t="s">
        <v>75</v>
      </c>
      <c r="JXQ4379" s="84">
        <v>3004158000128</v>
      </c>
      <c r="JXR4379" s="24"/>
      <c r="JXS4379" s="24"/>
      <c r="JXT4379" s="66">
        <v>9615</v>
      </c>
      <c r="JXU4379" s="25">
        <v>45936</v>
      </c>
      <c r="JXV4379" s="25"/>
      <c r="JXW4379" s="26" t="str">
        <f t="shared" ca="1" si="794"/>
        <v>Descontar Cheque</v>
      </c>
      <c r="JXX4379" s="117"/>
      <c r="JXY4379" s="25">
        <v>45890</v>
      </c>
      <c r="JXZ4379" s="28" t="s">
        <v>74</v>
      </c>
      <c r="JYA4379" s="24">
        <v>422</v>
      </c>
      <c r="JYB4379" s="414" t="str">
        <f t="shared" si="795"/>
        <v>Banco não cadastrado</v>
      </c>
      <c r="JYC4379" s="24">
        <v>207</v>
      </c>
      <c r="JYD4379" s="24">
        <v>5837982</v>
      </c>
      <c r="JYE4379" s="24">
        <v>72</v>
      </c>
      <c r="JYF4379" s="29" t="s">
        <v>75</v>
      </c>
      <c r="JYG4379" s="84">
        <v>3004158000128</v>
      </c>
      <c r="JYH4379" s="24"/>
      <c r="JYI4379" s="24"/>
      <c r="JYJ4379" s="66">
        <v>9615</v>
      </c>
      <c r="JYK4379" s="25">
        <v>45936</v>
      </c>
      <c r="JYL4379" s="25"/>
      <c r="JYM4379" s="26" t="str">
        <f t="shared" ca="1" si="796"/>
        <v>Descontar Cheque</v>
      </c>
      <c r="JYN4379" s="117"/>
      <c r="JYO4379" s="25">
        <v>45890</v>
      </c>
      <c r="JYP4379" s="28" t="s">
        <v>74</v>
      </c>
      <c r="JYQ4379" s="24">
        <v>422</v>
      </c>
      <c r="JYR4379" s="414" t="str">
        <f t="shared" si="797"/>
        <v>Banco não cadastrado</v>
      </c>
      <c r="JYS4379" s="24">
        <v>207</v>
      </c>
      <c r="JYT4379" s="24">
        <v>5837982</v>
      </c>
      <c r="JYU4379" s="24">
        <v>72</v>
      </c>
      <c r="JYV4379" s="29" t="s">
        <v>75</v>
      </c>
      <c r="JYW4379" s="84">
        <v>3004158000128</v>
      </c>
      <c r="JYX4379" s="24"/>
      <c r="JYY4379" s="24"/>
      <c r="JYZ4379" s="66">
        <v>9615</v>
      </c>
      <c r="JZA4379" s="25">
        <v>45936</v>
      </c>
      <c r="JZB4379" s="25"/>
      <c r="JZC4379" s="26" t="str">
        <f t="shared" ca="1" si="798"/>
        <v>Descontar Cheque</v>
      </c>
      <c r="JZD4379" s="117"/>
      <c r="JZE4379" s="25">
        <v>45890</v>
      </c>
      <c r="JZF4379" s="28" t="s">
        <v>74</v>
      </c>
      <c r="JZG4379" s="24">
        <v>422</v>
      </c>
      <c r="JZH4379" s="414" t="str">
        <f t="shared" si="799"/>
        <v>Banco não cadastrado</v>
      </c>
      <c r="JZI4379" s="24">
        <v>207</v>
      </c>
      <c r="JZJ4379" s="24">
        <v>5837982</v>
      </c>
      <c r="JZK4379" s="24">
        <v>72</v>
      </c>
      <c r="JZL4379" s="29" t="s">
        <v>75</v>
      </c>
      <c r="JZM4379" s="84">
        <v>3004158000128</v>
      </c>
      <c r="JZN4379" s="24"/>
      <c r="JZO4379" s="24"/>
      <c r="JZP4379" s="66">
        <v>9615</v>
      </c>
      <c r="JZQ4379" s="25">
        <v>45936</v>
      </c>
      <c r="JZR4379" s="25"/>
      <c r="JZS4379" s="26" t="str">
        <f t="shared" ca="1" si="800"/>
        <v>Descontar Cheque</v>
      </c>
      <c r="JZT4379" s="117"/>
      <c r="JZU4379" s="25">
        <v>45890</v>
      </c>
      <c r="JZV4379" s="28" t="s">
        <v>74</v>
      </c>
      <c r="JZW4379" s="24">
        <v>422</v>
      </c>
      <c r="JZX4379" s="414" t="str">
        <f t="shared" si="801"/>
        <v>Banco não cadastrado</v>
      </c>
      <c r="JZY4379" s="24">
        <v>207</v>
      </c>
      <c r="JZZ4379" s="24">
        <v>5837982</v>
      </c>
      <c r="KAA4379" s="24">
        <v>72</v>
      </c>
      <c r="KAB4379" s="29" t="s">
        <v>75</v>
      </c>
      <c r="KAC4379" s="84">
        <v>3004158000128</v>
      </c>
      <c r="KAD4379" s="24"/>
      <c r="KAE4379" s="24"/>
      <c r="KAF4379" s="66">
        <v>9615</v>
      </c>
      <c r="KAG4379" s="25">
        <v>45936</v>
      </c>
      <c r="KAH4379" s="25"/>
      <c r="KAI4379" s="26" t="str">
        <f t="shared" ca="1" si="802"/>
        <v>Descontar Cheque</v>
      </c>
      <c r="KAJ4379" s="117"/>
      <c r="KAK4379" s="25">
        <v>45890</v>
      </c>
      <c r="KAL4379" s="28" t="s">
        <v>74</v>
      </c>
      <c r="KAM4379" s="24">
        <v>422</v>
      </c>
      <c r="KAN4379" s="414" t="str">
        <f t="shared" si="803"/>
        <v>Banco não cadastrado</v>
      </c>
      <c r="KAO4379" s="24">
        <v>207</v>
      </c>
      <c r="KAP4379" s="24">
        <v>5837982</v>
      </c>
      <c r="KAQ4379" s="24">
        <v>72</v>
      </c>
      <c r="KAR4379" s="29" t="s">
        <v>75</v>
      </c>
      <c r="KAS4379" s="84">
        <v>3004158000128</v>
      </c>
      <c r="KAT4379" s="24"/>
      <c r="KAU4379" s="24"/>
      <c r="KAV4379" s="66">
        <v>9615</v>
      </c>
      <c r="KAW4379" s="25">
        <v>45936</v>
      </c>
      <c r="KAX4379" s="25"/>
      <c r="KAY4379" s="26" t="str">
        <f t="shared" ca="1" si="804"/>
        <v>Descontar Cheque</v>
      </c>
      <c r="KAZ4379" s="117"/>
      <c r="KBA4379" s="25">
        <v>45890</v>
      </c>
      <c r="KBB4379" s="28" t="s">
        <v>74</v>
      </c>
      <c r="KBC4379" s="24">
        <v>422</v>
      </c>
      <c r="KBD4379" s="414" t="str">
        <f t="shared" si="805"/>
        <v>Banco não cadastrado</v>
      </c>
      <c r="KBE4379" s="24">
        <v>207</v>
      </c>
      <c r="KBF4379" s="24">
        <v>5837982</v>
      </c>
      <c r="KBG4379" s="24">
        <v>72</v>
      </c>
      <c r="KBH4379" s="29" t="s">
        <v>75</v>
      </c>
      <c r="KBI4379" s="84">
        <v>3004158000128</v>
      </c>
      <c r="KBJ4379" s="24"/>
      <c r="KBK4379" s="24"/>
      <c r="KBL4379" s="66">
        <v>9615</v>
      </c>
      <c r="KBM4379" s="25">
        <v>45936</v>
      </c>
      <c r="KBN4379" s="25"/>
      <c r="KBO4379" s="26" t="str">
        <f t="shared" ca="1" si="806"/>
        <v>Descontar Cheque</v>
      </c>
      <c r="KBP4379" s="117"/>
      <c r="KBQ4379" s="25">
        <v>45890</v>
      </c>
      <c r="KBR4379" s="28" t="s">
        <v>74</v>
      </c>
      <c r="KBS4379" s="24">
        <v>422</v>
      </c>
      <c r="KBT4379" s="414" t="str">
        <f t="shared" si="807"/>
        <v>Banco não cadastrado</v>
      </c>
      <c r="KBU4379" s="24">
        <v>207</v>
      </c>
      <c r="KBV4379" s="24">
        <v>5837982</v>
      </c>
      <c r="KBW4379" s="24">
        <v>72</v>
      </c>
      <c r="KBX4379" s="29" t="s">
        <v>75</v>
      </c>
      <c r="KBY4379" s="84">
        <v>3004158000128</v>
      </c>
      <c r="KBZ4379" s="24"/>
      <c r="KCA4379" s="24"/>
      <c r="KCB4379" s="66">
        <v>9615</v>
      </c>
      <c r="KCC4379" s="25">
        <v>45936</v>
      </c>
      <c r="KCD4379" s="25"/>
      <c r="KCE4379" s="26" t="str">
        <f t="shared" ca="1" si="808"/>
        <v>Descontar Cheque</v>
      </c>
      <c r="KCF4379" s="117"/>
      <c r="KCG4379" s="25">
        <v>45890</v>
      </c>
      <c r="KCH4379" s="28" t="s">
        <v>74</v>
      </c>
      <c r="KCI4379" s="24">
        <v>422</v>
      </c>
      <c r="KCJ4379" s="414" t="str">
        <f t="shared" si="809"/>
        <v>Banco não cadastrado</v>
      </c>
      <c r="KCK4379" s="24">
        <v>207</v>
      </c>
      <c r="KCL4379" s="24">
        <v>5837982</v>
      </c>
      <c r="KCM4379" s="24">
        <v>72</v>
      </c>
      <c r="KCN4379" s="29" t="s">
        <v>75</v>
      </c>
      <c r="KCO4379" s="84">
        <v>3004158000128</v>
      </c>
      <c r="KCP4379" s="24"/>
      <c r="KCQ4379" s="24"/>
      <c r="KCR4379" s="66">
        <v>9615</v>
      </c>
      <c r="KCS4379" s="25">
        <v>45936</v>
      </c>
      <c r="KCT4379" s="25"/>
      <c r="KCU4379" s="26" t="str">
        <f t="shared" ca="1" si="810"/>
        <v>Descontar Cheque</v>
      </c>
      <c r="KCV4379" s="117"/>
      <c r="KCW4379" s="25">
        <v>45890</v>
      </c>
      <c r="KCX4379" s="28" t="s">
        <v>74</v>
      </c>
      <c r="KCY4379" s="24">
        <v>422</v>
      </c>
      <c r="KCZ4379" s="414" t="str">
        <f t="shared" si="811"/>
        <v>Banco não cadastrado</v>
      </c>
      <c r="KDA4379" s="24">
        <v>207</v>
      </c>
      <c r="KDB4379" s="24">
        <v>5837982</v>
      </c>
      <c r="KDC4379" s="24">
        <v>72</v>
      </c>
      <c r="KDD4379" s="29" t="s">
        <v>75</v>
      </c>
      <c r="KDE4379" s="84">
        <v>3004158000128</v>
      </c>
      <c r="KDF4379" s="24"/>
      <c r="KDG4379" s="24"/>
      <c r="KDH4379" s="66">
        <v>9615</v>
      </c>
      <c r="KDI4379" s="25">
        <v>45936</v>
      </c>
      <c r="KDJ4379" s="25"/>
      <c r="KDK4379" s="26" t="str">
        <f t="shared" ca="1" si="812"/>
        <v>Descontar Cheque</v>
      </c>
      <c r="KDL4379" s="117"/>
      <c r="KDM4379" s="25">
        <v>45890</v>
      </c>
      <c r="KDN4379" s="28" t="s">
        <v>74</v>
      </c>
      <c r="KDO4379" s="24">
        <v>422</v>
      </c>
      <c r="KDP4379" s="414" t="str">
        <f t="shared" si="813"/>
        <v>Banco não cadastrado</v>
      </c>
      <c r="KDQ4379" s="24">
        <v>207</v>
      </c>
      <c r="KDR4379" s="24">
        <v>5837982</v>
      </c>
      <c r="KDS4379" s="24">
        <v>72</v>
      </c>
      <c r="KDT4379" s="29" t="s">
        <v>75</v>
      </c>
      <c r="KDU4379" s="84">
        <v>3004158000128</v>
      </c>
      <c r="KDV4379" s="24"/>
      <c r="KDW4379" s="24"/>
      <c r="KDX4379" s="66">
        <v>9615</v>
      </c>
      <c r="KDY4379" s="25">
        <v>45936</v>
      </c>
      <c r="KDZ4379" s="25"/>
      <c r="KEA4379" s="26" t="str">
        <f t="shared" ca="1" si="814"/>
        <v>Descontar Cheque</v>
      </c>
      <c r="KEB4379" s="117"/>
      <c r="KEC4379" s="25">
        <v>45890</v>
      </c>
      <c r="KED4379" s="28" t="s">
        <v>74</v>
      </c>
      <c r="KEE4379" s="24">
        <v>422</v>
      </c>
      <c r="KEF4379" s="414" t="str">
        <f t="shared" si="815"/>
        <v>Banco não cadastrado</v>
      </c>
      <c r="KEG4379" s="24">
        <v>207</v>
      </c>
      <c r="KEH4379" s="24">
        <v>5837982</v>
      </c>
      <c r="KEI4379" s="24">
        <v>72</v>
      </c>
      <c r="KEJ4379" s="29" t="s">
        <v>75</v>
      </c>
      <c r="KEK4379" s="84">
        <v>3004158000128</v>
      </c>
      <c r="KEL4379" s="24"/>
      <c r="KEM4379" s="24"/>
      <c r="KEN4379" s="66">
        <v>9615</v>
      </c>
      <c r="KEO4379" s="25">
        <v>45936</v>
      </c>
      <c r="KEP4379" s="25"/>
      <c r="KEQ4379" s="26" t="str">
        <f t="shared" ca="1" si="816"/>
        <v>Descontar Cheque</v>
      </c>
      <c r="KER4379" s="117"/>
      <c r="KES4379" s="25">
        <v>45890</v>
      </c>
      <c r="KET4379" s="28" t="s">
        <v>74</v>
      </c>
      <c r="KEU4379" s="24">
        <v>422</v>
      </c>
      <c r="KEV4379" s="414" t="str">
        <f t="shared" si="817"/>
        <v>Banco não cadastrado</v>
      </c>
      <c r="KEW4379" s="24">
        <v>207</v>
      </c>
      <c r="KEX4379" s="24">
        <v>5837982</v>
      </c>
      <c r="KEY4379" s="24">
        <v>72</v>
      </c>
      <c r="KEZ4379" s="29" t="s">
        <v>75</v>
      </c>
      <c r="KFA4379" s="84">
        <v>3004158000128</v>
      </c>
      <c r="KFB4379" s="24"/>
      <c r="KFC4379" s="24"/>
      <c r="KFD4379" s="66">
        <v>9615</v>
      </c>
      <c r="KFE4379" s="25">
        <v>45936</v>
      </c>
      <c r="KFF4379" s="25"/>
      <c r="KFG4379" s="26" t="str">
        <f t="shared" ca="1" si="818"/>
        <v>Descontar Cheque</v>
      </c>
      <c r="KFH4379" s="117"/>
      <c r="KFI4379" s="25">
        <v>45890</v>
      </c>
      <c r="KFJ4379" s="28" t="s">
        <v>74</v>
      </c>
      <c r="KFK4379" s="24">
        <v>422</v>
      </c>
      <c r="KFL4379" s="414" t="str">
        <f t="shared" si="819"/>
        <v>Banco não cadastrado</v>
      </c>
      <c r="KFM4379" s="24">
        <v>207</v>
      </c>
      <c r="KFN4379" s="24">
        <v>5837982</v>
      </c>
      <c r="KFO4379" s="24">
        <v>72</v>
      </c>
      <c r="KFP4379" s="29" t="s">
        <v>75</v>
      </c>
      <c r="KFQ4379" s="84">
        <v>3004158000128</v>
      </c>
      <c r="KFR4379" s="24"/>
      <c r="KFS4379" s="24"/>
      <c r="KFT4379" s="66">
        <v>9615</v>
      </c>
      <c r="KFU4379" s="25">
        <v>45936</v>
      </c>
      <c r="KFV4379" s="25"/>
      <c r="KFW4379" s="26" t="str">
        <f t="shared" ca="1" si="820"/>
        <v>Descontar Cheque</v>
      </c>
      <c r="KFX4379" s="117"/>
      <c r="KFY4379" s="25">
        <v>45890</v>
      </c>
      <c r="KFZ4379" s="28" t="s">
        <v>74</v>
      </c>
      <c r="KGA4379" s="24">
        <v>422</v>
      </c>
      <c r="KGB4379" s="414" t="str">
        <f t="shared" si="821"/>
        <v>Banco não cadastrado</v>
      </c>
      <c r="KGC4379" s="24">
        <v>207</v>
      </c>
      <c r="KGD4379" s="24">
        <v>5837982</v>
      </c>
      <c r="KGE4379" s="24">
        <v>72</v>
      </c>
      <c r="KGF4379" s="29" t="s">
        <v>75</v>
      </c>
      <c r="KGG4379" s="84">
        <v>3004158000128</v>
      </c>
      <c r="KGH4379" s="24"/>
      <c r="KGI4379" s="24"/>
      <c r="KGJ4379" s="66">
        <v>9615</v>
      </c>
      <c r="KGK4379" s="25">
        <v>45936</v>
      </c>
      <c r="KGL4379" s="25"/>
      <c r="KGM4379" s="26" t="str">
        <f t="shared" ca="1" si="822"/>
        <v>Descontar Cheque</v>
      </c>
      <c r="KGN4379" s="117"/>
      <c r="KGO4379" s="25">
        <v>45890</v>
      </c>
      <c r="KGP4379" s="28" t="s">
        <v>74</v>
      </c>
      <c r="KGQ4379" s="24">
        <v>422</v>
      </c>
      <c r="KGR4379" s="414" t="str">
        <f t="shared" si="823"/>
        <v>Banco não cadastrado</v>
      </c>
      <c r="KGS4379" s="24">
        <v>207</v>
      </c>
      <c r="KGT4379" s="24">
        <v>5837982</v>
      </c>
      <c r="KGU4379" s="24">
        <v>72</v>
      </c>
      <c r="KGV4379" s="29" t="s">
        <v>75</v>
      </c>
      <c r="KGW4379" s="84">
        <v>3004158000128</v>
      </c>
      <c r="KGX4379" s="24"/>
      <c r="KGY4379" s="24"/>
      <c r="KGZ4379" s="66">
        <v>9615</v>
      </c>
      <c r="KHA4379" s="25">
        <v>45936</v>
      </c>
      <c r="KHB4379" s="25"/>
      <c r="KHC4379" s="26" t="str">
        <f t="shared" ca="1" si="824"/>
        <v>Descontar Cheque</v>
      </c>
      <c r="KHD4379" s="117"/>
      <c r="KHE4379" s="25">
        <v>45890</v>
      </c>
      <c r="KHF4379" s="28" t="s">
        <v>74</v>
      </c>
      <c r="KHG4379" s="24">
        <v>422</v>
      </c>
      <c r="KHH4379" s="414" t="str">
        <f t="shared" si="825"/>
        <v>Banco não cadastrado</v>
      </c>
      <c r="KHI4379" s="24">
        <v>207</v>
      </c>
      <c r="KHJ4379" s="24">
        <v>5837982</v>
      </c>
      <c r="KHK4379" s="24">
        <v>72</v>
      </c>
      <c r="KHL4379" s="29" t="s">
        <v>75</v>
      </c>
      <c r="KHM4379" s="84">
        <v>3004158000128</v>
      </c>
      <c r="KHN4379" s="24"/>
      <c r="KHO4379" s="24"/>
      <c r="KHP4379" s="66">
        <v>9615</v>
      </c>
      <c r="KHQ4379" s="25">
        <v>45936</v>
      </c>
      <c r="KHR4379" s="25"/>
      <c r="KHS4379" s="26" t="str">
        <f t="shared" ca="1" si="826"/>
        <v>Descontar Cheque</v>
      </c>
      <c r="KHT4379" s="117"/>
      <c r="KHU4379" s="25">
        <v>45890</v>
      </c>
      <c r="KHV4379" s="28" t="s">
        <v>74</v>
      </c>
      <c r="KHW4379" s="24">
        <v>422</v>
      </c>
      <c r="KHX4379" s="414" t="str">
        <f t="shared" si="827"/>
        <v>Banco não cadastrado</v>
      </c>
      <c r="KHY4379" s="24">
        <v>207</v>
      </c>
      <c r="KHZ4379" s="24">
        <v>5837982</v>
      </c>
      <c r="KIA4379" s="24">
        <v>72</v>
      </c>
      <c r="KIB4379" s="29" t="s">
        <v>75</v>
      </c>
      <c r="KIC4379" s="84">
        <v>3004158000128</v>
      </c>
      <c r="KID4379" s="24"/>
      <c r="KIE4379" s="24"/>
      <c r="KIF4379" s="66">
        <v>9615</v>
      </c>
      <c r="KIG4379" s="25">
        <v>45936</v>
      </c>
      <c r="KIH4379" s="25"/>
      <c r="KII4379" s="26" t="str">
        <f t="shared" ca="1" si="828"/>
        <v>Descontar Cheque</v>
      </c>
      <c r="KIJ4379" s="117"/>
      <c r="KIK4379" s="25">
        <v>45890</v>
      </c>
      <c r="KIL4379" s="28" t="s">
        <v>74</v>
      </c>
      <c r="KIM4379" s="24">
        <v>422</v>
      </c>
      <c r="KIN4379" s="414" t="str">
        <f t="shared" si="829"/>
        <v>Banco não cadastrado</v>
      </c>
      <c r="KIO4379" s="24">
        <v>207</v>
      </c>
      <c r="KIP4379" s="24">
        <v>5837982</v>
      </c>
      <c r="KIQ4379" s="24">
        <v>72</v>
      </c>
      <c r="KIR4379" s="29" t="s">
        <v>75</v>
      </c>
      <c r="KIS4379" s="84">
        <v>3004158000128</v>
      </c>
      <c r="KIT4379" s="24"/>
      <c r="KIU4379" s="24"/>
      <c r="KIV4379" s="66">
        <v>9615</v>
      </c>
      <c r="KIW4379" s="25">
        <v>45936</v>
      </c>
      <c r="KIX4379" s="25"/>
      <c r="KIY4379" s="26" t="str">
        <f t="shared" ca="1" si="830"/>
        <v>Descontar Cheque</v>
      </c>
      <c r="KIZ4379" s="117"/>
      <c r="KJA4379" s="25">
        <v>45890</v>
      </c>
      <c r="KJB4379" s="28" t="s">
        <v>74</v>
      </c>
      <c r="KJC4379" s="24">
        <v>422</v>
      </c>
      <c r="KJD4379" s="414" t="str">
        <f t="shared" si="831"/>
        <v>Banco não cadastrado</v>
      </c>
      <c r="KJE4379" s="24">
        <v>207</v>
      </c>
      <c r="KJF4379" s="24">
        <v>5837982</v>
      </c>
      <c r="KJG4379" s="24">
        <v>72</v>
      </c>
      <c r="KJH4379" s="29" t="s">
        <v>75</v>
      </c>
      <c r="KJI4379" s="84">
        <v>3004158000128</v>
      </c>
      <c r="KJJ4379" s="24"/>
      <c r="KJK4379" s="24"/>
      <c r="KJL4379" s="66">
        <v>9615</v>
      </c>
      <c r="KJM4379" s="25">
        <v>45936</v>
      </c>
      <c r="KJN4379" s="25"/>
      <c r="KJO4379" s="26" t="str">
        <f t="shared" ca="1" si="832"/>
        <v>Descontar Cheque</v>
      </c>
      <c r="KJP4379" s="117"/>
      <c r="KJQ4379" s="25">
        <v>45890</v>
      </c>
      <c r="KJR4379" s="28" t="s">
        <v>74</v>
      </c>
      <c r="KJS4379" s="24">
        <v>422</v>
      </c>
      <c r="KJT4379" s="414" t="str">
        <f t="shared" si="833"/>
        <v>Banco não cadastrado</v>
      </c>
      <c r="KJU4379" s="24">
        <v>207</v>
      </c>
      <c r="KJV4379" s="24">
        <v>5837982</v>
      </c>
      <c r="KJW4379" s="24">
        <v>72</v>
      </c>
      <c r="KJX4379" s="29" t="s">
        <v>75</v>
      </c>
      <c r="KJY4379" s="84">
        <v>3004158000128</v>
      </c>
      <c r="KJZ4379" s="24"/>
      <c r="KKA4379" s="24"/>
      <c r="KKB4379" s="66">
        <v>9615</v>
      </c>
      <c r="KKC4379" s="25">
        <v>45936</v>
      </c>
      <c r="KKD4379" s="25"/>
      <c r="KKE4379" s="26" t="str">
        <f t="shared" ca="1" si="834"/>
        <v>Descontar Cheque</v>
      </c>
      <c r="KKF4379" s="117"/>
      <c r="KKG4379" s="25">
        <v>45890</v>
      </c>
      <c r="KKH4379" s="28" t="s">
        <v>74</v>
      </c>
      <c r="KKI4379" s="24">
        <v>422</v>
      </c>
      <c r="KKJ4379" s="414" t="str">
        <f t="shared" si="835"/>
        <v>Banco não cadastrado</v>
      </c>
      <c r="KKK4379" s="24">
        <v>207</v>
      </c>
      <c r="KKL4379" s="24">
        <v>5837982</v>
      </c>
      <c r="KKM4379" s="24">
        <v>72</v>
      </c>
      <c r="KKN4379" s="29" t="s">
        <v>75</v>
      </c>
      <c r="KKO4379" s="84">
        <v>3004158000128</v>
      </c>
      <c r="KKP4379" s="24"/>
      <c r="KKQ4379" s="24"/>
      <c r="KKR4379" s="66">
        <v>9615</v>
      </c>
      <c r="KKS4379" s="25">
        <v>45936</v>
      </c>
      <c r="KKT4379" s="25"/>
      <c r="KKU4379" s="26" t="str">
        <f t="shared" ca="1" si="836"/>
        <v>Descontar Cheque</v>
      </c>
      <c r="KKV4379" s="117"/>
      <c r="KKW4379" s="25">
        <v>45890</v>
      </c>
      <c r="KKX4379" s="28" t="s">
        <v>74</v>
      </c>
      <c r="KKY4379" s="24">
        <v>422</v>
      </c>
      <c r="KKZ4379" s="414" t="str">
        <f t="shared" si="837"/>
        <v>Banco não cadastrado</v>
      </c>
      <c r="KLA4379" s="24">
        <v>207</v>
      </c>
      <c r="KLB4379" s="24">
        <v>5837982</v>
      </c>
      <c r="KLC4379" s="24">
        <v>72</v>
      </c>
      <c r="KLD4379" s="29" t="s">
        <v>75</v>
      </c>
      <c r="KLE4379" s="84">
        <v>3004158000128</v>
      </c>
      <c r="KLF4379" s="24"/>
      <c r="KLG4379" s="24"/>
      <c r="KLH4379" s="66">
        <v>9615</v>
      </c>
      <c r="KLI4379" s="25">
        <v>45936</v>
      </c>
      <c r="KLJ4379" s="25"/>
      <c r="KLK4379" s="26" t="str">
        <f t="shared" ca="1" si="838"/>
        <v>Descontar Cheque</v>
      </c>
      <c r="KLL4379" s="117"/>
      <c r="KLM4379" s="25">
        <v>45890</v>
      </c>
      <c r="KLN4379" s="28" t="s">
        <v>74</v>
      </c>
      <c r="KLO4379" s="24">
        <v>422</v>
      </c>
      <c r="KLP4379" s="414" t="str">
        <f t="shared" si="839"/>
        <v>Banco não cadastrado</v>
      </c>
      <c r="KLQ4379" s="24">
        <v>207</v>
      </c>
      <c r="KLR4379" s="24">
        <v>5837982</v>
      </c>
      <c r="KLS4379" s="24">
        <v>72</v>
      </c>
      <c r="KLT4379" s="29" t="s">
        <v>75</v>
      </c>
      <c r="KLU4379" s="84">
        <v>3004158000128</v>
      </c>
      <c r="KLV4379" s="24"/>
      <c r="KLW4379" s="24"/>
      <c r="KLX4379" s="66">
        <v>9615</v>
      </c>
      <c r="KLY4379" s="25">
        <v>45936</v>
      </c>
      <c r="KLZ4379" s="25"/>
      <c r="KMA4379" s="26" t="str">
        <f t="shared" ca="1" si="840"/>
        <v>Descontar Cheque</v>
      </c>
      <c r="KMB4379" s="117"/>
      <c r="KMC4379" s="25">
        <v>45890</v>
      </c>
      <c r="KMD4379" s="28" t="s">
        <v>74</v>
      </c>
      <c r="KME4379" s="24">
        <v>422</v>
      </c>
      <c r="KMF4379" s="414" t="str">
        <f t="shared" si="841"/>
        <v>Banco não cadastrado</v>
      </c>
      <c r="KMG4379" s="24">
        <v>207</v>
      </c>
      <c r="KMH4379" s="24">
        <v>5837982</v>
      </c>
      <c r="KMI4379" s="24">
        <v>72</v>
      </c>
      <c r="KMJ4379" s="29" t="s">
        <v>75</v>
      </c>
      <c r="KMK4379" s="84">
        <v>3004158000128</v>
      </c>
      <c r="KML4379" s="24"/>
      <c r="KMM4379" s="24"/>
      <c r="KMN4379" s="66">
        <v>9615</v>
      </c>
      <c r="KMO4379" s="25">
        <v>45936</v>
      </c>
      <c r="KMP4379" s="25"/>
      <c r="KMQ4379" s="26" t="str">
        <f t="shared" ca="1" si="842"/>
        <v>Descontar Cheque</v>
      </c>
      <c r="KMR4379" s="117"/>
      <c r="KMS4379" s="25">
        <v>45890</v>
      </c>
      <c r="KMT4379" s="28" t="s">
        <v>74</v>
      </c>
      <c r="KMU4379" s="24">
        <v>422</v>
      </c>
      <c r="KMV4379" s="414" t="str">
        <f t="shared" si="843"/>
        <v>Banco não cadastrado</v>
      </c>
      <c r="KMW4379" s="24">
        <v>207</v>
      </c>
      <c r="KMX4379" s="24">
        <v>5837982</v>
      </c>
      <c r="KMY4379" s="24">
        <v>72</v>
      </c>
      <c r="KMZ4379" s="29" t="s">
        <v>75</v>
      </c>
      <c r="KNA4379" s="84">
        <v>3004158000128</v>
      </c>
      <c r="KNB4379" s="24"/>
      <c r="KNC4379" s="24"/>
      <c r="KND4379" s="66">
        <v>9615</v>
      </c>
      <c r="KNE4379" s="25">
        <v>45936</v>
      </c>
      <c r="KNF4379" s="25"/>
      <c r="KNG4379" s="26" t="str">
        <f t="shared" ca="1" si="844"/>
        <v>Descontar Cheque</v>
      </c>
      <c r="KNH4379" s="117"/>
      <c r="KNI4379" s="25">
        <v>45890</v>
      </c>
      <c r="KNJ4379" s="28" t="s">
        <v>74</v>
      </c>
      <c r="KNK4379" s="24">
        <v>422</v>
      </c>
      <c r="KNL4379" s="414" t="str">
        <f t="shared" si="845"/>
        <v>Banco não cadastrado</v>
      </c>
      <c r="KNM4379" s="24">
        <v>207</v>
      </c>
      <c r="KNN4379" s="24">
        <v>5837982</v>
      </c>
      <c r="KNO4379" s="24">
        <v>72</v>
      </c>
      <c r="KNP4379" s="29" t="s">
        <v>75</v>
      </c>
      <c r="KNQ4379" s="84">
        <v>3004158000128</v>
      </c>
      <c r="KNR4379" s="24"/>
      <c r="KNS4379" s="24"/>
      <c r="KNT4379" s="66">
        <v>9615</v>
      </c>
      <c r="KNU4379" s="25">
        <v>45936</v>
      </c>
      <c r="KNV4379" s="25"/>
      <c r="KNW4379" s="26" t="str">
        <f t="shared" ca="1" si="846"/>
        <v>Descontar Cheque</v>
      </c>
      <c r="KNX4379" s="117"/>
      <c r="KNY4379" s="25">
        <v>45890</v>
      </c>
      <c r="KNZ4379" s="28" t="s">
        <v>74</v>
      </c>
      <c r="KOA4379" s="24">
        <v>422</v>
      </c>
      <c r="KOB4379" s="414" t="str">
        <f t="shared" si="847"/>
        <v>Banco não cadastrado</v>
      </c>
      <c r="KOC4379" s="24">
        <v>207</v>
      </c>
      <c r="KOD4379" s="24">
        <v>5837982</v>
      </c>
      <c r="KOE4379" s="24">
        <v>72</v>
      </c>
      <c r="KOF4379" s="29" t="s">
        <v>75</v>
      </c>
      <c r="KOG4379" s="84">
        <v>3004158000128</v>
      </c>
      <c r="KOH4379" s="24"/>
      <c r="KOI4379" s="24"/>
      <c r="KOJ4379" s="66">
        <v>9615</v>
      </c>
      <c r="KOK4379" s="25">
        <v>45936</v>
      </c>
      <c r="KOL4379" s="25"/>
      <c r="KOM4379" s="26" t="str">
        <f t="shared" ca="1" si="848"/>
        <v>Descontar Cheque</v>
      </c>
      <c r="KON4379" s="117"/>
      <c r="KOO4379" s="25">
        <v>45890</v>
      </c>
      <c r="KOP4379" s="28" t="s">
        <v>74</v>
      </c>
      <c r="KOQ4379" s="24">
        <v>422</v>
      </c>
      <c r="KOR4379" s="414" t="str">
        <f t="shared" si="849"/>
        <v>Banco não cadastrado</v>
      </c>
      <c r="KOS4379" s="24">
        <v>207</v>
      </c>
      <c r="KOT4379" s="24">
        <v>5837982</v>
      </c>
      <c r="KOU4379" s="24">
        <v>72</v>
      </c>
      <c r="KOV4379" s="29" t="s">
        <v>75</v>
      </c>
      <c r="KOW4379" s="84">
        <v>3004158000128</v>
      </c>
      <c r="KOX4379" s="24"/>
      <c r="KOY4379" s="24"/>
      <c r="KOZ4379" s="66">
        <v>9615</v>
      </c>
      <c r="KPA4379" s="25">
        <v>45936</v>
      </c>
      <c r="KPB4379" s="25"/>
      <c r="KPC4379" s="26" t="str">
        <f t="shared" ca="1" si="850"/>
        <v>Descontar Cheque</v>
      </c>
      <c r="KPD4379" s="117"/>
      <c r="KPE4379" s="25">
        <v>45890</v>
      </c>
      <c r="KPF4379" s="28" t="s">
        <v>74</v>
      </c>
      <c r="KPG4379" s="24">
        <v>422</v>
      </c>
      <c r="KPH4379" s="414" t="str">
        <f t="shared" si="851"/>
        <v>Banco não cadastrado</v>
      </c>
      <c r="KPI4379" s="24">
        <v>207</v>
      </c>
      <c r="KPJ4379" s="24">
        <v>5837982</v>
      </c>
      <c r="KPK4379" s="24">
        <v>72</v>
      </c>
      <c r="KPL4379" s="29" t="s">
        <v>75</v>
      </c>
      <c r="KPM4379" s="84">
        <v>3004158000128</v>
      </c>
      <c r="KPN4379" s="24"/>
      <c r="KPO4379" s="24"/>
      <c r="KPP4379" s="66">
        <v>9615</v>
      </c>
      <c r="KPQ4379" s="25">
        <v>45936</v>
      </c>
      <c r="KPR4379" s="25"/>
      <c r="KPS4379" s="26" t="str">
        <f t="shared" ca="1" si="852"/>
        <v>Descontar Cheque</v>
      </c>
      <c r="KPT4379" s="117"/>
      <c r="KPU4379" s="25">
        <v>45890</v>
      </c>
      <c r="KPV4379" s="28" t="s">
        <v>74</v>
      </c>
      <c r="KPW4379" s="24">
        <v>422</v>
      </c>
      <c r="KPX4379" s="414" t="str">
        <f t="shared" si="853"/>
        <v>Banco não cadastrado</v>
      </c>
      <c r="KPY4379" s="24">
        <v>207</v>
      </c>
      <c r="KPZ4379" s="24">
        <v>5837982</v>
      </c>
      <c r="KQA4379" s="24">
        <v>72</v>
      </c>
      <c r="KQB4379" s="29" t="s">
        <v>75</v>
      </c>
      <c r="KQC4379" s="84">
        <v>3004158000128</v>
      </c>
      <c r="KQD4379" s="24"/>
      <c r="KQE4379" s="24"/>
      <c r="KQF4379" s="66">
        <v>9615</v>
      </c>
      <c r="KQG4379" s="25">
        <v>45936</v>
      </c>
      <c r="KQH4379" s="25"/>
      <c r="KQI4379" s="26" t="str">
        <f t="shared" ca="1" si="854"/>
        <v>Descontar Cheque</v>
      </c>
      <c r="KQJ4379" s="117"/>
      <c r="KQK4379" s="25">
        <v>45890</v>
      </c>
      <c r="KQL4379" s="28" t="s">
        <v>74</v>
      </c>
      <c r="KQM4379" s="24">
        <v>422</v>
      </c>
      <c r="KQN4379" s="414" t="str">
        <f t="shared" si="855"/>
        <v>Banco não cadastrado</v>
      </c>
      <c r="KQO4379" s="24">
        <v>207</v>
      </c>
      <c r="KQP4379" s="24">
        <v>5837982</v>
      </c>
      <c r="KQQ4379" s="24">
        <v>72</v>
      </c>
      <c r="KQR4379" s="29" t="s">
        <v>75</v>
      </c>
      <c r="KQS4379" s="84">
        <v>3004158000128</v>
      </c>
      <c r="KQT4379" s="24"/>
      <c r="KQU4379" s="24"/>
      <c r="KQV4379" s="66">
        <v>9615</v>
      </c>
      <c r="KQW4379" s="25">
        <v>45936</v>
      </c>
      <c r="KQX4379" s="25"/>
      <c r="KQY4379" s="26" t="str">
        <f t="shared" ca="1" si="856"/>
        <v>Descontar Cheque</v>
      </c>
      <c r="KQZ4379" s="117"/>
      <c r="KRA4379" s="25">
        <v>45890</v>
      </c>
      <c r="KRB4379" s="28" t="s">
        <v>74</v>
      </c>
      <c r="KRC4379" s="24">
        <v>422</v>
      </c>
      <c r="KRD4379" s="414" t="str">
        <f t="shared" si="857"/>
        <v>Banco não cadastrado</v>
      </c>
      <c r="KRE4379" s="24">
        <v>207</v>
      </c>
      <c r="KRF4379" s="24">
        <v>5837982</v>
      </c>
      <c r="KRG4379" s="24">
        <v>72</v>
      </c>
      <c r="KRH4379" s="29" t="s">
        <v>75</v>
      </c>
      <c r="KRI4379" s="84">
        <v>3004158000128</v>
      </c>
      <c r="KRJ4379" s="24"/>
      <c r="KRK4379" s="24"/>
      <c r="KRL4379" s="66">
        <v>9615</v>
      </c>
      <c r="KRM4379" s="25">
        <v>45936</v>
      </c>
      <c r="KRN4379" s="25"/>
      <c r="KRO4379" s="26" t="str">
        <f t="shared" ca="1" si="858"/>
        <v>Descontar Cheque</v>
      </c>
      <c r="KRP4379" s="117"/>
      <c r="KRQ4379" s="25">
        <v>45890</v>
      </c>
      <c r="KRR4379" s="28" t="s">
        <v>74</v>
      </c>
      <c r="KRS4379" s="24">
        <v>422</v>
      </c>
      <c r="KRT4379" s="414" t="str">
        <f t="shared" si="859"/>
        <v>Banco não cadastrado</v>
      </c>
      <c r="KRU4379" s="24">
        <v>207</v>
      </c>
      <c r="KRV4379" s="24">
        <v>5837982</v>
      </c>
      <c r="KRW4379" s="24">
        <v>72</v>
      </c>
      <c r="KRX4379" s="29" t="s">
        <v>75</v>
      </c>
      <c r="KRY4379" s="84">
        <v>3004158000128</v>
      </c>
      <c r="KRZ4379" s="24"/>
      <c r="KSA4379" s="24"/>
      <c r="KSB4379" s="66">
        <v>9615</v>
      </c>
      <c r="KSC4379" s="25">
        <v>45936</v>
      </c>
      <c r="KSD4379" s="25"/>
      <c r="KSE4379" s="26" t="str">
        <f t="shared" ca="1" si="860"/>
        <v>Descontar Cheque</v>
      </c>
      <c r="KSF4379" s="117"/>
      <c r="KSG4379" s="25">
        <v>45890</v>
      </c>
      <c r="KSH4379" s="28" t="s">
        <v>74</v>
      </c>
      <c r="KSI4379" s="24">
        <v>422</v>
      </c>
      <c r="KSJ4379" s="414" t="str">
        <f t="shared" si="861"/>
        <v>Banco não cadastrado</v>
      </c>
      <c r="KSK4379" s="24">
        <v>207</v>
      </c>
      <c r="KSL4379" s="24">
        <v>5837982</v>
      </c>
      <c r="KSM4379" s="24">
        <v>72</v>
      </c>
      <c r="KSN4379" s="29" t="s">
        <v>75</v>
      </c>
      <c r="KSO4379" s="84">
        <v>3004158000128</v>
      </c>
      <c r="KSP4379" s="24"/>
      <c r="KSQ4379" s="24"/>
      <c r="KSR4379" s="66">
        <v>9615</v>
      </c>
      <c r="KSS4379" s="25">
        <v>45936</v>
      </c>
      <c r="KST4379" s="25"/>
      <c r="KSU4379" s="26" t="str">
        <f t="shared" ca="1" si="862"/>
        <v>Descontar Cheque</v>
      </c>
      <c r="KSV4379" s="117"/>
      <c r="KSW4379" s="25">
        <v>45890</v>
      </c>
      <c r="KSX4379" s="28" t="s">
        <v>74</v>
      </c>
      <c r="KSY4379" s="24">
        <v>422</v>
      </c>
      <c r="KSZ4379" s="414" t="str">
        <f t="shared" si="863"/>
        <v>Banco não cadastrado</v>
      </c>
      <c r="KTA4379" s="24">
        <v>207</v>
      </c>
      <c r="KTB4379" s="24">
        <v>5837982</v>
      </c>
      <c r="KTC4379" s="24">
        <v>72</v>
      </c>
      <c r="KTD4379" s="29" t="s">
        <v>75</v>
      </c>
      <c r="KTE4379" s="84">
        <v>3004158000128</v>
      </c>
      <c r="KTF4379" s="24"/>
      <c r="KTG4379" s="24"/>
      <c r="KTH4379" s="66">
        <v>9615</v>
      </c>
      <c r="KTI4379" s="25">
        <v>45936</v>
      </c>
      <c r="KTJ4379" s="25"/>
      <c r="KTK4379" s="26" t="str">
        <f t="shared" ca="1" si="864"/>
        <v>Descontar Cheque</v>
      </c>
      <c r="KTL4379" s="117"/>
      <c r="KTM4379" s="25">
        <v>45890</v>
      </c>
      <c r="KTN4379" s="28" t="s">
        <v>74</v>
      </c>
      <c r="KTO4379" s="24">
        <v>422</v>
      </c>
      <c r="KTP4379" s="414" t="str">
        <f t="shared" si="865"/>
        <v>Banco não cadastrado</v>
      </c>
      <c r="KTQ4379" s="24">
        <v>207</v>
      </c>
      <c r="KTR4379" s="24">
        <v>5837982</v>
      </c>
      <c r="KTS4379" s="24">
        <v>72</v>
      </c>
      <c r="KTT4379" s="29" t="s">
        <v>75</v>
      </c>
      <c r="KTU4379" s="84">
        <v>3004158000128</v>
      </c>
      <c r="KTV4379" s="24"/>
      <c r="KTW4379" s="24"/>
      <c r="KTX4379" s="66">
        <v>9615</v>
      </c>
      <c r="KTY4379" s="25">
        <v>45936</v>
      </c>
      <c r="KTZ4379" s="25"/>
      <c r="KUA4379" s="26" t="str">
        <f t="shared" ca="1" si="866"/>
        <v>Descontar Cheque</v>
      </c>
      <c r="KUB4379" s="117"/>
      <c r="KUC4379" s="25">
        <v>45890</v>
      </c>
      <c r="KUD4379" s="28" t="s">
        <v>74</v>
      </c>
      <c r="KUE4379" s="24">
        <v>422</v>
      </c>
      <c r="KUF4379" s="414" t="str">
        <f t="shared" si="867"/>
        <v>Banco não cadastrado</v>
      </c>
      <c r="KUG4379" s="24">
        <v>207</v>
      </c>
      <c r="KUH4379" s="24">
        <v>5837982</v>
      </c>
      <c r="KUI4379" s="24">
        <v>72</v>
      </c>
      <c r="KUJ4379" s="29" t="s">
        <v>75</v>
      </c>
      <c r="KUK4379" s="84">
        <v>3004158000128</v>
      </c>
      <c r="KUL4379" s="24"/>
      <c r="KUM4379" s="24"/>
      <c r="KUN4379" s="66">
        <v>9615</v>
      </c>
      <c r="KUO4379" s="25">
        <v>45936</v>
      </c>
      <c r="KUP4379" s="25"/>
      <c r="KUQ4379" s="26" t="str">
        <f t="shared" ca="1" si="868"/>
        <v>Descontar Cheque</v>
      </c>
      <c r="KUR4379" s="117"/>
      <c r="KUS4379" s="25">
        <v>45890</v>
      </c>
      <c r="KUT4379" s="28" t="s">
        <v>74</v>
      </c>
      <c r="KUU4379" s="24">
        <v>422</v>
      </c>
      <c r="KUV4379" s="414" t="str">
        <f t="shared" si="869"/>
        <v>Banco não cadastrado</v>
      </c>
      <c r="KUW4379" s="24">
        <v>207</v>
      </c>
      <c r="KUX4379" s="24">
        <v>5837982</v>
      </c>
      <c r="KUY4379" s="24">
        <v>72</v>
      </c>
      <c r="KUZ4379" s="29" t="s">
        <v>75</v>
      </c>
      <c r="KVA4379" s="84">
        <v>3004158000128</v>
      </c>
      <c r="KVB4379" s="24"/>
      <c r="KVC4379" s="24"/>
      <c r="KVD4379" s="66">
        <v>9615</v>
      </c>
      <c r="KVE4379" s="25">
        <v>45936</v>
      </c>
      <c r="KVF4379" s="25"/>
      <c r="KVG4379" s="26" t="str">
        <f t="shared" ca="1" si="870"/>
        <v>Descontar Cheque</v>
      </c>
      <c r="KVH4379" s="117"/>
      <c r="KVI4379" s="25">
        <v>45890</v>
      </c>
      <c r="KVJ4379" s="28" t="s">
        <v>74</v>
      </c>
      <c r="KVK4379" s="24">
        <v>422</v>
      </c>
      <c r="KVL4379" s="414" t="str">
        <f t="shared" si="871"/>
        <v>Banco não cadastrado</v>
      </c>
      <c r="KVM4379" s="24">
        <v>207</v>
      </c>
      <c r="KVN4379" s="24">
        <v>5837982</v>
      </c>
      <c r="KVO4379" s="24">
        <v>72</v>
      </c>
      <c r="KVP4379" s="29" t="s">
        <v>75</v>
      </c>
      <c r="KVQ4379" s="84">
        <v>3004158000128</v>
      </c>
      <c r="KVR4379" s="24"/>
      <c r="KVS4379" s="24"/>
      <c r="KVT4379" s="66">
        <v>9615</v>
      </c>
      <c r="KVU4379" s="25">
        <v>45936</v>
      </c>
      <c r="KVV4379" s="25"/>
      <c r="KVW4379" s="26" t="str">
        <f t="shared" ca="1" si="872"/>
        <v>Descontar Cheque</v>
      </c>
      <c r="KVX4379" s="117"/>
      <c r="KVY4379" s="25">
        <v>45890</v>
      </c>
      <c r="KVZ4379" s="28" t="s">
        <v>74</v>
      </c>
      <c r="KWA4379" s="24">
        <v>422</v>
      </c>
      <c r="KWB4379" s="414" t="str">
        <f t="shared" si="873"/>
        <v>Banco não cadastrado</v>
      </c>
      <c r="KWC4379" s="24">
        <v>207</v>
      </c>
      <c r="KWD4379" s="24">
        <v>5837982</v>
      </c>
      <c r="KWE4379" s="24">
        <v>72</v>
      </c>
      <c r="KWF4379" s="29" t="s">
        <v>75</v>
      </c>
      <c r="KWG4379" s="84">
        <v>3004158000128</v>
      </c>
      <c r="KWH4379" s="24"/>
      <c r="KWI4379" s="24"/>
      <c r="KWJ4379" s="66">
        <v>9615</v>
      </c>
      <c r="KWK4379" s="25">
        <v>45936</v>
      </c>
      <c r="KWL4379" s="25"/>
      <c r="KWM4379" s="26" t="str">
        <f t="shared" ca="1" si="874"/>
        <v>Descontar Cheque</v>
      </c>
      <c r="KWN4379" s="117"/>
      <c r="KWO4379" s="25">
        <v>45890</v>
      </c>
      <c r="KWP4379" s="28" t="s">
        <v>74</v>
      </c>
      <c r="KWQ4379" s="24">
        <v>422</v>
      </c>
      <c r="KWR4379" s="414" t="str">
        <f t="shared" si="875"/>
        <v>Banco não cadastrado</v>
      </c>
      <c r="KWS4379" s="24">
        <v>207</v>
      </c>
      <c r="KWT4379" s="24">
        <v>5837982</v>
      </c>
      <c r="KWU4379" s="24">
        <v>72</v>
      </c>
      <c r="KWV4379" s="29" t="s">
        <v>75</v>
      </c>
      <c r="KWW4379" s="84">
        <v>3004158000128</v>
      </c>
      <c r="KWX4379" s="24"/>
      <c r="KWY4379" s="24"/>
      <c r="KWZ4379" s="66">
        <v>9615</v>
      </c>
      <c r="KXA4379" s="25">
        <v>45936</v>
      </c>
      <c r="KXB4379" s="25"/>
      <c r="KXC4379" s="26" t="str">
        <f t="shared" ca="1" si="876"/>
        <v>Descontar Cheque</v>
      </c>
      <c r="KXD4379" s="117"/>
      <c r="KXE4379" s="25">
        <v>45890</v>
      </c>
      <c r="KXF4379" s="28" t="s">
        <v>74</v>
      </c>
      <c r="KXG4379" s="24">
        <v>422</v>
      </c>
      <c r="KXH4379" s="414" t="str">
        <f t="shared" si="877"/>
        <v>Banco não cadastrado</v>
      </c>
      <c r="KXI4379" s="24">
        <v>207</v>
      </c>
      <c r="KXJ4379" s="24">
        <v>5837982</v>
      </c>
      <c r="KXK4379" s="24">
        <v>72</v>
      </c>
      <c r="KXL4379" s="29" t="s">
        <v>75</v>
      </c>
      <c r="KXM4379" s="84">
        <v>3004158000128</v>
      </c>
      <c r="KXN4379" s="24"/>
      <c r="KXO4379" s="24"/>
      <c r="KXP4379" s="66">
        <v>9615</v>
      </c>
      <c r="KXQ4379" s="25">
        <v>45936</v>
      </c>
      <c r="KXR4379" s="25"/>
      <c r="KXS4379" s="26" t="str">
        <f t="shared" ca="1" si="878"/>
        <v>Descontar Cheque</v>
      </c>
      <c r="KXT4379" s="117"/>
      <c r="KXU4379" s="25">
        <v>45890</v>
      </c>
      <c r="KXV4379" s="28" t="s">
        <v>74</v>
      </c>
      <c r="KXW4379" s="24">
        <v>422</v>
      </c>
      <c r="KXX4379" s="414" t="str">
        <f t="shared" si="879"/>
        <v>Banco não cadastrado</v>
      </c>
      <c r="KXY4379" s="24">
        <v>207</v>
      </c>
      <c r="KXZ4379" s="24">
        <v>5837982</v>
      </c>
      <c r="KYA4379" s="24">
        <v>72</v>
      </c>
      <c r="KYB4379" s="29" t="s">
        <v>75</v>
      </c>
      <c r="KYC4379" s="84">
        <v>3004158000128</v>
      </c>
      <c r="KYD4379" s="24"/>
      <c r="KYE4379" s="24"/>
      <c r="KYF4379" s="66">
        <v>9615</v>
      </c>
      <c r="KYG4379" s="25">
        <v>45936</v>
      </c>
      <c r="KYH4379" s="25"/>
      <c r="KYI4379" s="26" t="str">
        <f t="shared" ca="1" si="880"/>
        <v>Descontar Cheque</v>
      </c>
      <c r="KYJ4379" s="117"/>
      <c r="KYK4379" s="25">
        <v>45890</v>
      </c>
      <c r="KYL4379" s="28" t="s">
        <v>74</v>
      </c>
      <c r="KYM4379" s="24">
        <v>422</v>
      </c>
      <c r="KYN4379" s="414" t="str">
        <f t="shared" si="881"/>
        <v>Banco não cadastrado</v>
      </c>
      <c r="KYO4379" s="24">
        <v>207</v>
      </c>
      <c r="KYP4379" s="24">
        <v>5837982</v>
      </c>
      <c r="KYQ4379" s="24">
        <v>72</v>
      </c>
      <c r="KYR4379" s="29" t="s">
        <v>75</v>
      </c>
      <c r="KYS4379" s="84">
        <v>3004158000128</v>
      </c>
      <c r="KYT4379" s="24"/>
      <c r="KYU4379" s="24"/>
      <c r="KYV4379" s="66">
        <v>9615</v>
      </c>
      <c r="KYW4379" s="25">
        <v>45936</v>
      </c>
      <c r="KYX4379" s="25"/>
      <c r="KYY4379" s="26" t="str">
        <f t="shared" ca="1" si="882"/>
        <v>Descontar Cheque</v>
      </c>
      <c r="KYZ4379" s="117"/>
      <c r="KZA4379" s="25">
        <v>45890</v>
      </c>
      <c r="KZB4379" s="28" t="s">
        <v>74</v>
      </c>
      <c r="KZC4379" s="24">
        <v>422</v>
      </c>
      <c r="KZD4379" s="414" t="str">
        <f t="shared" si="883"/>
        <v>Banco não cadastrado</v>
      </c>
      <c r="KZE4379" s="24">
        <v>207</v>
      </c>
      <c r="KZF4379" s="24">
        <v>5837982</v>
      </c>
      <c r="KZG4379" s="24">
        <v>72</v>
      </c>
      <c r="KZH4379" s="29" t="s">
        <v>75</v>
      </c>
      <c r="KZI4379" s="84">
        <v>3004158000128</v>
      </c>
      <c r="KZJ4379" s="24"/>
      <c r="KZK4379" s="24"/>
      <c r="KZL4379" s="66">
        <v>9615</v>
      </c>
      <c r="KZM4379" s="25">
        <v>45936</v>
      </c>
      <c r="KZN4379" s="25"/>
      <c r="KZO4379" s="26" t="str">
        <f t="shared" ca="1" si="884"/>
        <v>Descontar Cheque</v>
      </c>
      <c r="KZP4379" s="117"/>
      <c r="KZQ4379" s="25">
        <v>45890</v>
      </c>
      <c r="KZR4379" s="28" t="s">
        <v>74</v>
      </c>
      <c r="KZS4379" s="24">
        <v>422</v>
      </c>
      <c r="KZT4379" s="414" t="str">
        <f t="shared" si="885"/>
        <v>Banco não cadastrado</v>
      </c>
      <c r="KZU4379" s="24">
        <v>207</v>
      </c>
      <c r="KZV4379" s="24">
        <v>5837982</v>
      </c>
      <c r="KZW4379" s="24">
        <v>72</v>
      </c>
      <c r="KZX4379" s="29" t="s">
        <v>75</v>
      </c>
      <c r="KZY4379" s="84">
        <v>3004158000128</v>
      </c>
      <c r="KZZ4379" s="24"/>
      <c r="LAA4379" s="24"/>
      <c r="LAB4379" s="66">
        <v>9615</v>
      </c>
      <c r="LAC4379" s="25">
        <v>45936</v>
      </c>
      <c r="LAD4379" s="25"/>
      <c r="LAE4379" s="26" t="str">
        <f t="shared" ca="1" si="886"/>
        <v>Descontar Cheque</v>
      </c>
      <c r="LAF4379" s="117"/>
      <c r="LAG4379" s="25">
        <v>45890</v>
      </c>
      <c r="LAH4379" s="28" t="s">
        <v>74</v>
      </c>
      <c r="LAI4379" s="24">
        <v>422</v>
      </c>
      <c r="LAJ4379" s="414" t="str">
        <f t="shared" si="887"/>
        <v>Banco não cadastrado</v>
      </c>
      <c r="LAK4379" s="24">
        <v>207</v>
      </c>
      <c r="LAL4379" s="24">
        <v>5837982</v>
      </c>
      <c r="LAM4379" s="24">
        <v>72</v>
      </c>
      <c r="LAN4379" s="29" t="s">
        <v>75</v>
      </c>
      <c r="LAO4379" s="84">
        <v>3004158000128</v>
      </c>
      <c r="LAP4379" s="24"/>
      <c r="LAQ4379" s="24"/>
      <c r="LAR4379" s="66">
        <v>9615</v>
      </c>
      <c r="LAS4379" s="25">
        <v>45936</v>
      </c>
      <c r="LAT4379" s="25"/>
      <c r="LAU4379" s="26" t="str">
        <f t="shared" ca="1" si="888"/>
        <v>Descontar Cheque</v>
      </c>
      <c r="LAV4379" s="117"/>
      <c r="LAW4379" s="25">
        <v>45890</v>
      </c>
      <c r="LAX4379" s="28" t="s">
        <v>74</v>
      </c>
      <c r="LAY4379" s="24">
        <v>422</v>
      </c>
      <c r="LAZ4379" s="414" t="str">
        <f t="shared" si="889"/>
        <v>Banco não cadastrado</v>
      </c>
      <c r="LBA4379" s="24">
        <v>207</v>
      </c>
      <c r="LBB4379" s="24">
        <v>5837982</v>
      </c>
      <c r="LBC4379" s="24">
        <v>72</v>
      </c>
      <c r="LBD4379" s="29" t="s">
        <v>75</v>
      </c>
      <c r="LBE4379" s="84">
        <v>3004158000128</v>
      </c>
      <c r="LBF4379" s="24"/>
      <c r="LBG4379" s="24"/>
      <c r="LBH4379" s="66">
        <v>9615</v>
      </c>
      <c r="LBI4379" s="25">
        <v>45936</v>
      </c>
      <c r="LBJ4379" s="25"/>
      <c r="LBK4379" s="26" t="str">
        <f t="shared" ca="1" si="890"/>
        <v>Descontar Cheque</v>
      </c>
      <c r="LBL4379" s="117"/>
      <c r="LBM4379" s="25">
        <v>45890</v>
      </c>
      <c r="LBN4379" s="28" t="s">
        <v>74</v>
      </c>
      <c r="LBO4379" s="24">
        <v>422</v>
      </c>
      <c r="LBP4379" s="414" t="str">
        <f t="shared" si="891"/>
        <v>Banco não cadastrado</v>
      </c>
      <c r="LBQ4379" s="24">
        <v>207</v>
      </c>
      <c r="LBR4379" s="24">
        <v>5837982</v>
      </c>
      <c r="LBS4379" s="24">
        <v>72</v>
      </c>
      <c r="LBT4379" s="29" t="s">
        <v>75</v>
      </c>
      <c r="LBU4379" s="84">
        <v>3004158000128</v>
      </c>
      <c r="LBV4379" s="24"/>
      <c r="LBW4379" s="24"/>
      <c r="LBX4379" s="66">
        <v>9615</v>
      </c>
      <c r="LBY4379" s="25">
        <v>45936</v>
      </c>
      <c r="LBZ4379" s="25"/>
      <c r="LCA4379" s="26" t="str">
        <f t="shared" ca="1" si="892"/>
        <v>Descontar Cheque</v>
      </c>
      <c r="LCB4379" s="117"/>
      <c r="LCC4379" s="25">
        <v>45890</v>
      </c>
      <c r="LCD4379" s="28" t="s">
        <v>74</v>
      </c>
      <c r="LCE4379" s="24">
        <v>422</v>
      </c>
      <c r="LCF4379" s="414" t="str">
        <f t="shared" si="893"/>
        <v>Banco não cadastrado</v>
      </c>
      <c r="LCG4379" s="24">
        <v>207</v>
      </c>
      <c r="LCH4379" s="24">
        <v>5837982</v>
      </c>
      <c r="LCI4379" s="24">
        <v>72</v>
      </c>
      <c r="LCJ4379" s="29" t="s">
        <v>75</v>
      </c>
      <c r="LCK4379" s="84">
        <v>3004158000128</v>
      </c>
      <c r="LCL4379" s="24"/>
      <c r="LCM4379" s="24"/>
      <c r="LCN4379" s="66">
        <v>9615</v>
      </c>
      <c r="LCO4379" s="25">
        <v>45936</v>
      </c>
      <c r="LCP4379" s="25"/>
      <c r="LCQ4379" s="26" t="str">
        <f t="shared" ca="1" si="894"/>
        <v>Descontar Cheque</v>
      </c>
      <c r="LCR4379" s="117"/>
      <c r="LCS4379" s="25">
        <v>45890</v>
      </c>
      <c r="LCT4379" s="28" t="s">
        <v>74</v>
      </c>
      <c r="LCU4379" s="24">
        <v>422</v>
      </c>
      <c r="LCV4379" s="414" t="str">
        <f t="shared" si="895"/>
        <v>Banco não cadastrado</v>
      </c>
      <c r="LCW4379" s="24">
        <v>207</v>
      </c>
      <c r="LCX4379" s="24">
        <v>5837982</v>
      </c>
      <c r="LCY4379" s="24">
        <v>72</v>
      </c>
      <c r="LCZ4379" s="29" t="s">
        <v>75</v>
      </c>
      <c r="LDA4379" s="84">
        <v>3004158000128</v>
      </c>
      <c r="LDB4379" s="24"/>
      <c r="LDC4379" s="24"/>
      <c r="LDD4379" s="66">
        <v>9615</v>
      </c>
      <c r="LDE4379" s="25">
        <v>45936</v>
      </c>
      <c r="LDF4379" s="25"/>
      <c r="LDG4379" s="26" t="str">
        <f t="shared" ca="1" si="896"/>
        <v>Descontar Cheque</v>
      </c>
      <c r="LDH4379" s="117"/>
      <c r="LDI4379" s="25">
        <v>45890</v>
      </c>
      <c r="LDJ4379" s="28" t="s">
        <v>74</v>
      </c>
      <c r="LDK4379" s="24">
        <v>422</v>
      </c>
      <c r="LDL4379" s="414" t="str">
        <f t="shared" si="897"/>
        <v>Banco não cadastrado</v>
      </c>
      <c r="LDM4379" s="24">
        <v>207</v>
      </c>
      <c r="LDN4379" s="24">
        <v>5837982</v>
      </c>
      <c r="LDO4379" s="24">
        <v>72</v>
      </c>
      <c r="LDP4379" s="29" t="s">
        <v>75</v>
      </c>
      <c r="LDQ4379" s="84">
        <v>3004158000128</v>
      </c>
      <c r="LDR4379" s="24"/>
      <c r="LDS4379" s="24"/>
      <c r="LDT4379" s="66">
        <v>9615</v>
      </c>
      <c r="LDU4379" s="25">
        <v>45936</v>
      </c>
      <c r="LDV4379" s="25"/>
      <c r="LDW4379" s="26" t="str">
        <f t="shared" ca="1" si="898"/>
        <v>Descontar Cheque</v>
      </c>
      <c r="LDX4379" s="117"/>
      <c r="LDY4379" s="25">
        <v>45890</v>
      </c>
      <c r="LDZ4379" s="28" t="s">
        <v>74</v>
      </c>
      <c r="LEA4379" s="24">
        <v>422</v>
      </c>
      <c r="LEB4379" s="414" t="str">
        <f t="shared" si="899"/>
        <v>Banco não cadastrado</v>
      </c>
      <c r="LEC4379" s="24">
        <v>207</v>
      </c>
      <c r="LED4379" s="24">
        <v>5837982</v>
      </c>
      <c r="LEE4379" s="24">
        <v>72</v>
      </c>
      <c r="LEF4379" s="29" t="s">
        <v>75</v>
      </c>
      <c r="LEG4379" s="84">
        <v>3004158000128</v>
      </c>
      <c r="LEH4379" s="24"/>
      <c r="LEI4379" s="24"/>
      <c r="LEJ4379" s="66">
        <v>9615</v>
      </c>
      <c r="LEK4379" s="25">
        <v>45936</v>
      </c>
      <c r="LEL4379" s="25"/>
      <c r="LEM4379" s="26" t="str">
        <f t="shared" ca="1" si="900"/>
        <v>Descontar Cheque</v>
      </c>
      <c r="LEN4379" s="117"/>
      <c r="LEO4379" s="25">
        <v>45890</v>
      </c>
      <c r="LEP4379" s="28" t="s">
        <v>74</v>
      </c>
      <c r="LEQ4379" s="24">
        <v>422</v>
      </c>
      <c r="LER4379" s="414" t="str">
        <f t="shared" si="901"/>
        <v>Banco não cadastrado</v>
      </c>
      <c r="LES4379" s="24">
        <v>207</v>
      </c>
      <c r="LET4379" s="24">
        <v>5837982</v>
      </c>
      <c r="LEU4379" s="24">
        <v>72</v>
      </c>
      <c r="LEV4379" s="29" t="s">
        <v>75</v>
      </c>
      <c r="LEW4379" s="84">
        <v>3004158000128</v>
      </c>
      <c r="LEX4379" s="24"/>
      <c r="LEY4379" s="24"/>
      <c r="LEZ4379" s="66">
        <v>9615</v>
      </c>
      <c r="LFA4379" s="25">
        <v>45936</v>
      </c>
      <c r="LFB4379" s="25"/>
      <c r="LFC4379" s="26" t="str">
        <f t="shared" ca="1" si="902"/>
        <v>Descontar Cheque</v>
      </c>
      <c r="LFD4379" s="117"/>
      <c r="LFE4379" s="25">
        <v>45890</v>
      </c>
      <c r="LFF4379" s="28" t="s">
        <v>74</v>
      </c>
      <c r="LFG4379" s="24">
        <v>422</v>
      </c>
      <c r="LFH4379" s="414" t="str">
        <f t="shared" si="903"/>
        <v>Banco não cadastrado</v>
      </c>
      <c r="LFI4379" s="24">
        <v>207</v>
      </c>
      <c r="LFJ4379" s="24">
        <v>5837982</v>
      </c>
      <c r="LFK4379" s="24">
        <v>72</v>
      </c>
      <c r="LFL4379" s="29" t="s">
        <v>75</v>
      </c>
      <c r="LFM4379" s="84">
        <v>3004158000128</v>
      </c>
      <c r="LFN4379" s="24"/>
      <c r="LFO4379" s="24"/>
      <c r="LFP4379" s="66">
        <v>9615</v>
      </c>
      <c r="LFQ4379" s="25">
        <v>45936</v>
      </c>
      <c r="LFR4379" s="25"/>
      <c r="LFS4379" s="26" t="str">
        <f t="shared" ca="1" si="904"/>
        <v>Descontar Cheque</v>
      </c>
      <c r="LFT4379" s="117"/>
      <c r="LFU4379" s="25">
        <v>45890</v>
      </c>
      <c r="LFV4379" s="28" t="s">
        <v>74</v>
      </c>
      <c r="LFW4379" s="24">
        <v>422</v>
      </c>
      <c r="LFX4379" s="414" t="str">
        <f t="shared" si="905"/>
        <v>Banco não cadastrado</v>
      </c>
      <c r="LFY4379" s="24">
        <v>207</v>
      </c>
      <c r="LFZ4379" s="24">
        <v>5837982</v>
      </c>
      <c r="LGA4379" s="24">
        <v>72</v>
      </c>
      <c r="LGB4379" s="29" t="s">
        <v>75</v>
      </c>
      <c r="LGC4379" s="84">
        <v>3004158000128</v>
      </c>
      <c r="LGD4379" s="24"/>
      <c r="LGE4379" s="24"/>
      <c r="LGF4379" s="66">
        <v>9615</v>
      </c>
      <c r="LGG4379" s="25">
        <v>45936</v>
      </c>
      <c r="LGH4379" s="25"/>
      <c r="LGI4379" s="26" t="str">
        <f t="shared" ca="1" si="906"/>
        <v>Descontar Cheque</v>
      </c>
      <c r="LGJ4379" s="117"/>
      <c r="LGK4379" s="25">
        <v>45890</v>
      </c>
      <c r="LGL4379" s="28" t="s">
        <v>74</v>
      </c>
      <c r="LGM4379" s="24">
        <v>422</v>
      </c>
      <c r="LGN4379" s="414" t="str">
        <f t="shared" si="907"/>
        <v>Banco não cadastrado</v>
      </c>
      <c r="LGO4379" s="24">
        <v>207</v>
      </c>
      <c r="LGP4379" s="24">
        <v>5837982</v>
      </c>
      <c r="LGQ4379" s="24">
        <v>72</v>
      </c>
      <c r="LGR4379" s="29" t="s">
        <v>75</v>
      </c>
      <c r="LGS4379" s="84">
        <v>3004158000128</v>
      </c>
      <c r="LGT4379" s="24"/>
      <c r="LGU4379" s="24"/>
      <c r="LGV4379" s="66">
        <v>9615</v>
      </c>
      <c r="LGW4379" s="25">
        <v>45936</v>
      </c>
      <c r="LGX4379" s="25"/>
      <c r="LGY4379" s="26" t="str">
        <f t="shared" ca="1" si="908"/>
        <v>Descontar Cheque</v>
      </c>
      <c r="LGZ4379" s="117"/>
      <c r="LHA4379" s="25">
        <v>45890</v>
      </c>
      <c r="LHB4379" s="28" t="s">
        <v>74</v>
      </c>
      <c r="LHC4379" s="24">
        <v>422</v>
      </c>
      <c r="LHD4379" s="414" t="str">
        <f t="shared" si="909"/>
        <v>Banco não cadastrado</v>
      </c>
      <c r="LHE4379" s="24">
        <v>207</v>
      </c>
      <c r="LHF4379" s="24">
        <v>5837982</v>
      </c>
      <c r="LHG4379" s="24">
        <v>72</v>
      </c>
      <c r="LHH4379" s="29" t="s">
        <v>75</v>
      </c>
      <c r="LHI4379" s="84">
        <v>3004158000128</v>
      </c>
      <c r="LHJ4379" s="24"/>
      <c r="LHK4379" s="24"/>
      <c r="LHL4379" s="66">
        <v>9615</v>
      </c>
      <c r="LHM4379" s="25">
        <v>45936</v>
      </c>
      <c r="LHN4379" s="25"/>
      <c r="LHO4379" s="26" t="str">
        <f t="shared" ca="1" si="910"/>
        <v>Descontar Cheque</v>
      </c>
      <c r="LHP4379" s="117"/>
      <c r="LHQ4379" s="25">
        <v>45890</v>
      </c>
      <c r="LHR4379" s="28" t="s">
        <v>74</v>
      </c>
      <c r="LHS4379" s="24">
        <v>422</v>
      </c>
      <c r="LHT4379" s="414" t="str">
        <f t="shared" si="911"/>
        <v>Banco não cadastrado</v>
      </c>
      <c r="LHU4379" s="24">
        <v>207</v>
      </c>
      <c r="LHV4379" s="24">
        <v>5837982</v>
      </c>
      <c r="LHW4379" s="24">
        <v>72</v>
      </c>
      <c r="LHX4379" s="29" t="s">
        <v>75</v>
      </c>
      <c r="LHY4379" s="84">
        <v>3004158000128</v>
      </c>
      <c r="LHZ4379" s="24"/>
      <c r="LIA4379" s="24"/>
      <c r="LIB4379" s="66">
        <v>9615</v>
      </c>
      <c r="LIC4379" s="25">
        <v>45936</v>
      </c>
      <c r="LID4379" s="25"/>
      <c r="LIE4379" s="26" t="str">
        <f t="shared" ca="1" si="912"/>
        <v>Descontar Cheque</v>
      </c>
      <c r="LIF4379" s="117"/>
      <c r="LIG4379" s="25">
        <v>45890</v>
      </c>
      <c r="LIH4379" s="28" t="s">
        <v>74</v>
      </c>
      <c r="LII4379" s="24">
        <v>422</v>
      </c>
      <c r="LIJ4379" s="414" t="str">
        <f t="shared" si="913"/>
        <v>Banco não cadastrado</v>
      </c>
      <c r="LIK4379" s="24">
        <v>207</v>
      </c>
      <c r="LIL4379" s="24">
        <v>5837982</v>
      </c>
      <c r="LIM4379" s="24">
        <v>72</v>
      </c>
      <c r="LIN4379" s="29" t="s">
        <v>75</v>
      </c>
      <c r="LIO4379" s="84">
        <v>3004158000128</v>
      </c>
      <c r="LIP4379" s="24"/>
      <c r="LIQ4379" s="24"/>
      <c r="LIR4379" s="66">
        <v>9615</v>
      </c>
      <c r="LIS4379" s="25">
        <v>45936</v>
      </c>
      <c r="LIT4379" s="25"/>
      <c r="LIU4379" s="26" t="str">
        <f t="shared" ca="1" si="914"/>
        <v>Descontar Cheque</v>
      </c>
      <c r="LIV4379" s="117"/>
      <c r="LIW4379" s="25">
        <v>45890</v>
      </c>
      <c r="LIX4379" s="28" t="s">
        <v>74</v>
      </c>
      <c r="LIY4379" s="24">
        <v>422</v>
      </c>
      <c r="LIZ4379" s="414" t="str">
        <f t="shared" si="915"/>
        <v>Banco não cadastrado</v>
      </c>
      <c r="LJA4379" s="24">
        <v>207</v>
      </c>
      <c r="LJB4379" s="24">
        <v>5837982</v>
      </c>
      <c r="LJC4379" s="24">
        <v>72</v>
      </c>
      <c r="LJD4379" s="29" t="s">
        <v>75</v>
      </c>
      <c r="LJE4379" s="84">
        <v>3004158000128</v>
      </c>
      <c r="LJF4379" s="24"/>
      <c r="LJG4379" s="24"/>
      <c r="LJH4379" s="66">
        <v>9615</v>
      </c>
      <c r="LJI4379" s="25">
        <v>45936</v>
      </c>
      <c r="LJJ4379" s="25"/>
      <c r="LJK4379" s="26" t="str">
        <f t="shared" ca="1" si="916"/>
        <v>Descontar Cheque</v>
      </c>
      <c r="LJL4379" s="117"/>
      <c r="LJM4379" s="25">
        <v>45890</v>
      </c>
      <c r="LJN4379" s="28" t="s">
        <v>74</v>
      </c>
      <c r="LJO4379" s="24">
        <v>422</v>
      </c>
      <c r="LJP4379" s="414" t="str">
        <f t="shared" si="917"/>
        <v>Banco não cadastrado</v>
      </c>
      <c r="LJQ4379" s="24">
        <v>207</v>
      </c>
      <c r="LJR4379" s="24">
        <v>5837982</v>
      </c>
      <c r="LJS4379" s="24">
        <v>72</v>
      </c>
      <c r="LJT4379" s="29" t="s">
        <v>75</v>
      </c>
      <c r="LJU4379" s="84">
        <v>3004158000128</v>
      </c>
      <c r="LJV4379" s="24"/>
      <c r="LJW4379" s="24"/>
      <c r="LJX4379" s="66">
        <v>9615</v>
      </c>
      <c r="LJY4379" s="25">
        <v>45936</v>
      </c>
      <c r="LJZ4379" s="25"/>
      <c r="LKA4379" s="26" t="str">
        <f t="shared" ca="1" si="918"/>
        <v>Descontar Cheque</v>
      </c>
      <c r="LKB4379" s="117"/>
      <c r="LKC4379" s="25">
        <v>45890</v>
      </c>
      <c r="LKD4379" s="28" t="s">
        <v>74</v>
      </c>
      <c r="LKE4379" s="24">
        <v>422</v>
      </c>
      <c r="LKF4379" s="414" t="str">
        <f t="shared" si="919"/>
        <v>Banco não cadastrado</v>
      </c>
      <c r="LKG4379" s="24">
        <v>207</v>
      </c>
      <c r="LKH4379" s="24">
        <v>5837982</v>
      </c>
      <c r="LKI4379" s="24">
        <v>72</v>
      </c>
      <c r="LKJ4379" s="29" t="s">
        <v>75</v>
      </c>
      <c r="LKK4379" s="84">
        <v>3004158000128</v>
      </c>
      <c r="LKL4379" s="24"/>
      <c r="LKM4379" s="24"/>
      <c r="LKN4379" s="66">
        <v>9615</v>
      </c>
      <c r="LKO4379" s="25">
        <v>45936</v>
      </c>
      <c r="LKP4379" s="25"/>
      <c r="LKQ4379" s="26" t="str">
        <f t="shared" ca="1" si="920"/>
        <v>Descontar Cheque</v>
      </c>
      <c r="LKR4379" s="117"/>
      <c r="LKS4379" s="25">
        <v>45890</v>
      </c>
      <c r="LKT4379" s="28" t="s">
        <v>74</v>
      </c>
      <c r="LKU4379" s="24">
        <v>422</v>
      </c>
      <c r="LKV4379" s="414" t="str">
        <f t="shared" si="921"/>
        <v>Banco não cadastrado</v>
      </c>
      <c r="LKW4379" s="24">
        <v>207</v>
      </c>
      <c r="LKX4379" s="24">
        <v>5837982</v>
      </c>
      <c r="LKY4379" s="24">
        <v>72</v>
      </c>
      <c r="LKZ4379" s="29" t="s">
        <v>75</v>
      </c>
      <c r="LLA4379" s="84">
        <v>3004158000128</v>
      </c>
      <c r="LLB4379" s="24"/>
      <c r="LLC4379" s="24"/>
      <c r="LLD4379" s="66">
        <v>9615</v>
      </c>
      <c r="LLE4379" s="25">
        <v>45936</v>
      </c>
      <c r="LLF4379" s="25"/>
      <c r="LLG4379" s="26" t="str">
        <f t="shared" ca="1" si="922"/>
        <v>Descontar Cheque</v>
      </c>
      <c r="LLH4379" s="117"/>
      <c r="LLI4379" s="25">
        <v>45890</v>
      </c>
      <c r="LLJ4379" s="28" t="s">
        <v>74</v>
      </c>
      <c r="LLK4379" s="24">
        <v>422</v>
      </c>
      <c r="LLL4379" s="414" t="str">
        <f t="shared" si="923"/>
        <v>Banco não cadastrado</v>
      </c>
      <c r="LLM4379" s="24">
        <v>207</v>
      </c>
      <c r="LLN4379" s="24">
        <v>5837982</v>
      </c>
      <c r="LLO4379" s="24">
        <v>72</v>
      </c>
      <c r="LLP4379" s="29" t="s">
        <v>75</v>
      </c>
      <c r="LLQ4379" s="84">
        <v>3004158000128</v>
      </c>
      <c r="LLR4379" s="24"/>
      <c r="LLS4379" s="24"/>
      <c r="LLT4379" s="66">
        <v>9615</v>
      </c>
      <c r="LLU4379" s="25">
        <v>45936</v>
      </c>
      <c r="LLV4379" s="25"/>
      <c r="LLW4379" s="26" t="str">
        <f t="shared" ca="1" si="924"/>
        <v>Descontar Cheque</v>
      </c>
      <c r="LLX4379" s="117"/>
      <c r="LLY4379" s="25">
        <v>45890</v>
      </c>
      <c r="LLZ4379" s="28" t="s">
        <v>74</v>
      </c>
      <c r="LMA4379" s="24">
        <v>422</v>
      </c>
      <c r="LMB4379" s="414" t="str">
        <f t="shared" si="925"/>
        <v>Banco não cadastrado</v>
      </c>
      <c r="LMC4379" s="24">
        <v>207</v>
      </c>
      <c r="LMD4379" s="24">
        <v>5837982</v>
      </c>
      <c r="LME4379" s="24">
        <v>72</v>
      </c>
      <c r="LMF4379" s="29" t="s">
        <v>75</v>
      </c>
      <c r="LMG4379" s="84">
        <v>3004158000128</v>
      </c>
      <c r="LMH4379" s="24"/>
      <c r="LMI4379" s="24"/>
      <c r="LMJ4379" s="66">
        <v>9615</v>
      </c>
      <c r="LMK4379" s="25">
        <v>45936</v>
      </c>
      <c r="LML4379" s="25"/>
      <c r="LMM4379" s="26" t="str">
        <f t="shared" ca="1" si="926"/>
        <v>Descontar Cheque</v>
      </c>
      <c r="LMN4379" s="117"/>
      <c r="LMO4379" s="25">
        <v>45890</v>
      </c>
      <c r="LMP4379" s="28" t="s">
        <v>74</v>
      </c>
      <c r="LMQ4379" s="24">
        <v>422</v>
      </c>
      <c r="LMR4379" s="414" t="str">
        <f t="shared" si="927"/>
        <v>Banco não cadastrado</v>
      </c>
      <c r="LMS4379" s="24">
        <v>207</v>
      </c>
      <c r="LMT4379" s="24">
        <v>5837982</v>
      </c>
      <c r="LMU4379" s="24">
        <v>72</v>
      </c>
      <c r="LMV4379" s="29" t="s">
        <v>75</v>
      </c>
      <c r="LMW4379" s="84">
        <v>3004158000128</v>
      </c>
      <c r="LMX4379" s="24"/>
      <c r="LMY4379" s="24"/>
      <c r="LMZ4379" s="66">
        <v>9615</v>
      </c>
      <c r="LNA4379" s="25">
        <v>45936</v>
      </c>
      <c r="LNB4379" s="25"/>
      <c r="LNC4379" s="26" t="str">
        <f t="shared" ca="1" si="928"/>
        <v>Descontar Cheque</v>
      </c>
      <c r="LND4379" s="117"/>
      <c r="LNE4379" s="25">
        <v>45890</v>
      </c>
      <c r="LNF4379" s="28" t="s">
        <v>74</v>
      </c>
      <c r="LNG4379" s="24">
        <v>422</v>
      </c>
      <c r="LNH4379" s="414" t="str">
        <f t="shared" si="929"/>
        <v>Banco não cadastrado</v>
      </c>
      <c r="LNI4379" s="24">
        <v>207</v>
      </c>
      <c r="LNJ4379" s="24">
        <v>5837982</v>
      </c>
      <c r="LNK4379" s="24">
        <v>72</v>
      </c>
      <c r="LNL4379" s="29" t="s">
        <v>75</v>
      </c>
      <c r="LNM4379" s="84">
        <v>3004158000128</v>
      </c>
      <c r="LNN4379" s="24"/>
      <c r="LNO4379" s="24"/>
      <c r="LNP4379" s="66">
        <v>9615</v>
      </c>
      <c r="LNQ4379" s="25">
        <v>45936</v>
      </c>
      <c r="LNR4379" s="25"/>
      <c r="LNS4379" s="26" t="str">
        <f t="shared" ca="1" si="930"/>
        <v>Descontar Cheque</v>
      </c>
      <c r="LNT4379" s="117"/>
      <c r="LNU4379" s="25">
        <v>45890</v>
      </c>
      <c r="LNV4379" s="28" t="s">
        <v>74</v>
      </c>
      <c r="LNW4379" s="24">
        <v>422</v>
      </c>
      <c r="LNX4379" s="414" t="str">
        <f t="shared" si="931"/>
        <v>Banco não cadastrado</v>
      </c>
      <c r="LNY4379" s="24">
        <v>207</v>
      </c>
      <c r="LNZ4379" s="24">
        <v>5837982</v>
      </c>
      <c r="LOA4379" s="24">
        <v>72</v>
      </c>
      <c r="LOB4379" s="29" t="s">
        <v>75</v>
      </c>
      <c r="LOC4379" s="84">
        <v>3004158000128</v>
      </c>
      <c r="LOD4379" s="24"/>
      <c r="LOE4379" s="24"/>
      <c r="LOF4379" s="66">
        <v>9615</v>
      </c>
      <c r="LOG4379" s="25">
        <v>45936</v>
      </c>
      <c r="LOH4379" s="25"/>
      <c r="LOI4379" s="26" t="str">
        <f t="shared" ca="1" si="932"/>
        <v>Descontar Cheque</v>
      </c>
      <c r="LOJ4379" s="117"/>
      <c r="LOK4379" s="25">
        <v>45890</v>
      </c>
      <c r="LOL4379" s="28" t="s">
        <v>74</v>
      </c>
      <c r="LOM4379" s="24">
        <v>422</v>
      </c>
      <c r="LON4379" s="414" t="str">
        <f t="shared" si="933"/>
        <v>Banco não cadastrado</v>
      </c>
      <c r="LOO4379" s="24">
        <v>207</v>
      </c>
      <c r="LOP4379" s="24">
        <v>5837982</v>
      </c>
      <c r="LOQ4379" s="24">
        <v>72</v>
      </c>
      <c r="LOR4379" s="29" t="s">
        <v>75</v>
      </c>
      <c r="LOS4379" s="84">
        <v>3004158000128</v>
      </c>
      <c r="LOT4379" s="24"/>
      <c r="LOU4379" s="24"/>
      <c r="LOV4379" s="66">
        <v>9615</v>
      </c>
      <c r="LOW4379" s="25">
        <v>45936</v>
      </c>
      <c r="LOX4379" s="25"/>
      <c r="LOY4379" s="26" t="str">
        <f t="shared" ca="1" si="934"/>
        <v>Descontar Cheque</v>
      </c>
      <c r="LOZ4379" s="117"/>
      <c r="LPA4379" s="25">
        <v>45890</v>
      </c>
      <c r="LPB4379" s="28" t="s">
        <v>74</v>
      </c>
      <c r="LPC4379" s="24">
        <v>422</v>
      </c>
      <c r="LPD4379" s="414" t="str">
        <f t="shared" si="935"/>
        <v>Banco não cadastrado</v>
      </c>
      <c r="LPE4379" s="24">
        <v>207</v>
      </c>
      <c r="LPF4379" s="24">
        <v>5837982</v>
      </c>
      <c r="LPG4379" s="24">
        <v>72</v>
      </c>
      <c r="LPH4379" s="29" t="s">
        <v>75</v>
      </c>
      <c r="LPI4379" s="84">
        <v>3004158000128</v>
      </c>
      <c r="LPJ4379" s="24"/>
      <c r="LPK4379" s="24"/>
      <c r="LPL4379" s="66">
        <v>9615</v>
      </c>
      <c r="LPM4379" s="25">
        <v>45936</v>
      </c>
      <c r="LPN4379" s="25"/>
      <c r="LPO4379" s="26" t="str">
        <f t="shared" ca="1" si="936"/>
        <v>Descontar Cheque</v>
      </c>
      <c r="LPP4379" s="117"/>
      <c r="LPQ4379" s="25">
        <v>45890</v>
      </c>
      <c r="LPR4379" s="28" t="s">
        <v>74</v>
      </c>
      <c r="LPS4379" s="24">
        <v>422</v>
      </c>
      <c r="LPT4379" s="414" t="str">
        <f t="shared" si="937"/>
        <v>Banco não cadastrado</v>
      </c>
      <c r="LPU4379" s="24">
        <v>207</v>
      </c>
      <c r="LPV4379" s="24">
        <v>5837982</v>
      </c>
      <c r="LPW4379" s="24">
        <v>72</v>
      </c>
      <c r="LPX4379" s="29" t="s">
        <v>75</v>
      </c>
      <c r="LPY4379" s="84">
        <v>3004158000128</v>
      </c>
      <c r="LPZ4379" s="24"/>
      <c r="LQA4379" s="24"/>
      <c r="LQB4379" s="66">
        <v>9615</v>
      </c>
      <c r="LQC4379" s="25">
        <v>45936</v>
      </c>
      <c r="LQD4379" s="25"/>
      <c r="LQE4379" s="26" t="str">
        <f t="shared" ca="1" si="938"/>
        <v>Descontar Cheque</v>
      </c>
      <c r="LQF4379" s="117"/>
      <c r="LQG4379" s="25">
        <v>45890</v>
      </c>
      <c r="LQH4379" s="28" t="s">
        <v>74</v>
      </c>
      <c r="LQI4379" s="24">
        <v>422</v>
      </c>
      <c r="LQJ4379" s="414" t="str">
        <f t="shared" si="939"/>
        <v>Banco não cadastrado</v>
      </c>
      <c r="LQK4379" s="24">
        <v>207</v>
      </c>
      <c r="LQL4379" s="24">
        <v>5837982</v>
      </c>
      <c r="LQM4379" s="24">
        <v>72</v>
      </c>
      <c r="LQN4379" s="29" t="s">
        <v>75</v>
      </c>
      <c r="LQO4379" s="84">
        <v>3004158000128</v>
      </c>
      <c r="LQP4379" s="24"/>
      <c r="LQQ4379" s="24"/>
      <c r="LQR4379" s="66">
        <v>9615</v>
      </c>
      <c r="LQS4379" s="25">
        <v>45936</v>
      </c>
      <c r="LQT4379" s="25"/>
      <c r="LQU4379" s="26" t="str">
        <f t="shared" ca="1" si="940"/>
        <v>Descontar Cheque</v>
      </c>
      <c r="LQV4379" s="117"/>
      <c r="LQW4379" s="25">
        <v>45890</v>
      </c>
      <c r="LQX4379" s="28" t="s">
        <v>74</v>
      </c>
      <c r="LQY4379" s="24">
        <v>422</v>
      </c>
      <c r="LQZ4379" s="414" t="str">
        <f t="shared" si="941"/>
        <v>Banco não cadastrado</v>
      </c>
      <c r="LRA4379" s="24">
        <v>207</v>
      </c>
      <c r="LRB4379" s="24">
        <v>5837982</v>
      </c>
      <c r="LRC4379" s="24">
        <v>72</v>
      </c>
      <c r="LRD4379" s="29" t="s">
        <v>75</v>
      </c>
      <c r="LRE4379" s="84">
        <v>3004158000128</v>
      </c>
      <c r="LRF4379" s="24"/>
      <c r="LRG4379" s="24"/>
      <c r="LRH4379" s="66">
        <v>9615</v>
      </c>
      <c r="LRI4379" s="25">
        <v>45936</v>
      </c>
      <c r="LRJ4379" s="25"/>
      <c r="LRK4379" s="26" t="str">
        <f t="shared" ca="1" si="942"/>
        <v>Descontar Cheque</v>
      </c>
      <c r="LRL4379" s="117"/>
      <c r="LRM4379" s="25">
        <v>45890</v>
      </c>
      <c r="LRN4379" s="28" t="s">
        <v>74</v>
      </c>
      <c r="LRO4379" s="24">
        <v>422</v>
      </c>
      <c r="LRP4379" s="414" t="str">
        <f t="shared" si="943"/>
        <v>Banco não cadastrado</v>
      </c>
      <c r="LRQ4379" s="24">
        <v>207</v>
      </c>
      <c r="LRR4379" s="24">
        <v>5837982</v>
      </c>
      <c r="LRS4379" s="24">
        <v>72</v>
      </c>
      <c r="LRT4379" s="29" t="s">
        <v>75</v>
      </c>
      <c r="LRU4379" s="84">
        <v>3004158000128</v>
      </c>
      <c r="LRV4379" s="24"/>
      <c r="LRW4379" s="24"/>
      <c r="LRX4379" s="66">
        <v>9615</v>
      </c>
      <c r="LRY4379" s="25">
        <v>45936</v>
      </c>
      <c r="LRZ4379" s="25"/>
      <c r="LSA4379" s="26" t="str">
        <f t="shared" ca="1" si="944"/>
        <v>Descontar Cheque</v>
      </c>
      <c r="LSB4379" s="117"/>
      <c r="LSC4379" s="25">
        <v>45890</v>
      </c>
      <c r="LSD4379" s="28" t="s">
        <v>74</v>
      </c>
      <c r="LSE4379" s="24">
        <v>422</v>
      </c>
      <c r="LSF4379" s="414" t="str">
        <f t="shared" si="945"/>
        <v>Banco não cadastrado</v>
      </c>
      <c r="LSG4379" s="24">
        <v>207</v>
      </c>
      <c r="LSH4379" s="24">
        <v>5837982</v>
      </c>
      <c r="LSI4379" s="24">
        <v>72</v>
      </c>
      <c r="LSJ4379" s="29" t="s">
        <v>75</v>
      </c>
      <c r="LSK4379" s="84">
        <v>3004158000128</v>
      </c>
      <c r="LSL4379" s="24"/>
      <c r="LSM4379" s="24"/>
      <c r="LSN4379" s="66">
        <v>9615</v>
      </c>
      <c r="LSO4379" s="25">
        <v>45936</v>
      </c>
      <c r="LSP4379" s="25"/>
      <c r="LSQ4379" s="26" t="str">
        <f t="shared" ca="1" si="946"/>
        <v>Descontar Cheque</v>
      </c>
      <c r="LSR4379" s="117"/>
      <c r="LSS4379" s="25">
        <v>45890</v>
      </c>
      <c r="LST4379" s="28" t="s">
        <v>74</v>
      </c>
      <c r="LSU4379" s="24">
        <v>422</v>
      </c>
      <c r="LSV4379" s="414" t="str">
        <f t="shared" si="947"/>
        <v>Banco não cadastrado</v>
      </c>
      <c r="LSW4379" s="24">
        <v>207</v>
      </c>
      <c r="LSX4379" s="24">
        <v>5837982</v>
      </c>
      <c r="LSY4379" s="24">
        <v>72</v>
      </c>
      <c r="LSZ4379" s="29" t="s">
        <v>75</v>
      </c>
      <c r="LTA4379" s="84">
        <v>3004158000128</v>
      </c>
      <c r="LTB4379" s="24"/>
      <c r="LTC4379" s="24"/>
      <c r="LTD4379" s="66">
        <v>9615</v>
      </c>
      <c r="LTE4379" s="25">
        <v>45936</v>
      </c>
      <c r="LTF4379" s="25"/>
      <c r="LTG4379" s="26" t="str">
        <f t="shared" ca="1" si="948"/>
        <v>Descontar Cheque</v>
      </c>
      <c r="LTH4379" s="117"/>
      <c r="LTI4379" s="25">
        <v>45890</v>
      </c>
      <c r="LTJ4379" s="28" t="s">
        <v>74</v>
      </c>
      <c r="LTK4379" s="24">
        <v>422</v>
      </c>
      <c r="LTL4379" s="414" t="str">
        <f t="shared" si="949"/>
        <v>Banco não cadastrado</v>
      </c>
      <c r="LTM4379" s="24">
        <v>207</v>
      </c>
      <c r="LTN4379" s="24">
        <v>5837982</v>
      </c>
      <c r="LTO4379" s="24">
        <v>72</v>
      </c>
      <c r="LTP4379" s="29" t="s">
        <v>75</v>
      </c>
      <c r="LTQ4379" s="84">
        <v>3004158000128</v>
      </c>
      <c r="LTR4379" s="24"/>
      <c r="LTS4379" s="24"/>
      <c r="LTT4379" s="66">
        <v>9615</v>
      </c>
      <c r="LTU4379" s="25">
        <v>45936</v>
      </c>
      <c r="LTV4379" s="25"/>
      <c r="LTW4379" s="26" t="str">
        <f t="shared" ca="1" si="950"/>
        <v>Descontar Cheque</v>
      </c>
      <c r="LTX4379" s="117"/>
      <c r="LTY4379" s="25">
        <v>45890</v>
      </c>
      <c r="LTZ4379" s="28" t="s">
        <v>74</v>
      </c>
      <c r="LUA4379" s="24">
        <v>422</v>
      </c>
      <c r="LUB4379" s="414" t="str">
        <f t="shared" si="951"/>
        <v>Banco não cadastrado</v>
      </c>
      <c r="LUC4379" s="24">
        <v>207</v>
      </c>
      <c r="LUD4379" s="24">
        <v>5837982</v>
      </c>
      <c r="LUE4379" s="24">
        <v>72</v>
      </c>
      <c r="LUF4379" s="29" t="s">
        <v>75</v>
      </c>
      <c r="LUG4379" s="84">
        <v>3004158000128</v>
      </c>
      <c r="LUH4379" s="24"/>
      <c r="LUI4379" s="24"/>
      <c r="LUJ4379" s="66">
        <v>9615</v>
      </c>
      <c r="LUK4379" s="25">
        <v>45936</v>
      </c>
      <c r="LUL4379" s="25"/>
      <c r="LUM4379" s="26" t="str">
        <f t="shared" ca="1" si="952"/>
        <v>Descontar Cheque</v>
      </c>
      <c r="LUN4379" s="117"/>
      <c r="LUO4379" s="25">
        <v>45890</v>
      </c>
      <c r="LUP4379" s="28" t="s">
        <v>74</v>
      </c>
      <c r="LUQ4379" s="24">
        <v>422</v>
      </c>
      <c r="LUR4379" s="414" t="str">
        <f t="shared" si="953"/>
        <v>Banco não cadastrado</v>
      </c>
      <c r="LUS4379" s="24">
        <v>207</v>
      </c>
      <c r="LUT4379" s="24">
        <v>5837982</v>
      </c>
      <c r="LUU4379" s="24">
        <v>72</v>
      </c>
      <c r="LUV4379" s="29" t="s">
        <v>75</v>
      </c>
      <c r="LUW4379" s="84">
        <v>3004158000128</v>
      </c>
      <c r="LUX4379" s="24"/>
      <c r="LUY4379" s="24"/>
      <c r="LUZ4379" s="66">
        <v>9615</v>
      </c>
      <c r="LVA4379" s="25">
        <v>45936</v>
      </c>
      <c r="LVB4379" s="25"/>
      <c r="LVC4379" s="26" t="str">
        <f t="shared" ca="1" si="954"/>
        <v>Descontar Cheque</v>
      </c>
      <c r="LVD4379" s="117"/>
      <c r="LVE4379" s="25">
        <v>45890</v>
      </c>
      <c r="LVF4379" s="28" t="s">
        <v>74</v>
      </c>
      <c r="LVG4379" s="24">
        <v>422</v>
      </c>
      <c r="LVH4379" s="414" t="str">
        <f t="shared" si="955"/>
        <v>Banco não cadastrado</v>
      </c>
      <c r="LVI4379" s="24">
        <v>207</v>
      </c>
      <c r="LVJ4379" s="24">
        <v>5837982</v>
      </c>
      <c r="LVK4379" s="24">
        <v>72</v>
      </c>
      <c r="LVL4379" s="29" t="s">
        <v>75</v>
      </c>
      <c r="LVM4379" s="84">
        <v>3004158000128</v>
      </c>
      <c r="LVN4379" s="24"/>
      <c r="LVO4379" s="24"/>
      <c r="LVP4379" s="66">
        <v>9615</v>
      </c>
      <c r="LVQ4379" s="25">
        <v>45936</v>
      </c>
      <c r="LVR4379" s="25"/>
      <c r="LVS4379" s="26" t="str">
        <f t="shared" ca="1" si="956"/>
        <v>Descontar Cheque</v>
      </c>
      <c r="LVT4379" s="117"/>
      <c r="LVU4379" s="25">
        <v>45890</v>
      </c>
      <c r="LVV4379" s="28" t="s">
        <v>74</v>
      </c>
      <c r="LVW4379" s="24">
        <v>422</v>
      </c>
      <c r="LVX4379" s="414" t="str">
        <f t="shared" si="957"/>
        <v>Banco não cadastrado</v>
      </c>
      <c r="LVY4379" s="24">
        <v>207</v>
      </c>
      <c r="LVZ4379" s="24">
        <v>5837982</v>
      </c>
      <c r="LWA4379" s="24">
        <v>72</v>
      </c>
      <c r="LWB4379" s="29" t="s">
        <v>75</v>
      </c>
      <c r="LWC4379" s="84">
        <v>3004158000128</v>
      </c>
      <c r="LWD4379" s="24"/>
      <c r="LWE4379" s="24"/>
      <c r="LWF4379" s="66">
        <v>9615</v>
      </c>
      <c r="LWG4379" s="25">
        <v>45936</v>
      </c>
      <c r="LWH4379" s="25"/>
      <c r="LWI4379" s="26" t="str">
        <f t="shared" ca="1" si="958"/>
        <v>Descontar Cheque</v>
      </c>
      <c r="LWJ4379" s="117"/>
      <c r="LWK4379" s="25">
        <v>45890</v>
      </c>
      <c r="LWL4379" s="28" t="s">
        <v>74</v>
      </c>
      <c r="LWM4379" s="24">
        <v>422</v>
      </c>
      <c r="LWN4379" s="414" t="str">
        <f t="shared" si="959"/>
        <v>Banco não cadastrado</v>
      </c>
      <c r="LWO4379" s="24">
        <v>207</v>
      </c>
      <c r="LWP4379" s="24">
        <v>5837982</v>
      </c>
      <c r="LWQ4379" s="24">
        <v>72</v>
      </c>
      <c r="LWR4379" s="29" t="s">
        <v>75</v>
      </c>
      <c r="LWS4379" s="84">
        <v>3004158000128</v>
      </c>
      <c r="LWT4379" s="24"/>
      <c r="LWU4379" s="24"/>
      <c r="LWV4379" s="66">
        <v>9615</v>
      </c>
      <c r="LWW4379" s="25">
        <v>45936</v>
      </c>
      <c r="LWX4379" s="25"/>
      <c r="LWY4379" s="26" t="str">
        <f t="shared" ca="1" si="960"/>
        <v>Descontar Cheque</v>
      </c>
      <c r="LWZ4379" s="117"/>
      <c r="LXA4379" s="25">
        <v>45890</v>
      </c>
      <c r="LXB4379" s="28" t="s">
        <v>74</v>
      </c>
      <c r="LXC4379" s="24">
        <v>422</v>
      </c>
      <c r="LXD4379" s="414" t="str">
        <f t="shared" si="961"/>
        <v>Banco não cadastrado</v>
      </c>
      <c r="LXE4379" s="24">
        <v>207</v>
      </c>
      <c r="LXF4379" s="24">
        <v>5837982</v>
      </c>
      <c r="LXG4379" s="24">
        <v>72</v>
      </c>
      <c r="LXH4379" s="29" t="s">
        <v>75</v>
      </c>
      <c r="LXI4379" s="84">
        <v>3004158000128</v>
      </c>
      <c r="LXJ4379" s="24"/>
      <c r="LXK4379" s="24"/>
      <c r="LXL4379" s="66">
        <v>9615</v>
      </c>
      <c r="LXM4379" s="25">
        <v>45936</v>
      </c>
      <c r="LXN4379" s="25"/>
      <c r="LXO4379" s="26" t="str">
        <f t="shared" ca="1" si="962"/>
        <v>Descontar Cheque</v>
      </c>
      <c r="LXP4379" s="117"/>
      <c r="LXQ4379" s="25">
        <v>45890</v>
      </c>
      <c r="LXR4379" s="28" t="s">
        <v>74</v>
      </c>
      <c r="LXS4379" s="24">
        <v>422</v>
      </c>
      <c r="LXT4379" s="414" t="str">
        <f t="shared" si="963"/>
        <v>Banco não cadastrado</v>
      </c>
      <c r="LXU4379" s="24">
        <v>207</v>
      </c>
      <c r="LXV4379" s="24">
        <v>5837982</v>
      </c>
      <c r="LXW4379" s="24">
        <v>72</v>
      </c>
      <c r="LXX4379" s="29" t="s">
        <v>75</v>
      </c>
      <c r="LXY4379" s="84">
        <v>3004158000128</v>
      </c>
      <c r="LXZ4379" s="24"/>
      <c r="LYA4379" s="24"/>
      <c r="LYB4379" s="66">
        <v>9615</v>
      </c>
      <c r="LYC4379" s="25">
        <v>45936</v>
      </c>
      <c r="LYD4379" s="25"/>
      <c r="LYE4379" s="26" t="str">
        <f t="shared" ca="1" si="964"/>
        <v>Descontar Cheque</v>
      </c>
      <c r="LYF4379" s="117"/>
      <c r="LYG4379" s="25">
        <v>45890</v>
      </c>
      <c r="LYH4379" s="28" t="s">
        <v>74</v>
      </c>
      <c r="LYI4379" s="24">
        <v>422</v>
      </c>
      <c r="LYJ4379" s="414" t="str">
        <f t="shared" si="965"/>
        <v>Banco não cadastrado</v>
      </c>
      <c r="LYK4379" s="24">
        <v>207</v>
      </c>
      <c r="LYL4379" s="24">
        <v>5837982</v>
      </c>
      <c r="LYM4379" s="24">
        <v>72</v>
      </c>
      <c r="LYN4379" s="29" t="s">
        <v>75</v>
      </c>
      <c r="LYO4379" s="84">
        <v>3004158000128</v>
      </c>
      <c r="LYP4379" s="24"/>
      <c r="LYQ4379" s="24"/>
      <c r="LYR4379" s="66">
        <v>9615</v>
      </c>
      <c r="LYS4379" s="25">
        <v>45936</v>
      </c>
      <c r="LYT4379" s="25"/>
      <c r="LYU4379" s="26" t="str">
        <f t="shared" ca="1" si="966"/>
        <v>Descontar Cheque</v>
      </c>
      <c r="LYV4379" s="117"/>
      <c r="LYW4379" s="25">
        <v>45890</v>
      </c>
      <c r="LYX4379" s="28" t="s">
        <v>74</v>
      </c>
      <c r="LYY4379" s="24">
        <v>422</v>
      </c>
      <c r="LYZ4379" s="414" t="str">
        <f t="shared" si="967"/>
        <v>Banco não cadastrado</v>
      </c>
      <c r="LZA4379" s="24">
        <v>207</v>
      </c>
      <c r="LZB4379" s="24">
        <v>5837982</v>
      </c>
      <c r="LZC4379" s="24">
        <v>72</v>
      </c>
      <c r="LZD4379" s="29" t="s">
        <v>75</v>
      </c>
      <c r="LZE4379" s="84">
        <v>3004158000128</v>
      </c>
      <c r="LZF4379" s="24"/>
      <c r="LZG4379" s="24"/>
      <c r="LZH4379" s="66">
        <v>9615</v>
      </c>
      <c r="LZI4379" s="25">
        <v>45936</v>
      </c>
      <c r="LZJ4379" s="25"/>
      <c r="LZK4379" s="26" t="str">
        <f t="shared" ca="1" si="968"/>
        <v>Descontar Cheque</v>
      </c>
      <c r="LZL4379" s="117"/>
      <c r="LZM4379" s="25">
        <v>45890</v>
      </c>
      <c r="LZN4379" s="28" t="s">
        <v>74</v>
      </c>
      <c r="LZO4379" s="24">
        <v>422</v>
      </c>
      <c r="LZP4379" s="414" t="str">
        <f t="shared" si="969"/>
        <v>Banco não cadastrado</v>
      </c>
      <c r="LZQ4379" s="24">
        <v>207</v>
      </c>
      <c r="LZR4379" s="24">
        <v>5837982</v>
      </c>
      <c r="LZS4379" s="24">
        <v>72</v>
      </c>
      <c r="LZT4379" s="29" t="s">
        <v>75</v>
      </c>
      <c r="LZU4379" s="84">
        <v>3004158000128</v>
      </c>
      <c r="LZV4379" s="24"/>
      <c r="LZW4379" s="24"/>
      <c r="LZX4379" s="66">
        <v>9615</v>
      </c>
      <c r="LZY4379" s="25">
        <v>45936</v>
      </c>
      <c r="LZZ4379" s="25"/>
      <c r="MAA4379" s="26" t="str">
        <f t="shared" ca="1" si="970"/>
        <v>Descontar Cheque</v>
      </c>
      <c r="MAB4379" s="117"/>
      <c r="MAC4379" s="25">
        <v>45890</v>
      </c>
      <c r="MAD4379" s="28" t="s">
        <v>74</v>
      </c>
      <c r="MAE4379" s="24">
        <v>422</v>
      </c>
      <c r="MAF4379" s="414" t="str">
        <f t="shared" si="971"/>
        <v>Banco não cadastrado</v>
      </c>
      <c r="MAG4379" s="24">
        <v>207</v>
      </c>
      <c r="MAH4379" s="24">
        <v>5837982</v>
      </c>
      <c r="MAI4379" s="24">
        <v>72</v>
      </c>
      <c r="MAJ4379" s="29" t="s">
        <v>75</v>
      </c>
      <c r="MAK4379" s="84">
        <v>3004158000128</v>
      </c>
      <c r="MAL4379" s="24"/>
      <c r="MAM4379" s="24"/>
      <c r="MAN4379" s="66">
        <v>9615</v>
      </c>
      <c r="MAO4379" s="25">
        <v>45936</v>
      </c>
      <c r="MAP4379" s="25"/>
      <c r="MAQ4379" s="26" t="str">
        <f t="shared" ca="1" si="972"/>
        <v>Descontar Cheque</v>
      </c>
      <c r="MAR4379" s="117"/>
      <c r="MAS4379" s="25">
        <v>45890</v>
      </c>
      <c r="MAT4379" s="28" t="s">
        <v>74</v>
      </c>
      <c r="MAU4379" s="24">
        <v>422</v>
      </c>
      <c r="MAV4379" s="414" t="str">
        <f t="shared" si="973"/>
        <v>Banco não cadastrado</v>
      </c>
      <c r="MAW4379" s="24">
        <v>207</v>
      </c>
      <c r="MAX4379" s="24">
        <v>5837982</v>
      </c>
      <c r="MAY4379" s="24">
        <v>72</v>
      </c>
      <c r="MAZ4379" s="29" t="s">
        <v>75</v>
      </c>
      <c r="MBA4379" s="84">
        <v>3004158000128</v>
      </c>
      <c r="MBB4379" s="24"/>
      <c r="MBC4379" s="24"/>
      <c r="MBD4379" s="66">
        <v>9615</v>
      </c>
      <c r="MBE4379" s="25">
        <v>45936</v>
      </c>
      <c r="MBF4379" s="25"/>
      <c r="MBG4379" s="26" t="str">
        <f t="shared" ca="1" si="974"/>
        <v>Descontar Cheque</v>
      </c>
      <c r="MBH4379" s="117"/>
      <c r="MBI4379" s="25">
        <v>45890</v>
      </c>
      <c r="MBJ4379" s="28" t="s">
        <v>74</v>
      </c>
      <c r="MBK4379" s="24">
        <v>422</v>
      </c>
      <c r="MBL4379" s="414" t="str">
        <f t="shared" si="975"/>
        <v>Banco não cadastrado</v>
      </c>
      <c r="MBM4379" s="24">
        <v>207</v>
      </c>
      <c r="MBN4379" s="24">
        <v>5837982</v>
      </c>
      <c r="MBO4379" s="24">
        <v>72</v>
      </c>
      <c r="MBP4379" s="29" t="s">
        <v>75</v>
      </c>
      <c r="MBQ4379" s="84">
        <v>3004158000128</v>
      </c>
      <c r="MBR4379" s="24"/>
      <c r="MBS4379" s="24"/>
      <c r="MBT4379" s="66">
        <v>9615</v>
      </c>
      <c r="MBU4379" s="25">
        <v>45936</v>
      </c>
      <c r="MBV4379" s="25"/>
      <c r="MBW4379" s="26" t="str">
        <f t="shared" ca="1" si="976"/>
        <v>Descontar Cheque</v>
      </c>
      <c r="MBX4379" s="117"/>
      <c r="MBY4379" s="25">
        <v>45890</v>
      </c>
      <c r="MBZ4379" s="28" t="s">
        <v>74</v>
      </c>
      <c r="MCA4379" s="24">
        <v>422</v>
      </c>
      <c r="MCB4379" s="414" t="str">
        <f t="shared" si="977"/>
        <v>Banco não cadastrado</v>
      </c>
      <c r="MCC4379" s="24">
        <v>207</v>
      </c>
      <c r="MCD4379" s="24">
        <v>5837982</v>
      </c>
      <c r="MCE4379" s="24">
        <v>72</v>
      </c>
      <c r="MCF4379" s="29" t="s">
        <v>75</v>
      </c>
      <c r="MCG4379" s="84">
        <v>3004158000128</v>
      </c>
      <c r="MCH4379" s="24"/>
      <c r="MCI4379" s="24"/>
      <c r="MCJ4379" s="66">
        <v>9615</v>
      </c>
      <c r="MCK4379" s="25">
        <v>45936</v>
      </c>
      <c r="MCL4379" s="25"/>
      <c r="MCM4379" s="26" t="str">
        <f t="shared" ca="1" si="978"/>
        <v>Descontar Cheque</v>
      </c>
      <c r="MCN4379" s="117"/>
      <c r="MCO4379" s="25">
        <v>45890</v>
      </c>
      <c r="MCP4379" s="28" t="s">
        <v>74</v>
      </c>
      <c r="MCQ4379" s="24">
        <v>422</v>
      </c>
      <c r="MCR4379" s="414" t="str">
        <f t="shared" si="979"/>
        <v>Banco não cadastrado</v>
      </c>
      <c r="MCS4379" s="24">
        <v>207</v>
      </c>
      <c r="MCT4379" s="24">
        <v>5837982</v>
      </c>
      <c r="MCU4379" s="24">
        <v>72</v>
      </c>
      <c r="MCV4379" s="29" t="s">
        <v>75</v>
      </c>
      <c r="MCW4379" s="84">
        <v>3004158000128</v>
      </c>
      <c r="MCX4379" s="24"/>
      <c r="MCY4379" s="24"/>
      <c r="MCZ4379" s="66">
        <v>9615</v>
      </c>
      <c r="MDA4379" s="25">
        <v>45936</v>
      </c>
      <c r="MDB4379" s="25"/>
      <c r="MDC4379" s="26" t="str">
        <f t="shared" ca="1" si="980"/>
        <v>Descontar Cheque</v>
      </c>
      <c r="MDD4379" s="117"/>
      <c r="MDE4379" s="25">
        <v>45890</v>
      </c>
      <c r="MDF4379" s="28" t="s">
        <v>74</v>
      </c>
      <c r="MDG4379" s="24">
        <v>422</v>
      </c>
      <c r="MDH4379" s="414" t="str">
        <f t="shared" si="981"/>
        <v>Banco não cadastrado</v>
      </c>
      <c r="MDI4379" s="24">
        <v>207</v>
      </c>
      <c r="MDJ4379" s="24">
        <v>5837982</v>
      </c>
      <c r="MDK4379" s="24">
        <v>72</v>
      </c>
      <c r="MDL4379" s="29" t="s">
        <v>75</v>
      </c>
      <c r="MDM4379" s="84">
        <v>3004158000128</v>
      </c>
      <c r="MDN4379" s="24"/>
      <c r="MDO4379" s="24"/>
      <c r="MDP4379" s="66">
        <v>9615</v>
      </c>
      <c r="MDQ4379" s="25">
        <v>45936</v>
      </c>
      <c r="MDR4379" s="25"/>
      <c r="MDS4379" s="26" t="str">
        <f t="shared" ca="1" si="982"/>
        <v>Descontar Cheque</v>
      </c>
      <c r="MDT4379" s="117"/>
      <c r="MDU4379" s="25">
        <v>45890</v>
      </c>
      <c r="MDV4379" s="28" t="s">
        <v>74</v>
      </c>
      <c r="MDW4379" s="24">
        <v>422</v>
      </c>
      <c r="MDX4379" s="414" t="str">
        <f t="shared" si="983"/>
        <v>Banco não cadastrado</v>
      </c>
      <c r="MDY4379" s="24">
        <v>207</v>
      </c>
      <c r="MDZ4379" s="24">
        <v>5837982</v>
      </c>
      <c r="MEA4379" s="24">
        <v>72</v>
      </c>
      <c r="MEB4379" s="29" t="s">
        <v>75</v>
      </c>
      <c r="MEC4379" s="84">
        <v>3004158000128</v>
      </c>
      <c r="MED4379" s="24"/>
      <c r="MEE4379" s="24"/>
      <c r="MEF4379" s="66">
        <v>9615</v>
      </c>
      <c r="MEG4379" s="25">
        <v>45936</v>
      </c>
      <c r="MEH4379" s="25"/>
      <c r="MEI4379" s="26" t="str">
        <f t="shared" ca="1" si="984"/>
        <v>Descontar Cheque</v>
      </c>
      <c r="MEJ4379" s="117"/>
      <c r="MEK4379" s="25">
        <v>45890</v>
      </c>
      <c r="MEL4379" s="28" t="s">
        <v>74</v>
      </c>
      <c r="MEM4379" s="24">
        <v>422</v>
      </c>
      <c r="MEN4379" s="414" t="str">
        <f t="shared" si="985"/>
        <v>Banco não cadastrado</v>
      </c>
      <c r="MEO4379" s="24">
        <v>207</v>
      </c>
      <c r="MEP4379" s="24">
        <v>5837982</v>
      </c>
      <c r="MEQ4379" s="24">
        <v>72</v>
      </c>
      <c r="MER4379" s="29" t="s">
        <v>75</v>
      </c>
      <c r="MES4379" s="84">
        <v>3004158000128</v>
      </c>
      <c r="MET4379" s="24"/>
      <c r="MEU4379" s="24"/>
      <c r="MEV4379" s="66">
        <v>9615</v>
      </c>
      <c r="MEW4379" s="25">
        <v>45936</v>
      </c>
      <c r="MEX4379" s="25"/>
      <c r="MEY4379" s="26" t="str">
        <f t="shared" ca="1" si="986"/>
        <v>Descontar Cheque</v>
      </c>
      <c r="MEZ4379" s="117"/>
      <c r="MFA4379" s="25">
        <v>45890</v>
      </c>
      <c r="MFB4379" s="28" t="s">
        <v>74</v>
      </c>
      <c r="MFC4379" s="24">
        <v>422</v>
      </c>
      <c r="MFD4379" s="414" t="str">
        <f t="shared" si="987"/>
        <v>Banco não cadastrado</v>
      </c>
      <c r="MFE4379" s="24">
        <v>207</v>
      </c>
      <c r="MFF4379" s="24">
        <v>5837982</v>
      </c>
      <c r="MFG4379" s="24">
        <v>72</v>
      </c>
      <c r="MFH4379" s="29" t="s">
        <v>75</v>
      </c>
      <c r="MFI4379" s="84">
        <v>3004158000128</v>
      </c>
      <c r="MFJ4379" s="24"/>
      <c r="MFK4379" s="24"/>
      <c r="MFL4379" s="66">
        <v>9615</v>
      </c>
      <c r="MFM4379" s="25">
        <v>45936</v>
      </c>
      <c r="MFN4379" s="25"/>
      <c r="MFO4379" s="26" t="str">
        <f t="shared" ca="1" si="988"/>
        <v>Descontar Cheque</v>
      </c>
      <c r="MFP4379" s="117"/>
      <c r="MFQ4379" s="25">
        <v>45890</v>
      </c>
      <c r="MFR4379" s="28" t="s">
        <v>74</v>
      </c>
      <c r="MFS4379" s="24">
        <v>422</v>
      </c>
      <c r="MFT4379" s="414" t="str">
        <f t="shared" si="989"/>
        <v>Banco não cadastrado</v>
      </c>
      <c r="MFU4379" s="24">
        <v>207</v>
      </c>
      <c r="MFV4379" s="24">
        <v>5837982</v>
      </c>
      <c r="MFW4379" s="24">
        <v>72</v>
      </c>
      <c r="MFX4379" s="29" t="s">
        <v>75</v>
      </c>
      <c r="MFY4379" s="84">
        <v>3004158000128</v>
      </c>
      <c r="MFZ4379" s="24"/>
      <c r="MGA4379" s="24"/>
      <c r="MGB4379" s="66">
        <v>9615</v>
      </c>
      <c r="MGC4379" s="25">
        <v>45936</v>
      </c>
      <c r="MGD4379" s="25"/>
      <c r="MGE4379" s="26" t="str">
        <f t="shared" ca="1" si="990"/>
        <v>Descontar Cheque</v>
      </c>
      <c r="MGF4379" s="117"/>
      <c r="MGG4379" s="25">
        <v>45890</v>
      </c>
      <c r="MGH4379" s="28" t="s">
        <v>74</v>
      </c>
      <c r="MGI4379" s="24">
        <v>422</v>
      </c>
      <c r="MGJ4379" s="414" t="str">
        <f t="shared" si="991"/>
        <v>Banco não cadastrado</v>
      </c>
      <c r="MGK4379" s="24">
        <v>207</v>
      </c>
      <c r="MGL4379" s="24">
        <v>5837982</v>
      </c>
      <c r="MGM4379" s="24">
        <v>72</v>
      </c>
      <c r="MGN4379" s="29" t="s">
        <v>75</v>
      </c>
      <c r="MGO4379" s="84">
        <v>3004158000128</v>
      </c>
      <c r="MGP4379" s="24"/>
      <c r="MGQ4379" s="24"/>
      <c r="MGR4379" s="66">
        <v>9615</v>
      </c>
      <c r="MGS4379" s="25">
        <v>45936</v>
      </c>
      <c r="MGT4379" s="25"/>
      <c r="MGU4379" s="26" t="str">
        <f t="shared" ca="1" si="992"/>
        <v>Descontar Cheque</v>
      </c>
      <c r="MGV4379" s="117"/>
      <c r="MGW4379" s="25">
        <v>45890</v>
      </c>
      <c r="MGX4379" s="28" t="s">
        <v>74</v>
      </c>
      <c r="MGY4379" s="24">
        <v>422</v>
      </c>
      <c r="MGZ4379" s="414" t="str">
        <f t="shared" si="993"/>
        <v>Banco não cadastrado</v>
      </c>
      <c r="MHA4379" s="24">
        <v>207</v>
      </c>
      <c r="MHB4379" s="24">
        <v>5837982</v>
      </c>
      <c r="MHC4379" s="24">
        <v>72</v>
      </c>
      <c r="MHD4379" s="29" t="s">
        <v>75</v>
      </c>
      <c r="MHE4379" s="84">
        <v>3004158000128</v>
      </c>
      <c r="MHF4379" s="24"/>
      <c r="MHG4379" s="24"/>
      <c r="MHH4379" s="66">
        <v>9615</v>
      </c>
      <c r="MHI4379" s="25">
        <v>45936</v>
      </c>
      <c r="MHJ4379" s="25"/>
      <c r="MHK4379" s="26" t="str">
        <f t="shared" ca="1" si="994"/>
        <v>Descontar Cheque</v>
      </c>
      <c r="MHL4379" s="117"/>
      <c r="MHM4379" s="25">
        <v>45890</v>
      </c>
      <c r="MHN4379" s="28" t="s">
        <v>74</v>
      </c>
      <c r="MHO4379" s="24">
        <v>422</v>
      </c>
      <c r="MHP4379" s="414" t="str">
        <f t="shared" si="995"/>
        <v>Banco não cadastrado</v>
      </c>
      <c r="MHQ4379" s="24">
        <v>207</v>
      </c>
      <c r="MHR4379" s="24">
        <v>5837982</v>
      </c>
      <c r="MHS4379" s="24">
        <v>72</v>
      </c>
      <c r="MHT4379" s="29" t="s">
        <v>75</v>
      </c>
      <c r="MHU4379" s="84">
        <v>3004158000128</v>
      </c>
      <c r="MHV4379" s="24"/>
      <c r="MHW4379" s="24"/>
      <c r="MHX4379" s="66">
        <v>9615</v>
      </c>
      <c r="MHY4379" s="25">
        <v>45936</v>
      </c>
      <c r="MHZ4379" s="25"/>
      <c r="MIA4379" s="26" t="str">
        <f t="shared" ca="1" si="996"/>
        <v>Descontar Cheque</v>
      </c>
      <c r="MIB4379" s="117"/>
      <c r="MIC4379" s="25">
        <v>45890</v>
      </c>
      <c r="MID4379" s="28" t="s">
        <v>74</v>
      </c>
      <c r="MIE4379" s="24">
        <v>422</v>
      </c>
      <c r="MIF4379" s="414" t="str">
        <f t="shared" si="997"/>
        <v>Banco não cadastrado</v>
      </c>
      <c r="MIG4379" s="24">
        <v>207</v>
      </c>
      <c r="MIH4379" s="24">
        <v>5837982</v>
      </c>
      <c r="MII4379" s="24">
        <v>72</v>
      </c>
      <c r="MIJ4379" s="29" t="s">
        <v>75</v>
      </c>
      <c r="MIK4379" s="84">
        <v>3004158000128</v>
      </c>
      <c r="MIL4379" s="24"/>
      <c r="MIM4379" s="24"/>
      <c r="MIN4379" s="66">
        <v>9615</v>
      </c>
      <c r="MIO4379" s="25">
        <v>45936</v>
      </c>
      <c r="MIP4379" s="25"/>
      <c r="MIQ4379" s="26" t="str">
        <f t="shared" ca="1" si="998"/>
        <v>Descontar Cheque</v>
      </c>
      <c r="MIR4379" s="117"/>
      <c r="MIS4379" s="25">
        <v>45890</v>
      </c>
      <c r="MIT4379" s="28" t="s">
        <v>74</v>
      </c>
      <c r="MIU4379" s="24">
        <v>422</v>
      </c>
      <c r="MIV4379" s="414" t="str">
        <f t="shared" si="999"/>
        <v>Banco não cadastrado</v>
      </c>
      <c r="MIW4379" s="24">
        <v>207</v>
      </c>
      <c r="MIX4379" s="24">
        <v>5837982</v>
      </c>
      <c r="MIY4379" s="24">
        <v>72</v>
      </c>
      <c r="MIZ4379" s="29" t="s">
        <v>75</v>
      </c>
      <c r="MJA4379" s="84">
        <v>3004158000128</v>
      </c>
      <c r="MJB4379" s="24"/>
      <c r="MJC4379" s="24"/>
      <c r="MJD4379" s="66">
        <v>9615</v>
      </c>
      <c r="MJE4379" s="25">
        <v>45936</v>
      </c>
      <c r="MJF4379" s="25"/>
      <c r="MJG4379" s="26" t="str">
        <f t="shared" ca="1" si="1000"/>
        <v>Descontar Cheque</v>
      </c>
      <c r="MJH4379" s="117"/>
      <c r="MJI4379" s="25">
        <v>45890</v>
      </c>
      <c r="MJJ4379" s="28" t="s">
        <v>74</v>
      </c>
      <c r="MJK4379" s="24">
        <v>422</v>
      </c>
      <c r="MJL4379" s="414" t="str">
        <f t="shared" si="1001"/>
        <v>Banco não cadastrado</v>
      </c>
      <c r="MJM4379" s="24">
        <v>207</v>
      </c>
      <c r="MJN4379" s="24">
        <v>5837982</v>
      </c>
      <c r="MJO4379" s="24">
        <v>72</v>
      </c>
      <c r="MJP4379" s="29" t="s">
        <v>75</v>
      </c>
      <c r="MJQ4379" s="84">
        <v>3004158000128</v>
      </c>
      <c r="MJR4379" s="24"/>
      <c r="MJS4379" s="24"/>
      <c r="MJT4379" s="66">
        <v>9615</v>
      </c>
      <c r="MJU4379" s="25">
        <v>45936</v>
      </c>
      <c r="MJV4379" s="25"/>
      <c r="MJW4379" s="26" t="str">
        <f t="shared" ca="1" si="1002"/>
        <v>Descontar Cheque</v>
      </c>
      <c r="MJX4379" s="117"/>
      <c r="MJY4379" s="25">
        <v>45890</v>
      </c>
      <c r="MJZ4379" s="28" t="s">
        <v>74</v>
      </c>
      <c r="MKA4379" s="24">
        <v>422</v>
      </c>
      <c r="MKB4379" s="414" t="str">
        <f t="shared" si="1003"/>
        <v>Banco não cadastrado</v>
      </c>
      <c r="MKC4379" s="24">
        <v>207</v>
      </c>
      <c r="MKD4379" s="24">
        <v>5837982</v>
      </c>
      <c r="MKE4379" s="24">
        <v>72</v>
      </c>
      <c r="MKF4379" s="29" t="s">
        <v>75</v>
      </c>
      <c r="MKG4379" s="84">
        <v>3004158000128</v>
      </c>
      <c r="MKH4379" s="24"/>
      <c r="MKI4379" s="24"/>
      <c r="MKJ4379" s="66">
        <v>9615</v>
      </c>
      <c r="MKK4379" s="25">
        <v>45936</v>
      </c>
      <c r="MKL4379" s="25"/>
      <c r="MKM4379" s="26" t="str">
        <f t="shared" ca="1" si="1004"/>
        <v>Descontar Cheque</v>
      </c>
      <c r="MKN4379" s="117"/>
      <c r="MKO4379" s="25">
        <v>45890</v>
      </c>
      <c r="MKP4379" s="28" t="s">
        <v>74</v>
      </c>
      <c r="MKQ4379" s="24">
        <v>422</v>
      </c>
      <c r="MKR4379" s="414" t="str">
        <f t="shared" si="1005"/>
        <v>Banco não cadastrado</v>
      </c>
      <c r="MKS4379" s="24">
        <v>207</v>
      </c>
      <c r="MKT4379" s="24">
        <v>5837982</v>
      </c>
      <c r="MKU4379" s="24">
        <v>72</v>
      </c>
      <c r="MKV4379" s="29" t="s">
        <v>75</v>
      </c>
      <c r="MKW4379" s="84">
        <v>3004158000128</v>
      </c>
      <c r="MKX4379" s="24"/>
      <c r="MKY4379" s="24"/>
      <c r="MKZ4379" s="66">
        <v>9615</v>
      </c>
      <c r="MLA4379" s="25">
        <v>45936</v>
      </c>
      <c r="MLB4379" s="25"/>
      <c r="MLC4379" s="26" t="str">
        <f t="shared" ca="1" si="1006"/>
        <v>Descontar Cheque</v>
      </c>
      <c r="MLD4379" s="117"/>
      <c r="MLE4379" s="25">
        <v>45890</v>
      </c>
      <c r="MLF4379" s="28" t="s">
        <v>74</v>
      </c>
      <c r="MLG4379" s="24">
        <v>422</v>
      </c>
      <c r="MLH4379" s="414" t="str">
        <f t="shared" si="1007"/>
        <v>Banco não cadastrado</v>
      </c>
      <c r="MLI4379" s="24">
        <v>207</v>
      </c>
      <c r="MLJ4379" s="24">
        <v>5837982</v>
      </c>
      <c r="MLK4379" s="24">
        <v>72</v>
      </c>
      <c r="MLL4379" s="29" t="s">
        <v>75</v>
      </c>
      <c r="MLM4379" s="84">
        <v>3004158000128</v>
      </c>
      <c r="MLN4379" s="24"/>
      <c r="MLO4379" s="24"/>
      <c r="MLP4379" s="66">
        <v>9615</v>
      </c>
      <c r="MLQ4379" s="25">
        <v>45936</v>
      </c>
      <c r="MLR4379" s="25"/>
      <c r="MLS4379" s="26" t="str">
        <f t="shared" ca="1" si="1008"/>
        <v>Descontar Cheque</v>
      </c>
      <c r="MLT4379" s="117"/>
      <c r="MLU4379" s="25">
        <v>45890</v>
      </c>
      <c r="MLV4379" s="28" t="s">
        <v>74</v>
      </c>
      <c r="MLW4379" s="24">
        <v>422</v>
      </c>
      <c r="MLX4379" s="414" t="str">
        <f t="shared" si="1009"/>
        <v>Banco não cadastrado</v>
      </c>
      <c r="MLY4379" s="24">
        <v>207</v>
      </c>
      <c r="MLZ4379" s="24">
        <v>5837982</v>
      </c>
      <c r="MMA4379" s="24">
        <v>72</v>
      </c>
      <c r="MMB4379" s="29" t="s">
        <v>75</v>
      </c>
      <c r="MMC4379" s="84">
        <v>3004158000128</v>
      </c>
      <c r="MMD4379" s="24"/>
      <c r="MME4379" s="24"/>
      <c r="MMF4379" s="66">
        <v>9615</v>
      </c>
      <c r="MMG4379" s="25">
        <v>45936</v>
      </c>
      <c r="MMH4379" s="25"/>
      <c r="MMI4379" s="26" t="str">
        <f t="shared" ca="1" si="1010"/>
        <v>Descontar Cheque</v>
      </c>
      <c r="MMJ4379" s="117"/>
      <c r="MMK4379" s="25">
        <v>45890</v>
      </c>
      <c r="MML4379" s="28" t="s">
        <v>74</v>
      </c>
      <c r="MMM4379" s="24">
        <v>422</v>
      </c>
      <c r="MMN4379" s="414" t="str">
        <f t="shared" si="1011"/>
        <v>Banco não cadastrado</v>
      </c>
      <c r="MMO4379" s="24">
        <v>207</v>
      </c>
      <c r="MMP4379" s="24">
        <v>5837982</v>
      </c>
      <c r="MMQ4379" s="24">
        <v>72</v>
      </c>
      <c r="MMR4379" s="29" t="s">
        <v>75</v>
      </c>
      <c r="MMS4379" s="84">
        <v>3004158000128</v>
      </c>
      <c r="MMT4379" s="24"/>
      <c r="MMU4379" s="24"/>
      <c r="MMV4379" s="66">
        <v>9615</v>
      </c>
      <c r="MMW4379" s="25">
        <v>45936</v>
      </c>
      <c r="MMX4379" s="25"/>
      <c r="MMY4379" s="26" t="str">
        <f t="shared" ca="1" si="1012"/>
        <v>Descontar Cheque</v>
      </c>
      <c r="MMZ4379" s="117"/>
      <c r="MNA4379" s="25">
        <v>45890</v>
      </c>
      <c r="MNB4379" s="28" t="s">
        <v>74</v>
      </c>
      <c r="MNC4379" s="24">
        <v>422</v>
      </c>
      <c r="MND4379" s="414" t="str">
        <f t="shared" si="1013"/>
        <v>Banco não cadastrado</v>
      </c>
      <c r="MNE4379" s="24">
        <v>207</v>
      </c>
      <c r="MNF4379" s="24">
        <v>5837982</v>
      </c>
      <c r="MNG4379" s="24">
        <v>72</v>
      </c>
      <c r="MNH4379" s="29" t="s">
        <v>75</v>
      </c>
      <c r="MNI4379" s="84">
        <v>3004158000128</v>
      </c>
      <c r="MNJ4379" s="24"/>
      <c r="MNK4379" s="24"/>
      <c r="MNL4379" s="66">
        <v>9615</v>
      </c>
      <c r="MNM4379" s="25">
        <v>45936</v>
      </c>
      <c r="MNN4379" s="25"/>
      <c r="MNO4379" s="26" t="str">
        <f t="shared" ca="1" si="1014"/>
        <v>Descontar Cheque</v>
      </c>
      <c r="MNP4379" s="117"/>
      <c r="MNQ4379" s="25">
        <v>45890</v>
      </c>
      <c r="MNR4379" s="28" t="s">
        <v>74</v>
      </c>
      <c r="MNS4379" s="24">
        <v>422</v>
      </c>
      <c r="MNT4379" s="414" t="str">
        <f t="shared" si="1015"/>
        <v>Banco não cadastrado</v>
      </c>
      <c r="MNU4379" s="24">
        <v>207</v>
      </c>
      <c r="MNV4379" s="24">
        <v>5837982</v>
      </c>
      <c r="MNW4379" s="24">
        <v>72</v>
      </c>
      <c r="MNX4379" s="29" t="s">
        <v>75</v>
      </c>
      <c r="MNY4379" s="84">
        <v>3004158000128</v>
      </c>
      <c r="MNZ4379" s="24"/>
      <c r="MOA4379" s="24"/>
      <c r="MOB4379" s="66">
        <v>9615</v>
      </c>
      <c r="MOC4379" s="25">
        <v>45936</v>
      </c>
      <c r="MOD4379" s="25"/>
      <c r="MOE4379" s="26" t="str">
        <f t="shared" ca="1" si="1016"/>
        <v>Descontar Cheque</v>
      </c>
      <c r="MOF4379" s="117"/>
      <c r="MOG4379" s="25">
        <v>45890</v>
      </c>
      <c r="MOH4379" s="28" t="s">
        <v>74</v>
      </c>
      <c r="MOI4379" s="24">
        <v>422</v>
      </c>
      <c r="MOJ4379" s="414" t="str">
        <f t="shared" si="1017"/>
        <v>Banco não cadastrado</v>
      </c>
      <c r="MOK4379" s="24">
        <v>207</v>
      </c>
      <c r="MOL4379" s="24">
        <v>5837982</v>
      </c>
      <c r="MOM4379" s="24">
        <v>72</v>
      </c>
      <c r="MON4379" s="29" t="s">
        <v>75</v>
      </c>
      <c r="MOO4379" s="84">
        <v>3004158000128</v>
      </c>
      <c r="MOP4379" s="24"/>
      <c r="MOQ4379" s="24"/>
      <c r="MOR4379" s="66">
        <v>9615</v>
      </c>
      <c r="MOS4379" s="25">
        <v>45936</v>
      </c>
      <c r="MOT4379" s="25"/>
      <c r="MOU4379" s="26" t="str">
        <f t="shared" ca="1" si="1018"/>
        <v>Descontar Cheque</v>
      </c>
      <c r="MOV4379" s="117"/>
      <c r="MOW4379" s="25">
        <v>45890</v>
      </c>
      <c r="MOX4379" s="28" t="s">
        <v>74</v>
      </c>
      <c r="MOY4379" s="24">
        <v>422</v>
      </c>
      <c r="MOZ4379" s="414" t="str">
        <f t="shared" si="1019"/>
        <v>Banco não cadastrado</v>
      </c>
      <c r="MPA4379" s="24">
        <v>207</v>
      </c>
      <c r="MPB4379" s="24">
        <v>5837982</v>
      </c>
      <c r="MPC4379" s="24">
        <v>72</v>
      </c>
      <c r="MPD4379" s="29" t="s">
        <v>75</v>
      </c>
      <c r="MPE4379" s="84">
        <v>3004158000128</v>
      </c>
      <c r="MPF4379" s="24"/>
      <c r="MPG4379" s="24"/>
      <c r="MPH4379" s="66">
        <v>9615</v>
      </c>
      <c r="MPI4379" s="25">
        <v>45936</v>
      </c>
      <c r="MPJ4379" s="25"/>
      <c r="MPK4379" s="26" t="str">
        <f t="shared" ca="1" si="1020"/>
        <v>Descontar Cheque</v>
      </c>
      <c r="MPL4379" s="117"/>
      <c r="MPM4379" s="25">
        <v>45890</v>
      </c>
      <c r="MPN4379" s="28" t="s">
        <v>74</v>
      </c>
      <c r="MPO4379" s="24">
        <v>422</v>
      </c>
      <c r="MPP4379" s="414" t="str">
        <f t="shared" si="1021"/>
        <v>Banco não cadastrado</v>
      </c>
      <c r="MPQ4379" s="24">
        <v>207</v>
      </c>
      <c r="MPR4379" s="24">
        <v>5837982</v>
      </c>
      <c r="MPS4379" s="24">
        <v>72</v>
      </c>
      <c r="MPT4379" s="29" t="s">
        <v>75</v>
      </c>
      <c r="MPU4379" s="84">
        <v>3004158000128</v>
      </c>
      <c r="MPV4379" s="24"/>
      <c r="MPW4379" s="24"/>
      <c r="MPX4379" s="66">
        <v>9615</v>
      </c>
      <c r="MPY4379" s="25">
        <v>45936</v>
      </c>
      <c r="MPZ4379" s="25"/>
      <c r="MQA4379" s="26" t="str">
        <f t="shared" ca="1" si="1022"/>
        <v>Descontar Cheque</v>
      </c>
      <c r="MQB4379" s="117"/>
      <c r="MQC4379" s="25">
        <v>45890</v>
      </c>
      <c r="MQD4379" s="28" t="s">
        <v>74</v>
      </c>
      <c r="MQE4379" s="24">
        <v>422</v>
      </c>
      <c r="MQF4379" s="414" t="str">
        <f t="shared" si="1023"/>
        <v>Banco não cadastrado</v>
      </c>
      <c r="MQG4379" s="24">
        <v>207</v>
      </c>
      <c r="MQH4379" s="24">
        <v>5837982</v>
      </c>
      <c r="MQI4379" s="24">
        <v>72</v>
      </c>
      <c r="MQJ4379" s="29" t="s">
        <v>75</v>
      </c>
      <c r="MQK4379" s="84">
        <v>3004158000128</v>
      </c>
      <c r="MQL4379" s="24"/>
      <c r="MQM4379" s="24"/>
      <c r="MQN4379" s="66">
        <v>9615</v>
      </c>
      <c r="MQO4379" s="25">
        <v>45936</v>
      </c>
      <c r="MQP4379" s="25"/>
      <c r="MQQ4379" s="26" t="str">
        <f t="shared" ca="1" si="1024"/>
        <v>Descontar Cheque</v>
      </c>
      <c r="MQR4379" s="117"/>
      <c r="MQS4379" s="25">
        <v>45890</v>
      </c>
      <c r="MQT4379" s="28" t="s">
        <v>74</v>
      </c>
      <c r="MQU4379" s="24">
        <v>422</v>
      </c>
      <c r="MQV4379" s="414" t="str">
        <f t="shared" si="1025"/>
        <v>Banco não cadastrado</v>
      </c>
      <c r="MQW4379" s="24">
        <v>207</v>
      </c>
      <c r="MQX4379" s="24">
        <v>5837982</v>
      </c>
      <c r="MQY4379" s="24">
        <v>72</v>
      </c>
      <c r="MQZ4379" s="29" t="s">
        <v>75</v>
      </c>
      <c r="MRA4379" s="84">
        <v>3004158000128</v>
      </c>
      <c r="MRB4379" s="24"/>
      <c r="MRC4379" s="24"/>
      <c r="MRD4379" s="66">
        <v>9615</v>
      </c>
      <c r="MRE4379" s="25">
        <v>45936</v>
      </c>
      <c r="MRF4379" s="25"/>
      <c r="MRG4379" s="26" t="str">
        <f t="shared" ca="1" si="1026"/>
        <v>Descontar Cheque</v>
      </c>
      <c r="MRH4379" s="117"/>
      <c r="MRI4379" s="25">
        <v>45890</v>
      </c>
      <c r="MRJ4379" s="28" t="s">
        <v>74</v>
      </c>
      <c r="MRK4379" s="24">
        <v>422</v>
      </c>
      <c r="MRL4379" s="414" t="str">
        <f t="shared" si="1027"/>
        <v>Banco não cadastrado</v>
      </c>
      <c r="MRM4379" s="24">
        <v>207</v>
      </c>
      <c r="MRN4379" s="24">
        <v>5837982</v>
      </c>
      <c r="MRO4379" s="24">
        <v>72</v>
      </c>
      <c r="MRP4379" s="29" t="s">
        <v>75</v>
      </c>
      <c r="MRQ4379" s="84">
        <v>3004158000128</v>
      </c>
      <c r="MRR4379" s="24"/>
      <c r="MRS4379" s="24"/>
      <c r="MRT4379" s="66">
        <v>9615</v>
      </c>
      <c r="MRU4379" s="25">
        <v>45936</v>
      </c>
      <c r="MRV4379" s="25"/>
      <c r="MRW4379" s="26" t="str">
        <f t="shared" ca="1" si="1028"/>
        <v>Descontar Cheque</v>
      </c>
      <c r="MRX4379" s="117"/>
      <c r="MRY4379" s="25">
        <v>45890</v>
      </c>
      <c r="MRZ4379" s="28" t="s">
        <v>74</v>
      </c>
      <c r="MSA4379" s="24">
        <v>422</v>
      </c>
      <c r="MSB4379" s="414" t="str">
        <f t="shared" si="1029"/>
        <v>Banco não cadastrado</v>
      </c>
      <c r="MSC4379" s="24">
        <v>207</v>
      </c>
      <c r="MSD4379" s="24">
        <v>5837982</v>
      </c>
      <c r="MSE4379" s="24">
        <v>72</v>
      </c>
      <c r="MSF4379" s="29" t="s">
        <v>75</v>
      </c>
      <c r="MSG4379" s="84">
        <v>3004158000128</v>
      </c>
      <c r="MSH4379" s="24"/>
      <c r="MSI4379" s="24"/>
      <c r="MSJ4379" s="66">
        <v>9615</v>
      </c>
      <c r="MSK4379" s="25">
        <v>45936</v>
      </c>
      <c r="MSL4379" s="25"/>
      <c r="MSM4379" s="26" t="str">
        <f t="shared" ca="1" si="1030"/>
        <v>Descontar Cheque</v>
      </c>
      <c r="MSN4379" s="117"/>
      <c r="MSO4379" s="25">
        <v>45890</v>
      </c>
      <c r="MSP4379" s="28" t="s">
        <v>74</v>
      </c>
      <c r="MSQ4379" s="24">
        <v>422</v>
      </c>
      <c r="MSR4379" s="414" t="str">
        <f t="shared" si="1031"/>
        <v>Banco não cadastrado</v>
      </c>
      <c r="MSS4379" s="24">
        <v>207</v>
      </c>
      <c r="MST4379" s="24">
        <v>5837982</v>
      </c>
      <c r="MSU4379" s="24">
        <v>72</v>
      </c>
      <c r="MSV4379" s="29" t="s">
        <v>75</v>
      </c>
      <c r="MSW4379" s="84">
        <v>3004158000128</v>
      </c>
      <c r="MSX4379" s="24"/>
      <c r="MSY4379" s="24"/>
      <c r="MSZ4379" s="66">
        <v>9615</v>
      </c>
      <c r="MTA4379" s="25">
        <v>45936</v>
      </c>
      <c r="MTB4379" s="25"/>
      <c r="MTC4379" s="26" t="str">
        <f t="shared" ca="1" si="1032"/>
        <v>Descontar Cheque</v>
      </c>
      <c r="MTD4379" s="117"/>
      <c r="MTE4379" s="25">
        <v>45890</v>
      </c>
      <c r="MTF4379" s="28" t="s">
        <v>74</v>
      </c>
      <c r="MTG4379" s="24">
        <v>422</v>
      </c>
      <c r="MTH4379" s="414" t="str">
        <f t="shared" si="1033"/>
        <v>Banco não cadastrado</v>
      </c>
      <c r="MTI4379" s="24">
        <v>207</v>
      </c>
      <c r="MTJ4379" s="24">
        <v>5837982</v>
      </c>
      <c r="MTK4379" s="24">
        <v>72</v>
      </c>
      <c r="MTL4379" s="29" t="s">
        <v>75</v>
      </c>
      <c r="MTM4379" s="84">
        <v>3004158000128</v>
      </c>
      <c r="MTN4379" s="24"/>
      <c r="MTO4379" s="24"/>
      <c r="MTP4379" s="66">
        <v>9615</v>
      </c>
      <c r="MTQ4379" s="25">
        <v>45936</v>
      </c>
      <c r="MTR4379" s="25"/>
      <c r="MTS4379" s="26" t="str">
        <f t="shared" ca="1" si="1034"/>
        <v>Descontar Cheque</v>
      </c>
      <c r="MTT4379" s="117"/>
      <c r="MTU4379" s="25">
        <v>45890</v>
      </c>
      <c r="MTV4379" s="28" t="s">
        <v>74</v>
      </c>
      <c r="MTW4379" s="24">
        <v>422</v>
      </c>
      <c r="MTX4379" s="414" t="str">
        <f t="shared" si="1035"/>
        <v>Banco não cadastrado</v>
      </c>
      <c r="MTY4379" s="24">
        <v>207</v>
      </c>
      <c r="MTZ4379" s="24">
        <v>5837982</v>
      </c>
      <c r="MUA4379" s="24">
        <v>72</v>
      </c>
      <c r="MUB4379" s="29" t="s">
        <v>75</v>
      </c>
      <c r="MUC4379" s="84">
        <v>3004158000128</v>
      </c>
      <c r="MUD4379" s="24"/>
      <c r="MUE4379" s="24"/>
      <c r="MUF4379" s="66">
        <v>9615</v>
      </c>
      <c r="MUG4379" s="25">
        <v>45936</v>
      </c>
      <c r="MUH4379" s="25"/>
      <c r="MUI4379" s="26" t="str">
        <f t="shared" ca="1" si="1036"/>
        <v>Descontar Cheque</v>
      </c>
      <c r="MUJ4379" s="117"/>
      <c r="MUK4379" s="25">
        <v>45890</v>
      </c>
      <c r="MUL4379" s="28" t="s">
        <v>74</v>
      </c>
      <c r="MUM4379" s="24">
        <v>422</v>
      </c>
      <c r="MUN4379" s="414" t="str">
        <f t="shared" si="1037"/>
        <v>Banco não cadastrado</v>
      </c>
      <c r="MUO4379" s="24">
        <v>207</v>
      </c>
      <c r="MUP4379" s="24">
        <v>5837982</v>
      </c>
      <c r="MUQ4379" s="24">
        <v>72</v>
      </c>
      <c r="MUR4379" s="29" t="s">
        <v>75</v>
      </c>
      <c r="MUS4379" s="84">
        <v>3004158000128</v>
      </c>
      <c r="MUT4379" s="24"/>
      <c r="MUU4379" s="24"/>
      <c r="MUV4379" s="66">
        <v>9615</v>
      </c>
      <c r="MUW4379" s="25">
        <v>45936</v>
      </c>
      <c r="MUX4379" s="25"/>
      <c r="MUY4379" s="26" t="str">
        <f t="shared" ca="1" si="1038"/>
        <v>Descontar Cheque</v>
      </c>
      <c r="MUZ4379" s="117"/>
      <c r="MVA4379" s="25">
        <v>45890</v>
      </c>
      <c r="MVB4379" s="28" t="s">
        <v>74</v>
      </c>
      <c r="MVC4379" s="24">
        <v>422</v>
      </c>
      <c r="MVD4379" s="414" t="str">
        <f t="shared" si="1039"/>
        <v>Banco não cadastrado</v>
      </c>
      <c r="MVE4379" s="24">
        <v>207</v>
      </c>
      <c r="MVF4379" s="24">
        <v>5837982</v>
      </c>
      <c r="MVG4379" s="24">
        <v>72</v>
      </c>
      <c r="MVH4379" s="29" t="s">
        <v>75</v>
      </c>
      <c r="MVI4379" s="84">
        <v>3004158000128</v>
      </c>
      <c r="MVJ4379" s="24"/>
      <c r="MVK4379" s="24"/>
      <c r="MVL4379" s="66">
        <v>9615</v>
      </c>
      <c r="MVM4379" s="25">
        <v>45936</v>
      </c>
      <c r="MVN4379" s="25"/>
      <c r="MVO4379" s="26" t="str">
        <f t="shared" ca="1" si="1040"/>
        <v>Descontar Cheque</v>
      </c>
      <c r="MVP4379" s="117"/>
      <c r="MVQ4379" s="25">
        <v>45890</v>
      </c>
      <c r="MVR4379" s="28" t="s">
        <v>74</v>
      </c>
      <c r="MVS4379" s="24">
        <v>422</v>
      </c>
      <c r="MVT4379" s="414" t="str">
        <f t="shared" si="1041"/>
        <v>Banco não cadastrado</v>
      </c>
      <c r="MVU4379" s="24">
        <v>207</v>
      </c>
      <c r="MVV4379" s="24">
        <v>5837982</v>
      </c>
      <c r="MVW4379" s="24">
        <v>72</v>
      </c>
      <c r="MVX4379" s="29" t="s">
        <v>75</v>
      </c>
      <c r="MVY4379" s="84">
        <v>3004158000128</v>
      </c>
      <c r="MVZ4379" s="24"/>
      <c r="MWA4379" s="24"/>
      <c r="MWB4379" s="66">
        <v>9615</v>
      </c>
      <c r="MWC4379" s="25">
        <v>45936</v>
      </c>
      <c r="MWD4379" s="25"/>
      <c r="MWE4379" s="26" t="str">
        <f t="shared" ca="1" si="1042"/>
        <v>Descontar Cheque</v>
      </c>
      <c r="MWF4379" s="117"/>
      <c r="MWG4379" s="25">
        <v>45890</v>
      </c>
      <c r="MWH4379" s="28" t="s">
        <v>74</v>
      </c>
      <c r="MWI4379" s="24">
        <v>422</v>
      </c>
      <c r="MWJ4379" s="414" t="str">
        <f t="shared" si="1043"/>
        <v>Banco não cadastrado</v>
      </c>
      <c r="MWK4379" s="24">
        <v>207</v>
      </c>
      <c r="MWL4379" s="24">
        <v>5837982</v>
      </c>
      <c r="MWM4379" s="24">
        <v>72</v>
      </c>
      <c r="MWN4379" s="29" t="s">
        <v>75</v>
      </c>
      <c r="MWO4379" s="84">
        <v>3004158000128</v>
      </c>
      <c r="MWP4379" s="24"/>
      <c r="MWQ4379" s="24"/>
      <c r="MWR4379" s="66">
        <v>9615</v>
      </c>
      <c r="MWS4379" s="25">
        <v>45936</v>
      </c>
      <c r="MWT4379" s="25"/>
      <c r="MWU4379" s="26" t="str">
        <f t="shared" ca="1" si="1044"/>
        <v>Descontar Cheque</v>
      </c>
      <c r="MWV4379" s="117"/>
      <c r="MWW4379" s="25">
        <v>45890</v>
      </c>
      <c r="MWX4379" s="28" t="s">
        <v>74</v>
      </c>
      <c r="MWY4379" s="24">
        <v>422</v>
      </c>
      <c r="MWZ4379" s="414" t="str">
        <f t="shared" si="1045"/>
        <v>Banco não cadastrado</v>
      </c>
      <c r="MXA4379" s="24">
        <v>207</v>
      </c>
      <c r="MXB4379" s="24">
        <v>5837982</v>
      </c>
      <c r="MXC4379" s="24">
        <v>72</v>
      </c>
      <c r="MXD4379" s="29" t="s">
        <v>75</v>
      </c>
      <c r="MXE4379" s="84">
        <v>3004158000128</v>
      </c>
      <c r="MXF4379" s="24"/>
      <c r="MXG4379" s="24"/>
      <c r="MXH4379" s="66">
        <v>9615</v>
      </c>
      <c r="MXI4379" s="25">
        <v>45936</v>
      </c>
      <c r="MXJ4379" s="25"/>
      <c r="MXK4379" s="26" t="str">
        <f t="shared" ca="1" si="1046"/>
        <v>Descontar Cheque</v>
      </c>
      <c r="MXL4379" s="117"/>
      <c r="MXM4379" s="25">
        <v>45890</v>
      </c>
      <c r="MXN4379" s="28" t="s">
        <v>74</v>
      </c>
      <c r="MXO4379" s="24">
        <v>422</v>
      </c>
      <c r="MXP4379" s="414" t="str">
        <f t="shared" si="1047"/>
        <v>Banco não cadastrado</v>
      </c>
      <c r="MXQ4379" s="24">
        <v>207</v>
      </c>
      <c r="MXR4379" s="24">
        <v>5837982</v>
      </c>
      <c r="MXS4379" s="24">
        <v>72</v>
      </c>
      <c r="MXT4379" s="29" t="s">
        <v>75</v>
      </c>
      <c r="MXU4379" s="84">
        <v>3004158000128</v>
      </c>
      <c r="MXV4379" s="24"/>
      <c r="MXW4379" s="24"/>
      <c r="MXX4379" s="66">
        <v>9615</v>
      </c>
      <c r="MXY4379" s="25">
        <v>45936</v>
      </c>
      <c r="MXZ4379" s="25"/>
      <c r="MYA4379" s="26" t="str">
        <f t="shared" ca="1" si="1048"/>
        <v>Descontar Cheque</v>
      </c>
      <c r="MYB4379" s="117"/>
      <c r="MYC4379" s="25">
        <v>45890</v>
      </c>
      <c r="MYD4379" s="28" t="s">
        <v>74</v>
      </c>
      <c r="MYE4379" s="24">
        <v>422</v>
      </c>
      <c r="MYF4379" s="414" t="str">
        <f t="shared" si="1049"/>
        <v>Banco não cadastrado</v>
      </c>
      <c r="MYG4379" s="24">
        <v>207</v>
      </c>
      <c r="MYH4379" s="24">
        <v>5837982</v>
      </c>
      <c r="MYI4379" s="24">
        <v>72</v>
      </c>
      <c r="MYJ4379" s="29" t="s">
        <v>75</v>
      </c>
      <c r="MYK4379" s="84">
        <v>3004158000128</v>
      </c>
      <c r="MYL4379" s="24"/>
      <c r="MYM4379" s="24"/>
      <c r="MYN4379" s="66">
        <v>9615</v>
      </c>
      <c r="MYO4379" s="25">
        <v>45936</v>
      </c>
      <c r="MYP4379" s="25"/>
      <c r="MYQ4379" s="26" t="str">
        <f t="shared" ca="1" si="1050"/>
        <v>Descontar Cheque</v>
      </c>
      <c r="MYR4379" s="117"/>
      <c r="MYS4379" s="25">
        <v>45890</v>
      </c>
      <c r="MYT4379" s="28" t="s">
        <v>74</v>
      </c>
      <c r="MYU4379" s="24">
        <v>422</v>
      </c>
      <c r="MYV4379" s="414" t="str">
        <f t="shared" si="1051"/>
        <v>Banco não cadastrado</v>
      </c>
      <c r="MYW4379" s="24">
        <v>207</v>
      </c>
      <c r="MYX4379" s="24">
        <v>5837982</v>
      </c>
      <c r="MYY4379" s="24">
        <v>72</v>
      </c>
      <c r="MYZ4379" s="29" t="s">
        <v>75</v>
      </c>
      <c r="MZA4379" s="84">
        <v>3004158000128</v>
      </c>
      <c r="MZB4379" s="24"/>
      <c r="MZC4379" s="24"/>
      <c r="MZD4379" s="66">
        <v>9615</v>
      </c>
      <c r="MZE4379" s="25">
        <v>45936</v>
      </c>
      <c r="MZF4379" s="25"/>
      <c r="MZG4379" s="26" t="str">
        <f t="shared" ca="1" si="1052"/>
        <v>Descontar Cheque</v>
      </c>
      <c r="MZH4379" s="117"/>
      <c r="MZI4379" s="25">
        <v>45890</v>
      </c>
      <c r="MZJ4379" s="28" t="s">
        <v>74</v>
      </c>
      <c r="MZK4379" s="24">
        <v>422</v>
      </c>
      <c r="MZL4379" s="414" t="str">
        <f t="shared" si="1053"/>
        <v>Banco não cadastrado</v>
      </c>
      <c r="MZM4379" s="24">
        <v>207</v>
      </c>
      <c r="MZN4379" s="24">
        <v>5837982</v>
      </c>
      <c r="MZO4379" s="24">
        <v>72</v>
      </c>
      <c r="MZP4379" s="29" t="s">
        <v>75</v>
      </c>
      <c r="MZQ4379" s="84">
        <v>3004158000128</v>
      </c>
      <c r="MZR4379" s="24"/>
      <c r="MZS4379" s="24"/>
      <c r="MZT4379" s="66">
        <v>9615</v>
      </c>
      <c r="MZU4379" s="25">
        <v>45936</v>
      </c>
      <c r="MZV4379" s="25"/>
      <c r="MZW4379" s="26" t="str">
        <f t="shared" ca="1" si="1054"/>
        <v>Descontar Cheque</v>
      </c>
      <c r="MZX4379" s="117"/>
      <c r="MZY4379" s="25">
        <v>45890</v>
      </c>
      <c r="MZZ4379" s="28" t="s">
        <v>74</v>
      </c>
      <c r="NAA4379" s="24">
        <v>422</v>
      </c>
      <c r="NAB4379" s="414" t="str">
        <f t="shared" si="1055"/>
        <v>Banco não cadastrado</v>
      </c>
      <c r="NAC4379" s="24">
        <v>207</v>
      </c>
      <c r="NAD4379" s="24">
        <v>5837982</v>
      </c>
      <c r="NAE4379" s="24">
        <v>72</v>
      </c>
      <c r="NAF4379" s="29" t="s">
        <v>75</v>
      </c>
      <c r="NAG4379" s="84">
        <v>3004158000128</v>
      </c>
      <c r="NAH4379" s="24"/>
      <c r="NAI4379" s="24"/>
      <c r="NAJ4379" s="66">
        <v>9615</v>
      </c>
      <c r="NAK4379" s="25">
        <v>45936</v>
      </c>
      <c r="NAL4379" s="25"/>
      <c r="NAM4379" s="26" t="str">
        <f t="shared" ca="1" si="1056"/>
        <v>Descontar Cheque</v>
      </c>
      <c r="NAN4379" s="117"/>
      <c r="NAO4379" s="25">
        <v>45890</v>
      </c>
      <c r="NAP4379" s="28" t="s">
        <v>74</v>
      </c>
      <c r="NAQ4379" s="24">
        <v>422</v>
      </c>
      <c r="NAR4379" s="414" t="str">
        <f t="shared" si="1057"/>
        <v>Banco não cadastrado</v>
      </c>
      <c r="NAS4379" s="24">
        <v>207</v>
      </c>
      <c r="NAT4379" s="24">
        <v>5837982</v>
      </c>
      <c r="NAU4379" s="24">
        <v>72</v>
      </c>
      <c r="NAV4379" s="29" t="s">
        <v>75</v>
      </c>
      <c r="NAW4379" s="84">
        <v>3004158000128</v>
      </c>
      <c r="NAX4379" s="24"/>
      <c r="NAY4379" s="24"/>
      <c r="NAZ4379" s="66">
        <v>9615</v>
      </c>
      <c r="NBA4379" s="25">
        <v>45936</v>
      </c>
      <c r="NBB4379" s="25"/>
      <c r="NBC4379" s="26" t="str">
        <f t="shared" ca="1" si="1058"/>
        <v>Descontar Cheque</v>
      </c>
      <c r="NBD4379" s="117"/>
      <c r="NBE4379" s="25">
        <v>45890</v>
      </c>
      <c r="NBF4379" s="28" t="s">
        <v>74</v>
      </c>
      <c r="NBG4379" s="24">
        <v>422</v>
      </c>
      <c r="NBH4379" s="414" t="str">
        <f t="shared" si="1059"/>
        <v>Banco não cadastrado</v>
      </c>
      <c r="NBI4379" s="24">
        <v>207</v>
      </c>
      <c r="NBJ4379" s="24">
        <v>5837982</v>
      </c>
      <c r="NBK4379" s="24">
        <v>72</v>
      </c>
      <c r="NBL4379" s="29" t="s">
        <v>75</v>
      </c>
      <c r="NBM4379" s="84">
        <v>3004158000128</v>
      </c>
      <c r="NBN4379" s="24"/>
      <c r="NBO4379" s="24"/>
      <c r="NBP4379" s="66">
        <v>9615</v>
      </c>
      <c r="NBQ4379" s="25">
        <v>45936</v>
      </c>
      <c r="NBR4379" s="25"/>
      <c r="NBS4379" s="26" t="str">
        <f t="shared" ca="1" si="1060"/>
        <v>Descontar Cheque</v>
      </c>
      <c r="NBT4379" s="117"/>
      <c r="NBU4379" s="25">
        <v>45890</v>
      </c>
      <c r="NBV4379" s="28" t="s">
        <v>74</v>
      </c>
      <c r="NBW4379" s="24">
        <v>422</v>
      </c>
      <c r="NBX4379" s="414" t="str">
        <f t="shared" si="1061"/>
        <v>Banco não cadastrado</v>
      </c>
      <c r="NBY4379" s="24">
        <v>207</v>
      </c>
      <c r="NBZ4379" s="24">
        <v>5837982</v>
      </c>
      <c r="NCA4379" s="24">
        <v>72</v>
      </c>
      <c r="NCB4379" s="29" t="s">
        <v>75</v>
      </c>
      <c r="NCC4379" s="84">
        <v>3004158000128</v>
      </c>
      <c r="NCD4379" s="24"/>
      <c r="NCE4379" s="24"/>
      <c r="NCF4379" s="66">
        <v>9615</v>
      </c>
      <c r="NCG4379" s="25">
        <v>45936</v>
      </c>
      <c r="NCH4379" s="25"/>
      <c r="NCI4379" s="26" t="str">
        <f t="shared" ca="1" si="1062"/>
        <v>Descontar Cheque</v>
      </c>
      <c r="NCJ4379" s="117"/>
      <c r="NCK4379" s="25">
        <v>45890</v>
      </c>
      <c r="NCL4379" s="28" t="s">
        <v>74</v>
      </c>
      <c r="NCM4379" s="24">
        <v>422</v>
      </c>
      <c r="NCN4379" s="414" t="str">
        <f t="shared" si="1063"/>
        <v>Banco não cadastrado</v>
      </c>
      <c r="NCO4379" s="24">
        <v>207</v>
      </c>
      <c r="NCP4379" s="24">
        <v>5837982</v>
      </c>
      <c r="NCQ4379" s="24">
        <v>72</v>
      </c>
      <c r="NCR4379" s="29" t="s">
        <v>75</v>
      </c>
      <c r="NCS4379" s="84">
        <v>3004158000128</v>
      </c>
      <c r="NCT4379" s="24"/>
      <c r="NCU4379" s="24"/>
      <c r="NCV4379" s="66">
        <v>9615</v>
      </c>
      <c r="NCW4379" s="25">
        <v>45936</v>
      </c>
      <c r="NCX4379" s="25"/>
      <c r="NCY4379" s="26" t="str">
        <f t="shared" ca="1" si="1064"/>
        <v>Descontar Cheque</v>
      </c>
      <c r="NCZ4379" s="117"/>
      <c r="NDA4379" s="25">
        <v>45890</v>
      </c>
      <c r="NDB4379" s="28" t="s">
        <v>74</v>
      </c>
      <c r="NDC4379" s="24">
        <v>422</v>
      </c>
      <c r="NDD4379" s="414" t="str">
        <f t="shared" si="1065"/>
        <v>Banco não cadastrado</v>
      </c>
      <c r="NDE4379" s="24">
        <v>207</v>
      </c>
      <c r="NDF4379" s="24">
        <v>5837982</v>
      </c>
      <c r="NDG4379" s="24">
        <v>72</v>
      </c>
      <c r="NDH4379" s="29" t="s">
        <v>75</v>
      </c>
      <c r="NDI4379" s="84">
        <v>3004158000128</v>
      </c>
      <c r="NDJ4379" s="24"/>
      <c r="NDK4379" s="24"/>
      <c r="NDL4379" s="66">
        <v>9615</v>
      </c>
      <c r="NDM4379" s="25">
        <v>45936</v>
      </c>
      <c r="NDN4379" s="25"/>
      <c r="NDO4379" s="26" t="str">
        <f t="shared" ca="1" si="1066"/>
        <v>Descontar Cheque</v>
      </c>
      <c r="NDP4379" s="117"/>
      <c r="NDQ4379" s="25">
        <v>45890</v>
      </c>
      <c r="NDR4379" s="28" t="s">
        <v>74</v>
      </c>
      <c r="NDS4379" s="24">
        <v>422</v>
      </c>
      <c r="NDT4379" s="414" t="str">
        <f t="shared" si="1067"/>
        <v>Banco não cadastrado</v>
      </c>
      <c r="NDU4379" s="24">
        <v>207</v>
      </c>
      <c r="NDV4379" s="24">
        <v>5837982</v>
      </c>
      <c r="NDW4379" s="24">
        <v>72</v>
      </c>
      <c r="NDX4379" s="29" t="s">
        <v>75</v>
      </c>
      <c r="NDY4379" s="84">
        <v>3004158000128</v>
      </c>
      <c r="NDZ4379" s="24"/>
      <c r="NEA4379" s="24"/>
      <c r="NEB4379" s="66">
        <v>9615</v>
      </c>
      <c r="NEC4379" s="25">
        <v>45936</v>
      </c>
      <c r="NED4379" s="25"/>
      <c r="NEE4379" s="26" t="str">
        <f t="shared" ca="1" si="1068"/>
        <v>Descontar Cheque</v>
      </c>
      <c r="NEF4379" s="117"/>
      <c r="NEG4379" s="25">
        <v>45890</v>
      </c>
      <c r="NEH4379" s="28" t="s">
        <v>74</v>
      </c>
      <c r="NEI4379" s="24">
        <v>422</v>
      </c>
      <c r="NEJ4379" s="414" t="str">
        <f t="shared" si="1069"/>
        <v>Banco não cadastrado</v>
      </c>
      <c r="NEK4379" s="24">
        <v>207</v>
      </c>
      <c r="NEL4379" s="24">
        <v>5837982</v>
      </c>
      <c r="NEM4379" s="24">
        <v>72</v>
      </c>
      <c r="NEN4379" s="29" t="s">
        <v>75</v>
      </c>
      <c r="NEO4379" s="84">
        <v>3004158000128</v>
      </c>
      <c r="NEP4379" s="24"/>
      <c r="NEQ4379" s="24"/>
      <c r="NER4379" s="66">
        <v>9615</v>
      </c>
      <c r="NES4379" s="25">
        <v>45936</v>
      </c>
      <c r="NET4379" s="25"/>
      <c r="NEU4379" s="26" t="str">
        <f t="shared" ca="1" si="1070"/>
        <v>Descontar Cheque</v>
      </c>
      <c r="NEV4379" s="117"/>
      <c r="NEW4379" s="25">
        <v>45890</v>
      </c>
      <c r="NEX4379" s="28" t="s">
        <v>74</v>
      </c>
      <c r="NEY4379" s="24">
        <v>422</v>
      </c>
      <c r="NEZ4379" s="414" t="str">
        <f t="shared" si="1071"/>
        <v>Banco não cadastrado</v>
      </c>
      <c r="NFA4379" s="24">
        <v>207</v>
      </c>
      <c r="NFB4379" s="24">
        <v>5837982</v>
      </c>
      <c r="NFC4379" s="24">
        <v>72</v>
      </c>
      <c r="NFD4379" s="29" t="s">
        <v>75</v>
      </c>
      <c r="NFE4379" s="84">
        <v>3004158000128</v>
      </c>
      <c r="NFF4379" s="24"/>
      <c r="NFG4379" s="24"/>
      <c r="NFH4379" s="66">
        <v>9615</v>
      </c>
      <c r="NFI4379" s="25">
        <v>45936</v>
      </c>
      <c r="NFJ4379" s="25"/>
      <c r="NFK4379" s="26" t="str">
        <f t="shared" ca="1" si="1072"/>
        <v>Descontar Cheque</v>
      </c>
      <c r="NFL4379" s="117"/>
      <c r="NFM4379" s="25">
        <v>45890</v>
      </c>
      <c r="NFN4379" s="28" t="s">
        <v>74</v>
      </c>
      <c r="NFO4379" s="24">
        <v>422</v>
      </c>
      <c r="NFP4379" s="414" t="str">
        <f t="shared" si="1073"/>
        <v>Banco não cadastrado</v>
      </c>
      <c r="NFQ4379" s="24">
        <v>207</v>
      </c>
      <c r="NFR4379" s="24">
        <v>5837982</v>
      </c>
      <c r="NFS4379" s="24">
        <v>72</v>
      </c>
      <c r="NFT4379" s="29" t="s">
        <v>75</v>
      </c>
      <c r="NFU4379" s="84">
        <v>3004158000128</v>
      </c>
      <c r="NFV4379" s="24"/>
      <c r="NFW4379" s="24"/>
      <c r="NFX4379" s="66">
        <v>9615</v>
      </c>
      <c r="NFY4379" s="25">
        <v>45936</v>
      </c>
      <c r="NFZ4379" s="25"/>
      <c r="NGA4379" s="26" t="str">
        <f t="shared" ca="1" si="1074"/>
        <v>Descontar Cheque</v>
      </c>
      <c r="NGB4379" s="117"/>
      <c r="NGC4379" s="25">
        <v>45890</v>
      </c>
      <c r="NGD4379" s="28" t="s">
        <v>74</v>
      </c>
      <c r="NGE4379" s="24">
        <v>422</v>
      </c>
      <c r="NGF4379" s="414" t="str">
        <f t="shared" si="1075"/>
        <v>Banco não cadastrado</v>
      </c>
      <c r="NGG4379" s="24">
        <v>207</v>
      </c>
      <c r="NGH4379" s="24">
        <v>5837982</v>
      </c>
      <c r="NGI4379" s="24">
        <v>72</v>
      </c>
      <c r="NGJ4379" s="29" t="s">
        <v>75</v>
      </c>
      <c r="NGK4379" s="84">
        <v>3004158000128</v>
      </c>
      <c r="NGL4379" s="24"/>
      <c r="NGM4379" s="24"/>
      <c r="NGN4379" s="66">
        <v>9615</v>
      </c>
      <c r="NGO4379" s="25">
        <v>45936</v>
      </c>
      <c r="NGP4379" s="25"/>
      <c r="NGQ4379" s="26" t="str">
        <f t="shared" ca="1" si="1076"/>
        <v>Descontar Cheque</v>
      </c>
      <c r="NGR4379" s="117"/>
      <c r="NGS4379" s="25">
        <v>45890</v>
      </c>
      <c r="NGT4379" s="28" t="s">
        <v>74</v>
      </c>
      <c r="NGU4379" s="24">
        <v>422</v>
      </c>
      <c r="NGV4379" s="414" t="str">
        <f t="shared" si="1077"/>
        <v>Banco não cadastrado</v>
      </c>
      <c r="NGW4379" s="24">
        <v>207</v>
      </c>
      <c r="NGX4379" s="24">
        <v>5837982</v>
      </c>
      <c r="NGY4379" s="24">
        <v>72</v>
      </c>
      <c r="NGZ4379" s="29" t="s">
        <v>75</v>
      </c>
      <c r="NHA4379" s="84">
        <v>3004158000128</v>
      </c>
      <c r="NHB4379" s="24"/>
      <c r="NHC4379" s="24"/>
      <c r="NHD4379" s="66">
        <v>9615</v>
      </c>
      <c r="NHE4379" s="25">
        <v>45936</v>
      </c>
      <c r="NHF4379" s="25"/>
      <c r="NHG4379" s="26" t="str">
        <f t="shared" ca="1" si="1078"/>
        <v>Descontar Cheque</v>
      </c>
      <c r="NHH4379" s="117"/>
      <c r="NHI4379" s="25">
        <v>45890</v>
      </c>
      <c r="NHJ4379" s="28" t="s">
        <v>74</v>
      </c>
      <c r="NHK4379" s="24">
        <v>422</v>
      </c>
      <c r="NHL4379" s="414" t="str">
        <f t="shared" si="1079"/>
        <v>Banco não cadastrado</v>
      </c>
      <c r="NHM4379" s="24">
        <v>207</v>
      </c>
      <c r="NHN4379" s="24">
        <v>5837982</v>
      </c>
      <c r="NHO4379" s="24">
        <v>72</v>
      </c>
      <c r="NHP4379" s="29" t="s">
        <v>75</v>
      </c>
      <c r="NHQ4379" s="84">
        <v>3004158000128</v>
      </c>
      <c r="NHR4379" s="24"/>
      <c r="NHS4379" s="24"/>
      <c r="NHT4379" s="66">
        <v>9615</v>
      </c>
      <c r="NHU4379" s="25">
        <v>45936</v>
      </c>
      <c r="NHV4379" s="25"/>
      <c r="NHW4379" s="26" t="str">
        <f t="shared" ca="1" si="1080"/>
        <v>Descontar Cheque</v>
      </c>
      <c r="NHX4379" s="117"/>
      <c r="NHY4379" s="25">
        <v>45890</v>
      </c>
      <c r="NHZ4379" s="28" t="s">
        <v>74</v>
      </c>
      <c r="NIA4379" s="24">
        <v>422</v>
      </c>
      <c r="NIB4379" s="414" t="str">
        <f t="shared" si="1081"/>
        <v>Banco não cadastrado</v>
      </c>
      <c r="NIC4379" s="24">
        <v>207</v>
      </c>
      <c r="NID4379" s="24">
        <v>5837982</v>
      </c>
      <c r="NIE4379" s="24">
        <v>72</v>
      </c>
      <c r="NIF4379" s="29" t="s">
        <v>75</v>
      </c>
      <c r="NIG4379" s="84">
        <v>3004158000128</v>
      </c>
      <c r="NIH4379" s="24"/>
      <c r="NII4379" s="24"/>
      <c r="NIJ4379" s="66">
        <v>9615</v>
      </c>
      <c r="NIK4379" s="25">
        <v>45936</v>
      </c>
      <c r="NIL4379" s="25"/>
      <c r="NIM4379" s="26" t="str">
        <f t="shared" ca="1" si="1082"/>
        <v>Descontar Cheque</v>
      </c>
      <c r="NIN4379" s="117"/>
      <c r="NIO4379" s="25">
        <v>45890</v>
      </c>
      <c r="NIP4379" s="28" t="s">
        <v>74</v>
      </c>
      <c r="NIQ4379" s="24">
        <v>422</v>
      </c>
      <c r="NIR4379" s="414" t="str">
        <f t="shared" si="1083"/>
        <v>Banco não cadastrado</v>
      </c>
      <c r="NIS4379" s="24">
        <v>207</v>
      </c>
      <c r="NIT4379" s="24">
        <v>5837982</v>
      </c>
      <c r="NIU4379" s="24">
        <v>72</v>
      </c>
      <c r="NIV4379" s="29" t="s">
        <v>75</v>
      </c>
      <c r="NIW4379" s="84">
        <v>3004158000128</v>
      </c>
      <c r="NIX4379" s="24"/>
      <c r="NIY4379" s="24"/>
      <c r="NIZ4379" s="66">
        <v>9615</v>
      </c>
      <c r="NJA4379" s="25">
        <v>45936</v>
      </c>
      <c r="NJB4379" s="25"/>
      <c r="NJC4379" s="26" t="str">
        <f t="shared" ca="1" si="1084"/>
        <v>Descontar Cheque</v>
      </c>
      <c r="NJD4379" s="117"/>
      <c r="NJE4379" s="25">
        <v>45890</v>
      </c>
      <c r="NJF4379" s="28" t="s">
        <v>74</v>
      </c>
      <c r="NJG4379" s="24">
        <v>422</v>
      </c>
      <c r="NJH4379" s="414" t="str">
        <f t="shared" si="1085"/>
        <v>Banco não cadastrado</v>
      </c>
      <c r="NJI4379" s="24">
        <v>207</v>
      </c>
      <c r="NJJ4379" s="24">
        <v>5837982</v>
      </c>
      <c r="NJK4379" s="24">
        <v>72</v>
      </c>
      <c r="NJL4379" s="29" t="s">
        <v>75</v>
      </c>
      <c r="NJM4379" s="84">
        <v>3004158000128</v>
      </c>
      <c r="NJN4379" s="24"/>
      <c r="NJO4379" s="24"/>
      <c r="NJP4379" s="66">
        <v>9615</v>
      </c>
      <c r="NJQ4379" s="25">
        <v>45936</v>
      </c>
      <c r="NJR4379" s="25"/>
      <c r="NJS4379" s="26" t="str">
        <f t="shared" ca="1" si="1086"/>
        <v>Descontar Cheque</v>
      </c>
      <c r="NJT4379" s="117"/>
      <c r="NJU4379" s="25">
        <v>45890</v>
      </c>
      <c r="NJV4379" s="28" t="s">
        <v>74</v>
      </c>
      <c r="NJW4379" s="24">
        <v>422</v>
      </c>
      <c r="NJX4379" s="414" t="str">
        <f t="shared" si="1087"/>
        <v>Banco não cadastrado</v>
      </c>
      <c r="NJY4379" s="24">
        <v>207</v>
      </c>
      <c r="NJZ4379" s="24">
        <v>5837982</v>
      </c>
      <c r="NKA4379" s="24">
        <v>72</v>
      </c>
      <c r="NKB4379" s="29" t="s">
        <v>75</v>
      </c>
      <c r="NKC4379" s="84">
        <v>3004158000128</v>
      </c>
      <c r="NKD4379" s="24"/>
      <c r="NKE4379" s="24"/>
      <c r="NKF4379" s="66">
        <v>9615</v>
      </c>
      <c r="NKG4379" s="25">
        <v>45936</v>
      </c>
      <c r="NKH4379" s="25"/>
      <c r="NKI4379" s="26" t="str">
        <f t="shared" ca="1" si="1088"/>
        <v>Descontar Cheque</v>
      </c>
      <c r="NKJ4379" s="117"/>
      <c r="NKK4379" s="25">
        <v>45890</v>
      </c>
      <c r="NKL4379" s="28" t="s">
        <v>74</v>
      </c>
      <c r="NKM4379" s="24">
        <v>422</v>
      </c>
      <c r="NKN4379" s="414" t="str">
        <f t="shared" si="1089"/>
        <v>Banco não cadastrado</v>
      </c>
      <c r="NKO4379" s="24">
        <v>207</v>
      </c>
      <c r="NKP4379" s="24">
        <v>5837982</v>
      </c>
      <c r="NKQ4379" s="24">
        <v>72</v>
      </c>
      <c r="NKR4379" s="29" t="s">
        <v>75</v>
      </c>
      <c r="NKS4379" s="84">
        <v>3004158000128</v>
      </c>
      <c r="NKT4379" s="24"/>
      <c r="NKU4379" s="24"/>
      <c r="NKV4379" s="66">
        <v>9615</v>
      </c>
      <c r="NKW4379" s="25">
        <v>45936</v>
      </c>
      <c r="NKX4379" s="25"/>
      <c r="NKY4379" s="26" t="str">
        <f t="shared" ca="1" si="1090"/>
        <v>Descontar Cheque</v>
      </c>
      <c r="NKZ4379" s="117"/>
      <c r="NLA4379" s="25">
        <v>45890</v>
      </c>
      <c r="NLB4379" s="28" t="s">
        <v>74</v>
      </c>
      <c r="NLC4379" s="24">
        <v>422</v>
      </c>
      <c r="NLD4379" s="414" t="str">
        <f t="shared" si="1091"/>
        <v>Banco não cadastrado</v>
      </c>
      <c r="NLE4379" s="24">
        <v>207</v>
      </c>
      <c r="NLF4379" s="24">
        <v>5837982</v>
      </c>
      <c r="NLG4379" s="24">
        <v>72</v>
      </c>
      <c r="NLH4379" s="29" t="s">
        <v>75</v>
      </c>
      <c r="NLI4379" s="84">
        <v>3004158000128</v>
      </c>
      <c r="NLJ4379" s="24"/>
      <c r="NLK4379" s="24"/>
      <c r="NLL4379" s="66">
        <v>9615</v>
      </c>
      <c r="NLM4379" s="25">
        <v>45936</v>
      </c>
      <c r="NLN4379" s="25"/>
      <c r="NLO4379" s="26" t="str">
        <f t="shared" ca="1" si="1092"/>
        <v>Descontar Cheque</v>
      </c>
      <c r="NLP4379" s="117"/>
      <c r="NLQ4379" s="25">
        <v>45890</v>
      </c>
      <c r="NLR4379" s="28" t="s">
        <v>74</v>
      </c>
      <c r="NLS4379" s="24">
        <v>422</v>
      </c>
      <c r="NLT4379" s="414" t="str">
        <f t="shared" si="1093"/>
        <v>Banco não cadastrado</v>
      </c>
      <c r="NLU4379" s="24">
        <v>207</v>
      </c>
      <c r="NLV4379" s="24">
        <v>5837982</v>
      </c>
      <c r="NLW4379" s="24">
        <v>72</v>
      </c>
      <c r="NLX4379" s="29" t="s">
        <v>75</v>
      </c>
      <c r="NLY4379" s="84">
        <v>3004158000128</v>
      </c>
      <c r="NLZ4379" s="24"/>
      <c r="NMA4379" s="24"/>
      <c r="NMB4379" s="66">
        <v>9615</v>
      </c>
      <c r="NMC4379" s="25">
        <v>45936</v>
      </c>
      <c r="NMD4379" s="25"/>
      <c r="NME4379" s="26" t="str">
        <f t="shared" ca="1" si="1094"/>
        <v>Descontar Cheque</v>
      </c>
      <c r="NMF4379" s="117"/>
      <c r="NMG4379" s="25">
        <v>45890</v>
      </c>
      <c r="NMH4379" s="28" t="s">
        <v>74</v>
      </c>
      <c r="NMI4379" s="24">
        <v>422</v>
      </c>
      <c r="NMJ4379" s="414" t="str">
        <f t="shared" si="1095"/>
        <v>Banco não cadastrado</v>
      </c>
      <c r="NMK4379" s="24">
        <v>207</v>
      </c>
      <c r="NML4379" s="24">
        <v>5837982</v>
      </c>
      <c r="NMM4379" s="24">
        <v>72</v>
      </c>
      <c r="NMN4379" s="29" t="s">
        <v>75</v>
      </c>
      <c r="NMO4379" s="84">
        <v>3004158000128</v>
      </c>
      <c r="NMP4379" s="24"/>
      <c r="NMQ4379" s="24"/>
      <c r="NMR4379" s="66">
        <v>9615</v>
      </c>
      <c r="NMS4379" s="25">
        <v>45936</v>
      </c>
      <c r="NMT4379" s="25"/>
      <c r="NMU4379" s="26" t="str">
        <f t="shared" ca="1" si="1096"/>
        <v>Descontar Cheque</v>
      </c>
      <c r="NMV4379" s="117"/>
      <c r="NMW4379" s="25">
        <v>45890</v>
      </c>
      <c r="NMX4379" s="28" t="s">
        <v>74</v>
      </c>
      <c r="NMY4379" s="24">
        <v>422</v>
      </c>
      <c r="NMZ4379" s="414" t="str">
        <f t="shared" si="1097"/>
        <v>Banco não cadastrado</v>
      </c>
      <c r="NNA4379" s="24">
        <v>207</v>
      </c>
      <c r="NNB4379" s="24">
        <v>5837982</v>
      </c>
      <c r="NNC4379" s="24">
        <v>72</v>
      </c>
      <c r="NND4379" s="29" t="s">
        <v>75</v>
      </c>
      <c r="NNE4379" s="84">
        <v>3004158000128</v>
      </c>
      <c r="NNF4379" s="24"/>
      <c r="NNG4379" s="24"/>
      <c r="NNH4379" s="66">
        <v>9615</v>
      </c>
      <c r="NNI4379" s="25">
        <v>45936</v>
      </c>
      <c r="NNJ4379" s="25"/>
      <c r="NNK4379" s="26" t="str">
        <f t="shared" ca="1" si="1098"/>
        <v>Descontar Cheque</v>
      </c>
      <c r="NNL4379" s="117"/>
      <c r="NNM4379" s="25">
        <v>45890</v>
      </c>
      <c r="NNN4379" s="28" t="s">
        <v>74</v>
      </c>
      <c r="NNO4379" s="24">
        <v>422</v>
      </c>
      <c r="NNP4379" s="414" t="str">
        <f t="shared" si="1099"/>
        <v>Banco não cadastrado</v>
      </c>
      <c r="NNQ4379" s="24">
        <v>207</v>
      </c>
      <c r="NNR4379" s="24">
        <v>5837982</v>
      </c>
      <c r="NNS4379" s="24">
        <v>72</v>
      </c>
      <c r="NNT4379" s="29" t="s">
        <v>75</v>
      </c>
      <c r="NNU4379" s="84">
        <v>3004158000128</v>
      </c>
      <c r="NNV4379" s="24"/>
      <c r="NNW4379" s="24"/>
      <c r="NNX4379" s="66">
        <v>9615</v>
      </c>
      <c r="NNY4379" s="25">
        <v>45936</v>
      </c>
      <c r="NNZ4379" s="25"/>
      <c r="NOA4379" s="26" t="str">
        <f t="shared" ca="1" si="1100"/>
        <v>Descontar Cheque</v>
      </c>
      <c r="NOB4379" s="117"/>
      <c r="NOC4379" s="25">
        <v>45890</v>
      </c>
      <c r="NOD4379" s="28" t="s">
        <v>74</v>
      </c>
      <c r="NOE4379" s="24">
        <v>422</v>
      </c>
      <c r="NOF4379" s="414" t="str">
        <f t="shared" si="1101"/>
        <v>Banco não cadastrado</v>
      </c>
      <c r="NOG4379" s="24">
        <v>207</v>
      </c>
      <c r="NOH4379" s="24">
        <v>5837982</v>
      </c>
      <c r="NOI4379" s="24">
        <v>72</v>
      </c>
      <c r="NOJ4379" s="29" t="s">
        <v>75</v>
      </c>
      <c r="NOK4379" s="84">
        <v>3004158000128</v>
      </c>
      <c r="NOL4379" s="24"/>
      <c r="NOM4379" s="24"/>
      <c r="NON4379" s="66">
        <v>9615</v>
      </c>
      <c r="NOO4379" s="25">
        <v>45936</v>
      </c>
      <c r="NOP4379" s="25"/>
      <c r="NOQ4379" s="26" t="str">
        <f t="shared" ca="1" si="1102"/>
        <v>Descontar Cheque</v>
      </c>
      <c r="NOR4379" s="117"/>
      <c r="NOS4379" s="25">
        <v>45890</v>
      </c>
      <c r="NOT4379" s="28" t="s">
        <v>74</v>
      </c>
      <c r="NOU4379" s="24">
        <v>422</v>
      </c>
      <c r="NOV4379" s="414" t="str">
        <f t="shared" si="1103"/>
        <v>Banco não cadastrado</v>
      </c>
      <c r="NOW4379" s="24">
        <v>207</v>
      </c>
      <c r="NOX4379" s="24">
        <v>5837982</v>
      </c>
      <c r="NOY4379" s="24">
        <v>72</v>
      </c>
      <c r="NOZ4379" s="29" t="s">
        <v>75</v>
      </c>
      <c r="NPA4379" s="84">
        <v>3004158000128</v>
      </c>
      <c r="NPB4379" s="24"/>
      <c r="NPC4379" s="24"/>
      <c r="NPD4379" s="66">
        <v>9615</v>
      </c>
      <c r="NPE4379" s="25">
        <v>45936</v>
      </c>
      <c r="NPF4379" s="25"/>
      <c r="NPG4379" s="26" t="str">
        <f t="shared" ca="1" si="1104"/>
        <v>Descontar Cheque</v>
      </c>
      <c r="NPH4379" s="117"/>
      <c r="NPI4379" s="25">
        <v>45890</v>
      </c>
      <c r="NPJ4379" s="28" t="s">
        <v>74</v>
      </c>
      <c r="NPK4379" s="24">
        <v>422</v>
      </c>
      <c r="NPL4379" s="414" t="str">
        <f t="shared" si="1105"/>
        <v>Banco não cadastrado</v>
      </c>
      <c r="NPM4379" s="24">
        <v>207</v>
      </c>
      <c r="NPN4379" s="24">
        <v>5837982</v>
      </c>
      <c r="NPO4379" s="24">
        <v>72</v>
      </c>
      <c r="NPP4379" s="29" t="s">
        <v>75</v>
      </c>
      <c r="NPQ4379" s="84">
        <v>3004158000128</v>
      </c>
      <c r="NPR4379" s="24"/>
      <c r="NPS4379" s="24"/>
      <c r="NPT4379" s="66">
        <v>9615</v>
      </c>
      <c r="NPU4379" s="25">
        <v>45936</v>
      </c>
      <c r="NPV4379" s="25"/>
      <c r="NPW4379" s="26" t="str">
        <f t="shared" ca="1" si="1106"/>
        <v>Descontar Cheque</v>
      </c>
      <c r="NPX4379" s="117"/>
      <c r="NPY4379" s="25">
        <v>45890</v>
      </c>
      <c r="NPZ4379" s="28" t="s">
        <v>74</v>
      </c>
      <c r="NQA4379" s="24">
        <v>422</v>
      </c>
      <c r="NQB4379" s="414" t="str">
        <f t="shared" si="1107"/>
        <v>Banco não cadastrado</v>
      </c>
      <c r="NQC4379" s="24">
        <v>207</v>
      </c>
      <c r="NQD4379" s="24">
        <v>5837982</v>
      </c>
      <c r="NQE4379" s="24">
        <v>72</v>
      </c>
      <c r="NQF4379" s="29" t="s">
        <v>75</v>
      </c>
      <c r="NQG4379" s="84">
        <v>3004158000128</v>
      </c>
      <c r="NQH4379" s="24"/>
      <c r="NQI4379" s="24"/>
      <c r="NQJ4379" s="66">
        <v>9615</v>
      </c>
      <c r="NQK4379" s="25">
        <v>45936</v>
      </c>
      <c r="NQL4379" s="25"/>
      <c r="NQM4379" s="26" t="str">
        <f t="shared" ca="1" si="1108"/>
        <v>Descontar Cheque</v>
      </c>
      <c r="NQN4379" s="117"/>
      <c r="NQO4379" s="25">
        <v>45890</v>
      </c>
      <c r="NQP4379" s="28" t="s">
        <v>74</v>
      </c>
      <c r="NQQ4379" s="24">
        <v>422</v>
      </c>
      <c r="NQR4379" s="414" t="str">
        <f t="shared" si="1109"/>
        <v>Banco não cadastrado</v>
      </c>
      <c r="NQS4379" s="24">
        <v>207</v>
      </c>
      <c r="NQT4379" s="24">
        <v>5837982</v>
      </c>
      <c r="NQU4379" s="24">
        <v>72</v>
      </c>
      <c r="NQV4379" s="29" t="s">
        <v>75</v>
      </c>
      <c r="NQW4379" s="84">
        <v>3004158000128</v>
      </c>
      <c r="NQX4379" s="24"/>
      <c r="NQY4379" s="24"/>
      <c r="NQZ4379" s="66">
        <v>9615</v>
      </c>
      <c r="NRA4379" s="25">
        <v>45936</v>
      </c>
      <c r="NRB4379" s="25"/>
      <c r="NRC4379" s="26" t="str">
        <f t="shared" ca="1" si="1110"/>
        <v>Descontar Cheque</v>
      </c>
      <c r="NRD4379" s="117"/>
      <c r="NRE4379" s="25">
        <v>45890</v>
      </c>
      <c r="NRF4379" s="28" t="s">
        <v>74</v>
      </c>
      <c r="NRG4379" s="24">
        <v>422</v>
      </c>
      <c r="NRH4379" s="414" t="str">
        <f t="shared" si="1111"/>
        <v>Banco não cadastrado</v>
      </c>
      <c r="NRI4379" s="24">
        <v>207</v>
      </c>
      <c r="NRJ4379" s="24">
        <v>5837982</v>
      </c>
      <c r="NRK4379" s="24">
        <v>72</v>
      </c>
      <c r="NRL4379" s="29" t="s">
        <v>75</v>
      </c>
      <c r="NRM4379" s="84">
        <v>3004158000128</v>
      </c>
      <c r="NRN4379" s="24"/>
      <c r="NRO4379" s="24"/>
      <c r="NRP4379" s="66">
        <v>9615</v>
      </c>
      <c r="NRQ4379" s="25">
        <v>45936</v>
      </c>
      <c r="NRR4379" s="25"/>
      <c r="NRS4379" s="26" t="str">
        <f t="shared" ca="1" si="1112"/>
        <v>Descontar Cheque</v>
      </c>
      <c r="NRT4379" s="117"/>
      <c r="NRU4379" s="25">
        <v>45890</v>
      </c>
      <c r="NRV4379" s="28" t="s">
        <v>74</v>
      </c>
      <c r="NRW4379" s="24">
        <v>422</v>
      </c>
      <c r="NRX4379" s="414" t="str">
        <f t="shared" si="1113"/>
        <v>Banco não cadastrado</v>
      </c>
      <c r="NRY4379" s="24">
        <v>207</v>
      </c>
      <c r="NRZ4379" s="24">
        <v>5837982</v>
      </c>
      <c r="NSA4379" s="24">
        <v>72</v>
      </c>
      <c r="NSB4379" s="29" t="s">
        <v>75</v>
      </c>
      <c r="NSC4379" s="84">
        <v>3004158000128</v>
      </c>
      <c r="NSD4379" s="24"/>
      <c r="NSE4379" s="24"/>
      <c r="NSF4379" s="66">
        <v>9615</v>
      </c>
      <c r="NSG4379" s="25">
        <v>45936</v>
      </c>
      <c r="NSH4379" s="25"/>
      <c r="NSI4379" s="26" t="str">
        <f t="shared" ca="1" si="1114"/>
        <v>Descontar Cheque</v>
      </c>
      <c r="NSJ4379" s="117"/>
      <c r="NSK4379" s="25">
        <v>45890</v>
      </c>
      <c r="NSL4379" s="28" t="s">
        <v>74</v>
      </c>
      <c r="NSM4379" s="24">
        <v>422</v>
      </c>
      <c r="NSN4379" s="414" t="str">
        <f t="shared" si="1115"/>
        <v>Banco não cadastrado</v>
      </c>
      <c r="NSO4379" s="24">
        <v>207</v>
      </c>
      <c r="NSP4379" s="24">
        <v>5837982</v>
      </c>
      <c r="NSQ4379" s="24">
        <v>72</v>
      </c>
      <c r="NSR4379" s="29" t="s">
        <v>75</v>
      </c>
      <c r="NSS4379" s="84">
        <v>3004158000128</v>
      </c>
      <c r="NST4379" s="24"/>
      <c r="NSU4379" s="24"/>
      <c r="NSV4379" s="66">
        <v>9615</v>
      </c>
      <c r="NSW4379" s="25">
        <v>45936</v>
      </c>
      <c r="NSX4379" s="25"/>
      <c r="NSY4379" s="26" t="str">
        <f t="shared" ca="1" si="1116"/>
        <v>Descontar Cheque</v>
      </c>
      <c r="NSZ4379" s="117"/>
      <c r="NTA4379" s="25">
        <v>45890</v>
      </c>
      <c r="NTB4379" s="28" t="s">
        <v>74</v>
      </c>
      <c r="NTC4379" s="24">
        <v>422</v>
      </c>
      <c r="NTD4379" s="414" t="str">
        <f t="shared" si="1117"/>
        <v>Banco não cadastrado</v>
      </c>
      <c r="NTE4379" s="24">
        <v>207</v>
      </c>
      <c r="NTF4379" s="24">
        <v>5837982</v>
      </c>
      <c r="NTG4379" s="24">
        <v>72</v>
      </c>
      <c r="NTH4379" s="29" t="s">
        <v>75</v>
      </c>
      <c r="NTI4379" s="84">
        <v>3004158000128</v>
      </c>
      <c r="NTJ4379" s="24"/>
      <c r="NTK4379" s="24"/>
      <c r="NTL4379" s="66">
        <v>9615</v>
      </c>
      <c r="NTM4379" s="25">
        <v>45936</v>
      </c>
      <c r="NTN4379" s="25"/>
      <c r="NTO4379" s="26" t="str">
        <f t="shared" ca="1" si="1118"/>
        <v>Descontar Cheque</v>
      </c>
      <c r="NTP4379" s="117"/>
      <c r="NTQ4379" s="25">
        <v>45890</v>
      </c>
      <c r="NTR4379" s="28" t="s">
        <v>74</v>
      </c>
      <c r="NTS4379" s="24">
        <v>422</v>
      </c>
      <c r="NTT4379" s="414" t="str">
        <f t="shared" si="1119"/>
        <v>Banco não cadastrado</v>
      </c>
      <c r="NTU4379" s="24">
        <v>207</v>
      </c>
      <c r="NTV4379" s="24">
        <v>5837982</v>
      </c>
      <c r="NTW4379" s="24">
        <v>72</v>
      </c>
      <c r="NTX4379" s="29" t="s">
        <v>75</v>
      </c>
      <c r="NTY4379" s="84">
        <v>3004158000128</v>
      </c>
      <c r="NTZ4379" s="24"/>
      <c r="NUA4379" s="24"/>
      <c r="NUB4379" s="66">
        <v>9615</v>
      </c>
      <c r="NUC4379" s="25">
        <v>45936</v>
      </c>
      <c r="NUD4379" s="25"/>
      <c r="NUE4379" s="26" t="str">
        <f t="shared" ca="1" si="1120"/>
        <v>Descontar Cheque</v>
      </c>
      <c r="NUF4379" s="117"/>
      <c r="NUG4379" s="25">
        <v>45890</v>
      </c>
      <c r="NUH4379" s="28" t="s">
        <v>74</v>
      </c>
      <c r="NUI4379" s="24">
        <v>422</v>
      </c>
      <c r="NUJ4379" s="414" t="str">
        <f t="shared" si="1121"/>
        <v>Banco não cadastrado</v>
      </c>
      <c r="NUK4379" s="24">
        <v>207</v>
      </c>
      <c r="NUL4379" s="24">
        <v>5837982</v>
      </c>
      <c r="NUM4379" s="24">
        <v>72</v>
      </c>
      <c r="NUN4379" s="29" t="s">
        <v>75</v>
      </c>
      <c r="NUO4379" s="84">
        <v>3004158000128</v>
      </c>
      <c r="NUP4379" s="24"/>
      <c r="NUQ4379" s="24"/>
      <c r="NUR4379" s="66">
        <v>9615</v>
      </c>
      <c r="NUS4379" s="25">
        <v>45936</v>
      </c>
      <c r="NUT4379" s="25"/>
      <c r="NUU4379" s="26" t="str">
        <f t="shared" ca="1" si="1122"/>
        <v>Descontar Cheque</v>
      </c>
      <c r="NUV4379" s="117"/>
      <c r="NUW4379" s="25">
        <v>45890</v>
      </c>
      <c r="NUX4379" s="28" t="s">
        <v>74</v>
      </c>
      <c r="NUY4379" s="24">
        <v>422</v>
      </c>
      <c r="NUZ4379" s="414" t="str">
        <f t="shared" si="1123"/>
        <v>Banco não cadastrado</v>
      </c>
      <c r="NVA4379" s="24">
        <v>207</v>
      </c>
      <c r="NVB4379" s="24">
        <v>5837982</v>
      </c>
      <c r="NVC4379" s="24">
        <v>72</v>
      </c>
      <c r="NVD4379" s="29" t="s">
        <v>75</v>
      </c>
      <c r="NVE4379" s="84">
        <v>3004158000128</v>
      </c>
      <c r="NVF4379" s="24"/>
      <c r="NVG4379" s="24"/>
      <c r="NVH4379" s="66">
        <v>9615</v>
      </c>
      <c r="NVI4379" s="25">
        <v>45936</v>
      </c>
      <c r="NVJ4379" s="25"/>
      <c r="NVK4379" s="26" t="str">
        <f t="shared" ca="1" si="1124"/>
        <v>Descontar Cheque</v>
      </c>
      <c r="NVL4379" s="117"/>
      <c r="NVM4379" s="25">
        <v>45890</v>
      </c>
      <c r="NVN4379" s="28" t="s">
        <v>74</v>
      </c>
      <c r="NVO4379" s="24">
        <v>422</v>
      </c>
      <c r="NVP4379" s="414" t="str">
        <f t="shared" si="1125"/>
        <v>Banco não cadastrado</v>
      </c>
      <c r="NVQ4379" s="24">
        <v>207</v>
      </c>
      <c r="NVR4379" s="24">
        <v>5837982</v>
      </c>
      <c r="NVS4379" s="24">
        <v>72</v>
      </c>
      <c r="NVT4379" s="29" t="s">
        <v>75</v>
      </c>
      <c r="NVU4379" s="84">
        <v>3004158000128</v>
      </c>
      <c r="NVV4379" s="24"/>
      <c r="NVW4379" s="24"/>
      <c r="NVX4379" s="66">
        <v>9615</v>
      </c>
      <c r="NVY4379" s="25">
        <v>45936</v>
      </c>
      <c r="NVZ4379" s="25"/>
      <c r="NWA4379" s="26" t="str">
        <f t="shared" ca="1" si="1126"/>
        <v>Descontar Cheque</v>
      </c>
      <c r="NWB4379" s="117"/>
      <c r="NWC4379" s="25">
        <v>45890</v>
      </c>
      <c r="NWD4379" s="28" t="s">
        <v>74</v>
      </c>
      <c r="NWE4379" s="24">
        <v>422</v>
      </c>
      <c r="NWF4379" s="414" t="str">
        <f t="shared" si="1127"/>
        <v>Banco não cadastrado</v>
      </c>
      <c r="NWG4379" s="24">
        <v>207</v>
      </c>
      <c r="NWH4379" s="24">
        <v>5837982</v>
      </c>
      <c r="NWI4379" s="24">
        <v>72</v>
      </c>
      <c r="NWJ4379" s="29" t="s">
        <v>75</v>
      </c>
      <c r="NWK4379" s="84">
        <v>3004158000128</v>
      </c>
      <c r="NWL4379" s="24"/>
      <c r="NWM4379" s="24"/>
      <c r="NWN4379" s="66">
        <v>9615</v>
      </c>
      <c r="NWO4379" s="25">
        <v>45936</v>
      </c>
      <c r="NWP4379" s="25"/>
      <c r="NWQ4379" s="26" t="str">
        <f t="shared" ca="1" si="1128"/>
        <v>Descontar Cheque</v>
      </c>
      <c r="NWR4379" s="117"/>
      <c r="NWS4379" s="25">
        <v>45890</v>
      </c>
      <c r="NWT4379" s="28" t="s">
        <v>74</v>
      </c>
      <c r="NWU4379" s="24">
        <v>422</v>
      </c>
      <c r="NWV4379" s="414" t="str">
        <f t="shared" si="1129"/>
        <v>Banco não cadastrado</v>
      </c>
      <c r="NWW4379" s="24">
        <v>207</v>
      </c>
      <c r="NWX4379" s="24">
        <v>5837982</v>
      </c>
      <c r="NWY4379" s="24">
        <v>72</v>
      </c>
      <c r="NWZ4379" s="29" t="s">
        <v>75</v>
      </c>
      <c r="NXA4379" s="84">
        <v>3004158000128</v>
      </c>
      <c r="NXB4379" s="24"/>
      <c r="NXC4379" s="24"/>
      <c r="NXD4379" s="66">
        <v>9615</v>
      </c>
      <c r="NXE4379" s="25">
        <v>45936</v>
      </c>
      <c r="NXF4379" s="25"/>
      <c r="NXG4379" s="26" t="str">
        <f t="shared" ca="1" si="1130"/>
        <v>Descontar Cheque</v>
      </c>
      <c r="NXH4379" s="117"/>
      <c r="NXI4379" s="25">
        <v>45890</v>
      </c>
      <c r="NXJ4379" s="28" t="s">
        <v>74</v>
      </c>
      <c r="NXK4379" s="24">
        <v>422</v>
      </c>
      <c r="NXL4379" s="414" t="str">
        <f t="shared" si="1131"/>
        <v>Banco não cadastrado</v>
      </c>
      <c r="NXM4379" s="24">
        <v>207</v>
      </c>
      <c r="NXN4379" s="24">
        <v>5837982</v>
      </c>
      <c r="NXO4379" s="24">
        <v>72</v>
      </c>
      <c r="NXP4379" s="29" t="s">
        <v>75</v>
      </c>
      <c r="NXQ4379" s="84">
        <v>3004158000128</v>
      </c>
      <c r="NXR4379" s="24"/>
      <c r="NXS4379" s="24"/>
      <c r="NXT4379" s="66">
        <v>9615</v>
      </c>
      <c r="NXU4379" s="25">
        <v>45936</v>
      </c>
      <c r="NXV4379" s="25"/>
      <c r="NXW4379" s="26" t="str">
        <f t="shared" ca="1" si="1132"/>
        <v>Descontar Cheque</v>
      </c>
      <c r="NXX4379" s="117"/>
      <c r="NXY4379" s="25">
        <v>45890</v>
      </c>
      <c r="NXZ4379" s="28" t="s">
        <v>74</v>
      </c>
      <c r="NYA4379" s="24">
        <v>422</v>
      </c>
      <c r="NYB4379" s="414" t="str">
        <f t="shared" si="1133"/>
        <v>Banco não cadastrado</v>
      </c>
      <c r="NYC4379" s="24">
        <v>207</v>
      </c>
      <c r="NYD4379" s="24">
        <v>5837982</v>
      </c>
      <c r="NYE4379" s="24">
        <v>72</v>
      </c>
      <c r="NYF4379" s="29" t="s">
        <v>75</v>
      </c>
      <c r="NYG4379" s="84">
        <v>3004158000128</v>
      </c>
      <c r="NYH4379" s="24"/>
      <c r="NYI4379" s="24"/>
      <c r="NYJ4379" s="66">
        <v>9615</v>
      </c>
      <c r="NYK4379" s="25">
        <v>45936</v>
      </c>
      <c r="NYL4379" s="25"/>
      <c r="NYM4379" s="26" t="str">
        <f t="shared" ca="1" si="1134"/>
        <v>Descontar Cheque</v>
      </c>
      <c r="NYN4379" s="117"/>
      <c r="NYO4379" s="25">
        <v>45890</v>
      </c>
      <c r="NYP4379" s="28" t="s">
        <v>74</v>
      </c>
      <c r="NYQ4379" s="24">
        <v>422</v>
      </c>
      <c r="NYR4379" s="414" t="str">
        <f t="shared" si="1135"/>
        <v>Banco não cadastrado</v>
      </c>
      <c r="NYS4379" s="24">
        <v>207</v>
      </c>
      <c r="NYT4379" s="24">
        <v>5837982</v>
      </c>
      <c r="NYU4379" s="24">
        <v>72</v>
      </c>
      <c r="NYV4379" s="29" t="s">
        <v>75</v>
      </c>
      <c r="NYW4379" s="84">
        <v>3004158000128</v>
      </c>
      <c r="NYX4379" s="24"/>
      <c r="NYY4379" s="24"/>
      <c r="NYZ4379" s="66">
        <v>9615</v>
      </c>
      <c r="NZA4379" s="25">
        <v>45936</v>
      </c>
      <c r="NZB4379" s="25"/>
      <c r="NZC4379" s="26" t="str">
        <f t="shared" ca="1" si="1136"/>
        <v>Descontar Cheque</v>
      </c>
      <c r="NZD4379" s="117"/>
      <c r="NZE4379" s="25">
        <v>45890</v>
      </c>
      <c r="NZF4379" s="28" t="s">
        <v>74</v>
      </c>
      <c r="NZG4379" s="24">
        <v>422</v>
      </c>
      <c r="NZH4379" s="414" t="str">
        <f t="shared" si="1137"/>
        <v>Banco não cadastrado</v>
      </c>
      <c r="NZI4379" s="24">
        <v>207</v>
      </c>
      <c r="NZJ4379" s="24">
        <v>5837982</v>
      </c>
      <c r="NZK4379" s="24">
        <v>72</v>
      </c>
      <c r="NZL4379" s="29" t="s">
        <v>75</v>
      </c>
      <c r="NZM4379" s="84">
        <v>3004158000128</v>
      </c>
      <c r="NZN4379" s="24"/>
      <c r="NZO4379" s="24"/>
      <c r="NZP4379" s="66">
        <v>9615</v>
      </c>
      <c r="NZQ4379" s="25">
        <v>45936</v>
      </c>
      <c r="NZR4379" s="25"/>
      <c r="NZS4379" s="26" t="str">
        <f t="shared" ca="1" si="1138"/>
        <v>Descontar Cheque</v>
      </c>
      <c r="NZT4379" s="117"/>
      <c r="NZU4379" s="25">
        <v>45890</v>
      </c>
      <c r="NZV4379" s="28" t="s">
        <v>74</v>
      </c>
      <c r="NZW4379" s="24">
        <v>422</v>
      </c>
      <c r="NZX4379" s="414" t="str">
        <f t="shared" si="1139"/>
        <v>Banco não cadastrado</v>
      </c>
      <c r="NZY4379" s="24">
        <v>207</v>
      </c>
      <c r="NZZ4379" s="24">
        <v>5837982</v>
      </c>
      <c r="OAA4379" s="24">
        <v>72</v>
      </c>
      <c r="OAB4379" s="29" t="s">
        <v>75</v>
      </c>
      <c r="OAC4379" s="84">
        <v>3004158000128</v>
      </c>
      <c r="OAD4379" s="24"/>
      <c r="OAE4379" s="24"/>
      <c r="OAF4379" s="66">
        <v>9615</v>
      </c>
      <c r="OAG4379" s="25">
        <v>45936</v>
      </c>
      <c r="OAH4379" s="25"/>
      <c r="OAI4379" s="26" t="str">
        <f t="shared" ca="1" si="1140"/>
        <v>Descontar Cheque</v>
      </c>
      <c r="OAJ4379" s="117"/>
      <c r="OAK4379" s="25">
        <v>45890</v>
      </c>
      <c r="OAL4379" s="28" t="s">
        <v>74</v>
      </c>
      <c r="OAM4379" s="24">
        <v>422</v>
      </c>
      <c r="OAN4379" s="414" t="str">
        <f t="shared" si="1141"/>
        <v>Banco não cadastrado</v>
      </c>
      <c r="OAO4379" s="24">
        <v>207</v>
      </c>
      <c r="OAP4379" s="24">
        <v>5837982</v>
      </c>
      <c r="OAQ4379" s="24">
        <v>72</v>
      </c>
      <c r="OAR4379" s="29" t="s">
        <v>75</v>
      </c>
      <c r="OAS4379" s="84">
        <v>3004158000128</v>
      </c>
      <c r="OAT4379" s="24"/>
      <c r="OAU4379" s="24"/>
      <c r="OAV4379" s="66">
        <v>9615</v>
      </c>
      <c r="OAW4379" s="25">
        <v>45936</v>
      </c>
      <c r="OAX4379" s="25"/>
      <c r="OAY4379" s="26" t="str">
        <f t="shared" ca="1" si="1142"/>
        <v>Descontar Cheque</v>
      </c>
      <c r="OAZ4379" s="117"/>
      <c r="OBA4379" s="25">
        <v>45890</v>
      </c>
      <c r="OBB4379" s="28" t="s">
        <v>74</v>
      </c>
      <c r="OBC4379" s="24">
        <v>422</v>
      </c>
      <c r="OBD4379" s="414" t="str">
        <f t="shared" si="1143"/>
        <v>Banco não cadastrado</v>
      </c>
      <c r="OBE4379" s="24">
        <v>207</v>
      </c>
      <c r="OBF4379" s="24">
        <v>5837982</v>
      </c>
      <c r="OBG4379" s="24">
        <v>72</v>
      </c>
      <c r="OBH4379" s="29" t="s">
        <v>75</v>
      </c>
      <c r="OBI4379" s="84">
        <v>3004158000128</v>
      </c>
      <c r="OBJ4379" s="24"/>
      <c r="OBK4379" s="24"/>
      <c r="OBL4379" s="66">
        <v>9615</v>
      </c>
      <c r="OBM4379" s="25">
        <v>45936</v>
      </c>
      <c r="OBN4379" s="25"/>
      <c r="OBO4379" s="26" t="str">
        <f t="shared" ca="1" si="1144"/>
        <v>Descontar Cheque</v>
      </c>
      <c r="OBP4379" s="117"/>
      <c r="OBQ4379" s="25">
        <v>45890</v>
      </c>
      <c r="OBR4379" s="28" t="s">
        <v>74</v>
      </c>
      <c r="OBS4379" s="24">
        <v>422</v>
      </c>
      <c r="OBT4379" s="414" t="str">
        <f t="shared" si="1145"/>
        <v>Banco não cadastrado</v>
      </c>
      <c r="OBU4379" s="24">
        <v>207</v>
      </c>
      <c r="OBV4379" s="24">
        <v>5837982</v>
      </c>
      <c r="OBW4379" s="24">
        <v>72</v>
      </c>
      <c r="OBX4379" s="29" t="s">
        <v>75</v>
      </c>
      <c r="OBY4379" s="84">
        <v>3004158000128</v>
      </c>
      <c r="OBZ4379" s="24"/>
      <c r="OCA4379" s="24"/>
      <c r="OCB4379" s="66">
        <v>9615</v>
      </c>
      <c r="OCC4379" s="25">
        <v>45936</v>
      </c>
      <c r="OCD4379" s="25"/>
      <c r="OCE4379" s="26" t="str">
        <f t="shared" ca="1" si="1146"/>
        <v>Descontar Cheque</v>
      </c>
      <c r="OCF4379" s="117"/>
      <c r="OCG4379" s="25">
        <v>45890</v>
      </c>
      <c r="OCH4379" s="28" t="s">
        <v>74</v>
      </c>
      <c r="OCI4379" s="24">
        <v>422</v>
      </c>
      <c r="OCJ4379" s="414" t="str">
        <f t="shared" si="1147"/>
        <v>Banco não cadastrado</v>
      </c>
      <c r="OCK4379" s="24">
        <v>207</v>
      </c>
      <c r="OCL4379" s="24">
        <v>5837982</v>
      </c>
      <c r="OCM4379" s="24">
        <v>72</v>
      </c>
      <c r="OCN4379" s="29" t="s">
        <v>75</v>
      </c>
      <c r="OCO4379" s="84">
        <v>3004158000128</v>
      </c>
      <c r="OCP4379" s="24"/>
      <c r="OCQ4379" s="24"/>
      <c r="OCR4379" s="66">
        <v>9615</v>
      </c>
      <c r="OCS4379" s="25">
        <v>45936</v>
      </c>
      <c r="OCT4379" s="25"/>
      <c r="OCU4379" s="26" t="str">
        <f t="shared" ca="1" si="1148"/>
        <v>Descontar Cheque</v>
      </c>
      <c r="OCV4379" s="117"/>
      <c r="OCW4379" s="25">
        <v>45890</v>
      </c>
      <c r="OCX4379" s="28" t="s">
        <v>74</v>
      </c>
      <c r="OCY4379" s="24">
        <v>422</v>
      </c>
      <c r="OCZ4379" s="414" t="str">
        <f t="shared" si="1149"/>
        <v>Banco não cadastrado</v>
      </c>
      <c r="ODA4379" s="24">
        <v>207</v>
      </c>
      <c r="ODB4379" s="24">
        <v>5837982</v>
      </c>
      <c r="ODC4379" s="24">
        <v>72</v>
      </c>
      <c r="ODD4379" s="29" t="s">
        <v>75</v>
      </c>
      <c r="ODE4379" s="84">
        <v>3004158000128</v>
      </c>
      <c r="ODF4379" s="24"/>
      <c r="ODG4379" s="24"/>
      <c r="ODH4379" s="66">
        <v>9615</v>
      </c>
      <c r="ODI4379" s="25">
        <v>45936</v>
      </c>
      <c r="ODJ4379" s="25"/>
      <c r="ODK4379" s="26" t="str">
        <f t="shared" ca="1" si="1150"/>
        <v>Descontar Cheque</v>
      </c>
      <c r="ODL4379" s="117"/>
      <c r="ODM4379" s="25">
        <v>45890</v>
      </c>
      <c r="ODN4379" s="28" t="s">
        <v>74</v>
      </c>
      <c r="ODO4379" s="24">
        <v>422</v>
      </c>
      <c r="ODP4379" s="414" t="str">
        <f t="shared" si="1151"/>
        <v>Banco não cadastrado</v>
      </c>
      <c r="ODQ4379" s="24">
        <v>207</v>
      </c>
      <c r="ODR4379" s="24">
        <v>5837982</v>
      </c>
      <c r="ODS4379" s="24">
        <v>72</v>
      </c>
      <c r="ODT4379" s="29" t="s">
        <v>75</v>
      </c>
      <c r="ODU4379" s="84">
        <v>3004158000128</v>
      </c>
      <c r="ODV4379" s="24"/>
      <c r="ODW4379" s="24"/>
      <c r="ODX4379" s="66">
        <v>9615</v>
      </c>
      <c r="ODY4379" s="25">
        <v>45936</v>
      </c>
      <c r="ODZ4379" s="25"/>
      <c r="OEA4379" s="26" t="str">
        <f t="shared" ca="1" si="1152"/>
        <v>Descontar Cheque</v>
      </c>
      <c r="OEB4379" s="117"/>
      <c r="OEC4379" s="25">
        <v>45890</v>
      </c>
      <c r="OED4379" s="28" t="s">
        <v>74</v>
      </c>
      <c r="OEE4379" s="24">
        <v>422</v>
      </c>
      <c r="OEF4379" s="414" t="str">
        <f t="shared" si="1153"/>
        <v>Banco não cadastrado</v>
      </c>
      <c r="OEG4379" s="24">
        <v>207</v>
      </c>
      <c r="OEH4379" s="24">
        <v>5837982</v>
      </c>
      <c r="OEI4379" s="24">
        <v>72</v>
      </c>
      <c r="OEJ4379" s="29" t="s">
        <v>75</v>
      </c>
      <c r="OEK4379" s="84">
        <v>3004158000128</v>
      </c>
      <c r="OEL4379" s="24"/>
      <c r="OEM4379" s="24"/>
      <c r="OEN4379" s="66">
        <v>9615</v>
      </c>
      <c r="OEO4379" s="25">
        <v>45936</v>
      </c>
      <c r="OEP4379" s="25"/>
      <c r="OEQ4379" s="26" t="str">
        <f t="shared" ca="1" si="1154"/>
        <v>Descontar Cheque</v>
      </c>
      <c r="OER4379" s="117"/>
      <c r="OES4379" s="25">
        <v>45890</v>
      </c>
      <c r="OET4379" s="28" t="s">
        <v>74</v>
      </c>
      <c r="OEU4379" s="24">
        <v>422</v>
      </c>
      <c r="OEV4379" s="414" t="str">
        <f t="shared" si="1155"/>
        <v>Banco não cadastrado</v>
      </c>
      <c r="OEW4379" s="24">
        <v>207</v>
      </c>
      <c r="OEX4379" s="24">
        <v>5837982</v>
      </c>
      <c r="OEY4379" s="24">
        <v>72</v>
      </c>
      <c r="OEZ4379" s="29" t="s">
        <v>75</v>
      </c>
      <c r="OFA4379" s="84">
        <v>3004158000128</v>
      </c>
      <c r="OFB4379" s="24"/>
      <c r="OFC4379" s="24"/>
      <c r="OFD4379" s="66">
        <v>9615</v>
      </c>
      <c r="OFE4379" s="25">
        <v>45936</v>
      </c>
      <c r="OFF4379" s="25"/>
      <c r="OFG4379" s="26" t="str">
        <f t="shared" ca="1" si="1156"/>
        <v>Descontar Cheque</v>
      </c>
      <c r="OFH4379" s="117"/>
      <c r="OFI4379" s="25">
        <v>45890</v>
      </c>
      <c r="OFJ4379" s="28" t="s">
        <v>74</v>
      </c>
      <c r="OFK4379" s="24">
        <v>422</v>
      </c>
      <c r="OFL4379" s="414" t="str">
        <f t="shared" si="1157"/>
        <v>Banco não cadastrado</v>
      </c>
      <c r="OFM4379" s="24">
        <v>207</v>
      </c>
      <c r="OFN4379" s="24">
        <v>5837982</v>
      </c>
      <c r="OFO4379" s="24">
        <v>72</v>
      </c>
      <c r="OFP4379" s="29" t="s">
        <v>75</v>
      </c>
      <c r="OFQ4379" s="84">
        <v>3004158000128</v>
      </c>
      <c r="OFR4379" s="24"/>
      <c r="OFS4379" s="24"/>
      <c r="OFT4379" s="66">
        <v>9615</v>
      </c>
      <c r="OFU4379" s="25">
        <v>45936</v>
      </c>
      <c r="OFV4379" s="25"/>
      <c r="OFW4379" s="26" t="str">
        <f t="shared" ca="1" si="1158"/>
        <v>Descontar Cheque</v>
      </c>
      <c r="OFX4379" s="117"/>
      <c r="OFY4379" s="25">
        <v>45890</v>
      </c>
      <c r="OFZ4379" s="28" t="s">
        <v>74</v>
      </c>
      <c r="OGA4379" s="24">
        <v>422</v>
      </c>
      <c r="OGB4379" s="414" t="str">
        <f t="shared" si="1159"/>
        <v>Banco não cadastrado</v>
      </c>
      <c r="OGC4379" s="24">
        <v>207</v>
      </c>
      <c r="OGD4379" s="24">
        <v>5837982</v>
      </c>
      <c r="OGE4379" s="24">
        <v>72</v>
      </c>
      <c r="OGF4379" s="29" t="s">
        <v>75</v>
      </c>
      <c r="OGG4379" s="84">
        <v>3004158000128</v>
      </c>
      <c r="OGH4379" s="24"/>
      <c r="OGI4379" s="24"/>
      <c r="OGJ4379" s="66">
        <v>9615</v>
      </c>
      <c r="OGK4379" s="25">
        <v>45936</v>
      </c>
      <c r="OGL4379" s="25"/>
      <c r="OGM4379" s="26" t="str">
        <f t="shared" ca="1" si="1160"/>
        <v>Descontar Cheque</v>
      </c>
      <c r="OGN4379" s="117"/>
      <c r="OGO4379" s="25">
        <v>45890</v>
      </c>
      <c r="OGP4379" s="28" t="s">
        <v>74</v>
      </c>
      <c r="OGQ4379" s="24">
        <v>422</v>
      </c>
      <c r="OGR4379" s="414" t="str">
        <f t="shared" si="1161"/>
        <v>Banco não cadastrado</v>
      </c>
      <c r="OGS4379" s="24">
        <v>207</v>
      </c>
      <c r="OGT4379" s="24">
        <v>5837982</v>
      </c>
      <c r="OGU4379" s="24">
        <v>72</v>
      </c>
      <c r="OGV4379" s="29" t="s">
        <v>75</v>
      </c>
      <c r="OGW4379" s="84">
        <v>3004158000128</v>
      </c>
      <c r="OGX4379" s="24"/>
      <c r="OGY4379" s="24"/>
      <c r="OGZ4379" s="66">
        <v>9615</v>
      </c>
      <c r="OHA4379" s="25">
        <v>45936</v>
      </c>
      <c r="OHB4379" s="25"/>
      <c r="OHC4379" s="26" t="str">
        <f t="shared" ca="1" si="1162"/>
        <v>Descontar Cheque</v>
      </c>
      <c r="OHD4379" s="117"/>
      <c r="OHE4379" s="25">
        <v>45890</v>
      </c>
      <c r="OHF4379" s="28" t="s">
        <v>74</v>
      </c>
      <c r="OHG4379" s="24">
        <v>422</v>
      </c>
      <c r="OHH4379" s="414" t="str">
        <f t="shared" si="1163"/>
        <v>Banco não cadastrado</v>
      </c>
      <c r="OHI4379" s="24">
        <v>207</v>
      </c>
      <c r="OHJ4379" s="24">
        <v>5837982</v>
      </c>
      <c r="OHK4379" s="24">
        <v>72</v>
      </c>
      <c r="OHL4379" s="29" t="s">
        <v>75</v>
      </c>
      <c r="OHM4379" s="84">
        <v>3004158000128</v>
      </c>
      <c r="OHN4379" s="24"/>
      <c r="OHO4379" s="24"/>
      <c r="OHP4379" s="66">
        <v>9615</v>
      </c>
      <c r="OHQ4379" s="25">
        <v>45936</v>
      </c>
      <c r="OHR4379" s="25"/>
      <c r="OHS4379" s="26" t="str">
        <f t="shared" ca="1" si="1164"/>
        <v>Descontar Cheque</v>
      </c>
      <c r="OHT4379" s="117"/>
      <c r="OHU4379" s="25">
        <v>45890</v>
      </c>
      <c r="OHV4379" s="28" t="s">
        <v>74</v>
      </c>
      <c r="OHW4379" s="24">
        <v>422</v>
      </c>
      <c r="OHX4379" s="414" t="str">
        <f t="shared" si="1165"/>
        <v>Banco não cadastrado</v>
      </c>
      <c r="OHY4379" s="24">
        <v>207</v>
      </c>
      <c r="OHZ4379" s="24">
        <v>5837982</v>
      </c>
      <c r="OIA4379" s="24">
        <v>72</v>
      </c>
      <c r="OIB4379" s="29" t="s">
        <v>75</v>
      </c>
      <c r="OIC4379" s="84">
        <v>3004158000128</v>
      </c>
      <c r="OID4379" s="24"/>
      <c r="OIE4379" s="24"/>
      <c r="OIF4379" s="66">
        <v>9615</v>
      </c>
      <c r="OIG4379" s="25">
        <v>45936</v>
      </c>
      <c r="OIH4379" s="25"/>
      <c r="OII4379" s="26" t="str">
        <f t="shared" ca="1" si="1166"/>
        <v>Descontar Cheque</v>
      </c>
      <c r="OIJ4379" s="117"/>
      <c r="OIK4379" s="25">
        <v>45890</v>
      </c>
      <c r="OIL4379" s="28" t="s">
        <v>74</v>
      </c>
      <c r="OIM4379" s="24">
        <v>422</v>
      </c>
      <c r="OIN4379" s="414" t="str">
        <f t="shared" si="1167"/>
        <v>Banco não cadastrado</v>
      </c>
      <c r="OIO4379" s="24">
        <v>207</v>
      </c>
      <c r="OIP4379" s="24">
        <v>5837982</v>
      </c>
      <c r="OIQ4379" s="24">
        <v>72</v>
      </c>
      <c r="OIR4379" s="29" t="s">
        <v>75</v>
      </c>
      <c r="OIS4379" s="84">
        <v>3004158000128</v>
      </c>
      <c r="OIT4379" s="24"/>
      <c r="OIU4379" s="24"/>
      <c r="OIV4379" s="66">
        <v>9615</v>
      </c>
      <c r="OIW4379" s="25">
        <v>45936</v>
      </c>
      <c r="OIX4379" s="25"/>
      <c r="OIY4379" s="26" t="str">
        <f t="shared" ca="1" si="1168"/>
        <v>Descontar Cheque</v>
      </c>
      <c r="OIZ4379" s="117"/>
      <c r="OJA4379" s="25">
        <v>45890</v>
      </c>
      <c r="OJB4379" s="28" t="s">
        <v>74</v>
      </c>
      <c r="OJC4379" s="24">
        <v>422</v>
      </c>
      <c r="OJD4379" s="414" t="str">
        <f t="shared" si="1169"/>
        <v>Banco não cadastrado</v>
      </c>
      <c r="OJE4379" s="24">
        <v>207</v>
      </c>
      <c r="OJF4379" s="24">
        <v>5837982</v>
      </c>
      <c r="OJG4379" s="24">
        <v>72</v>
      </c>
      <c r="OJH4379" s="29" t="s">
        <v>75</v>
      </c>
      <c r="OJI4379" s="84">
        <v>3004158000128</v>
      </c>
      <c r="OJJ4379" s="24"/>
      <c r="OJK4379" s="24"/>
      <c r="OJL4379" s="66">
        <v>9615</v>
      </c>
      <c r="OJM4379" s="25">
        <v>45936</v>
      </c>
      <c r="OJN4379" s="25"/>
      <c r="OJO4379" s="26" t="str">
        <f t="shared" ca="1" si="1170"/>
        <v>Descontar Cheque</v>
      </c>
      <c r="OJP4379" s="117"/>
      <c r="OJQ4379" s="25">
        <v>45890</v>
      </c>
      <c r="OJR4379" s="28" t="s">
        <v>74</v>
      </c>
      <c r="OJS4379" s="24">
        <v>422</v>
      </c>
      <c r="OJT4379" s="414" t="str">
        <f t="shared" si="1171"/>
        <v>Banco não cadastrado</v>
      </c>
      <c r="OJU4379" s="24">
        <v>207</v>
      </c>
      <c r="OJV4379" s="24">
        <v>5837982</v>
      </c>
      <c r="OJW4379" s="24">
        <v>72</v>
      </c>
      <c r="OJX4379" s="29" t="s">
        <v>75</v>
      </c>
      <c r="OJY4379" s="84">
        <v>3004158000128</v>
      </c>
      <c r="OJZ4379" s="24"/>
      <c r="OKA4379" s="24"/>
      <c r="OKB4379" s="66">
        <v>9615</v>
      </c>
      <c r="OKC4379" s="25">
        <v>45936</v>
      </c>
      <c r="OKD4379" s="25"/>
      <c r="OKE4379" s="26" t="str">
        <f t="shared" ca="1" si="1172"/>
        <v>Descontar Cheque</v>
      </c>
      <c r="OKF4379" s="117"/>
      <c r="OKG4379" s="25">
        <v>45890</v>
      </c>
      <c r="OKH4379" s="28" t="s">
        <v>74</v>
      </c>
      <c r="OKI4379" s="24">
        <v>422</v>
      </c>
      <c r="OKJ4379" s="414" t="str">
        <f t="shared" si="1173"/>
        <v>Banco não cadastrado</v>
      </c>
      <c r="OKK4379" s="24">
        <v>207</v>
      </c>
      <c r="OKL4379" s="24">
        <v>5837982</v>
      </c>
      <c r="OKM4379" s="24">
        <v>72</v>
      </c>
      <c r="OKN4379" s="29" t="s">
        <v>75</v>
      </c>
      <c r="OKO4379" s="84">
        <v>3004158000128</v>
      </c>
      <c r="OKP4379" s="24"/>
      <c r="OKQ4379" s="24"/>
      <c r="OKR4379" s="66">
        <v>9615</v>
      </c>
      <c r="OKS4379" s="25">
        <v>45936</v>
      </c>
      <c r="OKT4379" s="25"/>
      <c r="OKU4379" s="26" t="str">
        <f t="shared" ca="1" si="1174"/>
        <v>Descontar Cheque</v>
      </c>
      <c r="OKV4379" s="117"/>
      <c r="OKW4379" s="25">
        <v>45890</v>
      </c>
      <c r="OKX4379" s="28" t="s">
        <v>74</v>
      </c>
      <c r="OKY4379" s="24">
        <v>422</v>
      </c>
      <c r="OKZ4379" s="414" t="str">
        <f t="shared" si="1175"/>
        <v>Banco não cadastrado</v>
      </c>
      <c r="OLA4379" s="24">
        <v>207</v>
      </c>
      <c r="OLB4379" s="24">
        <v>5837982</v>
      </c>
      <c r="OLC4379" s="24">
        <v>72</v>
      </c>
      <c r="OLD4379" s="29" t="s">
        <v>75</v>
      </c>
      <c r="OLE4379" s="84">
        <v>3004158000128</v>
      </c>
      <c r="OLF4379" s="24"/>
      <c r="OLG4379" s="24"/>
      <c r="OLH4379" s="66">
        <v>9615</v>
      </c>
      <c r="OLI4379" s="25">
        <v>45936</v>
      </c>
      <c r="OLJ4379" s="25"/>
      <c r="OLK4379" s="26" t="str">
        <f t="shared" ca="1" si="1176"/>
        <v>Descontar Cheque</v>
      </c>
      <c r="OLL4379" s="117"/>
      <c r="OLM4379" s="25">
        <v>45890</v>
      </c>
      <c r="OLN4379" s="28" t="s">
        <v>74</v>
      </c>
      <c r="OLO4379" s="24">
        <v>422</v>
      </c>
      <c r="OLP4379" s="414" t="str">
        <f t="shared" si="1177"/>
        <v>Banco não cadastrado</v>
      </c>
      <c r="OLQ4379" s="24">
        <v>207</v>
      </c>
      <c r="OLR4379" s="24">
        <v>5837982</v>
      </c>
      <c r="OLS4379" s="24">
        <v>72</v>
      </c>
      <c r="OLT4379" s="29" t="s">
        <v>75</v>
      </c>
      <c r="OLU4379" s="84">
        <v>3004158000128</v>
      </c>
      <c r="OLV4379" s="24"/>
      <c r="OLW4379" s="24"/>
      <c r="OLX4379" s="66">
        <v>9615</v>
      </c>
      <c r="OLY4379" s="25">
        <v>45936</v>
      </c>
      <c r="OLZ4379" s="25"/>
      <c r="OMA4379" s="26" t="str">
        <f t="shared" ca="1" si="1178"/>
        <v>Descontar Cheque</v>
      </c>
      <c r="OMB4379" s="117"/>
      <c r="OMC4379" s="25">
        <v>45890</v>
      </c>
      <c r="OMD4379" s="28" t="s">
        <v>74</v>
      </c>
      <c r="OME4379" s="24">
        <v>422</v>
      </c>
      <c r="OMF4379" s="414" t="str">
        <f t="shared" si="1179"/>
        <v>Banco não cadastrado</v>
      </c>
      <c r="OMG4379" s="24">
        <v>207</v>
      </c>
      <c r="OMH4379" s="24">
        <v>5837982</v>
      </c>
      <c r="OMI4379" s="24">
        <v>72</v>
      </c>
      <c r="OMJ4379" s="29" t="s">
        <v>75</v>
      </c>
      <c r="OMK4379" s="84">
        <v>3004158000128</v>
      </c>
      <c r="OML4379" s="24"/>
      <c r="OMM4379" s="24"/>
      <c r="OMN4379" s="66">
        <v>9615</v>
      </c>
      <c r="OMO4379" s="25">
        <v>45936</v>
      </c>
      <c r="OMP4379" s="25"/>
      <c r="OMQ4379" s="26" t="str">
        <f t="shared" ca="1" si="1180"/>
        <v>Descontar Cheque</v>
      </c>
      <c r="OMR4379" s="117"/>
      <c r="OMS4379" s="25">
        <v>45890</v>
      </c>
      <c r="OMT4379" s="28" t="s">
        <v>74</v>
      </c>
      <c r="OMU4379" s="24">
        <v>422</v>
      </c>
      <c r="OMV4379" s="414" t="str">
        <f t="shared" si="1181"/>
        <v>Banco não cadastrado</v>
      </c>
      <c r="OMW4379" s="24">
        <v>207</v>
      </c>
      <c r="OMX4379" s="24">
        <v>5837982</v>
      </c>
      <c r="OMY4379" s="24">
        <v>72</v>
      </c>
      <c r="OMZ4379" s="29" t="s">
        <v>75</v>
      </c>
      <c r="ONA4379" s="84">
        <v>3004158000128</v>
      </c>
      <c r="ONB4379" s="24"/>
      <c r="ONC4379" s="24"/>
      <c r="OND4379" s="66">
        <v>9615</v>
      </c>
      <c r="ONE4379" s="25">
        <v>45936</v>
      </c>
      <c r="ONF4379" s="25"/>
      <c r="ONG4379" s="26" t="str">
        <f t="shared" ca="1" si="1182"/>
        <v>Descontar Cheque</v>
      </c>
      <c r="ONH4379" s="117"/>
      <c r="ONI4379" s="25">
        <v>45890</v>
      </c>
      <c r="ONJ4379" s="28" t="s">
        <v>74</v>
      </c>
      <c r="ONK4379" s="24">
        <v>422</v>
      </c>
      <c r="ONL4379" s="414" t="str">
        <f t="shared" si="1183"/>
        <v>Banco não cadastrado</v>
      </c>
      <c r="ONM4379" s="24">
        <v>207</v>
      </c>
      <c r="ONN4379" s="24">
        <v>5837982</v>
      </c>
      <c r="ONO4379" s="24">
        <v>72</v>
      </c>
      <c r="ONP4379" s="29" t="s">
        <v>75</v>
      </c>
      <c r="ONQ4379" s="84">
        <v>3004158000128</v>
      </c>
      <c r="ONR4379" s="24"/>
      <c r="ONS4379" s="24"/>
      <c r="ONT4379" s="66">
        <v>9615</v>
      </c>
      <c r="ONU4379" s="25">
        <v>45936</v>
      </c>
      <c r="ONV4379" s="25"/>
      <c r="ONW4379" s="26" t="str">
        <f t="shared" ca="1" si="1184"/>
        <v>Descontar Cheque</v>
      </c>
      <c r="ONX4379" s="117"/>
      <c r="ONY4379" s="25">
        <v>45890</v>
      </c>
      <c r="ONZ4379" s="28" t="s">
        <v>74</v>
      </c>
      <c r="OOA4379" s="24">
        <v>422</v>
      </c>
      <c r="OOB4379" s="414" t="str">
        <f t="shared" si="1185"/>
        <v>Banco não cadastrado</v>
      </c>
      <c r="OOC4379" s="24">
        <v>207</v>
      </c>
      <c r="OOD4379" s="24">
        <v>5837982</v>
      </c>
      <c r="OOE4379" s="24">
        <v>72</v>
      </c>
      <c r="OOF4379" s="29" t="s">
        <v>75</v>
      </c>
      <c r="OOG4379" s="84">
        <v>3004158000128</v>
      </c>
      <c r="OOH4379" s="24"/>
      <c r="OOI4379" s="24"/>
      <c r="OOJ4379" s="66">
        <v>9615</v>
      </c>
      <c r="OOK4379" s="25">
        <v>45936</v>
      </c>
      <c r="OOL4379" s="25"/>
      <c r="OOM4379" s="26" t="str">
        <f t="shared" ca="1" si="1186"/>
        <v>Descontar Cheque</v>
      </c>
      <c r="OON4379" s="117"/>
      <c r="OOO4379" s="25">
        <v>45890</v>
      </c>
      <c r="OOP4379" s="28" t="s">
        <v>74</v>
      </c>
      <c r="OOQ4379" s="24">
        <v>422</v>
      </c>
      <c r="OOR4379" s="414" t="str">
        <f t="shared" si="1187"/>
        <v>Banco não cadastrado</v>
      </c>
      <c r="OOS4379" s="24">
        <v>207</v>
      </c>
      <c r="OOT4379" s="24">
        <v>5837982</v>
      </c>
      <c r="OOU4379" s="24">
        <v>72</v>
      </c>
      <c r="OOV4379" s="29" t="s">
        <v>75</v>
      </c>
      <c r="OOW4379" s="84">
        <v>3004158000128</v>
      </c>
      <c r="OOX4379" s="24"/>
      <c r="OOY4379" s="24"/>
      <c r="OOZ4379" s="66">
        <v>9615</v>
      </c>
      <c r="OPA4379" s="25">
        <v>45936</v>
      </c>
      <c r="OPB4379" s="25"/>
      <c r="OPC4379" s="26" t="str">
        <f t="shared" ca="1" si="1188"/>
        <v>Descontar Cheque</v>
      </c>
      <c r="OPD4379" s="117"/>
      <c r="OPE4379" s="25">
        <v>45890</v>
      </c>
      <c r="OPF4379" s="28" t="s">
        <v>74</v>
      </c>
      <c r="OPG4379" s="24">
        <v>422</v>
      </c>
      <c r="OPH4379" s="414" t="str">
        <f t="shared" si="1189"/>
        <v>Banco não cadastrado</v>
      </c>
      <c r="OPI4379" s="24">
        <v>207</v>
      </c>
      <c r="OPJ4379" s="24">
        <v>5837982</v>
      </c>
      <c r="OPK4379" s="24">
        <v>72</v>
      </c>
      <c r="OPL4379" s="29" t="s">
        <v>75</v>
      </c>
      <c r="OPM4379" s="84">
        <v>3004158000128</v>
      </c>
      <c r="OPN4379" s="24"/>
      <c r="OPO4379" s="24"/>
      <c r="OPP4379" s="66">
        <v>9615</v>
      </c>
      <c r="OPQ4379" s="25">
        <v>45936</v>
      </c>
      <c r="OPR4379" s="25"/>
      <c r="OPS4379" s="26" t="str">
        <f t="shared" ca="1" si="1190"/>
        <v>Descontar Cheque</v>
      </c>
      <c r="OPT4379" s="117"/>
      <c r="OPU4379" s="25">
        <v>45890</v>
      </c>
      <c r="OPV4379" s="28" t="s">
        <v>74</v>
      </c>
      <c r="OPW4379" s="24">
        <v>422</v>
      </c>
      <c r="OPX4379" s="414" t="str">
        <f t="shared" si="1191"/>
        <v>Banco não cadastrado</v>
      </c>
      <c r="OPY4379" s="24">
        <v>207</v>
      </c>
      <c r="OPZ4379" s="24">
        <v>5837982</v>
      </c>
      <c r="OQA4379" s="24">
        <v>72</v>
      </c>
      <c r="OQB4379" s="29" t="s">
        <v>75</v>
      </c>
      <c r="OQC4379" s="84">
        <v>3004158000128</v>
      </c>
      <c r="OQD4379" s="24"/>
      <c r="OQE4379" s="24"/>
      <c r="OQF4379" s="66">
        <v>9615</v>
      </c>
      <c r="OQG4379" s="25">
        <v>45936</v>
      </c>
      <c r="OQH4379" s="25"/>
      <c r="OQI4379" s="26" t="str">
        <f t="shared" ca="1" si="1192"/>
        <v>Descontar Cheque</v>
      </c>
      <c r="OQJ4379" s="117"/>
      <c r="OQK4379" s="25">
        <v>45890</v>
      </c>
      <c r="OQL4379" s="28" t="s">
        <v>74</v>
      </c>
      <c r="OQM4379" s="24">
        <v>422</v>
      </c>
      <c r="OQN4379" s="414" t="str">
        <f t="shared" si="1193"/>
        <v>Banco não cadastrado</v>
      </c>
      <c r="OQO4379" s="24">
        <v>207</v>
      </c>
      <c r="OQP4379" s="24">
        <v>5837982</v>
      </c>
      <c r="OQQ4379" s="24">
        <v>72</v>
      </c>
      <c r="OQR4379" s="29" t="s">
        <v>75</v>
      </c>
      <c r="OQS4379" s="84">
        <v>3004158000128</v>
      </c>
      <c r="OQT4379" s="24"/>
      <c r="OQU4379" s="24"/>
      <c r="OQV4379" s="66">
        <v>9615</v>
      </c>
      <c r="OQW4379" s="25">
        <v>45936</v>
      </c>
      <c r="OQX4379" s="25"/>
      <c r="OQY4379" s="26" t="str">
        <f t="shared" ca="1" si="1194"/>
        <v>Descontar Cheque</v>
      </c>
      <c r="OQZ4379" s="117"/>
      <c r="ORA4379" s="25">
        <v>45890</v>
      </c>
      <c r="ORB4379" s="28" t="s">
        <v>74</v>
      </c>
      <c r="ORC4379" s="24">
        <v>422</v>
      </c>
      <c r="ORD4379" s="414" t="str">
        <f t="shared" si="1195"/>
        <v>Banco não cadastrado</v>
      </c>
      <c r="ORE4379" s="24">
        <v>207</v>
      </c>
      <c r="ORF4379" s="24">
        <v>5837982</v>
      </c>
      <c r="ORG4379" s="24">
        <v>72</v>
      </c>
      <c r="ORH4379" s="29" t="s">
        <v>75</v>
      </c>
      <c r="ORI4379" s="84">
        <v>3004158000128</v>
      </c>
      <c r="ORJ4379" s="24"/>
      <c r="ORK4379" s="24"/>
      <c r="ORL4379" s="66">
        <v>9615</v>
      </c>
      <c r="ORM4379" s="25">
        <v>45936</v>
      </c>
      <c r="ORN4379" s="25"/>
      <c r="ORO4379" s="26" t="str">
        <f t="shared" ca="1" si="1196"/>
        <v>Descontar Cheque</v>
      </c>
      <c r="ORP4379" s="117"/>
      <c r="ORQ4379" s="25">
        <v>45890</v>
      </c>
      <c r="ORR4379" s="28" t="s">
        <v>74</v>
      </c>
      <c r="ORS4379" s="24">
        <v>422</v>
      </c>
      <c r="ORT4379" s="414" t="str">
        <f t="shared" si="1197"/>
        <v>Banco não cadastrado</v>
      </c>
      <c r="ORU4379" s="24">
        <v>207</v>
      </c>
      <c r="ORV4379" s="24">
        <v>5837982</v>
      </c>
      <c r="ORW4379" s="24">
        <v>72</v>
      </c>
      <c r="ORX4379" s="29" t="s">
        <v>75</v>
      </c>
      <c r="ORY4379" s="84">
        <v>3004158000128</v>
      </c>
      <c r="ORZ4379" s="24"/>
      <c r="OSA4379" s="24"/>
      <c r="OSB4379" s="66">
        <v>9615</v>
      </c>
      <c r="OSC4379" s="25">
        <v>45936</v>
      </c>
      <c r="OSD4379" s="25"/>
      <c r="OSE4379" s="26" t="str">
        <f t="shared" ca="1" si="1198"/>
        <v>Descontar Cheque</v>
      </c>
      <c r="OSF4379" s="117"/>
      <c r="OSG4379" s="25">
        <v>45890</v>
      </c>
      <c r="OSH4379" s="28" t="s">
        <v>74</v>
      </c>
      <c r="OSI4379" s="24">
        <v>422</v>
      </c>
      <c r="OSJ4379" s="414" t="str">
        <f t="shared" si="1199"/>
        <v>Banco não cadastrado</v>
      </c>
      <c r="OSK4379" s="24">
        <v>207</v>
      </c>
      <c r="OSL4379" s="24">
        <v>5837982</v>
      </c>
      <c r="OSM4379" s="24">
        <v>72</v>
      </c>
      <c r="OSN4379" s="29" t="s">
        <v>75</v>
      </c>
      <c r="OSO4379" s="84">
        <v>3004158000128</v>
      </c>
      <c r="OSP4379" s="24"/>
      <c r="OSQ4379" s="24"/>
      <c r="OSR4379" s="66">
        <v>9615</v>
      </c>
      <c r="OSS4379" s="25">
        <v>45936</v>
      </c>
      <c r="OST4379" s="25"/>
      <c r="OSU4379" s="26" t="str">
        <f t="shared" ca="1" si="1200"/>
        <v>Descontar Cheque</v>
      </c>
      <c r="OSV4379" s="117"/>
      <c r="OSW4379" s="25">
        <v>45890</v>
      </c>
      <c r="OSX4379" s="28" t="s">
        <v>74</v>
      </c>
      <c r="OSY4379" s="24">
        <v>422</v>
      </c>
      <c r="OSZ4379" s="414" t="str">
        <f t="shared" si="1201"/>
        <v>Banco não cadastrado</v>
      </c>
      <c r="OTA4379" s="24">
        <v>207</v>
      </c>
      <c r="OTB4379" s="24">
        <v>5837982</v>
      </c>
      <c r="OTC4379" s="24">
        <v>72</v>
      </c>
      <c r="OTD4379" s="29" t="s">
        <v>75</v>
      </c>
      <c r="OTE4379" s="84">
        <v>3004158000128</v>
      </c>
      <c r="OTF4379" s="24"/>
      <c r="OTG4379" s="24"/>
      <c r="OTH4379" s="66">
        <v>9615</v>
      </c>
      <c r="OTI4379" s="25">
        <v>45936</v>
      </c>
      <c r="OTJ4379" s="25"/>
      <c r="OTK4379" s="26" t="str">
        <f t="shared" ca="1" si="1202"/>
        <v>Descontar Cheque</v>
      </c>
      <c r="OTL4379" s="117"/>
      <c r="OTM4379" s="25">
        <v>45890</v>
      </c>
      <c r="OTN4379" s="28" t="s">
        <v>74</v>
      </c>
      <c r="OTO4379" s="24">
        <v>422</v>
      </c>
      <c r="OTP4379" s="414" t="str">
        <f t="shared" si="1203"/>
        <v>Banco não cadastrado</v>
      </c>
      <c r="OTQ4379" s="24">
        <v>207</v>
      </c>
      <c r="OTR4379" s="24">
        <v>5837982</v>
      </c>
      <c r="OTS4379" s="24">
        <v>72</v>
      </c>
      <c r="OTT4379" s="29" t="s">
        <v>75</v>
      </c>
      <c r="OTU4379" s="84">
        <v>3004158000128</v>
      </c>
      <c r="OTV4379" s="24"/>
      <c r="OTW4379" s="24"/>
      <c r="OTX4379" s="66">
        <v>9615</v>
      </c>
      <c r="OTY4379" s="25">
        <v>45936</v>
      </c>
      <c r="OTZ4379" s="25"/>
      <c r="OUA4379" s="26" t="str">
        <f t="shared" ca="1" si="1204"/>
        <v>Descontar Cheque</v>
      </c>
      <c r="OUB4379" s="117"/>
      <c r="OUC4379" s="25">
        <v>45890</v>
      </c>
      <c r="OUD4379" s="28" t="s">
        <v>74</v>
      </c>
      <c r="OUE4379" s="24">
        <v>422</v>
      </c>
      <c r="OUF4379" s="414" t="str">
        <f t="shared" si="1205"/>
        <v>Banco não cadastrado</v>
      </c>
      <c r="OUG4379" s="24">
        <v>207</v>
      </c>
      <c r="OUH4379" s="24">
        <v>5837982</v>
      </c>
      <c r="OUI4379" s="24">
        <v>72</v>
      </c>
      <c r="OUJ4379" s="29" t="s">
        <v>75</v>
      </c>
      <c r="OUK4379" s="84">
        <v>3004158000128</v>
      </c>
      <c r="OUL4379" s="24"/>
      <c r="OUM4379" s="24"/>
      <c r="OUN4379" s="66">
        <v>9615</v>
      </c>
      <c r="OUO4379" s="25">
        <v>45936</v>
      </c>
      <c r="OUP4379" s="25"/>
      <c r="OUQ4379" s="26" t="str">
        <f t="shared" ca="1" si="1206"/>
        <v>Descontar Cheque</v>
      </c>
      <c r="OUR4379" s="117"/>
      <c r="OUS4379" s="25">
        <v>45890</v>
      </c>
      <c r="OUT4379" s="28" t="s">
        <v>74</v>
      </c>
      <c r="OUU4379" s="24">
        <v>422</v>
      </c>
      <c r="OUV4379" s="414" t="str">
        <f t="shared" si="1207"/>
        <v>Banco não cadastrado</v>
      </c>
      <c r="OUW4379" s="24">
        <v>207</v>
      </c>
      <c r="OUX4379" s="24">
        <v>5837982</v>
      </c>
      <c r="OUY4379" s="24">
        <v>72</v>
      </c>
      <c r="OUZ4379" s="29" t="s">
        <v>75</v>
      </c>
      <c r="OVA4379" s="84">
        <v>3004158000128</v>
      </c>
      <c r="OVB4379" s="24"/>
      <c r="OVC4379" s="24"/>
      <c r="OVD4379" s="66">
        <v>9615</v>
      </c>
      <c r="OVE4379" s="25">
        <v>45936</v>
      </c>
      <c r="OVF4379" s="25"/>
      <c r="OVG4379" s="26" t="str">
        <f t="shared" ca="1" si="1208"/>
        <v>Descontar Cheque</v>
      </c>
      <c r="OVH4379" s="117"/>
      <c r="OVI4379" s="25">
        <v>45890</v>
      </c>
      <c r="OVJ4379" s="28" t="s">
        <v>74</v>
      </c>
      <c r="OVK4379" s="24">
        <v>422</v>
      </c>
      <c r="OVL4379" s="414" t="str">
        <f t="shared" si="1209"/>
        <v>Banco não cadastrado</v>
      </c>
      <c r="OVM4379" s="24">
        <v>207</v>
      </c>
      <c r="OVN4379" s="24">
        <v>5837982</v>
      </c>
      <c r="OVO4379" s="24">
        <v>72</v>
      </c>
      <c r="OVP4379" s="29" t="s">
        <v>75</v>
      </c>
      <c r="OVQ4379" s="84">
        <v>3004158000128</v>
      </c>
      <c r="OVR4379" s="24"/>
      <c r="OVS4379" s="24"/>
      <c r="OVT4379" s="66">
        <v>9615</v>
      </c>
      <c r="OVU4379" s="25">
        <v>45936</v>
      </c>
      <c r="OVV4379" s="25"/>
      <c r="OVW4379" s="26" t="str">
        <f t="shared" ca="1" si="1210"/>
        <v>Descontar Cheque</v>
      </c>
      <c r="OVX4379" s="117"/>
      <c r="OVY4379" s="25">
        <v>45890</v>
      </c>
      <c r="OVZ4379" s="28" t="s">
        <v>74</v>
      </c>
      <c r="OWA4379" s="24">
        <v>422</v>
      </c>
      <c r="OWB4379" s="414" t="str">
        <f t="shared" si="1211"/>
        <v>Banco não cadastrado</v>
      </c>
      <c r="OWC4379" s="24">
        <v>207</v>
      </c>
      <c r="OWD4379" s="24">
        <v>5837982</v>
      </c>
      <c r="OWE4379" s="24">
        <v>72</v>
      </c>
      <c r="OWF4379" s="29" t="s">
        <v>75</v>
      </c>
      <c r="OWG4379" s="84">
        <v>3004158000128</v>
      </c>
      <c r="OWH4379" s="24"/>
      <c r="OWI4379" s="24"/>
      <c r="OWJ4379" s="66">
        <v>9615</v>
      </c>
      <c r="OWK4379" s="25">
        <v>45936</v>
      </c>
      <c r="OWL4379" s="25"/>
      <c r="OWM4379" s="26" t="str">
        <f t="shared" ca="1" si="1212"/>
        <v>Descontar Cheque</v>
      </c>
      <c r="OWN4379" s="117"/>
      <c r="OWO4379" s="25">
        <v>45890</v>
      </c>
      <c r="OWP4379" s="28" t="s">
        <v>74</v>
      </c>
      <c r="OWQ4379" s="24">
        <v>422</v>
      </c>
      <c r="OWR4379" s="414" t="str">
        <f t="shared" si="1213"/>
        <v>Banco não cadastrado</v>
      </c>
      <c r="OWS4379" s="24">
        <v>207</v>
      </c>
      <c r="OWT4379" s="24">
        <v>5837982</v>
      </c>
      <c r="OWU4379" s="24">
        <v>72</v>
      </c>
      <c r="OWV4379" s="29" t="s">
        <v>75</v>
      </c>
      <c r="OWW4379" s="84">
        <v>3004158000128</v>
      </c>
      <c r="OWX4379" s="24"/>
      <c r="OWY4379" s="24"/>
      <c r="OWZ4379" s="66">
        <v>9615</v>
      </c>
      <c r="OXA4379" s="25">
        <v>45936</v>
      </c>
      <c r="OXB4379" s="25"/>
      <c r="OXC4379" s="26" t="str">
        <f t="shared" ca="1" si="1214"/>
        <v>Descontar Cheque</v>
      </c>
      <c r="OXD4379" s="117"/>
      <c r="OXE4379" s="25">
        <v>45890</v>
      </c>
      <c r="OXF4379" s="28" t="s">
        <v>74</v>
      </c>
      <c r="OXG4379" s="24">
        <v>422</v>
      </c>
      <c r="OXH4379" s="414" t="str">
        <f t="shared" si="1215"/>
        <v>Banco não cadastrado</v>
      </c>
      <c r="OXI4379" s="24">
        <v>207</v>
      </c>
      <c r="OXJ4379" s="24">
        <v>5837982</v>
      </c>
      <c r="OXK4379" s="24">
        <v>72</v>
      </c>
      <c r="OXL4379" s="29" t="s">
        <v>75</v>
      </c>
      <c r="OXM4379" s="84">
        <v>3004158000128</v>
      </c>
      <c r="OXN4379" s="24"/>
      <c r="OXO4379" s="24"/>
      <c r="OXP4379" s="66">
        <v>9615</v>
      </c>
      <c r="OXQ4379" s="25">
        <v>45936</v>
      </c>
      <c r="OXR4379" s="25"/>
      <c r="OXS4379" s="26" t="str">
        <f t="shared" ca="1" si="1216"/>
        <v>Descontar Cheque</v>
      </c>
      <c r="OXT4379" s="117"/>
      <c r="OXU4379" s="25">
        <v>45890</v>
      </c>
      <c r="OXV4379" s="28" t="s">
        <v>74</v>
      </c>
      <c r="OXW4379" s="24">
        <v>422</v>
      </c>
      <c r="OXX4379" s="414" t="str">
        <f t="shared" si="1217"/>
        <v>Banco não cadastrado</v>
      </c>
      <c r="OXY4379" s="24">
        <v>207</v>
      </c>
      <c r="OXZ4379" s="24">
        <v>5837982</v>
      </c>
      <c r="OYA4379" s="24">
        <v>72</v>
      </c>
      <c r="OYB4379" s="29" t="s">
        <v>75</v>
      </c>
      <c r="OYC4379" s="84">
        <v>3004158000128</v>
      </c>
      <c r="OYD4379" s="24"/>
      <c r="OYE4379" s="24"/>
      <c r="OYF4379" s="66">
        <v>9615</v>
      </c>
      <c r="OYG4379" s="25">
        <v>45936</v>
      </c>
      <c r="OYH4379" s="25"/>
      <c r="OYI4379" s="26" t="str">
        <f t="shared" ca="1" si="1218"/>
        <v>Descontar Cheque</v>
      </c>
      <c r="OYJ4379" s="117"/>
      <c r="OYK4379" s="25">
        <v>45890</v>
      </c>
      <c r="OYL4379" s="28" t="s">
        <v>74</v>
      </c>
      <c r="OYM4379" s="24">
        <v>422</v>
      </c>
      <c r="OYN4379" s="414" t="str">
        <f t="shared" si="1219"/>
        <v>Banco não cadastrado</v>
      </c>
      <c r="OYO4379" s="24">
        <v>207</v>
      </c>
      <c r="OYP4379" s="24">
        <v>5837982</v>
      </c>
      <c r="OYQ4379" s="24">
        <v>72</v>
      </c>
      <c r="OYR4379" s="29" t="s">
        <v>75</v>
      </c>
      <c r="OYS4379" s="84">
        <v>3004158000128</v>
      </c>
      <c r="OYT4379" s="24"/>
      <c r="OYU4379" s="24"/>
      <c r="OYV4379" s="66">
        <v>9615</v>
      </c>
      <c r="OYW4379" s="25">
        <v>45936</v>
      </c>
      <c r="OYX4379" s="25"/>
      <c r="OYY4379" s="26" t="str">
        <f t="shared" ca="1" si="1220"/>
        <v>Descontar Cheque</v>
      </c>
      <c r="OYZ4379" s="117"/>
      <c r="OZA4379" s="25">
        <v>45890</v>
      </c>
      <c r="OZB4379" s="28" t="s">
        <v>74</v>
      </c>
      <c r="OZC4379" s="24">
        <v>422</v>
      </c>
      <c r="OZD4379" s="414" t="str">
        <f t="shared" si="1221"/>
        <v>Banco não cadastrado</v>
      </c>
      <c r="OZE4379" s="24">
        <v>207</v>
      </c>
      <c r="OZF4379" s="24">
        <v>5837982</v>
      </c>
      <c r="OZG4379" s="24">
        <v>72</v>
      </c>
      <c r="OZH4379" s="29" t="s">
        <v>75</v>
      </c>
      <c r="OZI4379" s="84">
        <v>3004158000128</v>
      </c>
      <c r="OZJ4379" s="24"/>
      <c r="OZK4379" s="24"/>
      <c r="OZL4379" s="66">
        <v>9615</v>
      </c>
      <c r="OZM4379" s="25">
        <v>45936</v>
      </c>
      <c r="OZN4379" s="25"/>
      <c r="OZO4379" s="26" t="str">
        <f t="shared" ca="1" si="1222"/>
        <v>Descontar Cheque</v>
      </c>
      <c r="OZP4379" s="117"/>
      <c r="OZQ4379" s="25">
        <v>45890</v>
      </c>
      <c r="OZR4379" s="28" t="s">
        <v>74</v>
      </c>
      <c r="OZS4379" s="24">
        <v>422</v>
      </c>
      <c r="OZT4379" s="414" t="str">
        <f t="shared" si="1223"/>
        <v>Banco não cadastrado</v>
      </c>
      <c r="OZU4379" s="24">
        <v>207</v>
      </c>
      <c r="OZV4379" s="24">
        <v>5837982</v>
      </c>
      <c r="OZW4379" s="24">
        <v>72</v>
      </c>
      <c r="OZX4379" s="29" t="s">
        <v>75</v>
      </c>
      <c r="OZY4379" s="84">
        <v>3004158000128</v>
      </c>
      <c r="OZZ4379" s="24"/>
      <c r="PAA4379" s="24"/>
      <c r="PAB4379" s="66">
        <v>9615</v>
      </c>
      <c r="PAC4379" s="25">
        <v>45936</v>
      </c>
      <c r="PAD4379" s="25"/>
      <c r="PAE4379" s="26" t="str">
        <f t="shared" ca="1" si="1224"/>
        <v>Descontar Cheque</v>
      </c>
      <c r="PAF4379" s="117"/>
      <c r="PAG4379" s="25">
        <v>45890</v>
      </c>
      <c r="PAH4379" s="28" t="s">
        <v>74</v>
      </c>
      <c r="PAI4379" s="24">
        <v>422</v>
      </c>
      <c r="PAJ4379" s="414" t="str">
        <f t="shared" si="1225"/>
        <v>Banco não cadastrado</v>
      </c>
      <c r="PAK4379" s="24">
        <v>207</v>
      </c>
      <c r="PAL4379" s="24">
        <v>5837982</v>
      </c>
      <c r="PAM4379" s="24">
        <v>72</v>
      </c>
      <c r="PAN4379" s="29" t="s">
        <v>75</v>
      </c>
      <c r="PAO4379" s="84">
        <v>3004158000128</v>
      </c>
      <c r="PAP4379" s="24"/>
      <c r="PAQ4379" s="24"/>
      <c r="PAR4379" s="66">
        <v>9615</v>
      </c>
      <c r="PAS4379" s="25">
        <v>45936</v>
      </c>
      <c r="PAT4379" s="25"/>
      <c r="PAU4379" s="26" t="str">
        <f t="shared" ca="1" si="1226"/>
        <v>Descontar Cheque</v>
      </c>
      <c r="PAV4379" s="117"/>
      <c r="PAW4379" s="25">
        <v>45890</v>
      </c>
      <c r="PAX4379" s="28" t="s">
        <v>74</v>
      </c>
      <c r="PAY4379" s="24">
        <v>422</v>
      </c>
      <c r="PAZ4379" s="414" t="str">
        <f t="shared" si="1227"/>
        <v>Banco não cadastrado</v>
      </c>
      <c r="PBA4379" s="24">
        <v>207</v>
      </c>
      <c r="PBB4379" s="24">
        <v>5837982</v>
      </c>
      <c r="PBC4379" s="24">
        <v>72</v>
      </c>
      <c r="PBD4379" s="29" t="s">
        <v>75</v>
      </c>
      <c r="PBE4379" s="84">
        <v>3004158000128</v>
      </c>
      <c r="PBF4379" s="24"/>
      <c r="PBG4379" s="24"/>
      <c r="PBH4379" s="66">
        <v>9615</v>
      </c>
      <c r="PBI4379" s="25">
        <v>45936</v>
      </c>
      <c r="PBJ4379" s="25"/>
      <c r="PBK4379" s="26" t="str">
        <f t="shared" ca="1" si="1228"/>
        <v>Descontar Cheque</v>
      </c>
      <c r="PBL4379" s="117"/>
      <c r="PBM4379" s="25">
        <v>45890</v>
      </c>
      <c r="PBN4379" s="28" t="s">
        <v>74</v>
      </c>
      <c r="PBO4379" s="24">
        <v>422</v>
      </c>
      <c r="PBP4379" s="414" t="str">
        <f t="shared" si="1229"/>
        <v>Banco não cadastrado</v>
      </c>
      <c r="PBQ4379" s="24">
        <v>207</v>
      </c>
      <c r="PBR4379" s="24">
        <v>5837982</v>
      </c>
      <c r="PBS4379" s="24">
        <v>72</v>
      </c>
      <c r="PBT4379" s="29" t="s">
        <v>75</v>
      </c>
      <c r="PBU4379" s="84">
        <v>3004158000128</v>
      </c>
      <c r="PBV4379" s="24"/>
      <c r="PBW4379" s="24"/>
      <c r="PBX4379" s="66">
        <v>9615</v>
      </c>
      <c r="PBY4379" s="25">
        <v>45936</v>
      </c>
      <c r="PBZ4379" s="25"/>
      <c r="PCA4379" s="26" t="str">
        <f t="shared" ca="1" si="1230"/>
        <v>Descontar Cheque</v>
      </c>
      <c r="PCB4379" s="117"/>
      <c r="PCC4379" s="25">
        <v>45890</v>
      </c>
      <c r="PCD4379" s="28" t="s">
        <v>74</v>
      </c>
      <c r="PCE4379" s="24">
        <v>422</v>
      </c>
      <c r="PCF4379" s="414" t="str">
        <f t="shared" si="1231"/>
        <v>Banco não cadastrado</v>
      </c>
      <c r="PCG4379" s="24">
        <v>207</v>
      </c>
      <c r="PCH4379" s="24">
        <v>5837982</v>
      </c>
      <c r="PCI4379" s="24">
        <v>72</v>
      </c>
      <c r="PCJ4379" s="29" t="s">
        <v>75</v>
      </c>
      <c r="PCK4379" s="84">
        <v>3004158000128</v>
      </c>
      <c r="PCL4379" s="24"/>
      <c r="PCM4379" s="24"/>
      <c r="PCN4379" s="66">
        <v>9615</v>
      </c>
      <c r="PCO4379" s="25">
        <v>45936</v>
      </c>
      <c r="PCP4379" s="25"/>
      <c r="PCQ4379" s="26" t="str">
        <f t="shared" ca="1" si="1232"/>
        <v>Descontar Cheque</v>
      </c>
      <c r="PCR4379" s="117"/>
      <c r="PCS4379" s="25">
        <v>45890</v>
      </c>
      <c r="PCT4379" s="28" t="s">
        <v>74</v>
      </c>
      <c r="PCU4379" s="24">
        <v>422</v>
      </c>
      <c r="PCV4379" s="414" t="str">
        <f t="shared" si="1233"/>
        <v>Banco não cadastrado</v>
      </c>
      <c r="PCW4379" s="24">
        <v>207</v>
      </c>
      <c r="PCX4379" s="24">
        <v>5837982</v>
      </c>
      <c r="PCY4379" s="24">
        <v>72</v>
      </c>
      <c r="PCZ4379" s="29" t="s">
        <v>75</v>
      </c>
      <c r="PDA4379" s="84">
        <v>3004158000128</v>
      </c>
      <c r="PDB4379" s="24"/>
      <c r="PDC4379" s="24"/>
      <c r="PDD4379" s="66">
        <v>9615</v>
      </c>
      <c r="PDE4379" s="25">
        <v>45936</v>
      </c>
      <c r="PDF4379" s="25"/>
      <c r="PDG4379" s="26" t="str">
        <f t="shared" ca="1" si="1234"/>
        <v>Descontar Cheque</v>
      </c>
      <c r="PDH4379" s="117"/>
      <c r="PDI4379" s="25">
        <v>45890</v>
      </c>
      <c r="PDJ4379" s="28" t="s">
        <v>74</v>
      </c>
      <c r="PDK4379" s="24">
        <v>422</v>
      </c>
      <c r="PDL4379" s="414" t="str">
        <f t="shared" si="1235"/>
        <v>Banco não cadastrado</v>
      </c>
      <c r="PDM4379" s="24">
        <v>207</v>
      </c>
      <c r="PDN4379" s="24">
        <v>5837982</v>
      </c>
      <c r="PDO4379" s="24">
        <v>72</v>
      </c>
      <c r="PDP4379" s="29" t="s">
        <v>75</v>
      </c>
      <c r="PDQ4379" s="84">
        <v>3004158000128</v>
      </c>
      <c r="PDR4379" s="24"/>
      <c r="PDS4379" s="24"/>
      <c r="PDT4379" s="66">
        <v>9615</v>
      </c>
      <c r="PDU4379" s="25">
        <v>45936</v>
      </c>
      <c r="PDV4379" s="25"/>
      <c r="PDW4379" s="26" t="str">
        <f t="shared" ca="1" si="1236"/>
        <v>Descontar Cheque</v>
      </c>
      <c r="PDX4379" s="117"/>
      <c r="PDY4379" s="25">
        <v>45890</v>
      </c>
      <c r="PDZ4379" s="28" t="s">
        <v>74</v>
      </c>
      <c r="PEA4379" s="24">
        <v>422</v>
      </c>
      <c r="PEB4379" s="414" t="str">
        <f t="shared" si="1237"/>
        <v>Banco não cadastrado</v>
      </c>
      <c r="PEC4379" s="24">
        <v>207</v>
      </c>
      <c r="PED4379" s="24">
        <v>5837982</v>
      </c>
      <c r="PEE4379" s="24">
        <v>72</v>
      </c>
      <c r="PEF4379" s="29" t="s">
        <v>75</v>
      </c>
      <c r="PEG4379" s="84">
        <v>3004158000128</v>
      </c>
      <c r="PEH4379" s="24"/>
      <c r="PEI4379" s="24"/>
      <c r="PEJ4379" s="66">
        <v>9615</v>
      </c>
      <c r="PEK4379" s="25">
        <v>45936</v>
      </c>
      <c r="PEL4379" s="25"/>
      <c r="PEM4379" s="26" t="str">
        <f t="shared" ca="1" si="1238"/>
        <v>Descontar Cheque</v>
      </c>
      <c r="PEN4379" s="117"/>
      <c r="PEO4379" s="25">
        <v>45890</v>
      </c>
      <c r="PEP4379" s="28" t="s">
        <v>74</v>
      </c>
      <c r="PEQ4379" s="24">
        <v>422</v>
      </c>
      <c r="PER4379" s="414" t="str">
        <f t="shared" si="1239"/>
        <v>Banco não cadastrado</v>
      </c>
      <c r="PES4379" s="24">
        <v>207</v>
      </c>
      <c r="PET4379" s="24">
        <v>5837982</v>
      </c>
      <c r="PEU4379" s="24">
        <v>72</v>
      </c>
      <c r="PEV4379" s="29" t="s">
        <v>75</v>
      </c>
      <c r="PEW4379" s="84">
        <v>3004158000128</v>
      </c>
      <c r="PEX4379" s="24"/>
      <c r="PEY4379" s="24"/>
      <c r="PEZ4379" s="66">
        <v>9615</v>
      </c>
      <c r="PFA4379" s="25">
        <v>45936</v>
      </c>
      <c r="PFB4379" s="25"/>
      <c r="PFC4379" s="26" t="str">
        <f t="shared" ca="1" si="1240"/>
        <v>Descontar Cheque</v>
      </c>
      <c r="PFD4379" s="117"/>
      <c r="PFE4379" s="25">
        <v>45890</v>
      </c>
      <c r="PFF4379" s="28" t="s">
        <v>74</v>
      </c>
      <c r="PFG4379" s="24">
        <v>422</v>
      </c>
      <c r="PFH4379" s="414" t="str">
        <f t="shared" si="1241"/>
        <v>Banco não cadastrado</v>
      </c>
      <c r="PFI4379" s="24">
        <v>207</v>
      </c>
      <c r="PFJ4379" s="24">
        <v>5837982</v>
      </c>
      <c r="PFK4379" s="24">
        <v>72</v>
      </c>
      <c r="PFL4379" s="29" t="s">
        <v>75</v>
      </c>
      <c r="PFM4379" s="84">
        <v>3004158000128</v>
      </c>
      <c r="PFN4379" s="24"/>
      <c r="PFO4379" s="24"/>
      <c r="PFP4379" s="66">
        <v>9615</v>
      </c>
      <c r="PFQ4379" s="25">
        <v>45936</v>
      </c>
      <c r="PFR4379" s="25"/>
      <c r="PFS4379" s="26" t="str">
        <f t="shared" ca="1" si="1242"/>
        <v>Descontar Cheque</v>
      </c>
      <c r="PFT4379" s="117"/>
      <c r="PFU4379" s="25">
        <v>45890</v>
      </c>
      <c r="PFV4379" s="28" t="s">
        <v>74</v>
      </c>
      <c r="PFW4379" s="24">
        <v>422</v>
      </c>
      <c r="PFX4379" s="414" t="str">
        <f t="shared" si="1243"/>
        <v>Banco não cadastrado</v>
      </c>
      <c r="PFY4379" s="24">
        <v>207</v>
      </c>
      <c r="PFZ4379" s="24">
        <v>5837982</v>
      </c>
      <c r="PGA4379" s="24">
        <v>72</v>
      </c>
      <c r="PGB4379" s="29" t="s">
        <v>75</v>
      </c>
      <c r="PGC4379" s="84">
        <v>3004158000128</v>
      </c>
      <c r="PGD4379" s="24"/>
      <c r="PGE4379" s="24"/>
      <c r="PGF4379" s="66">
        <v>9615</v>
      </c>
      <c r="PGG4379" s="25">
        <v>45936</v>
      </c>
      <c r="PGH4379" s="25"/>
      <c r="PGI4379" s="26" t="str">
        <f t="shared" ca="1" si="1244"/>
        <v>Descontar Cheque</v>
      </c>
      <c r="PGJ4379" s="117"/>
      <c r="PGK4379" s="25">
        <v>45890</v>
      </c>
      <c r="PGL4379" s="28" t="s">
        <v>74</v>
      </c>
      <c r="PGM4379" s="24">
        <v>422</v>
      </c>
      <c r="PGN4379" s="414" t="str">
        <f t="shared" si="1245"/>
        <v>Banco não cadastrado</v>
      </c>
      <c r="PGO4379" s="24">
        <v>207</v>
      </c>
      <c r="PGP4379" s="24">
        <v>5837982</v>
      </c>
      <c r="PGQ4379" s="24">
        <v>72</v>
      </c>
      <c r="PGR4379" s="29" t="s">
        <v>75</v>
      </c>
      <c r="PGS4379" s="84">
        <v>3004158000128</v>
      </c>
      <c r="PGT4379" s="24"/>
      <c r="PGU4379" s="24"/>
      <c r="PGV4379" s="66">
        <v>9615</v>
      </c>
      <c r="PGW4379" s="25">
        <v>45936</v>
      </c>
      <c r="PGX4379" s="25"/>
      <c r="PGY4379" s="26" t="str">
        <f t="shared" ca="1" si="1246"/>
        <v>Descontar Cheque</v>
      </c>
      <c r="PGZ4379" s="117"/>
      <c r="PHA4379" s="25">
        <v>45890</v>
      </c>
      <c r="PHB4379" s="28" t="s">
        <v>74</v>
      </c>
      <c r="PHC4379" s="24">
        <v>422</v>
      </c>
      <c r="PHD4379" s="414" t="str">
        <f t="shared" si="1247"/>
        <v>Banco não cadastrado</v>
      </c>
      <c r="PHE4379" s="24">
        <v>207</v>
      </c>
      <c r="PHF4379" s="24">
        <v>5837982</v>
      </c>
      <c r="PHG4379" s="24">
        <v>72</v>
      </c>
      <c r="PHH4379" s="29" t="s">
        <v>75</v>
      </c>
      <c r="PHI4379" s="84">
        <v>3004158000128</v>
      </c>
      <c r="PHJ4379" s="24"/>
      <c r="PHK4379" s="24"/>
      <c r="PHL4379" s="66">
        <v>9615</v>
      </c>
      <c r="PHM4379" s="25">
        <v>45936</v>
      </c>
      <c r="PHN4379" s="25"/>
      <c r="PHO4379" s="26" t="str">
        <f t="shared" ca="1" si="1248"/>
        <v>Descontar Cheque</v>
      </c>
      <c r="PHP4379" s="117"/>
      <c r="PHQ4379" s="25">
        <v>45890</v>
      </c>
      <c r="PHR4379" s="28" t="s">
        <v>74</v>
      </c>
      <c r="PHS4379" s="24">
        <v>422</v>
      </c>
      <c r="PHT4379" s="414" t="str">
        <f t="shared" si="1249"/>
        <v>Banco não cadastrado</v>
      </c>
      <c r="PHU4379" s="24">
        <v>207</v>
      </c>
      <c r="PHV4379" s="24">
        <v>5837982</v>
      </c>
      <c r="PHW4379" s="24">
        <v>72</v>
      </c>
      <c r="PHX4379" s="29" t="s">
        <v>75</v>
      </c>
      <c r="PHY4379" s="84">
        <v>3004158000128</v>
      </c>
      <c r="PHZ4379" s="24"/>
      <c r="PIA4379" s="24"/>
      <c r="PIB4379" s="66">
        <v>9615</v>
      </c>
      <c r="PIC4379" s="25">
        <v>45936</v>
      </c>
      <c r="PID4379" s="25"/>
      <c r="PIE4379" s="26" t="str">
        <f t="shared" ca="1" si="1250"/>
        <v>Descontar Cheque</v>
      </c>
      <c r="PIF4379" s="117"/>
      <c r="PIG4379" s="25">
        <v>45890</v>
      </c>
      <c r="PIH4379" s="28" t="s">
        <v>74</v>
      </c>
      <c r="PII4379" s="24">
        <v>422</v>
      </c>
      <c r="PIJ4379" s="414" t="str">
        <f t="shared" si="1251"/>
        <v>Banco não cadastrado</v>
      </c>
      <c r="PIK4379" s="24">
        <v>207</v>
      </c>
      <c r="PIL4379" s="24">
        <v>5837982</v>
      </c>
      <c r="PIM4379" s="24">
        <v>72</v>
      </c>
      <c r="PIN4379" s="29" t="s">
        <v>75</v>
      </c>
      <c r="PIO4379" s="84">
        <v>3004158000128</v>
      </c>
      <c r="PIP4379" s="24"/>
      <c r="PIQ4379" s="24"/>
      <c r="PIR4379" s="66">
        <v>9615</v>
      </c>
      <c r="PIS4379" s="25">
        <v>45936</v>
      </c>
      <c r="PIT4379" s="25"/>
      <c r="PIU4379" s="26" t="str">
        <f t="shared" ca="1" si="1252"/>
        <v>Descontar Cheque</v>
      </c>
      <c r="PIV4379" s="117"/>
      <c r="PIW4379" s="25">
        <v>45890</v>
      </c>
      <c r="PIX4379" s="28" t="s">
        <v>74</v>
      </c>
      <c r="PIY4379" s="24">
        <v>422</v>
      </c>
      <c r="PIZ4379" s="414" t="str">
        <f t="shared" si="1253"/>
        <v>Banco não cadastrado</v>
      </c>
      <c r="PJA4379" s="24">
        <v>207</v>
      </c>
      <c r="PJB4379" s="24">
        <v>5837982</v>
      </c>
      <c r="PJC4379" s="24">
        <v>72</v>
      </c>
      <c r="PJD4379" s="29" t="s">
        <v>75</v>
      </c>
      <c r="PJE4379" s="84">
        <v>3004158000128</v>
      </c>
      <c r="PJF4379" s="24"/>
      <c r="PJG4379" s="24"/>
      <c r="PJH4379" s="66">
        <v>9615</v>
      </c>
      <c r="PJI4379" s="25">
        <v>45936</v>
      </c>
      <c r="PJJ4379" s="25"/>
      <c r="PJK4379" s="26" t="str">
        <f t="shared" ca="1" si="1254"/>
        <v>Descontar Cheque</v>
      </c>
      <c r="PJL4379" s="117"/>
      <c r="PJM4379" s="25">
        <v>45890</v>
      </c>
      <c r="PJN4379" s="28" t="s">
        <v>74</v>
      </c>
      <c r="PJO4379" s="24">
        <v>422</v>
      </c>
      <c r="PJP4379" s="414" t="str">
        <f t="shared" si="1255"/>
        <v>Banco não cadastrado</v>
      </c>
      <c r="PJQ4379" s="24">
        <v>207</v>
      </c>
      <c r="PJR4379" s="24">
        <v>5837982</v>
      </c>
      <c r="PJS4379" s="24">
        <v>72</v>
      </c>
      <c r="PJT4379" s="29" t="s">
        <v>75</v>
      </c>
      <c r="PJU4379" s="84">
        <v>3004158000128</v>
      </c>
      <c r="PJV4379" s="24"/>
      <c r="PJW4379" s="24"/>
      <c r="PJX4379" s="66">
        <v>9615</v>
      </c>
      <c r="PJY4379" s="25">
        <v>45936</v>
      </c>
      <c r="PJZ4379" s="25"/>
      <c r="PKA4379" s="26" t="str">
        <f t="shared" ca="1" si="1256"/>
        <v>Descontar Cheque</v>
      </c>
      <c r="PKB4379" s="117"/>
      <c r="PKC4379" s="25">
        <v>45890</v>
      </c>
      <c r="PKD4379" s="28" t="s">
        <v>74</v>
      </c>
      <c r="PKE4379" s="24">
        <v>422</v>
      </c>
      <c r="PKF4379" s="414" t="str">
        <f t="shared" si="1257"/>
        <v>Banco não cadastrado</v>
      </c>
      <c r="PKG4379" s="24">
        <v>207</v>
      </c>
      <c r="PKH4379" s="24">
        <v>5837982</v>
      </c>
      <c r="PKI4379" s="24">
        <v>72</v>
      </c>
      <c r="PKJ4379" s="29" t="s">
        <v>75</v>
      </c>
      <c r="PKK4379" s="84">
        <v>3004158000128</v>
      </c>
      <c r="PKL4379" s="24"/>
      <c r="PKM4379" s="24"/>
      <c r="PKN4379" s="66">
        <v>9615</v>
      </c>
      <c r="PKO4379" s="25">
        <v>45936</v>
      </c>
      <c r="PKP4379" s="25"/>
      <c r="PKQ4379" s="26" t="str">
        <f t="shared" ca="1" si="1258"/>
        <v>Descontar Cheque</v>
      </c>
      <c r="PKR4379" s="117"/>
      <c r="PKS4379" s="25">
        <v>45890</v>
      </c>
      <c r="PKT4379" s="28" t="s">
        <v>74</v>
      </c>
      <c r="PKU4379" s="24">
        <v>422</v>
      </c>
      <c r="PKV4379" s="414" t="str">
        <f t="shared" si="1259"/>
        <v>Banco não cadastrado</v>
      </c>
      <c r="PKW4379" s="24">
        <v>207</v>
      </c>
      <c r="PKX4379" s="24">
        <v>5837982</v>
      </c>
      <c r="PKY4379" s="24">
        <v>72</v>
      </c>
      <c r="PKZ4379" s="29" t="s">
        <v>75</v>
      </c>
      <c r="PLA4379" s="84">
        <v>3004158000128</v>
      </c>
      <c r="PLB4379" s="24"/>
      <c r="PLC4379" s="24"/>
      <c r="PLD4379" s="66">
        <v>9615</v>
      </c>
      <c r="PLE4379" s="25">
        <v>45936</v>
      </c>
      <c r="PLF4379" s="25"/>
      <c r="PLG4379" s="26" t="str">
        <f t="shared" ca="1" si="1260"/>
        <v>Descontar Cheque</v>
      </c>
      <c r="PLH4379" s="117"/>
      <c r="PLI4379" s="25">
        <v>45890</v>
      </c>
      <c r="PLJ4379" s="28" t="s">
        <v>74</v>
      </c>
      <c r="PLK4379" s="24">
        <v>422</v>
      </c>
      <c r="PLL4379" s="414" t="str">
        <f t="shared" si="1261"/>
        <v>Banco não cadastrado</v>
      </c>
      <c r="PLM4379" s="24">
        <v>207</v>
      </c>
      <c r="PLN4379" s="24">
        <v>5837982</v>
      </c>
      <c r="PLO4379" s="24">
        <v>72</v>
      </c>
      <c r="PLP4379" s="29" t="s">
        <v>75</v>
      </c>
      <c r="PLQ4379" s="84">
        <v>3004158000128</v>
      </c>
      <c r="PLR4379" s="24"/>
      <c r="PLS4379" s="24"/>
      <c r="PLT4379" s="66">
        <v>9615</v>
      </c>
      <c r="PLU4379" s="25">
        <v>45936</v>
      </c>
      <c r="PLV4379" s="25"/>
      <c r="PLW4379" s="26" t="str">
        <f t="shared" ca="1" si="1262"/>
        <v>Descontar Cheque</v>
      </c>
      <c r="PLX4379" s="117"/>
      <c r="PLY4379" s="25">
        <v>45890</v>
      </c>
      <c r="PLZ4379" s="28" t="s">
        <v>74</v>
      </c>
      <c r="PMA4379" s="24">
        <v>422</v>
      </c>
      <c r="PMB4379" s="414" t="str">
        <f t="shared" si="1263"/>
        <v>Banco não cadastrado</v>
      </c>
      <c r="PMC4379" s="24">
        <v>207</v>
      </c>
      <c r="PMD4379" s="24">
        <v>5837982</v>
      </c>
      <c r="PME4379" s="24">
        <v>72</v>
      </c>
      <c r="PMF4379" s="29" t="s">
        <v>75</v>
      </c>
      <c r="PMG4379" s="84">
        <v>3004158000128</v>
      </c>
      <c r="PMH4379" s="24"/>
      <c r="PMI4379" s="24"/>
      <c r="PMJ4379" s="66">
        <v>9615</v>
      </c>
      <c r="PMK4379" s="25">
        <v>45936</v>
      </c>
      <c r="PML4379" s="25"/>
      <c r="PMM4379" s="26" t="str">
        <f t="shared" ca="1" si="1264"/>
        <v>Descontar Cheque</v>
      </c>
      <c r="PMN4379" s="117"/>
      <c r="PMO4379" s="25">
        <v>45890</v>
      </c>
      <c r="PMP4379" s="28" t="s">
        <v>74</v>
      </c>
      <c r="PMQ4379" s="24">
        <v>422</v>
      </c>
      <c r="PMR4379" s="414" t="str">
        <f t="shared" si="1265"/>
        <v>Banco não cadastrado</v>
      </c>
      <c r="PMS4379" s="24">
        <v>207</v>
      </c>
      <c r="PMT4379" s="24">
        <v>5837982</v>
      </c>
      <c r="PMU4379" s="24">
        <v>72</v>
      </c>
      <c r="PMV4379" s="29" t="s">
        <v>75</v>
      </c>
      <c r="PMW4379" s="84">
        <v>3004158000128</v>
      </c>
      <c r="PMX4379" s="24"/>
      <c r="PMY4379" s="24"/>
      <c r="PMZ4379" s="66">
        <v>9615</v>
      </c>
      <c r="PNA4379" s="25">
        <v>45936</v>
      </c>
      <c r="PNB4379" s="25"/>
      <c r="PNC4379" s="26" t="str">
        <f t="shared" ca="1" si="1266"/>
        <v>Descontar Cheque</v>
      </c>
      <c r="PND4379" s="117"/>
      <c r="PNE4379" s="25">
        <v>45890</v>
      </c>
      <c r="PNF4379" s="28" t="s">
        <v>74</v>
      </c>
      <c r="PNG4379" s="24">
        <v>422</v>
      </c>
      <c r="PNH4379" s="414" t="str">
        <f t="shared" si="1267"/>
        <v>Banco não cadastrado</v>
      </c>
      <c r="PNI4379" s="24">
        <v>207</v>
      </c>
      <c r="PNJ4379" s="24">
        <v>5837982</v>
      </c>
      <c r="PNK4379" s="24">
        <v>72</v>
      </c>
      <c r="PNL4379" s="29" t="s">
        <v>75</v>
      </c>
      <c r="PNM4379" s="84">
        <v>3004158000128</v>
      </c>
      <c r="PNN4379" s="24"/>
      <c r="PNO4379" s="24"/>
      <c r="PNP4379" s="66">
        <v>9615</v>
      </c>
      <c r="PNQ4379" s="25">
        <v>45936</v>
      </c>
      <c r="PNR4379" s="25"/>
      <c r="PNS4379" s="26" t="str">
        <f t="shared" ca="1" si="1268"/>
        <v>Descontar Cheque</v>
      </c>
      <c r="PNT4379" s="117"/>
      <c r="PNU4379" s="25">
        <v>45890</v>
      </c>
      <c r="PNV4379" s="28" t="s">
        <v>74</v>
      </c>
      <c r="PNW4379" s="24">
        <v>422</v>
      </c>
      <c r="PNX4379" s="414" t="str">
        <f t="shared" si="1269"/>
        <v>Banco não cadastrado</v>
      </c>
      <c r="PNY4379" s="24">
        <v>207</v>
      </c>
      <c r="PNZ4379" s="24">
        <v>5837982</v>
      </c>
      <c r="POA4379" s="24">
        <v>72</v>
      </c>
      <c r="POB4379" s="29" t="s">
        <v>75</v>
      </c>
      <c r="POC4379" s="84">
        <v>3004158000128</v>
      </c>
      <c r="POD4379" s="24"/>
      <c r="POE4379" s="24"/>
      <c r="POF4379" s="66">
        <v>9615</v>
      </c>
      <c r="POG4379" s="25">
        <v>45936</v>
      </c>
      <c r="POH4379" s="25"/>
      <c r="POI4379" s="26" t="str">
        <f t="shared" ca="1" si="1270"/>
        <v>Descontar Cheque</v>
      </c>
      <c r="POJ4379" s="117"/>
      <c r="POK4379" s="25">
        <v>45890</v>
      </c>
      <c r="POL4379" s="28" t="s">
        <v>74</v>
      </c>
      <c r="POM4379" s="24">
        <v>422</v>
      </c>
      <c r="PON4379" s="414" t="str">
        <f t="shared" si="1271"/>
        <v>Banco não cadastrado</v>
      </c>
      <c r="POO4379" s="24">
        <v>207</v>
      </c>
      <c r="POP4379" s="24">
        <v>5837982</v>
      </c>
      <c r="POQ4379" s="24">
        <v>72</v>
      </c>
      <c r="POR4379" s="29" t="s">
        <v>75</v>
      </c>
      <c r="POS4379" s="84">
        <v>3004158000128</v>
      </c>
      <c r="POT4379" s="24"/>
      <c r="POU4379" s="24"/>
      <c r="POV4379" s="66">
        <v>9615</v>
      </c>
      <c r="POW4379" s="25">
        <v>45936</v>
      </c>
      <c r="POX4379" s="25"/>
      <c r="POY4379" s="26" t="str">
        <f t="shared" ca="1" si="1272"/>
        <v>Descontar Cheque</v>
      </c>
      <c r="POZ4379" s="117"/>
      <c r="PPA4379" s="25">
        <v>45890</v>
      </c>
      <c r="PPB4379" s="28" t="s">
        <v>74</v>
      </c>
      <c r="PPC4379" s="24">
        <v>422</v>
      </c>
      <c r="PPD4379" s="414" t="str">
        <f t="shared" si="1273"/>
        <v>Banco não cadastrado</v>
      </c>
      <c r="PPE4379" s="24">
        <v>207</v>
      </c>
      <c r="PPF4379" s="24">
        <v>5837982</v>
      </c>
      <c r="PPG4379" s="24">
        <v>72</v>
      </c>
      <c r="PPH4379" s="29" t="s">
        <v>75</v>
      </c>
      <c r="PPI4379" s="84">
        <v>3004158000128</v>
      </c>
      <c r="PPJ4379" s="24"/>
      <c r="PPK4379" s="24"/>
      <c r="PPL4379" s="66">
        <v>9615</v>
      </c>
      <c r="PPM4379" s="25">
        <v>45936</v>
      </c>
      <c r="PPN4379" s="25"/>
      <c r="PPO4379" s="26" t="str">
        <f t="shared" ca="1" si="1274"/>
        <v>Descontar Cheque</v>
      </c>
      <c r="PPP4379" s="117"/>
      <c r="PPQ4379" s="25">
        <v>45890</v>
      </c>
      <c r="PPR4379" s="28" t="s">
        <v>74</v>
      </c>
      <c r="PPS4379" s="24">
        <v>422</v>
      </c>
      <c r="PPT4379" s="414" t="str">
        <f t="shared" si="1275"/>
        <v>Banco não cadastrado</v>
      </c>
      <c r="PPU4379" s="24">
        <v>207</v>
      </c>
      <c r="PPV4379" s="24">
        <v>5837982</v>
      </c>
      <c r="PPW4379" s="24">
        <v>72</v>
      </c>
      <c r="PPX4379" s="29" t="s">
        <v>75</v>
      </c>
      <c r="PPY4379" s="84">
        <v>3004158000128</v>
      </c>
      <c r="PPZ4379" s="24"/>
      <c r="PQA4379" s="24"/>
      <c r="PQB4379" s="66">
        <v>9615</v>
      </c>
      <c r="PQC4379" s="25">
        <v>45936</v>
      </c>
      <c r="PQD4379" s="25"/>
      <c r="PQE4379" s="26" t="str">
        <f t="shared" ca="1" si="1276"/>
        <v>Descontar Cheque</v>
      </c>
      <c r="PQF4379" s="117"/>
      <c r="PQG4379" s="25">
        <v>45890</v>
      </c>
      <c r="PQH4379" s="28" t="s">
        <v>74</v>
      </c>
      <c r="PQI4379" s="24">
        <v>422</v>
      </c>
      <c r="PQJ4379" s="414" t="str">
        <f t="shared" si="1277"/>
        <v>Banco não cadastrado</v>
      </c>
      <c r="PQK4379" s="24">
        <v>207</v>
      </c>
      <c r="PQL4379" s="24">
        <v>5837982</v>
      </c>
      <c r="PQM4379" s="24">
        <v>72</v>
      </c>
      <c r="PQN4379" s="29" t="s">
        <v>75</v>
      </c>
      <c r="PQO4379" s="84">
        <v>3004158000128</v>
      </c>
      <c r="PQP4379" s="24"/>
      <c r="PQQ4379" s="24"/>
      <c r="PQR4379" s="66">
        <v>9615</v>
      </c>
      <c r="PQS4379" s="25">
        <v>45936</v>
      </c>
      <c r="PQT4379" s="25"/>
      <c r="PQU4379" s="26" t="str">
        <f t="shared" ca="1" si="1278"/>
        <v>Descontar Cheque</v>
      </c>
      <c r="PQV4379" s="117"/>
      <c r="PQW4379" s="25">
        <v>45890</v>
      </c>
      <c r="PQX4379" s="28" t="s">
        <v>74</v>
      </c>
      <c r="PQY4379" s="24">
        <v>422</v>
      </c>
      <c r="PQZ4379" s="414" t="str">
        <f t="shared" si="1279"/>
        <v>Banco não cadastrado</v>
      </c>
      <c r="PRA4379" s="24">
        <v>207</v>
      </c>
      <c r="PRB4379" s="24">
        <v>5837982</v>
      </c>
      <c r="PRC4379" s="24">
        <v>72</v>
      </c>
      <c r="PRD4379" s="29" t="s">
        <v>75</v>
      </c>
      <c r="PRE4379" s="84">
        <v>3004158000128</v>
      </c>
      <c r="PRF4379" s="24"/>
      <c r="PRG4379" s="24"/>
      <c r="PRH4379" s="66">
        <v>9615</v>
      </c>
      <c r="PRI4379" s="25">
        <v>45936</v>
      </c>
      <c r="PRJ4379" s="25"/>
      <c r="PRK4379" s="26" t="str">
        <f t="shared" ca="1" si="1280"/>
        <v>Descontar Cheque</v>
      </c>
      <c r="PRL4379" s="117"/>
      <c r="PRM4379" s="25">
        <v>45890</v>
      </c>
      <c r="PRN4379" s="28" t="s">
        <v>74</v>
      </c>
      <c r="PRO4379" s="24">
        <v>422</v>
      </c>
      <c r="PRP4379" s="414" t="str">
        <f t="shared" si="1281"/>
        <v>Banco não cadastrado</v>
      </c>
      <c r="PRQ4379" s="24">
        <v>207</v>
      </c>
      <c r="PRR4379" s="24">
        <v>5837982</v>
      </c>
      <c r="PRS4379" s="24">
        <v>72</v>
      </c>
      <c r="PRT4379" s="29" t="s">
        <v>75</v>
      </c>
      <c r="PRU4379" s="84">
        <v>3004158000128</v>
      </c>
      <c r="PRV4379" s="24"/>
      <c r="PRW4379" s="24"/>
      <c r="PRX4379" s="66">
        <v>9615</v>
      </c>
      <c r="PRY4379" s="25">
        <v>45936</v>
      </c>
      <c r="PRZ4379" s="25"/>
      <c r="PSA4379" s="26" t="str">
        <f t="shared" ca="1" si="1282"/>
        <v>Descontar Cheque</v>
      </c>
      <c r="PSB4379" s="117"/>
      <c r="PSC4379" s="25">
        <v>45890</v>
      </c>
      <c r="PSD4379" s="28" t="s">
        <v>74</v>
      </c>
      <c r="PSE4379" s="24">
        <v>422</v>
      </c>
      <c r="PSF4379" s="414" t="str">
        <f t="shared" si="1283"/>
        <v>Banco não cadastrado</v>
      </c>
      <c r="PSG4379" s="24">
        <v>207</v>
      </c>
      <c r="PSH4379" s="24">
        <v>5837982</v>
      </c>
      <c r="PSI4379" s="24">
        <v>72</v>
      </c>
      <c r="PSJ4379" s="29" t="s">
        <v>75</v>
      </c>
      <c r="PSK4379" s="84">
        <v>3004158000128</v>
      </c>
      <c r="PSL4379" s="24"/>
      <c r="PSM4379" s="24"/>
      <c r="PSN4379" s="66">
        <v>9615</v>
      </c>
      <c r="PSO4379" s="25">
        <v>45936</v>
      </c>
      <c r="PSP4379" s="25"/>
      <c r="PSQ4379" s="26" t="str">
        <f t="shared" ca="1" si="1284"/>
        <v>Descontar Cheque</v>
      </c>
      <c r="PSR4379" s="117"/>
      <c r="PSS4379" s="25">
        <v>45890</v>
      </c>
      <c r="PST4379" s="28" t="s">
        <v>74</v>
      </c>
      <c r="PSU4379" s="24">
        <v>422</v>
      </c>
      <c r="PSV4379" s="414" t="str">
        <f t="shared" si="1285"/>
        <v>Banco não cadastrado</v>
      </c>
      <c r="PSW4379" s="24">
        <v>207</v>
      </c>
      <c r="PSX4379" s="24">
        <v>5837982</v>
      </c>
      <c r="PSY4379" s="24">
        <v>72</v>
      </c>
      <c r="PSZ4379" s="29" t="s">
        <v>75</v>
      </c>
      <c r="PTA4379" s="84">
        <v>3004158000128</v>
      </c>
      <c r="PTB4379" s="24"/>
      <c r="PTC4379" s="24"/>
      <c r="PTD4379" s="66">
        <v>9615</v>
      </c>
      <c r="PTE4379" s="25">
        <v>45936</v>
      </c>
      <c r="PTF4379" s="25"/>
      <c r="PTG4379" s="26" t="str">
        <f t="shared" ca="1" si="1286"/>
        <v>Descontar Cheque</v>
      </c>
      <c r="PTH4379" s="117"/>
      <c r="PTI4379" s="25">
        <v>45890</v>
      </c>
      <c r="PTJ4379" s="28" t="s">
        <v>74</v>
      </c>
      <c r="PTK4379" s="24">
        <v>422</v>
      </c>
      <c r="PTL4379" s="414" t="str">
        <f t="shared" si="1287"/>
        <v>Banco não cadastrado</v>
      </c>
      <c r="PTM4379" s="24">
        <v>207</v>
      </c>
      <c r="PTN4379" s="24">
        <v>5837982</v>
      </c>
      <c r="PTO4379" s="24">
        <v>72</v>
      </c>
      <c r="PTP4379" s="29" t="s">
        <v>75</v>
      </c>
      <c r="PTQ4379" s="84">
        <v>3004158000128</v>
      </c>
      <c r="PTR4379" s="24"/>
      <c r="PTS4379" s="24"/>
      <c r="PTT4379" s="66">
        <v>9615</v>
      </c>
      <c r="PTU4379" s="25">
        <v>45936</v>
      </c>
      <c r="PTV4379" s="25"/>
      <c r="PTW4379" s="26" t="str">
        <f t="shared" ca="1" si="1288"/>
        <v>Descontar Cheque</v>
      </c>
      <c r="PTX4379" s="117"/>
      <c r="PTY4379" s="25">
        <v>45890</v>
      </c>
      <c r="PTZ4379" s="28" t="s">
        <v>74</v>
      </c>
      <c r="PUA4379" s="24">
        <v>422</v>
      </c>
      <c r="PUB4379" s="414" t="str">
        <f t="shared" si="1289"/>
        <v>Banco não cadastrado</v>
      </c>
      <c r="PUC4379" s="24">
        <v>207</v>
      </c>
      <c r="PUD4379" s="24">
        <v>5837982</v>
      </c>
      <c r="PUE4379" s="24">
        <v>72</v>
      </c>
      <c r="PUF4379" s="29" t="s">
        <v>75</v>
      </c>
      <c r="PUG4379" s="84">
        <v>3004158000128</v>
      </c>
      <c r="PUH4379" s="24"/>
      <c r="PUI4379" s="24"/>
      <c r="PUJ4379" s="66">
        <v>9615</v>
      </c>
      <c r="PUK4379" s="25">
        <v>45936</v>
      </c>
      <c r="PUL4379" s="25"/>
      <c r="PUM4379" s="26" t="str">
        <f t="shared" ca="1" si="1290"/>
        <v>Descontar Cheque</v>
      </c>
      <c r="PUN4379" s="117"/>
      <c r="PUO4379" s="25">
        <v>45890</v>
      </c>
      <c r="PUP4379" s="28" t="s">
        <v>74</v>
      </c>
      <c r="PUQ4379" s="24">
        <v>422</v>
      </c>
      <c r="PUR4379" s="414" t="str">
        <f t="shared" si="1291"/>
        <v>Banco não cadastrado</v>
      </c>
      <c r="PUS4379" s="24">
        <v>207</v>
      </c>
      <c r="PUT4379" s="24">
        <v>5837982</v>
      </c>
      <c r="PUU4379" s="24">
        <v>72</v>
      </c>
      <c r="PUV4379" s="29" t="s">
        <v>75</v>
      </c>
      <c r="PUW4379" s="84">
        <v>3004158000128</v>
      </c>
      <c r="PUX4379" s="24"/>
      <c r="PUY4379" s="24"/>
      <c r="PUZ4379" s="66">
        <v>9615</v>
      </c>
      <c r="PVA4379" s="25">
        <v>45936</v>
      </c>
      <c r="PVB4379" s="25"/>
      <c r="PVC4379" s="26" t="str">
        <f t="shared" ca="1" si="1292"/>
        <v>Descontar Cheque</v>
      </c>
      <c r="PVD4379" s="117"/>
      <c r="PVE4379" s="25">
        <v>45890</v>
      </c>
      <c r="PVF4379" s="28" t="s">
        <v>74</v>
      </c>
      <c r="PVG4379" s="24">
        <v>422</v>
      </c>
      <c r="PVH4379" s="414" t="str">
        <f t="shared" si="1293"/>
        <v>Banco não cadastrado</v>
      </c>
      <c r="PVI4379" s="24">
        <v>207</v>
      </c>
      <c r="PVJ4379" s="24">
        <v>5837982</v>
      </c>
      <c r="PVK4379" s="24">
        <v>72</v>
      </c>
      <c r="PVL4379" s="29" t="s">
        <v>75</v>
      </c>
      <c r="PVM4379" s="84">
        <v>3004158000128</v>
      </c>
      <c r="PVN4379" s="24"/>
      <c r="PVO4379" s="24"/>
      <c r="PVP4379" s="66">
        <v>9615</v>
      </c>
      <c r="PVQ4379" s="25">
        <v>45936</v>
      </c>
      <c r="PVR4379" s="25"/>
      <c r="PVS4379" s="26" t="str">
        <f t="shared" ca="1" si="1294"/>
        <v>Descontar Cheque</v>
      </c>
      <c r="PVT4379" s="117"/>
      <c r="PVU4379" s="25">
        <v>45890</v>
      </c>
      <c r="PVV4379" s="28" t="s">
        <v>74</v>
      </c>
      <c r="PVW4379" s="24">
        <v>422</v>
      </c>
      <c r="PVX4379" s="414" t="str">
        <f t="shared" si="1295"/>
        <v>Banco não cadastrado</v>
      </c>
      <c r="PVY4379" s="24">
        <v>207</v>
      </c>
      <c r="PVZ4379" s="24">
        <v>5837982</v>
      </c>
      <c r="PWA4379" s="24">
        <v>72</v>
      </c>
      <c r="PWB4379" s="29" t="s">
        <v>75</v>
      </c>
      <c r="PWC4379" s="84">
        <v>3004158000128</v>
      </c>
      <c r="PWD4379" s="24"/>
      <c r="PWE4379" s="24"/>
      <c r="PWF4379" s="66">
        <v>9615</v>
      </c>
      <c r="PWG4379" s="25">
        <v>45936</v>
      </c>
      <c r="PWH4379" s="25"/>
      <c r="PWI4379" s="26" t="str">
        <f t="shared" ca="1" si="1296"/>
        <v>Descontar Cheque</v>
      </c>
      <c r="PWJ4379" s="117"/>
      <c r="PWK4379" s="25">
        <v>45890</v>
      </c>
      <c r="PWL4379" s="28" t="s">
        <v>74</v>
      </c>
      <c r="PWM4379" s="24">
        <v>422</v>
      </c>
      <c r="PWN4379" s="414" t="str">
        <f t="shared" si="1297"/>
        <v>Banco não cadastrado</v>
      </c>
      <c r="PWO4379" s="24">
        <v>207</v>
      </c>
      <c r="PWP4379" s="24">
        <v>5837982</v>
      </c>
      <c r="PWQ4379" s="24">
        <v>72</v>
      </c>
      <c r="PWR4379" s="29" t="s">
        <v>75</v>
      </c>
      <c r="PWS4379" s="84">
        <v>3004158000128</v>
      </c>
      <c r="PWT4379" s="24"/>
      <c r="PWU4379" s="24"/>
      <c r="PWV4379" s="66">
        <v>9615</v>
      </c>
      <c r="PWW4379" s="25">
        <v>45936</v>
      </c>
      <c r="PWX4379" s="25"/>
      <c r="PWY4379" s="26" t="str">
        <f t="shared" ca="1" si="1298"/>
        <v>Descontar Cheque</v>
      </c>
      <c r="PWZ4379" s="117"/>
      <c r="PXA4379" s="25">
        <v>45890</v>
      </c>
      <c r="PXB4379" s="28" t="s">
        <v>74</v>
      </c>
      <c r="PXC4379" s="24">
        <v>422</v>
      </c>
      <c r="PXD4379" s="414" t="str">
        <f t="shared" si="1299"/>
        <v>Banco não cadastrado</v>
      </c>
      <c r="PXE4379" s="24">
        <v>207</v>
      </c>
      <c r="PXF4379" s="24">
        <v>5837982</v>
      </c>
      <c r="PXG4379" s="24">
        <v>72</v>
      </c>
      <c r="PXH4379" s="29" t="s">
        <v>75</v>
      </c>
      <c r="PXI4379" s="84">
        <v>3004158000128</v>
      </c>
      <c r="PXJ4379" s="24"/>
      <c r="PXK4379" s="24"/>
      <c r="PXL4379" s="66">
        <v>9615</v>
      </c>
      <c r="PXM4379" s="25">
        <v>45936</v>
      </c>
      <c r="PXN4379" s="25"/>
      <c r="PXO4379" s="26" t="str">
        <f t="shared" ca="1" si="1300"/>
        <v>Descontar Cheque</v>
      </c>
      <c r="PXP4379" s="117"/>
      <c r="PXQ4379" s="25">
        <v>45890</v>
      </c>
      <c r="PXR4379" s="28" t="s">
        <v>74</v>
      </c>
      <c r="PXS4379" s="24">
        <v>422</v>
      </c>
      <c r="PXT4379" s="414" t="str">
        <f t="shared" si="1301"/>
        <v>Banco não cadastrado</v>
      </c>
      <c r="PXU4379" s="24">
        <v>207</v>
      </c>
      <c r="PXV4379" s="24">
        <v>5837982</v>
      </c>
      <c r="PXW4379" s="24">
        <v>72</v>
      </c>
      <c r="PXX4379" s="29" t="s">
        <v>75</v>
      </c>
      <c r="PXY4379" s="84">
        <v>3004158000128</v>
      </c>
      <c r="PXZ4379" s="24"/>
      <c r="PYA4379" s="24"/>
      <c r="PYB4379" s="66">
        <v>9615</v>
      </c>
      <c r="PYC4379" s="25">
        <v>45936</v>
      </c>
      <c r="PYD4379" s="25"/>
      <c r="PYE4379" s="26" t="str">
        <f t="shared" ca="1" si="1302"/>
        <v>Descontar Cheque</v>
      </c>
      <c r="PYF4379" s="117"/>
      <c r="PYG4379" s="25">
        <v>45890</v>
      </c>
      <c r="PYH4379" s="28" t="s">
        <v>74</v>
      </c>
      <c r="PYI4379" s="24">
        <v>422</v>
      </c>
      <c r="PYJ4379" s="414" t="str">
        <f t="shared" si="1303"/>
        <v>Banco não cadastrado</v>
      </c>
      <c r="PYK4379" s="24">
        <v>207</v>
      </c>
      <c r="PYL4379" s="24">
        <v>5837982</v>
      </c>
      <c r="PYM4379" s="24">
        <v>72</v>
      </c>
      <c r="PYN4379" s="29" t="s">
        <v>75</v>
      </c>
      <c r="PYO4379" s="84">
        <v>3004158000128</v>
      </c>
      <c r="PYP4379" s="24"/>
      <c r="PYQ4379" s="24"/>
      <c r="PYR4379" s="66">
        <v>9615</v>
      </c>
      <c r="PYS4379" s="25">
        <v>45936</v>
      </c>
      <c r="PYT4379" s="25"/>
      <c r="PYU4379" s="26" t="str">
        <f t="shared" ca="1" si="1304"/>
        <v>Descontar Cheque</v>
      </c>
      <c r="PYV4379" s="117"/>
      <c r="PYW4379" s="25">
        <v>45890</v>
      </c>
      <c r="PYX4379" s="28" t="s">
        <v>74</v>
      </c>
      <c r="PYY4379" s="24">
        <v>422</v>
      </c>
      <c r="PYZ4379" s="414" t="str">
        <f t="shared" si="1305"/>
        <v>Banco não cadastrado</v>
      </c>
      <c r="PZA4379" s="24">
        <v>207</v>
      </c>
      <c r="PZB4379" s="24">
        <v>5837982</v>
      </c>
      <c r="PZC4379" s="24">
        <v>72</v>
      </c>
      <c r="PZD4379" s="29" t="s">
        <v>75</v>
      </c>
      <c r="PZE4379" s="84">
        <v>3004158000128</v>
      </c>
      <c r="PZF4379" s="24"/>
      <c r="PZG4379" s="24"/>
      <c r="PZH4379" s="66">
        <v>9615</v>
      </c>
      <c r="PZI4379" s="25">
        <v>45936</v>
      </c>
      <c r="PZJ4379" s="25"/>
      <c r="PZK4379" s="26" t="str">
        <f t="shared" ca="1" si="1306"/>
        <v>Descontar Cheque</v>
      </c>
      <c r="PZL4379" s="117"/>
      <c r="PZM4379" s="25">
        <v>45890</v>
      </c>
      <c r="PZN4379" s="28" t="s">
        <v>74</v>
      </c>
      <c r="PZO4379" s="24">
        <v>422</v>
      </c>
      <c r="PZP4379" s="414" t="str">
        <f t="shared" si="1307"/>
        <v>Banco não cadastrado</v>
      </c>
      <c r="PZQ4379" s="24">
        <v>207</v>
      </c>
      <c r="PZR4379" s="24">
        <v>5837982</v>
      </c>
      <c r="PZS4379" s="24">
        <v>72</v>
      </c>
      <c r="PZT4379" s="29" t="s">
        <v>75</v>
      </c>
      <c r="PZU4379" s="84">
        <v>3004158000128</v>
      </c>
      <c r="PZV4379" s="24"/>
      <c r="PZW4379" s="24"/>
      <c r="PZX4379" s="66">
        <v>9615</v>
      </c>
      <c r="PZY4379" s="25">
        <v>45936</v>
      </c>
      <c r="PZZ4379" s="25"/>
      <c r="QAA4379" s="26" t="str">
        <f t="shared" ca="1" si="1308"/>
        <v>Descontar Cheque</v>
      </c>
      <c r="QAB4379" s="117"/>
      <c r="QAC4379" s="25">
        <v>45890</v>
      </c>
      <c r="QAD4379" s="28" t="s">
        <v>74</v>
      </c>
      <c r="QAE4379" s="24">
        <v>422</v>
      </c>
      <c r="QAF4379" s="414" t="str">
        <f t="shared" si="1309"/>
        <v>Banco não cadastrado</v>
      </c>
      <c r="QAG4379" s="24">
        <v>207</v>
      </c>
      <c r="QAH4379" s="24">
        <v>5837982</v>
      </c>
      <c r="QAI4379" s="24">
        <v>72</v>
      </c>
      <c r="QAJ4379" s="29" t="s">
        <v>75</v>
      </c>
      <c r="QAK4379" s="84">
        <v>3004158000128</v>
      </c>
      <c r="QAL4379" s="24"/>
      <c r="QAM4379" s="24"/>
      <c r="QAN4379" s="66">
        <v>9615</v>
      </c>
      <c r="QAO4379" s="25">
        <v>45936</v>
      </c>
      <c r="QAP4379" s="25"/>
      <c r="QAQ4379" s="26" t="str">
        <f t="shared" ca="1" si="1310"/>
        <v>Descontar Cheque</v>
      </c>
      <c r="QAR4379" s="117"/>
      <c r="QAS4379" s="25">
        <v>45890</v>
      </c>
      <c r="QAT4379" s="28" t="s">
        <v>74</v>
      </c>
      <c r="QAU4379" s="24">
        <v>422</v>
      </c>
      <c r="QAV4379" s="414" t="str">
        <f t="shared" si="1311"/>
        <v>Banco não cadastrado</v>
      </c>
      <c r="QAW4379" s="24">
        <v>207</v>
      </c>
      <c r="QAX4379" s="24">
        <v>5837982</v>
      </c>
      <c r="QAY4379" s="24">
        <v>72</v>
      </c>
      <c r="QAZ4379" s="29" t="s">
        <v>75</v>
      </c>
      <c r="QBA4379" s="84">
        <v>3004158000128</v>
      </c>
      <c r="QBB4379" s="24"/>
      <c r="QBC4379" s="24"/>
      <c r="QBD4379" s="66">
        <v>9615</v>
      </c>
      <c r="QBE4379" s="25">
        <v>45936</v>
      </c>
      <c r="QBF4379" s="25"/>
      <c r="QBG4379" s="26" t="str">
        <f t="shared" ca="1" si="1312"/>
        <v>Descontar Cheque</v>
      </c>
      <c r="QBH4379" s="117"/>
      <c r="QBI4379" s="25">
        <v>45890</v>
      </c>
      <c r="QBJ4379" s="28" t="s">
        <v>74</v>
      </c>
      <c r="QBK4379" s="24">
        <v>422</v>
      </c>
      <c r="QBL4379" s="414" t="str">
        <f t="shared" si="1313"/>
        <v>Banco não cadastrado</v>
      </c>
      <c r="QBM4379" s="24">
        <v>207</v>
      </c>
      <c r="QBN4379" s="24">
        <v>5837982</v>
      </c>
      <c r="QBO4379" s="24">
        <v>72</v>
      </c>
      <c r="QBP4379" s="29" t="s">
        <v>75</v>
      </c>
      <c r="QBQ4379" s="84">
        <v>3004158000128</v>
      </c>
      <c r="QBR4379" s="24"/>
      <c r="QBS4379" s="24"/>
      <c r="QBT4379" s="66">
        <v>9615</v>
      </c>
      <c r="QBU4379" s="25">
        <v>45936</v>
      </c>
      <c r="QBV4379" s="25"/>
      <c r="QBW4379" s="26" t="str">
        <f t="shared" ca="1" si="1314"/>
        <v>Descontar Cheque</v>
      </c>
      <c r="QBX4379" s="117"/>
      <c r="QBY4379" s="25">
        <v>45890</v>
      </c>
      <c r="QBZ4379" s="28" t="s">
        <v>74</v>
      </c>
      <c r="QCA4379" s="24">
        <v>422</v>
      </c>
      <c r="QCB4379" s="414" t="str">
        <f t="shared" si="1315"/>
        <v>Banco não cadastrado</v>
      </c>
      <c r="QCC4379" s="24">
        <v>207</v>
      </c>
      <c r="QCD4379" s="24">
        <v>5837982</v>
      </c>
      <c r="QCE4379" s="24">
        <v>72</v>
      </c>
      <c r="QCF4379" s="29" t="s">
        <v>75</v>
      </c>
      <c r="QCG4379" s="84">
        <v>3004158000128</v>
      </c>
      <c r="QCH4379" s="24"/>
      <c r="QCI4379" s="24"/>
      <c r="QCJ4379" s="66">
        <v>9615</v>
      </c>
      <c r="QCK4379" s="25">
        <v>45936</v>
      </c>
      <c r="QCL4379" s="25"/>
      <c r="QCM4379" s="26" t="str">
        <f t="shared" ca="1" si="1316"/>
        <v>Descontar Cheque</v>
      </c>
      <c r="QCN4379" s="117"/>
      <c r="QCO4379" s="25">
        <v>45890</v>
      </c>
      <c r="QCP4379" s="28" t="s">
        <v>74</v>
      </c>
      <c r="QCQ4379" s="24">
        <v>422</v>
      </c>
      <c r="QCR4379" s="414" t="str">
        <f t="shared" si="1317"/>
        <v>Banco não cadastrado</v>
      </c>
      <c r="QCS4379" s="24">
        <v>207</v>
      </c>
      <c r="QCT4379" s="24">
        <v>5837982</v>
      </c>
      <c r="QCU4379" s="24">
        <v>72</v>
      </c>
      <c r="QCV4379" s="29" t="s">
        <v>75</v>
      </c>
      <c r="QCW4379" s="84">
        <v>3004158000128</v>
      </c>
      <c r="QCX4379" s="24"/>
      <c r="QCY4379" s="24"/>
      <c r="QCZ4379" s="66">
        <v>9615</v>
      </c>
      <c r="QDA4379" s="25">
        <v>45936</v>
      </c>
      <c r="QDB4379" s="25"/>
      <c r="QDC4379" s="26" t="str">
        <f t="shared" ca="1" si="1318"/>
        <v>Descontar Cheque</v>
      </c>
      <c r="QDD4379" s="117"/>
      <c r="QDE4379" s="25">
        <v>45890</v>
      </c>
      <c r="QDF4379" s="28" t="s">
        <v>74</v>
      </c>
      <c r="QDG4379" s="24">
        <v>422</v>
      </c>
      <c r="QDH4379" s="414" t="str">
        <f t="shared" si="1319"/>
        <v>Banco não cadastrado</v>
      </c>
      <c r="QDI4379" s="24">
        <v>207</v>
      </c>
      <c r="QDJ4379" s="24">
        <v>5837982</v>
      </c>
      <c r="QDK4379" s="24">
        <v>72</v>
      </c>
      <c r="QDL4379" s="29" t="s">
        <v>75</v>
      </c>
      <c r="QDM4379" s="84">
        <v>3004158000128</v>
      </c>
      <c r="QDN4379" s="24"/>
      <c r="QDO4379" s="24"/>
      <c r="QDP4379" s="66">
        <v>9615</v>
      </c>
      <c r="QDQ4379" s="25">
        <v>45936</v>
      </c>
      <c r="QDR4379" s="25"/>
      <c r="QDS4379" s="26" t="str">
        <f t="shared" ca="1" si="1320"/>
        <v>Descontar Cheque</v>
      </c>
      <c r="QDT4379" s="117"/>
      <c r="QDU4379" s="25">
        <v>45890</v>
      </c>
      <c r="QDV4379" s="28" t="s">
        <v>74</v>
      </c>
      <c r="QDW4379" s="24">
        <v>422</v>
      </c>
      <c r="QDX4379" s="414" t="str">
        <f t="shared" si="1321"/>
        <v>Banco não cadastrado</v>
      </c>
      <c r="QDY4379" s="24">
        <v>207</v>
      </c>
      <c r="QDZ4379" s="24">
        <v>5837982</v>
      </c>
      <c r="QEA4379" s="24">
        <v>72</v>
      </c>
      <c r="QEB4379" s="29" t="s">
        <v>75</v>
      </c>
      <c r="QEC4379" s="84">
        <v>3004158000128</v>
      </c>
      <c r="QED4379" s="24"/>
      <c r="QEE4379" s="24"/>
      <c r="QEF4379" s="66">
        <v>9615</v>
      </c>
      <c r="QEG4379" s="25">
        <v>45936</v>
      </c>
      <c r="QEH4379" s="25"/>
      <c r="QEI4379" s="26" t="str">
        <f t="shared" ca="1" si="1322"/>
        <v>Descontar Cheque</v>
      </c>
      <c r="QEJ4379" s="117"/>
      <c r="QEK4379" s="25">
        <v>45890</v>
      </c>
      <c r="QEL4379" s="28" t="s">
        <v>74</v>
      </c>
      <c r="QEM4379" s="24">
        <v>422</v>
      </c>
      <c r="QEN4379" s="414" t="str">
        <f t="shared" si="1323"/>
        <v>Banco não cadastrado</v>
      </c>
      <c r="QEO4379" s="24">
        <v>207</v>
      </c>
      <c r="QEP4379" s="24">
        <v>5837982</v>
      </c>
      <c r="QEQ4379" s="24">
        <v>72</v>
      </c>
      <c r="QER4379" s="29" t="s">
        <v>75</v>
      </c>
      <c r="QES4379" s="84">
        <v>3004158000128</v>
      </c>
      <c r="QET4379" s="24"/>
      <c r="QEU4379" s="24"/>
      <c r="QEV4379" s="66">
        <v>9615</v>
      </c>
      <c r="QEW4379" s="25">
        <v>45936</v>
      </c>
      <c r="QEX4379" s="25"/>
      <c r="QEY4379" s="26" t="str">
        <f t="shared" ca="1" si="1324"/>
        <v>Descontar Cheque</v>
      </c>
      <c r="QEZ4379" s="117"/>
      <c r="QFA4379" s="25">
        <v>45890</v>
      </c>
      <c r="QFB4379" s="28" t="s">
        <v>74</v>
      </c>
      <c r="QFC4379" s="24">
        <v>422</v>
      </c>
      <c r="QFD4379" s="414" t="str">
        <f t="shared" si="1325"/>
        <v>Banco não cadastrado</v>
      </c>
      <c r="QFE4379" s="24">
        <v>207</v>
      </c>
      <c r="QFF4379" s="24">
        <v>5837982</v>
      </c>
      <c r="QFG4379" s="24">
        <v>72</v>
      </c>
      <c r="QFH4379" s="29" t="s">
        <v>75</v>
      </c>
      <c r="QFI4379" s="84">
        <v>3004158000128</v>
      </c>
      <c r="QFJ4379" s="24"/>
      <c r="QFK4379" s="24"/>
      <c r="QFL4379" s="66">
        <v>9615</v>
      </c>
      <c r="QFM4379" s="25">
        <v>45936</v>
      </c>
      <c r="QFN4379" s="25"/>
      <c r="QFO4379" s="26" t="str">
        <f t="shared" ca="1" si="1326"/>
        <v>Descontar Cheque</v>
      </c>
      <c r="QFP4379" s="117"/>
      <c r="QFQ4379" s="25">
        <v>45890</v>
      </c>
      <c r="QFR4379" s="28" t="s">
        <v>74</v>
      </c>
      <c r="QFS4379" s="24">
        <v>422</v>
      </c>
      <c r="QFT4379" s="414" t="str">
        <f t="shared" si="1327"/>
        <v>Banco não cadastrado</v>
      </c>
      <c r="QFU4379" s="24">
        <v>207</v>
      </c>
      <c r="QFV4379" s="24">
        <v>5837982</v>
      </c>
      <c r="QFW4379" s="24">
        <v>72</v>
      </c>
      <c r="QFX4379" s="29" t="s">
        <v>75</v>
      </c>
      <c r="QFY4379" s="84">
        <v>3004158000128</v>
      </c>
      <c r="QFZ4379" s="24"/>
      <c r="QGA4379" s="24"/>
      <c r="QGB4379" s="66">
        <v>9615</v>
      </c>
      <c r="QGC4379" s="25">
        <v>45936</v>
      </c>
      <c r="QGD4379" s="25"/>
      <c r="QGE4379" s="26" t="str">
        <f t="shared" ca="1" si="1328"/>
        <v>Descontar Cheque</v>
      </c>
      <c r="QGF4379" s="117"/>
      <c r="QGG4379" s="25">
        <v>45890</v>
      </c>
      <c r="QGH4379" s="28" t="s">
        <v>74</v>
      </c>
      <c r="QGI4379" s="24">
        <v>422</v>
      </c>
      <c r="QGJ4379" s="414" t="str">
        <f t="shared" si="1329"/>
        <v>Banco não cadastrado</v>
      </c>
      <c r="QGK4379" s="24">
        <v>207</v>
      </c>
      <c r="QGL4379" s="24">
        <v>5837982</v>
      </c>
      <c r="QGM4379" s="24">
        <v>72</v>
      </c>
      <c r="QGN4379" s="29" t="s">
        <v>75</v>
      </c>
      <c r="QGO4379" s="84">
        <v>3004158000128</v>
      </c>
      <c r="QGP4379" s="24"/>
      <c r="QGQ4379" s="24"/>
      <c r="QGR4379" s="66">
        <v>9615</v>
      </c>
      <c r="QGS4379" s="25">
        <v>45936</v>
      </c>
      <c r="QGT4379" s="25"/>
      <c r="QGU4379" s="26" t="str">
        <f t="shared" ca="1" si="1330"/>
        <v>Descontar Cheque</v>
      </c>
      <c r="QGV4379" s="117"/>
      <c r="QGW4379" s="25">
        <v>45890</v>
      </c>
      <c r="QGX4379" s="28" t="s">
        <v>74</v>
      </c>
      <c r="QGY4379" s="24">
        <v>422</v>
      </c>
      <c r="QGZ4379" s="414" t="str">
        <f t="shared" si="1331"/>
        <v>Banco não cadastrado</v>
      </c>
      <c r="QHA4379" s="24">
        <v>207</v>
      </c>
      <c r="QHB4379" s="24">
        <v>5837982</v>
      </c>
      <c r="QHC4379" s="24">
        <v>72</v>
      </c>
      <c r="QHD4379" s="29" t="s">
        <v>75</v>
      </c>
      <c r="QHE4379" s="84">
        <v>3004158000128</v>
      </c>
      <c r="QHF4379" s="24"/>
      <c r="QHG4379" s="24"/>
      <c r="QHH4379" s="66">
        <v>9615</v>
      </c>
      <c r="QHI4379" s="25">
        <v>45936</v>
      </c>
      <c r="QHJ4379" s="25"/>
      <c r="QHK4379" s="26" t="str">
        <f t="shared" ca="1" si="1332"/>
        <v>Descontar Cheque</v>
      </c>
      <c r="QHL4379" s="117"/>
      <c r="QHM4379" s="25">
        <v>45890</v>
      </c>
      <c r="QHN4379" s="28" t="s">
        <v>74</v>
      </c>
      <c r="QHO4379" s="24">
        <v>422</v>
      </c>
      <c r="QHP4379" s="414" t="str">
        <f t="shared" si="1333"/>
        <v>Banco não cadastrado</v>
      </c>
      <c r="QHQ4379" s="24">
        <v>207</v>
      </c>
      <c r="QHR4379" s="24">
        <v>5837982</v>
      </c>
      <c r="QHS4379" s="24">
        <v>72</v>
      </c>
      <c r="QHT4379" s="29" t="s">
        <v>75</v>
      </c>
      <c r="QHU4379" s="84">
        <v>3004158000128</v>
      </c>
      <c r="QHV4379" s="24"/>
      <c r="QHW4379" s="24"/>
      <c r="QHX4379" s="66">
        <v>9615</v>
      </c>
      <c r="QHY4379" s="25">
        <v>45936</v>
      </c>
      <c r="QHZ4379" s="25"/>
      <c r="QIA4379" s="26" t="str">
        <f t="shared" ca="1" si="1334"/>
        <v>Descontar Cheque</v>
      </c>
      <c r="QIB4379" s="117"/>
      <c r="QIC4379" s="25">
        <v>45890</v>
      </c>
      <c r="QID4379" s="28" t="s">
        <v>74</v>
      </c>
      <c r="QIE4379" s="24">
        <v>422</v>
      </c>
      <c r="QIF4379" s="414" t="str">
        <f t="shared" si="1335"/>
        <v>Banco não cadastrado</v>
      </c>
      <c r="QIG4379" s="24">
        <v>207</v>
      </c>
      <c r="QIH4379" s="24">
        <v>5837982</v>
      </c>
      <c r="QII4379" s="24">
        <v>72</v>
      </c>
      <c r="QIJ4379" s="29" t="s">
        <v>75</v>
      </c>
      <c r="QIK4379" s="84">
        <v>3004158000128</v>
      </c>
      <c r="QIL4379" s="24"/>
      <c r="QIM4379" s="24"/>
      <c r="QIN4379" s="66">
        <v>9615</v>
      </c>
      <c r="QIO4379" s="25">
        <v>45936</v>
      </c>
      <c r="QIP4379" s="25"/>
      <c r="QIQ4379" s="26" t="str">
        <f t="shared" ca="1" si="1336"/>
        <v>Descontar Cheque</v>
      </c>
      <c r="QIR4379" s="117"/>
      <c r="QIS4379" s="25">
        <v>45890</v>
      </c>
      <c r="QIT4379" s="28" t="s">
        <v>74</v>
      </c>
      <c r="QIU4379" s="24">
        <v>422</v>
      </c>
      <c r="QIV4379" s="414" t="str">
        <f t="shared" si="1337"/>
        <v>Banco não cadastrado</v>
      </c>
      <c r="QIW4379" s="24">
        <v>207</v>
      </c>
      <c r="QIX4379" s="24">
        <v>5837982</v>
      </c>
      <c r="QIY4379" s="24">
        <v>72</v>
      </c>
      <c r="QIZ4379" s="29" t="s">
        <v>75</v>
      </c>
      <c r="QJA4379" s="84">
        <v>3004158000128</v>
      </c>
      <c r="QJB4379" s="24"/>
      <c r="QJC4379" s="24"/>
      <c r="QJD4379" s="66">
        <v>9615</v>
      </c>
      <c r="QJE4379" s="25">
        <v>45936</v>
      </c>
      <c r="QJF4379" s="25"/>
      <c r="QJG4379" s="26" t="str">
        <f t="shared" ca="1" si="1338"/>
        <v>Descontar Cheque</v>
      </c>
      <c r="QJH4379" s="117"/>
      <c r="QJI4379" s="25">
        <v>45890</v>
      </c>
      <c r="QJJ4379" s="28" t="s">
        <v>74</v>
      </c>
      <c r="QJK4379" s="24">
        <v>422</v>
      </c>
      <c r="QJL4379" s="414" t="str">
        <f t="shared" si="1339"/>
        <v>Banco não cadastrado</v>
      </c>
      <c r="QJM4379" s="24">
        <v>207</v>
      </c>
      <c r="QJN4379" s="24">
        <v>5837982</v>
      </c>
      <c r="QJO4379" s="24">
        <v>72</v>
      </c>
      <c r="QJP4379" s="29" t="s">
        <v>75</v>
      </c>
      <c r="QJQ4379" s="84">
        <v>3004158000128</v>
      </c>
      <c r="QJR4379" s="24"/>
      <c r="QJS4379" s="24"/>
      <c r="QJT4379" s="66">
        <v>9615</v>
      </c>
      <c r="QJU4379" s="25">
        <v>45936</v>
      </c>
      <c r="QJV4379" s="25"/>
      <c r="QJW4379" s="26" t="str">
        <f t="shared" ca="1" si="1340"/>
        <v>Descontar Cheque</v>
      </c>
      <c r="QJX4379" s="117"/>
      <c r="QJY4379" s="25">
        <v>45890</v>
      </c>
      <c r="QJZ4379" s="28" t="s">
        <v>74</v>
      </c>
      <c r="QKA4379" s="24">
        <v>422</v>
      </c>
      <c r="QKB4379" s="414" t="str">
        <f t="shared" si="1341"/>
        <v>Banco não cadastrado</v>
      </c>
      <c r="QKC4379" s="24">
        <v>207</v>
      </c>
      <c r="QKD4379" s="24">
        <v>5837982</v>
      </c>
      <c r="QKE4379" s="24">
        <v>72</v>
      </c>
      <c r="QKF4379" s="29" t="s">
        <v>75</v>
      </c>
      <c r="QKG4379" s="84">
        <v>3004158000128</v>
      </c>
      <c r="QKH4379" s="24"/>
      <c r="QKI4379" s="24"/>
      <c r="QKJ4379" s="66">
        <v>9615</v>
      </c>
      <c r="QKK4379" s="25">
        <v>45936</v>
      </c>
      <c r="QKL4379" s="25"/>
      <c r="QKM4379" s="26" t="str">
        <f t="shared" ca="1" si="1342"/>
        <v>Descontar Cheque</v>
      </c>
      <c r="QKN4379" s="117"/>
      <c r="QKO4379" s="25">
        <v>45890</v>
      </c>
      <c r="QKP4379" s="28" t="s">
        <v>74</v>
      </c>
      <c r="QKQ4379" s="24">
        <v>422</v>
      </c>
      <c r="QKR4379" s="414" t="str">
        <f t="shared" si="1343"/>
        <v>Banco não cadastrado</v>
      </c>
      <c r="QKS4379" s="24">
        <v>207</v>
      </c>
      <c r="QKT4379" s="24">
        <v>5837982</v>
      </c>
      <c r="QKU4379" s="24">
        <v>72</v>
      </c>
      <c r="QKV4379" s="29" t="s">
        <v>75</v>
      </c>
      <c r="QKW4379" s="84">
        <v>3004158000128</v>
      </c>
      <c r="QKX4379" s="24"/>
      <c r="QKY4379" s="24"/>
      <c r="QKZ4379" s="66">
        <v>9615</v>
      </c>
      <c r="QLA4379" s="25">
        <v>45936</v>
      </c>
      <c r="QLB4379" s="25"/>
      <c r="QLC4379" s="26" t="str">
        <f t="shared" ca="1" si="1344"/>
        <v>Descontar Cheque</v>
      </c>
      <c r="QLD4379" s="117"/>
      <c r="QLE4379" s="25">
        <v>45890</v>
      </c>
      <c r="QLF4379" s="28" t="s">
        <v>74</v>
      </c>
      <c r="QLG4379" s="24">
        <v>422</v>
      </c>
      <c r="QLH4379" s="414" t="str">
        <f t="shared" si="1345"/>
        <v>Banco não cadastrado</v>
      </c>
      <c r="QLI4379" s="24">
        <v>207</v>
      </c>
      <c r="QLJ4379" s="24">
        <v>5837982</v>
      </c>
      <c r="QLK4379" s="24">
        <v>72</v>
      </c>
      <c r="QLL4379" s="29" t="s">
        <v>75</v>
      </c>
      <c r="QLM4379" s="84">
        <v>3004158000128</v>
      </c>
      <c r="QLN4379" s="24"/>
      <c r="QLO4379" s="24"/>
      <c r="QLP4379" s="66">
        <v>9615</v>
      </c>
      <c r="QLQ4379" s="25">
        <v>45936</v>
      </c>
      <c r="QLR4379" s="25"/>
      <c r="QLS4379" s="26" t="str">
        <f t="shared" ca="1" si="1346"/>
        <v>Descontar Cheque</v>
      </c>
      <c r="QLT4379" s="117"/>
      <c r="QLU4379" s="25">
        <v>45890</v>
      </c>
      <c r="QLV4379" s="28" t="s">
        <v>74</v>
      </c>
      <c r="QLW4379" s="24">
        <v>422</v>
      </c>
      <c r="QLX4379" s="414" t="str">
        <f t="shared" si="1347"/>
        <v>Banco não cadastrado</v>
      </c>
      <c r="QLY4379" s="24">
        <v>207</v>
      </c>
      <c r="QLZ4379" s="24">
        <v>5837982</v>
      </c>
      <c r="QMA4379" s="24">
        <v>72</v>
      </c>
      <c r="QMB4379" s="29" t="s">
        <v>75</v>
      </c>
      <c r="QMC4379" s="84">
        <v>3004158000128</v>
      </c>
      <c r="QMD4379" s="24"/>
      <c r="QME4379" s="24"/>
      <c r="QMF4379" s="66">
        <v>9615</v>
      </c>
      <c r="QMG4379" s="25">
        <v>45936</v>
      </c>
      <c r="QMH4379" s="25"/>
      <c r="QMI4379" s="26" t="str">
        <f t="shared" ca="1" si="1348"/>
        <v>Descontar Cheque</v>
      </c>
      <c r="QMJ4379" s="117"/>
      <c r="QMK4379" s="25">
        <v>45890</v>
      </c>
      <c r="QML4379" s="28" t="s">
        <v>74</v>
      </c>
      <c r="QMM4379" s="24">
        <v>422</v>
      </c>
      <c r="QMN4379" s="414" t="str">
        <f t="shared" si="1349"/>
        <v>Banco não cadastrado</v>
      </c>
      <c r="QMO4379" s="24">
        <v>207</v>
      </c>
      <c r="QMP4379" s="24">
        <v>5837982</v>
      </c>
      <c r="QMQ4379" s="24">
        <v>72</v>
      </c>
      <c r="QMR4379" s="29" t="s">
        <v>75</v>
      </c>
      <c r="QMS4379" s="84">
        <v>3004158000128</v>
      </c>
      <c r="QMT4379" s="24"/>
      <c r="QMU4379" s="24"/>
      <c r="QMV4379" s="66">
        <v>9615</v>
      </c>
      <c r="QMW4379" s="25">
        <v>45936</v>
      </c>
      <c r="QMX4379" s="25"/>
      <c r="QMY4379" s="26" t="str">
        <f t="shared" ca="1" si="1350"/>
        <v>Descontar Cheque</v>
      </c>
      <c r="QMZ4379" s="117"/>
      <c r="QNA4379" s="25">
        <v>45890</v>
      </c>
      <c r="QNB4379" s="28" t="s">
        <v>74</v>
      </c>
      <c r="QNC4379" s="24">
        <v>422</v>
      </c>
      <c r="QND4379" s="414" t="str">
        <f t="shared" si="1351"/>
        <v>Banco não cadastrado</v>
      </c>
      <c r="QNE4379" s="24">
        <v>207</v>
      </c>
      <c r="QNF4379" s="24">
        <v>5837982</v>
      </c>
      <c r="QNG4379" s="24">
        <v>72</v>
      </c>
      <c r="QNH4379" s="29" t="s">
        <v>75</v>
      </c>
      <c r="QNI4379" s="84">
        <v>3004158000128</v>
      </c>
      <c r="QNJ4379" s="24"/>
      <c r="QNK4379" s="24"/>
      <c r="QNL4379" s="66">
        <v>9615</v>
      </c>
      <c r="QNM4379" s="25">
        <v>45936</v>
      </c>
      <c r="QNN4379" s="25"/>
      <c r="QNO4379" s="26" t="str">
        <f t="shared" ca="1" si="1352"/>
        <v>Descontar Cheque</v>
      </c>
      <c r="QNP4379" s="117"/>
      <c r="QNQ4379" s="25">
        <v>45890</v>
      </c>
      <c r="QNR4379" s="28" t="s">
        <v>74</v>
      </c>
      <c r="QNS4379" s="24">
        <v>422</v>
      </c>
      <c r="QNT4379" s="414" t="str">
        <f t="shared" si="1353"/>
        <v>Banco não cadastrado</v>
      </c>
      <c r="QNU4379" s="24">
        <v>207</v>
      </c>
      <c r="QNV4379" s="24">
        <v>5837982</v>
      </c>
      <c r="QNW4379" s="24">
        <v>72</v>
      </c>
      <c r="QNX4379" s="29" t="s">
        <v>75</v>
      </c>
      <c r="QNY4379" s="84">
        <v>3004158000128</v>
      </c>
      <c r="QNZ4379" s="24"/>
      <c r="QOA4379" s="24"/>
      <c r="QOB4379" s="66">
        <v>9615</v>
      </c>
      <c r="QOC4379" s="25">
        <v>45936</v>
      </c>
      <c r="QOD4379" s="25"/>
      <c r="QOE4379" s="26" t="str">
        <f t="shared" ca="1" si="1354"/>
        <v>Descontar Cheque</v>
      </c>
      <c r="QOF4379" s="117"/>
      <c r="QOG4379" s="25">
        <v>45890</v>
      </c>
      <c r="QOH4379" s="28" t="s">
        <v>74</v>
      </c>
      <c r="QOI4379" s="24">
        <v>422</v>
      </c>
      <c r="QOJ4379" s="414" t="str">
        <f t="shared" si="1355"/>
        <v>Banco não cadastrado</v>
      </c>
      <c r="QOK4379" s="24">
        <v>207</v>
      </c>
      <c r="QOL4379" s="24">
        <v>5837982</v>
      </c>
      <c r="QOM4379" s="24">
        <v>72</v>
      </c>
      <c r="QON4379" s="29" t="s">
        <v>75</v>
      </c>
      <c r="QOO4379" s="84">
        <v>3004158000128</v>
      </c>
      <c r="QOP4379" s="24"/>
      <c r="QOQ4379" s="24"/>
      <c r="QOR4379" s="66">
        <v>9615</v>
      </c>
      <c r="QOS4379" s="25">
        <v>45936</v>
      </c>
      <c r="QOT4379" s="25"/>
      <c r="QOU4379" s="26" t="str">
        <f t="shared" ca="1" si="1356"/>
        <v>Descontar Cheque</v>
      </c>
      <c r="QOV4379" s="117"/>
      <c r="QOW4379" s="25">
        <v>45890</v>
      </c>
      <c r="QOX4379" s="28" t="s">
        <v>74</v>
      </c>
      <c r="QOY4379" s="24">
        <v>422</v>
      </c>
      <c r="QOZ4379" s="414" t="str">
        <f t="shared" si="1357"/>
        <v>Banco não cadastrado</v>
      </c>
      <c r="QPA4379" s="24">
        <v>207</v>
      </c>
      <c r="QPB4379" s="24">
        <v>5837982</v>
      </c>
      <c r="QPC4379" s="24">
        <v>72</v>
      </c>
      <c r="QPD4379" s="29" t="s">
        <v>75</v>
      </c>
      <c r="QPE4379" s="84">
        <v>3004158000128</v>
      </c>
      <c r="QPF4379" s="24"/>
      <c r="QPG4379" s="24"/>
      <c r="QPH4379" s="66">
        <v>9615</v>
      </c>
      <c r="QPI4379" s="25">
        <v>45936</v>
      </c>
      <c r="QPJ4379" s="25"/>
      <c r="QPK4379" s="26" t="str">
        <f t="shared" ca="1" si="1358"/>
        <v>Descontar Cheque</v>
      </c>
      <c r="QPL4379" s="117"/>
      <c r="QPM4379" s="25">
        <v>45890</v>
      </c>
      <c r="QPN4379" s="28" t="s">
        <v>74</v>
      </c>
      <c r="QPO4379" s="24">
        <v>422</v>
      </c>
      <c r="QPP4379" s="414" t="str">
        <f t="shared" si="1359"/>
        <v>Banco não cadastrado</v>
      </c>
      <c r="QPQ4379" s="24">
        <v>207</v>
      </c>
      <c r="QPR4379" s="24">
        <v>5837982</v>
      </c>
      <c r="QPS4379" s="24">
        <v>72</v>
      </c>
      <c r="QPT4379" s="29" t="s">
        <v>75</v>
      </c>
      <c r="QPU4379" s="84">
        <v>3004158000128</v>
      </c>
      <c r="QPV4379" s="24"/>
      <c r="QPW4379" s="24"/>
      <c r="QPX4379" s="66">
        <v>9615</v>
      </c>
      <c r="QPY4379" s="25">
        <v>45936</v>
      </c>
      <c r="QPZ4379" s="25"/>
      <c r="QQA4379" s="26" t="str">
        <f t="shared" ca="1" si="1360"/>
        <v>Descontar Cheque</v>
      </c>
      <c r="QQB4379" s="117"/>
      <c r="QQC4379" s="25">
        <v>45890</v>
      </c>
      <c r="QQD4379" s="28" t="s">
        <v>74</v>
      </c>
      <c r="QQE4379" s="24">
        <v>422</v>
      </c>
      <c r="QQF4379" s="414" t="str">
        <f t="shared" si="1361"/>
        <v>Banco não cadastrado</v>
      </c>
      <c r="QQG4379" s="24">
        <v>207</v>
      </c>
      <c r="QQH4379" s="24">
        <v>5837982</v>
      </c>
      <c r="QQI4379" s="24">
        <v>72</v>
      </c>
      <c r="QQJ4379" s="29" t="s">
        <v>75</v>
      </c>
      <c r="QQK4379" s="84">
        <v>3004158000128</v>
      </c>
      <c r="QQL4379" s="24"/>
      <c r="QQM4379" s="24"/>
      <c r="QQN4379" s="66">
        <v>9615</v>
      </c>
      <c r="QQO4379" s="25">
        <v>45936</v>
      </c>
      <c r="QQP4379" s="25"/>
      <c r="QQQ4379" s="26" t="str">
        <f t="shared" ca="1" si="1362"/>
        <v>Descontar Cheque</v>
      </c>
      <c r="QQR4379" s="117"/>
      <c r="QQS4379" s="25">
        <v>45890</v>
      </c>
      <c r="QQT4379" s="28" t="s">
        <v>74</v>
      </c>
      <c r="QQU4379" s="24">
        <v>422</v>
      </c>
      <c r="QQV4379" s="414" t="str">
        <f t="shared" si="1363"/>
        <v>Banco não cadastrado</v>
      </c>
      <c r="QQW4379" s="24">
        <v>207</v>
      </c>
      <c r="QQX4379" s="24">
        <v>5837982</v>
      </c>
      <c r="QQY4379" s="24">
        <v>72</v>
      </c>
      <c r="QQZ4379" s="29" t="s">
        <v>75</v>
      </c>
      <c r="QRA4379" s="84">
        <v>3004158000128</v>
      </c>
      <c r="QRB4379" s="24"/>
      <c r="QRC4379" s="24"/>
      <c r="QRD4379" s="66">
        <v>9615</v>
      </c>
      <c r="QRE4379" s="25">
        <v>45936</v>
      </c>
      <c r="QRF4379" s="25"/>
      <c r="QRG4379" s="26" t="str">
        <f t="shared" ca="1" si="1364"/>
        <v>Descontar Cheque</v>
      </c>
      <c r="QRH4379" s="117"/>
      <c r="QRI4379" s="25">
        <v>45890</v>
      </c>
      <c r="QRJ4379" s="28" t="s">
        <v>74</v>
      </c>
      <c r="QRK4379" s="24">
        <v>422</v>
      </c>
      <c r="QRL4379" s="414" t="str">
        <f t="shared" si="1365"/>
        <v>Banco não cadastrado</v>
      </c>
      <c r="QRM4379" s="24">
        <v>207</v>
      </c>
      <c r="QRN4379" s="24">
        <v>5837982</v>
      </c>
      <c r="QRO4379" s="24">
        <v>72</v>
      </c>
      <c r="QRP4379" s="29" t="s">
        <v>75</v>
      </c>
      <c r="QRQ4379" s="84">
        <v>3004158000128</v>
      </c>
      <c r="QRR4379" s="24"/>
      <c r="QRS4379" s="24"/>
      <c r="QRT4379" s="66">
        <v>9615</v>
      </c>
      <c r="QRU4379" s="25">
        <v>45936</v>
      </c>
      <c r="QRV4379" s="25"/>
      <c r="QRW4379" s="26" t="str">
        <f t="shared" ca="1" si="1366"/>
        <v>Descontar Cheque</v>
      </c>
      <c r="QRX4379" s="117"/>
      <c r="QRY4379" s="25">
        <v>45890</v>
      </c>
      <c r="QRZ4379" s="28" t="s">
        <v>74</v>
      </c>
      <c r="QSA4379" s="24">
        <v>422</v>
      </c>
      <c r="QSB4379" s="414" t="str">
        <f t="shared" si="1367"/>
        <v>Banco não cadastrado</v>
      </c>
      <c r="QSC4379" s="24">
        <v>207</v>
      </c>
      <c r="QSD4379" s="24">
        <v>5837982</v>
      </c>
      <c r="QSE4379" s="24">
        <v>72</v>
      </c>
      <c r="QSF4379" s="29" t="s">
        <v>75</v>
      </c>
      <c r="QSG4379" s="84">
        <v>3004158000128</v>
      </c>
      <c r="QSH4379" s="24"/>
      <c r="QSI4379" s="24"/>
      <c r="QSJ4379" s="66">
        <v>9615</v>
      </c>
      <c r="QSK4379" s="25">
        <v>45936</v>
      </c>
      <c r="QSL4379" s="25"/>
      <c r="QSM4379" s="26" t="str">
        <f t="shared" ca="1" si="1368"/>
        <v>Descontar Cheque</v>
      </c>
      <c r="QSN4379" s="117"/>
      <c r="QSO4379" s="25">
        <v>45890</v>
      </c>
      <c r="QSP4379" s="28" t="s">
        <v>74</v>
      </c>
      <c r="QSQ4379" s="24">
        <v>422</v>
      </c>
      <c r="QSR4379" s="414" t="str">
        <f t="shared" si="1369"/>
        <v>Banco não cadastrado</v>
      </c>
      <c r="QSS4379" s="24">
        <v>207</v>
      </c>
      <c r="QST4379" s="24">
        <v>5837982</v>
      </c>
      <c r="QSU4379" s="24">
        <v>72</v>
      </c>
      <c r="QSV4379" s="29" t="s">
        <v>75</v>
      </c>
      <c r="QSW4379" s="84">
        <v>3004158000128</v>
      </c>
      <c r="QSX4379" s="24"/>
      <c r="QSY4379" s="24"/>
      <c r="QSZ4379" s="66">
        <v>9615</v>
      </c>
      <c r="QTA4379" s="25">
        <v>45936</v>
      </c>
      <c r="QTB4379" s="25"/>
      <c r="QTC4379" s="26" t="str">
        <f t="shared" ca="1" si="1370"/>
        <v>Descontar Cheque</v>
      </c>
      <c r="QTD4379" s="117"/>
      <c r="QTE4379" s="25">
        <v>45890</v>
      </c>
      <c r="QTF4379" s="28" t="s">
        <v>74</v>
      </c>
      <c r="QTG4379" s="24">
        <v>422</v>
      </c>
      <c r="QTH4379" s="414" t="str">
        <f t="shared" si="1371"/>
        <v>Banco não cadastrado</v>
      </c>
      <c r="QTI4379" s="24">
        <v>207</v>
      </c>
      <c r="QTJ4379" s="24">
        <v>5837982</v>
      </c>
      <c r="QTK4379" s="24">
        <v>72</v>
      </c>
      <c r="QTL4379" s="29" t="s">
        <v>75</v>
      </c>
      <c r="QTM4379" s="84">
        <v>3004158000128</v>
      </c>
      <c r="QTN4379" s="24"/>
      <c r="QTO4379" s="24"/>
      <c r="QTP4379" s="66">
        <v>9615</v>
      </c>
      <c r="QTQ4379" s="25">
        <v>45936</v>
      </c>
      <c r="QTR4379" s="25"/>
      <c r="QTS4379" s="26" t="str">
        <f t="shared" ca="1" si="1372"/>
        <v>Descontar Cheque</v>
      </c>
      <c r="QTT4379" s="117"/>
      <c r="QTU4379" s="25">
        <v>45890</v>
      </c>
      <c r="QTV4379" s="28" t="s">
        <v>74</v>
      </c>
      <c r="QTW4379" s="24">
        <v>422</v>
      </c>
      <c r="QTX4379" s="414" t="str">
        <f t="shared" si="1373"/>
        <v>Banco não cadastrado</v>
      </c>
      <c r="QTY4379" s="24">
        <v>207</v>
      </c>
      <c r="QTZ4379" s="24">
        <v>5837982</v>
      </c>
      <c r="QUA4379" s="24">
        <v>72</v>
      </c>
      <c r="QUB4379" s="29" t="s">
        <v>75</v>
      </c>
      <c r="QUC4379" s="84">
        <v>3004158000128</v>
      </c>
      <c r="QUD4379" s="24"/>
      <c r="QUE4379" s="24"/>
      <c r="QUF4379" s="66">
        <v>9615</v>
      </c>
      <c r="QUG4379" s="25">
        <v>45936</v>
      </c>
      <c r="QUH4379" s="25"/>
      <c r="QUI4379" s="26" t="str">
        <f t="shared" ca="1" si="1374"/>
        <v>Descontar Cheque</v>
      </c>
      <c r="QUJ4379" s="117"/>
      <c r="QUK4379" s="25">
        <v>45890</v>
      </c>
      <c r="QUL4379" s="28" t="s">
        <v>74</v>
      </c>
      <c r="QUM4379" s="24">
        <v>422</v>
      </c>
      <c r="QUN4379" s="414" t="str">
        <f t="shared" si="1375"/>
        <v>Banco não cadastrado</v>
      </c>
      <c r="QUO4379" s="24">
        <v>207</v>
      </c>
      <c r="QUP4379" s="24">
        <v>5837982</v>
      </c>
      <c r="QUQ4379" s="24">
        <v>72</v>
      </c>
      <c r="QUR4379" s="29" t="s">
        <v>75</v>
      </c>
      <c r="QUS4379" s="84">
        <v>3004158000128</v>
      </c>
      <c r="QUT4379" s="24"/>
      <c r="QUU4379" s="24"/>
      <c r="QUV4379" s="66">
        <v>9615</v>
      </c>
      <c r="QUW4379" s="25">
        <v>45936</v>
      </c>
      <c r="QUX4379" s="25"/>
      <c r="QUY4379" s="26" t="str">
        <f t="shared" ca="1" si="1376"/>
        <v>Descontar Cheque</v>
      </c>
      <c r="QUZ4379" s="117"/>
      <c r="QVA4379" s="25">
        <v>45890</v>
      </c>
      <c r="QVB4379" s="28" t="s">
        <v>74</v>
      </c>
      <c r="QVC4379" s="24">
        <v>422</v>
      </c>
      <c r="QVD4379" s="414" t="str">
        <f t="shared" si="1377"/>
        <v>Banco não cadastrado</v>
      </c>
      <c r="QVE4379" s="24">
        <v>207</v>
      </c>
      <c r="QVF4379" s="24">
        <v>5837982</v>
      </c>
      <c r="QVG4379" s="24">
        <v>72</v>
      </c>
      <c r="QVH4379" s="29" t="s">
        <v>75</v>
      </c>
      <c r="QVI4379" s="84">
        <v>3004158000128</v>
      </c>
      <c r="QVJ4379" s="24"/>
      <c r="QVK4379" s="24"/>
      <c r="QVL4379" s="66">
        <v>9615</v>
      </c>
      <c r="QVM4379" s="25">
        <v>45936</v>
      </c>
      <c r="QVN4379" s="25"/>
      <c r="QVO4379" s="26" t="str">
        <f t="shared" ca="1" si="1378"/>
        <v>Descontar Cheque</v>
      </c>
      <c r="QVP4379" s="117"/>
      <c r="QVQ4379" s="25">
        <v>45890</v>
      </c>
      <c r="QVR4379" s="28" t="s">
        <v>74</v>
      </c>
      <c r="QVS4379" s="24">
        <v>422</v>
      </c>
      <c r="QVT4379" s="414" t="str">
        <f t="shared" si="1379"/>
        <v>Banco não cadastrado</v>
      </c>
      <c r="QVU4379" s="24">
        <v>207</v>
      </c>
      <c r="QVV4379" s="24">
        <v>5837982</v>
      </c>
      <c r="QVW4379" s="24">
        <v>72</v>
      </c>
      <c r="QVX4379" s="29" t="s">
        <v>75</v>
      </c>
      <c r="QVY4379" s="84">
        <v>3004158000128</v>
      </c>
      <c r="QVZ4379" s="24"/>
      <c r="QWA4379" s="24"/>
      <c r="QWB4379" s="66">
        <v>9615</v>
      </c>
      <c r="QWC4379" s="25">
        <v>45936</v>
      </c>
      <c r="QWD4379" s="25"/>
      <c r="QWE4379" s="26" t="str">
        <f t="shared" ca="1" si="1380"/>
        <v>Descontar Cheque</v>
      </c>
      <c r="QWF4379" s="117"/>
      <c r="QWG4379" s="25">
        <v>45890</v>
      </c>
      <c r="QWH4379" s="28" t="s">
        <v>74</v>
      </c>
      <c r="QWI4379" s="24">
        <v>422</v>
      </c>
      <c r="QWJ4379" s="414" t="str">
        <f t="shared" si="1381"/>
        <v>Banco não cadastrado</v>
      </c>
      <c r="QWK4379" s="24">
        <v>207</v>
      </c>
      <c r="QWL4379" s="24">
        <v>5837982</v>
      </c>
      <c r="QWM4379" s="24">
        <v>72</v>
      </c>
      <c r="QWN4379" s="29" t="s">
        <v>75</v>
      </c>
      <c r="QWO4379" s="84">
        <v>3004158000128</v>
      </c>
      <c r="QWP4379" s="24"/>
      <c r="QWQ4379" s="24"/>
      <c r="QWR4379" s="66">
        <v>9615</v>
      </c>
      <c r="QWS4379" s="25">
        <v>45936</v>
      </c>
      <c r="QWT4379" s="25"/>
      <c r="QWU4379" s="26" t="str">
        <f t="shared" ca="1" si="1382"/>
        <v>Descontar Cheque</v>
      </c>
      <c r="QWV4379" s="117"/>
      <c r="QWW4379" s="25">
        <v>45890</v>
      </c>
      <c r="QWX4379" s="28" t="s">
        <v>74</v>
      </c>
      <c r="QWY4379" s="24">
        <v>422</v>
      </c>
      <c r="QWZ4379" s="414" t="str">
        <f t="shared" si="1383"/>
        <v>Banco não cadastrado</v>
      </c>
      <c r="QXA4379" s="24">
        <v>207</v>
      </c>
      <c r="QXB4379" s="24">
        <v>5837982</v>
      </c>
      <c r="QXC4379" s="24">
        <v>72</v>
      </c>
      <c r="QXD4379" s="29" t="s">
        <v>75</v>
      </c>
      <c r="QXE4379" s="84">
        <v>3004158000128</v>
      </c>
      <c r="QXF4379" s="24"/>
      <c r="QXG4379" s="24"/>
      <c r="QXH4379" s="66">
        <v>9615</v>
      </c>
      <c r="QXI4379" s="25">
        <v>45936</v>
      </c>
      <c r="QXJ4379" s="25"/>
      <c r="QXK4379" s="26" t="str">
        <f t="shared" ca="1" si="1384"/>
        <v>Descontar Cheque</v>
      </c>
      <c r="QXL4379" s="117"/>
      <c r="QXM4379" s="25">
        <v>45890</v>
      </c>
      <c r="QXN4379" s="28" t="s">
        <v>74</v>
      </c>
      <c r="QXO4379" s="24">
        <v>422</v>
      </c>
      <c r="QXP4379" s="414" t="str">
        <f t="shared" si="1385"/>
        <v>Banco não cadastrado</v>
      </c>
      <c r="QXQ4379" s="24">
        <v>207</v>
      </c>
      <c r="QXR4379" s="24">
        <v>5837982</v>
      </c>
      <c r="QXS4379" s="24">
        <v>72</v>
      </c>
      <c r="QXT4379" s="29" t="s">
        <v>75</v>
      </c>
      <c r="QXU4379" s="84">
        <v>3004158000128</v>
      </c>
      <c r="QXV4379" s="24"/>
      <c r="QXW4379" s="24"/>
      <c r="QXX4379" s="66">
        <v>9615</v>
      </c>
      <c r="QXY4379" s="25">
        <v>45936</v>
      </c>
      <c r="QXZ4379" s="25"/>
      <c r="QYA4379" s="26" t="str">
        <f t="shared" ca="1" si="1386"/>
        <v>Descontar Cheque</v>
      </c>
      <c r="QYB4379" s="117"/>
      <c r="QYC4379" s="25">
        <v>45890</v>
      </c>
      <c r="QYD4379" s="28" t="s">
        <v>74</v>
      </c>
      <c r="QYE4379" s="24">
        <v>422</v>
      </c>
      <c r="QYF4379" s="414" t="str">
        <f t="shared" si="1387"/>
        <v>Banco não cadastrado</v>
      </c>
      <c r="QYG4379" s="24">
        <v>207</v>
      </c>
      <c r="QYH4379" s="24">
        <v>5837982</v>
      </c>
      <c r="QYI4379" s="24">
        <v>72</v>
      </c>
      <c r="QYJ4379" s="29" t="s">
        <v>75</v>
      </c>
      <c r="QYK4379" s="84">
        <v>3004158000128</v>
      </c>
      <c r="QYL4379" s="24"/>
      <c r="QYM4379" s="24"/>
      <c r="QYN4379" s="66">
        <v>9615</v>
      </c>
      <c r="QYO4379" s="25">
        <v>45936</v>
      </c>
      <c r="QYP4379" s="25"/>
      <c r="QYQ4379" s="26" t="str">
        <f t="shared" ca="1" si="1388"/>
        <v>Descontar Cheque</v>
      </c>
      <c r="QYR4379" s="117"/>
      <c r="QYS4379" s="25">
        <v>45890</v>
      </c>
      <c r="QYT4379" s="28" t="s">
        <v>74</v>
      </c>
      <c r="QYU4379" s="24">
        <v>422</v>
      </c>
      <c r="QYV4379" s="414" t="str">
        <f t="shared" si="1389"/>
        <v>Banco não cadastrado</v>
      </c>
      <c r="QYW4379" s="24">
        <v>207</v>
      </c>
      <c r="QYX4379" s="24">
        <v>5837982</v>
      </c>
      <c r="QYY4379" s="24">
        <v>72</v>
      </c>
      <c r="QYZ4379" s="29" t="s">
        <v>75</v>
      </c>
      <c r="QZA4379" s="84">
        <v>3004158000128</v>
      </c>
      <c r="QZB4379" s="24"/>
      <c r="QZC4379" s="24"/>
      <c r="QZD4379" s="66">
        <v>9615</v>
      </c>
      <c r="QZE4379" s="25">
        <v>45936</v>
      </c>
      <c r="QZF4379" s="25"/>
      <c r="QZG4379" s="26" t="str">
        <f t="shared" ca="1" si="1390"/>
        <v>Descontar Cheque</v>
      </c>
      <c r="QZH4379" s="117"/>
      <c r="QZI4379" s="25">
        <v>45890</v>
      </c>
      <c r="QZJ4379" s="28" t="s">
        <v>74</v>
      </c>
      <c r="QZK4379" s="24">
        <v>422</v>
      </c>
      <c r="QZL4379" s="414" t="str">
        <f t="shared" si="1391"/>
        <v>Banco não cadastrado</v>
      </c>
      <c r="QZM4379" s="24">
        <v>207</v>
      </c>
      <c r="QZN4379" s="24">
        <v>5837982</v>
      </c>
      <c r="QZO4379" s="24">
        <v>72</v>
      </c>
      <c r="QZP4379" s="29" t="s">
        <v>75</v>
      </c>
      <c r="QZQ4379" s="84">
        <v>3004158000128</v>
      </c>
      <c r="QZR4379" s="24"/>
      <c r="QZS4379" s="24"/>
      <c r="QZT4379" s="66">
        <v>9615</v>
      </c>
      <c r="QZU4379" s="25">
        <v>45936</v>
      </c>
      <c r="QZV4379" s="25"/>
      <c r="QZW4379" s="26" t="str">
        <f t="shared" ca="1" si="1392"/>
        <v>Descontar Cheque</v>
      </c>
      <c r="QZX4379" s="117"/>
      <c r="QZY4379" s="25">
        <v>45890</v>
      </c>
      <c r="QZZ4379" s="28" t="s">
        <v>74</v>
      </c>
      <c r="RAA4379" s="24">
        <v>422</v>
      </c>
      <c r="RAB4379" s="414" t="str">
        <f t="shared" si="1393"/>
        <v>Banco não cadastrado</v>
      </c>
      <c r="RAC4379" s="24">
        <v>207</v>
      </c>
      <c r="RAD4379" s="24">
        <v>5837982</v>
      </c>
      <c r="RAE4379" s="24">
        <v>72</v>
      </c>
      <c r="RAF4379" s="29" t="s">
        <v>75</v>
      </c>
      <c r="RAG4379" s="84">
        <v>3004158000128</v>
      </c>
      <c r="RAH4379" s="24"/>
      <c r="RAI4379" s="24"/>
      <c r="RAJ4379" s="66">
        <v>9615</v>
      </c>
      <c r="RAK4379" s="25">
        <v>45936</v>
      </c>
      <c r="RAL4379" s="25"/>
      <c r="RAM4379" s="26" t="str">
        <f t="shared" ca="1" si="1394"/>
        <v>Descontar Cheque</v>
      </c>
      <c r="RAN4379" s="117"/>
      <c r="RAO4379" s="25">
        <v>45890</v>
      </c>
      <c r="RAP4379" s="28" t="s">
        <v>74</v>
      </c>
      <c r="RAQ4379" s="24">
        <v>422</v>
      </c>
      <c r="RAR4379" s="414" t="str">
        <f t="shared" si="1395"/>
        <v>Banco não cadastrado</v>
      </c>
      <c r="RAS4379" s="24">
        <v>207</v>
      </c>
      <c r="RAT4379" s="24">
        <v>5837982</v>
      </c>
      <c r="RAU4379" s="24">
        <v>72</v>
      </c>
      <c r="RAV4379" s="29" t="s">
        <v>75</v>
      </c>
      <c r="RAW4379" s="84">
        <v>3004158000128</v>
      </c>
      <c r="RAX4379" s="24"/>
      <c r="RAY4379" s="24"/>
      <c r="RAZ4379" s="66">
        <v>9615</v>
      </c>
      <c r="RBA4379" s="25">
        <v>45936</v>
      </c>
      <c r="RBB4379" s="25"/>
      <c r="RBC4379" s="26" t="str">
        <f t="shared" ca="1" si="1396"/>
        <v>Descontar Cheque</v>
      </c>
      <c r="RBD4379" s="117"/>
      <c r="RBE4379" s="25">
        <v>45890</v>
      </c>
      <c r="RBF4379" s="28" t="s">
        <v>74</v>
      </c>
      <c r="RBG4379" s="24">
        <v>422</v>
      </c>
      <c r="RBH4379" s="414" t="str">
        <f t="shared" si="1397"/>
        <v>Banco não cadastrado</v>
      </c>
      <c r="RBI4379" s="24">
        <v>207</v>
      </c>
      <c r="RBJ4379" s="24">
        <v>5837982</v>
      </c>
      <c r="RBK4379" s="24">
        <v>72</v>
      </c>
      <c r="RBL4379" s="29" t="s">
        <v>75</v>
      </c>
      <c r="RBM4379" s="84">
        <v>3004158000128</v>
      </c>
      <c r="RBN4379" s="24"/>
      <c r="RBO4379" s="24"/>
      <c r="RBP4379" s="66">
        <v>9615</v>
      </c>
      <c r="RBQ4379" s="25">
        <v>45936</v>
      </c>
      <c r="RBR4379" s="25"/>
      <c r="RBS4379" s="26" t="str">
        <f t="shared" ca="1" si="1398"/>
        <v>Descontar Cheque</v>
      </c>
      <c r="RBT4379" s="117"/>
      <c r="RBU4379" s="25">
        <v>45890</v>
      </c>
      <c r="RBV4379" s="28" t="s">
        <v>74</v>
      </c>
      <c r="RBW4379" s="24">
        <v>422</v>
      </c>
      <c r="RBX4379" s="414" t="str">
        <f t="shared" si="1399"/>
        <v>Banco não cadastrado</v>
      </c>
      <c r="RBY4379" s="24">
        <v>207</v>
      </c>
      <c r="RBZ4379" s="24">
        <v>5837982</v>
      </c>
      <c r="RCA4379" s="24">
        <v>72</v>
      </c>
      <c r="RCB4379" s="29" t="s">
        <v>75</v>
      </c>
      <c r="RCC4379" s="84">
        <v>3004158000128</v>
      </c>
      <c r="RCD4379" s="24"/>
      <c r="RCE4379" s="24"/>
      <c r="RCF4379" s="66">
        <v>9615</v>
      </c>
      <c r="RCG4379" s="25">
        <v>45936</v>
      </c>
      <c r="RCH4379" s="25"/>
      <c r="RCI4379" s="26" t="str">
        <f t="shared" ca="1" si="1400"/>
        <v>Descontar Cheque</v>
      </c>
      <c r="RCJ4379" s="117"/>
      <c r="RCK4379" s="25">
        <v>45890</v>
      </c>
      <c r="RCL4379" s="28" t="s">
        <v>74</v>
      </c>
      <c r="RCM4379" s="24">
        <v>422</v>
      </c>
      <c r="RCN4379" s="414" t="str">
        <f t="shared" si="1401"/>
        <v>Banco não cadastrado</v>
      </c>
      <c r="RCO4379" s="24">
        <v>207</v>
      </c>
      <c r="RCP4379" s="24">
        <v>5837982</v>
      </c>
      <c r="RCQ4379" s="24">
        <v>72</v>
      </c>
      <c r="RCR4379" s="29" t="s">
        <v>75</v>
      </c>
      <c r="RCS4379" s="84">
        <v>3004158000128</v>
      </c>
      <c r="RCT4379" s="24"/>
      <c r="RCU4379" s="24"/>
      <c r="RCV4379" s="66">
        <v>9615</v>
      </c>
      <c r="RCW4379" s="25">
        <v>45936</v>
      </c>
      <c r="RCX4379" s="25"/>
      <c r="RCY4379" s="26" t="str">
        <f t="shared" ca="1" si="1402"/>
        <v>Descontar Cheque</v>
      </c>
      <c r="RCZ4379" s="117"/>
      <c r="RDA4379" s="25">
        <v>45890</v>
      </c>
      <c r="RDB4379" s="28" t="s">
        <v>74</v>
      </c>
      <c r="RDC4379" s="24">
        <v>422</v>
      </c>
      <c r="RDD4379" s="414" t="str">
        <f t="shared" si="1403"/>
        <v>Banco não cadastrado</v>
      </c>
      <c r="RDE4379" s="24">
        <v>207</v>
      </c>
      <c r="RDF4379" s="24">
        <v>5837982</v>
      </c>
      <c r="RDG4379" s="24">
        <v>72</v>
      </c>
      <c r="RDH4379" s="29" t="s">
        <v>75</v>
      </c>
      <c r="RDI4379" s="84">
        <v>3004158000128</v>
      </c>
      <c r="RDJ4379" s="24"/>
      <c r="RDK4379" s="24"/>
      <c r="RDL4379" s="66">
        <v>9615</v>
      </c>
      <c r="RDM4379" s="25">
        <v>45936</v>
      </c>
      <c r="RDN4379" s="25"/>
      <c r="RDO4379" s="26" t="str">
        <f t="shared" ca="1" si="1404"/>
        <v>Descontar Cheque</v>
      </c>
      <c r="RDP4379" s="117"/>
      <c r="RDQ4379" s="25">
        <v>45890</v>
      </c>
      <c r="RDR4379" s="28" t="s">
        <v>74</v>
      </c>
      <c r="RDS4379" s="24">
        <v>422</v>
      </c>
      <c r="RDT4379" s="414" t="str">
        <f t="shared" si="1405"/>
        <v>Banco não cadastrado</v>
      </c>
      <c r="RDU4379" s="24">
        <v>207</v>
      </c>
      <c r="RDV4379" s="24">
        <v>5837982</v>
      </c>
      <c r="RDW4379" s="24">
        <v>72</v>
      </c>
      <c r="RDX4379" s="29" t="s">
        <v>75</v>
      </c>
      <c r="RDY4379" s="84">
        <v>3004158000128</v>
      </c>
      <c r="RDZ4379" s="24"/>
      <c r="REA4379" s="24"/>
      <c r="REB4379" s="66">
        <v>9615</v>
      </c>
      <c r="REC4379" s="25">
        <v>45936</v>
      </c>
      <c r="RED4379" s="25"/>
      <c r="REE4379" s="26" t="str">
        <f t="shared" ca="1" si="1406"/>
        <v>Descontar Cheque</v>
      </c>
      <c r="REF4379" s="117"/>
      <c r="REG4379" s="25">
        <v>45890</v>
      </c>
      <c r="REH4379" s="28" t="s">
        <v>74</v>
      </c>
      <c r="REI4379" s="24">
        <v>422</v>
      </c>
      <c r="REJ4379" s="414" t="str">
        <f t="shared" si="1407"/>
        <v>Banco não cadastrado</v>
      </c>
      <c r="REK4379" s="24">
        <v>207</v>
      </c>
      <c r="REL4379" s="24">
        <v>5837982</v>
      </c>
      <c r="REM4379" s="24">
        <v>72</v>
      </c>
      <c r="REN4379" s="29" t="s">
        <v>75</v>
      </c>
      <c r="REO4379" s="84">
        <v>3004158000128</v>
      </c>
      <c r="REP4379" s="24"/>
      <c r="REQ4379" s="24"/>
      <c r="RER4379" s="66">
        <v>9615</v>
      </c>
      <c r="RES4379" s="25">
        <v>45936</v>
      </c>
      <c r="RET4379" s="25"/>
      <c r="REU4379" s="26" t="str">
        <f t="shared" ca="1" si="1408"/>
        <v>Descontar Cheque</v>
      </c>
      <c r="REV4379" s="117"/>
      <c r="REW4379" s="25">
        <v>45890</v>
      </c>
      <c r="REX4379" s="28" t="s">
        <v>74</v>
      </c>
      <c r="REY4379" s="24">
        <v>422</v>
      </c>
      <c r="REZ4379" s="414" t="str">
        <f t="shared" si="1409"/>
        <v>Banco não cadastrado</v>
      </c>
      <c r="RFA4379" s="24">
        <v>207</v>
      </c>
      <c r="RFB4379" s="24">
        <v>5837982</v>
      </c>
      <c r="RFC4379" s="24">
        <v>72</v>
      </c>
      <c r="RFD4379" s="29" t="s">
        <v>75</v>
      </c>
      <c r="RFE4379" s="84">
        <v>3004158000128</v>
      </c>
      <c r="RFF4379" s="24"/>
      <c r="RFG4379" s="24"/>
      <c r="RFH4379" s="66">
        <v>9615</v>
      </c>
      <c r="RFI4379" s="25">
        <v>45936</v>
      </c>
      <c r="RFJ4379" s="25"/>
      <c r="RFK4379" s="26" t="str">
        <f t="shared" ca="1" si="1410"/>
        <v>Descontar Cheque</v>
      </c>
      <c r="RFL4379" s="117"/>
      <c r="RFM4379" s="25">
        <v>45890</v>
      </c>
      <c r="RFN4379" s="28" t="s">
        <v>74</v>
      </c>
      <c r="RFO4379" s="24">
        <v>422</v>
      </c>
      <c r="RFP4379" s="414" t="str">
        <f t="shared" si="1411"/>
        <v>Banco não cadastrado</v>
      </c>
      <c r="RFQ4379" s="24">
        <v>207</v>
      </c>
      <c r="RFR4379" s="24">
        <v>5837982</v>
      </c>
      <c r="RFS4379" s="24">
        <v>72</v>
      </c>
      <c r="RFT4379" s="29" t="s">
        <v>75</v>
      </c>
      <c r="RFU4379" s="84">
        <v>3004158000128</v>
      </c>
      <c r="RFV4379" s="24"/>
      <c r="RFW4379" s="24"/>
      <c r="RFX4379" s="66">
        <v>9615</v>
      </c>
      <c r="RFY4379" s="25">
        <v>45936</v>
      </c>
      <c r="RFZ4379" s="25"/>
      <c r="RGA4379" s="26" t="str">
        <f t="shared" ca="1" si="1412"/>
        <v>Descontar Cheque</v>
      </c>
      <c r="RGB4379" s="117"/>
      <c r="RGC4379" s="25">
        <v>45890</v>
      </c>
      <c r="RGD4379" s="28" t="s">
        <v>74</v>
      </c>
      <c r="RGE4379" s="24">
        <v>422</v>
      </c>
      <c r="RGF4379" s="414" t="str">
        <f t="shared" si="1413"/>
        <v>Banco não cadastrado</v>
      </c>
      <c r="RGG4379" s="24">
        <v>207</v>
      </c>
      <c r="RGH4379" s="24">
        <v>5837982</v>
      </c>
      <c r="RGI4379" s="24">
        <v>72</v>
      </c>
      <c r="RGJ4379" s="29" t="s">
        <v>75</v>
      </c>
      <c r="RGK4379" s="84">
        <v>3004158000128</v>
      </c>
      <c r="RGL4379" s="24"/>
      <c r="RGM4379" s="24"/>
      <c r="RGN4379" s="66">
        <v>9615</v>
      </c>
      <c r="RGO4379" s="25">
        <v>45936</v>
      </c>
      <c r="RGP4379" s="25"/>
      <c r="RGQ4379" s="26" t="str">
        <f t="shared" ca="1" si="1414"/>
        <v>Descontar Cheque</v>
      </c>
      <c r="RGR4379" s="117"/>
      <c r="RGS4379" s="25">
        <v>45890</v>
      </c>
      <c r="RGT4379" s="28" t="s">
        <v>74</v>
      </c>
      <c r="RGU4379" s="24">
        <v>422</v>
      </c>
      <c r="RGV4379" s="414" t="str">
        <f t="shared" si="1415"/>
        <v>Banco não cadastrado</v>
      </c>
      <c r="RGW4379" s="24">
        <v>207</v>
      </c>
      <c r="RGX4379" s="24">
        <v>5837982</v>
      </c>
      <c r="RGY4379" s="24">
        <v>72</v>
      </c>
      <c r="RGZ4379" s="29" t="s">
        <v>75</v>
      </c>
      <c r="RHA4379" s="84">
        <v>3004158000128</v>
      </c>
      <c r="RHB4379" s="24"/>
      <c r="RHC4379" s="24"/>
      <c r="RHD4379" s="66">
        <v>9615</v>
      </c>
      <c r="RHE4379" s="25">
        <v>45936</v>
      </c>
      <c r="RHF4379" s="25"/>
      <c r="RHG4379" s="26" t="str">
        <f t="shared" ca="1" si="1416"/>
        <v>Descontar Cheque</v>
      </c>
      <c r="RHH4379" s="117"/>
      <c r="RHI4379" s="25">
        <v>45890</v>
      </c>
      <c r="RHJ4379" s="28" t="s">
        <v>74</v>
      </c>
      <c r="RHK4379" s="24">
        <v>422</v>
      </c>
      <c r="RHL4379" s="414" t="str">
        <f t="shared" si="1417"/>
        <v>Banco não cadastrado</v>
      </c>
      <c r="RHM4379" s="24">
        <v>207</v>
      </c>
      <c r="RHN4379" s="24">
        <v>5837982</v>
      </c>
      <c r="RHO4379" s="24">
        <v>72</v>
      </c>
      <c r="RHP4379" s="29" t="s">
        <v>75</v>
      </c>
      <c r="RHQ4379" s="84">
        <v>3004158000128</v>
      </c>
      <c r="RHR4379" s="24"/>
      <c r="RHS4379" s="24"/>
      <c r="RHT4379" s="66">
        <v>9615</v>
      </c>
      <c r="RHU4379" s="25">
        <v>45936</v>
      </c>
      <c r="RHV4379" s="25"/>
      <c r="RHW4379" s="26" t="str">
        <f t="shared" ca="1" si="1418"/>
        <v>Descontar Cheque</v>
      </c>
      <c r="RHX4379" s="117"/>
      <c r="RHY4379" s="25">
        <v>45890</v>
      </c>
      <c r="RHZ4379" s="28" t="s">
        <v>74</v>
      </c>
      <c r="RIA4379" s="24">
        <v>422</v>
      </c>
      <c r="RIB4379" s="414" t="str">
        <f t="shared" si="1419"/>
        <v>Banco não cadastrado</v>
      </c>
      <c r="RIC4379" s="24">
        <v>207</v>
      </c>
      <c r="RID4379" s="24">
        <v>5837982</v>
      </c>
      <c r="RIE4379" s="24">
        <v>72</v>
      </c>
      <c r="RIF4379" s="29" t="s">
        <v>75</v>
      </c>
      <c r="RIG4379" s="84">
        <v>3004158000128</v>
      </c>
      <c r="RIH4379" s="24"/>
      <c r="RII4379" s="24"/>
      <c r="RIJ4379" s="66">
        <v>9615</v>
      </c>
      <c r="RIK4379" s="25">
        <v>45936</v>
      </c>
      <c r="RIL4379" s="25"/>
      <c r="RIM4379" s="26" t="str">
        <f t="shared" ca="1" si="1420"/>
        <v>Descontar Cheque</v>
      </c>
      <c r="RIN4379" s="117"/>
      <c r="RIO4379" s="25">
        <v>45890</v>
      </c>
      <c r="RIP4379" s="28" t="s">
        <v>74</v>
      </c>
      <c r="RIQ4379" s="24">
        <v>422</v>
      </c>
      <c r="RIR4379" s="414" t="str">
        <f t="shared" si="1421"/>
        <v>Banco não cadastrado</v>
      </c>
      <c r="RIS4379" s="24">
        <v>207</v>
      </c>
      <c r="RIT4379" s="24">
        <v>5837982</v>
      </c>
      <c r="RIU4379" s="24">
        <v>72</v>
      </c>
      <c r="RIV4379" s="29" t="s">
        <v>75</v>
      </c>
      <c r="RIW4379" s="84">
        <v>3004158000128</v>
      </c>
      <c r="RIX4379" s="24"/>
      <c r="RIY4379" s="24"/>
      <c r="RIZ4379" s="66">
        <v>9615</v>
      </c>
      <c r="RJA4379" s="25">
        <v>45936</v>
      </c>
      <c r="RJB4379" s="25"/>
      <c r="RJC4379" s="26" t="str">
        <f t="shared" ca="1" si="1422"/>
        <v>Descontar Cheque</v>
      </c>
      <c r="RJD4379" s="117"/>
      <c r="RJE4379" s="25">
        <v>45890</v>
      </c>
      <c r="RJF4379" s="28" t="s">
        <v>74</v>
      </c>
      <c r="RJG4379" s="24">
        <v>422</v>
      </c>
      <c r="RJH4379" s="414" t="str">
        <f t="shared" si="1423"/>
        <v>Banco não cadastrado</v>
      </c>
      <c r="RJI4379" s="24">
        <v>207</v>
      </c>
      <c r="RJJ4379" s="24">
        <v>5837982</v>
      </c>
      <c r="RJK4379" s="24">
        <v>72</v>
      </c>
      <c r="RJL4379" s="29" t="s">
        <v>75</v>
      </c>
      <c r="RJM4379" s="84">
        <v>3004158000128</v>
      </c>
      <c r="RJN4379" s="24"/>
      <c r="RJO4379" s="24"/>
      <c r="RJP4379" s="66">
        <v>9615</v>
      </c>
      <c r="RJQ4379" s="25">
        <v>45936</v>
      </c>
      <c r="RJR4379" s="25"/>
      <c r="RJS4379" s="26" t="str">
        <f t="shared" ca="1" si="1424"/>
        <v>Descontar Cheque</v>
      </c>
      <c r="RJT4379" s="117"/>
      <c r="RJU4379" s="25">
        <v>45890</v>
      </c>
      <c r="RJV4379" s="28" t="s">
        <v>74</v>
      </c>
      <c r="RJW4379" s="24">
        <v>422</v>
      </c>
      <c r="RJX4379" s="414" t="str">
        <f t="shared" si="1425"/>
        <v>Banco não cadastrado</v>
      </c>
      <c r="RJY4379" s="24">
        <v>207</v>
      </c>
      <c r="RJZ4379" s="24">
        <v>5837982</v>
      </c>
      <c r="RKA4379" s="24">
        <v>72</v>
      </c>
      <c r="RKB4379" s="29" t="s">
        <v>75</v>
      </c>
      <c r="RKC4379" s="84">
        <v>3004158000128</v>
      </c>
      <c r="RKD4379" s="24"/>
      <c r="RKE4379" s="24"/>
      <c r="RKF4379" s="66">
        <v>9615</v>
      </c>
      <c r="RKG4379" s="25">
        <v>45936</v>
      </c>
      <c r="RKH4379" s="25"/>
      <c r="RKI4379" s="26" t="str">
        <f t="shared" ca="1" si="1426"/>
        <v>Descontar Cheque</v>
      </c>
      <c r="RKJ4379" s="117"/>
      <c r="RKK4379" s="25">
        <v>45890</v>
      </c>
      <c r="RKL4379" s="28" t="s">
        <v>74</v>
      </c>
      <c r="RKM4379" s="24">
        <v>422</v>
      </c>
      <c r="RKN4379" s="414" t="str">
        <f t="shared" si="1427"/>
        <v>Banco não cadastrado</v>
      </c>
      <c r="RKO4379" s="24">
        <v>207</v>
      </c>
      <c r="RKP4379" s="24">
        <v>5837982</v>
      </c>
      <c r="RKQ4379" s="24">
        <v>72</v>
      </c>
      <c r="RKR4379" s="29" t="s">
        <v>75</v>
      </c>
      <c r="RKS4379" s="84">
        <v>3004158000128</v>
      </c>
      <c r="RKT4379" s="24"/>
      <c r="RKU4379" s="24"/>
      <c r="RKV4379" s="66">
        <v>9615</v>
      </c>
      <c r="RKW4379" s="25">
        <v>45936</v>
      </c>
      <c r="RKX4379" s="25"/>
      <c r="RKY4379" s="26" t="str">
        <f t="shared" ca="1" si="1428"/>
        <v>Descontar Cheque</v>
      </c>
      <c r="RKZ4379" s="117"/>
      <c r="RLA4379" s="25">
        <v>45890</v>
      </c>
      <c r="RLB4379" s="28" t="s">
        <v>74</v>
      </c>
      <c r="RLC4379" s="24">
        <v>422</v>
      </c>
      <c r="RLD4379" s="414" t="str">
        <f t="shared" si="1429"/>
        <v>Banco não cadastrado</v>
      </c>
      <c r="RLE4379" s="24">
        <v>207</v>
      </c>
      <c r="RLF4379" s="24">
        <v>5837982</v>
      </c>
      <c r="RLG4379" s="24">
        <v>72</v>
      </c>
      <c r="RLH4379" s="29" t="s">
        <v>75</v>
      </c>
      <c r="RLI4379" s="84">
        <v>3004158000128</v>
      </c>
      <c r="RLJ4379" s="24"/>
      <c r="RLK4379" s="24"/>
      <c r="RLL4379" s="66">
        <v>9615</v>
      </c>
      <c r="RLM4379" s="25">
        <v>45936</v>
      </c>
      <c r="RLN4379" s="25"/>
      <c r="RLO4379" s="26" t="str">
        <f t="shared" ca="1" si="1430"/>
        <v>Descontar Cheque</v>
      </c>
      <c r="RLP4379" s="117"/>
      <c r="RLQ4379" s="25">
        <v>45890</v>
      </c>
      <c r="RLR4379" s="28" t="s">
        <v>74</v>
      </c>
      <c r="RLS4379" s="24">
        <v>422</v>
      </c>
      <c r="RLT4379" s="414" t="str">
        <f t="shared" si="1431"/>
        <v>Banco não cadastrado</v>
      </c>
      <c r="RLU4379" s="24">
        <v>207</v>
      </c>
      <c r="RLV4379" s="24">
        <v>5837982</v>
      </c>
      <c r="RLW4379" s="24">
        <v>72</v>
      </c>
      <c r="RLX4379" s="29" t="s">
        <v>75</v>
      </c>
      <c r="RLY4379" s="84">
        <v>3004158000128</v>
      </c>
      <c r="RLZ4379" s="24"/>
      <c r="RMA4379" s="24"/>
      <c r="RMB4379" s="66">
        <v>9615</v>
      </c>
      <c r="RMC4379" s="25">
        <v>45936</v>
      </c>
      <c r="RMD4379" s="25"/>
      <c r="RME4379" s="26" t="str">
        <f t="shared" ca="1" si="1432"/>
        <v>Descontar Cheque</v>
      </c>
      <c r="RMF4379" s="117"/>
      <c r="RMG4379" s="25">
        <v>45890</v>
      </c>
      <c r="RMH4379" s="28" t="s">
        <v>74</v>
      </c>
      <c r="RMI4379" s="24">
        <v>422</v>
      </c>
      <c r="RMJ4379" s="414" t="str">
        <f t="shared" si="1433"/>
        <v>Banco não cadastrado</v>
      </c>
      <c r="RMK4379" s="24">
        <v>207</v>
      </c>
      <c r="RML4379" s="24">
        <v>5837982</v>
      </c>
      <c r="RMM4379" s="24">
        <v>72</v>
      </c>
      <c r="RMN4379" s="29" t="s">
        <v>75</v>
      </c>
      <c r="RMO4379" s="84">
        <v>3004158000128</v>
      </c>
      <c r="RMP4379" s="24"/>
      <c r="RMQ4379" s="24"/>
      <c r="RMR4379" s="66">
        <v>9615</v>
      </c>
      <c r="RMS4379" s="25">
        <v>45936</v>
      </c>
      <c r="RMT4379" s="25"/>
      <c r="RMU4379" s="26" t="str">
        <f t="shared" ca="1" si="1434"/>
        <v>Descontar Cheque</v>
      </c>
      <c r="RMV4379" s="117"/>
      <c r="RMW4379" s="25">
        <v>45890</v>
      </c>
      <c r="RMX4379" s="28" t="s">
        <v>74</v>
      </c>
      <c r="RMY4379" s="24">
        <v>422</v>
      </c>
      <c r="RMZ4379" s="414" t="str">
        <f t="shared" si="1435"/>
        <v>Banco não cadastrado</v>
      </c>
      <c r="RNA4379" s="24">
        <v>207</v>
      </c>
      <c r="RNB4379" s="24">
        <v>5837982</v>
      </c>
      <c r="RNC4379" s="24">
        <v>72</v>
      </c>
      <c r="RND4379" s="29" t="s">
        <v>75</v>
      </c>
      <c r="RNE4379" s="84">
        <v>3004158000128</v>
      </c>
      <c r="RNF4379" s="24"/>
      <c r="RNG4379" s="24"/>
      <c r="RNH4379" s="66">
        <v>9615</v>
      </c>
      <c r="RNI4379" s="25">
        <v>45936</v>
      </c>
      <c r="RNJ4379" s="25"/>
      <c r="RNK4379" s="26" t="str">
        <f t="shared" ca="1" si="1436"/>
        <v>Descontar Cheque</v>
      </c>
      <c r="RNL4379" s="117"/>
      <c r="RNM4379" s="25">
        <v>45890</v>
      </c>
      <c r="RNN4379" s="28" t="s">
        <v>74</v>
      </c>
      <c r="RNO4379" s="24">
        <v>422</v>
      </c>
      <c r="RNP4379" s="414" t="str">
        <f t="shared" si="1437"/>
        <v>Banco não cadastrado</v>
      </c>
      <c r="RNQ4379" s="24">
        <v>207</v>
      </c>
      <c r="RNR4379" s="24">
        <v>5837982</v>
      </c>
      <c r="RNS4379" s="24">
        <v>72</v>
      </c>
      <c r="RNT4379" s="29" t="s">
        <v>75</v>
      </c>
      <c r="RNU4379" s="84">
        <v>3004158000128</v>
      </c>
      <c r="RNV4379" s="24"/>
      <c r="RNW4379" s="24"/>
      <c r="RNX4379" s="66">
        <v>9615</v>
      </c>
      <c r="RNY4379" s="25">
        <v>45936</v>
      </c>
      <c r="RNZ4379" s="25"/>
      <c r="ROA4379" s="26" t="str">
        <f t="shared" ca="1" si="1438"/>
        <v>Descontar Cheque</v>
      </c>
      <c r="ROB4379" s="117"/>
      <c r="ROC4379" s="25">
        <v>45890</v>
      </c>
      <c r="ROD4379" s="28" t="s">
        <v>74</v>
      </c>
      <c r="ROE4379" s="24">
        <v>422</v>
      </c>
      <c r="ROF4379" s="414" t="str">
        <f t="shared" si="1439"/>
        <v>Banco não cadastrado</v>
      </c>
      <c r="ROG4379" s="24">
        <v>207</v>
      </c>
      <c r="ROH4379" s="24">
        <v>5837982</v>
      </c>
      <c r="ROI4379" s="24">
        <v>72</v>
      </c>
      <c r="ROJ4379" s="29" t="s">
        <v>75</v>
      </c>
      <c r="ROK4379" s="84">
        <v>3004158000128</v>
      </c>
      <c r="ROL4379" s="24"/>
      <c r="ROM4379" s="24"/>
      <c r="RON4379" s="66">
        <v>9615</v>
      </c>
      <c r="ROO4379" s="25">
        <v>45936</v>
      </c>
      <c r="ROP4379" s="25"/>
      <c r="ROQ4379" s="26" t="str">
        <f t="shared" ca="1" si="1440"/>
        <v>Descontar Cheque</v>
      </c>
      <c r="ROR4379" s="117"/>
      <c r="ROS4379" s="25">
        <v>45890</v>
      </c>
      <c r="ROT4379" s="28" t="s">
        <v>74</v>
      </c>
      <c r="ROU4379" s="24">
        <v>422</v>
      </c>
      <c r="ROV4379" s="414" t="str">
        <f t="shared" si="1441"/>
        <v>Banco não cadastrado</v>
      </c>
      <c r="ROW4379" s="24">
        <v>207</v>
      </c>
      <c r="ROX4379" s="24">
        <v>5837982</v>
      </c>
      <c r="ROY4379" s="24">
        <v>72</v>
      </c>
      <c r="ROZ4379" s="29" t="s">
        <v>75</v>
      </c>
      <c r="RPA4379" s="84">
        <v>3004158000128</v>
      </c>
      <c r="RPB4379" s="24"/>
      <c r="RPC4379" s="24"/>
      <c r="RPD4379" s="66">
        <v>9615</v>
      </c>
      <c r="RPE4379" s="25">
        <v>45936</v>
      </c>
      <c r="RPF4379" s="25"/>
      <c r="RPG4379" s="26" t="str">
        <f t="shared" ca="1" si="1442"/>
        <v>Descontar Cheque</v>
      </c>
      <c r="RPH4379" s="117"/>
      <c r="RPI4379" s="25">
        <v>45890</v>
      </c>
      <c r="RPJ4379" s="28" t="s">
        <v>74</v>
      </c>
      <c r="RPK4379" s="24">
        <v>422</v>
      </c>
      <c r="RPL4379" s="414" t="str">
        <f t="shared" si="1443"/>
        <v>Banco não cadastrado</v>
      </c>
      <c r="RPM4379" s="24">
        <v>207</v>
      </c>
      <c r="RPN4379" s="24">
        <v>5837982</v>
      </c>
      <c r="RPO4379" s="24">
        <v>72</v>
      </c>
      <c r="RPP4379" s="29" t="s">
        <v>75</v>
      </c>
      <c r="RPQ4379" s="84">
        <v>3004158000128</v>
      </c>
      <c r="RPR4379" s="24"/>
      <c r="RPS4379" s="24"/>
      <c r="RPT4379" s="66">
        <v>9615</v>
      </c>
      <c r="RPU4379" s="25">
        <v>45936</v>
      </c>
      <c r="RPV4379" s="25"/>
      <c r="RPW4379" s="26" t="str">
        <f t="shared" ca="1" si="1444"/>
        <v>Descontar Cheque</v>
      </c>
      <c r="RPX4379" s="117"/>
      <c r="RPY4379" s="25">
        <v>45890</v>
      </c>
      <c r="RPZ4379" s="28" t="s">
        <v>74</v>
      </c>
      <c r="RQA4379" s="24">
        <v>422</v>
      </c>
      <c r="RQB4379" s="414" t="str">
        <f t="shared" si="1445"/>
        <v>Banco não cadastrado</v>
      </c>
      <c r="RQC4379" s="24">
        <v>207</v>
      </c>
      <c r="RQD4379" s="24">
        <v>5837982</v>
      </c>
      <c r="RQE4379" s="24">
        <v>72</v>
      </c>
      <c r="RQF4379" s="29" t="s">
        <v>75</v>
      </c>
      <c r="RQG4379" s="84">
        <v>3004158000128</v>
      </c>
      <c r="RQH4379" s="24"/>
      <c r="RQI4379" s="24"/>
      <c r="RQJ4379" s="66">
        <v>9615</v>
      </c>
      <c r="RQK4379" s="25">
        <v>45936</v>
      </c>
      <c r="RQL4379" s="25"/>
      <c r="RQM4379" s="26" t="str">
        <f t="shared" ca="1" si="1446"/>
        <v>Descontar Cheque</v>
      </c>
      <c r="RQN4379" s="117"/>
      <c r="RQO4379" s="25">
        <v>45890</v>
      </c>
      <c r="RQP4379" s="28" t="s">
        <v>74</v>
      </c>
      <c r="RQQ4379" s="24">
        <v>422</v>
      </c>
      <c r="RQR4379" s="414" t="str">
        <f t="shared" si="1447"/>
        <v>Banco não cadastrado</v>
      </c>
      <c r="RQS4379" s="24">
        <v>207</v>
      </c>
      <c r="RQT4379" s="24">
        <v>5837982</v>
      </c>
      <c r="RQU4379" s="24">
        <v>72</v>
      </c>
      <c r="RQV4379" s="29" t="s">
        <v>75</v>
      </c>
      <c r="RQW4379" s="84">
        <v>3004158000128</v>
      </c>
      <c r="RQX4379" s="24"/>
      <c r="RQY4379" s="24"/>
      <c r="RQZ4379" s="66">
        <v>9615</v>
      </c>
      <c r="RRA4379" s="25">
        <v>45936</v>
      </c>
      <c r="RRB4379" s="25"/>
      <c r="RRC4379" s="26" t="str">
        <f t="shared" ca="1" si="1448"/>
        <v>Descontar Cheque</v>
      </c>
      <c r="RRD4379" s="117"/>
      <c r="RRE4379" s="25">
        <v>45890</v>
      </c>
      <c r="RRF4379" s="28" t="s">
        <v>74</v>
      </c>
      <c r="RRG4379" s="24">
        <v>422</v>
      </c>
      <c r="RRH4379" s="414" t="str">
        <f t="shared" si="1449"/>
        <v>Banco não cadastrado</v>
      </c>
      <c r="RRI4379" s="24">
        <v>207</v>
      </c>
      <c r="RRJ4379" s="24">
        <v>5837982</v>
      </c>
      <c r="RRK4379" s="24">
        <v>72</v>
      </c>
      <c r="RRL4379" s="29" t="s">
        <v>75</v>
      </c>
      <c r="RRM4379" s="84">
        <v>3004158000128</v>
      </c>
      <c r="RRN4379" s="24"/>
      <c r="RRO4379" s="24"/>
      <c r="RRP4379" s="66">
        <v>9615</v>
      </c>
      <c r="RRQ4379" s="25">
        <v>45936</v>
      </c>
      <c r="RRR4379" s="25"/>
      <c r="RRS4379" s="26" t="str">
        <f t="shared" ca="1" si="1450"/>
        <v>Descontar Cheque</v>
      </c>
      <c r="RRT4379" s="117"/>
      <c r="RRU4379" s="25">
        <v>45890</v>
      </c>
      <c r="RRV4379" s="28" t="s">
        <v>74</v>
      </c>
      <c r="RRW4379" s="24">
        <v>422</v>
      </c>
      <c r="RRX4379" s="414" t="str">
        <f t="shared" si="1451"/>
        <v>Banco não cadastrado</v>
      </c>
      <c r="RRY4379" s="24">
        <v>207</v>
      </c>
      <c r="RRZ4379" s="24">
        <v>5837982</v>
      </c>
      <c r="RSA4379" s="24">
        <v>72</v>
      </c>
      <c r="RSB4379" s="29" t="s">
        <v>75</v>
      </c>
      <c r="RSC4379" s="84">
        <v>3004158000128</v>
      </c>
      <c r="RSD4379" s="24"/>
      <c r="RSE4379" s="24"/>
      <c r="RSF4379" s="66">
        <v>9615</v>
      </c>
      <c r="RSG4379" s="25">
        <v>45936</v>
      </c>
      <c r="RSH4379" s="25"/>
      <c r="RSI4379" s="26" t="str">
        <f t="shared" ca="1" si="1452"/>
        <v>Descontar Cheque</v>
      </c>
      <c r="RSJ4379" s="117"/>
      <c r="RSK4379" s="25">
        <v>45890</v>
      </c>
      <c r="RSL4379" s="28" t="s">
        <v>74</v>
      </c>
      <c r="RSM4379" s="24">
        <v>422</v>
      </c>
      <c r="RSN4379" s="414" t="str">
        <f t="shared" si="1453"/>
        <v>Banco não cadastrado</v>
      </c>
      <c r="RSO4379" s="24">
        <v>207</v>
      </c>
      <c r="RSP4379" s="24">
        <v>5837982</v>
      </c>
      <c r="RSQ4379" s="24">
        <v>72</v>
      </c>
      <c r="RSR4379" s="29" t="s">
        <v>75</v>
      </c>
      <c r="RSS4379" s="84">
        <v>3004158000128</v>
      </c>
      <c r="RST4379" s="24"/>
      <c r="RSU4379" s="24"/>
      <c r="RSV4379" s="66">
        <v>9615</v>
      </c>
      <c r="RSW4379" s="25">
        <v>45936</v>
      </c>
      <c r="RSX4379" s="25"/>
      <c r="RSY4379" s="26" t="str">
        <f t="shared" ca="1" si="1454"/>
        <v>Descontar Cheque</v>
      </c>
      <c r="RSZ4379" s="117"/>
      <c r="RTA4379" s="25">
        <v>45890</v>
      </c>
      <c r="RTB4379" s="28" t="s">
        <v>74</v>
      </c>
      <c r="RTC4379" s="24">
        <v>422</v>
      </c>
      <c r="RTD4379" s="414" t="str">
        <f t="shared" si="1455"/>
        <v>Banco não cadastrado</v>
      </c>
      <c r="RTE4379" s="24">
        <v>207</v>
      </c>
      <c r="RTF4379" s="24">
        <v>5837982</v>
      </c>
      <c r="RTG4379" s="24">
        <v>72</v>
      </c>
      <c r="RTH4379" s="29" t="s">
        <v>75</v>
      </c>
      <c r="RTI4379" s="84">
        <v>3004158000128</v>
      </c>
      <c r="RTJ4379" s="24"/>
      <c r="RTK4379" s="24"/>
      <c r="RTL4379" s="66">
        <v>9615</v>
      </c>
      <c r="RTM4379" s="25">
        <v>45936</v>
      </c>
      <c r="RTN4379" s="25"/>
      <c r="RTO4379" s="26" t="str">
        <f t="shared" ca="1" si="1456"/>
        <v>Descontar Cheque</v>
      </c>
      <c r="RTP4379" s="117"/>
      <c r="RTQ4379" s="25">
        <v>45890</v>
      </c>
      <c r="RTR4379" s="28" t="s">
        <v>74</v>
      </c>
      <c r="RTS4379" s="24">
        <v>422</v>
      </c>
      <c r="RTT4379" s="414" t="str">
        <f t="shared" si="1457"/>
        <v>Banco não cadastrado</v>
      </c>
      <c r="RTU4379" s="24">
        <v>207</v>
      </c>
      <c r="RTV4379" s="24">
        <v>5837982</v>
      </c>
      <c r="RTW4379" s="24">
        <v>72</v>
      </c>
      <c r="RTX4379" s="29" t="s">
        <v>75</v>
      </c>
      <c r="RTY4379" s="84">
        <v>3004158000128</v>
      </c>
      <c r="RTZ4379" s="24"/>
      <c r="RUA4379" s="24"/>
      <c r="RUB4379" s="66">
        <v>9615</v>
      </c>
      <c r="RUC4379" s="25">
        <v>45936</v>
      </c>
      <c r="RUD4379" s="25"/>
      <c r="RUE4379" s="26" t="str">
        <f t="shared" ca="1" si="1458"/>
        <v>Descontar Cheque</v>
      </c>
      <c r="RUF4379" s="117"/>
      <c r="RUG4379" s="25">
        <v>45890</v>
      </c>
      <c r="RUH4379" s="28" t="s">
        <v>74</v>
      </c>
      <c r="RUI4379" s="24">
        <v>422</v>
      </c>
      <c r="RUJ4379" s="414" t="str">
        <f t="shared" si="1459"/>
        <v>Banco não cadastrado</v>
      </c>
      <c r="RUK4379" s="24">
        <v>207</v>
      </c>
      <c r="RUL4379" s="24">
        <v>5837982</v>
      </c>
      <c r="RUM4379" s="24">
        <v>72</v>
      </c>
      <c r="RUN4379" s="29" t="s">
        <v>75</v>
      </c>
      <c r="RUO4379" s="84">
        <v>3004158000128</v>
      </c>
      <c r="RUP4379" s="24"/>
      <c r="RUQ4379" s="24"/>
      <c r="RUR4379" s="66">
        <v>9615</v>
      </c>
      <c r="RUS4379" s="25">
        <v>45936</v>
      </c>
      <c r="RUT4379" s="25"/>
      <c r="RUU4379" s="26" t="str">
        <f t="shared" ca="1" si="1460"/>
        <v>Descontar Cheque</v>
      </c>
      <c r="RUV4379" s="117"/>
      <c r="RUW4379" s="25">
        <v>45890</v>
      </c>
      <c r="RUX4379" s="28" t="s">
        <v>74</v>
      </c>
      <c r="RUY4379" s="24">
        <v>422</v>
      </c>
      <c r="RUZ4379" s="414" t="str">
        <f t="shared" si="1461"/>
        <v>Banco não cadastrado</v>
      </c>
      <c r="RVA4379" s="24">
        <v>207</v>
      </c>
      <c r="RVB4379" s="24">
        <v>5837982</v>
      </c>
      <c r="RVC4379" s="24">
        <v>72</v>
      </c>
      <c r="RVD4379" s="29" t="s">
        <v>75</v>
      </c>
      <c r="RVE4379" s="84">
        <v>3004158000128</v>
      </c>
      <c r="RVF4379" s="24"/>
      <c r="RVG4379" s="24"/>
      <c r="RVH4379" s="66">
        <v>9615</v>
      </c>
      <c r="RVI4379" s="25">
        <v>45936</v>
      </c>
      <c r="RVJ4379" s="25"/>
      <c r="RVK4379" s="26" t="str">
        <f t="shared" ca="1" si="1462"/>
        <v>Descontar Cheque</v>
      </c>
      <c r="RVL4379" s="117"/>
      <c r="RVM4379" s="25">
        <v>45890</v>
      </c>
      <c r="RVN4379" s="28" t="s">
        <v>74</v>
      </c>
      <c r="RVO4379" s="24">
        <v>422</v>
      </c>
      <c r="RVP4379" s="414" t="str">
        <f t="shared" si="1463"/>
        <v>Banco não cadastrado</v>
      </c>
      <c r="RVQ4379" s="24">
        <v>207</v>
      </c>
      <c r="RVR4379" s="24">
        <v>5837982</v>
      </c>
      <c r="RVS4379" s="24">
        <v>72</v>
      </c>
      <c r="RVT4379" s="29" t="s">
        <v>75</v>
      </c>
      <c r="RVU4379" s="84">
        <v>3004158000128</v>
      </c>
      <c r="RVV4379" s="24"/>
      <c r="RVW4379" s="24"/>
      <c r="RVX4379" s="66">
        <v>9615</v>
      </c>
      <c r="RVY4379" s="25">
        <v>45936</v>
      </c>
      <c r="RVZ4379" s="25"/>
      <c r="RWA4379" s="26" t="str">
        <f t="shared" ca="1" si="1464"/>
        <v>Descontar Cheque</v>
      </c>
      <c r="RWB4379" s="117"/>
      <c r="RWC4379" s="25">
        <v>45890</v>
      </c>
      <c r="RWD4379" s="28" t="s">
        <v>74</v>
      </c>
      <c r="RWE4379" s="24">
        <v>422</v>
      </c>
      <c r="RWF4379" s="414" t="str">
        <f t="shared" si="1465"/>
        <v>Banco não cadastrado</v>
      </c>
      <c r="RWG4379" s="24">
        <v>207</v>
      </c>
      <c r="RWH4379" s="24">
        <v>5837982</v>
      </c>
      <c r="RWI4379" s="24">
        <v>72</v>
      </c>
      <c r="RWJ4379" s="29" t="s">
        <v>75</v>
      </c>
      <c r="RWK4379" s="84">
        <v>3004158000128</v>
      </c>
      <c r="RWL4379" s="24"/>
      <c r="RWM4379" s="24"/>
      <c r="RWN4379" s="66">
        <v>9615</v>
      </c>
      <c r="RWO4379" s="25">
        <v>45936</v>
      </c>
      <c r="RWP4379" s="25"/>
      <c r="RWQ4379" s="26" t="str">
        <f t="shared" ca="1" si="1466"/>
        <v>Descontar Cheque</v>
      </c>
      <c r="RWR4379" s="117"/>
      <c r="RWS4379" s="25">
        <v>45890</v>
      </c>
      <c r="RWT4379" s="28" t="s">
        <v>74</v>
      </c>
      <c r="RWU4379" s="24">
        <v>422</v>
      </c>
      <c r="RWV4379" s="414" t="str">
        <f t="shared" si="1467"/>
        <v>Banco não cadastrado</v>
      </c>
      <c r="RWW4379" s="24">
        <v>207</v>
      </c>
      <c r="RWX4379" s="24">
        <v>5837982</v>
      </c>
      <c r="RWY4379" s="24">
        <v>72</v>
      </c>
      <c r="RWZ4379" s="29" t="s">
        <v>75</v>
      </c>
      <c r="RXA4379" s="84">
        <v>3004158000128</v>
      </c>
      <c r="RXB4379" s="24"/>
      <c r="RXC4379" s="24"/>
      <c r="RXD4379" s="66">
        <v>9615</v>
      </c>
      <c r="RXE4379" s="25">
        <v>45936</v>
      </c>
      <c r="RXF4379" s="25"/>
      <c r="RXG4379" s="26" t="str">
        <f t="shared" ca="1" si="1468"/>
        <v>Descontar Cheque</v>
      </c>
      <c r="RXH4379" s="117"/>
      <c r="RXI4379" s="25">
        <v>45890</v>
      </c>
      <c r="RXJ4379" s="28" t="s">
        <v>74</v>
      </c>
      <c r="RXK4379" s="24">
        <v>422</v>
      </c>
      <c r="RXL4379" s="414" t="str">
        <f t="shared" si="1469"/>
        <v>Banco não cadastrado</v>
      </c>
      <c r="RXM4379" s="24">
        <v>207</v>
      </c>
      <c r="RXN4379" s="24">
        <v>5837982</v>
      </c>
      <c r="RXO4379" s="24">
        <v>72</v>
      </c>
      <c r="RXP4379" s="29" t="s">
        <v>75</v>
      </c>
      <c r="RXQ4379" s="84">
        <v>3004158000128</v>
      </c>
      <c r="RXR4379" s="24"/>
      <c r="RXS4379" s="24"/>
      <c r="RXT4379" s="66">
        <v>9615</v>
      </c>
      <c r="RXU4379" s="25">
        <v>45936</v>
      </c>
      <c r="RXV4379" s="25"/>
      <c r="RXW4379" s="26" t="str">
        <f t="shared" ca="1" si="1470"/>
        <v>Descontar Cheque</v>
      </c>
      <c r="RXX4379" s="117"/>
      <c r="RXY4379" s="25">
        <v>45890</v>
      </c>
      <c r="RXZ4379" s="28" t="s">
        <v>74</v>
      </c>
      <c r="RYA4379" s="24">
        <v>422</v>
      </c>
      <c r="RYB4379" s="414" t="str">
        <f t="shared" si="1471"/>
        <v>Banco não cadastrado</v>
      </c>
      <c r="RYC4379" s="24">
        <v>207</v>
      </c>
      <c r="RYD4379" s="24">
        <v>5837982</v>
      </c>
      <c r="RYE4379" s="24">
        <v>72</v>
      </c>
      <c r="RYF4379" s="29" t="s">
        <v>75</v>
      </c>
      <c r="RYG4379" s="84">
        <v>3004158000128</v>
      </c>
      <c r="RYH4379" s="24"/>
      <c r="RYI4379" s="24"/>
      <c r="RYJ4379" s="66">
        <v>9615</v>
      </c>
      <c r="RYK4379" s="25">
        <v>45936</v>
      </c>
      <c r="RYL4379" s="25"/>
      <c r="RYM4379" s="26" t="str">
        <f t="shared" ca="1" si="1472"/>
        <v>Descontar Cheque</v>
      </c>
      <c r="RYN4379" s="117"/>
      <c r="RYO4379" s="25">
        <v>45890</v>
      </c>
      <c r="RYP4379" s="28" t="s">
        <v>74</v>
      </c>
      <c r="RYQ4379" s="24">
        <v>422</v>
      </c>
      <c r="RYR4379" s="414" t="str">
        <f t="shared" si="1473"/>
        <v>Banco não cadastrado</v>
      </c>
      <c r="RYS4379" s="24">
        <v>207</v>
      </c>
      <c r="RYT4379" s="24">
        <v>5837982</v>
      </c>
      <c r="RYU4379" s="24">
        <v>72</v>
      </c>
      <c r="RYV4379" s="29" t="s">
        <v>75</v>
      </c>
      <c r="RYW4379" s="84">
        <v>3004158000128</v>
      </c>
      <c r="RYX4379" s="24"/>
      <c r="RYY4379" s="24"/>
      <c r="RYZ4379" s="66">
        <v>9615</v>
      </c>
      <c r="RZA4379" s="25">
        <v>45936</v>
      </c>
      <c r="RZB4379" s="25"/>
      <c r="RZC4379" s="26" t="str">
        <f t="shared" ca="1" si="1474"/>
        <v>Descontar Cheque</v>
      </c>
      <c r="RZD4379" s="117"/>
      <c r="RZE4379" s="25">
        <v>45890</v>
      </c>
      <c r="RZF4379" s="28" t="s">
        <v>74</v>
      </c>
      <c r="RZG4379" s="24">
        <v>422</v>
      </c>
      <c r="RZH4379" s="414" t="str">
        <f t="shared" si="1475"/>
        <v>Banco não cadastrado</v>
      </c>
      <c r="RZI4379" s="24">
        <v>207</v>
      </c>
      <c r="RZJ4379" s="24">
        <v>5837982</v>
      </c>
      <c r="RZK4379" s="24">
        <v>72</v>
      </c>
      <c r="RZL4379" s="29" t="s">
        <v>75</v>
      </c>
      <c r="RZM4379" s="84">
        <v>3004158000128</v>
      </c>
      <c r="RZN4379" s="24"/>
      <c r="RZO4379" s="24"/>
      <c r="RZP4379" s="66">
        <v>9615</v>
      </c>
      <c r="RZQ4379" s="25">
        <v>45936</v>
      </c>
      <c r="RZR4379" s="25"/>
      <c r="RZS4379" s="26" t="str">
        <f t="shared" ca="1" si="1476"/>
        <v>Descontar Cheque</v>
      </c>
      <c r="RZT4379" s="117"/>
      <c r="RZU4379" s="25">
        <v>45890</v>
      </c>
      <c r="RZV4379" s="28" t="s">
        <v>74</v>
      </c>
      <c r="RZW4379" s="24">
        <v>422</v>
      </c>
      <c r="RZX4379" s="414" t="str">
        <f t="shared" si="1477"/>
        <v>Banco não cadastrado</v>
      </c>
      <c r="RZY4379" s="24">
        <v>207</v>
      </c>
      <c r="RZZ4379" s="24">
        <v>5837982</v>
      </c>
      <c r="SAA4379" s="24">
        <v>72</v>
      </c>
      <c r="SAB4379" s="29" t="s">
        <v>75</v>
      </c>
      <c r="SAC4379" s="84">
        <v>3004158000128</v>
      </c>
      <c r="SAD4379" s="24"/>
      <c r="SAE4379" s="24"/>
      <c r="SAF4379" s="66">
        <v>9615</v>
      </c>
      <c r="SAG4379" s="25">
        <v>45936</v>
      </c>
      <c r="SAH4379" s="25"/>
      <c r="SAI4379" s="26" t="str">
        <f t="shared" ca="1" si="1478"/>
        <v>Descontar Cheque</v>
      </c>
      <c r="SAJ4379" s="117"/>
      <c r="SAK4379" s="25">
        <v>45890</v>
      </c>
      <c r="SAL4379" s="28" t="s">
        <v>74</v>
      </c>
      <c r="SAM4379" s="24">
        <v>422</v>
      </c>
      <c r="SAN4379" s="414" t="str">
        <f t="shared" si="1479"/>
        <v>Banco não cadastrado</v>
      </c>
      <c r="SAO4379" s="24">
        <v>207</v>
      </c>
      <c r="SAP4379" s="24">
        <v>5837982</v>
      </c>
      <c r="SAQ4379" s="24">
        <v>72</v>
      </c>
      <c r="SAR4379" s="29" t="s">
        <v>75</v>
      </c>
      <c r="SAS4379" s="84">
        <v>3004158000128</v>
      </c>
      <c r="SAT4379" s="24"/>
      <c r="SAU4379" s="24"/>
      <c r="SAV4379" s="66">
        <v>9615</v>
      </c>
      <c r="SAW4379" s="25">
        <v>45936</v>
      </c>
      <c r="SAX4379" s="25"/>
      <c r="SAY4379" s="26" t="str">
        <f t="shared" ca="1" si="1480"/>
        <v>Descontar Cheque</v>
      </c>
      <c r="SAZ4379" s="117"/>
      <c r="SBA4379" s="25">
        <v>45890</v>
      </c>
      <c r="SBB4379" s="28" t="s">
        <v>74</v>
      </c>
      <c r="SBC4379" s="24">
        <v>422</v>
      </c>
      <c r="SBD4379" s="414" t="str">
        <f t="shared" si="1481"/>
        <v>Banco não cadastrado</v>
      </c>
      <c r="SBE4379" s="24">
        <v>207</v>
      </c>
      <c r="SBF4379" s="24">
        <v>5837982</v>
      </c>
      <c r="SBG4379" s="24">
        <v>72</v>
      </c>
      <c r="SBH4379" s="29" t="s">
        <v>75</v>
      </c>
      <c r="SBI4379" s="84">
        <v>3004158000128</v>
      </c>
      <c r="SBJ4379" s="24"/>
      <c r="SBK4379" s="24"/>
      <c r="SBL4379" s="66">
        <v>9615</v>
      </c>
      <c r="SBM4379" s="25">
        <v>45936</v>
      </c>
      <c r="SBN4379" s="25"/>
      <c r="SBO4379" s="26" t="str">
        <f t="shared" ca="1" si="1482"/>
        <v>Descontar Cheque</v>
      </c>
      <c r="SBP4379" s="117"/>
      <c r="SBQ4379" s="25">
        <v>45890</v>
      </c>
      <c r="SBR4379" s="28" t="s">
        <v>74</v>
      </c>
      <c r="SBS4379" s="24">
        <v>422</v>
      </c>
      <c r="SBT4379" s="414" t="str">
        <f t="shared" si="1483"/>
        <v>Banco não cadastrado</v>
      </c>
      <c r="SBU4379" s="24">
        <v>207</v>
      </c>
      <c r="SBV4379" s="24">
        <v>5837982</v>
      </c>
      <c r="SBW4379" s="24">
        <v>72</v>
      </c>
      <c r="SBX4379" s="29" t="s">
        <v>75</v>
      </c>
      <c r="SBY4379" s="84">
        <v>3004158000128</v>
      </c>
      <c r="SBZ4379" s="24"/>
      <c r="SCA4379" s="24"/>
      <c r="SCB4379" s="66">
        <v>9615</v>
      </c>
      <c r="SCC4379" s="25">
        <v>45936</v>
      </c>
      <c r="SCD4379" s="25"/>
      <c r="SCE4379" s="26" t="str">
        <f t="shared" ca="1" si="1484"/>
        <v>Descontar Cheque</v>
      </c>
      <c r="SCF4379" s="117"/>
      <c r="SCG4379" s="25">
        <v>45890</v>
      </c>
      <c r="SCH4379" s="28" t="s">
        <v>74</v>
      </c>
      <c r="SCI4379" s="24">
        <v>422</v>
      </c>
      <c r="SCJ4379" s="414" t="str">
        <f t="shared" si="1485"/>
        <v>Banco não cadastrado</v>
      </c>
      <c r="SCK4379" s="24">
        <v>207</v>
      </c>
      <c r="SCL4379" s="24">
        <v>5837982</v>
      </c>
      <c r="SCM4379" s="24">
        <v>72</v>
      </c>
      <c r="SCN4379" s="29" t="s">
        <v>75</v>
      </c>
      <c r="SCO4379" s="84">
        <v>3004158000128</v>
      </c>
      <c r="SCP4379" s="24"/>
      <c r="SCQ4379" s="24"/>
      <c r="SCR4379" s="66">
        <v>9615</v>
      </c>
      <c r="SCS4379" s="25">
        <v>45936</v>
      </c>
      <c r="SCT4379" s="25"/>
      <c r="SCU4379" s="26" t="str">
        <f t="shared" ca="1" si="1486"/>
        <v>Descontar Cheque</v>
      </c>
      <c r="SCV4379" s="117"/>
      <c r="SCW4379" s="25">
        <v>45890</v>
      </c>
      <c r="SCX4379" s="28" t="s">
        <v>74</v>
      </c>
      <c r="SCY4379" s="24">
        <v>422</v>
      </c>
      <c r="SCZ4379" s="414" t="str">
        <f t="shared" si="1487"/>
        <v>Banco não cadastrado</v>
      </c>
      <c r="SDA4379" s="24">
        <v>207</v>
      </c>
      <c r="SDB4379" s="24">
        <v>5837982</v>
      </c>
      <c r="SDC4379" s="24">
        <v>72</v>
      </c>
      <c r="SDD4379" s="29" t="s">
        <v>75</v>
      </c>
      <c r="SDE4379" s="84">
        <v>3004158000128</v>
      </c>
      <c r="SDF4379" s="24"/>
      <c r="SDG4379" s="24"/>
      <c r="SDH4379" s="66">
        <v>9615</v>
      </c>
      <c r="SDI4379" s="25">
        <v>45936</v>
      </c>
      <c r="SDJ4379" s="25"/>
      <c r="SDK4379" s="26" t="str">
        <f t="shared" ca="1" si="1488"/>
        <v>Descontar Cheque</v>
      </c>
      <c r="SDL4379" s="117"/>
      <c r="SDM4379" s="25">
        <v>45890</v>
      </c>
      <c r="SDN4379" s="28" t="s">
        <v>74</v>
      </c>
      <c r="SDO4379" s="24">
        <v>422</v>
      </c>
      <c r="SDP4379" s="414" t="str">
        <f t="shared" si="1489"/>
        <v>Banco não cadastrado</v>
      </c>
      <c r="SDQ4379" s="24">
        <v>207</v>
      </c>
      <c r="SDR4379" s="24">
        <v>5837982</v>
      </c>
      <c r="SDS4379" s="24">
        <v>72</v>
      </c>
      <c r="SDT4379" s="29" t="s">
        <v>75</v>
      </c>
      <c r="SDU4379" s="84">
        <v>3004158000128</v>
      </c>
      <c r="SDV4379" s="24"/>
      <c r="SDW4379" s="24"/>
      <c r="SDX4379" s="66">
        <v>9615</v>
      </c>
      <c r="SDY4379" s="25">
        <v>45936</v>
      </c>
      <c r="SDZ4379" s="25"/>
      <c r="SEA4379" s="26" t="str">
        <f t="shared" ca="1" si="1490"/>
        <v>Descontar Cheque</v>
      </c>
      <c r="SEB4379" s="117"/>
      <c r="SEC4379" s="25">
        <v>45890</v>
      </c>
      <c r="SED4379" s="28" t="s">
        <v>74</v>
      </c>
      <c r="SEE4379" s="24">
        <v>422</v>
      </c>
      <c r="SEF4379" s="414" t="str">
        <f t="shared" si="1491"/>
        <v>Banco não cadastrado</v>
      </c>
      <c r="SEG4379" s="24">
        <v>207</v>
      </c>
      <c r="SEH4379" s="24">
        <v>5837982</v>
      </c>
      <c r="SEI4379" s="24">
        <v>72</v>
      </c>
      <c r="SEJ4379" s="29" t="s">
        <v>75</v>
      </c>
      <c r="SEK4379" s="84">
        <v>3004158000128</v>
      </c>
      <c r="SEL4379" s="24"/>
      <c r="SEM4379" s="24"/>
      <c r="SEN4379" s="66">
        <v>9615</v>
      </c>
      <c r="SEO4379" s="25">
        <v>45936</v>
      </c>
      <c r="SEP4379" s="25"/>
      <c r="SEQ4379" s="26" t="str">
        <f t="shared" ca="1" si="1492"/>
        <v>Descontar Cheque</v>
      </c>
      <c r="SER4379" s="117"/>
      <c r="SES4379" s="25">
        <v>45890</v>
      </c>
      <c r="SET4379" s="28" t="s">
        <v>74</v>
      </c>
      <c r="SEU4379" s="24">
        <v>422</v>
      </c>
      <c r="SEV4379" s="414" t="str">
        <f t="shared" si="1493"/>
        <v>Banco não cadastrado</v>
      </c>
      <c r="SEW4379" s="24">
        <v>207</v>
      </c>
      <c r="SEX4379" s="24">
        <v>5837982</v>
      </c>
      <c r="SEY4379" s="24">
        <v>72</v>
      </c>
      <c r="SEZ4379" s="29" t="s">
        <v>75</v>
      </c>
      <c r="SFA4379" s="84">
        <v>3004158000128</v>
      </c>
      <c r="SFB4379" s="24"/>
      <c r="SFC4379" s="24"/>
      <c r="SFD4379" s="66">
        <v>9615</v>
      </c>
      <c r="SFE4379" s="25">
        <v>45936</v>
      </c>
      <c r="SFF4379" s="25"/>
      <c r="SFG4379" s="26" t="str">
        <f t="shared" ca="1" si="1494"/>
        <v>Descontar Cheque</v>
      </c>
      <c r="SFH4379" s="117"/>
      <c r="SFI4379" s="25">
        <v>45890</v>
      </c>
      <c r="SFJ4379" s="28" t="s">
        <v>74</v>
      </c>
      <c r="SFK4379" s="24">
        <v>422</v>
      </c>
      <c r="SFL4379" s="414" t="str">
        <f t="shared" si="1495"/>
        <v>Banco não cadastrado</v>
      </c>
      <c r="SFM4379" s="24">
        <v>207</v>
      </c>
      <c r="SFN4379" s="24">
        <v>5837982</v>
      </c>
      <c r="SFO4379" s="24">
        <v>72</v>
      </c>
      <c r="SFP4379" s="29" t="s">
        <v>75</v>
      </c>
      <c r="SFQ4379" s="84">
        <v>3004158000128</v>
      </c>
      <c r="SFR4379" s="24"/>
      <c r="SFS4379" s="24"/>
      <c r="SFT4379" s="66">
        <v>9615</v>
      </c>
      <c r="SFU4379" s="25">
        <v>45936</v>
      </c>
      <c r="SFV4379" s="25"/>
      <c r="SFW4379" s="26" t="str">
        <f t="shared" ca="1" si="1496"/>
        <v>Descontar Cheque</v>
      </c>
      <c r="SFX4379" s="117"/>
      <c r="SFY4379" s="25">
        <v>45890</v>
      </c>
      <c r="SFZ4379" s="28" t="s">
        <v>74</v>
      </c>
      <c r="SGA4379" s="24">
        <v>422</v>
      </c>
      <c r="SGB4379" s="414" t="str">
        <f t="shared" si="1497"/>
        <v>Banco não cadastrado</v>
      </c>
      <c r="SGC4379" s="24">
        <v>207</v>
      </c>
      <c r="SGD4379" s="24">
        <v>5837982</v>
      </c>
      <c r="SGE4379" s="24">
        <v>72</v>
      </c>
      <c r="SGF4379" s="29" t="s">
        <v>75</v>
      </c>
      <c r="SGG4379" s="84">
        <v>3004158000128</v>
      </c>
      <c r="SGH4379" s="24"/>
      <c r="SGI4379" s="24"/>
      <c r="SGJ4379" s="66">
        <v>9615</v>
      </c>
      <c r="SGK4379" s="25">
        <v>45936</v>
      </c>
      <c r="SGL4379" s="25"/>
      <c r="SGM4379" s="26" t="str">
        <f t="shared" ca="1" si="1498"/>
        <v>Descontar Cheque</v>
      </c>
      <c r="SGN4379" s="117"/>
      <c r="SGO4379" s="25">
        <v>45890</v>
      </c>
      <c r="SGP4379" s="28" t="s">
        <v>74</v>
      </c>
      <c r="SGQ4379" s="24">
        <v>422</v>
      </c>
      <c r="SGR4379" s="414" t="str">
        <f t="shared" si="1499"/>
        <v>Banco não cadastrado</v>
      </c>
      <c r="SGS4379" s="24">
        <v>207</v>
      </c>
      <c r="SGT4379" s="24">
        <v>5837982</v>
      </c>
      <c r="SGU4379" s="24">
        <v>72</v>
      </c>
      <c r="SGV4379" s="29" t="s">
        <v>75</v>
      </c>
      <c r="SGW4379" s="84">
        <v>3004158000128</v>
      </c>
      <c r="SGX4379" s="24"/>
      <c r="SGY4379" s="24"/>
      <c r="SGZ4379" s="66">
        <v>9615</v>
      </c>
      <c r="SHA4379" s="25">
        <v>45936</v>
      </c>
      <c r="SHB4379" s="25"/>
      <c r="SHC4379" s="26" t="str">
        <f t="shared" ca="1" si="1500"/>
        <v>Descontar Cheque</v>
      </c>
      <c r="SHD4379" s="117"/>
      <c r="SHE4379" s="25">
        <v>45890</v>
      </c>
      <c r="SHF4379" s="28" t="s">
        <v>74</v>
      </c>
      <c r="SHG4379" s="24">
        <v>422</v>
      </c>
      <c r="SHH4379" s="414" t="str">
        <f t="shared" si="1501"/>
        <v>Banco não cadastrado</v>
      </c>
      <c r="SHI4379" s="24">
        <v>207</v>
      </c>
      <c r="SHJ4379" s="24">
        <v>5837982</v>
      </c>
      <c r="SHK4379" s="24">
        <v>72</v>
      </c>
      <c r="SHL4379" s="29" t="s">
        <v>75</v>
      </c>
      <c r="SHM4379" s="84">
        <v>3004158000128</v>
      </c>
      <c r="SHN4379" s="24"/>
      <c r="SHO4379" s="24"/>
      <c r="SHP4379" s="66">
        <v>9615</v>
      </c>
      <c r="SHQ4379" s="25">
        <v>45936</v>
      </c>
      <c r="SHR4379" s="25"/>
      <c r="SHS4379" s="26" t="str">
        <f t="shared" ca="1" si="1502"/>
        <v>Descontar Cheque</v>
      </c>
      <c r="SHT4379" s="117"/>
      <c r="SHU4379" s="25">
        <v>45890</v>
      </c>
      <c r="SHV4379" s="28" t="s">
        <v>74</v>
      </c>
      <c r="SHW4379" s="24">
        <v>422</v>
      </c>
      <c r="SHX4379" s="414" t="str">
        <f t="shared" si="1503"/>
        <v>Banco não cadastrado</v>
      </c>
      <c r="SHY4379" s="24">
        <v>207</v>
      </c>
      <c r="SHZ4379" s="24">
        <v>5837982</v>
      </c>
      <c r="SIA4379" s="24">
        <v>72</v>
      </c>
      <c r="SIB4379" s="29" t="s">
        <v>75</v>
      </c>
      <c r="SIC4379" s="84">
        <v>3004158000128</v>
      </c>
      <c r="SID4379" s="24"/>
      <c r="SIE4379" s="24"/>
      <c r="SIF4379" s="66">
        <v>9615</v>
      </c>
      <c r="SIG4379" s="25">
        <v>45936</v>
      </c>
      <c r="SIH4379" s="25"/>
      <c r="SII4379" s="26" t="str">
        <f t="shared" ca="1" si="1504"/>
        <v>Descontar Cheque</v>
      </c>
      <c r="SIJ4379" s="117"/>
      <c r="SIK4379" s="25">
        <v>45890</v>
      </c>
      <c r="SIL4379" s="28" t="s">
        <v>74</v>
      </c>
      <c r="SIM4379" s="24">
        <v>422</v>
      </c>
      <c r="SIN4379" s="414" t="str">
        <f t="shared" si="1505"/>
        <v>Banco não cadastrado</v>
      </c>
      <c r="SIO4379" s="24">
        <v>207</v>
      </c>
      <c r="SIP4379" s="24">
        <v>5837982</v>
      </c>
      <c r="SIQ4379" s="24">
        <v>72</v>
      </c>
      <c r="SIR4379" s="29" t="s">
        <v>75</v>
      </c>
      <c r="SIS4379" s="84">
        <v>3004158000128</v>
      </c>
      <c r="SIT4379" s="24"/>
      <c r="SIU4379" s="24"/>
      <c r="SIV4379" s="66">
        <v>9615</v>
      </c>
      <c r="SIW4379" s="25">
        <v>45936</v>
      </c>
      <c r="SIX4379" s="25"/>
      <c r="SIY4379" s="26" t="str">
        <f t="shared" ca="1" si="1506"/>
        <v>Descontar Cheque</v>
      </c>
      <c r="SIZ4379" s="117"/>
      <c r="SJA4379" s="25">
        <v>45890</v>
      </c>
      <c r="SJB4379" s="28" t="s">
        <v>74</v>
      </c>
      <c r="SJC4379" s="24">
        <v>422</v>
      </c>
      <c r="SJD4379" s="414" t="str">
        <f t="shared" si="1507"/>
        <v>Banco não cadastrado</v>
      </c>
      <c r="SJE4379" s="24">
        <v>207</v>
      </c>
      <c r="SJF4379" s="24">
        <v>5837982</v>
      </c>
      <c r="SJG4379" s="24">
        <v>72</v>
      </c>
      <c r="SJH4379" s="29" t="s">
        <v>75</v>
      </c>
      <c r="SJI4379" s="84">
        <v>3004158000128</v>
      </c>
      <c r="SJJ4379" s="24"/>
      <c r="SJK4379" s="24"/>
      <c r="SJL4379" s="66">
        <v>9615</v>
      </c>
      <c r="SJM4379" s="25">
        <v>45936</v>
      </c>
      <c r="SJN4379" s="25"/>
      <c r="SJO4379" s="26" t="str">
        <f t="shared" ca="1" si="1508"/>
        <v>Descontar Cheque</v>
      </c>
      <c r="SJP4379" s="117"/>
      <c r="SJQ4379" s="25">
        <v>45890</v>
      </c>
      <c r="SJR4379" s="28" t="s">
        <v>74</v>
      </c>
      <c r="SJS4379" s="24">
        <v>422</v>
      </c>
      <c r="SJT4379" s="414" t="str">
        <f t="shared" si="1509"/>
        <v>Banco não cadastrado</v>
      </c>
      <c r="SJU4379" s="24">
        <v>207</v>
      </c>
      <c r="SJV4379" s="24">
        <v>5837982</v>
      </c>
      <c r="SJW4379" s="24">
        <v>72</v>
      </c>
      <c r="SJX4379" s="29" t="s">
        <v>75</v>
      </c>
      <c r="SJY4379" s="84">
        <v>3004158000128</v>
      </c>
      <c r="SJZ4379" s="24"/>
      <c r="SKA4379" s="24"/>
      <c r="SKB4379" s="66">
        <v>9615</v>
      </c>
      <c r="SKC4379" s="25">
        <v>45936</v>
      </c>
      <c r="SKD4379" s="25"/>
      <c r="SKE4379" s="26" t="str">
        <f t="shared" ca="1" si="1510"/>
        <v>Descontar Cheque</v>
      </c>
      <c r="SKF4379" s="117"/>
      <c r="SKG4379" s="25">
        <v>45890</v>
      </c>
      <c r="SKH4379" s="28" t="s">
        <v>74</v>
      </c>
      <c r="SKI4379" s="24">
        <v>422</v>
      </c>
      <c r="SKJ4379" s="414" t="str">
        <f t="shared" si="1511"/>
        <v>Banco não cadastrado</v>
      </c>
      <c r="SKK4379" s="24">
        <v>207</v>
      </c>
      <c r="SKL4379" s="24">
        <v>5837982</v>
      </c>
      <c r="SKM4379" s="24">
        <v>72</v>
      </c>
      <c r="SKN4379" s="29" t="s">
        <v>75</v>
      </c>
      <c r="SKO4379" s="84">
        <v>3004158000128</v>
      </c>
      <c r="SKP4379" s="24"/>
      <c r="SKQ4379" s="24"/>
      <c r="SKR4379" s="66">
        <v>9615</v>
      </c>
      <c r="SKS4379" s="25">
        <v>45936</v>
      </c>
      <c r="SKT4379" s="25"/>
      <c r="SKU4379" s="26" t="str">
        <f t="shared" ca="1" si="1512"/>
        <v>Descontar Cheque</v>
      </c>
      <c r="SKV4379" s="117"/>
      <c r="SKW4379" s="25">
        <v>45890</v>
      </c>
      <c r="SKX4379" s="28" t="s">
        <v>74</v>
      </c>
      <c r="SKY4379" s="24">
        <v>422</v>
      </c>
      <c r="SKZ4379" s="414" t="str">
        <f t="shared" si="1513"/>
        <v>Banco não cadastrado</v>
      </c>
      <c r="SLA4379" s="24">
        <v>207</v>
      </c>
      <c r="SLB4379" s="24">
        <v>5837982</v>
      </c>
      <c r="SLC4379" s="24">
        <v>72</v>
      </c>
      <c r="SLD4379" s="29" t="s">
        <v>75</v>
      </c>
      <c r="SLE4379" s="84">
        <v>3004158000128</v>
      </c>
      <c r="SLF4379" s="24"/>
      <c r="SLG4379" s="24"/>
      <c r="SLH4379" s="66">
        <v>9615</v>
      </c>
      <c r="SLI4379" s="25">
        <v>45936</v>
      </c>
      <c r="SLJ4379" s="25"/>
      <c r="SLK4379" s="26" t="str">
        <f t="shared" ca="1" si="1514"/>
        <v>Descontar Cheque</v>
      </c>
      <c r="SLL4379" s="117"/>
      <c r="SLM4379" s="25">
        <v>45890</v>
      </c>
      <c r="SLN4379" s="28" t="s">
        <v>74</v>
      </c>
      <c r="SLO4379" s="24">
        <v>422</v>
      </c>
      <c r="SLP4379" s="414" t="str">
        <f t="shared" si="1515"/>
        <v>Banco não cadastrado</v>
      </c>
      <c r="SLQ4379" s="24">
        <v>207</v>
      </c>
      <c r="SLR4379" s="24">
        <v>5837982</v>
      </c>
      <c r="SLS4379" s="24">
        <v>72</v>
      </c>
      <c r="SLT4379" s="29" t="s">
        <v>75</v>
      </c>
      <c r="SLU4379" s="84">
        <v>3004158000128</v>
      </c>
      <c r="SLV4379" s="24"/>
      <c r="SLW4379" s="24"/>
      <c r="SLX4379" s="66">
        <v>9615</v>
      </c>
      <c r="SLY4379" s="25">
        <v>45936</v>
      </c>
      <c r="SLZ4379" s="25"/>
      <c r="SMA4379" s="26" t="str">
        <f t="shared" ca="1" si="1516"/>
        <v>Descontar Cheque</v>
      </c>
      <c r="SMB4379" s="117"/>
      <c r="SMC4379" s="25">
        <v>45890</v>
      </c>
      <c r="SMD4379" s="28" t="s">
        <v>74</v>
      </c>
      <c r="SME4379" s="24">
        <v>422</v>
      </c>
      <c r="SMF4379" s="414" t="str">
        <f t="shared" si="1517"/>
        <v>Banco não cadastrado</v>
      </c>
      <c r="SMG4379" s="24">
        <v>207</v>
      </c>
      <c r="SMH4379" s="24">
        <v>5837982</v>
      </c>
      <c r="SMI4379" s="24">
        <v>72</v>
      </c>
      <c r="SMJ4379" s="29" t="s">
        <v>75</v>
      </c>
      <c r="SMK4379" s="84">
        <v>3004158000128</v>
      </c>
      <c r="SML4379" s="24"/>
      <c r="SMM4379" s="24"/>
      <c r="SMN4379" s="66">
        <v>9615</v>
      </c>
      <c r="SMO4379" s="25">
        <v>45936</v>
      </c>
      <c r="SMP4379" s="25"/>
      <c r="SMQ4379" s="26" t="str">
        <f t="shared" ca="1" si="1518"/>
        <v>Descontar Cheque</v>
      </c>
      <c r="SMR4379" s="117"/>
      <c r="SMS4379" s="25">
        <v>45890</v>
      </c>
      <c r="SMT4379" s="28" t="s">
        <v>74</v>
      </c>
      <c r="SMU4379" s="24">
        <v>422</v>
      </c>
      <c r="SMV4379" s="414" t="str">
        <f t="shared" si="1519"/>
        <v>Banco não cadastrado</v>
      </c>
      <c r="SMW4379" s="24">
        <v>207</v>
      </c>
      <c r="SMX4379" s="24">
        <v>5837982</v>
      </c>
      <c r="SMY4379" s="24">
        <v>72</v>
      </c>
      <c r="SMZ4379" s="29" t="s">
        <v>75</v>
      </c>
      <c r="SNA4379" s="84">
        <v>3004158000128</v>
      </c>
      <c r="SNB4379" s="24"/>
      <c r="SNC4379" s="24"/>
      <c r="SND4379" s="66">
        <v>9615</v>
      </c>
      <c r="SNE4379" s="25">
        <v>45936</v>
      </c>
      <c r="SNF4379" s="25"/>
      <c r="SNG4379" s="26" t="str">
        <f t="shared" ca="1" si="1520"/>
        <v>Descontar Cheque</v>
      </c>
      <c r="SNH4379" s="117"/>
      <c r="SNI4379" s="25">
        <v>45890</v>
      </c>
      <c r="SNJ4379" s="28" t="s">
        <v>74</v>
      </c>
      <c r="SNK4379" s="24">
        <v>422</v>
      </c>
      <c r="SNL4379" s="414" t="str">
        <f t="shared" si="1521"/>
        <v>Banco não cadastrado</v>
      </c>
      <c r="SNM4379" s="24">
        <v>207</v>
      </c>
      <c r="SNN4379" s="24">
        <v>5837982</v>
      </c>
      <c r="SNO4379" s="24">
        <v>72</v>
      </c>
      <c r="SNP4379" s="29" t="s">
        <v>75</v>
      </c>
      <c r="SNQ4379" s="84">
        <v>3004158000128</v>
      </c>
      <c r="SNR4379" s="24"/>
      <c r="SNS4379" s="24"/>
      <c r="SNT4379" s="66">
        <v>9615</v>
      </c>
      <c r="SNU4379" s="25">
        <v>45936</v>
      </c>
      <c r="SNV4379" s="25"/>
      <c r="SNW4379" s="26" t="str">
        <f t="shared" ca="1" si="1522"/>
        <v>Descontar Cheque</v>
      </c>
      <c r="SNX4379" s="117"/>
      <c r="SNY4379" s="25">
        <v>45890</v>
      </c>
      <c r="SNZ4379" s="28" t="s">
        <v>74</v>
      </c>
      <c r="SOA4379" s="24">
        <v>422</v>
      </c>
      <c r="SOB4379" s="414" t="str">
        <f t="shared" si="1523"/>
        <v>Banco não cadastrado</v>
      </c>
      <c r="SOC4379" s="24">
        <v>207</v>
      </c>
      <c r="SOD4379" s="24">
        <v>5837982</v>
      </c>
      <c r="SOE4379" s="24">
        <v>72</v>
      </c>
      <c r="SOF4379" s="29" t="s">
        <v>75</v>
      </c>
      <c r="SOG4379" s="84">
        <v>3004158000128</v>
      </c>
      <c r="SOH4379" s="24"/>
      <c r="SOI4379" s="24"/>
      <c r="SOJ4379" s="66">
        <v>9615</v>
      </c>
      <c r="SOK4379" s="25">
        <v>45936</v>
      </c>
      <c r="SOL4379" s="25"/>
      <c r="SOM4379" s="26" t="str">
        <f t="shared" ca="1" si="1524"/>
        <v>Descontar Cheque</v>
      </c>
      <c r="SON4379" s="117"/>
      <c r="SOO4379" s="25">
        <v>45890</v>
      </c>
      <c r="SOP4379" s="28" t="s">
        <v>74</v>
      </c>
      <c r="SOQ4379" s="24">
        <v>422</v>
      </c>
      <c r="SOR4379" s="414" t="str">
        <f t="shared" si="1525"/>
        <v>Banco não cadastrado</v>
      </c>
      <c r="SOS4379" s="24">
        <v>207</v>
      </c>
      <c r="SOT4379" s="24">
        <v>5837982</v>
      </c>
      <c r="SOU4379" s="24">
        <v>72</v>
      </c>
      <c r="SOV4379" s="29" t="s">
        <v>75</v>
      </c>
      <c r="SOW4379" s="84">
        <v>3004158000128</v>
      </c>
      <c r="SOX4379" s="24"/>
      <c r="SOY4379" s="24"/>
      <c r="SOZ4379" s="66">
        <v>9615</v>
      </c>
      <c r="SPA4379" s="25">
        <v>45936</v>
      </c>
      <c r="SPB4379" s="25"/>
      <c r="SPC4379" s="26" t="str">
        <f t="shared" ca="1" si="1526"/>
        <v>Descontar Cheque</v>
      </c>
      <c r="SPD4379" s="117"/>
      <c r="SPE4379" s="25">
        <v>45890</v>
      </c>
      <c r="SPF4379" s="28" t="s">
        <v>74</v>
      </c>
      <c r="SPG4379" s="24">
        <v>422</v>
      </c>
      <c r="SPH4379" s="414" t="str">
        <f t="shared" si="1527"/>
        <v>Banco não cadastrado</v>
      </c>
      <c r="SPI4379" s="24">
        <v>207</v>
      </c>
      <c r="SPJ4379" s="24">
        <v>5837982</v>
      </c>
      <c r="SPK4379" s="24">
        <v>72</v>
      </c>
      <c r="SPL4379" s="29" t="s">
        <v>75</v>
      </c>
      <c r="SPM4379" s="84">
        <v>3004158000128</v>
      </c>
      <c r="SPN4379" s="24"/>
      <c r="SPO4379" s="24"/>
      <c r="SPP4379" s="66">
        <v>9615</v>
      </c>
      <c r="SPQ4379" s="25">
        <v>45936</v>
      </c>
      <c r="SPR4379" s="25"/>
      <c r="SPS4379" s="26" t="str">
        <f t="shared" ca="1" si="1528"/>
        <v>Descontar Cheque</v>
      </c>
      <c r="SPT4379" s="117"/>
      <c r="SPU4379" s="25">
        <v>45890</v>
      </c>
      <c r="SPV4379" s="28" t="s">
        <v>74</v>
      </c>
      <c r="SPW4379" s="24">
        <v>422</v>
      </c>
      <c r="SPX4379" s="414" t="str">
        <f t="shared" si="1529"/>
        <v>Banco não cadastrado</v>
      </c>
      <c r="SPY4379" s="24">
        <v>207</v>
      </c>
      <c r="SPZ4379" s="24">
        <v>5837982</v>
      </c>
      <c r="SQA4379" s="24">
        <v>72</v>
      </c>
      <c r="SQB4379" s="29" t="s">
        <v>75</v>
      </c>
      <c r="SQC4379" s="84">
        <v>3004158000128</v>
      </c>
      <c r="SQD4379" s="24"/>
      <c r="SQE4379" s="24"/>
      <c r="SQF4379" s="66">
        <v>9615</v>
      </c>
      <c r="SQG4379" s="25">
        <v>45936</v>
      </c>
      <c r="SQH4379" s="25"/>
      <c r="SQI4379" s="26" t="str">
        <f t="shared" ca="1" si="1530"/>
        <v>Descontar Cheque</v>
      </c>
      <c r="SQJ4379" s="117"/>
      <c r="SQK4379" s="25">
        <v>45890</v>
      </c>
      <c r="SQL4379" s="28" t="s">
        <v>74</v>
      </c>
      <c r="SQM4379" s="24">
        <v>422</v>
      </c>
      <c r="SQN4379" s="414" t="str">
        <f t="shared" si="1531"/>
        <v>Banco não cadastrado</v>
      </c>
      <c r="SQO4379" s="24">
        <v>207</v>
      </c>
      <c r="SQP4379" s="24">
        <v>5837982</v>
      </c>
      <c r="SQQ4379" s="24">
        <v>72</v>
      </c>
      <c r="SQR4379" s="29" t="s">
        <v>75</v>
      </c>
      <c r="SQS4379" s="84">
        <v>3004158000128</v>
      </c>
      <c r="SQT4379" s="24"/>
      <c r="SQU4379" s="24"/>
      <c r="SQV4379" s="66">
        <v>9615</v>
      </c>
      <c r="SQW4379" s="25">
        <v>45936</v>
      </c>
      <c r="SQX4379" s="25"/>
      <c r="SQY4379" s="26" t="str">
        <f t="shared" ca="1" si="1532"/>
        <v>Descontar Cheque</v>
      </c>
      <c r="SQZ4379" s="117"/>
      <c r="SRA4379" s="25">
        <v>45890</v>
      </c>
      <c r="SRB4379" s="28" t="s">
        <v>74</v>
      </c>
      <c r="SRC4379" s="24">
        <v>422</v>
      </c>
      <c r="SRD4379" s="414" t="str">
        <f t="shared" si="1533"/>
        <v>Banco não cadastrado</v>
      </c>
      <c r="SRE4379" s="24">
        <v>207</v>
      </c>
      <c r="SRF4379" s="24">
        <v>5837982</v>
      </c>
      <c r="SRG4379" s="24">
        <v>72</v>
      </c>
      <c r="SRH4379" s="29" t="s">
        <v>75</v>
      </c>
      <c r="SRI4379" s="84">
        <v>3004158000128</v>
      </c>
      <c r="SRJ4379" s="24"/>
      <c r="SRK4379" s="24"/>
      <c r="SRL4379" s="66">
        <v>9615</v>
      </c>
      <c r="SRM4379" s="25">
        <v>45936</v>
      </c>
      <c r="SRN4379" s="25"/>
      <c r="SRO4379" s="26" t="str">
        <f t="shared" ca="1" si="1534"/>
        <v>Descontar Cheque</v>
      </c>
      <c r="SRP4379" s="117"/>
      <c r="SRQ4379" s="25">
        <v>45890</v>
      </c>
      <c r="SRR4379" s="28" t="s">
        <v>74</v>
      </c>
      <c r="SRS4379" s="24">
        <v>422</v>
      </c>
      <c r="SRT4379" s="414" t="str">
        <f t="shared" si="1535"/>
        <v>Banco não cadastrado</v>
      </c>
      <c r="SRU4379" s="24">
        <v>207</v>
      </c>
      <c r="SRV4379" s="24">
        <v>5837982</v>
      </c>
      <c r="SRW4379" s="24">
        <v>72</v>
      </c>
      <c r="SRX4379" s="29" t="s">
        <v>75</v>
      </c>
      <c r="SRY4379" s="84">
        <v>3004158000128</v>
      </c>
      <c r="SRZ4379" s="24"/>
      <c r="SSA4379" s="24"/>
      <c r="SSB4379" s="66">
        <v>9615</v>
      </c>
      <c r="SSC4379" s="25">
        <v>45936</v>
      </c>
      <c r="SSD4379" s="25"/>
      <c r="SSE4379" s="26" t="str">
        <f t="shared" ca="1" si="1536"/>
        <v>Descontar Cheque</v>
      </c>
      <c r="SSF4379" s="117"/>
      <c r="SSG4379" s="25">
        <v>45890</v>
      </c>
      <c r="SSH4379" s="28" t="s">
        <v>74</v>
      </c>
      <c r="SSI4379" s="24">
        <v>422</v>
      </c>
      <c r="SSJ4379" s="414" t="str">
        <f t="shared" si="1537"/>
        <v>Banco não cadastrado</v>
      </c>
      <c r="SSK4379" s="24">
        <v>207</v>
      </c>
      <c r="SSL4379" s="24">
        <v>5837982</v>
      </c>
      <c r="SSM4379" s="24">
        <v>72</v>
      </c>
      <c r="SSN4379" s="29" t="s">
        <v>75</v>
      </c>
      <c r="SSO4379" s="84">
        <v>3004158000128</v>
      </c>
      <c r="SSP4379" s="24"/>
      <c r="SSQ4379" s="24"/>
      <c r="SSR4379" s="66">
        <v>9615</v>
      </c>
      <c r="SSS4379" s="25">
        <v>45936</v>
      </c>
      <c r="SST4379" s="25"/>
      <c r="SSU4379" s="26" t="str">
        <f t="shared" ca="1" si="1538"/>
        <v>Descontar Cheque</v>
      </c>
      <c r="SSV4379" s="117"/>
      <c r="SSW4379" s="25">
        <v>45890</v>
      </c>
      <c r="SSX4379" s="28" t="s">
        <v>74</v>
      </c>
      <c r="SSY4379" s="24">
        <v>422</v>
      </c>
      <c r="SSZ4379" s="414" t="str">
        <f t="shared" si="1539"/>
        <v>Banco não cadastrado</v>
      </c>
      <c r="STA4379" s="24">
        <v>207</v>
      </c>
      <c r="STB4379" s="24">
        <v>5837982</v>
      </c>
      <c r="STC4379" s="24">
        <v>72</v>
      </c>
      <c r="STD4379" s="29" t="s">
        <v>75</v>
      </c>
      <c r="STE4379" s="84">
        <v>3004158000128</v>
      </c>
      <c r="STF4379" s="24"/>
      <c r="STG4379" s="24"/>
      <c r="STH4379" s="66">
        <v>9615</v>
      </c>
      <c r="STI4379" s="25">
        <v>45936</v>
      </c>
      <c r="STJ4379" s="25"/>
      <c r="STK4379" s="26" t="str">
        <f t="shared" ca="1" si="1540"/>
        <v>Descontar Cheque</v>
      </c>
      <c r="STL4379" s="117"/>
      <c r="STM4379" s="25">
        <v>45890</v>
      </c>
      <c r="STN4379" s="28" t="s">
        <v>74</v>
      </c>
      <c r="STO4379" s="24">
        <v>422</v>
      </c>
      <c r="STP4379" s="414" t="str">
        <f t="shared" si="1541"/>
        <v>Banco não cadastrado</v>
      </c>
      <c r="STQ4379" s="24">
        <v>207</v>
      </c>
      <c r="STR4379" s="24">
        <v>5837982</v>
      </c>
      <c r="STS4379" s="24">
        <v>72</v>
      </c>
      <c r="STT4379" s="29" t="s">
        <v>75</v>
      </c>
      <c r="STU4379" s="84">
        <v>3004158000128</v>
      </c>
      <c r="STV4379" s="24"/>
      <c r="STW4379" s="24"/>
      <c r="STX4379" s="66">
        <v>9615</v>
      </c>
      <c r="STY4379" s="25">
        <v>45936</v>
      </c>
      <c r="STZ4379" s="25"/>
      <c r="SUA4379" s="26" t="str">
        <f t="shared" ca="1" si="1542"/>
        <v>Descontar Cheque</v>
      </c>
      <c r="SUB4379" s="117"/>
      <c r="SUC4379" s="25">
        <v>45890</v>
      </c>
      <c r="SUD4379" s="28" t="s">
        <v>74</v>
      </c>
      <c r="SUE4379" s="24">
        <v>422</v>
      </c>
      <c r="SUF4379" s="414" t="str">
        <f t="shared" si="1543"/>
        <v>Banco não cadastrado</v>
      </c>
      <c r="SUG4379" s="24">
        <v>207</v>
      </c>
      <c r="SUH4379" s="24">
        <v>5837982</v>
      </c>
      <c r="SUI4379" s="24">
        <v>72</v>
      </c>
      <c r="SUJ4379" s="29" t="s">
        <v>75</v>
      </c>
      <c r="SUK4379" s="84">
        <v>3004158000128</v>
      </c>
      <c r="SUL4379" s="24"/>
      <c r="SUM4379" s="24"/>
      <c r="SUN4379" s="66">
        <v>9615</v>
      </c>
      <c r="SUO4379" s="25">
        <v>45936</v>
      </c>
      <c r="SUP4379" s="25"/>
      <c r="SUQ4379" s="26" t="str">
        <f t="shared" ca="1" si="1544"/>
        <v>Descontar Cheque</v>
      </c>
      <c r="SUR4379" s="117"/>
      <c r="SUS4379" s="25">
        <v>45890</v>
      </c>
      <c r="SUT4379" s="28" t="s">
        <v>74</v>
      </c>
      <c r="SUU4379" s="24">
        <v>422</v>
      </c>
      <c r="SUV4379" s="414" t="str">
        <f t="shared" si="1545"/>
        <v>Banco não cadastrado</v>
      </c>
      <c r="SUW4379" s="24">
        <v>207</v>
      </c>
      <c r="SUX4379" s="24">
        <v>5837982</v>
      </c>
      <c r="SUY4379" s="24">
        <v>72</v>
      </c>
      <c r="SUZ4379" s="29" t="s">
        <v>75</v>
      </c>
      <c r="SVA4379" s="84">
        <v>3004158000128</v>
      </c>
      <c r="SVB4379" s="24"/>
      <c r="SVC4379" s="24"/>
      <c r="SVD4379" s="66">
        <v>9615</v>
      </c>
      <c r="SVE4379" s="25">
        <v>45936</v>
      </c>
      <c r="SVF4379" s="25"/>
      <c r="SVG4379" s="26" t="str">
        <f t="shared" ca="1" si="1546"/>
        <v>Descontar Cheque</v>
      </c>
      <c r="SVH4379" s="117"/>
      <c r="SVI4379" s="25">
        <v>45890</v>
      </c>
      <c r="SVJ4379" s="28" t="s">
        <v>74</v>
      </c>
      <c r="SVK4379" s="24">
        <v>422</v>
      </c>
      <c r="SVL4379" s="414" t="str">
        <f t="shared" si="1547"/>
        <v>Banco não cadastrado</v>
      </c>
      <c r="SVM4379" s="24">
        <v>207</v>
      </c>
      <c r="SVN4379" s="24">
        <v>5837982</v>
      </c>
      <c r="SVO4379" s="24">
        <v>72</v>
      </c>
      <c r="SVP4379" s="29" t="s">
        <v>75</v>
      </c>
      <c r="SVQ4379" s="84">
        <v>3004158000128</v>
      </c>
      <c r="SVR4379" s="24"/>
      <c r="SVS4379" s="24"/>
      <c r="SVT4379" s="66">
        <v>9615</v>
      </c>
      <c r="SVU4379" s="25">
        <v>45936</v>
      </c>
      <c r="SVV4379" s="25"/>
      <c r="SVW4379" s="26" t="str">
        <f t="shared" ca="1" si="1548"/>
        <v>Descontar Cheque</v>
      </c>
      <c r="SVX4379" s="117"/>
      <c r="SVY4379" s="25">
        <v>45890</v>
      </c>
      <c r="SVZ4379" s="28" t="s">
        <v>74</v>
      </c>
      <c r="SWA4379" s="24">
        <v>422</v>
      </c>
      <c r="SWB4379" s="414" t="str">
        <f t="shared" si="1549"/>
        <v>Banco não cadastrado</v>
      </c>
      <c r="SWC4379" s="24">
        <v>207</v>
      </c>
      <c r="SWD4379" s="24">
        <v>5837982</v>
      </c>
      <c r="SWE4379" s="24">
        <v>72</v>
      </c>
      <c r="SWF4379" s="29" t="s">
        <v>75</v>
      </c>
      <c r="SWG4379" s="84">
        <v>3004158000128</v>
      </c>
      <c r="SWH4379" s="24"/>
      <c r="SWI4379" s="24"/>
      <c r="SWJ4379" s="66">
        <v>9615</v>
      </c>
      <c r="SWK4379" s="25">
        <v>45936</v>
      </c>
      <c r="SWL4379" s="25"/>
      <c r="SWM4379" s="26" t="str">
        <f t="shared" ca="1" si="1550"/>
        <v>Descontar Cheque</v>
      </c>
      <c r="SWN4379" s="117"/>
      <c r="SWO4379" s="25">
        <v>45890</v>
      </c>
      <c r="SWP4379" s="28" t="s">
        <v>74</v>
      </c>
      <c r="SWQ4379" s="24">
        <v>422</v>
      </c>
      <c r="SWR4379" s="414" t="str">
        <f t="shared" si="1551"/>
        <v>Banco não cadastrado</v>
      </c>
      <c r="SWS4379" s="24">
        <v>207</v>
      </c>
      <c r="SWT4379" s="24">
        <v>5837982</v>
      </c>
      <c r="SWU4379" s="24">
        <v>72</v>
      </c>
      <c r="SWV4379" s="29" t="s">
        <v>75</v>
      </c>
      <c r="SWW4379" s="84">
        <v>3004158000128</v>
      </c>
      <c r="SWX4379" s="24"/>
      <c r="SWY4379" s="24"/>
      <c r="SWZ4379" s="66">
        <v>9615</v>
      </c>
      <c r="SXA4379" s="25">
        <v>45936</v>
      </c>
      <c r="SXB4379" s="25"/>
      <c r="SXC4379" s="26" t="str">
        <f t="shared" ca="1" si="1552"/>
        <v>Descontar Cheque</v>
      </c>
      <c r="SXD4379" s="117"/>
      <c r="SXE4379" s="25">
        <v>45890</v>
      </c>
      <c r="SXF4379" s="28" t="s">
        <v>74</v>
      </c>
      <c r="SXG4379" s="24">
        <v>422</v>
      </c>
      <c r="SXH4379" s="414" t="str">
        <f t="shared" si="1553"/>
        <v>Banco não cadastrado</v>
      </c>
      <c r="SXI4379" s="24">
        <v>207</v>
      </c>
      <c r="SXJ4379" s="24">
        <v>5837982</v>
      </c>
      <c r="SXK4379" s="24">
        <v>72</v>
      </c>
      <c r="SXL4379" s="29" t="s">
        <v>75</v>
      </c>
      <c r="SXM4379" s="84">
        <v>3004158000128</v>
      </c>
      <c r="SXN4379" s="24"/>
      <c r="SXO4379" s="24"/>
      <c r="SXP4379" s="66">
        <v>9615</v>
      </c>
      <c r="SXQ4379" s="25">
        <v>45936</v>
      </c>
      <c r="SXR4379" s="25"/>
      <c r="SXS4379" s="26" t="str">
        <f t="shared" ca="1" si="1554"/>
        <v>Descontar Cheque</v>
      </c>
      <c r="SXT4379" s="117"/>
      <c r="SXU4379" s="25">
        <v>45890</v>
      </c>
      <c r="SXV4379" s="28" t="s">
        <v>74</v>
      </c>
      <c r="SXW4379" s="24">
        <v>422</v>
      </c>
      <c r="SXX4379" s="414" t="str">
        <f t="shared" si="1555"/>
        <v>Banco não cadastrado</v>
      </c>
      <c r="SXY4379" s="24">
        <v>207</v>
      </c>
      <c r="SXZ4379" s="24">
        <v>5837982</v>
      </c>
      <c r="SYA4379" s="24">
        <v>72</v>
      </c>
      <c r="SYB4379" s="29" t="s">
        <v>75</v>
      </c>
      <c r="SYC4379" s="84">
        <v>3004158000128</v>
      </c>
      <c r="SYD4379" s="24"/>
      <c r="SYE4379" s="24"/>
      <c r="SYF4379" s="66">
        <v>9615</v>
      </c>
      <c r="SYG4379" s="25">
        <v>45936</v>
      </c>
      <c r="SYH4379" s="25"/>
      <c r="SYI4379" s="26" t="str">
        <f t="shared" ca="1" si="1556"/>
        <v>Descontar Cheque</v>
      </c>
      <c r="SYJ4379" s="117"/>
      <c r="SYK4379" s="25">
        <v>45890</v>
      </c>
      <c r="SYL4379" s="28" t="s">
        <v>74</v>
      </c>
      <c r="SYM4379" s="24">
        <v>422</v>
      </c>
      <c r="SYN4379" s="414" t="str">
        <f t="shared" si="1557"/>
        <v>Banco não cadastrado</v>
      </c>
      <c r="SYO4379" s="24">
        <v>207</v>
      </c>
      <c r="SYP4379" s="24">
        <v>5837982</v>
      </c>
      <c r="SYQ4379" s="24">
        <v>72</v>
      </c>
      <c r="SYR4379" s="29" t="s">
        <v>75</v>
      </c>
      <c r="SYS4379" s="84">
        <v>3004158000128</v>
      </c>
      <c r="SYT4379" s="24"/>
      <c r="SYU4379" s="24"/>
      <c r="SYV4379" s="66">
        <v>9615</v>
      </c>
      <c r="SYW4379" s="25">
        <v>45936</v>
      </c>
      <c r="SYX4379" s="25"/>
      <c r="SYY4379" s="26" t="str">
        <f t="shared" ca="1" si="1558"/>
        <v>Descontar Cheque</v>
      </c>
      <c r="SYZ4379" s="117"/>
      <c r="SZA4379" s="25">
        <v>45890</v>
      </c>
      <c r="SZB4379" s="28" t="s">
        <v>74</v>
      </c>
      <c r="SZC4379" s="24">
        <v>422</v>
      </c>
      <c r="SZD4379" s="414" t="str">
        <f t="shared" si="1559"/>
        <v>Banco não cadastrado</v>
      </c>
      <c r="SZE4379" s="24">
        <v>207</v>
      </c>
      <c r="SZF4379" s="24">
        <v>5837982</v>
      </c>
      <c r="SZG4379" s="24">
        <v>72</v>
      </c>
      <c r="SZH4379" s="29" t="s">
        <v>75</v>
      </c>
      <c r="SZI4379" s="84">
        <v>3004158000128</v>
      </c>
      <c r="SZJ4379" s="24"/>
      <c r="SZK4379" s="24"/>
      <c r="SZL4379" s="66">
        <v>9615</v>
      </c>
      <c r="SZM4379" s="25">
        <v>45936</v>
      </c>
      <c r="SZN4379" s="25"/>
      <c r="SZO4379" s="26" t="str">
        <f t="shared" ca="1" si="1560"/>
        <v>Descontar Cheque</v>
      </c>
      <c r="SZP4379" s="117"/>
      <c r="SZQ4379" s="25">
        <v>45890</v>
      </c>
      <c r="SZR4379" s="28" t="s">
        <v>74</v>
      </c>
      <c r="SZS4379" s="24">
        <v>422</v>
      </c>
      <c r="SZT4379" s="414" t="str">
        <f t="shared" si="1561"/>
        <v>Banco não cadastrado</v>
      </c>
      <c r="SZU4379" s="24">
        <v>207</v>
      </c>
      <c r="SZV4379" s="24">
        <v>5837982</v>
      </c>
      <c r="SZW4379" s="24">
        <v>72</v>
      </c>
      <c r="SZX4379" s="29" t="s">
        <v>75</v>
      </c>
      <c r="SZY4379" s="84">
        <v>3004158000128</v>
      </c>
      <c r="SZZ4379" s="24"/>
      <c r="TAA4379" s="24"/>
      <c r="TAB4379" s="66">
        <v>9615</v>
      </c>
      <c r="TAC4379" s="25">
        <v>45936</v>
      </c>
      <c r="TAD4379" s="25"/>
      <c r="TAE4379" s="26" t="str">
        <f t="shared" ca="1" si="1562"/>
        <v>Descontar Cheque</v>
      </c>
      <c r="TAF4379" s="117"/>
      <c r="TAG4379" s="25">
        <v>45890</v>
      </c>
      <c r="TAH4379" s="28" t="s">
        <v>74</v>
      </c>
      <c r="TAI4379" s="24">
        <v>422</v>
      </c>
      <c r="TAJ4379" s="414" t="str">
        <f t="shared" si="1563"/>
        <v>Banco não cadastrado</v>
      </c>
      <c r="TAK4379" s="24">
        <v>207</v>
      </c>
      <c r="TAL4379" s="24">
        <v>5837982</v>
      </c>
      <c r="TAM4379" s="24">
        <v>72</v>
      </c>
      <c r="TAN4379" s="29" t="s">
        <v>75</v>
      </c>
      <c r="TAO4379" s="84">
        <v>3004158000128</v>
      </c>
      <c r="TAP4379" s="24"/>
      <c r="TAQ4379" s="24"/>
      <c r="TAR4379" s="66">
        <v>9615</v>
      </c>
      <c r="TAS4379" s="25">
        <v>45936</v>
      </c>
      <c r="TAT4379" s="25"/>
      <c r="TAU4379" s="26" t="str">
        <f t="shared" ca="1" si="1564"/>
        <v>Descontar Cheque</v>
      </c>
      <c r="TAV4379" s="117"/>
      <c r="TAW4379" s="25">
        <v>45890</v>
      </c>
      <c r="TAX4379" s="28" t="s">
        <v>74</v>
      </c>
      <c r="TAY4379" s="24">
        <v>422</v>
      </c>
      <c r="TAZ4379" s="414" t="str">
        <f t="shared" si="1565"/>
        <v>Banco não cadastrado</v>
      </c>
      <c r="TBA4379" s="24">
        <v>207</v>
      </c>
      <c r="TBB4379" s="24">
        <v>5837982</v>
      </c>
      <c r="TBC4379" s="24">
        <v>72</v>
      </c>
      <c r="TBD4379" s="29" t="s">
        <v>75</v>
      </c>
      <c r="TBE4379" s="84">
        <v>3004158000128</v>
      </c>
      <c r="TBF4379" s="24"/>
      <c r="TBG4379" s="24"/>
      <c r="TBH4379" s="66">
        <v>9615</v>
      </c>
      <c r="TBI4379" s="25">
        <v>45936</v>
      </c>
      <c r="TBJ4379" s="25"/>
      <c r="TBK4379" s="26" t="str">
        <f t="shared" ca="1" si="1566"/>
        <v>Descontar Cheque</v>
      </c>
      <c r="TBL4379" s="117"/>
      <c r="TBM4379" s="25">
        <v>45890</v>
      </c>
      <c r="TBN4379" s="28" t="s">
        <v>74</v>
      </c>
      <c r="TBO4379" s="24">
        <v>422</v>
      </c>
      <c r="TBP4379" s="414" t="str">
        <f t="shared" si="1567"/>
        <v>Banco não cadastrado</v>
      </c>
      <c r="TBQ4379" s="24">
        <v>207</v>
      </c>
      <c r="TBR4379" s="24">
        <v>5837982</v>
      </c>
      <c r="TBS4379" s="24">
        <v>72</v>
      </c>
      <c r="TBT4379" s="29" t="s">
        <v>75</v>
      </c>
      <c r="TBU4379" s="84">
        <v>3004158000128</v>
      </c>
      <c r="TBV4379" s="24"/>
      <c r="TBW4379" s="24"/>
      <c r="TBX4379" s="66">
        <v>9615</v>
      </c>
      <c r="TBY4379" s="25">
        <v>45936</v>
      </c>
      <c r="TBZ4379" s="25"/>
      <c r="TCA4379" s="26" t="str">
        <f t="shared" ca="1" si="1568"/>
        <v>Descontar Cheque</v>
      </c>
      <c r="TCB4379" s="117"/>
      <c r="TCC4379" s="25">
        <v>45890</v>
      </c>
      <c r="TCD4379" s="28" t="s">
        <v>74</v>
      </c>
      <c r="TCE4379" s="24">
        <v>422</v>
      </c>
      <c r="TCF4379" s="414" t="str">
        <f t="shared" si="1569"/>
        <v>Banco não cadastrado</v>
      </c>
      <c r="TCG4379" s="24">
        <v>207</v>
      </c>
      <c r="TCH4379" s="24">
        <v>5837982</v>
      </c>
      <c r="TCI4379" s="24">
        <v>72</v>
      </c>
      <c r="TCJ4379" s="29" t="s">
        <v>75</v>
      </c>
      <c r="TCK4379" s="84">
        <v>3004158000128</v>
      </c>
      <c r="TCL4379" s="24"/>
      <c r="TCM4379" s="24"/>
      <c r="TCN4379" s="66">
        <v>9615</v>
      </c>
      <c r="TCO4379" s="25">
        <v>45936</v>
      </c>
      <c r="TCP4379" s="25"/>
      <c r="TCQ4379" s="26" t="str">
        <f t="shared" ca="1" si="1570"/>
        <v>Descontar Cheque</v>
      </c>
      <c r="TCR4379" s="117"/>
      <c r="TCS4379" s="25">
        <v>45890</v>
      </c>
      <c r="TCT4379" s="28" t="s">
        <v>74</v>
      </c>
      <c r="TCU4379" s="24">
        <v>422</v>
      </c>
      <c r="TCV4379" s="414" t="str">
        <f t="shared" si="1571"/>
        <v>Banco não cadastrado</v>
      </c>
      <c r="TCW4379" s="24">
        <v>207</v>
      </c>
      <c r="TCX4379" s="24">
        <v>5837982</v>
      </c>
      <c r="TCY4379" s="24">
        <v>72</v>
      </c>
      <c r="TCZ4379" s="29" t="s">
        <v>75</v>
      </c>
      <c r="TDA4379" s="84">
        <v>3004158000128</v>
      </c>
      <c r="TDB4379" s="24"/>
      <c r="TDC4379" s="24"/>
      <c r="TDD4379" s="66">
        <v>9615</v>
      </c>
      <c r="TDE4379" s="25">
        <v>45936</v>
      </c>
      <c r="TDF4379" s="25"/>
      <c r="TDG4379" s="26" t="str">
        <f t="shared" ca="1" si="1572"/>
        <v>Descontar Cheque</v>
      </c>
      <c r="TDH4379" s="117"/>
      <c r="TDI4379" s="25">
        <v>45890</v>
      </c>
      <c r="TDJ4379" s="28" t="s">
        <v>74</v>
      </c>
      <c r="TDK4379" s="24">
        <v>422</v>
      </c>
      <c r="TDL4379" s="414" t="str">
        <f t="shared" si="1573"/>
        <v>Banco não cadastrado</v>
      </c>
      <c r="TDM4379" s="24">
        <v>207</v>
      </c>
      <c r="TDN4379" s="24">
        <v>5837982</v>
      </c>
      <c r="TDO4379" s="24">
        <v>72</v>
      </c>
      <c r="TDP4379" s="29" t="s">
        <v>75</v>
      </c>
      <c r="TDQ4379" s="84">
        <v>3004158000128</v>
      </c>
      <c r="TDR4379" s="24"/>
      <c r="TDS4379" s="24"/>
      <c r="TDT4379" s="66">
        <v>9615</v>
      </c>
      <c r="TDU4379" s="25">
        <v>45936</v>
      </c>
      <c r="TDV4379" s="25"/>
      <c r="TDW4379" s="26" t="str">
        <f t="shared" ca="1" si="1574"/>
        <v>Descontar Cheque</v>
      </c>
      <c r="TDX4379" s="117"/>
      <c r="TDY4379" s="25">
        <v>45890</v>
      </c>
      <c r="TDZ4379" s="28" t="s">
        <v>74</v>
      </c>
      <c r="TEA4379" s="24">
        <v>422</v>
      </c>
      <c r="TEB4379" s="414" t="str">
        <f t="shared" si="1575"/>
        <v>Banco não cadastrado</v>
      </c>
      <c r="TEC4379" s="24">
        <v>207</v>
      </c>
      <c r="TED4379" s="24">
        <v>5837982</v>
      </c>
      <c r="TEE4379" s="24">
        <v>72</v>
      </c>
      <c r="TEF4379" s="29" t="s">
        <v>75</v>
      </c>
      <c r="TEG4379" s="84">
        <v>3004158000128</v>
      </c>
      <c r="TEH4379" s="24"/>
      <c r="TEI4379" s="24"/>
      <c r="TEJ4379" s="66">
        <v>9615</v>
      </c>
      <c r="TEK4379" s="25">
        <v>45936</v>
      </c>
      <c r="TEL4379" s="25"/>
      <c r="TEM4379" s="26" t="str">
        <f t="shared" ca="1" si="1576"/>
        <v>Descontar Cheque</v>
      </c>
      <c r="TEN4379" s="117"/>
      <c r="TEO4379" s="25">
        <v>45890</v>
      </c>
      <c r="TEP4379" s="28" t="s">
        <v>74</v>
      </c>
      <c r="TEQ4379" s="24">
        <v>422</v>
      </c>
      <c r="TER4379" s="414" t="str">
        <f t="shared" si="1577"/>
        <v>Banco não cadastrado</v>
      </c>
      <c r="TES4379" s="24">
        <v>207</v>
      </c>
      <c r="TET4379" s="24">
        <v>5837982</v>
      </c>
      <c r="TEU4379" s="24">
        <v>72</v>
      </c>
      <c r="TEV4379" s="29" t="s">
        <v>75</v>
      </c>
      <c r="TEW4379" s="84">
        <v>3004158000128</v>
      </c>
      <c r="TEX4379" s="24"/>
      <c r="TEY4379" s="24"/>
      <c r="TEZ4379" s="66">
        <v>9615</v>
      </c>
      <c r="TFA4379" s="25">
        <v>45936</v>
      </c>
      <c r="TFB4379" s="25"/>
      <c r="TFC4379" s="26" t="str">
        <f t="shared" ca="1" si="1578"/>
        <v>Descontar Cheque</v>
      </c>
      <c r="TFD4379" s="117"/>
      <c r="TFE4379" s="25">
        <v>45890</v>
      </c>
      <c r="TFF4379" s="28" t="s">
        <v>74</v>
      </c>
      <c r="TFG4379" s="24">
        <v>422</v>
      </c>
      <c r="TFH4379" s="414" t="str">
        <f t="shared" si="1579"/>
        <v>Banco não cadastrado</v>
      </c>
      <c r="TFI4379" s="24">
        <v>207</v>
      </c>
      <c r="TFJ4379" s="24">
        <v>5837982</v>
      </c>
      <c r="TFK4379" s="24">
        <v>72</v>
      </c>
      <c r="TFL4379" s="29" t="s">
        <v>75</v>
      </c>
      <c r="TFM4379" s="84">
        <v>3004158000128</v>
      </c>
      <c r="TFN4379" s="24"/>
      <c r="TFO4379" s="24"/>
      <c r="TFP4379" s="66">
        <v>9615</v>
      </c>
      <c r="TFQ4379" s="25">
        <v>45936</v>
      </c>
      <c r="TFR4379" s="25"/>
      <c r="TFS4379" s="26" t="str">
        <f t="shared" ca="1" si="1580"/>
        <v>Descontar Cheque</v>
      </c>
      <c r="TFT4379" s="117"/>
      <c r="TFU4379" s="25">
        <v>45890</v>
      </c>
      <c r="TFV4379" s="28" t="s">
        <v>74</v>
      </c>
      <c r="TFW4379" s="24">
        <v>422</v>
      </c>
      <c r="TFX4379" s="414" t="str">
        <f t="shared" si="1581"/>
        <v>Banco não cadastrado</v>
      </c>
      <c r="TFY4379" s="24">
        <v>207</v>
      </c>
      <c r="TFZ4379" s="24">
        <v>5837982</v>
      </c>
      <c r="TGA4379" s="24">
        <v>72</v>
      </c>
      <c r="TGB4379" s="29" t="s">
        <v>75</v>
      </c>
      <c r="TGC4379" s="84">
        <v>3004158000128</v>
      </c>
      <c r="TGD4379" s="24"/>
      <c r="TGE4379" s="24"/>
      <c r="TGF4379" s="66">
        <v>9615</v>
      </c>
      <c r="TGG4379" s="25">
        <v>45936</v>
      </c>
      <c r="TGH4379" s="25"/>
      <c r="TGI4379" s="26" t="str">
        <f t="shared" ca="1" si="1582"/>
        <v>Descontar Cheque</v>
      </c>
      <c r="TGJ4379" s="117"/>
      <c r="TGK4379" s="25">
        <v>45890</v>
      </c>
      <c r="TGL4379" s="28" t="s">
        <v>74</v>
      </c>
      <c r="TGM4379" s="24">
        <v>422</v>
      </c>
      <c r="TGN4379" s="414" t="str">
        <f t="shared" si="1583"/>
        <v>Banco não cadastrado</v>
      </c>
      <c r="TGO4379" s="24">
        <v>207</v>
      </c>
      <c r="TGP4379" s="24">
        <v>5837982</v>
      </c>
      <c r="TGQ4379" s="24">
        <v>72</v>
      </c>
      <c r="TGR4379" s="29" t="s">
        <v>75</v>
      </c>
      <c r="TGS4379" s="84">
        <v>3004158000128</v>
      </c>
      <c r="TGT4379" s="24"/>
      <c r="TGU4379" s="24"/>
      <c r="TGV4379" s="66">
        <v>9615</v>
      </c>
      <c r="TGW4379" s="25">
        <v>45936</v>
      </c>
      <c r="TGX4379" s="25"/>
      <c r="TGY4379" s="26" t="str">
        <f t="shared" ca="1" si="1584"/>
        <v>Descontar Cheque</v>
      </c>
      <c r="TGZ4379" s="117"/>
      <c r="THA4379" s="25">
        <v>45890</v>
      </c>
      <c r="THB4379" s="28" t="s">
        <v>74</v>
      </c>
      <c r="THC4379" s="24">
        <v>422</v>
      </c>
      <c r="THD4379" s="414" t="str">
        <f t="shared" si="1585"/>
        <v>Banco não cadastrado</v>
      </c>
      <c r="THE4379" s="24">
        <v>207</v>
      </c>
      <c r="THF4379" s="24">
        <v>5837982</v>
      </c>
      <c r="THG4379" s="24">
        <v>72</v>
      </c>
      <c r="THH4379" s="29" t="s">
        <v>75</v>
      </c>
      <c r="THI4379" s="84">
        <v>3004158000128</v>
      </c>
      <c r="THJ4379" s="24"/>
      <c r="THK4379" s="24"/>
      <c r="THL4379" s="66">
        <v>9615</v>
      </c>
      <c r="THM4379" s="25">
        <v>45936</v>
      </c>
      <c r="THN4379" s="25"/>
      <c r="THO4379" s="26" t="str">
        <f t="shared" ca="1" si="1586"/>
        <v>Descontar Cheque</v>
      </c>
      <c r="THP4379" s="117"/>
      <c r="THQ4379" s="25">
        <v>45890</v>
      </c>
      <c r="THR4379" s="28" t="s">
        <v>74</v>
      </c>
      <c r="THS4379" s="24">
        <v>422</v>
      </c>
      <c r="THT4379" s="414" t="str">
        <f t="shared" si="1587"/>
        <v>Banco não cadastrado</v>
      </c>
      <c r="THU4379" s="24">
        <v>207</v>
      </c>
      <c r="THV4379" s="24">
        <v>5837982</v>
      </c>
      <c r="THW4379" s="24">
        <v>72</v>
      </c>
      <c r="THX4379" s="29" t="s">
        <v>75</v>
      </c>
      <c r="THY4379" s="84">
        <v>3004158000128</v>
      </c>
      <c r="THZ4379" s="24"/>
      <c r="TIA4379" s="24"/>
      <c r="TIB4379" s="66">
        <v>9615</v>
      </c>
      <c r="TIC4379" s="25">
        <v>45936</v>
      </c>
      <c r="TID4379" s="25"/>
      <c r="TIE4379" s="26" t="str">
        <f t="shared" ca="1" si="1588"/>
        <v>Descontar Cheque</v>
      </c>
      <c r="TIF4379" s="117"/>
      <c r="TIG4379" s="25">
        <v>45890</v>
      </c>
      <c r="TIH4379" s="28" t="s">
        <v>74</v>
      </c>
      <c r="TII4379" s="24">
        <v>422</v>
      </c>
      <c r="TIJ4379" s="414" t="str">
        <f t="shared" si="1589"/>
        <v>Banco não cadastrado</v>
      </c>
      <c r="TIK4379" s="24">
        <v>207</v>
      </c>
      <c r="TIL4379" s="24">
        <v>5837982</v>
      </c>
      <c r="TIM4379" s="24">
        <v>72</v>
      </c>
      <c r="TIN4379" s="29" t="s">
        <v>75</v>
      </c>
      <c r="TIO4379" s="84">
        <v>3004158000128</v>
      </c>
      <c r="TIP4379" s="24"/>
      <c r="TIQ4379" s="24"/>
      <c r="TIR4379" s="66">
        <v>9615</v>
      </c>
      <c r="TIS4379" s="25">
        <v>45936</v>
      </c>
      <c r="TIT4379" s="25"/>
      <c r="TIU4379" s="26" t="str">
        <f t="shared" ca="1" si="1590"/>
        <v>Descontar Cheque</v>
      </c>
      <c r="TIV4379" s="117"/>
      <c r="TIW4379" s="25">
        <v>45890</v>
      </c>
      <c r="TIX4379" s="28" t="s">
        <v>74</v>
      </c>
      <c r="TIY4379" s="24">
        <v>422</v>
      </c>
      <c r="TIZ4379" s="414" t="str">
        <f t="shared" si="1591"/>
        <v>Banco não cadastrado</v>
      </c>
      <c r="TJA4379" s="24">
        <v>207</v>
      </c>
      <c r="TJB4379" s="24">
        <v>5837982</v>
      </c>
      <c r="TJC4379" s="24">
        <v>72</v>
      </c>
      <c r="TJD4379" s="29" t="s">
        <v>75</v>
      </c>
      <c r="TJE4379" s="84">
        <v>3004158000128</v>
      </c>
      <c r="TJF4379" s="24"/>
      <c r="TJG4379" s="24"/>
      <c r="TJH4379" s="66">
        <v>9615</v>
      </c>
      <c r="TJI4379" s="25">
        <v>45936</v>
      </c>
      <c r="TJJ4379" s="25"/>
      <c r="TJK4379" s="26" t="str">
        <f t="shared" ca="1" si="1592"/>
        <v>Descontar Cheque</v>
      </c>
      <c r="TJL4379" s="117"/>
      <c r="TJM4379" s="25">
        <v>45890</v>
      </c>
      <c r="TJN4379" s="28" t="s">
        <v>74</v>
      </c>
      <c r="TJO4379" s="24">
        <v>422</v>
      </c>
      <c r="TJP4379" s="414" t="str">
        <f t="shared" si="1593"/>
        <v>Banco não cadastrado</v>
      </c>
      <c r="TJQ4379" s="24">
        <v>207</v>
      </c>
      <c r="TJR4379" s="24">
        <v>5837982</v>
      </c>
      <c r="TJS4379" s="24">
        <v>72</v>
      </c>
      <c r="TJT4379" s="29" t="s">
        <v>75</v>
      </c>
      <c r="TJU4379" s="84">
        <v>3004158000128</v>
      </c>
      <c r="TJV4379" s="24"/>
      <c r="TJW4379" s="24"/>
      <c r="TJX4379" s="66">
        <v>9615</v>
      </c>
      <c r="TJY4379" s="25">
        <v>45936</v>
      </c>
      <c r="TJZ4379" s="25"/>
      <c r="TKA4379" s="26" t="str">
        <f t="shared" ca="1" si="1594"/>
        <v>Descontar Cheque</v>
      </c>
      <c r="TKB4379" s="117"/>
      <c r="TKC4379" s="25">
        <v>45890</v>
      </c>
      <c r="TKD4379" s="28" t="s">
        <v>74</v>
      </c>
      <c r="TKE4379" s="24">
        <v>422</v>
      </c>
      <c r="TKF4379" s="414" t="str">
        <f t="shared" si="1595"/>
        <v>Banco não cadastrado</v>
      </c>
      <c r="TKG4379" s="24">
        <v>207</v>
      </c>
      <c r="TKH4379" s="24">
        <v>5837982</v>
      </c>
      <c r="TKI4379" s="24">
        <v>72</v>
      </c>
      <c r="TKJ4379" s="29" t="s">
        <v>75</v>
      </c>
      <c r="TKK4379" s="84">
        <v>3004158000128</v>
      </c>
      <c r="TKL4379" s="24"/>
      <c r="TKM4379" s="24"/>
      <c r="TKN4379" s="66">
        <v>9615</v>
      </c>
      <c r="TKO4379" s="25">
        <v>45936</v>
      </c>
      <c r="TKP4379" s="25"/>
      <c r="TKQ4379" s="26" t="str">
        <f t="shared" ca="1" si="1596"/>
        <v>Descontar Cheque</v>
      </c>
      <c r="TKR4379" s="117"/>
      <c r="TKS4379" s="25">
        <v>45890</v>
      </c>
      <c r="TKT4379" s="28" t="s">
        <v>74</v>
      </c>
      <c r="TKU4379" s="24">
        <v>422</v>
      </c>
      <c r="TKV4379" s="414" t="str">
        <f t="shared" si="1597"/>
        <v>Banco não cadastrado</v>
      </c>
      <c r="TKW4379" s="24">
        <v>207</v>
      </c>
      <c r="TKX4379" s="24">
        <v>5837982</v>
      </c>
      <c r="TKY4379" s="24">
        <v>72</v>
      </c>
      <c r="TKZ4379" s="29" t="s">
        <v>75</v>
      </c>
      <c r="TLA4379" s="84">
        <v>3004158000128</v>
      </c>
      <c r="TLB4379" s="24"/>
      <c r="TLC4379" s="24"/>
      <c r="TLD4379" s="66">
        <v>9615</v>
      </c>
      <c r="TLE4379" s="25">
        <v>45936</v>
      </c>
      <c r="TLF4379" s="25"/>
      <c r="TLG4379" s="26" t="str">
        <f t="shared" ca="1" si="1598"/>
        <v>Descontar Cheque</v>
      </c>
      <c r="TLH4379" s="117"/>
      <c r="TLI4379" s="25">
        <v>45890</v>
      </c>
      <c r="TLJ4379" s="28" t="s">
        <v>74</v>
      </c>
      <c r="TLK4379" s="24">
        <v>422</v>
      </c>
      <c r="TLL4379" s="414" t="str">
        <f t="shared" si="1599"/>
        <v>Banco não cadastrado</v>
      </c>
      <c r="TLM4379" s="24">
        <v>207</v>
      </c>
      <c r="TLN4379" s="24">
        <v>5837982</v>
      </c>
      <c r="TLO4379" s="24">
        <v>72</v>
      </c>
      <c r="TLP4379" s="29" t="s">
        <v>75</v>
      </c>
      <c r="TLQ4379" s="84">
        <v>3004158000128</v>
      </c>
      <c r="TLR4379" s="24"/>
      <c r="TLS4379" s="24"/>
      <c r="TLT4379" s="66">
        <v>9615</v>
      </c>
      <c r="TLU4379" s="25">
        <v>45936</v>
      </c>
      <c r="TLV4379" s="25"/>
      <c r="TLW4379" s="26" t="str">
        <f t="shared" ca="1" si="1600"/>
        <v>Descontar Cheque</v>
      </c>
      <c r="TLX4379" s="117"/>
      <c r="TLY4379" s="25">
        <v>45890</v>
      </c>
      <c r="TLZ4379" s="28" t="s">
        <v>74</v>
      </c>
      <c r="TMA4379" s="24">
        <v>422</v>
      </c>
      <c r="TMB4379" s="414" t="str">
        <f t="shared" si="1601"/>
        <v>Banco não cadastrado</v>
      </c>
      <c r="TMC4379" s="24">
        <v>207</v>
      </c>
      <c r="TMD4379" s="24">
        <v>5837982</v>
      </c>
      <c r="TME4379" s="24">
        <v>72</v>
      </c>
      <c r="TMF4379" s="29" t="s">
        <v>75</v>
      </c>
      <c r="TMG4379" s="84">
        <v>3004158000128</v>
      </c>
      <c r="TMH4379" s="24"/>
      <c r="TMI4379" s="24"/>
      <c r="TMJ4379" s="66">
        <v>9615</v>
      </c>
      <c r="TMK4379" s="25">
        <v>45936</v>
      </c>
      <c r="TML4379" s="25"/>
      <c r="TMM4379" s="26" t="str">
        <f t="shared" ca="1" si="1602"/>
        <v>Descontar Cheque</v>
      </c>
      <c r="TMN4379" s="117"/>
      <c r="TMO4379" s="25">
        <v>45890</v>
      </c>
      <c r="TMP4379" s="28" t="s">
        <v>74</v>
      </c>
      <c r="TMQ4379" s="24">
        <v>422</v>
      </c>
      <c r="TMR4379" s="414" t="str">
        <f t="shared" si="1603"/>
        <v>Banco não cadastrado</v>
      </c>
      <c r="TMS4379" s="24">
        <v>207</v>
      </c>
      <c r="TMT4379" s="24">
        <v>5837982</v>
      </c>
      <c r="TMU4379" s="24">
        <v>72</v>
      </c>
      <c r="TMV4379" s="29" t="s">
        <v>75</v>
      </c>
      <c r="TMW4379" s="84">
        <v>3004158000128</v>
      </c>
      <c r="TMX4379" s="24"/>
      <c r="TMY4379" s="24"/>
      <c r="TMZ4379" s="66">
        <v>9615</v>
      </c>
      <c r="TNA4379" s="25">
        <v>45936</v>
      </c>
      <c r="TNB4379" s="25"/>
      <c r="TNC4379" s="26" t="str">
        <f t="shared" ca="1" si="1604"/>
        <v>Descontar Cheque</v>
      </c>
      <c r="TND4379" s="117"/>
      <c r="TNE4379" s="25">
        <v>45890</v>
      </c>
      <c r="TNF4379" s="28" t="s">
        <v>74</v>
      </c>
      <c r="TNG4379" s="24">
        <v>422</v>
      </c>
      <c r="TNH4379" s="414" t="str">
        <f t="shared" si="1605"/>
        <v>Banco não cadastrado</v>
      </c>
      <c r="TNI4379" s="24">
        <v>207</v>
      </c>
      <c r="TNJ4379" s="24">
        <v>5837982</v>
      </c>
      <c r="TNK4379" s="24">
        <v>72</v>
      </c>
      <c r="TNL4379" s="29" t="s">
        <v>75</v>
      </c>
      <c r="TNM4379" s="84">
        <v>3004158000128</v>
      </c>
      <c r="TNN4379" s="24"/>
      <c r="TNO4379" s="24"/>
      <c r="TNP4379" s="66">
        <v>9615</v>
      </c>
      <c r="TNQ4379" s="25">
        <v>45936</v>
      </c>
      <c r="TNR4379" s="25"/>
      <c r="TNS4379" s="26" t="str">
        <f t="shared" ca="1" si="1606"/>
        <v>Descontar Cheque</v>
      </c>
      <c r="TNT4379" s="117"/>
      <c r="TNU4379" s="25">
        <v>45890</v>
      </c>
      <c r="TNV4379" s="28" t="s">
        <v>74</v>
      </c>
      <c r="TNW4379" s="24">
        <v>422</v>
      </c>
      <c r="TNX4379" s="414" t="str">
        <f t="shared" si="1607"/>
        <v>Banco não cadastrado</v>
      </c>
      <c r="TNY4379" s="24">
        <v>207</v>
      </c>
      <c r="TNZ4379" s="24">
        <v>5837982</v>
      </c>
      <c r="TOA4379" s="24">
        <v>72</v>
      </c>
      <c r="TOB4379" s="29" t="s">
        <v>75</v>
      </c>
      <c r="TOC4379" s="84">
        <v>3004158000128</v>
      </c>
      <c r="TOD4379" s="24"/>
      <c r="TOE4379" s="24"/>
      <c r="TOF4379" s="66">
        <v>9615</v>
      </c>
      <c r="TOG4379" s="25">
        <v>45936</v>
      </c>
      <c r="TOH4379" s="25"/>
      <c r="TOI4379" s="26" t="str">
        <f t="shared" ca="1" si="1608"/>
        <v>Descontar Cheque</v>
      </c>
      <c r="TOJ4379" s="117"/>
      <c r="TOK4379" s="25">
        <v>45890</v>
      </c>
      <c r="TOL4379" s="28" t="s">
        <v>74</v>
      </c>
      <c r="TOM4379" s="24">
        <v>422</v>
      </c>
      <c r="TON4379" s="414" t="str">
        <f t="shared" si="1609"/>
        <v>Banco não cadastrado</v>
      </c>
      <c r="TOO4379" s="24">
        <v>207</v>
      </c>
      <c r="TOP4379" s="24">
        <v>5837982</v>
      </c>
      <c r="TOQ4379" s="24">
        <v>72</v>
      </c>
      <c r="TOR4379" s="29" t="s">
        <v>75</v>
      </c>
      <c r="TOS4379" s="84">
        <v>3004158000128</v>
      </c>
      <c r="TOT4379" s="24"/>
      <c r="TOU4379" s="24"/>
      <c r="TOV4379" s="66">
        <v>9615</v>
      </c>
      <c r="TOW4379" s="25">
        <v>45936</v>
      </c>
      <c r="TOX4379" s="25"/>
      <c r="TOY4379" s="26" t="str">
        <f t="shared" ca="1" si="1610"/>
        <v>Descontar Cheque</v>
      </c>
      <c r="TOZ4379" s="117"/>
      <c r="TPA4379" s="25">
        <v>45890</v>
      </c>
      <c r="TPB4379" s="28" t="s">
        <v>74</v>
      </c>
      <c r="TPC4379" s="24">
        <v>422</v>
      </c>
      <c r="TPD4379" s="414" t="str">
        <f t="shared" si="1611"/>
        <v>Banco não cadastrado</v>
      </c>
      <c r="TPE4379" s="24">
        <v>207</v>
      </c>
      <c r="TPF4379" s="24">
        <v>5837982</v>
      </c>
      <c r="TPG4379" s="24">
        <v>72</v>
      </c>
      <c r="TPH4379" s="29" t="s">
        <v>75</v>
      </c>
      <c r="TPI4379" s="84">
        <v>3004158000128</v>
      </c>
      <c r="TPJ4379" s="24"/>
      <c r="TPK4379" s="24"/>
      <c r="TPL4379" s="66">
        <v>9615</v>
      </c>
      <c r="TPM4379" s="25">
        <v>45936</v>
      </c>
      <c r="TPN4379" s="25"/>
      <c r="TPO4379" s="26" t="str">
        <f t="shared" ca="1" si="1612"/>
        <v>Descontar Cheque</v>
      </c>
      <c r="TPP4379" s="117"/>
      <c r="TPQ4379" s="25">
        <v>45890</v>
      </c>
      <c r="TPR4379" s="28" t="s">
        <v>74</v>
      </c>
      <c r="TPS4379" s="24">
        <v>422</v>
      </c>
      <c r="TPT4379" s="414" t="str">
        <f t="shared" si="1613"/>
        <v>Banco não cadastrado</v>
      </c>
      <c r="TPU4379" s="24">
        <v>207</v>
      </c>
      <c r="TPV4379" s="24">
        <v>5837982</v>
      </c>
      <c r="TPW4379" s="24">
        <v>72</v>
      </c>
      <c r="TPX4379" s="29" t="s">
        <v>75</v>
      </c>
      <c r="TPY4379" s="84">
        <v>3004158000128</v>
      </c>
      <c r="TPZ4379" s="24"/>
      <c r="TQA4379" s="24"/>
      <c r="TQB4379" s="66">
        <v>9615</v>
      </c>
      <c r="TQC4379" s="25">
        <v>45936</v>
      </c>
      <c r="TQD4379" s="25"/>
      <c r="TQE4379" s="26" t="str">
        <f t="shared" ca="1" si="1614"/>
        <v>Descontar Cheque</v>
      </c>
      <c r="TQF4379" s="117"/>
      <c r="TQG4379" s="25">
        <v>45890</v>
      </c>
      <c r="TQH4379" s="28" t="s">
        <v>74</v>
      </c>
      <c r="TQI4379" s="24">
        <v>422</v>
      </c>
      <c r="TQJ4379" s="414" t="str">
        <f t="shared" si="1615"/>
        <v>Banco não cadastrado</v>
      </c>
      <c r="TQK4379" s="24">
        <v>207</v>
      </c>
      <c r="TQL4379" s="24">
        <v>5837982</v>
      </c>
      <c r="TQM4379" s="24">
        <v>72</v>
      </c>
      <c r="TQN4379" s="29" t="s">
        <v>75</v>
      </c>
      <c r="TQO4379" s="84">
        <v>3004158000128</v>
      </c>
      <c r="TQP4379" s="24"/>
      <c r="TQQ4379" s="24"/>
      <c r="TQR4379" s="66">
        <v>9615</v>
      </c>
      <c r="TQS4379" s="25">
        <v>45936</v>
      </c>
      <c r="TQT4379" s="25"/>
      <c r="TQU4379" s="26" t="str">
        <f t="shared" ca="1" si="1616"/>
        <v>Descontar Cheque</v>
      </c>
      <c r="TQV4379" s="117"/>
      <c r="TQW4379" s="25">
        <v>45890</v>
      </c>
      <c r="TQX4379" s="28" t="s">
        <v>74</v>
      </c>
      <c r="TQY4379" s="24">
        <v>422</v>
      </c>
      <c r="TQZ4379" s="414" t="str">
        <f t="shared" si="1617"/>
        <v>Banco não cadastrado</v>
      </c>
      <c r="TRA4379" s="24">
        <v>207</v>
      </c>
      <c r="TRB4379" s="24">
        <v>5837982</v>
      </c>
      <c r="TRC4379" s="24">
        <v>72</v>
      </c>
      <c r="TRD4379" s="29" t="s">
        <v>75</v>
      </c>
      <c r="TRE4379" s="84">
        <v>3004158000128</v>
      </c>
      <c r="TRF4379" s="24"/>
      <c r="TRG4379" s="24"/>
      <c r="TRH4379" s="66">
        <v>9615</v>
      </c>
      <c r="TRI4379" s="25">
        <v>45936</v>
      </c>
      <c r="TRJ4379" s="25"/>
      <c r="TRK4379" s="26" t="str">
        <f t="shared" ca="1" si="1618"/>
        <v>Descontar Cheque</v>
      </c>
      <c r="TRL4379" s="117"/>
      <c r="TRM4379" s="25">
        <v>45890</v>
      </c>
      <c r="TRN4379" s="28" t="s">
        <v>74</v>
      </c>
      <c r="TRO4379" s="24">
        <v>422</v>
      </c>
      <c r="TRP4379" s="414" t="str">
        <f t="shared" si="1619"/>
        <v>Banco não cadastrado</v>
      </c>
      <c r="TRQ4379" s="24">
        <v>207</v>
      </c>
      <c r="TRR4379" s="24">
        <v>5837982</v>
      </c>
      <c r="TRS4379" s="24">
        <v>72</v>
      </c>
      <c r="TRT4379" s="29" t="s">
        <v>75</v>
      </c>
      <c r="TRU4379" s="84">
        <v>3004158000128</v>
      </c>
      <c r="TRV4379" s="24"/>
      <c r="TRW4379" s="24"/>
      <c r="TRX4379" s="66">
        <v>9615</v>
      </c>
      <c r="TRY4379" s="25">
        <v>45936</v>
      </c>
      <c r="TRZ4379" s="25"/>
      <c r="TSA4379" s="26" t="str">
        <f t="shared" ca="1" si="1620"/>
        <v>Descontar Cheque</v>
      </c>
      <c r="TSB4379" s="117"/>
      <c r="TSC4379" s="25">
        <v>45890</v>
      </c>
      <c r="TSD4379" s="28" t="s">
        <v>74</v>
      </c>
      <c r="TSE4379" s="24">
        <v>422</v>
      </c>
      <c r="TSF4379" s="414" t="str">
        <f t="shared" si="1621"/>
        <v>Banco não cadastrado</v>
      </c>
      <c r="TSG4379" s="24">
        <v>207</v>
      </c>
      <c r="TSH4379" s="24">
        <v>5837982</v>
      </c>
      <c r="TSI4379" s="24">
        <v>72</v>
      </c>
      <c r="TSJ4379" s="29" t="s">
        <v>75</v>
      </c>
      <c r="TSK4379" s="84">
        <v>3004158000128</v>
      </c>
      <c r="TSL4379" s="24"/>
      <c r="TSM4379" s="24"/>
      <c r="TSN4379" s="66">
        <v>9615</v>
      </c>
      <c r="TSO4379" s="25">
        <v>45936</v>
      </c>
      <c r="TSP4379" s="25"/>
      <c r="TSQ4379" s="26" t="str">
        <f t="shared" ca="1" si="1622"/>
        <v>Descontar Cheque</v>
      </c>
      <c r="TSR4379" s="117"/>
      <c r="TSS4379" s="25">
        <v>45890</v>
      </c>
      <c r="TST4379" s="28" t="s">
        <v>74</v>
      </c>
      <c r="TSU4379" s="24">
        <v>422</v>
      </c>
      <c r="TSV4379" s="414" t="str">
        <f t="shared" si="1623"/>
        <v>Banco não cadastrado</v>
      </c>
      <c r="TSW4379" s="24">
        <v>207</v>
      </c>
      <c r="TSX4379" s="24">
        <v>5837982</v>
      </c>
      <c r="TSY4379" s="24">
        <v>72</v>
      </c>
      <c r="TSZ4379" s="29" t="s">
        <v>75</v>
      </c>
      <c r="TTA4379" s="84">
        <v>3004158000128</v>
      </c>
      <c r="TTB4379" s="24"/>
      <c r="TTC4379" s="24"/>
      <c r="TTD4379" s="66">
        <v>9615</v>
      </c>
      <c r="TTE4379" s="25">
        <v>45936</v>
      </c>
      <c r="TTF4379" s="25"/>
      <c r="TTG4379" s="26" t="str">
        <f t="shared" ca="1" si="1624"/>
        <v>Descontar Cheque</v>
      </c>
      <c r="TTH4379" s="117"/>
      <c r="TTI4379" s="25">
        <v>45890</v>
      </c>
      <c r="TTJ4379" s="28" t="s">
        <v>74</v>
      </c>
      <c r="TTK4379" s="24">
        <v>422</v>
      </c>
      <c r="TTL4379" s="414" t="str">
        <f t="shared" si="1625"/>
        <v>Banco não cadastrado</v>
      </c>
      <c r="TTM4379" s="24">
        <v>207</v>
      </c>
      <c r="TTN4379" s="24">
        <v>5837982</v>
      </c>
      <c r="TTO4379" s="24">
        <v>72</v>
      </c>
      <c r="TTP4379" s="29" t="s">
        <v>75</v>
      </c>
      <c r="TTQ4379" s="84">
        <v>3004158000128</v>
      </c>
      <c r="TTR4379" s="24"/>
      <c r="TTS4379" s="24"/>
      <c r="TTT4379" s="66">
        <v>9615</v>
      </c>
      <c r="TTU4379" s="25">
        <v>45936</v>
      </c>
      <c r="TTV4379" s="25"/>
      <c r="TTW4379" s="26" t="str">
        <f t="shared" ca="1" si="1626"/>
        <v>Descontar Cheque</v>
      </c>
      <c r="TTX4379" s="117"/>
      <c r="TTY4379" s="25">
        <v>45890</v>
      </c>
      <c r="TTZ4379" s="28" t="s">
        <v>74</v>
      </c>
      <c r="TUA4379" s="24">
        <v>422</v>
      </c>
      <c r="TUB4379" s="414" t="str">
        <f t="shared" si="1627"/>
        <v>Banco não cadastrado</v>
      </c>
      <c r="TUC4379" s="24">
        <v>207</v>
      </c>
      <c r="TUD4379" s="24">
        <v>5837982</v>
      </c>
      <c r="TUE4379" s="24">
        <v>72</v>
      </c>
      <c r="TUF4379" s="29" t="s">
        <v>75</v>
      </c>
      <c r="TUG4379" s="84">
        <v>3004158000128</v>
      </c>
      <c r="TUH4379" s="24"/>
      <c r="TUI4379" s="24"/>
      <c r="TUJ4379" s="66">
        <v>9615</v>
      </c>
      <c r="TUK4379" s="25">
        <v>45936</v>
      </c>
      <c r="TUL4379" s="25"/>
      <c r="TUM4379" s="26" t="str">
        <f t="shared" ca="1" si="1628"/>
        <v>Descontar Cheque</v>
      </c>
      <c r="TUN4379" s="117"/>
      <c r="TUO4379" s="25">
        <v>45890</v>
      </c>
      <c r="TUP4379" s="28" t="s">
        <v>74</v>
      </c>
      <c r="TUQ4379" s="24">
        <v>422</v>
      </c>
      <c r="TUR4379" s="414" t="str">
        <f t="shared" si="1629"/>
        <v>Banco não cadastrado</v>
      </c>
      <c r="TUS4379" s="24">
        <v>207</v>
      </c>
      <c r="TUT4379" s="24">
        <v>5837982</v>
      </c>
      <c r="TUU4379" s="24">
        <v>72</v>
      </c>
      <c r="TUV4379" s="29" t="s">
        <v>75</v>
      </c>
      <c r="TUW4379" s="84">
        <v>3004158000128</v>
      </c>
      <c r="TUX4379" s="24"/>
      <c r="TUY4379" s="24"/>
      <c r="TUZ4379" s="66">
        <v>9615</v>
      </c>
      <c r="TVA4379" s="25">
        <v>45936</v>
      </c>
      <c r="TVB4379" s="25"/>
      <c r="TVC4379" s="26" t="str">
        <f t="shared" ca="1" si="1630"/>
        <v>Descontar Cheque</v>
      </c>
      <c r="TVD4379" s="117"/>
      <c r="TVE4379" s="25">
        <v>45890</v>
      </c>
      <c r="TVF4379" s="28" t="s">
        <v>74</v>
      </c>
      <c r="TVG4379" s="24">
        <v>422</v>
      </c>
      <c r="TVH4379" s="414" t="str">
        <f t="shared" si="1631"/>
        <v>Banco não cadastrado</v>
      </c>
      <c r="TVI4379" s="24">
        <v>207</v>
      </c>
      <c r="TVJ4379" s="24">
        <v>5837982</v>
      </c>
      <c r="TVK4379" s="24">
        <v>72</v>
      </c>
      <c r="TVL4379" s="29" t="s">
        <v>75</v>
      </c>
      <c r="TVM4379" s="84">
        <v>3004158000128</v>
      </c>
      <c r="TVN4379" s="24"/>
      <c r="TVO4379" s="24"/>
      <c r="TVP4379" s="66">
        <v>9615</v>
      </c>
      <c r="TVQ4379" s="25">
        <v>45936</v>
      </c>
      <c r="TVR4379" s="25"/>
      <c r="TVS4379" s="26" t="str">
        <f t="shared" ca="1" si="1632"/>
        <v>Descontar Cheque</v>
      </c>
      <c r="TVT4379" s="117"/>
      <c r="TVU4379" s="25">
        <v>45890</v>
      </c>
      <c r="TVV4379" s="28" t="s">
        <v>74</v>
      </c>
      <c r="TVW4379" s="24">
        <v>422</v>
      </c>
      <c r="TVX4379" s="414" t="str">
        <f t="shared" si="1633"/>
        <v>Banco não cadastrado</v>
      </c>
      <c r="TVY4379" s="24">
        <v>207</v>
      </c>
      <c r="TVZ4379" s="24">
        <v>5837982</v>
      </c>
      <c r="TWA4379" s="24">
        <v>72</v>
      </c>
      <c r="TWB4379" s="29" t="s">
        <v>75</v>
      </c>
      <c r="TWC4379" s="84">
        <v>3004158000128</v>
      </c>
      <c r="TWD4379" s="24"/>
      <c r="TWE4379" s="24"/>
      <c r="TWF4379" s="66">
        <v>9615</v>
      </c>
      <c r="TWG4379" s="25">
        <v>45936</v>
      </c>
      <c r="TWH4379" s="25"/>
      <c r="TWI4379" s="26" t="str">
        <f t="shared" ca="1" si="1634"/>
        <v>Descontar Cheque</v>
      </c>
      <c r="TWJ4379" s="117"/>
      <c r="TWK4379" s="25">
        <v>45890</v>
      </c>
      <c r="TWL4379" s="28" t="s">
        <v>74</v>
      </c>
      <c r="TWM4379" s="24">
        <v>422</v>
      </c>
      <c r="TWN4379" s="414" t="str">
        <f t="shared" si="1635"/>
        <v>Banco não cadastrado</v>
      </c>
      <c r="TWO4379" s="24">
        <v>207</v>
      </c>
      <c r="TWP4379" s="24">
        <v>5837982</v>
      </c>
      <c r="TWQ4379" s="24">
        <v>72</v>
      </c>
      <c r="TWR4379" s="29" t="s">
        <v>75</v>
      </c>
      <c r="TWS4379" s="84">
        <v>3004158000128</v>
      </c>
      <c r="TWT4379" s="24"/>
      <c r="TWU4379" s="24"/>
      <c r="TWV4379" s="66">
        <v>9615</v>
      </c>
      <c r="TWW4379" s="25">
        <v>45936</v>
      </c>
      <c r="TWX4379" s="25"/>
      <c r="TWY4379" s="26" t="str">
        <f t="shared" ca="1" si="1636"/>
        <v>Descontar Cheque</v>
      </c>
      <c r="TWZ4379" s="117"/>
      <c r="TXA4379" s="25">
        <v>45890</v>
      </c>
      <c r="TXB4379" s="28" t="s">
        <v>74</v>
      </c>
      <c r="TXC4379" s="24">
        <v>422</v>
      </c>
      <c r="TXD4379" s="414" t="str">
        <f t="shared" si="1637"/>
        <v>Banco não cadastrado</v>
      </c>
      <c r="TXE4379" s="24">
        <v>207</v>
      </c>
      <c r="TXF4379" s="24">
        <v>5837982</v>
      </c>
      <c r="TXG4379" s="24">
        <v>72</v>
      </c>
      <c r="TXH4379" s="29" t="s">
        <v>75</v>
      </c>
      <c r="TXI4379" s="84">
        <v>3004158000128</v>
      </c>
      <c r="TXJ4379" s="24"/>
      <c r="TXK4379" s="24"/>
      <c r="TXL4379" s="66">
        <v>9615</v>
      </c>
      <c r="TXM4379" s="25">
        <v>45936</v>
      </c>
      <c r="TXN4379" s="25"/>
      <c r="TXO4379" s="26" t="str">
        <f t="shared" ca="1" si="1638"/>
        <v>Descontar Cheque</v>
      </c>
      <c r="TXP4379" s="117"/>
      <c r="TXQ4379" s="25">
        <v>45890</v>
      </c>
      <c r="TXR4379" s="28" t="s">
        <v>74</v>
      </c>
      <c r="TXS4379" s="24">
        <v>422</v>
      </c>
      <c r="TXT4379" s="414" t="str">
        <f t="shared" si="1639"/>
        <v>Banco não cadastrado</v>
      </c>
      <c r="TXU4379" s="24">
        <v>207</v>
      </c>
      <c r="TXV4379" s="24">
        <v>5837982</v>
      </c>
      <c r="TXW4379" s="24">
        <v>72</v>
      </c>
      <c r="TXX4379" s="29" t="s">
        <v>75</v>
      </c>
      <c r="TXY4379" s="84">
        <v>3004158000128</v>
      </c>
      <c r="TXZ4379" s="24"/>
      <c r="TYA4379" s="24"/>
      <c r="TYB4379" s="66">
        <v>9615</v>
      </c>
      <c r="TYC4379" s="25">
        <v>45936</v>
      </c>
      <c r="TYD4379" s="25"/>
      <c r="TYE4379" s="26" t="str">
        <f t="shared" ca="1" si="1640"/>
        <v>Descontar Cheque</v>
      </c>
      <c r="TYF4379" s="117"/>
      <c r="TYG4379" s="25">
        <v>45890</v>
      </c>
      <c r="TYH4379" s="28" t="s">
        <v>74</v>
      </c>
      <c r="TYI4379" s="24">
        <v>422</v>
      </c>
      <c r="TYJ4379" s="414" t="str">
        <f t="shared" si="1641"/>
        <v>Banco não cadastrado</v>
      </c>
      <c r="TYK4379" s="24">
        <v>207</v>
      </c>
      <c r="TYL4379" s="24">
        <v>5837982</v>
      </c>
      <c r="TYM4379" s="24">
        <v>72</v>
      </c>
      <c r="TYN4379" s="29" t="s">
        <v>75</v>
      </c>
      <c r="TYO4379" s="84">
        <v>3004158000128</v>
      </c>
      <c r="TYP4379" s="24"/>
      <c r="TYQ4379" s="24"/>
      <c r="TYR4379" s="66">
        <v>9615</v>
      </c>
      <c r="TYS4379" s="25">
        <v>45936</v>
      </c>
      <c r="TYT4379" s="25"/>
      <c r="TYU4379" s="26" t="str">
        <f t="shared" ca="1" si="1642"/>
        <v>Descontar Cheque</v>
      </c>
      <c r="TYV4379" s="117"/>
      <c r="TYW4379" s="25">
        <v>45890</v>
      </c>
      <c r="TYX4379" s="28" t="s">
        <v>74</v>
      </c>
      <c r="TYY4379" s="24">
        <v>422</v>
      </c>
      <c r="TYZ4379" s="414" t="str">
        <f t="shared" si="1643"/>
        <v>Banco não cadastrado</v>
      </c>
      <c r="TZA4379" s="24">
        <v>207</v>
      </c>
      <c r="TZB4379" s="24">
        <v>5837982</v>
      </c>
      <c r="TZC4379" s="24">
        <v>72</v>
      </c>
      <c r="TZD4379" s="29" t="s">
        <v>75</v>
      </c>
      <c r="TZE4379" s="84">
        <v>3004158000128</v>
      </c>
      <c r="TZF4379" s="24"/>
      <c r="TZG4379" s="24"/>
      <c r="TZH4379" s="66">
        <v>9615</v>
      </c>
      <c r="TZI4379" s="25">
        <v>45936</v>
      </c>
      <c r="TZJ4379" s="25"/>
      <c r="TZK4379" s="26" t="str">
        <f t="shared" ca="1" si="1644"/>
        <v>Descontar Cheque</v>
      </c>
      <c r="TZL4379" s="117"/>
      <c r="TZM4379" s="25">
        <v>45890</v>
      </c>
      <c r="TZN4379" s="28" t="s">
        <v>74</v>
      </c>
      <c r="TZO4379" s="24">
        <v>422</v>
      </c>
      <c r="TZP4379" s="414" t="str">
        <f t="shared" si="1645"/>
        <v>Banco não cadastrado</v>
      </c>
      <c r="TZQ4379" s="24">
        <v>207</v>
      </c>
      <c r="TZR4379" s="24">
        <v>5837982</v>
      </c>
      <c r="TZS4379" s="24">
        <v>72</v>
      </c>
      <c r="TZT4379" s="29" t="s">
        <v>75</v>
      </c>
      <c r="TZU4379" s="84">
        <v>3004158000128</v>
      </c>
      <c r="TZV4379" s="24"/>
      <c r="TZW4379" s="24"/>
      <c r="TZX4379" s="66">
        <v>9615</v>
      </c>
      <c r="TZY4379" s="25">
        <v>45936</v>
      </c>
      <c r="TZZ4379" s="25"/>
      <c r="UAA4379" s="26" t="str">
        <f t="shared" ca="1" si="1646"/>
        <v>Descontar Cheque</v>
      </c>
      <c r="UAB4379" s="117"/>
      <c r="UAC4379" s="25">
        <v>45890</v>
      </c>
      <c r="UAD4379" s="28" t="s">
        <v>74</v>
      </c>
      <c r="UAE4379" s="24">
        <v>422</v>
      </c>
      <c r="UAF4379" s="414" t="str">
        <f t="shared" si="1647"/>
        <v>Banco não cadastrado</v>
      </c>
      <c r="UAG4379" s="24">
        <v>207</v>
      </c>
      <c r="UAH4379" s="24">
        <v>5837982</v>
      </c>
      <c r="UAI4379" s="24">
        <v>72</v>
      </c>
      <c r="UAJ4379" s="29" t="s">
        <v>75</v>
      </c>
      <c r="UAK4379" s="84">
        <v>3004158000128</v>
      </c>
      <c r="UAL4379" s="24"/>
      <c r="UAM4379" s="24"/>
      <c r="UAN4379" s="66">
        <v>9615</v>
      </c>
      <c r="UAO4379" s="25">
        <v>45936</v>
      </c>
      <c r="UAP4379" s="25"/>
      <c r="UAQ4379" s="26" t="str">
        <f t="shared" ca="1" si="1648"/>
        <v>Descontar Cheque</v>
      </c>
      <c r="UAR4379" s="117"/>
      <c r="UAS4379" s="25">
        <v>45890</v>
      </c>
      <c r="UAT4379" s="28" t="s">
        <v>74</v>
      </c>
      <c r="UAU4379" s="24">
        <v>422</v>
      </c>
      <c r="UAV4379" s="414" t="str">
        <f t="shared" si="1649"/>
        <v>Banco não cadastrado</v>
      </c>
      <c r="UAW4379" s="24">
        <v>207</v>
      </c>
      <c r="UAX4379" s="24">
        <v>5837982</v>
      </c>
      <c r="UAY4379" s="24">
        <v>72</v>
      </c>
      <c r="UAZ4379" s="29" t="s">
        <v>75</v>
      </c>
      <c r="UBA4379" s="84">
        <v>3004158000128</v>
      </c>
      <c r="UBB4379" s="24"/>
      <c r="UBC4379" s="24"/>
      <c r="UBD4379" s="66">
        <v>9615</v>
      </c>
      <c r="UBE4379" s="25">
        <v>45936</v>
      </c>
      <c r="UBF4379" s="25"/>
      <c r="UBG4379" s="26" t="str">
        <f t="shared" ca="1" si="1650"/>
        <v>Descontar Cheque</v>
      </c>
      <c r="UBH4379" s="117"/>
      <c r="UBI4379" s="25">
        <v>45890</v>
      </c>
      <c r="UBJ4379" s="28" t="s">
        <v>74</v>
      </c>
      <c r="UBK4379" s="24">
        <v>422</v>
      </c>
      <c r="UBL4379" s="414" t="str">
        <f t="shared" si="1651"/>
        <v>Banco não cadastrado</v>
      </c>
      <c r="UBM4379" s="24">
        <v>207</v>
      </c>
      <c r="UBN4379" s="24">
        <v>5837982</v>
      </c>
      <c r="UBO4379" s="24">
        <v>72</v>
      </c>
      <c r="UBP4379" s="29" t="s">
        <v>75</v>
      </c>
      <c r="UBQ4379" s="84">
        <v>3004158000128</v>
      </c>
      <c r="UBR4379" s="24"/>
      <c r="UBS4379" s="24"/>
      <c r="UBT4379" s="66">
        <v>9615</v>
      </c>
      <c r="UBU4379" s="25">
        <v>45936</v>
      </c>
      <c r="UBV4379" s="25"/>
      <c r="UBW4379" s="26" t="str">
        <f t="shared" ca="1" si="1652"/>
        <v>Descontar Cheque</v>
      </c>
      <c r="UBX4379" s="117"/>
      <c r="UBY4379" s="25">
        <v>45890</v>
      </c>
      <c r="UBZ4379" s="28" t="s">
        <v>74</v>
      </c>
      <c r="UCA4379" s="24">
        <v>422</v>
      </c>
      <c r="UCB4379" s="414" t="str">
        <f t="shared" si="1653"/>
        <v>Banco não cadastrado</v>
      </c>
      <c r="UCC4379" s="24">
        <v>207</v>
      </c>
      <c r="UCD4379" s="24">
        <v>5837982</v>
      </c>
      <c r="UCE4379" s="24">
        <v>72</v>
      </c>
      <c r="UCF4379" s="29" t="s">
        <v>75</v>
      </c>
      <c r="UCG4379" s="84">
        <v>3004158000128</v>
      </c>
      <c r="UCH4379" s="24"/>
      <c r="UCI4379" s="24"/>
      <c r="UCJ4379" s="66">
        <v>9615</v>
      </c>
      <c r="UCK4379" s="25">
        <v>45936</v>
      </c>
      <c r="UCL4379" s="25"/>
      <c r="UCM4379" s="26" t="str">
        <f t="shared" ca="1" si="1654"/>
        <v>Descontar Cheque</v>
      </c>
      <c r="UCN4379" s="117"/>
      <c r="UCO4379" s="25">
        <v>45890</v>
      </c>
      <c r="UCP4379" s="28" t="s">
        <v>74</v>
      </c>
      <c r="UCQ4379" s="24">
        <v>422</v>
      </c>
      <c r="UCR4379" s="414" t="str">
        <f t="shared" si="1655"/>
        <v>Banco não cadastrado</v>
      </c>
      <c r="UCS4379" s="24">
        <v>207</v>
      </c>
      <c r="UCT4379" s="24">
        <v>5837982</v>
      </c>
      <c r="UCU4379" s="24">
        <v>72</v>
      </c>
      <c r="UCV4379" s="29" t="s">
        <v>75</v>
      </c>
      <c r="UCW4379" s="84">
        <v>3004158000128</v>
      </c>
      <c r="UCX4379" s="24"/>
      <c r="UCY4379" s="24"/>
      <c r="UCZ4379" s="66">
        <v>9615</v>
      </c>
      <c r="UDA4379" s="25">
        <v>45936</v>
      </c>
      <c r="UDB4379" s="25"/>
      <c r="UDC4379" s="26" t="str">
        <f t="shared" ca="1" si="1656"/>
        <v>Descontar Cheque</v>
      </c>
      <c r="UDD4379" s="117"/>
      <c r="UDE4379" s="25">
        <v>45890</v>
      </c>
      <c r="UDF4379" s="28" t="s">
        <v>74</v>
      </c>
      <c r="UDG4379" s="24">
        <v>422</v>
      </c>
      <c r="UDH4379" s="414" t="str">
        <f t="shared" si="1657"/>
        <v>Banco não cadastrado</v>
      </c>
      <c r="UDI4379" s="24">
        <v>207</v>
      </c>
      <c r="UDJ4379" s="24">
        <v>5837982</v>
      </c>
      <c r="UDK4379" s="24">
        <v>72</v>
      </c>
      <c r="UDL4379" s="29" t="s">
        <v>75</v>
      </c>
      <c r="UDM4379" s="84">
        <v>3004158000128</v>
      </c>
      <c r="UDN4379" s="24"/>
      <c r="UDO4379" s="24"/>
      <c r="UDP4379" s="66">
        <v>9615</v>
      </c>
      <c r="UDQ4379" s="25">
        <v>45936</v>
      </c>
      <c r="UDR4379" s="25"/>
      <c r="UDS4379" s="26" t="str">
        <f t="shared" ca="1" si="1658"/>
        <v>Descontar Cheque</v>
      </c>
      <c r="UDT4379" s="117"/>
      <c r="UDU4379" s="25">
        <v>45890</v>
      </c>
      <c r="UDV4379" s="28" t="s">
        <v>74</v>
      </c>
      <c r="UDW4379" s="24">
        <v>422</v>
      </c>
      <c r="UDX4379" s="414" t="str">
        <f t="shared" si="1659"/>
        <v>Banco não cadastrado</v>
      </c>
      <c r="UDY4379" s="24">
        <v>207</v>
      </c>
      <c r="UDZ4379" s="24">
        <v>5837982</v>
      </c>
      <c r="UEA4379" s="24">
        <v>72</v>
      </c>
      <c r="UEB4379" s="29" t="s">
        <v>75</v>
      </c>
      <c r="UEC4379" s="84">
        <v>3004158000128</v>
      </c>
      <c r="UED4379" s="24"/>
      <c r="UEE4379" s="24"/>
      <c r="UEF4379" s="66">
        <v>9615</v>
      </c>
      <c r="UEG4379" s="25">
        <v>45936</v>
      </c>
      <c r="UEH4379" s="25"/>
      <c r="UEI4379" s="26" t="str">
        <f t="shared" ca="1" si="1660"/>
        <v>Descontar Cheque</v>
      </c>
      <c r="UEJ4379" s="117"/>
      <c r="UEK4379" s="25">
        <v>45890</v>
      </c>
      <c r="UEL4379" s="28" t="s">
        <v>74</v>
      </c>
      <c r="UEM4379" s="24">
        <v>422</v>
      </c>
      <c r="UEN4379" s="414" t="str">
        <f t="shared" si="1661"/>
        <v>Banco não cadastrado</v>
      </c>
      <c r="UEO4379" s="24">
        <v>207</v>
      </c>
      <c r="UEP4379" s="24">
        <v>5837982</v>
      </c>
      <c r="UEQ4379" s="24">
        <v>72</v>
      </c>
      <c r="UER4379" s="29" t="s">
        <v>75</v>
      </c>
      <c r="UES4379" s="84">
        <v>3004158000128</v>
      </c>
      <c r="UET4379" s="24"/>
      <c r="UEU4379" s="24"/>
      <c r="UEV4379" s="66">
        <v>9615</v>
      </c>
      <c r="UEW4379" s="25">
        <v>45936</v>
      </c>
      <c r="UEX4379" s="25"/>
      <c r="UEY4379" s="26" t="str">
        <f t="shared" ca="1" si="1662"/>
        <v>Descontar Cheque</v>
      </c>
      <c r="UEZ4379" s="117"/>
      <c r="UFA4379" s="25">
        <v>45890</v>
      </c>
      <c r="UFB4379" s="28" t="s">
        <v>74</v>
      </c>
      <c r="UFC4379" s="24">
        <v>422</v>
      </c>
      <c r="UFD4379" s="414" t="str">
        <f t="shared" si="1663"/>
        <v>Banco não cadastrado</v>
      </c>
      <c r="UFE4379" s="24">
        <v>207</v>
      </c>
      <c r="UFF4379" s="24">
        <v>5837982</v>
      </c>
      <c r="UFG4379" s="24">
        <v>72</v>
      </c>
      <c r="UFH4379" s="29" t="s">
        <v>75</v>
      </c>
      <c r="UFI4379" s="84">
        <v>3004158000128</v>
      </c>
      <c r="UFJ4379" s="24"/>
      <c r="UFK4379" s="24"/>
      <c r="UFL4379" s="66">
        <v>9615</v>
      </c>
      <c r="UFM4379" s="25">
        <v>45936</v>
      </c>
      <c r="UFN4379" s="25"/>
      <c r="UFO4379" s="26" t="str">
        <f t="shared" ca="1" si="1664"/>
        <v>Descontar Cheque</v>
      </c>
      <c r="UFP4379" s="117"/>
      <c r="UFQ4379" s="25">
        <v>45890</v>
      </c>
      <c r="UFR4379" s="28" t="s">
        <v>74</v>
      </c>
      <c r="UFS4379" s="24">
        <v>422</v>
      </c>
      <c r="UFT4379" s="414" t="str">
        <f t="shared" si="1665"/>
        <v>Banco não cadastrado</v>
      </c>
      <c r="UFU4379" s="24">
        <v>207</v>
      </c>
      <c r="UFV4379" s="24">
        <v>5837982</v>
      </c>
      <c r="UFW4379" s="24">
        <v>72</v>
      </c>
      <c r="UFX4379" s="29" t="s">
        <v>75</v>
      </c>
      <c r="UFY4379" s="84">
        <v>3004158000128</v>
      </c>
      <c r="UFZ4379" s="24"/>
      <c r="UGA4379" s="24"/>
      <c r="UGB4379" s="66">
        <v>9615</v>
      </c>
      <c r="UGC4379" s="25">
        <v>45936</v>
      </c>
      <c r="UGD4379" s="25"/>
      <c r="UGE4379" s="26" t="str">
        <f t="shared" ca="1" si="1666"/>
        <v>Descontar Cheque</v>
      </c>
      <c r="UGF4379" s="117"/>
      <c r="UGG4379" s="25">
        <v>45890</v>
      </c>
      <c r="UGH4379" s="28" t="s">
        <v>74</v>
      </c>
      <c r="UGI4379" s="24">
        <v>422</v>
      </c>
      <c r="UGJ4379" s="414" t="str">
        <f t="shared" si="1667"/>
        <v>Banco não cadastrado</v>
      </c>
      <c r="UGK4379" s="24">
        <v>207</v>
      </c>
      <c r="UGL4379" s="24">
        <v>5837982</v>
      </c>
      <c r="UGM4379" s="24">
        <v>72</v>
      </c>
      <c r="UGN4379" s="29" t="s">
        <v>75</v>
      </c>
      <c r="UGO4379" s="84">
        <v>3004158000128</v>
      </c>
      <c r="UGP4379" s="24"/>
      <c r="UGQ4379" s="24"/>
      <c r="UGR4379" s="66">
        <v>9615</v>
      </c>
      <c r="UGS4379" s="25">
        <v>45936</v>
      </c>
      <c r="UGT4379" s="25"/>
      <c r="UGU4379" s="26" t="str">
        <f t="shared" ca="1" si="1668"/>
        <v>Descontar Cheque</v>
      </c>
      <c r="UGV4379" s="117"/>
      <c r="UGW4379" s="25">
        <v>45890</v>
      </c>
      <c r="UGX4379" s="28" t="s">
        <v>74</v>
      </c>
      <c r="UGY4379" s="24">
        <v>422</v>
      </c>
      <c r="UGZ4379" s="414" t="str">
        <f t="shared" si="1669"/>
        <v>Banco não cadastrado</v>
      </c>
      <c r="UHA4379" s="24">
        <v>207</v>
      </c>
      <c r="UHB4379" s="24">
        <v>5837982</v>
      </c>
      <c r="UHC4379" s="24">
        <v>72</v>
      </c>
      <c r="UHD4379" s="29" t="s">
        <v>75</v>
      </c>
      <c r="UHE4379" s="84">
        <v>3004158000128</v>
      </c>
      <c r="UHF4379" s="24"/>
      <c r="UHG4379" s="24"/>
      <c r="UHH4379" s="66">
        <v>9615</v>
      </c>
      <c r="UHI4379" s="25">
        <v>45936</v>
      </c>
      <c r="UHJ4379" s="25"/>
      <c r="UHK4379" s="26" t="str">
        <f t="shared" ca="1" si="1670"/>
        <v>Descontar Cheque</v>
      </c>
      <c r="UHL4379" s="117"/>
      <c r="UHM4379" s="25">
        <v>45890</v>
      </c>
      <c r="UHN4379" s="28" t="s">
        <v>74</v>
      </c>
      <c r="UHO4379" s="24">
        <v>422</v>
      </c>
      <c r="UHP4379" s="414" t="str">
        <f t="shared" si="1671"/>
        <v>Banco não cadastrado</v>
      </c>
      <c r="UHQ4379" s="24">
        <v>207</v>
      </c>
      <c r="UHR4379" s="24">
        <v>5837982</v>
      </c>
      <c r="UHS4379" s="24">
        <v>72</v>
      </c>
      <c r="UHT4379" s="29" t="s">
        <v>75</v>
      </c>
      <c r="UHU4379" s="84">
        <v>3004158000128</v>
      </c>
      <c r="UHV4379" s="24"/>
      <c r="UHW4379" s="24"/>
      <c r="UHX4379" s="66">
        <v>9615</v>
      </c>
      <c r="UHY4379" s="25">
        <v>45936</v>
      </c>
      <c r="UHZ4379" s="25"/>
      <c r="UIA4379" s="26" t="str">
        <f t="shared" ca="1" si="1672"/>
        <v>Descontar Cheque</v>
      </c>
      <c r="UIB4379" s="117"/>
      <c r="UIC4379" s="25">
        <v>45890</v>
      </c>
      <c r="UID4379" s="28" t="s">
        <v>74</v>
      </c>
      <c r="UIE4379" s="24">
        <v>422</v>
      </c>
      <c r="UIF4379" s="414" t="str">
        <f t="shared" si="1673"/>
        <v>Banco não cadastrado</v>
      </c>
      <c r="UIG4379" s="24">
        <v>207</v>
      </c>
      <c r="UIH4379" s="24">
        <v>5837982</v>
      </c>
      <c r="UII4379" s="24">
        <v>72</v>
      </c>
      <c r="UIJ4379" s="29" t="s">
        <v>75</v>
      </c>
      <c r="UIK4379" s="84">
        <v>3004158000128</v>
      </c>
      <c r="UIL4379" s="24"/>
      <c r="UIM4379" s="24"/>
      <c r="UIN4379" s="66">
        <v>9615</v>
      </c>
      <c r="UIO4379" s="25">
        <v>45936</v>
      </c>
      <c r="UIP4379" s="25"/>
      <c r="UIQ4379" s="26" t="str">
        <f t="shared" ca="1" si="1674"/>
        <v>Descontar Cheque</v>
      </c>
      <c r="UIR4379" s="117"/>
      <c r="UIS4379" s="25">
        <v>45890</v>
      </c>
      <c r="UIT4379" s="28" t="s">
        <v>74</v>
      </c>
      <c r="UIU4379" s="24">
        <v>422</v>
      </c>
      <c r="UIV4379" s="414" t="str">
        <f t="shared" si="1675"/>
        <v>Banco não cadastrado</v>
      </c>
      <c r="UIW4379" s="24">
        <v>207</v>
      </c>
      <c r="UIX4379" s="24">
        <v>5837982</v>
      </c>
      <c r="UIY4379" s="24">
        <v>72</v>
      </c>
      <c r="UIZ4379" s="29" t="s">
        <v>75</v>
      </c>
      <c r="UJA4379" s="84">
        <v>3004158000128</v>
      </c>
      <c r="UJB4379" s="24"/>
      <c r="UJC4379" s="24"/>
      <c r="UJD4379" s="66">
        <v>9615</v>
      </c>
      <c r="UJE4379" s="25">
        <v>45936</v>
      </c>
      <c r="UJF4379" s="25"/>
      <c r="UJG4379" s="26" t="str">
        <f t="shared" ca="1" si="1676"/>
        <v>Descontar Cheque</v>
      </c>
      <c r="UJH4379" s="117"/>
      <c r="UJI4379" s="25">
        <v>45890</v>
      </c>
      <c r="UJJ4379" s="28" t="s">
        <v>74</v>
      </c>
      <c r="UJK4379" s="24">
        <v>422</v>
      </c>
      <c r="UJL4379" s="414" t="str">
        <f t="shared" si="1677"/>
        <v>Banco não cadastrado</v>
      </c>
      <c r="UJM4379" s="24">
        <v>207</v>
      </c>
      <c r="UJN4379" s="24">
        <v>5837982</v>
      </c>
      <c r="UJO4379" s="24">
        <v>72</v>
      </c>
      <c r="UJP4379" s="29" t="s">
        <v>75</v>
      </c>
      <c r="UJQ4379" s="84">
        <v>3004158000128</v>
      </c>
      <c r="UJR4379" s="24"/>
      <c r="UJS4379" s="24"/>
      <c r="UJT4379" s="66">
        <v>9615</v>
      </c>
      <c r="UJU4379" s="25">
        <v>45936</v>
      </c>
      <c r="UJV4379" s="25"/>
      <c r="UJW4379" s="26" t="str">
        <f t="shared" ca="1" si="1678"/>
        <v>Descontar Cheque</v>
      </c>
      <c r="UJX4379" s="117"/>
      <c r="UJY4379" s="25">
        <v>45890</v>
      </c>
      <c r="UJZ4379" s="28" t="s">
        <v>74</v>
      </c>
      <c r="UKA4379" s="24">
        <v>422</v>
      </c>
      <c r="UKB4379" s="414" t="str">
        <f t="shared" si="1679"/>
        <v>Banco não cadastrado</v>
      </c>
      <c r="UKC4379" s="24">
        <v>207</v>
      </c>
      <c r="UKD4379" s="24">
        <v>5837982</v>
      </c>
      <c r="UKE4379" s="24">
        <v>72</v>
      </c>
      <c r="UKF4379" s="29" t="s">
        <v>75</v>
      </c>
      <c r="UKG4379" s="84">
        <v>3004158000128</v>
      </c>
      <c r="UKH4379" s="24"/>
      <c r="UKI4379" s="24"/>
      <c r="UKJ4379" s="66">
        <v>9615</v>
      </c>
      <c r="UKK4379" s="25">
        <v>45936</v>
      </c>
      <c r="UKL4379" s="25"/>
      <c r="UKM4379" s="26" t="str">
        <f t="shared" ca="1" si="1680"/>
        <v>Descontar Cheque</v>
      </c>
      <c r="UKN4379" s="117"/>
      <c r="UKO4379" s="25">
        <v>45890</v>
      </c>
      <c r="UKP4379" s="28" t="s">
        <v>74</v>
      </c>
      <c r="UKQ4379" s="24">
        <v>422</v>
      </c>
      <c r="UKR4379" s="414" t="str">
        <f t="shared" si="1681"/>
        <v>Banco não cadastrado</v>
      </c>
      <c r="UKS4379" s="24">
        <v>207</v>
      </c>
      <c r="UKT4379" s="24">
        <v>5837982</v>
      </c>
      <c r="UKU4379" s="24">
        <v>72</v>
      </c>
      <c r="UKV4379" s="29" t="s">
        <v>75</v>
      </c>
      <c r="UKW4379" s="84">
        <v>3004158000128</v>
      </c>
      <c r="UKX4379" s="24"/>
      <c r="UKY4379" s="24"/>
      <c r="UKZ4379" s="66">
        <v>9615</v>
      </c>
      <c r="ULA4379" s="25">
        <v>45936</v>
      </c>
      <c r="ULB4379" s="25"/>
      <c r="ULC4379" s="26" t="str">
        <f t="shared" ca="1" si="1682"/>
        <v>Descontar Cheque</v>
      </c>
      <c r="ULD4379" s="117"/>
      <c r="ULE4379" s="25">
        <v>45890</v>
      </c>
      <c r="ULF4379" s="28" t="s">
        <v>74</v>
      </c>
      <c r="ULG4379" s="24">
        <v>422</v>
      </c>
      <c r="ULH4379" s="414" t="str">
        <f t="shared" si="1683"/>
        <v>Banco não cadastrado</v>
      </c>
      <c r="ULI4379" s="24">
        <v>207</v>
      </c>
      <c r="ULJ4379" s="24">
        <v>5837982</v>
      </c>
      <c r="ULK4379" s="24">
        <v>72</v>
      </c>
      <c r="ULL4379" s="29" t="s">
        <v>75</v>
      </c>
      <c r="ULM4379" s="84">
        <v>3004158000128</v>
      </c>
      <c r="ULN4379" s="24"/>
      <c r="ULO4379" s="24"/>
      <c r="ULP4379" s="66">
        <v>9615</v>
      </c>
      <c r="ULQ4379" s="25">
        <v>45936</v>
      </c>
      <c r="ULR4379" s="25"/>
      <c r="ULS4379" s="26" t="str">
        <f t="shared" ca="1" si="1684"/>
        <v>Descontar Cheque</v>
      </c>
      <c r="ULT4379" s="117"/>
      <c r="ULU4379" s="25">
        <v>45890</v>
      </c>
      <c r="ULV4379" s="28" t="s">
        <v>74</v>
      </c>
      <c r="ULW4379" s="24">
        <v>422</v>
      </c>
      <c r="ULX4379" s="414" t="str">
        <f t="shared" si="1685"/>
        <v>Banco não cadastrado</v>
      </c>
      <c r="ULY4379" s="24">
        <v>207</v>
      </c>
      <c r="ULZ4379" s="24">
        <v>5837982</v>
      </c>
      <c r="UMA4379" s="24">
        <v>72</v>
      </c>
      <c r="UMB4379" s="29" t="s">
        <v>75</v>
      </c>
      <c r="UMC4379" s="84">
        <v>3004158000128</v>
      </c>
      <c r="UMD4379" s="24"/>
      <c r="UME4379" s="24"/>
      <c r="UMF4379" s="66">
        <v>9615</v>
      </c>
      <c r="UMG4379" s="25">
        <v>45936</v>
      </c>
      <c r="UMH4379" s="25"/>
      <c r="UMI4379" s="26" t="str">
        <f t="shared" ca="1" si="1686"/>
        <v>Descontar Cheque</v>
      </c>
      <c r="UMJ4379" s="117"/>
      <c r="UMK4379" s="25">
        <v>45890</v>
      </c>
      <c r="UML4379" s="28" t="s">
        <v>74</v>
      </c>
      <c r="UMM4379" s="24">
        <v>422</v>
      </c>
      <c r="UMN4379" s="414" t="str">
        <f t="shared" si="1687"/>
        <v>Banco não cadastrado</v>
      </c>
      <c r="UMO4379" s="24">
        <v>207</v>
      </c>
      <c r="UMP4379" s="24">
        <v>5837982</v>
      </c>
      <c r="UMQ4379" s="24">
        <v>72</v>
      </c>
      <c r="UMR4379" s="29" t="s">
        <v>75</v>
      </c>
      <c r="UMS4379" s="84">
        <v>3004158000128</v>
      </c>
      <c r="UMT4379" s="24"/>
      <c r="UMU4379" s="24"/>
      <c r="UMV4379" s="66">
        <v>9615</v>
      </c>
      <c r="UMW4379" s="25">
        <v>45936</v>
      </c>
      <c r="UMX4379" s="25"/>
      <c r="UMY4379" s="26" t="str">
        <f t="shared" ca="1" si="1688"/>
        <v>Descontar Cheque</v>
      </c>
      <c r="UMZ4379" s="117"/>
      <c r="UNA4379" s="25">
        <v>45890</v>
      </c>
      <c r="UNB4379" s="28" t="s">
        <v>74</v>
      </c>
      <c r="UNC4379" s="24">
        <v>422</v>
      </c>
      <c r="UND4379" s="414" t="str">
        <f t="shared" si="1689"/>
        <v>Banco não cadastrado</v>
      </c>
      <c r="UNE4379" s="24">
        <v>207</v>
      </c>
      <c r="UNF4379" s="24">
        <v>5837982</v>
      </c>
      <c r="UNG4379" s="24">
        <v>72</v>
      </c>
      <c r="UNH4379" s="29" t="s">
        <v>75</v>
      </c>
      <c r="UNI4379" s="84">
        <v>3004158000128</v>
      </c>
      <c r="UNJ4379" s="24"/>
      <c r="UNK4379" s="24"/>
      <c r="UNL4379" s="66">
        <v>9615</v>
      </c>
      <c r="UNM4379" s="25">
        <v>45936</v>
      </c>
      <c r="UNN4379" s="25"/>
      <c r="UNO4379" s="26" t="str">
        <f t="shared" ca="1" si="1690"/>
        <v>Descontar Cheque</v>
      </c>
      <c r="UNP4379" s="117"/>
      <c r="UNQ4379" s="25">
        <v>45890</v>
      </c>
      <c r="UNR4379" s="28" t="s">
        <v>74</v>
      </c>
      <c r="UNS4379" s="24">
        <v>422</v>
      </c>
      <c r="UNT4379" s="414" t="str">
        <f t="shared" si="1691"/>
        <v>Banco não cadastrado</v>
      </c>
      <c r="UNU4379" s="24">
        <v>207</v>
      </c>
      <c r="UNV4379" s="24">
        <v>5837982</v>
      </c>
      <c r="UNW4379" s="24">
        <v>72</v>
      </c>
      <c r="UNX4379" s="29" t="s">
        <v>75</v>
      </c>
      <c r="UNY4379" s="84">
        <v>3004158000128</v>
      </c>
      <c r="UNZ4379" s="24"/>
      <c r="UOA4379" s="24"/>
      <c r="UOB4379" s="66">
        <v>9615</v>
      </c>
      <c r="UOC4379" s="25">
        <v>45936</v>
      </c>
      <c r="UOD4379" s="25"/>
      <c r="UOE4379" s="26" t="str">
        <f t="shared" ca="1" si="1692"/>
        <v>Descontar Cheque</v>
      </c>
      <c r="UOF4379" s="117"/>
      <c r="UOG4379" s="25">
        <v>45890</v>
      </c>
      <c r="UOH4379" s="28" t="s">
        <v>74</v>
      </c>
      <c r="UOI4379" s="24">
        <v>422</v>
      </c>
      <c r="UOJ4379" s="414" t="str">
        <f t="shared" si="1693"/>
        <v>Banco não cadastrado</v>
      </c>
      <c r="UOK4379" s="24">
        <v>207</v>
      </c>
      <c r="UOL4379" s="24">
        <v>5837982</v>
      </c>
      <c r="UOM4379" s="24">
        <v>72</v>
      </c>
      <c r="UON4379" s="29" t="s">
        <v>75</v>
      </c>
      <c r="UOO4379" s="84">
        <v>3004158000128</v>
      </c>
      <c r="UOP4379" s="24"/>
      <c r="UOQ4379" s="24"/>
      <c r="UOR4379" s="66">
        <v>9615</v>
      </c>
      <c r="UOS4379" s="25">
        <v>45936</v>
      </c>
      <c r="UOT4379" s="25"/>
      <c r="UOU4379" s="26" t="str">
        <f t="shared" ca="1" si="1694"/>
        <v>Descontar Cheque</v>
      </c>
      <c r="UOV4379" s="117"/>
      <c r="UOW4379" s="25">
        <v>45890</v>
      </c>
      <c r="UOX4379" s="28" t="s">
        <v>74</v>
      </c>
      <c r="UOY4379" s="24">
        <v>422</v>
      </c>
      <c r="UOZ4379" s="414" t="str">
        <f t="shared" si="1695"/>
        <v>Banco não cadastrado</v>
      </c>
      <c r="UPA4379" s="24">
        <v>207</v>
      </c>
      <c r="UPB4379" s="24">
        <v>5837982</v>
      </c>
      <c r="UPC4379" s="24">
        <v>72</v>
      </c>
      <c r="UPD4379" s="29" t="s">
        <v>75</v>
      </c>
      <c r="UPE4379" s="84">
        <v>3004158000128</v>
      </c>
      <c r="UPF4379" s="24"/>
      <c r="UPG4379" s="24"/>
      <c r="UPH4379" s="66">
        <v>9615</v>
      </c>
      <c r="UPI4379" s="25">
        <v>45936</v>
      </c>
      <c r="UPJ4379" s="25"/>
      <c r="UPK4379" s="26" t="str">
        <f t="shared" ca="1" si="1696"/>
        <v>Descontar Cheque</v>
      </c>
      <c r="UPL4379" s="117"/>
      <c r="UPM4379" s="25">
        <v>45890</v>
      </c>
      <c r="UPN4379" s="28" t="s">
        <v>74</v>
      </c>
      <c r="UPO4379" s="24">
        <v>422</v>
      </c>
      <c r="UPP4379" s="414" t="str">
        <f t="shared" si="1697"/>
        <v>Banco não cadastrado</v>
      </c>
      <c r="UPQ4379" s="24">
        <v>207</v>
      </c>
      <c r="UPR4379" s="24">
        <v>5837982</v>
      </c>
      <c r="UPS4379" s="24">
        <v>72</v>
      </c>
      <c r="UPT4379" s="29" t="s">
        <v>75</v>
      </c>
      <c r="UPU4379" s="84">
        <v>3004158000128</v>
      </c>
      <c r="UPV4379" s="24"/>
      <c r="UPW4379" s="24"/>
      <c r="UPX4379" s="66">
        <v>9615</v>
      </c>
      <c r="UPY4379" s="25">
        <v>45936</v>
      </c>
      <c r="UPZ4379" s="25"/>
      <c r="UQA4379" s="26" t="str">
        <f t="shared" ca="1" si="1698"/>
        <v>Descontar Cheque</v>
      </c>
      <c r="UQB4379" s="117"/>
      <c r="UQC4379" s="25">
        <v>45890</v>
      </c>
      <c r="UQD4379" s="28" t="s">
        <v>74</v>
      </c>
      <c r="UQE4379" s="24">
        <v>422</v>
      </c>
      <c r="UQF4379" s="414" t="str">
        <f t="shared" si="1699"/>
        <v>Banco não cadastrado</v>
      </c>
      <c r="UQG4379" s="24">
        <v>207</v>
      </c>
      <c r="UQH4379" s="24">
        <v>5837982</v>
      </c>
      <c r="UQI4379" s="24">
        <v>72</v>
      </c>
      <c r="UQJ4379" s="29" t="s">
        <v>75</v>
      </c>
      <c r="UQK4379" s="84">
        <v>3004158000128</v>
      </c>
      <c r="UQL4379" s="24"/>
      <c r="UQM4379" s="24"/>
      <c r="UQN4379" s="66">
        <v>9615</v>
      </c>
      <c r="UQO4379" s="25">
        <v>45936</v>
      </c>
      <c r="UQP4379" s="25"/>
      <c r="UQQ4379" s="26" t="str">
        <f t="shared" ca="1" si="1700"/>
        <v>Descontar Cheque</v>
      </c>
      <c r="UQR4379" s="117"/>
      <c r="UQS4379" s="25">
        <v>45890</v>
      </c>
      <c r="UQT4379" s="28" t="s">
        <v>74</v>
      </c>
      <c r="UQU4379" s="24">
        <v>422</v>
      </c>
      <c r="UQV4379" s="414" t="str">
        <f t="shared" si="1701"/>
        <v>Banco não cadastrado</v>
      </c>
      <c r="UQW4379" s="24">
        <v>207</v>
      </c>
      <c r="UQX4379" s="24">
        <v>5837982</v>
      </c>
      <c r="UQY4379" s="24">
        <v>72</v>
      </c>
      <c r="UQZ4379" s="29" t="s">
        <v>75</v>
      </c>
      <c r="URA4379" s="84">
        <v>3004158000128</v>
      </c>
      <c r="URB4379" s="24"/>
      <c r="URC4379" s="24"/>
      <c r="URD4379" s="66">
        <v>9615</v>
      </c>
      <c r="URE4379" s="25">
        <v>45936</v>
      </c>
      <c r="URF4379" s="25"/>
      <c r="URG4379" s="26" t="str">
        <f t="shared" ca="1" si="1702"/>
        <v>Descontar Cheque</v>
      </c>
      <c r="URH4379" s="117"/>
      <c r="URI4379" s="25">
        <v>45890</v>
      </c>
      <c r="URJ4379" s="28" t="s">
        <v>74</v>
      </c>
      <c r="URK4379" s="24">
        <v>422</v>
      </c>
      <c r="URL4379" s="414" t="str">
        <f t="shared" si="1703"/>
        <v>Banco não cadastrado</v>
      </c>
      <c r="URM4379" s="24">
        <v>207</v>
      </c>
      <c r="URN4379" s="24">
        <v>5837982</v>
      </c>
      <c r="URO4379" s="24">
        <v>72</v>
      </c>
      <c r="URP4379" s="29" t="s">
        <v>75</v>
      </c>
      <c r="URQ4379" s="84">
        <v>3004158000128</v>
      </c>
      <c r="URR4379" s="24"/>
      <c r="URS4379" s="24"/>
      <c r="URT4379" s="66">
        <v>9615</v>
      </c>
      <c r="URU4379" s="25">
        <v>45936</v>
      </c>
      <c r="URV4379" s="25"/>
      <c r="URW4379" s="26" t="str">
        <f t="shared" ca="1" si="1704"/>
        <v>Descontar Cheque</v>
      </c>
      <c r="URX4379" s="117"/>
      <c r="URY4379" s="25">
        <v>45890</v>
      </c>
      <c r="URZ4379" s="28" t="s">
        <v>74</v>
      </c>
      <c r="USA4379" s="24">
        <v>422</v>
      </c>
      <c r="USB4379" s="414" t="str">
        <f t="shared" si="1705"/>
        <v>Banco não cadastrado</v>
      </c>
      <c r="USC4379" s="24">
        <v>207</v>
      </c>
      <c r="USD4379" s="24">
        <v>5837982</v>
      </c>
      <c r="USE4379" s="24">
        <v>72</v>
      </c>
      <c r="USF4379" s="29" t="s">
        <v>75</v>
      </c>
      <c r="USG4379" s="84">
        <v>3004158000128</v>
      </c>
      <c r="USH4379" s="24"/>
      <c r="USI4379" s="24"/>
      <c r="USJ4379" s="66">
        <v>9615</v>
      </c>
      <c r="USK4379" s="25">
        <v>45936</v>
      </c>
      <c r="USL4379" s="25"/>
      <c r="USM4379" s="26" t="str">
        <f t="shared" ca="1" si="1706"/>
        <v>Descontar Cheque</v>
      </c>
      <c r="USN4379" s="117"/>
      <c r="USO4379" s="25">
        <v>45890</v>
      </c>
      <c r="USP4379" s="28" t="s">
        <v>74</v>
      </c>
      <c r="USQ4379" s="24">
        <v>422</v>
      </c>
      <c r="USR4379" s="414" t="str">
        <f t="shared" si="1707"/>
        <v>Banco não cadastrado</v>
      </c>
      <c r="USS4379" s="24">
        <v>207</v>
      </c>
      <c r="UST4379" s="24">
        <v>5837982</v>
      </c>
      <c r="USU4379" s="24">
        <v>72</v>
      </c>
      <c r="USV4379" s="29" t="s">
        <v>75</v>
      </c>
      <c r="USW4379" s="84">
        <v>3004158000128</v>
      </c>
      <c r="USX4379" s="24"/>
      <c r="USY4379" s="24"/>
      <c r="USZ4379" s="66">
        <v>9615</v>
      </c>
      <c r="UTA4379" s="25">
        <v>45936</v>
      </c>
      <c r="UTB4379" s="25"/>
      <c r="UTC4379" s="26" t="str">
        <f t="shared" ca="1" si="1708"/>
        <v>Descontar Cheque</v>
      </c>
      <c r="UTD4379" s="117"/>
      <c r="UTE4379" s="25">
        <v>45890</v>
      </c>
      <c r="UTF4379" s="28" t="s">
        <v>74</v>
      </c>
      <c r="UTG4379" s="24">
        <v>422</v>
      </c>
      <c r="UTH4379" s="414" t="str">
        <f t="shared" si="1709"/>
        <v>Banco não cadastrado</v>
      </c>
      <c r="UTI4379" s="24">
        <v>207</v>
      </c>
      <c r="UTJ4379" s="24">
        <v>5837982</v>
      </c>
      <c r="UTK4379" s="24">
        <v>72</v>
      </c>
      <c r="UTL4379" s="29" t="s">
        <v>75</v>
      </c>
      <c r="UTM4379" s="84">
        <v>3004158000128</v>
      </c>
      <c r="UTN4379" s="24"/>
      <c r="UTO4379" s="24"/>
      <c r="UTP4379" s="66">
        <v>9615</v>
      </c>
      <c r="UTQ4379" s="25">
        <v>45936</v>
      </c>
      <c r="UTR4379" s="25"/>
      <c r="UTS4379" s="26" t="str">
        <f t="shared" ca="1" si="1710"/>
        <v>Descontar Cheque</v>
      </c>
      <c r="UTT4379" s="117"/>
      <c r="UTU4379" s="25">
        <v>45890</v>
      </c>
      <c r="UTV4379" s="28" t="s">
        <v>74</v>
      </c>
      <c r="UTW4379" s="24">
        <v>422</v>
      </c>
      <c r="UTX4379" s="414" t="str">
        <f t="shared" si="1711"/>
        <v>Banco não cadastrado</v>
      </c>
      <c r="UTY4379" s="24">
        <v>207</v>
      </c>
      <c r="UTZ4379" s="24">
        <v>5837982</v>
      </c>
      <c r="UUA4379" s="24">
        <v>72</v>
      </c>
      <c r="UUB4379" s="29" t="s">
        <v>75</v>
      </c>
      <c r="UUC4379" s="84">
        <v>3004158000128</v>
      </c>
      <c r="UUD4379" s="24"/>
      <c r="UUE4379" s="24"/>
      <c r="UUF4379" s="66">
        <v>9615</v>
      </c>
      <c r="UUG4379" s="25">
        <v>45936</v>
      </c>
      <c r="UUH4379" s="25"/>
      <c r="UUI4379" s="26" t="str">
        <f t="shared" ca="1" si="1712"/>
        <v>Descontar Cheque</v>
      </c>
      <c r="UUJ4379" s="117"/>
      <c r="UUK4379" s="25">
        <v>45890</v>
      </c>
      <c r="UUL4379" s="28" t="s">
        <v>74</v>
      </c>
      <c r="UUM4379" s="24">
        <v>422</v>
      </c>
      <c r="UUN4379" s="414" t="str">
        <f t="shared" si="1713"/>
        <v>Banco não cadastrado</v>
      </c>
      <c r="UUO4379" s="24">
        <v>207</v>
      </c>
      <c r="UUP4379" s="24">
        <v>5837982</v>
      </c>
      <c r="UUQ4379" s="24">
        <v>72</v>
      </c>
      <c r="UUR4379" s="29" t="s">
        <v>75</v>
      </c>
      <c r="UUS4379" s="84">
        <v>3004158000128</v>
      </c>
      <c r="UUT4379" s="24"/>
      <c r="UUU4379" s="24"/>
      <c r="UUV4379" s="66">
        <v>9615</v>
      </c>
      <c r="UUW4379" s="25">
        <v>45936</v>
      </c>
      <c r="UUX4379" s="25"/>
      <c r="UUY4379" s="26" t="str">
        <f t="shared" ca="1" si="1714"/>
        <v>Descontar Cheque</v>
      </c>
      <c r="UUZ4379" s="117"/>
      <c r="UVA4379" s="25">
        <v>45890</v>
      </c>
      <c r="UVB4379" s="28" t="s">
        <v>74</v>
      </c>
      <c r="UVC4379" s="24">
        <v>422</v>
      </c>
      <c r="UVD4379" s="414" t="str">
        <f t="shared" si="1715"/>
        <v>Banco não cadastrado</v>
      </c>
      <c r="UVE4379" s="24">
        <v>207</v>
      </c>
      <c r="UVF4379" s="24">
        <v>5837982</v>
      </c>
      <c r="UVG4379" s="24">
        <v>72</v>
      </c>
      <c r="UVH4379" s="29" t="s">
        <v>75</v>
      </c>
      <c r="UVI4379" s="84">
        <v>3004158000128</v>
      </c>
      <c r="UVJ4379" s="24"/>
      <c r="UVK4379" s="24"/>
      <c r="UVL4379" s="66">
        <v>9615</v>
      </c>
      <c r="UVM4379" s="25">
        <v>45936</v>
      </c>
      <c r="UVN4379" s="25"/>
      <c r="UVO4379" s="26" t="str">
        <f t="shared" ca="1" si="1716"/>
        <v>Descontar Cheque</v>
      </c>
      <c r="UVP4379" s="117"/>
      <c r="UVQ4379" s="25">
        <v>45890</v>
      </c>
      <c r="UVR4379" s="28" t="s">
        <v>74</v>
      </c>
      <c r="UVS4379" s="24">
        <v>422</v>
      </c>
      <c r="UVT4379" s="414" t="str">
        <f t="shared" si="1717"/>
        <v>Banco não cadastrado</v>
      </c>
      <c r="UVU4379" s="24">
        <v>207</v>
      </c>
      <c r="UVV4379" s="24">
        <v>5837982</v>
      </c>
      <c r="UVW4379" s="24">
        <v>72</v>
      </c>
      <c r="UVX4379" s="29" t="s">
        <v>75</v>
      </c>
      <c r="UVY4379" s="84">
        <v>3004158000128</v>
      </c>
      <c r="UVZ4379" s="24"/>
      <c r="UWA4379" s="24"/>
      <c r="UWB4379" s="66">
        <v>9615</v>
      </c>
      <c r="UWC4379" s="25">
        <v>45936</v>
      </c>
      <c r="UWD4379" s="25"/>
      <c r="UWE4379" s="26" t="str">
        <f t="shared" ca="1" si="1718"/>
        <v>Descontar Cheque</v>
      </c>
      <c r="UWF4379" s="117"/>
      <c r="UWG4379" s="25">
        <v>45890</v>
      </c>
      <c r="UWH4379" s="28" t="s">
        <v>74</v>
      </c>
      <c r="UWI4379" s="24">
        <v>422</v>
      </c>
      <c r="UWJ4379" s="414" t="str">
        <f t="shared" si="1719"/>
        <v>Banco não cadastrado</v>
      </c>
      <c r="UWK4379" s="24">
        <v>207</v>
      </c>
      <c r="UWL4379" s="24">
        <v>5837982</v>
      </c>
      <c r="UWM4379" s="24">
        <v>72</v>
      </c>
      <c r="UWN4379" s="29" t="s">
        <v>75</v>
      </c>
      <c r="UWO4379" s="84">
        <v>3004158000128</v>
      </c>
      <c r="UWP4379" s="24"/>
      <c r="UWQ4379" s="24"/>
      <c r="UWR4379" s="66">
        <v>9615</v>
      </c>
      <c r="UWS4379" s="25">
        <v>45936</v>
      </c>
      <c r="UWT4379" s="25"/>
      <c r="UWU4379" s="26" t="str">
        <f t="shared" ca="1" si="1720"/>
        <v>Descontar Cheque</v>
      </c>
      <c r="UWV4379" s="117"/>
      <c r="UWW4379" s="25">
        <v>45890</v>
      </c>
      <c r="UWX4379" s="28" t="s">
        <v>74</v>
      </c>
      <c r="UWY4379" s="24">
        <v>422</v>
      </c>
      <c r="UWZ4379" s="414" t="str">
        <f t="shared" si="1721"/>
        <v>Banco não cadastrado</v>
      </c>
      <c r="UXA4379" s="24">
        <v>207</v>
      </c>
      <c r="UXB4379" s="24">
        <v>5837982</v>
      </c>
      <c r="UXC4379" s="24">
        <v>72</v>
      </c>
      <c r="UXD4379" s="29" t="s">
        <v>75</v>
      </c>
      <c r="UXE4379" s="84">
        <v>3004158000128</v>
      </c>
      <c r="UXF4379" s="24"/>
      <c r="UXG4379" s="24"/>
      <c r="UXH4379" s="66">
        <v>9615</v>
      </c>
      <c r="UXI4379" s="25">
        <v>45936</v>
      </c>
      <c r="UXJ4379" s="25"/>
      <c r="UXK4379" s="26" t="str">
        <f t="shared" ca="1" si="1722"/>
        <v>Descontar Cheque</v>
      </c>
      <c r="UXL4379" s="117"/>
      <c r="UXM4379" s="25">
        <v>45890</v>
      </c>
      <c r="UXN4379" s="28" t="s">
        <v>74</v>
      </c>
      <c r="UXO4379" s="24">
        <v>422</v>
      </c>
      <c r="UXP4379" s="414" t="str">
        <f t="shared" si="1723"/>
        <v>Banco não cadastrado</v>
      </c>
      <c r="UXQ4379" s="24">
        <v>207</v>
      </c>
      <c r="UXR4379" s="24">
        <v>5837982</v>
      </c>
      <c r="UXS4379" s="24">
        <v>72</v>
      </c>
      <c r="UXT4379" s="29" t="s">
        <v>75</v>
      </c>
      <c r="UXU4379" s="84">
        <v>3004158000128</v>
      </c>
      <c r="UXV4379" s="24"/>
      <c r="UXW4379" s="24"/>
      <c r="UXX4379" s="66">
        <v>9615</v>
      </c>
      <c r="UXY4379" s="25">
        <v>45936</v>
      </c>
      <c r="UXZ4379" s="25"/>
      <c r="UYA4379" s="26" t="str">
        <f t="shared" ca="1" si="1724"/>
        <v>Descontar Cheque</v>
      </c>
      <c r="UYB4379" s="117"/>
      <c r="UYC4379" s="25">
        <v>45890</v>
      </c>
      <c r="UYD4379" s="28" t="s">
        <v>74</v>
      </c>
      <c r="UYE4379" s="24">
        <v>422</v>
      </c>
      <c r="UYF4379" s="414" t="str">
        <f t="shared" si="1725"/>
        <v>Banco não cadastrado</v>
      </c>
      <c r="UYG4379" s="24">
        <v>207</v>
      </c>
      <c r="UYH4379" s="24">
        <v>5837982</v>
      </c>
      <c r="UYI4379" s="24">
        <v>72</v>
      </c>
      <c r="UYJ4379" s="29" t="s">
        <v>75</v>
      </c>
      <c r="UYK4379" s="84">
        <v>3004158000128</v>
      </c>
      <c r="UYL4379" s="24"/>
      <c r="UYM4379" s="24"/>
      <c r="UYN4379" s="66">
        <v>9615</v>
      </c>
      <c r="UYO4379" s="25">
        <v>45936</v>
      </c>
      <c r="UYP4379" s="25"/>
      <c r="UYQ4379" s="26" t="str">
        <f t="shared" ca="1" si="1726"/>
        <v>Descontar Cheque</v>
      </c>
      <c r="UYR4379" s="117"/>
      <c r="UYS4379" s="25">
        <v>45890</v>
      </c>
      <c r="UYT4379" s="28" t="s">
        <v>74</v>
      </c>
      <c r="UYU4379" s="24">
        <v>422</v>
      </c>
      <c r="UYV4379" s="414" t="str">
        <f t="shared" si="1727"/>
        <v>Banco não cadastrado</v>
      </c>
      <c r="UYW4379" s="24">
        <v>207</v>
      </c>
      <c r="UYX4379" s="24">
        <v>5837982</v>
      </c>
      <c r="UYY4379" s="24">
        <v>72</v>
      </c>
      <c r="UYZ4379" s="29" t="s">
        <v>75</v>
      </c>
      <c r="UZA4379" s="84">
        <v>3004158000128</v>
      </c>
      <c r="UZB4379" s="24"/>
      <c r="UZC4379" s="24"/>
      <c r="UZD4379" s="66">
        <v>9615</v>
      </c>
      <c r="UZE4379" s="25">
        <v>45936</v>
      </c>
      <c r="UZF4379" s="25"/>
      <c r="UZG4379" s="26" t="str">
        <f t="shared" ca="1" si="1728"/>
        <v>Descontar Cheque</v>
      </c>
      <c r="UZH4379" s="117"/>
      <c r="UZI4379" s="25">
        <v>45890</v>
      </c>
      <c r="UZJ4379" s="28" t="s">
        <v>74</v>
      </c>
      <c r="UZK4379" s="24">
        <v>422</v>
      </c>
      <c r="UZL4379" s="414" t="str">
        <f t="shared" si="1729"/>
        <v>Banco não cadastrado</v>
      </c>
      <c r="UZM4379" s="24">
        <v>207</v>
      </c>
      <c r="UZN4379" s="24">
        <v>5837982</v>
      </c>
      <c r="UZO4379" s="24">
        <v>72</v>
      </c>
      <c r="UZP4379" s="29" t="s">
        <v>75</v>
      </c>
      <c r="UZQ4379" s="84">
        <v>3004158000128</v>
      </c>
      <c r="UZR4379" s="24"/>
      <c r="UZS4379" s="24"/>
      <c r="UZT4379" s="66">
        <v>9615</v>
      </c>
      <c r="UZU4379" s="25">
        <v>45936</v>
      </c>
      <c r="UZV4379" s="25"/>
      <c r="UZW4379" s="26" t="str">
        <f t="shared" ca="1" si="1730"/>
        <v>Descontar Cheque</v>
      </c>
      <c r="UZX4379" s="117"/>
      <c r="UZY4379" s="25">
        <v>45890</v>
      </c>
      <c r="UZZ4379" s="28" t="s">
        <v>74</v>
      </c>
      <c r="VAA4379" s="24">
        <v>422</v>
      </c>
      <c r="VAB4379" s="414" t="str">
        <f t="shared" si="1731"/>
        <v>Banco não cadastrado</v>
      </c>
      <c r="VAC4379" s="24">
        <v>207</v>
      </c>
      <c r="VAD4379" s="24">
        <v>5837982</v>
      </c>
      <c r="VAE4379" s="24">
        <v>72</v>
      </c>
      <c r="VAF4379" s="29" t="s">
        <v>75</v>
      </c>
      <c r="VAG4379" s="84">
        <v>3004158000128</v>
      </c>
      <c r="VAH4379" s="24"/>
      <c r="VAI4379" s="24"/>
      <c r="VAJ4379" s="66">
        <v>9615</v>
      </c>
      <c r="VAK4379" s="25">
        <v>45936</v>
      </c>
      <c r="VAL4379" s="25"/>
      <c r="VAM4379" s="26" t="str">
        <f t="shared" ca="1" si="1732"/>
        <v>Descontar Cheque</v>
      </c>
      <c r="VAN4379" s="117"/>
      <c r="VAO4379" s="25">
        <v>45890</v>
      </c>
      <c r="VAP4379" s="28" t="s">
        <v>74</v>
      </c>
      <c r="VAQ4379" s="24">
        <v>422</v>
      </c>
      <c r="VAR4379" s="414" t="str">
        <f t="shared" si="1733"/>
        <v>Banco não cadastrado</v>
      </c>
      <c r="VAS4379" s="24">
        <v>207</v>
      </c>
      <c r="VAT4379" s="24">
        <v>5837982</v>
      </c>
      <c r="VAU4379" s="24">
        <v>72</v>
      </c>
      <c r="VAV4379" s="29" t="s">
        <v>75</v>
      </c>
      <c r="VAW4379" s="84">
        <v>3004158000128</v>
      </c>
      <c r="VAX4379" s="24"/>
      <c r="VAY4379" s="24"/>
      <c r="VAZ4379" s="66">
        <v>9615</v>
      </c>
      <c r="VBA4379" s="25">
        <v>45936</v>
      </c>
      <c r="VBB4379" s="25"/>
      <c r="VBC4379" s="26" t="str">
        <f t="shared" ca="1" si="1734"/>
        <v>Descontar Cheque</v>
      </c>
      <c r="VBD4379" s="117"/>
      <c r="VBE4379" s="25">
        <v>45890</v>
      </c>
      <c r="VBF4379" s="28" t="s">
        <v>74</v>
      </c>
      <c r="VBG4379" s="24">
        <v>422</v>
      </c>
      <c r="VBH4379" s="414" t="str">
        <f t="shared" si="1735"/>
        <v>Banco não cadastrado</v>
      </c>
      <c r="VBI4379" s="24">
        <v>207</v>
      </c>
      <c r="VBJ4379" s="24">
        <v>5837982</v>
      </c>
      <c r="VBK4379" s="24">
        <v>72</v>
      </c>
      <c r="VBL4379" s="29" t="s">
        <v>75</v>
      </c>
      <c r="VBM4379" s="84">
        <v>3004158000128</v>
      </c>
      <c r="VBN4379" s="24"/>
      <c r="VBO4379" s="24"/>
      <c r="VBP4379" s="66">
        <v>9615</v>
      </c>
      <c r="VBQ4379" s="25">
        <v>45936</v>
      </c>
      <c r="VBR4379" s="25"/>
      <c r="VBS4379" s="26" t="str">
        <f t="shared" ca="1" si="1736"/>
        <v>Descontar Cheque</v>
      </c>
      <c r="VBT4379" s="117"/>
      <c r="VBU4379" s="25">
        <v>45890</v>
      </c>
      <c r="VBV4379" s="28" t="s">
        <v>74</v>
      </c>
      <c r="VBW4379" s="24">
        <v>422</v>
      </c>
      <c r="VBX4379" s="414" t="str">
        <f t="shared" si="1737"/>
        <v>Banco não cadastrado</v>
      </c>
      <c r="VBY4379" s="24">
        <v>207</v>
      </c>
      <c r="VBZ4379" s="24">
        <v>5837982</v>
      </c>
      <c r="VCA4379" s="24">
        <v>72</v>
      </c>
      <c r="VCB4379" s="29" t="s">
        <v>75</v>
      </c>
      <c r="VCC4379" s="84">
        <v>3004158000128</v>
      </c>
      <c r="VCD4379" s="24"/>
      <c r="VCE4379" s="24"/>
      <c r="VCF4379" s="66">
        <v>9615</v>
      </c>
      <c r="VCG4379" s="25">
        <v>45936</v>
      </c>
      <c r="VCH4379" s="25"/>
      <c r="VCI4379" s="26" t="str">
        <f t="shared" ca="1" si="1738"/>
        <v>Descontar Cheque</v>
      </c>
      <c r="VCJ4379" s="117"/>
      <c r="VCK4379" s="25">
        <v>45890</v>
      </c>
      <c r="VCL4379" s="28" t="s">
        <v>74</v>
      </c>
      <c r="VCM4379" s="24">
        <v>422</v>
      </c>
      <c r="VCN4379" s="414" t="str">
        <f t="shared" si="1739"/>
        <v>Banco não cadastrado</v>
      </c>
      <c r="VCO4379" s="24">
        <v>207</v>
      </c>
      <c r="VCP4379" s="24">
        <v>5837982</v>
      </c>
      <c r="VCQ4379" s="24">
        <v>72</v>
      </c>
      <c r="VCR4379" s="29" t="s">
        <v>75</v>
      </c>
      <c r="VCS4379" s="84">
        <v>3004158000128</v>
      </c>
      <c r="VCT4379" s="24"/>
      <c r="VCU4379" s="24"/>
      <c r="VCV4379" s="66">
        <v>9615</v>
      </c>
      <c r="VCW4379" s="25">
        <v>45936</v>
      </c>
      <c r="VCX4379" s="25"/>
      <c r="VCY4379" s="26" t="str">
        <f t="shared" ca="1" si="1740"/>
        <v>Descontar Cheque</v>
      </c>
      <c r="VCZ4379" s="117"/>
      <c r="VDA4379" s="25">
        <v>45890</v>
      </c>
      <c r="VDB4379" s="28" t="s">
        <v>74</v>
      </c>
      <c r="VDC4379" s="24">
        <v>422</v>
      </c>
      <c r="VDD4379" s="414" t="str">
        <f t="shared" si="1741"/>
        <v>Banco não cadastrado</v>
      </c>
      <c r="VDE4379" s="24">
        <v>207</v>
      </c>
      <c r="VDF4379" s="24">
        <v>5837982</v>
      </c>
      <c r="VDG4379" s="24">
        <v>72</v>
      </c>
      <c r="VDH4379" s="29" t="s">
        <v>75</v>
      </c>
      <c r="VDI4379" s="84">
        <v>3004158000128</v>
      </c>
      <c r="VDJ4379" s="24"/>
      <c r="VDK4379" s="24"/>
      <c r="VDL4379" s="66">
        <v>9615</v>
      </c>
      <c r="VDM4379" s="25">
        <v>45936</v>
      </c>
      <c r="VDN4379" s="25"/>
      <c r="VDO4379" s="26" t="str">
        <f t="shared" ca="1" si="1742"/>
        <v>Descontar Cheque</v>
      </c>
      <c r="VDP4379" s="117"/>
      <c r="VDQ4379" s="25">
        <v>45890</v>
      </c>
      <c r="VDR4379" s="28" t="s">
        <v>74</v>
      </c>
      <c r="VDS4379" s="24">
        <v>422</v>
      </c>
      <c r="VDT4379" s="414" t="str">
        <f t="shared" si="1743"/>
        <v>Banco não cadastrado</v>
      </c>
      <c r="VDU4379" s="24">
        <v>207</v>
      </c>
      <c r="VDV4379" s="24">
        <v>5837982</v>
      </c>
      <c r="VDW4379" s="24">
        <v>72</v>
      </c>
      <c r="VDX4379" s="29" t="s">
        <v>75</v>
      </c>
      <c r="VDY4379" s="84">
        <v>3004158000128</v>
      </c>
      <c r="VDZ4379" s="24"/>
      <c r="VEA4379" s="24"/>
      <c r="VEB4379" s="66">
        <v>9615</v>
      </c>
      <c r="VEC4379" s="25">
        <v>45936</v>
      </c>
      <c r="VED4379" s="25"/>
      <c r="VEE4379" s="26" t="str">
        <f t="shared" ca="1" si="1744"/>
        <v>Descontar Cheque</v>
      </c>
      <c r="VEF4379" s="117"/>
      <c r="VEG4379" s="25">
        <v>45890</v>
      </c>
      <c r="VEH4379" s="28" t="s">
        <v>74</v>
      </c>
      <c r="VEI4379" s="24">
        <v>422</v>
      </c>
      <c r="VEJ4379" s="414" t="str">
        <f t="shared" si="1745"/>
        <v>Banco não cadastrado</v>
      </c>
      <c r="VEK4379" s="24">
        <v>207</v>
      </c>
      <c r="VEL4379" s="24">
        <v>5837982</v>
      </c>
      <c r="VEM4379" s="24">
        <v>72</v>
      </c>
      <c r="VEN4379" s="29" t="s">
        <v>75</v>
      </c>
      <c r="VEO4379" s="84">
        <v>3004158000128</v>
      </c>
      <c r="VEP4379" s="24"/>
      <c r="VEQ4379" s="24"/>
      <c r="VER4379" s="66">
        <v>9615</v>
      </c>
      <c r="VES4379" s="25">
        <v>45936</v>
      </c>
      <c r="VET4379" s="25"/>
      <c r="VEU4379" s="26" t="str">
        <f t="shared" ca="1" si="1746"/>
        <v>Descontar Cheque</v>
      </c>
      <c r="VEV4379" s="117"/>
      <c r="VEW4379" s="25">
        <v>45890</v>
      </c>
      <c r="VEX4379" s="28" t="s">
        <v>74</v>
      </c>
      <c r="VEY4379" s="24">
        <v>422</v>
      </c>
      <c r="VEZ4379" s="414" t="str">
        <f t="shared" si="1747"/>
        <v>Banco não cadastrado</v>
      </c>
      <c r="VFA4379" s="24">
        <v>207</v>
      </c>
      <c r="VFB4379" s="24">
        <v>5837982</v>
      </c>
      <c r="VFC4379" s="24">
        <v>72</v>
      </c>
      <c r="VFD4379" s="29" t="s">
        <v>75</v>
      </c>
      <c r="VFE4379" s="84">
        <v>3004158000128</v>
      </c>
      <c r="VFF4379" s="24"/>
      <c r="VFG4379" s="24"/>
      <c r="VFH4379" s="66">
        <v>9615</v>
      </c>
      <c r="VFI4379" s="25">
        <v>45936</v>
      </c>
      <c r="VFJ4379" s="25"/>
      <c r="VFK4379" s="26" t="str">
        <f t="shared" ca="1" si="1748"/>
        <v>Descontar Cheque</v>
      </c>
      <c r="VFL4379" s="117"/>
      <c r="VFM4379" s="25">
        <v>45890</v>
      </c>
      <c r="VFN4379" s="28" t="s">
        <v>74</v>
      </c>
      <c r="VFO4379" s="24">
        <v>422</v>
      </c>
      <c r="VFP4379" s="414" t="str">
        <f t="shared" si="1749"/>
        <v>Banco não cadastrado</v>
      </c>
      <c r="VFQ4379" s="24">
        <v>207</v>
      </c>
      <c r="VFR4379" s="24">
        <v>5837982</v>
      </c>
      <c r="VFS4379" s="24">
        <v>72</v>
      </c>
      <c r="VFT4379" s="29" t="s">
        <v>75</v>
      </c>
      <c r="VFU4379" s="84">
        <v>3004158000128</v>
      </c>
      <c r="VFV4379" s="24"/>
      <c r="VFW4379" s="24"/>
      <c r="VFX4379" s="66">
        <v>9615</v>
      </c>
      <c r="VFY4379" s="25">
        <v>45936</v>
      </c>
      <c r="VFZ4379" s="25"/>
      <c r="VGA4379" s="26" t="str">
        <f t="shared" ca="1" si="1750"/>
        <v>Descontar Cheque</v>
      </c>
      <c r="VGB4379" s="117"/>
      <c r="VGC4379" s="25">
        <v>45890</v>
      </c>
      <c r="VGD4379" s="28" t="s">
        <v>74</v>
      </c>
      <c r="VGE4379" s="24">
        <v>422</v>
      </c>
      <c r="VGF4379" s="414" t="str">
        <f t="shared" si="1751"/>
        <v>Banco não cadastrado</v>
      </c>
      <c r="VGG4379" s="24">
        <v>207</v>
      </c>
      <c r="VGH4379" s="24">
        <v>5837982</v>
      </c>
      <c r="VGI4379" s="24">
        <v>72</v>
      </c>
      <c r="VGJ4379" s="29" t="s">
        <v>75</v>
      </c>
      <c r="VGK4379" s="84">
        <v>3004158000128</v>
      </c>
      <c r="VGL4379" s="24"/>
      <c r="VGM4379" s="24"/>
      <c r="VGN4379" s="66">
        <v>9615</v>
      </c>
      <c r="VGO4379" s="25">
        <v>45936</v>
      </c>
      <c r="VGP4379" s="25"/>
      <c r="VGQ4379" s="26" t="str">
        <f t="shared" ca="1" si="1752"/>
        <v>Descontar Cheque</v>
      </c>
      <c r="VGR4379" s="117"/>
      <c r="VGS4379" s="25">
        <v>45890</v>
      </c>
      <c r="VGT4379" s="28" t="s">
        <v>74</v>
      </c>
      <c r="VGU4379" s="24">
        <v>422</v>
      </c>
      <c r="VGV4379" s="414" t="str">
        <f t="shared" si="1753"/>
        <v>Banco não cadastrado</v>
      </c>
      <c r="VGW4379" s="24">
        <v>207</v>
      </c>
      <c r="VGX4379" s="24">
        <v>5837982</v>
      </c>
      <c r="VGY4379" s="24">
        <v>72</v>
      </c>
      <c r="VGZ4379" s="29" t="s">
        <v>75</v>
      </c>
      <c r="VHA4379" s="84">
        <v>3004158000128</v>
      </c>
      <c r="VHB4379" s="24"/>
      <c r="VHC4379" s="24"/>
      <c r="VHD4379" s="66">
        <v>9615</v>
      </c>
      <c r="VHE4379" s="25">
        <v>45936</v>
      </c>
      <c r="VHF4379" s="25"/>
      <c r="VHG4379" s="26" t="str">
        <f t="shared" ca="1" si="1754"/>
        <v>Descontar Cheque</v>
      </c>
      <c r="VHH4379" s="117"/>
      <c r="VHI4379" s="25">
        <v>45890</v>
      </c>
      <c r="VHJ4379" s="28" t="s">
        <v>74</v>
      </c>
      <c r="VHK4379" s="24">
        <v>422</v>
      </c>
      <c r="VHL4379" s="414" t="str">
        <f t="shared" si="1755"/>
        <v>Banco não cadastrado</v>
      </c>
      <c r="VHM4379" s="24">
        <v>207</v>
      </c>
      <c r="VHN4379" s="24">
        <v>5837982</v>
      </c>
      <c r="VHO4379" s="24">
        <v>72</v>
      </c>
      <c r="VHP4379" s="29" t="s">
        <v>75</v>
      </c>
      <c r="VHQ4379" s="84">
        <v>3004158000128</v>
      </c>
      <c r="VHR4379" s="24"/>
      <c r="VHS4379" s="24"/>
      <c r="VHT4379" s="66">
        <v>9615</v>
      </c>
      <c r="VHU4379" s="25">
        <v>45936</v>
      </c>
      <c r="VHV4379" s="25"/>
      <c r="VHW4379" s="26" t="str">
        <f t="shared" ca="1" si="1756"/>
        <v>Descontar Cheque</v>
      </c>
      <c r="VHX4379" s="117"/>
      <c r="VHY4379" s="25">
        <v>45890</v>
      </c>
      <c r="VHZ4379" s="28" t="s">
        <v>74</v>
      </c>
      <c r="VIA4379" s="24">
        <v>422</v>
      </c>
      <c r="VIB4379" s="414" t="str">
        <f t="shared" si="1757"/>
        <v>Banco não cadastrado</v>
      </c>
      <c r="VIC4379" s="24">
        <v>207</v>
      </c>
      <c r="VID4379" s="24">
        <v>5837982</v>
      </c>
      <c r="VIE4379" s="24">
        <v>72</v>
      </c>
      <c r="VIF4379" s="29" t="s">
        <v>75</v>
      </c>
      <c r="VIG4379" s="84">
        <v>3004158000128</v>
      </c>
      <c r="VIH4379" s="24"/>
      <c r="VII4379" s="24"/>
      <c r="VIJ4379" s="66">
        <v>9615</v>
      </c>
      <c r="VIK4379" s="25">
        <v>45936</v>
      </c>
      <c r="VIL4379" s="25"/>
      <c r="VIM4379" s="26" t="str">
        <f t="shared" ca="1" si="1758"/>
        <v>Descontar Cheque</v>
      </c>
      <c r="VIN4379" s="117"/>
      <c r="VIO4379" s="25">
        <v>45890</v>
      </c>
      <c r="VIP4379" s="28" t="s">
        <v>74</v>
      </c>
      <c r="VIQ4379" s="24">
        <v>422</v>
      </c>
      <c r="VIR4379" s="414" t="str">
        <f t="shared" si="1759"/>
        <v>Banco não cadastrado</v>
      </c>
      <c r="VIS4379" s="24">
        <v>207</v>
      </c>
      <c r="VIT4379" s="24">
        <v>5837982</v>
      </c>
      <c r="VIU4379" s="24">
        <v>72</v>
      </c>
      <c r="VIV4379" s="29" t="s">
        <v>75</v>
      </c>
      <c r="VIW4379" s="84">
        <v>3004158000128</v>
      </c>
      <c r="VIX4379" s="24"/>
      <c r="VIY4379" s="24"/>
      <c r="VIZ4379" s="66">
        <v>9615</v>
      </c>
      <c r="VJA4379" s="25">
        <v>45936</v>
      </c>
      <c r="VJB4379" s="25"/>
      <c r="VJC4379" s="26" t="str">
        <f t="shared" ca="1" si="1760"/>
        <v>Descontar Cheque</v>
      </c>
      <c r="VJD4379" s="117"/>
      <c r="VJE4379" s="25">
        <v>45890</v>
      </c>
      <c r="VJF4379" s="28" t="s">
        <v>74</v>
      </c>
      <c r="VJG4379" s="24">
        <v>422</v>
      </c>
      <c r="VJH4379" s="414" t="str">
        <f t="shared" si="1761"/>
        <v>Banco não cadastrado</v>
      </c>
      <c r="VJI4379" s="24">
        <v>207</v>
      </c>
      <c r="VJJ4379" s="24">
        <v>5837982</v>
      </c>
      <c r="VJK4379" s="24">
        <v>72</v>
      </c>
      <c r="VJL4379" s="29" t="s">
        <v>75</v>
      </c>
      <c r="VJM4379" s="84">
        <v>3004158000128</v>
      </c>
      <c r="VJN4379" s="24"/>
      <c r="VJO4379" s="24"/>
      <c r="VJP4379" s="66">
        <v>9615</v>
      </c>
      <c r="VJQ4379" s="25">
        <v>45936</v>
      </c>
      <c r="VJR4379" s="25"/>
      <c r="VJS4379" s="26" t="str">
        <f t="shared" ca="1" si="1762"/>
        <v>Descontar Cheque</v>
      </c>
      <c r="VJT4379" s="117"/>
      <c r="VJU4379" s="25">
        <v>45890</v>
      </c>
      <c r="VJV4379" s="28" t="s">
        <v>74</v>
      </c>
      <c r="VJW4379" s="24">
        <v>422</v>
      </c>
      <c r="VJX4379" s="414" t="str">
        <f t="shared" si="1763"/>
        <v>Banco não cadastrado</v>
      </c>
      <c r="VJY4379" s="24">
        <v>207</v>
      </c>
      <c r="VJZ4379" s="24">
        <v>5837982</v>
      </c>
      <c r="VKA4379" s="24">
        <v>72</v>
      </c>
      <c r="VKB4379" s="29" t="s">
        <v>75</v>
      </c>
      <c r="VKC4379" s="84">
        <v>3004158000128</v>
      </c>
      <c r="VKD4379" s="24"/>
      <c r="VKE4379" s="24"/>
      <c r="VKF4379" s="66">
        <v>9615</v>
      </c>
      <c r="VKG4379" s="25">
        <v>45936</v>
      </c>
      <c r="VKH4379" s="25"/>
      <c r="VKI4379" s="26" t="str">
        <f t="shared" ca="1" si="1764"/>
        <v>Descontar Cheque</v>
      </c>
      <c r="VKJ4379" s="117"/>
      <c r="VKK4379" s="25">
        <v>45890</v>
      </c>
      <c r="VKL4379" s="28" t="s">
        <v>74</v>
      </c>
      <c r="VKM4379" s="24">
        <v>422</v>
      </c>
      <c r="VKN4379" s="414" t="str">
        <f t="shared" si="1765"/>
        <v>Banco não cadastrado</v>
      </c>
      <c r="VKO4379" s="24">
        <v>207</v>
      </c>
      <c r="VKP4379" s="24">
        <v>5837982</v>
      </c>
      <c r="VKQ4379" s="24">
        <v>72</v>
      </c>
      <c r="VKR4379" s="29" t="s">
        <v>75</v>
      </c>
      <c r="VKS4379" s="84">
        <v>3004158000128</v>
      </c>
      <c r="VKT4379" s="24"/>
      <c r="VKU4379" s="24"/>
      <c r="VKV4379" s="66">
        <v>9615</v>
      </c>
      <c r="VKW4379" s="25">
        <v>45936</v>
      </c>
      <c r="VKX4379" s="25"/>
      <c r="VKY4379" s="26" t="str">
        <f t="shared" ca="1" si="1766"/>
        <v>Descontar Cheque</v>
      </c>
      <c r="VKZ4379" s="117"/>
      <c r="VLA4379" s="25">
        <v>45890</v>
      </c>
      <c r="VLB4379" s="28" t="s">
        <v>74</v>
      </c>
      <c r="VLC4379" s="24">
        <v>422</v>
      </c>
      <c r="VLD4379" s="414" t="str">
        <f t="shared" si="1767"/>
        <v>Banco não cadastrado</v>
      </c>
      <c r="VLE4379" s="24">
        <v>207</v>
      </c>
      <c r="VLF4379" s="24">
        <v>5837982</v>
      </c>
      <c r="VLG4379" s="24">
        <v>72</v>
      </c>
      <c r="VLH4379" s="29" t="s">
        <v>75</v>
      </c>
      <c r="VLI4379" s="84">
        <v>3004158000128</v>
      </c>
      <c r="VLJ4379" s="24"/>
      <c r="VLK4379" s="24"/>
      <c r="VLL4379" s="66">
        <v>9615</v>
      </c>
      <c r="VLM4379" s="25">
        <v>45936</v>
      </c>
      <c r="VLN4379" s="25"/>
      <c r="VLO4379" s="26" t="str">
        <f t="shared" ca="1" si="1768"/>
        <v>Descontar Cheque</v>
      </c>
      <c r="VLP4379" s="117"/>
      <c r="VLQ4379" s="25">
        <v>45890</v>
      </c>
      <c r="VLR4379" s="28" t="s">
        <v>74</v>
      </c>
      <c r="VLS4379" s="24">
        <v>422</v>
      </c>
      <c r="VLT4379" s="414" t="str">
        <f t="shared" si="1769"/>
        <v>Banco não cadastrado</v>
      </c>
      <c r="VLU4379" s="24">
        <v>207</v>
      </c>
      <c r="VLV4379" s="24">
        <v>5837982</v>
      </c>
      <c r="VLW4379" s="24">
        <v>72</v>
      </c>
      <c r="VLX4379" s="29" t="s">
        <v>75</v>
      </c>
      <c r="VLY4379" s="84">
        <v>3004158000128</v>
      </c>
      <c r="VLZ4379" s="24"/>
      <c r="VMA4379" s="24"/>
      <c r="VMB4379" s="66">
        <v>9615</v>
      </c>
      <c r="VMC4379" s="25">
        <v>45936</v>
      </c>
      <c r="VMD4379" s="25"/>
      <c r="VME4379" s="26" t="str">
        <f t="shared" ca="1" si="1770"/>
        <v>Descontar Cheque</v>
      </c>
      <c r="VMF4379" s="117"/>
      <c r="VMG4379" s="25">
        <v>45890</v>
      </c>
      <c r="VMH4379" s="28" t="s">
        <v>74</v>
      </c>
      <c r="VMI4379" s="24">
        <v>422</v>
      </c>
      <c r="VMJ4379" s="414" t="str">
        <f t="shared" si="1771"/>
        <v>Banco não cadastrado</v>
      </c>
      <c r="VMK4379" s="24">
        <v>207</v>
      </c>
      <c r="VML4379" s="24">
        <v>5837982</v>
      </c>
      <c r="VMM4379" s="24">
        <v>72</v>
      </c>
      <c r="VMN4379" s="29" t="s">
        <v>75</v>
      </c>
      <c r="VMO4379" s="84">
        <v>3004158000128</v>
      </c>
      <c r="VMP4379" s="24"/>
      <c r="VMQ4379" s="24"/>
      <c r="VMR4379" s="66">
        <v>9615</v>
      </c>
      <c r="VMS4379" s="25">
        <v>45936</v>
      </c>
      <c r="VMT4379" s="25"/>
      <c r="VMU4379" s="26" t="str">
        <f t="shared" ca="1" si="1772"/>
        <v>Descontar Cheque</v>
      </c>
      <c r="VMV4379" s="117"/>
      <c r="VMW4379" s="25">
        <v>45890</v>
      </c>
      <c r="VMX4379" s="28" t="s">
        <v>74</v>
      </c>
      <c r="VMY4379" s="24">
        <v>422</v>
      </c>
      <c r="VMZ4379" s="414" t="str">
        <f t="shared" si="1773"/>
        <v>Banco não cadastrado</v>
      </c>
      <c r="VNA4379" s="24">
        <v>207</v>
      </c>
      <c r="VNB4379" s="24">
        <v>5837982</v>
      </c>
      <c r="VNC4379" s="24">
        <v>72</v>
      </c>
      <c r="VND4379" s="29" t="s">
        <v>75</v>
      </c>
      <c r="VNE4379" s="84">
        <v>3004158000128</v>
      </c>
      <c r="VNF4379" s="24"/>
      <c r="VNG4379" s="24"/>
      <c r="VNH4379" s="66">
        <v>9615</v>
      </c>
      <c r="VNI4379" s="25">
        <v>45936</v>
      </c>
      <c r="VNJ4379" s="25"/>
      <c r="VNK4379" s="26" t="str">
        <f t="shared" ca="1" si="1774"/>
        <v>Descontar Cheque</v>
      </c>
      <c r="VNL4379" s="117"/>
      <c r="VNM4379" s="25">
        <v>45890</v>
      </c>
      <c r="VNN4379" s="28" t="s">
        <v>74</v>
      </c>
      <c r="VNO4379" s="24">
        <v>422</v>
      </c>
      <c r="VNP4379" s="414" t="str">
        <f t="shared" si="1775"/>
        <v>Banco não cadastrado</v>
      </c>
      <c r="VNQ4379" s="24">
        <v>207</v>
      </c>
      <c r="VNR4379" s="24">
        <v>5837982</v>
      </c>
      <c r="VNS4379" s="24">
        <v>72</v>
      </c>
      <c r="VNT4379" s="29" t="s">
        <v>75</v>
      </c>
      <c r="VNU4379" s="84">
        <v>3004158000128</v>
      </c>
      <c r="VNV4379" s="24"/>
      <c r="VNW4379" s="24"/>
      <c r="VNX4379" s="66">
        <v>9615</v>
      </c>
      <c r="VNY4379" s="25">
        <v>45936</v>
      </c>
      <c r="VNZ4379" s="25"/>
      <c r="VOA4379" s="26" t="str">
        <f t="shared" ca="1" si="1776"/>
        <v>Descontar Cheque</v>
      </c>
      <c r="VOB4379" s="117"/>
      <c r="VOC4379" s="25">
        <v>45890</v>
      </c>
      <c r="VOD4379" s="28" t="s">
        <v>74</v>
      </c>
      <c r="VOE4379" s="24">
        <v>422</v>
      </c>
      <c r="VOF4379" s="414" t="str">
        <f t="shared" si="1777"/>
        <v>Banco não cadastrado</v>
      </c>
      <c r="VOG4379" s="24">
        <v>207</v>
      </c>
      <c r="VOH4379" s="24">
        <v>5837982</v>
      </c>
      <c r="VOI4379" s="24">
        <v>72</v>
      </c>
      <c r="VOJ4379" s="29" t="s">
        <v>75</v>
      </c>
      <c r="VOK4379" s="84">
        <v>3004158000128</v>
      </c>
      <c r="VOL4379" s="24"/>
      <c r="VOM4379" s="24"/>
      <c r="VON4379" s="66">
        <v>9615</v>
      </c>
      <c r="VOO4379" s="25">
        <v>45936</v>
      </c>
      <c r="VOP4379" s="25"/>
      <c r="VOQ4379" s="26" t="str">
        <f t="shared" ca="1" si="1778"/>
        <v>Descontar Cheque</v>
      </c>
      <c r="VOR4379" s="117"/>
      <c r="VOS4379" s="25">
        <v>45890</v>
      </c>
      <c r="VOT4379" s="28" t="s">
        <v>74</v>
      </c>
      <c r="VOU4379" s="24">
        <v>422</v>
      </c>
      <c r="VOV4379" s="414" t="str">
        <f t="shared" si="1779"/>
        <v>Banco não cadastrado</v>
      </c>
      <c r="VOW4379" s="24">
        <v>207</v>
      </c>
      <c r="VOX4379" s="24">
        <v>5837982</v>
      </c>
      <c r="VOY4379" s="24">
        <v>72</v>
      </c>
      <c r="VOZ4379" s="29" t="s">
        <v>75</v>
      </c>
      <c r="VPA4379" s="84">
        <v>3004158000128</v>
      </c>
      <c r="VPB4379" s="24"/>
      <c r="VPC4379" s="24"/>
      <c r="VPD4379" s="66">
        <v>9615</v>
      </c>
      <c r="VPE4379" s="25">
        <v>45936</v>
      </c>
      <c r="VPF4379" s="25"/>
      <c r="VPG4379" s="26" t="str">
        <f t="shared" ca="1" si="1780"/>
        <v>Descontar Cheque</v>
      </c>
      <c r="VPH4379" s="117"/>
      <c r="VPI4379" s="25">
        <v>45890</v>
      </c>
      <c r="VPJ4379" s="28" t="s">
        <v>74</v>
      </c>
      <c r="VPK4379" s="24">
        <v>422</v>
      </c>
      <c r="VPL4379" s="414" t="str">
        <f t="shared" si="1781"/>
        <v>Banco não cadastrado</v>
      </c>
      <c r="VPM4379" s="24">
        <v>207</v>
      </c>
      <c r="VPN4379" s="24">
        <v>5837982</v>
      </c>
      <c r="VPO4379" s="24">
        <v>72</v>
      </c>
      <c r="VPP4379" s="29" t="s">
        <v>75</v>
      </c>
      <c r="VPQ4379" s="84">
        <v>3004158000128</v>
      </c>
      <c r="VPR4379" s="24"/>
      <c r="VPS4379" s="24"/>
      <c r="VPT4379" s="66">
        <v>9615</v>
      </c>
      <c r="VPU4379" s="25">
        <v>45936</v>
      </c>
      <c r="VPV4379" s="25"/>
      <c r="VPW4379" s="26" t="str">
        <f t="shared" ca="1" si="1782"/>
        <v>Descontar Cheque</v>
      </c>
      <c r="VPX4379" s="117"/>
      <c r="VPY4379" s="25">
        <v>45890</v>
      </c>
      <c r="VPZ4379" s="28" t="s">
        <v>74</v>
      </c>
      <c r="VQA4379" s="24">
        <v>422</v>
      </c>
      <c r="VQB4379" s="414" t="str">
        <f t="shared" si="1783"/>
        <v>Banco não cadastrado</v>
      </c>
      <c r="VQC4379" s="24">
        <v>207</v>
      </c>
      <c r="VQD4379" s="24">
        <v>5837982</v>
      </c>
      <c r="VQE4379" s="24">
        <v>72</v>
      </c>
      <c r="VQF4379" s="29" t="s">
        <v>75</v>
      </c>
      <c r="VQG4379" s="84">
        <v>3004158000128</v>
      </c>
      <c r="VQH4379" s="24"/>
      <c r="VQI4379" s="24"/>
      <c r="VQJ4379" s="66">
        <v>9615</v>
      </c>
      <c r="VQK4379" s="25">
        <v>45936</v>
      </c>
      <c r="VQL4379" s="25"/>
      <c r="VQM4379" s="26" t="str">
        <f t="shared" ca="1" si="1784"/>
        <v>Descontar Cheque</v>
      </c>
      <c r="VQN4379" s="117"/>
      <c r="VQO4379" s="25">
        <v>45890</v>
      </c>
      <c r="VQP4379" s="28" t="s">
        <v>74</v>
      </c>
      <c r="VQQ4379" s="24">
        <v>422</v>
      </c>
      <c r="VQR4379" s="414" t="str">
        <f t="shared" si="1785"/>
        <v>Banco não cadastrado</v>
      </c>
      <c r="VQS4379" s="24">
        <v>207</v>
      </c>
      <c r="VQT4379" s="24">
        <v>5837982</v>
      </c>
      <c r="VQU4379" s="24">
        <v>72</v>
      </c>
      <c r="VQV4379" s="29" t="s">
        <v>75</v>
      </c>
      <c r="VQW4379" s="84">
        <v>3004158000128</v>
      </c>
      <c r="VQX4379" s="24"/>
      <c r="VQY4379" s="24"/>
      <c r="VQZ4379" s="66">
        <v>9615</v>
      </c>
      <c r="VRA4379" s="25">
        <v>45936</v>
      </c>
      <c r="VRB4379" s="25"/>
      <c r="VRC4379" s="26" t="str">
        <f t="shared" ca="1" si="1786"/>
        <v>Descontar Cheque</v>
      </c>
      <c r="VRD4379" s="117"/>
      <c r="VRE4379" s="25">
        <v>45890</v>
      </c>
      <c r="VRF4379" s="28" t="s">
        <v>74</v>
      </c>
      <c r="VRG4379" s="24">
        <v>422</v>
      </c>
      <c r="VRH4379" s="414" t="str">
        <f t="shared" si="1787"/>
        <v>Banco não cadastrado</v>
      </c>
      <c r="VRI4379" s="24">
        <v>207</v>
      </c>
      <c r="VRJ4379" s="24">
        <v>5837982</v>
      </c>
      <c r="VRK4379" s="24">
        <v>72</v>
      </c>
      <c r="VRL4379" s="29" t="s">
        <v>75</v>
      </c>
      <c r="VRM4379" s="84">
        <v>3004158000128</v>
      </c>
      <c r="VRN4379" s="24"/>
      <c r="VRO4379" s="24"/>
      <c r="VRP4379" s="66">
        <v>9615</v>
      </c>
      <c r="VRQ4379" s="25">
        <v>45936</v>
      </c>
      <c r="VRR4379" s="25"/>
      <c r="VRS4379" s="26" t="str">
        <f t="shared" ca="1" si="1788"/>
        <v>Descontar Cheque</v>
      </c>
      <c r="VRT4379" s="117"/>
      <c r="VRU4379" s="25">
        <v>45890</v>
      </c>
      <c r="VRV4379" s="28" t="s">
        <v>74</v>
      </c>
      <c r="VRW4379" s="24">
        <v>422</v>
      </c>
      <c r="VRX4379" s="414" t="str">
        <f t="shared" si="1789"/>
        <v>Banco não cadastrado</v>
      </c>
      <c r="VRY4379" s="24">
        <v>207</v>
      </c>
      <c r="VRZ4379" s="24">
        <v>5837982</v>
      </c>
      <c r="VSA4379" s="24">
        <v>72</v>
      </c>
      <c r="VSB4379" s="29" t="s">
        <v>75</v>
      </c>
      <c r="VSC4379" s="84">
        <v>3004158000128</v>
      </c>
      <c r="VSD4379" s="24"/>
      <c r="VSE4379" s="24"/>
      <c r="VSF4379" s="66">
        <v>9615</v>
      </c>
      <c r="VSG4379" s="25">
        <v>45936</v>
      </c>
      <c r="VSH4379" s="25"/>
      <c r="VSI4379" s="26" t="str">
        <f t="shared" ca="1" si="1790"/>
        <v>Descontar Cheque</v>
      </c>
      <c r="VSJ4379" s="117"/>
      <c r="VSK4379" s="25">
        <v>45890</v>
      </c>
      <c r="VSL4379" s="28" t="s">
        <v>74</v>
      </c>
      <c r="VSM4379" s="24">
        <v>422</v>
      </c>
      <c r="VSN4379" s="414" t="str">
        <f t="shared" si="1791"/>
        <v>Banco não cadastrado</v>
      </c>
      <c r="VSO4379" s="24">
        <v>207</v>
      </c>
      <c r="VSP4379" s="24">
        <v>5837982</v>
      </c>
      <c r="VSQ4379" s="24">
        <v>72</v>
      </c>
      <c r="VSR4379" s="29" t="s">
        <v>75</v>
      </c>
      <c r="VSS4379" s="84">
        <v>3004158000128</v>
      </c>
      <c r="VST4379" s="24"/>
      <c r="VSU4379" s="24"/>
      <c r="VSV4379" s="66">
        <v>9615</v>
      </c>
      <c r="VSW4379" s="25">
        <v>45936</v>
      </c>
      <c r="VSX4379" s="25"/>
      <c r="VSY4379" s="26" t="str">
        <f t="shared" ca="1" si="1792"/>
        <v>Descontar Cheque</v>
      </c>
      <c r="VSZ4379" s="117"/>
      <c r="VTA4379" s="25">
        <v>45890</v>
      </c>
      <c r="VTB4379" s="28" t="s">
        <v>74</v>
      </c>
      <c r="VTC4379" s="24">
        <v>422</v>
      </c>
      <c r="VTD4379" s="414" t="str">
        <f t="shared" si="1793"/>
        <v>Banco não cadastrado</v>
      </c>
      <c r="VTE4379" s="24">
        <v>207</v>
      </c>
      <c r="VTF4379" s="24">
        <v>5837982</v>
      </c>
      <c r="VTG4379" s="24">
        <v>72</v>
      </c>
      <c r="VTH4379" s="29" t="s">
        <v>75</v>
      </c>
      <c r="VTI4379" s="84">
        <v>3004158000128</v>
      </c>
      <c r="VTJ4379" s="24"/>
      <c r="VTK4379" s="24"/>
      <c r="VTL4379" s="66">
        <v>9615</v>
      </c>
      <c r="VTM4379" s="25">
        <v>45936</v>
      </c>
      <c r="VTN4379" s="25"/>
      <c r="VTO4379" s="26" t="str">
        <f t="shared" ca="1" si="1794"/>
        <v>Descontar Cheque</v>
      </c>
      <c r="VTP4379" s="117"/>
      <c r="VTQ4379" s="25">
        <v>45890</v>
      </c>
      <c r="VTR4379" s="28" t="s">
        <v>74</v>
      </c>
      <c r="VTS4379" s="24">
        <v>422</v>
      </c>
      <c r="VTT4379" s="414" t="str">
        <f t="shared" si="1795"/>
        <v>Banco não cadastrado</v>
      </c>
      <c r="VTU4379" s="24">
        <v>207</v>
      </c>
      <c r="VTV4379" s="24">
        <v>5837982</v>
      </c>
      <c r="VTW4379" s="24">
        <v>72</v>
      </c>
      <c r="VTX4379" s="29" t="s">
        <v>75</v>
      </c>
      <c r="VTY4379" s="84">
        <v>3004158000128</v>
      </c>
      <c r="VTZ4379" s="24"/>
      <c r="VUA4379" s="24"/>
      <c r="VUB4379" s="66">
        <v>9615</v>
      </c>
      <c r="VUC4379" s="25">
        <v>45936</v>
      </c>
      <c r="VUD4379" s="25"/>
      <c r="VUE4379" s="26" t="str">
        <f t="shared" ca="1" si="1796"/>
        <v>Descontar Cheque</v>
      </c>
      <c r="VUF4379" s="117"/>
      <c r="VUG4379" s="25">
        <v>45890</v>
      </c>
      <c r="VUH4379" s="28" t="s">
        <v>74</v>
      </c>
      <c r="VUI4379" s="24">
        <v>422</v>
      </c>
      <c r="VUJ4379" s="414" t="str">
        <f t="shared" si="1797"/>
        <v>Banco não cadastrado</v>
      </c>
      <c r="VUK4379" s="24">
        <v>207</v>
      </c>
      <c r="VUL4379" s="24">
        <v>5837982</v>
      </c>
      <c r="VUM4379" s="24">
        <v>72</v>
      </c>
      <c r="VUN4379" s="29" t="s">
        <v>75</v>
      </c>
      <c r="VUO4379" s="84">
        <v>3004158000128</v>
      </c>
      <c r="VUP4379" s="24"/>
      <c r="VUQ4379" s="24"/>
      <c r="VUR4379" s="66">
        <v>9615</v>
      </c>
      <c r="VUS4379" s="25">
        <v>45936</v>
      </c>
      <c r="VUT4379" s="25"/>
      <c r="VUU4379" s="26" t="str">
        <f t="shared" ca="1" si="1798"/>
        <v>Descontar Cheque</v>
      </c>
      <c r="VUV4379" s="117"/>
      <c r="VUW4379" s="25">
        <v>45890</v>
      </c>
      <c r="VUX4379" s="28" t="s">
        <v>74</v>
      </c>
      <c r="VUY4379" s="24">
        <v>422</v>
      </c>
      <c r="VUZ4379" s="414" t="str">
        <f t="shared" si="1799"/>
        <v>Banco não cadastrado</v>
      </c>
      <c r="VVA4379" s="24">
        <v>207</v>
      </c>
      <c r="VVB4379" s="24">
        <v>5837982</v>
      </c>
      <c r="VVC4379" s="24">
        <v>72</v>
      </c>
      <c r="VVD4379" s="29" t="s">
        <v>75</v>
      </c>
      <c r="VVE4379" s="84">
        <v>3004158000128</v>
      </c>
      <c r="VVF4379" s="24"/>
      <c r="VVG4379" s="24"/>
      <c r="VVH4379" s="66">
        <v>9615</v>
      </c>
      <c r="VVI4379" s="25">
        <v>45936</v>
      </c>
      <c r="VVJ4379" s="25"/>
      <c r="VVK4379" s="26" t="str">
        <f t="shared" ca="1" si="1800"/>
        <v>Descontar Cheque</v>
      </c>
      <c r="VVL4379" s="117"/>
      <c r="VVM4379" s="25">
        <v>45890</v>
      </c>
      <c r="VVN4379" s="28" t="s">
        <v>74</v>
      </c>
      <c r="VVO4379" s="24">
        <v>422</v>
      </c>
      <c r="VVP4379" s="414" t="str">
        <f t="shared" si="1801"/>
        <v>Banco não cadastrado</v>
      </c>
      <c r="VVQ4379" s="24">
        <v>207</v>
      </c>
      <c r="VVR4379" s="24">
        <v>5837982</v>
      </c>
      <c r="VVS4379" s="24">
        <v>72</v>
      </c>
      <c r="VVT4379" s="29" t="s">
        <v>75</v>
      </c>
      <c r="VVU4379" s="84">
        <v>3004158000128</v>
      </c>
      <c r="VVV4379" s="24"/>
      <c r="VVW4379" s="24"/>
      <c r="VVX4379" s="66">
        <v>9615</v>
      </c>
      <c r="VVY4379" s="25">
        <v>45936</v>
      </c>
      <c r="VVZ4379" s="25"/>
      <c r="VWA4379" s="26" t="str">
        <f t="shared" ca="1" si="1802"/>
        <v>Descontar Cheque</v>
      </c>
      <c r="VWB4379" s="117"/>
      <c r="VWC4379" s="25">
        <v>45890</v>
      </c>
      <c r="VWD4379" s="28" t="s">
        <v>74</v>
      </c>
      <c r="VWE4379" s="24">
        <v>422</v>
      </c>
      <c r="VWF4379" s="414" t="str">
        <f t="shared" si="1803"/>
        <v>Banco não cadastrado</v>
      </c>
      <c r="VWG4379" s="24">
        <v>207</v>
      </c>
      <c r="VWH4379" s="24">
        <v>5837982</v>
      </c>
      <c r="VWI4379" s="24">
        <v>72</v>
      </c>
      <c r="VWJ4379" s="29" t="s">
        <v>75</v>
      </c>
      <c r="VWK4379" s="84">
        <v>3004158000128</v>
      </c>
      <c r="VWL4379" s="24"/>
      <c r="VWM4379" s="24"/>
      <c r="VWN4379" s="66">
        <v>9615</v>
      </c>
      <c r="VWO4379" s="25">
        <v>45936</v>
      </c>
      <c r="VWP4379" s="25"/>
      <c r="VWQ4379" s="26" t="str">
        <f t="shared" ca="1" si="1804"/>
        <v>Descontar Cheque</v>
      </c>
      <c r="VWR4379" s="117"/>
      <c r="VWS4379" s="25">
        <v>45890</v>
      </c>
      <c r="VWT4379" s="28" t="s">
        <v>74</v>
      </c>
      <c r="VWU4379" s="24">
        <v>422</v>
      </c>
      <c r="VWV4379" s="414" t="str">
        <f t="shared" si="1805"/>
        <v>Banco não cadastrado</v>
      </c>
      <c r="VWW4379" s="24">
        <v>207</v>
      </c>
      <c r="VWX4379" s="24">
        <v>5837982</v>
      </c>
      <c r="VWY4379" s="24">
        <v>72</v>
      </c>
      <c r="VWZ4379" s="29" t="s">
        <v>75</v>
      </c>
      <c r="VXA4379" s="84">
        <v>3004158000128</v>
      </c>
      <c r="VXB4379" s="24"/>
      <c r="VXC4379" s="24"/>
      <c r="VXD4379" s="66">
        <v>9615</v>
      </c>
      <c r="VXE4379" s="25">
        <v>45936</v>
      </c>
      <c r="VXF4379" s="25"/>
      <c r="VXG4379" s="26" t="str">
        <f t="shared" ca="1" si="1806"/>
        <v>Descontar Cheque</v>
      </c>
      <c r="VXH4379" s="117"/>
      <c r="VXI4379" s="25">
        <v>45890</v>
      </c>
      <c r="VXJ4379" s="28" t="s">
        <v>74</v>
      </c>
      <c r="VXK4379" s="24">
        <v>422</v>
      </c>
      <c r="VXL4379" s="414" t="str">
        <f t="shared" si="1807"/>
        <v>Banco não cadastrado</v>
      </c>
      <c r="VXM4379" s="24">
        <v>207</v>
      </c>
      <c r="VXN4379" s="24">
        <v>5837982</v>
      </c>
      <c r="VXO4379" s="24">
        <v>72</v>
      </c>
      <c r="VXP4379" s="29" t="s">
        <v>75</v>
      </c>
      <c r="VXQ4379" s="84">
        <v>3004158000128</v>
      </c>
      <c r="VXR4379" s="24"/>
      <c r="VXS4379" s="24"/>
      <c r="VXT4379" s="66">
        <v>9615</v>
      </c>
      <c r="VXU4379" s="25">
        <v>45936</v>
      </c>
      <c r="VXV4379" s="25"/>
      <c r="VXW4379" s="26" t="str">
        <f t="shared" ca="1" si="1808"/>
        <v>Descontar Cheque</v>
      </c>
      <c r="VXX4379" s="117"/>
      <c r="VXY4379" s="25">
        <v>45890</v>
      </c>
      <c r="VXZ4379" s="28" t="s">
        <v>74</v>
      </c>
      <c r="VYA4379" s="24">
        <v>422</v>
      </c>
      <c r="VYB4379" s="414" t="str">
        <f t="shared" si="1809"/>
        <v>Banco não cadastrado</v>
      </c>
      <c r="VYC4379" s="24">
        <v>207</v>
      </c>
      <c r="VYD4379" s="24">
        <v>5837982</v>
      </c>
      <c r="VYE4379" s="24">
        <v>72</v>
      </c>
      <c r="VYF4379" s="29" t="s">
        <v>75</v>
      </c>
      <c r="VYG4379" s="84">
        <v>3004158000128</v>
      </c>
      <c r="VYH4379" s="24"/>
      <c r="VYI4379" s="24"/>
      <c r="VYJ4379" s="66">
        <v>9615</v>
      </c>
      <c r="VYK4379" s="25">
        <v>45936</v>
      </c>
      <c r="VYL4379" s="25"/>
      <c r="VYM4379" s="26" t="str">
        <f t="shared" ca="1" si="1810"/>
        <v>Descontar Cheque</v>
      </c>
      <c r="VYN4379" s="117"/>
      <c r="VYO4379" s="25">
        <v>45890</v>
      </c>
      <c r="VYP4379" s="28" t="s">
        <v>74</v>
      </c>
      <c r="VYQ4379" s="24">
        <v>422</v>
      </c>
      <c r="VYR4379" s="414" t="str">
        <f t="shared" si="1811"/>
        <v>Banco não cadastrado</v>
      </c>
      <c r="VYS4379" s="24">
        <v>207</v>
      </c>
      <c r="VYT4379" s="24">
        <v>5837982</v>
      </c>
      <c r="VYU4379" s="24">
        <v>72</v>
      </c>
      <c r="VYV4379" s="29" t="s">
        <v>75</v>
      </c>
      <c r="VYW4379" s="84">
        <v>3004158000128</v>
      </c>
      <c r="VYX4379" s="24"/>
      <c r="VYY4379" s="24"/>
      <c r="VYZ4379" s="66">
        <v>9615</v>
      </c>
      <c r="VZA4379" s="25">
        <v>45936</v>
      </c>
      <c r="VZB4379" s="25"/>
      <c r="VZC4379" s="26" t="str">
        <f t="shared" ca="1" si="1812"/>
        <v>Descontar Cheque</v>
      </c>
      <c r="VZD4379" s="117"/>
      <c r="VZE4379" s="25">
        <v>45890</v>
      </c>
      <c r="VZF4379" s="28" t="s">
        <v>74</v>
      </c>
      <c r="VZG4379" s="24">
        <v>422</v>
      </c>
      <c r="VZH4379" s="414" t="str">
        <f t="shared" si="1813"/>
        <v>Banco não cadastrado</v>
      </c>
      <c r="VZI4379" s="24">
        <v>207</v>
      </c>
      <c r="VZJ4379" s="24">
        <v>5837982</v>
      </c>
      <c r="VZK4379" s="24">
        <v>72</v>
      </c>
      <c r="VZL4379" s="29" t="s">
        <v>75</v>
      </c>
      <c r="VZM4379" s="84">
        <v>3004158000128</v>
      </c>
      <c r="VZN4379" s="24"/>
      <c r="VZO4379" s="24"/>
      <c r="VZP4379" s="66">
        <v>9615</v>
      </c>
      <c r="VZQ4379" s="25">
        <v>45936</v>
      </c>
      <c r="VZR4379" s="25"/>
      <c r="VZS4379" s="26" t="str">
        <f t="shared" ca="1" si="1814"/>
        <v>Descontar Cheque</v>
      </c>
      <c r="VZT4379" s="117"/>
      <c r="VZU4379" s="25">
        <v>45890</v>
      </c>
      <c r="VZV4379" s="28" t="s">
        <v>74</v>
      </c>
      <c r="VZW4379" s="24">
        <v>422</v>
      </c>
      <c r="VZX4379" s="414" t="str">
        <f t="shared" si="1815"/>
        <v>Banco não cadastrado</v>
      </c>
      <c r="VZY4379" s="24">
        <v>207</v>
      </c>
      <c r="VZZ4379" s="24">
        <v>5837982</v>
      </c>
      <c r="WAA4379" s="24">
        <v>72</v>
      </c>
      <c r="WAB4379" s="29" t="s">
        <v>75</v>
      </c>
      <c r="WAC4379" s="84">
        <v>3004158000128</v>
      </c>
      <c r="WAD4379" s="24"/>
      <c r="WAE4379" s="24"/>
      <c r="WAF4379" s="66">
        <v>9615</v>
      </c>
      <c r="WAG4379" s="25">
        <v>45936</v>
      </c>
      <c r="WAH4379" s="25"/>
      <c r="WAI4379" s="26" t="str">
        <f t="shared" ca="1" si="1816"/>
        <v>Descontar Cheque</v>
      </c>
      <c r="WAJ4379" s="117"/>
      <c r="WAK4379" s="25">
        <v>45890</v>
      </c>
      <c r="WAL4379" s="28" t="s">
        <v>74</v>
      </c>
      <c r="WAM4379" s="24">
        <v>422</v>
      </c>
      <c r="WAN4379" s="414" t="str">
        <f t="shared" si="1817"/>
        <v>Banco não cadastrado</v>
      </c>
      <c r="WAO4379" s="24">
        <v>207</v>
      </c>
      <c r="WAP4379" s="24">
        <v>5837982</v>
      </c>
      <c r="WAQ4379" s="24">
        <v>72</v>
      </c>
      <c r="WAR4379" s="29" t="s">
        <v>75</v>
      </c>
      <c r="WAS4379" s="84">
        <v>3004158000128</v>
      </c>
      <c r="WAT4379" s="24"/>
      <c r="WAU4379" s="24"/>
      <c r="WAV4379" s="66">
        <v>9615</v>
      </c>
      <c r="WAW4379" s="25">
        <v>45936</v>
      </c>
      <c r="WAX4379" s="25"/>
      <c r="WAY4379" s="26" t="str">
        <f t="shared" ca="1" si="1818"/>
        <v>Descontar Cheque</v>
      </c>
      <c r="WAZ4379" s="117"/>
      <c r="WBA4379" s="25">
        <v>45890</v>
      </c>
      <c r="WBB4379" s="28" t="s">
        <v>74</v>
      </c>
      <c r="WBC4379" s="24">
        <v>422</v>
      </c>
      <c r="WBD4379" s="414" t="str">
        <f t="shared" si="1819"/>
        <v>Banco não cadastrado</v>
      </c>
      <c r="WBE4379" s="24">
        <v>207</v>
      </c>
      <c r="WBF4379" s="24">
        <v>5837982</v>
      </c>
      <c r="WBG4379" s="24">
        <v>72</v>
      </c>
      <c r="WBH4379" s="29" t="s">
        <v>75</v>
      </c>
      <c r="WBI4379" s="84">
        <v>3004158000128</v>
      </c>
      <c r="WBJ4379" s="24"/>
      <c r="WBK4379" s="24"/>
      <c r="WBL4379" s="66">
        <v>9615</v>
      </c>
      <c r="WBM4379" s="25">
        <v>45936</v>
      </c>
      <c r="WBN4379" s="25"/>
      <c r="WBO4379" s="26" t="str">
        <f t="shared" ca="1" si="1820"/>
        <v>Descontar Cheque</v>
      </c>
      <c r="WBP4379" s="117"/>
      <c r="WBQ4379" s="25">
        <v>45890</v>
      </c>
      <c r="WBR4379" s="28" t="s">
        <v>74</v>
      </c>
      <c r="WBS4379" s="24">
        <v>422</v>
      </c>
      <c r="WBT4379" s="414" t="str">
        <f t="shared" si="1821"/>
        <v>Banco não cadastrado</v>
      </c>
      <c r="WBU4379" s="24">
        <v>207</v>
      </c>
      <c r="WBV4379" s="24">
        <v>5837982</v>
      </c>
      <c r="WBW4379" s="24">
        <v>72</v>
      </c>
      <c r="WBX4379" s="29" t="s">
        <v>75</v>
      </c>
      <c r="WBY4379" s="84">
        <v>3004158000128</v>
      </c>
      <c r="WBZ4379" s="24"/>
      <c r="WCA4379" s="24"/>
      <c r="WCB4379" s="66">
        <v>9615</v>
      </c>
      <c r="WCC4379" s="25">
        <v>45936</v>
      </c>
      <c r="WCD4379" s="25"/>
      <c r="WCE4379" s="26" t="str">
        <f t="shared" ca="1" si="1822"/>
        <v>Descontar Cheque</v>
      </c>
      <c r="WCF4379" s="117"/>
      <c r="WCG4379" s="25">
        <v>45890</v>
      </c>
      <c r="WCH4379" s="28" t="s">
        <v>74</v>
      </c>
      <c r="WCI4379" s="24">
        <v>422</v>
      </c>
      <c r="WCJ4379" s="414" t="str">
        <f t="shared" si="1823"/>
        <v>Banco não cadastrado</v>
      </c>
      <c r="WCK4379" s="24">
        <v>207</v>
      </c>
      <c r="WCL4379" s="24">
        <v>5837982</v>
      </c>
      <c r="WCM4379" s="24">
        <v>72</v>
      </c>
      <c r="WCN4379" s="29" t="s">
        <v>75</v>
      </c>
      <c r="WCO4379" s="84">
        <v>3004158000128</v>
      </c>
      <c r="WCP4379" s="24"/>
      <c r="WCQ4379" s="24"/>
      <c r="WCR4379" s="66">
        <v>9615</v>
      </c>
      <c r="WCS4379" s="25">
        <v>45936</v>
      </c>
      <c r="WCT4379" s="25"/>
      <c r="WCU4379" s="26" t="str">
        <f t="shared" ca="1" si="1824"/>
        <v>Descontar Cheque</v>
      </c>
      <c r="WCV4379" s="117"/>
      <c r="WCW4379" s="25">
        <v>45890</v>
      </c>
      <c r="WCX4379" s="28" t="s">
        <v>74</v>
      </c>
      <c r="WCY4379" s="24">
        <v>422</v>
      </c>
      <c r="WCZ4379" s="414" t="str">
        <f t="shared" si="1825"/>
        <v>Banco não cadastrado</v>
      </c>
      <c r="WDA4379" s="24">
        <v>207</v>
      </c>
      <c r="WDB4379" s="24">
        <v>5837982</v>
      </c>
      <c r="WDC4379" s="24">
        <v>72</v>
      </c>
      <c r="WDD4379" s="29" t="s">
        <v>75</v>
      </c>
      <c r="WDE4379" s="84">
        <v>3004158000128</v>
      </c>
      <c r="WDF4379" s="24"/>
      <c r="WDG4379" s="24"/>
      <c r="WDH4379" s="66">
        <v>9615</v>
      </c>
      <c r="WDI4379" s="25">
        <v>45936</v>
      </c>
      <c r="WDJ4379" s="25"/>
      <c r="WDK4379" s="26" t="str">
        <f t="shared" ca="1" si="1826"/>
        <v>Descontar Cheque</v>
      </c>
      <c r="WDL4379" s="117"/>
      <c r="WDM4379" s="25">
        <v>45890</v>
      </c>
      <c r="WDN4379" s="28" t="s">
        <v>74</v>
      </c>
      <c r="WDO4379" s="24">
        <v>422</v>
      </c>
      <c r="WDP4379" s="414" t="str">
        <f t="shared" si="1827"/>
        <v>Banco não cadastrado</v>
      </c>
      <c r="WDQ4379" s="24">
        <v>207</v>
      </c>
      <c r="WDR4379" s="24">
        <v>5837982</v>
      </c>
      <c r="WDS4379" s="24">
        <v>72</v>
      </c>
      <c r="WDT4379" s="29" t="s">
        <v>75</v>
      </c>
      <c r="WDU4379" s="84">
        <v>3004158000128</v>
      </c>
      <c r="WDV4379" s="24"/>
      <c r="WDW4379" s="24"/>
      <c r="WDX4379" s="66">
        <v>9615</v>
      </c>
      <c r="WDY4379" s="25">
        <v>45936</v>
      </c>
      <c r="WDZ4379" s="25"/>
      <c r="WEA4379" s="26" t="str">
        <f t="shared" ca="1" si="1828"/>
        <v>Descontar Cheque</v>
      </c>
      <c r="WEB4379" s="117"/>
      <c r="WEC4379" s="25">
        <v>45890</v>
      </c>
      <c r="WED4379" s="28" t="s">
        <v>74</v>
      </c>
      <c r="WEE4379" s="24">
        <v>422</v>
      </c>
      <c r="WEF4379" s="414" t="str">
        <f t="shared" si="1829"/>
        <v>Banco não cadastrado</v>
      </c>
      <c r="WEG4379" s="24">
        <v>207</v>
      </c>
      <c r="WEH4379" s="24">
        <v>5837982</v>
      </c>
      <c r="WEI4379" s="24">
        <v>72</v>
      </c>
      <c r="WEJ4379" s="29" t="s">
        <v>75</v>
      </c>
      <c r="WEK4379" s="84">
        <v>3004158000128</v>
      </c>
      <c r="WEL4379" s="24"/>
      <c r="WEM4379" s="24"/>
      <c r="WEN4379" s="66">
        <v>9615</v>
      </c>
      <c r="WEO4379" s="25">
        <v>45936</v>
      </c>
      <c r="WEP4379" s="25"/>
      <c r="WEQ4379" s="26" t="str">
        <f t="shared" ca="1" si="1830"/>
        <v>Descontar Cheque</v>
      </c>
      <c r="WER4379" s="117"/>
      <c r="WES4379" s="25">
        <v>45890</v>
      </c>
      <c r="WET4379" s="28" t="s">
        <v>74</v>
      </c>
      <c r="WEU4379" s="24">
        <v>422</v>
      </c>
      <c r="WEV4379" s="414" t="str">
        <f t="shared" si="1831"/>
        <v>Banco não cadastrado</v>
      </c>
      <c r="WEW4379" s="24">
        <v>207</v>
      </c>
      <c r="WEX4379" s="24">
        <v>5837982</v>
      </c>
      <c r="WEY4379" s="24">
        <v>72</v>
      </c>
      <c r="WEZ4379" s="29" t="s">
        <v>75</v>
      </c>
      <c r="WFA4379" s="84">
        <v>3004158000128</v>
      </c>
      <c r="WFB4379" s="24"/>
      <c r="WFC4379" s="24"/>
      <c r="WFD4379" s="66">
        <v>9615</v>
      </c>
      <c r="WFE4379" s="25">
        <v>45936</v>
      </c>
      <c r="WFF4379" s="25"/>
      <c r="WFG4379" s="26" t="str">
        <f t="shared" ca="1" si="1832"/>
        <v>Descontar Cheque</v>
      </c>
      <c r="WFH4379" s="117"/>
      <c r="WFI4379" s="25">
        <v>45890</v>
      </c>
      <c r="WFJ4379" s="28" t="s">
        <v>74</v>
      </c>
      <c r="WFK4379" s="24">
        <v>422</v>
      </c>
      <c r="WFL4379" s="414" t="str">
        <f t="shared" si="1833"/>
        <v>Banco não cadastrado</v>
      </c>
      <c r="WFM4379" s="24">
        <v>207</v>
      </c>
      <c r="WFN4379" s="24">
        <v>5837982</v>
      </c>
      <c r="WFO4379" s="24">
        <v>72</v>
      </c>
      <c r="WFP4379" s="29" t="s">
        <v>75</v>
      </c>
      <c r="WFQ4379" s="84">
        <v>3004158000128</v>
      </c>
      <c r="WFR4379" s="24"/>
      <c r="WFS4379" s="24"/>
      <c r="WFT4379" s="66">
        <v>9615</v>
      </c>
      <c r="WFU4379" s="25">
        <v>45936</v>
      </c>
      <c r="WFV4379" s="25"/>
      <c r="WFW4379" s="26" t="str">
        <f t="shared" ca="1" si="1834"/>
        <v>Descontar Cheque</v>
      </c>
      <c r="WFX4379" s="117"/>
      <c r="WFY4379" s="25">
        <v>45890</v>
      </c>
      <c r="WFZ4379" s="28" t="s">
        <v>74</v>
      </c>
      <c r="WGA4379" s="24">
        <v>422</v>
      </c>
      <c r="WGB4379" s="414" t="str">
        <f t="shared" si="1835"/>
        <v>Banco não cadastrado</v>
      </c>
      <c r="WGC4379" s="24">
        <v>207</v>
      </c>
      <c r="WGD4379" s="24">
        <v>5837982</v>
      </c>
      <c r="WGE4379" s="24">
        <v>72</v>
      </c>
      <c r="WGF4379" s="29" t="s">
        <v>75</v>
      </c>
      <c r="WGG4379" s="84">
        <v>3004158000128</v>
      </c>
      <c r="WGH4379" s="24"/>
      <c r="WGI4379" s="24"/>
      <c r="WGJ4379" s="66">
        <v>9615</v>
      </c>
      <c r="WGK4379" s="25">
        <v>45936</v>
      </c>
      <c r="WGL4379" s="25"/>
      <c r="WGM4379" s="26" t="str">
        <f t="shared" ca="1" si="1836"/>
        <v>Descontar Cheque</v>
      </c>
      <c r="WGN4379" s="117"/>
      <c r="WGO4379" s="25">
        <v>45890</v>
      </c>
      <c r="WGP4379" s="28" t="s">
        <v>74</v>
      </c>
      <c r="WGQ4379" s="24">
        <v>422</v>
      </c>
      <c r="WGR4379" s="414" t="str">
        <f t="shared" si="1837"/>
        <v>Banco não cadastrado</v>
      </c>
      <c r="WGS4379" s="24">
        <v>207</v>
      </c>
      <c r="WGT4379" s="24">
        <v>5837982</v>
      </c>
      <c r="WGU4379" s="24">
        <v>72</v>
      </c>
      <c r="WGV4379" s="29" t="s">
        <v>75</v>
      </c>
      <c r="WGW4379" s="84">
        <v>3004158000128</v>
      </c>
      <c r="WGX4379" s="24"/>
      <c r="WGY4379" s="24"/>
      <c r="WGZ4379" s="66">
        <v>9615</v>
      </c>
      <c r="WHA4379" s="25">
        <v>45936</v>
      </c>
      <c r="WHB4379" s="25"/>
      <c r="WHC4379" s="26" t="str">
        <f t="shared" ca="1" si="1838"/>
        <v>Descontar Cheque</v>
      </c>
      <c r="WHD4379" s="117"/>
      <c r="WHE4379" s="25">
        <v>45890</v>
      </c>
      <c r="WHF4379" s="28" t="s">
        <v>74</v>
      </c>
      <c r="WHG4379" s="24">
        <v>422</v>
      </c>
      <c r="WHH4379" s="414" t="str">
        <f t="shared" si="1839"/>
        <v>Banco não cadastrado</v>
      </c>
      <c r="WHI4379" s="24">
        <v>207</v>
      </c>
      <c r="WHJ4379" s="24">
        <v>5837982</v>
      </c>
      <c r="WHK4379" s="24">
        <v>72</v>
      </c>
      <c r="WHL4379" s="29" t="s">
        <v>75</v>
      </c>
      <c r="WHM4379" s="84">
        <v>3004158000128</v>
      </c>
      <c r="WHN4379" s="24"/>
      <c r="WHO4379" s="24"/>
      <c r="WHP4379" s="66">
        <v>9615</v>
      </c>
      <c r="WHQ4379" s="25">
        <v>45936</v>
      </c>
      <c r="WHR4379" s="25"/>
      <c r="WHS4379" s="26" t="str">
        <f t="shared" ca="1" si="1840"/>
        <v>Descontar Cheque</v>
      </c>
      <c r="WHT4379" s="117"/>
      <c r="WHU4379" s="25">
        <v>45890</v>
      </c>
      <c r="WHV4379" s="28" t="s">
        <v>74</v>
      </c>
      <c r="WHW4379" s="24">
        <v>422</v>
      </c>
      <c r="WHX4379" s="414" t="str">
        <f t="shared" si="1841"/>
        <v>Banco não cadastrado</v>
      </c>
      <c r="WHY4379" s="24">
        <v>207</v>
      </c>
      <c r="WHZ4379" s="24">
        <v>5837982</v>
      </c>
      <c r="WIA4379" s="24">
        <v>72</v>
      </c>
      <c r="WIB4379" s="29" t="s">
        <v>75</v>
      </c>
      <c r="WIC4379" s="84">
        <v>3004158000128</v>
      </c>
      <c r="WID4379" s="24"/>
      <c r="WIE4379" s="24"/>
      <c r="WIF4379" s="66">
        <v>9615</v>
      </c>
      <c r="WIG4379" s="25">
        <v>45936</v>
      </c>
      <c r="WIH4379" s="25"/>
      <c r="WII4379" s="26" t="str">
        <f t="shared" ca="1" si="1842"/>
        <v>Descontar Cheque</v>
      </c>
      <c r="WIJ4379" s="117"/>
      <c r="WIK4379" s="25">
        <v>45890</v>
      </c>
      <c r="WIL4379" s="28" t="s">
        <v>74</v>
      </c>
      <c r="WIM4379" s="24">
        <v>422</v>
      </c>
      <c r="WIN4379" s="414" t="str">
        <f t="shared" si="1843"/>
        <v>Banco não cadastrado</v>
      </c>
      <c r="WIO4379" s="24">
        <v>207</v>
      </c>
      <c r="WIP4379" s="24">
        <v>5837982</v>
      </c>
      <c r="WIQ4379" s="24">
        <v>72</v>
      </c>
      <c r="WIR4379" s="29" t="s">
        <v>75</v>
      </c>
      <c r="WIS4379" s="84">
        <v>3004158000128</v>
      </c>
      <c r="WIT4379" s="24"/>
      <c r="WIU4379" s="24"/>
      <c r="WIV4379" s="66">
        <v>9615</v>
      </c>
      <c r="WIW4379" s="25">
        <v>45936</v>
      </c>
      <c r="WIX4379" s="25"/>
      <c r="WIY4379" s="26" t="str">
        <f t="shared" ca="1" si="1844"/>
        <v>Descontar Cheque</v>
      </c>
      <c r="WIZ4379" s="117"/>
      <c r="WJA4379" s="25">
        <v>45890</v>
      </c>
      <c r="WJB4379" s="28" t="s">
        <v>74</v>
      </c>
      <c r="WJC4379" s="24">
        <v>422</v>
      </c>
      <c r="WJD4379" s="414" t="str">
        <f t="shared" si="1845"/>
        <v>Banco não cadastrado</v>
      </c>
      <c r="WJE4379" s="24">
        <v>207</v>
      </c>
      <c r="WJF4379" s="24">
        <v>5837982</v>
      </c>
      <c r="WJG4379" s="24">
        <v>72</v>
      </c>
      <c r="WJH4379" s="29" t="s">
        <v>75</v>
      </c>
      <c r="WJI4379" s="84">
        <v>3004158000128</v>
      </c>
      <c r="WJJ4379" s="24"/>
      <c r="WJK4379" s="24"/>
      <c r="WJL4379" s="66">
        <v>9615</v>
      </c>
      <c r="WJM4379" s="25">
        <v>45936</v>
      </c>
      <c r="WJN4379" s="25"/>
      <c r="WJO4379" s="26" t="str">
        <f t="shared" ca="1" si="1846"/>
        <v>Descontar Cheque</v>
      </c>
      <c r="WJP4379" s="117"/>
      <c r="WJQ4379" s="25">
        <v>45890</v>
      </c>
      <c r="WJR4379" s="28" t="s">
        <v>74</v>
      </c>
      <c r="WJS4379" s="24">
        <v>422</v>
      </c>
      <c r="WJT4379" s="414" t="str">
        <f t="shared" si="1847"/>
        <v>Banco não cadastrado</v>
      </c>
      <c r="WJU4379" s="24">
        <v>207</v>
      </c>
      <c r="WJV4379" s="24">
        <v>5837982</v>
      </c>
      <c r="WJW4379" s="24">
        <v>72</v>
      </c>
      <c r="WJX4379" s="29" t="s">
        <v>75</v>
      </c>
      <c r="WJY4379" s="84">
        <v>3004158000128</v>
      </c>
      <c r="WJZ4379" s="24"/>
      <c r="WKA4379" s="24"/>
      <c r="WKB4379" s="66">
        <v>9615</v>
      </c>
      <c r="WKC4379" s="25">
        <v>45936</v>
      </c>
      <c r="WKD4379" s="25"/>
      <c r="WKE4379" s="26" t="str">
        <f t="shared" ca="1" si="1848"/>
        <v>Descontar Cheque</v>
      </c>
      <c r="WKF4379" s="117"/>
      <c r="WKG4379" s="25">
        <v>45890</v>
      </c>
      <c r="WKH4379" s="28" t="s">
        <v>74</v>
      </c>
      <c r="WKI4379" s="24">
        <v>422</v>
      </c>
      <c r="WKJ4379" s="414" t="str">
        <f t="shared" si="1849"/>
        <v>Banco não cadastrado</v>
      </c>
      <c r="WKK4379" s="24">
        <v>207</v>
      </c>
      <c r="WKL4379" s="24">
        <v>5837982</v>
      </c>
      <c r="WKM4379" s="24">
        <v>72</v>
      </c>
      <c r="WKN4379" s="29" t="s">
        <v>75</v>
      </c>
      <c r="WKO4379" s="84">
        <v>3004158000128</v>
      </c>
      <c r="WKP4379" s="24"/>
      <c r="WKQ4379" s="24"/>
      <c r="WKR4379" s="66">
        <v>9615</v>
      </c>
      <c r="WKS4379" s="25">
        <v>45936</v>
      </c>
      <c r="WKT4379" s="25"/>
      <c r="WKU4379" s="26" t="str">
        <f t="shared" ca="1" si="1850"/>
        <v>Descontar Cheque</v>
      </c>
      <c r="WKV4379" s="117"/>
      <c r="WKW4379" s="25">
        <v>45890</v>
      </c>
      <c r="WKX4379" s="28" t="s">
        <v>74</v>
      </c>
      <c r="WKY4379" s="24">
        <v>422</v>
      </c>
      <c r="WKZ4379" s="414" t="str">
        <f t="shared" si="1851"/>
        <v>Banco não cadastrado</v>
      </c>
      <c r="WLA4379" s="24">
        <v>207</v>
      </c>
      <c r="WLB4379" s="24">
        <v>5837982</v>
      </c>
      <c r="WLC4379" s="24">
        <v>72</v>
      </c>
      <c r="WLD4379" s="29" t="s">
        <v>75</v>
      </c>
      <c r="WLE4379" s="84">
        <v>3004158000128</v>
      </c>
      <c r="WLF4379" s="24"/>
      <c r="WLG4379" s="24"/>
      <c r="WLH4379" s="66">
        <v>9615</v>
      </c>
      <c r="WLI4379" s="25">
        <v>45936</v>
      </c>
      <c r="WLJ4379" s="25"/>
      <c r="WLK4379" s="26" t="str">
        <f t="shared" ca="1" si="1852"/>
        <v>Descontar Cheque</v>
      </c>
      <c r="WLL4379" s="117"/>
      <c r="WLM4379" s="25">
        <v>45890</v>
      </c>
      <c r="WLN4379" s="28" t="s">
        <v>74</v>
      </c>
      <c r="WLO4379" s="24">
        <v>422</v>
      </c>
      <c r="WLP4379" s="414" t="str">
        <f t="shared" si="1853"/>
        <v>Banco não cadastrado</v>
      </c>
      <c r="WLQ4379" s="24">
        <v>207</v>
      </c>
      <c r="WLR4379" s="24">
        <v>5837982</v>
      </c>
      <c r="WLS4379" s="24">
        <v>72</v>
      </c>
      <c r="WLT4379" s="29" t="s">
        <v>75</v>
      </c>
      <c r="WLU4379" s="84">
        <v>3004158000128</v>
      </c>
      <c r="WLV4379" s="24"/>
      <c r="WLW4379" s="24"/>
      <c r="WLX4379" s="66">
        <v>9615</v>
      </c>
      <c r="WLY4379" s="25">
        <v>45936</v>
      </c>
      <c r="WLZ4379" s="25"/>
      <c r="WMA4379" s="26" t="str">
        <f t="shared" ca="1" si="1854"/>
        <v>Descontar Cheque</v>
      </c>
      <c r="WMB4379" s="117"/>
      <c r="WMC4379" s="25">
        <v>45890</v>
      </c>
      <c r="WMD4379" s="28" t="s">
        <v>74</v>
      </c>
      <c r="WME4379" s="24">
        <v>422</v>
      </c>
      <c r="WMF4379" s="414" t="str">
        <f t="shared" si="1855"/>
        <v>Banco não cadastrado</v>
      </c>
      <c r="WMG4379" s="24">
        <v>207</v>
      </c>
      <c r="WMH4379" s="24">
        <v>5837982</v>
      </c>
      <c r="WMI4379" s="24">
        <v>72</v>
      </c>
      <c r="WMJ4379" s="29" t="s">
        <v>75</v>
      </c>
      <c r="WMK4379" s="84">
        <v>3004158000128</v>
      </c>
      <c r="WML4379" s="24"/>
      <c r="WMM4379" s="24"/>
      <c r="WMN4379" s="66">
        <v>9615</v>
      </c>
      <c r="WMO4379" s="25">
        <v>45936</v>
      </c>
      <c r="WMP4379" s="25"/>
      <c r="WMQ4379" s="26" t="str">
        <f t="shared" ca="1" si="1856"/>
        <v>Descontar Cheque</v>
      </c>
      <c r="WMR4379" s="117"/>
      <c r="WMS4379" s="25">
        <v>45890</v>
      </c>
      <c r="WMT4379" s="28" t="s">
        <v>74</v>
      </c>
      <c r="WMU4379" s="24">
        <v>422</v>
      </c>
      <c r="WMV4379" s="414" t="str">
        <f t="shared" si="1857"/>
        <v>Banco não cadastrado</v>
      </c>
      <c r="WMW4379" s="24">
        <v>207</v>
      </c>
      <c r="WMX4379" s="24">
        <v>5837982</v>
      </c>
      <c r="WMY4379" s="24">
        <v>72</v>
      </c>
      <c r="WMZ4379" s="29" t="s">
        <v>75</v>
      </c>
      <c r="WNA4379" s="84">
        <v>3004158000128</v>
      </c>
      <c r="WNB4379" s="24"/>
      <c r="WNC4379" s="24"/>
      <c r="WND4379" s="66">
        <v>9615</v>
      </c>
      <c r="WNE4379" s="25">
        <v>45936</v>
      </c>
      <c r="WNF4379" s="25"/>
      <c r="WNG4379" s="26" t="str">
        <f t="shared" ca="1" si="1858"/>
        <v>Descontar Cheque</v>
      </c>
      <c r="WNH4379" s="117"/>
      <c r="WNI4379" s="25">
        <v>45890</v>
      </c>
      <c r="WNJ4379" s="28" t="s">
        <v>74</v>
      </c>
      <c r="WNK4379" s="24">
        <v>422</v>
      </c>
      <c r="WNL4379" s="414" t="str">
        <f t="shared" si="1859"/>
        <v>Banco não cadastrado</v>
      </c>
      <c r="WNM4379" s="24">
        <v>207</v>
      </c>
      <c r="WNN4379" s="24">
        <v>5837982</v>
      </c>
      <c r="WNO4379" s="24">
        <v>72</v>
      </c>
      <c r="WNP4379" s="29" t="s">
        <v>75</v>
      </c>
      <c r="WNQ4379" s="84">
        <v>3004158000128</v>
      </c>
      <c r="WNR4379" s="24"/>
      <c r="WNS4379" s="24"/>
      <c r="WNT4379" s="66">
        <v>9615</v>
      </c>
      <c r="WNU4379" s="25">
        <v>45936</v>
      </c>
      <c r="WNV4379" s="25"/>
      <c r="WNW4379" s="26" t="str">
        <f t="shared" ca="1" si="1860"/>
        <v>Descontar Cheque</v>
      </c>
      <c r="WNX4379" s="117"/>
      <c r="WNY4379" s="25">
        <v>45890</v>
      </c>
      <c r="WNZ4379" s="28" t="s">
        <v>74</v>
      </c>
      <c r="WOA4379" s="24">
        <v>422</v>
      </c>
      <c r="WOB4379" s="414" t="str">
        <f t="shared" si="1861"/>
        <v>Banco não cadastrado</v>
      </c>
      <c r="WOC4379" s="24">
        <v>207</v>
      </c>
      <c r="WOD4379" s="24">
        <v>5837982</v>
      </c>
      <c r="WOE4379" s="24">
        <v>72</v>
      </c>
      <c r="WOF4379" s="29" t="s">
        <v>75</v>
      </c>
      <c r="WOG4379" s="84">
        <v>3004158000128</v>
      </c>
      <c r="WOH4379" s="24"/>
      <c r="WOI4379" s="24"/>
      <c r="WOJ4379" s="66">
        <v>9615</v>
      </c>
      <c r="WOK4379" s="25">
        <v>45936</v>
      </c>
      <c r="WOL4379" s="25"/>
      <c r="WOM4379" s="26" t="str">
        <f t="shared" ca="1" si="1862"/>
        <v>Descontar Cheque</v>
      </c>
      <c r="WON4379" s="117"/>
      <c r="WOO4379" s="25">
        <v>45890</v>
      </c>
      <c r="WOP4379" s="28" t="s">
        <v>74</v>
      </c>
      <c r="WOQ4379" s="24">
        <v>422</v>
      </c>
      <c r="WOR4379" s="414" t="str">
        <f t="shared" si="1863"/>
        <v>Banco não cadastrado</v>
      </c>
      <c r="WOS4379" s="24">
        <v>207</v>
      </c>
      <c r="WOT4379" s="24">
        <v>5837982</v>
      </c>
      <c r="WOU4379" s="24">
        <v>72</v>
      </c>
      <c r="WOV4379" s="29" t="s">
        <v>75</v>
      </c>
      <c r="WOW4379" s="84">
        <v>3004158000128</v>
      </c>
      <c r="WOX4379" s="24"/>
      <c r="WOY4379" s="24"/>
      <c r="WOZ4379" s="66">
        <v>9615</v>
      </c>
      <c r="WPA4379" s="25">
        <v>45936</v>
      </c>
      <c r="WPB4379" s="25"/>
      <c r="WPC4379" s="26" t="str">
        <f t="shared" ca="1" si="1864"/>
        <v>Descontar Cheque</v>
      </c>
      <c r="WPD4379" s="117"/>
      <c r="WPE4379" s="25">
        <v>45890</v>
      </c>
      <c r="WPF4379" s="28" t="s">
        <v>74</v>
      </c>
      <c r="WPG4379" s="24">
        <v>422</v>
      </c>
      <c r="WPH4379" s="414" t="str">
        <f t="shared" si="1865"/>
        <v>Banco não cadastrado</v>
      </c>
      <c r="WPI4379" s="24">
        <v>207</v>
      </c>
      <c r="WPJ4379" s="24">
        <v>5837982</v>
      </c>
      <c r="WPK4379" s="24">
        <v>72</v>
      </c>
      <c r="WPL4379" s="29" t="s">
        <v>75</v>
      </c>
      <c r="WPM4379" s="84">
        <v>3004158000128</v>
      </c>
      <c r="WPN4379" s="24"/>
      <c r="WPO4379" s="24"/>
      <c r="WPP4379" s="66">
        <v>9615</v>
      </c>
      <c r="WPQ4379" s="25">
        <v>45936</v>
      </c>
      <c r="WPR4379" s="25"/>
      <c r="WPS4379" s="26" t="str">
        <f t="shared" ca="1" si="1866"/>
        <v>Descontar Cheque</v>
      </c>
      <c r="WPT4379" s="117"/>
      <c r="WPU4379" s="25">
        <v>45890</v>
      </c>
      <c r="WPV4379" s="28" t="s">
        <v>74</v>
      </c>
      <c r="WPW4379" s="24">
        <v>422</v>
      </c>
      <c r="WPX4379" s="414" t="str">
        <f t="shared" si="1867"/>
        <v>Banco não cadastrado</v>
      </c>
      <c r="WPY4379" s="24">
        <v>207</v>
      </c>
      <c r="WPZ4379" s="24">
        <v>5837982</v>
      </c>
      <c r="WQA4379" s="24">
        <v>72</v>
      </c>
      <c r="WQB4379" s="29" t="s">
        <v>75</v>
      </c>
      <c r="WQC4379" s="84">
        <v>3004158000128</v>
      </c>
      <c r="WQD4379" s="24"/>
      <c r="WQE4379" s="24"/>
      <c r="WQF4379" s="66">
        <v>9615</v>
      </c>
      <c r="WQG4379" s="25">
        <v>45936</v>
      </c>
      <c r="WQH4379" s="25"/>
      <c r="WQI4379" s="26" t="str">
        <f t="shared" ca="1" si="1868"/>
        <v>Descontar Cheque</v>
      </c>
      <c r="WQJ4379" s="117"/>
      <c r="WQK4379" s="25">
        <v>45890</v>
      </c>
      <c r="WQL4379" s="28" t="s">
        <v>74</v>
      </c>
      <c r="WQM4379" s="24">
        <v>422</v>
      </c>
      <c r="WQN4379" s="414" t="str">
        <f t="shared" si="1869"/>
        <v>Banco não cadastrado</v>
      </c>
      <c r="WQO4379" s="24">
        <v>207</v>
      </c>
      <c r="WQP4379" s="24">
        <v>5837982</v>
      </c>
      <c r="WQQ4379" s="24">
        <v>72</v>
      </c>
      <c r="WQR4379" s="29" t="s">
        <v>75</v>
      </c>
      <c r="WQS4379" s="84">
        <v>3004158000128</v>
      </c>
      <c r="WQT4379" s="24"/>
      <c r="WQU4379" s="24"/>
      <c r="WQV4379" s="66">
        <v>9615</v>
      </c>
      <c r="WQW4379" s="25">
        <v>45936</v>
      </c>
      <c r="WQX4379" s="25"/>
      <c r="WQY4379" s="26" t="str">
        <f t="shared" ca="1" si="1870"/>
        <v>Descontar Cheque</v>
      </c>
      <c r="WQZ4379" s="117"/>
      <c r="WRA4379" s="25">
        <v>45890</v>
      </c>
      <c r="WRB4379" s="28" t="s">
        <v>74</v>
      </c>
      <c r="WRC4379" s="24">
        <v>422</v>
      </c>
      <c r="WRD4379" s="414" t="str">
        <f t="shared" si="1871"/>
        <v>Banco não cadastrado</v>
      </c>
      <c r="WRE4379" s="24">
        <v>207</v>
      </c>
      <c r="WRF4379" s="24">
        <v>5837982</v>
      </c>
      <c r="WRG4379" s="24">
        <v>72</v>
      </c>
      <c r="WRH4379" s="29" t="s">
        <v>75</v>
      </c>
      <c r="WRI4379" s="84">
        <v>3004158000128</v>
      </c>
      <c r="WRJ4379" s="24"/>
      <c r="WRK4379" s="24"/>
      <c r="WRL4379" s="66">
        <v>9615</v>
      </c>
      <c r="WRM4379" s="25">
        <v>45936</v>
      </c>
      <c r="WRN4379" s="25"/>
      <c r="WRO4379" s="26" t="str">
        <f t="shared" ca="1" si="1872"/>
        <v>Descontar Cheque</v>
      </c>
      <c r="WRP4379" s="117"/>
      <c r="WRQ4379" s="25">
        <v>45890</v>
      </c>
      <c r="WRR4379" s="28" t="s">
        <v>74</v>
      </c>
      <c r="WRS4379" s="24">
        <v>422</v>
      </c>
      <c r="WRT4379" s="414" t="str">
        <f t="shared" si="1873"/>
        <v>Banco não cadastrado</v>
      </c>
      <c r="WRU4379" s="24">
        <v>207</v>
      </c>
      <c r="WRV4379" s="24">
        <v>5837982</v>
      </c>
      <c r="WRW4379" s="24">
        <v>72</v>
      </c>
      <c r="WRX4379" s="29" t="s">
        <v>75</v>
      </c>
      <c r="WRY4379" s="84">
        <v>3004158000128</v>
      </c>
      <c r="WRZ4379" s="24"/>
      <c r="WSA4379" s="24"/>
      <c r="WSB4379" s="66">
        <v>9615</v>
      </c>
      <c r="WSC4379" s="25">
        <v>45936</v>
      </c>
      <c r="WSD4379" s="25"/>
      <c r="WSE4379" s="26" t="str">
        <f t="shared" ca="1" si="1874"/>
        <v>Descontar Cheque</v>
      </c>
      <c r="WSF4379" s="117"/>
      <c r="WSG4379" s="25">
        <v>45890</v>
      </c>
      <c r="WSH4379" s="28" t="s">
        <v>74</v>
      </c>
      <c r="WSI4379" s="24">
        <v>422</v>
      </c>
      <c r="WSJ4379" s="414" t="str">
        <f t="shared" si="1875"/>
        <v>Banco não cadastrado</v>
      </c>
      <c r="WSK4379" s="24">
        <v>207</v>
      </c>
      <c r="WSL4379" s="24">
        <v>5837982</v>
      </c>
      <c r="WSM4379" s="24">
        <v>72</v>
      </c>
      <c r="WSN4379" s="29" t="s">
        <v>75</v>
      </c>
      <c r="WSO4379" s="84">
        <v>3004158000128</v>
      </c>
      <c r="WSP4379" s="24"/>
      <c r="WSQ4379" s="24"/>
      <c r="WSR4379" s="66">
        <v>9615</v>
      </c>
      <c r="WSS4379" s="25">
        <v>45936</v>
      </c>
      <c r="WST4379" s="25"/>
      <c r="WSU4379" s="26" t="str">
        <f t="shared" ca="1" si="1876"/>
        <v>Descontar Cheque</v>
      </c>
      <c r="WSV4379" s="117"/>
      <c r="WSW4379" s="25">
        <v>45890</v>
      </c>
      <c r="WSX4379" s="28" t="s">
        <v>74</v>
      </c>
      <c r="WSY4379" s="24">
        <v>422</v>
      </c>
      <c r="WSZ4379" s="414" t="str">
        <f t="shared" si="1877"/>
        <v>Banco não cadastrado</v>
      </c>
      <c r="WTA4379" s="24">
        <v>207</v>
      </c>
      <c r="WTB4379" s="24">
        <v>5837982</v>
      </c>
      <c r="WTC4379" s="24">
        <v>72</v>
      </c>
      <c r="WTD4379" s="29" t="s">
        <v>75</v>
      </c>
      <c r="WTE4379" s="84">
        <v>3004158000128</v>
      </c>
      <c r="WTF4379" s="24"/>
      <c r="WTG4379" s="24"/>
      <c r="WTH4379" s="66">
        <v>9615</v>
      </c>
      <c r="WTI4379" s="25">
        <v>45936</v>
      </c>
      <c r="WTJ4379" s="25"/>
      <c r="WTK4379" s="26" t="str">
        <f t="shared" ca="1" si="1878"/>
        <v>Descontar Cheque</v>
      </c>
      <c r="WTL4379" s="117"/>
      <c r="WTM4379" s="25">
        <v>45890</v>
      </c>
      <c r="WTN4379" s="28" t="s">
        <v>74</v>
      </c>
      <c r="WTO4379" s="24">
        <v>422</v>
      </c>
      <c r="WTP4379" s="414" t="str">
        <f t="shared" si="1879"/>
        <v>Banco não cadastrado</v>
      </c>
      <c r="WTQ4379" s="24">
        <v>207</v>
      </c>
      <c r="WTR4379" s="24">
        <v>5837982</v>
      </c>
      <c r="WTS4379" s="24">
        <v>72</v>
      </c>
      <c r="WTT4379" s="29" t="s">
        <v>75</v>
      </c>
      <c r="WTU4379" s="84">
        <v>3004158000128</v>
      </c>
      <c r="WTV4379" s="24"/>
      <c r="WTW4379" s="24"/>
      <c r="WTX4379" s="66">
        <v>9615</v>
      </c>
      <c r="WTY4379" s="25">
        <v>45936</v>
      </c>
      <c r="WTZ4379" s="25"/>
      <c r="WUA4379" s="26" t="str">
        <f t="shared" ca="1" si="1880"/>
        <v>Descontar Cheque</v>
      </c>
      <c r="WUB4379" s="117"/>
      <c r="WUC4379" s="25">
        <v>45890</v>
      </c>
      <c r="WUD4379" s="28" t="s">
        <v>74</v>
      </c>
      <c r="WUE4379" s="24">
        <v>422</v>
      </c>
      <c r="WUF4379" s="414" t="str">
        <f t="shared" si="1881"/>
        <v>Banco não cadastrado</v>
      </c>
      <c r="WUG4379" s="24">
        <v>207</v>
      </c>
      <c r="WUH4379" s="24">
        <v>5837982</v>
      </c>
      <c r="WUI4379" s="24">
        <v>72</v>
      </c>
      <c r="WUJ4379" s="29" t="s">
        <v>75</v>
      </c>
      <c r="WUK4379" s="84">
        <v>3004158000128</v>
      </c>
      <c r="WUL4379" s="24"/>
      <c r="WUM4379" s="24"/>
      <c r="WUN4379" s="66">
        <v>9615</v>
      </c>
      <c r="WUO4379" s="25">
        <v>45936</v>
      </c>
      <c r="WUP4379" s="25"/>
      <c r="WUQ4379" s="26" t="str">
        <f t="shared" ca="1" si="1882"/>
        <v>Descontar Cheque</v>
      </c>
      <c r="WUR4379" s="117"/>
      <c r="WUS4379" s="25">
        <v>45890</v>
      </c>
      <c r="WUT4379" s="28" t="s">
        <v>74</v>
      </c>
      <c r="WUU4379" s="24">
        <v>422</v>
      </c>
      <c r="WUV4379" s="414" t="str">
        <f t="shared" si="1883"/>
        <v>Banco não cadastrado</v>
      </c>
      <c r="WUW4379" s="24">
        <v>207</v>
      </c>
      <c r="WUX4379" s="24">
        <v>5837982</v>
      </c>
      <c r="WUY4379" s="24">
        <v>72</v>
      </c>
      <c r="WUZ4379" s="29" t="s">
        <v>75</v>
      </c>
      <c r="WVA4379" s="84">
        <v>3004158000128</v>
      </c>
      <c r="WVB4379" s="24"/>
      <c r="WVC4379" s="24"/>
      <c r="WVD4379" s="66">
        <v>9615</v>
      </c>
      <c r="WVE4379" s="25">
        <v>45936</v>
      </c>
      <c r="WVF4379" s="25"/>
      <c r="WVG4379" s="26" t="str">
        <f t="shared" ca="1" si="1884"/>
        <v>Descontar Cheque</v>
      </c>
      <c r="WVH4379" s="117"/>
      <c r="WVI4379" s="25">
        <v>45890</v>
      </c>
      <c r="WVJ4379" s="28" t="s">
        <v>74</v>
      </c>
      <c r="WVK4379" s="24">
        <v>422</v>
      </c>
      <c r="WVL4379" s="414" t="str">
        <f t="shared" si="1885"/>
        <v>Banco não cadastrado</v>
      </c>
      <c r="WVM4379" s="24">
        <v>207</v>
      </c>
      <c r="WVN4379" s="24">
        <v>5837982</v>
      </c>
      <c r="WVO4379" s="24">
        <v>72</v>
      </c>
      <c r="WVP4379" s="29" t="s">
        <v>75</v>
      </c>
      <c r="WVQ4379" s="84">
        <v>3004158000128</v>
      </c>
      <c r="WVR4379" s="24"/>
      <c r="WVS4379" s="24"/>
      <c r="WVT4379" s="66">
        <v>9615</v>
      </c>
      <c r="WVU4379" s="25">
        <v>45936</v>
      </c>
      <c r="WVV4379" s="25"/>
      <c r="WVW4379" s="26" t="str">
        <f t="shared" ca="1" si="1886"/>
        <v>Descontar Cheque</v>
      </c>
      <c r="WVX4379" s="117"/>
      <c r="WVY4379" s="25">
        <v>45890</v>
      </c>
      <c r="WVZ4379" s="28" t="s">
        <v>74</v>
      </c>
      <c r="WWA4379" s="24">
        <v>422</v>
      </c>
      <c r="WWB4379" s="414" t="str">
        <f t="shared" si="1887"/>
        <v>Banco não cadastrado</v>
      </c>
      <c r="WWC4379" s="24">
        <v>207</v>
      </c>
      <c r="WWD4379" s="24">
        <v>5837982</v>
      </c>
      <c r="WWE4379" s="24">
        <v>72</v>
      </c>
      <c r="WWF4379" s="29" t="s">
        <v>75</v>
      </c>
      <c r="WWG4379" s="84">
        <v>3004158000128</v>
      </c>
      <c r="WWH4379" s="24"/>
      <c r="WWI4379" s="24"/>
      <c r="WWJ4379" s="66">
        <v>9615</v>
      </c>
      <c r="WWK4379" s="25">
        <v>45936</v>
      </c>
      <c r="WWL4379" s="25"/>
      <c r="WWM4379" s="26" t="str">
        <f t="shared" ca="1" si="1888"/>
        <v>Descontar Cheque</v>
      </c>
      <c r="WWN4379" s="117"/>
      <c r="WWO4379" s="25">
        <v>45890</v>
      </c>
      <c r="WWP4379" s="28" t="s">
        <v>74</v>
      </c>
      <c r="WWQ4379" s="24">
        <v>422</v>
      </c>
      <c r="WWR4379" s="414" t="str">
        <f t="shared" si="1889"/>
        <v>Banco não cadastrado</v>
      </c>
      <c r="WWS4379" s="24">
        <v>207</v>
      </c>
      <c r="WWT4379" s="24">
        <v>5837982</v>
      </c>
      <c r="WWU4379" s="24">
        <v>72</v>
      </c>
      <c r="WWV4379" s="29" t="s">
        <v>75</v>
      </c>
      <c r="WWW4379" s="84">
        <v>3004158000128</v>
      </c>
      <c r="WWX4379" s="24"/>
      <c r="WWY4379" s="24"/>
      <c r="WWZ4379" s="66">
        <v>9615</v>
      </c>
      <c r="WXA4379" s="25">
        <v>45936</v>
      </c>
      <c r="WXB4379" s="25"/>
      <c r="WXC4379" s="26" t="str">
        <f t="shared" ca="1" si="1890"/>
        <v>Descontar Cheque</v>
      </c>
      <c r="WXD4379" s="117"/>
      <c r="WXE4379" s="25">
        <v>45890</v>
      </c>
      <c r="WXF4379" s="28" t="s">
        <v>74</v>
      </c>
      <c r="WXG4379" s="24">
        <v>422</v>
      </c>
      <c r="WXH4379" s="414" t="str">
        <f t="shared" si="1891"/>
        <v>Banco não cadastrado</v>
      </c>
      <c r="WXI4379" s="24">
        <v>207</v>
      </c>
      <c r="WXJ4379" s="24">
        <v>5837982</v>
      </c>
      <c r="WXK4379" s="24">
        <v>72</v>
      </c>
      <c r="WXL4379" s="29" t="s">
        <v>75</v>
      </c>
      <c r="WXM4379" s="84">
        <v>3004158000128</v>
      </c>
      <c r="WXN4379" s="24"/>
      <c r="WXO4379" s="24"/>
      <c r="WXP4379" s="66">
        <v>9615</v>
      </c>
      <c r="WXQ4379" s="25">
        <v>45936</v>
      </c>
      <c r="WXR4379" s="25"/>
      <c r="WXS4379" s="26" t="str">
        <f t="shared" ca="1" si="1892"/>
        <v>Descontar Cheque</v>
      </c>
      <c r="WXT4379" s="117"/>
      <c r="WXU4379" s="25">
        <v>45890</v>
      </c>
      <c r="WXV4379" s="28" t="s">
        <v>74</v>
      </c>
      <c r="WXW4379" s="24">
        <v>422</v>
      </c>
      <c r="WXX4379" s="414" t="str">
        <f t="shared" si="1893"/>
        <v>Banco não cadastrado</v>
      </c>
      <c r="WXY4379" s="24">
        <v>207</v>
      </c>
      <c r="WXZ4379" s="24">
        <v>5837982</v>
      </c>
      <c r="WYA4379" s="24">
        <v>72</v>
      </c>
      <c r="WYB4379" s="29" t="s">
        <v>75</v>
      </c>
      <c r="WYC4379" s="84">
        <v>3004158000128</v>
      </c>
      <c r="WYD4379" s="24"/>
      <c r="WYE4379" s="24"/>
      <c r="WYF4379" s="66">
        <v>9615</v>
      </c>
      <c r="WYG4379" s="25">
        <v>45936</v>
      </c>
      <c r="WYH4379" s="25"/>
      <c r="WYI4379" s="26" t="str">
        <f t="shared" ca="1" si="1894"/>
        <v>Descontar Cheque</v>
      </c>
      <c r="WYJ4379" s="117"/>
      <c r="WYK4379" s="25">
        <v>45890</v>
      </c>
      <c r="WYL4379" s="28" t="s">
        <v>74</v>
      </c>
      <c r="WYM4379" s="24">
        <v>422</v>
      </c>
      <c r="WYN4379" s="414" t="str">
        <f t="shared" si="1895"/>
        <v>Banco não cadastrado</v>
      </c>
      <c r="WYO4379" s="24">
        <v>207</v>
      </c>
      <c r="WYP4379" s="24">
        <v>5837982</v>
      </c>
      <c r="WYQ4379" s="24">
        <v>72</v>
      </c>
      <c r="WYR4379" s="29" t="s">
        <v>75</v>
      </c>
      <c r="WYS4379" s="84">
        <v>3004158000128</v>
      </c>
      <c r="WYT4379" s="24"/>
      <c r="WYU4379" s="24"/>
      <c r="WYV4379" s="66">
        <v>9615</v>
      </c>
      <c r="WYW4379" s="25">
        <v>45936</v>
      </c>
      <c r="WYX4379" s="25"/>
      <c r="WYY4379" s="26" t="str">
        <f t="shared" ca="1" si="1896"/>
        <v>Descontar Cheque</v>
      </c>
      <c r="WYZ4379" s="117"/>
      <c r="WZA4379" s="25">
        <v>45890</v>
      </c>
      <c r="WZB4379" s="28" t="s">
        <v>74</v>
      </c>
      <c r="WZC4379" s="24">
        <v>422</v>
      </c>
      <c r="WZD4379" s="414" t="str">
        <f t="shared" si="1897"/>
        <v>Banco não cadastrado</v>
      </c>
      <c r="WZE4379" s="24">
        <v>207</v>
      </c>
      <c r="WZF4379" s="24">
        <v>5837982</v>
      </c>
      <c r="WZG4379" s="24">
        <v>72</v>
      </c>
      <c r="WZH4379" s="29" t="s">
        <v>75</v>
      </c>
      <c r="WZI4379" s="84">
        <v>3004158000128</v>
      </c>
      <c r="WZJ4379" s="24"/>
      <c r="WZK4379" s="24"/>
      <c r="WZL4379" s="66">
        <v>9615</v>
      </c>
      <c r="WZM4379" s="25">
        <v>45936</v>
      </c>
      <c r="WZN4379" s="25"/>
      <c r="WZO4379" s="26" t="str">
        <f t="shared" ca="1" si="1898"/>
        <v>Descontar Cheque</v>
      </c>
      <c r="WZP4379" s="117"/>
      <c r="WZQ4379" s="25">
        <v>45890</v>
      </c>
      <c r="WZR4379" s="28" t="s">
        <v>74</v>
      </c>
      <c r="WZS4379" s="24">
        <v>422</v>
      </c>
      <c r="WZT4379" s="414" t="str">
        <f t="shared" si="1899"/>
        <v>Banco não cadastrado</v>
      </c>
      <c r="WZU4379" s="24">
        <v>207</v>
      </c>
      <c r="WZV4379" s="24">
        <v>5837982</v>
      </c>
      <c r="WZW4379" s="24">
        <v>72</v>
      </c>
      <c r="WZX4379" s="29" t="s">
        <v>75</v>
      </c>
      <c r="WZY4379" s="84">
        <v>3004158000128</v>
      </c>
      <c r="WZZ4379" s="24"/>
      <c r="XAA4379" s="24"/>
      <c r="XAB4379" s="66">
        <v>9615</v>
      </c>
      <c r="XAC4379" s="25">
        <v>45936</v>
      </c>
      <c r="XAD4379" s="25"/>
      <c r="XAE4379" s="26" t="str">
        <f t="shared" ca="1" si="1900"/>
        <v>Descontar Cheque</v>
      </c>
      <c r="XAF4379" s="117"/>
      <c r="XAG4379" s="25">
        <v>45890</v>
      </c>
      <c r="XAH4379" s="28" t="s">
        <v>74</v>
      </c>
      <c r="XAI4379" s="24">
        <v>422</v>
      </c>
      <c r="XAJ4379" s="414" t="str">
        <f t="shared" si="1901"/>
        <v>Banco não cadastrado</v>
      </c>
      <c r="XAK4379" s="24">
        <v>207</v>
      </c>
      <c r="XAL4379" s="24">
        <v>5837982</v>
      </c>
      <c r="XAM4379" s="24">
        <v>72</v>
      </c>
      <c r="XAN4379" s="29" t="s">
        <v>75</v>
      </c>
      <c r="XAO4379" s="84">
        <v>3004158000128</v>
      </c>
      <c r="XAP4379" s="24"/>
      <c r="XAQ4379" s="24"/>
      <c r="XAR4379" s="66">
        <v>9615</v>
      </c>
      <c r="XAS4379" s="25">
        <v>45936</v>
      </c>
      <c r="XAT4379" s="25"/>
      <c r="XAU4379" s="26" t="str">
        <f t="shared" ca="1" si="1902"/>
        <v>Descontar Cheque</v>
      </c>
      <c r="XAV4379" s="117"/>
      <c r="XAW4379" s="25">
        <v>45890</v>
      </c>
      <c r="XAX4379" s="28" t="s">
        <v>74</v>
      </c>
      <c r="XAY4379" s="24">
        <v>422</v>
      </c>
      <c r="XAZ4379" s="414" t="str">
        <f t="shared" si="1903"/>
        <v>Banco não cadastrado</v>
      </c>
      <c r="XBA4379" s="24">
        <v>207</v>
      </c>
      <c r="XBB4379" s="24">
        <v>5837982</v>
      </c>
      <c r="XBC4379" s="24">
        <v>72</v>
      </c>
      <c r="XBD4379" s="29" t="s">
        <v>75</v>
      </c>
      <c r="XBE4379" s="84">
        <v>3004158000128</v>
      </c>
      <c r="XBF4379" s="24"/>
      <c r="XBG4379" s="24"/>
      <c r="XBH4379" s="66">
        <v>9615</v>
      </c>
      <c r="XBI4379" s="25">
        <v>45936</v>
      </c>
      <c r="XBJ4379" s="25"/>
      <c r="XBK4379" s="26" t="str">
        <f t="shared" ca="1" si="1904"/>
        <v>Descontar Cheque</v>
      </c>
      <c r="XBL4379" s="117"/>
      <c r="XBM4379" s="25">
        <v>45890</v>
      </c>
      <c r="XBN4379" s="28" t="s">
        <v>74</v>
      </c>
      <c r="XBO4379" s="24">
        <v>422</v>
      </c>
      <c r="XBP4379" s="414" t="str">
        <f t="shared" si="1905"/>
        <v>Banco não cadastrado</v>
      </c>
      <c r="XBQ4379" s="24">
        <v>207</v>
      </c>
      <c r="XBR4379" s="24">
        <v>5837982</v>
      </c>
      <c r="XBS4379" s="24">
        <v>72</v>
      </c>
      <c r="XBT4379" s="29" t="s">
        <v>75</v>
      </c>
      <c r="XBU4379" s="84">
        <v>3004158000128</v>
      </c>
      <c r="XBV4379" s="24"/>
      <c r="XBW4379" s="24"/>
      <c r="XBX4379" s="66">
        <v>9615</v>
      </c>
      <c r="XBY4379" s="25">
        <v>45936</v>
      </c>
      <c r="XBZ4379" s="25"/>
      <c r="XCA4379" s="26" t="str">
        <f t="shared" ca="1" si="1906"/>
        <v>Descontar Cheque</v>
      </c>
      <c r="XCB4379" s="117"/>
      <c r="XCC4379" s="25">
        <v>45890</v>
      </c>
      <c r="XCD4379" s="28" t="s">
        <v>74</v>
      </c>
      <c r="XCE4379" s="24">
        <v>422</v>
      </c>
      <c r="XCF4379" s="414" t="str">
        <f t="shared" si="1907"/>
        <v>Banco não cadastrado</v>
      </c>
      <c r="XCG4379" s="24">
        <v>207</v>
      </c>
      <c r="XCH4379" s="24">
        <v>5837982</v>
      </c>
      <c r="XCI4379" s="24">
        <v>72</v>
      </c>
      <c r="XCJ4379" s="29" t="s">
        <v>75</v>
      </c>
      <c r="XCK4379" s="84">
        <v>3004158000128</v>
      </c>
      <c r="XCL4379" s="24"/>
      <c r="XCM4379" s="24"/>
      <c r="XCN4379" s="66">
        <v>9615</v>
      </c>
      <c r="XCO4379" s="25">
        <v>45936</v>
      </c>
      <c r="XCP4379" s="25"/>
      <c r="XCQ4379" s="26" t="str">
        <f t="shared" ca="1" si="1908"/>
        <v>Descontar Cheque</v>
      </c>
      <c r="XCR4379" s="117"/>
      <c r="XCS4379" s="25">
        <v>45890</v>
      </c>
      <c r="XCT4379" s="28" t="s">
        <v>74</v>
      </c>
      <c r="XCU4379" s="24">
        <v>422</v>
      </c>
      <c r="XCV4379" s="414" t="str">
        <f t="shared" si="1909"/>
        <v>Banco não cadastrado</v>
      </c>
      <c r="XCW4379" s="24">
        <v>207</v>
      </c>
      <c r="XCX4379" s="24">
        <v>5837982</v>
      </c>
      <c r="XCY4379" s="24">
        <v>72</v>
      </c>
      <c r="XCZ4379" s="29" t="s">
        <v>75</v>
      </c>
      <c r="XDA4379" s="84">
        <v>3004158000128</v>
      </c>
      <c r="XDB4379" s="24"/>
      <c r="XDC4379" s="24"/>
      <c r="XDD4379" s="66">
        <v>9615</v>
      </c>
      <c r="XDE4379" s="25">
        <v>45936</v>
      </c>
      <c r="XDF4379" s="25"/>
      <c r="XDG4379" s="26" t="str">
        <f t="shared" ca="1" si="1910"/>
        <v>Descontar Cheque</v>
      </c>
      <c r="XDH4379" s="117"/>
      <c r="XDI4379" s="25">
        <v>45890</v>
      </c>
      <c r="XDJ4379" s="28" t="s">
        <v>74</v>
      </c>
      <c r="XDK4379" s="24">
        <v>422</v>
      </c>
      <c r="XDL4379" s="414" t="str">
        <f t="shared" si="1911"/>
        <v>Banco não cadastrado</v>
      </c>
      <c r="XDM4379" s="24">
        <v>207</v>
      </c>
      <c r="XDN4379" s="24">
        <v>5837982</v>
      </c>
      <c r="XDO4379" s="24">
        <v>72</v>
      </c>
      <c r="XDP4379" s="29" t="s">
        <v>75</v>
      </c>
      <c r="XDQ4379" s="84">
        <v>3004158000128</v>
      </c>
      <c r="XDR4379" s="24"/>
      <c r="XDS4379" s="24"/>
      <c r="XDT4379" s="66">
        <v>9615</v>
      </c>
      <c r="XDU4379" s="25">
        <v>45936</v>
      </c>
      <c r="XDV4379" s="25"/>
      <c r="XDW4379" s="26" t="str">
        <f t="shared" ca="1" si="1912"/>
        <v>Descontar Cheque</v>
      </c>
      <c r="XDX4379" s="117"/>
      <c r="XDY4379" s="25">
        <v>45890</v>
      </c>
      <c r="XDZ4379" s="28" t="s">
        <v>74</v>
      </c>
      <c r="XEA4379" s="24">
        <v>422</v>
      </c>
      <c r="XEB4379" s="414" t="str">
        <f t="shared" si="1913"/>
        <v>Banco não cadastrado</v>
      </c>
      <c r="XEC4379" s="24">
        <v>207</v>
      </c>
      <c r="XED4379" s="24">
        <v>5837982</v>
      </c>
      <c r="XEE4379" s="24">
        <v>72</v>
      </c>
      <c r="XEF4379" s="29" t="s">
        <v>75</v>
      </c>
      <c r="XEG4379" s="84">
        <v>3004158000128</v>
      </c>
      <c r="XEH4379" s="24"/>
      <c r="XEI4379" s="24"/>
      <c r="XEJ4379" s="66">
        <v>9615</v>
      </c>
      <c r="XEK4379" s="25">
        <v>45936</v>
      </c>
      <c r="XEL4379" s="25"/>
      <c r="XEM4379" s="26" t="str">
        <f t="shared" ca="1" si="1914"/>
        <v>Descontar Cheque</v>
      </c>
      <c r="XEN4379" s="117"/>
      <c r="XEO4379" s="25">
        <v>45890</v>
      </c>
      <c r="XEP4379" s="28" t="s">
        <v>74</v>
      </c>
      <c r="XEQ4379" s="24">
        <v>422</v>
      </c>
      <c r="XER4379" s="414" t="str">
        <f t="shared" si="1915"/>
        <v>Banco não cadastrado</v>
      </c>
      <c r="XES4379" s="24">
        <v>207</v>
      </c>
      <c r="XET4379" s="24">
        <v>5837982</v>
      </c>
      <c r="XEU4379" s="24">
        <v>72</v>
      </c>
      <c r="XEV4379" s="29" t="s">
        <v>75</v>
      </c>
      <c r="XEW4379" s="84">
        <v>3004158000128</v>
      </c>
      <c r="XEX4379" s="24"/>
      <c r="XEY4379" s="24"/>
      <c r="XEZ4379" s="66">
        <v>9615</v>
      </c>
      <c r="XFA4379" s="25">
        <v>45936</v>
      </c>
      <c r="XFB4379" s="25"/>
      <c r="XFC4379" s="26" t="str">
        <f t="shared" ca="1" si="1916"/>
        <v>Descontar Cheque</v>
      </c>
      <c r="XFD4379" s="117"/>
    </row>
    <row r="4380" spans="1:16384" s="2" customFormat="1" ht="15.75" x14ac:dyDescent="0.25">
      <c r="A4380" s="25"/>
      <c r="B4380" s="28"/>
      <c r="C4380" s="24"/>
      <c r="D4380" s="414"/>
      <c r="E4380" s="24"/>
      <c r="F4380" s="24"/>
      <c r="G4380" s="24"/>
      <c r="H4380" s="29"/>
      <c r="I4380" s="84"/>
      <c r="J4380" s="24"/>
      <c r="K4380" s="24"/>
      <c r="L4380" s="66"/>
      <c r="M4380" s="25"/>
      <c r="N4380" s="25"/>
      <c r="O4380" s="26"/>
      <c r="P4380" s="117"/>
    </row>
    <row r="4381" spans="1:16384" s="2" customFormat="1" ht="15.75" x14ac:dyDescent="0.25">
      <c r="A4381" s="32"/>
      <c r="B4381" s="28"/>
      <c r="C4381" s="24"/>
      <c r="D4381" s="21"/>
      <c r="E4381" s="24"/>
      <c r="F4381" s="24"/>
      <c r="G4381" s="24"/>
      <c r="H4381" s="29"/>
      <c r="I4381" s="84"/>
      <c r="J4381" s="24"/>
      <c r="K4381" s="24"/>
      <c r="L4381" s="66"/>
      <c r="M4381" s="25"/>
      <c r="N4381" s="25"/>
      <c r="O4381" s="26"/>
      <c r="P4381" s="311"/>
    </row>
    <row r="4382" spans="1:16384" s="2" customFormat="1" ht="15.75" x14ac:dyDescent="0.25">
      <c r="A4382" s="25"/>
      <c r="B4382" s="28"/>
      <c r="C4382" s="24"/>
      <c r="D4382" s="414"/>
      <c r="E4382" s="24"/>
      <c r="F4382" s="24"/>
      <c r="G4382" s="24"/>
      <c r="H4382" s="29"/>
      <c r="I4382" s="23"/>
      <c r="J4382" s="24"/>
      <c r="K4382" s="24"/>
      <c r="L4382" s="66"/>
      <c r="M4382" s="25"/>
      <c r="N4382" s="25"/>
      <c r="O4382" s="26"/>
      <c r="P4382" s="117"/>
      <c r="Q4382" s="452"/>
      <c r="R4382" s="453"/>
      <c r="S4382" s="453"/>
      <c r="T4382" s="449"/>
      <c r="U4382" s="453"/>
      <c r="V4382" s="453"/>
      <c r="W4382" s="453"/>
      <c r="X4382" s="454"/>
      <c r="Y4382" s="455"/>
      <c r="Z4382" s="455"/>
      <c r="AA4382" s="355"/>
      <c r="AB4382" s="456"/>
      <c r="AC4382" s="452"/>
      <c r="AD4382" s="457"/>
      <c r="AE4382" s="451"/>
      <c r="AF4382" s="164"/>
      <c r="AG4382" s="452"/>
      <c r="AH4382" s="453"/>
      <c r="AI4382" s="453"/>
      <c r="AJ4382" s="449"/>
      <c r="AK4382" s="453"/>
      <c r="AL4382" s="453"/>
      <c r="AM4382" s="453"/>
      <c r="AN4382" s="454"/>
      <c r="AO4382" s="455"/>
      <c r="AP4382" s="455"/>
      <c r="AQ4382" s="355"/>
      <c r="AR4382" s="456"/>
      <c r="AS4382" s="452"/>
      <c r="AT4382" s="457"/>
      <c r="AU4382" s="451"/>
      <c r="AV4382" s="164"/>
      <c r="AW4382" s="452"/>
      <c r="AX4382" s="453"/>
      <c r="AY4382" s="453"/>
      <c r="AZ4382" s="449"/>
      <c r="BA4382" s="453"/>
      <c r="BB4382" s="453"/>
      <c r="BC4382" s="453"/>
      <c r="BD4382" s="454"/>
      <c r="BE4382" s="455"/>
      <c r="BF4382" s="455"/>
      <c r="BG4382" s="355"/>
      <c r="BH4382" s="456"/>
      <c r="BI4382" s="452"/>
      <c r="BJ4382" s="457"/>
      <c r="BK4382" s="451"/>
      <c r="BL4382" s="164"/>
      <c r="BM4382" s="452"/>
      <c r="BN4382" s="453"/>
      <c r="BO4382" s="453"/>
      <c r="BP4382" s="449"/>
      <c r="BQ4382" s="453"/>
      <c r="BR4382" s="453"/>
      <c r="BS4382" s="453"/>
      <c r="BT4382" s="454"/>
      <c r="BU4382" s="455"/>
      <c r="BV4382" s="455"/>
      <c r="BW4382" s="355"/>
      <c r="BX4382" s="456"/>
      <c r="BY4382" s="452"/>
      <c r="BZ4382" s="457"/>
      <c r="CA4382" s="451"/>
      <c r="CB4382" s="164"/>
      <c r="CC4382" s="452"/>
      <c r="CD4382" s="453"/>
      <c r="CE4382" s="453"/>
      <c r="CF4382" s="449"/>
      <c r="CG4382" s="453"/>
      <c r="CH4382" s="453"/>
      <c r="CI4382" s="453"/>
      <c r="CJ4382" s="454"/>
      <c r="CK4382" s="455"/>
      <c r="CL4382" s="455"/>
      <c r="CM4382" s="355"/>
      <c r="CN4382" s="456"/>
      <c r="CO4382" s="452"/>
      <c r="CP4382" s="457"/>
      <c r="CQ4382" s="451"/>
      <c r="CR4382" s="164"/>
      <c r="CS4382" s="452"/>
      <c r="CT4382" s="453"/>
      <c r="CU4382" s="453"/>
      <c r="CV4382" s="449"/>
      <c r="CW4382" s="453"/>
      <c r="CX4382" s="453"/>
      <c r="CY4382" s="453"/>
      <c r="CZ4382" s="454"/>
      <c r="DA4382" s="455"/>
      <c r="DB4382" s="455"/>
      <c r="DC4382" s="355"/>
      <c r="DD4382" s="456"/>
      <c r="DE4382" s="452"/>
      <c r="DF4382" s="457"/>
      <c r="DG4382" s="451"/>
      <c r="DH4382" s="164"/>
      <c r="DI4382" s="452"/>
      <c r="DJ4382" s="453"/>
      <c r="DK4382" s="453"/>
      <c r="DL4382" s="449"/>
      <c r="DM4382" s="453"/>
      <c r="DN4382" s="453"/>
      <c r="DO4382" s="453"/>
      <c r="DP4382" s="454"/>
      <c r="DQ4382" s="455"/>
      <c r="DR4382" s="455"/>
      <c r="DS4382" s="355"/>
      <c r="DT4382" s="456"/>
      <c r="DU4382" s="452"/>
      <c r="DV4382" s="457"/>
      <c r="DW4382" s="451"/>
      <c r="DX4382" s="164"/>
      <c r="DY4382" s="452"/>
      <c r="DZ4382" s="453"/>
      <c r="EA4382" s="453"/>
      <c r="EB4382" s="449"/>
      <c r="EC4382" s="453"/>
      <c r="ED4382" s="453"/>
      <c r="EE4382" s="453"/>
      <c r="EF4382" s="454"/>
      <c r="EG4382" s="455"/>
      <c r="EH4382" s="455"/>
      <c r="EI4382" s="355"/>
      <c r="EJ4382" s="456"/>
      <c r="EK4382" s="452"/>
      <c r="EL4382" s="457"/>
      <c r="EM4382" s="451"/>
      <c r="EN4382" s="164"/>
      <c r="EO4382" s="452"/>
      <c r="EP4382" s="453"/>
      <c r="EQ4382" s="453"/>
      <c r="ER4382" s="449"/>
      <c r="ES4382" s="453"/>
      <c r="ET4382" s="453"/>
      <c r="EU4382" s="453"/>
      <c r="EV4382" s="454"/>
      <c r="EW4382" s="455"/>
      <c r="EX4382" s="455"/>
      <c r="EY4382" s="355"/>
      <c r="EZ4382" s="456"/>
      <c r="FA4382" s="452"/>
      <c r="FB4382" s="457"/>
      <c r="FC4382" s="451"/>
      <c r="FD4382" s="164"/>
      <c r="FE4382" s="452"/>
      <c r="FF4382" s="453"/>
      <c r="FG4382" s="453"/>
      <c r="FH4382" s="449"/>
      <c r="FI4382" s="453"/>
      <c r="FJ4382" s="453"/>
      <c r="FK4382" s="453"/>
      <c r="FL4382" s="454"/>
      <c r="FM4382" s="455"/>
      <c r="FN4382" s="455"/>
      <c r="FO4382" s="355"/>
      <c r="FP4382" s="456"/>
      <c r="FQ4382" s="452"/>
      <c r="FR4382" s="457"/>
      <c r="FS4382" s="451"/>
      <c r="FT4382" s="164"/>
      <c r="FU4382" s="452"/>
      <c r="FV4382" s="453"/>
      <c r="FW4382" s="453"/>
      <c r="FX4382" s="449"/>
      <c r="FY4382" s="453"/>
      <c r="FZ4382" s="453"/>
      <c r="GA4382" s="453"/>
      <c r="GB4382" s="454"/>
      <c r="GC4382" s="455"/>
      <c r="GD4382" s="455"/>
      <c r="GE4382" s="355"/>
      <c r="GF4382" s="456"/>
      <c r="GG4382" s="452"/>
      <c r="GH4382" s="457"/>
      <c r="GI4382" s="451"/>
      <c r="GJ4382" s="164"/>
      <c r="GK4382" s="452"/>
      <c r="GL4382" s="453"/>
      <c r="GM4382" s="453"/>
      <c r="GN4382" s="449"/>
      <c r="GO4382" s="453"/>
      <c r="GP4382" s="453"/>
      <c r="GQ4382" s="453"/>
      <c r="GR4382" s="454"/>
      <c r="GS4382" s="455"/>
      <c r="GT4382" s="455"/>
      <c r="GU4382" s="355"/>
      <c r="GV4382" s="456"/>
      <c r="GW4382" s="452"/>
      <c r="GX4382" s="457"/>
      <c r="GY4382" s="451"/>
      <c r="GZ4382" s="164"/>
      <c r="HA4382" s="452"/>
      <c r="HB4382" s="453"/>
      <c r="HC4382" s="453"/>
      <c r="HD4382" s="449"/>
      <c r="HE4382" s="453"/>
      <c r="HF4382" s="453"/>
      <c r="HG4382" s="453"/>
      <c r="HH4382" s="454"/>
      <c r="HI4382" s="455"/>
      <c r="HJ4382" s="455"/>
      <c r="HK4382" s="355"/>
      <c r="HL4382" s="456"/>
      <c r="HM4382" s="452"/>
      <c r="HN4382" s="457"/>
      <c r="HO4382" s="451"/>
      <c r="HP4382" s="164"/>
      <c r="HQ4382" s="452"/>
      <c r="HR4382" s="453"/>
      <c r="HS4382" s="453"/>
      <c r="HT4382" s="449"/>
      <c r="HU4382" s="453"/>
      <c r="HV4382" s="453"/>
      <c r="HW4382" s="453"/>
      <c r="HX4382" s="454"/>
      <c r="HY4382" s="455"/>
      <c r="HZ4382" s="455"/>
      <c r="IA4382" s="355"/>
      <c r="IB4382" s="456"/>
      <c r="IC4382" s="452"/>
      <c r="ID4382" s="457"/>
      <c r="IE4382" s="451"/>
      <c r="IF4382" s="164"/>
      <c r="IG4382" s="452"/>
      <c r="IH4382" s="453"/>
      <c r="II4382" s="453"/>
      <c r="IJ4382" s="449"/>
      <c r="IK4382" s="453"/>
      <c r="IL4382" s="453"/>
      <c r="IM4382" s="453"/>
      <c r="IN4382" s="454"/>
      <c r="IO4382" s="455"/>
      <c r="IP4382" s="455"/>
      <c r="IQ4382" s="355"/>
      <c r="IR4382" s="456"/>
      <c r="IS4382" s="452"/>
      <c r="IT4382" s="457"/>
      <c r="IU4382" s="451"/>
      <c r="IV4382" s="164"/>
      <c r="IW4382" s="452"/>
      <c r="IX4382" s="453"/>
      <c r="IY4382" s="453"/>
      <c r="IZ4382" s="449"/>
      <c r="JA4382" s="453"/>
      <c r="JB4382" s="453"/>
      <c r="JC4382" s="453"/>
      <c r="JD4382" s="454"/>
      <c r="JE4382" s="455"/>
      <c r="JF4382" s="455"/>
      <c r="JG4382" s="355"/>
      <c r="JH4382" s="456"/>
      <c r="JI4382" s="452"/>
      <c r="JJ4382" s="457"/>
      <c r="JK4382" s="451"/>
      <c r="JL4382" s="164"/>
      <c r="JM4382" s="452"/>
      <c r="JN4382" s="453"/>
      <c r="JO4382" s="453"/>
      <c r="JP4382" s="449"/>
      <c r="JQ4382" s="453"/>
      <c r="JR4382" s="453"/>
      <c r="JS4382" s="453"/>
      <c r="JT4382" s="454"/>
      <c r="JU4382" s="455"/>
      <c r="JV4382" s="455"/>
      <c r="JW4382" s="355"/>
      <c r="JX4382" s="456"/>
      <c r="JY4382" s="452"/>
      <c r="JZ4382" s="457"/>
      <c r="KA4382" s="451"/>
      <c r="KB4382" s="164"/>
      <c r="KC4382" s="452"/>
      <c r="KD4382" s="453"/>
      <c r="KE4382" s="453"/>
      <c r="KF4382" s="449"/>
      <c r="KG4382" s="453"/>
      <c r="KH4382" s="453"/>
      <c r="KI4382" s="453"/>
      <c r="KJ4382" s="454"/>
      <c r="KK4382" s="455"/>
      <c r="KL4382" s="455"/>
      <c r="KM4382" s="355"/>
      <c r="KN4382" s="456"/>
      <c r="KO4382" s="452"/>
      <c r="KP4382" s="457"/>
      <c r="KQ4382" s="451"/>
      <c r="KR4382" s="164"/>
      <c r="KS4382" s="452"/>
      <c r="KT4382" s="453"/>
      <c r="KU4382" s="453"/>
      <c r="KV4382" s="449"/>
      <c r="KW4382" s="453"/>
      <c r="KX4382" s="453"/>
      <c r="KY4382" s="453"/>
      <c r="KZ4382" s="454"/>
      <c r="LA4382" s="455"/>
      <c r="LB4382" s="455"/>
      <c r="LC4382" s="355"/>
      <c r="LD4382" s="456"/>
      <c r="LE4382" s="452"/>
      <c r="LF4382" s="457"/>
      <c r="LG4382" s="451"/>
      <c r="LH4382" s="164"/>
      <c r="LI4382" s="452"/>
      <c r="LJ4382" s="453"/>
      <c r="LK4382" s="453"/>
      <c r="LL4382" s="449"/>
      <c r="LM4382" s="453"/>
      <c r="LN4382" s="453"/>
      <c r="LO4382" s="453"/>
      <c r="LP4382" s="454"/>
      <c r="LQ4382" s="455"/>
      <c r="LR4382" s="455"/>
      <c r="LS4382" s="355"/>
      <c r="LT4382" s="456"/>
      <c r="LU4382" s="452"/>
      <c r="LV4382" s="457"/>
      <c r="LW4382" s="451"/>
      <c r="LX4382" s="164"/>
      <c r="LY4382" s="452"/>
      <c r="LZ4382" s="453"/>
      <c r="MA4382" s="453"/>
      <c r="MB4382" s="449"/>
      <c r="MC4382" s="453"/>
      <c r="MD4382" s="453"/>
      <c r="ME4382" s="453"/>
      <c r="MF4382" s="454"/>
      <c r="MG4382" s="455"/>
      <c r="MH4382" s="455"/>
      <c r="MI4382" s="355"/>
      <c r="MJ4382" s="456"/>
      <c r="MK4382" s="452"/>
      <c r="ML4382" s="457"/>
      <c r="MM4382" s="451"/>
      <c r="MN4382" s="164"/>
      <c r="MO4382" s="452"/>
      <c r="MP4382" s="453"/>
      <c r="MQ4382" s="453"/>
      <c r="MR4382" s="449"/>
      <c r="MS4382" s="453"/>
      <c r="MT4382" s="453"/>
      <c r="MU4382" s="453"/>
      <c r="MV4382" s="454"/>
      <c r="MW4382" s="455"/>
      <c r="MX4382" s="455"/>
      <c r="MY4382" s="355"/>
      <c r="MZ4382" s="456"/>
      <c r="NA4382" s="452"/>
      <c r="NB4382" s="457"/>
      <c r="NC4382" s="451"/>
      <c r="ND4382" s="164"/>
      <c r="NE4382" s="452"/>
      <c r="NF4382" s="453"/>
      <c r="NG4382" s="453"/>
      <c r="NH4382" s="449"/>
      <c r="NI4382" s="453"/>
      <c r="NJ4382" s="453"/>
      <c r="NK4382" s="453"/>
      <c r="NL4382" s="454"/>
      <c r="NM4382" s="455"/>
      <c r="NN4382" s="455"/>
      <c r="NO4382" s="355"/>
      <c r="NP4382" s="456"/>
      <c r="NQ4382" s="452"/>
      <c r="NR4382" s="457"/>
      <c r="NS4382" s="451"/>
      <c r="NT4382" s="164"/>
      <c r="NU4382" s="452"/>
      <c r="NV4382" s="453"/>
      <c r="NW4382" s="453"/>
      <c r="NX4382" s="449"/>
      <c r="NY4382" s="453"/>
      <c r="NZ4382" s="453"/>
      <c r="OA4382" s="453"/>
      <c r="OB4382" s="454"/>
      <c r="OC4382" s="455"/>
      <c r="OD4382" s="455"/>
      <c r="OE4382" s="355"/>
      <c r="OF4382" s="456"/>
      <c r="OG4382" s="452"/>
      <c r="OH4382" s="457"/>
      <c r="OI4382" s="451"/>
      <c r="OJ4382" s="164"/>
      <c r="OK4382" s="452"/>
      <c r="OL4382" s="453"/>
      <c r="OM4382" s="453"/>
      <c r="ON4382" s="449"/>
      <c r="OO4382" s="453"/>
      <c r="OP4382" s="453"/>
      <c r="OQ4382" s="453"/>
      <c r="OR4382" s="454"/>
      <c r="OS4382" s="455"/>
      <c r="OT4382" s="455"/>
      <c r="OU4382" s="355"/>
      <c r="OV4382" s="456"/>
      <c r="OW4382" s="452"/>
      <c r="OX4382" s="457"/>
      <c r="OY4382" s="451"/>
      <c r="OZ4382" s="164"/>
      <c r="PA4382" s="452"/>
      <c r="PB4382" s="453"/>
      <c r="PC4382" s="453"/>
      <c r="PD4382" s="449"/>
      <c r="PE4382" s="453"/>
      <c r="PF4382" s="453"/>
      <c r="PG4382" s="453"/>
      <c r="PH4382" s="454"/>
      <c r="PI4382" s="455"/>
      <c r="PJ4382" s="455"/>
      <c r="PK4382" s="355"/>
      <c r="PL4382" s="456"/>
      <c r="PM4382" s="452"/>
      <c r="PN4382" s="457"/>
      <c r="PO4382" s="451"/>
      <c r="PP4382" s="164"/>
      <c r="PQ4382" s="452"/>
      <c r="PR4382" s="453"/>
      <c r="PS4382" s="453"/>
      <c r="PT4382" s="449"/>
      <c r="PU4382" s="453"/>
      <c r="PV4382" s="453"/>
      <c r="PW4382" s="453"/>
      <c r="PX4382" s="454"/>
      <c r="PY4382" s="455"/>
      <c r="PZ4382" s="455"/>
      <c r="QA4382" s="355"/>
      <c r="QB4382" s="456"/>
      <c r="QC4382" s="452"/>
      <c r="QD4382" s="457"/>
      <c r="QE4382" s="451"/>
      <c r="QF4382" s="164"/>
      <c r="QG4382" s="452"/>
      <c r="QH4382" s="453"/>
      <c r="QI4382" s="453"/>
      <c r="QJ4382" s="449"/>
      <c r="QK4382" s="453"/>
      <c r="QL4382" s="453"/>
      <c r="QM4382" s="453"/>
      <c r="QN4382" s="454"/>
      <c r="QO4382" s="455"/>
      <c r="QP4382" s="455"/>
      <c r="QQ4382" s="355"/>
      <c r="QR4382" s="456"/>
      <c r="QS4382" s="452"/>
      <c r="QT4382" s="457"/>
      <c r="QU4382" s="451"/>
      <c r="QV4382" s="164"/>
      <c r="QW4382" s="452"/>
      <c r="QX4382" s="453"/>
      <c r="QY4382" s="453"/>
      <c r="QZ4382" s="449"/>
      <c r="RA4382" s="453"/>
      <c r="RB4382" s="453"/>
      <c r="RC4382" s="453"/>
      <c r="RD4382" s="454"/>
      <c r="RE4382" s="455"/>
      <c r="RF4382" s="455"/>
      <c r="RG4382" s="355"/>
      <c r="RH4382" s="456"/>
      <c r="RI4382" s="452"/>
      <c r="RJ4382" s="457"/>
      <c r="RK4382" s="451"/>
      <c r="RL4382" s="164"/>
      <c r="RM4382" s="452"/>
      <c r="RN4382" s="453"/>
      <c r="RO4382" s="453"/>
      <c r="RP4382" s="449"/>
      <c r="RQ4382" s="453"/>
      <c r="RR4382" s="453"/>
      <c r="RS4382" s="453"/>
      <c r="RT4382" s="454"/>
      <c r="RU4382" s="455"/>
      <c r="RV4382" s="455"/>
      <c r="RW4382" s="355"/>
      <c r="RX4382" s="456"/>
      <c r="RY4382" s="452"/>
      <c r="RZ4382" s="457"/>
      <c r="SA4382" s="451"/>
      <c r="SB4382" s="447"/>
      <c r="SC4382" s="413"/>
      <c r="SD4382" s="428"/>
      <c r="SE4382" s="428"/>
      <c r="SF4382" s="414"/>
      <c r="SG4382" s="428"/>
      <c r="SH4382" s="428"/>
      <c r="SI4382" s="428"/>
      <c r="SJ4382" s="431"/>
      <c r="SK4382" s="429"/>
      <c r="SL4382" s="429"/>
      <c r="SM4382" s="24"/>
      <c r="SN4382" s="430"/>
      <c r="SO4382" s="413"/>
      <c r="SP4382" s="42"/>
      <c r="SQ4382" s="26"/>
      <c r="SR4382" s="117"/>
      <c r="SS4382" s="413"/>
      <c r="ST4382" s="428"/>
      <c r="SU4382" s="428"/>
      <c r="SV4382" s="414"/>
      <c r="SW4382" s="428"/>
      <c r="SX4382" s="428"/>
      <c r="SY4382" s="428"/>
      <c r="SZ4382" s="431"/>
      <c r="TA4382" s="429"/>
      <c r="TB4382" s="429"/>
      <c r="TC4382" s="24"/>
      <c r="TD4382" s="430"/>
      <c r="TE4382" s="413"/>
      <c r="TF4382" s="42"/>
      <c r="TG4382" s="26"/>
      <c r="TH4382" s="117"/>
      <c r="TI4382" s="413"/>
      <c r="TJ4382" s="428"/>
      <c r="TK4382" s="428"/>
      <c r="TL4382" s="414"/>
      <c r="TM4382" s="428"/>
      <c r="TN4382" s="428"/>
      <c r="TO4382" s="428"/>
      <c r="TP4382" s="431"/>
      <c r="TQ4382" s="429"/>
      <c r="TR4382" s="429"/>
      <c r="TS4382" s="24"/>
      <c r="TT4382" s="430"/>
      <c r="TU4382" s="413"/>
      <c r="TV4382" s="42"/>
      <c r="TW4382" s="26"/>
      <c r="TX4382" s="117"/>
      <c r="TY4382" s="413"/>
      <c r="TZ4382" s="428"/>
      <c r="UA4382" s="428"/>
      <c r="UB4382" s="414"/>
      <c r="UC4382" s="428"/>
      <c r="UD4382" s="428"/>
      <c r="UE4382" s="428"/>
      <c r="UF4382" s="431"/>
      <c r="UG4382" s="429"/>
      <c r="UH4382" s="429"/>
      <c r="UI4382" s="24"/>
      <c r="UJ4382" s="430"/>
      <c r="UK4382" s="413"/>
      <c r="UL4382" s="42"/>
      <c r="UM4382" s="26"/>
      <c r="UN4382" s="117"/>
      <c r="UO4382" s="413"/>
      <c r="UP4382" s="428"/>
      <c r="UQ4382" s="428"/>
      <c r="UR4382" s="414"/>
      <c r="US4382" s="428"/>
      <c r="UT4382" s="428"/>
      <c r="UU4382" s="428"/>
      <c r="UV4382" s="431"/>
      <c r="UW4382" s="429"/>
      <c r="UX4382" s="429"/>
      <c r="UY4382" s="24"/>
      <c r="UZ4382" s="430"/>
      <c r="VA4382" s="413"/>
      <c r="VB4382" s="42"/>
      <c r="VC4382" s="26"/>
      <c r="VD4382" s="117"/>
      <c r="VE4382" s="413"/>
      <c r="VF4382" s="428"/>
      <c r="VG4382" s="428"/>
      <c r="VH4382" s="414"/>
      <c r="VI4382" s="428"/>
      <c r="VJ4382" s="428"/>
      <c r="VK4382" s="428"/>
      <c r="VL4382" s="431"/>
      <c r="VM4382" s="429"/>
      <c r="VN4382" s="429"/>
      <c r="VO4382" s="24"/>
      <c r="VP4382" s="430"/>
      <c r="VQ4382" s="413"/>
      <c r="VR4382" s="42"/>
      <c r="VS4382" s="26"/>
      <c r="VT4382" s="117"/>
      <c r="VU4382" s="413"/>
      <c r="VV4382" s="428"/>
      <c r="VW4382" s="428"/>
      <c r="VX4382" s="414"/>
      <c r="VY4382" s="428"/>
      <c r="VZ4382" s="428"/>
      <c r="WA4382" s="428"/>
      <c r="WB4382" s="431"/>
      <c r="WC4382" s="429"/>
      <c r="WD4382" s="429"/>
      <c r="WE4382" s="24"/>
      <c r="WF4382" s="430"/>
      <c r="WG4382" s="413"/>
      <c r="WH4382" s="42"/>
      <c r="WI4382" s="26"/>
      <c r="WJ4382" s="117"/>
      <c r="WK4382" s="413"/>
      <c r="WL4382" s="428"/>
      <c r="WM4382" s="428"/>
      <c r="WN4382" s="414"/>
      <c r="WO4382" s="428"/>
      <c r="WP4382" s="428"/>
      <c r="WQ4382" s="428"/>
      <c r="WR4382" s="431"/>
      <c r="WS4382" s="429"/>
      <c r="WT4382" s="429"/>
      <c r="WU4382" s="24"/>
      <c r="WV4382" s="430"/>
      <c r="WW4382" s="413"/>
      <c r="WX4382" s="42"/>
      <c r="WY4382" s="26"/>
      <c r="WZ4382" s="117"/>
      <c r="XA4382" s="413"/>
      <c r="XB4382" s="428"/>
      <c r="XC4382" s="428"/>
      <c r="XD4382" s="414"/>
      <c r="XE4382" s="428"/>
      <c r="XF4382" s="428"/>
      <c r="XG4382" s="428"/>
      <c r="XH4382" s="431"/>
      <c r="XI4382" s="429"/>
      <c r="XJ4382" s="429"/>
      <c r="XK4382" s="24"/>
      <c r="XL4382" s="430"/>
      <c r="XM4382" s="413"/>
      <c r="XN4382" s="42"/>
      <c r="XO4382" s="26"/>
      <c r="XP4382" s="117"/>
      <c r="XQ4382" s="413"/>
      <c r="XR4382" s="428"/>
      <c r="XS4382" s="428"/>
      <c r="XT4382" s="414"/>
      <c r="XU4382" s="428"/>
      <c r="XV4382" s="428"/>
      <c r="XW4382" s="428"/>
      <c r="XX4382" s="431"/>
      <c r="XY4382" s="429"/>
      <c r="XZ4382" s="429"/>
      <c r="YA4382" s="24"/>
      <c r="YB4382" s="430"/>
      <c r="YC4382" s="413"/>
      <c r="YD4382" s="42"/>
      <c r="YE4382" s="26"/>
      <c r="YF4382" s="117"/>
      <c r="YG4382" s="413"/>
      <c r="YH4382" s="428"/>
      <c r="YI4382" s="428"/>
      <c r="YJ4382" s="414"/>
      <c r="YK4382" s="428"/>
      <c r="YL4382" s="428"/>
      <c r="YM4382" s="428"/>
      <c r="YN4382" s="431"/>
      <c r="YO4382" s="429"/>
      <c r="YP4382" s="429"/>
      <c r="YQ4382" s="24"/>
      <c r="YR4382" s="430"/>
      <c r="YS4382" s="413"/>
      <c r="YT4382" s="42"/>
      <c r="YU4382" s="26"/>
      <c r="YV4382" s="117"/>
      <c r="YW4382" s="413"/>
      <c r="YX4382" s="428"/>
      <c r="YY4382" s="428"/>
      <c r="YZ4382" s="414"/>
      <c r="ZA4382" s="428"/>
      <c r="ZB4382" s="428"/>
      <c r="ZC4382" s="428"/>
      <c r="ZD4382" s="431"/>
      <c r="ZE4382" s="429"/>
      <c r="ZF4382" s="429"/>
      <c r="ZG4382" s="24"/>
      <c r="ZH4382" s="430"/>
      <c r="ZI4382" s="413"/>
      <c r="ZJ4382" s="42"/>
      <c r="ZK4382" s="26"/>
      <c r="ZL4382" s="117"/>
      <c r="ZM4382" s="413"/>
      <c r="ZN4382" s="428"/>
      <c r="ZO4382" s="428"/>
      <c r="ZP4382" s="414"/>
      <c r="ZQ4382" s="428"/>
      <c r="ZR4382" s="428"/>
      <c r="ZS4382" s="428"/>
      <c r="ZT4382" s="431"/>
      <c r="ZU4382" s="429"/>
      <c r="ZV4382" s="429"/>
      <c r="ZW4382" s="24"/>
      <c r="ZX4382" s="430"/>
      <c r="ZY4382" s="413"/>
      <c r="ZZ4382" s="42"/>
      <c r="AAA4382" s="26"/>
      <c r="AAB4382" s="117"/>
      <c r="AAC4382" s="413"/>
      <c r="AAD4382" s="428"/>
      <c r="AAE4382" s="428"/>
      <c r="AAF4382" s="414"/>
      <c r="AAG4382" s="428"/>
      <c r="AAH4382" s="428"/>
      <c r="AAI4382" s="428"/>
      <c r="AAJ4382" s="431"/>
      <c r="AAK4382" s="429"/>
      <c r="AAL4382" s="429"/>
      <c r="AAM4382" s="24"/>
      <c r="AAN4382" s="430"/>
      <c r="AAO4382" s="413"/>
      <c r="AAP4382" s="42"/>
      <c r="AAQ4382" s="26"/>
      <c r="AAR4382" s="117"/>
      <c r="AAS4382" s="413"/>
      <c r="AAT4382" s="428"/>
      <c r="AAU4382" s="428"/>
      <c r="AAV4382" s="414"/>
      <c r="AAW4382" s="428"/>
      <c r="AAX4382" s="428"/>
      <c r="AAY4382" s="428"/>
      <c r="AAZ4382" s="431"/>
      <c r="ABA4382" s="429"/>
      <c r="ABB4382" s="429"/>
      <c r="ABC4382" s="24"/>
      <c r="ABD4382" s="430"/>
      <c r="ABE4382" s="413"/>
      <c r="ABF4382" s="42"/>
      <c r="ABG4382" s="26"/>
      <c r="ABH4382" s="117"/>
      <c r="ABI4382" s="413"/>
      <c r="ABJ4382" s="428"/>
      <c r="ABK4382" s="428"/>
      <c r="ABL4382" s="414"/>
      <c r="ABM4382" s="428"/>
      <c r="ABN4382" s="428"/>
      <c r="ABO4382" s="428"/>
      <c r="ABP4382" s="431"/>
      <c r="ABQ4382" s="429"/>
      <c r="ABR4382" s="429"/>
      <c r="ABS4382" s="24"/>
      <c r="ABT4382" s="430"/>
      <c r="ABU4382" s="413"/>
      <c r="ABV4382" s="42"/>
      <c r="ABW4382" s="26"/>
      <c r="ABX4382" s="117"/>
      <c r="ABY4382" s="413"/>
      <c r="ABZ4382" s="428"/>
      <c r="ACA4382" s="428"/>
      <c r="ACB4382" s="414"/>
      <c r="ACC4382" s="428"/>
      <c r="ACD4382" s="428"/>
      <c r="ACE4382" s="428"/>
      <c r="ACF4382" s="431"/>
      <c r="ACG4382" s="429"/>
      <c r="ACH4382" s="429"/>
      <c r="ACI4382" s="24"/>
      <c r="ACJ4382" s="430"/>
      <c r="ACK4382" s="413"/>
      <c r="ACL4382" s="42"/>
      <c r="ACM4382" s="26"/>
      <c r="ACN4382" s="117"/>
      <c r="ACO4382" s="413"/>
      <c r="ACP4382" s="428"/>
      <c r="ACQ4382" s="428"/>
      <c r="ACR4382" s="414"/>
      <c r="ACS4382" s="428"/>
      <c r="ACT4382" s="428"/>
      <c r="ACU4382" s="428"/>
      <c r="ACV4382" s="431"/>
      <c r="ACW4382" s="429"/>
      <c r="ACX4382" s="429"/>
      <c r="ACY4382" s="24"/>
      <c r="ACZ4382" s="430"/>
      <c r="ADA4382" s="413"/>
      <c r="ADB4382" s="42"/>
      <c r="ADC4382" s="26"/>
      <c r="ADD4382" s="117"/>
      <c r="ADE4382" s="413"/>
      <c r="ADF4382" s="428"/>
      <c r="ADG4382" s="428"/>
      <c r="ADH4382" s="414"/>
      <c r="ADI4382" s="428"/>
      <c r="ADJ4382" s="428"/>
      <c r="ADK4382" s="428"/>
      <c r="ADL4382" s="431"/>
      <c r="ADM4382" s="429"/>
      <c r="ADN4382" s="429"/>
      <c r="ADO4382" s="24"/>
      <c r="ADP4382" s="430"/>
      <c r="ADQ4382" s="413"/>
      <c r="ADR4382" s="42"/>
      <c r="ADS4382" s="26"/>
      <c r="ADT4382" s="117"/>
      <c r="ADU4382" s="413"/>
      <c r="ADV4382" s="428"/>
      <c r="ADW4382" s="428"/>
      <c r="ADX4382" s="414"/>
      <c r="ADY4382" s="428"/>
      <c r="ADZ4382" s="428"/>
      <c r="AEA4382" s="428"/>
      <c r="AEB4382" s="431"/>
      <c r="AEC4382" s="429"/>
      <c r="AED4382" s="429"/>
      <c r="AEE4382" s="24"/>
      <c r="AEF4382" s="430"/>
      <c r="AEG4382" s="413"/>
      <c r="AEH4382" s="42"/>
      <c r="AEI4382" s="26"/>
      <c r="AEJ4382" s="117"/>
      <c r="AEK4382" s="413"/>
      <c r="AEL4382" s="428"/>
      <c r="AEM4382" s="428"/>
      <c r="AEN4382" s="414"/>
      <c r="AEO4382" s="428"/>
      <c r="AEP4382" s="428"/>
      <c r="AEQ4382" s="428"/>
      <c r="AER4382" s="431"/>
      <c r="AES4382" s="429"/>
      <c r="AET4382" s="429"/>
      <c r="AEU4382" s="24"/>
      <c r="AEV4382" s="430"/>
      <c r="AEW4382" s="413"/>
      <c r="AEX4382" s="42"/>
      <c r="AEY4382" s="26"/>
      <c r="AEZ4382" s="117"/>
      <c r="AFA4382" s="413"/>
      <c r="AFB4382" s="428"/>
      <c r="AFC4382" s="428"/>
      <c r="AFD4382" s="414"/>
      <c r="AFE4382" s="428"/>
      <c r="AFF4382" s="428"/>
      <c r="AFG4382" s="428"/>
      <c r="AFH4382" s="431"/>
      <c r="AFI4382" s="429"/>
      <c r="AFJ4382" s="429"/>
      <c r="AFK4382" s="24"/>
      <c r="AFL4382" s="430"/>
      <c r="AFM4382" s="413"/>
      <c r="AFN4382" s="42"/>
      <c r="AFO4382" s="26"/>
      <c r="AFP4382" s="117"/>
      <c r="AFQ4382" s="413"/>
      <c r="AFR4382" s="428"/>
      <c r="AFS4382" s="428"/>
      <c r="AFT4382" s="414"/>
      <c r="AFU4382" s="428"/>
      <c r="AFV4382" s="428"/>
      <c r="AFW4382" s="428"/>
      <c r="AFX4382" s="431"/>
      <c r="AFY4382" s="429"/>
      <c r="AFZ4382" s="429"/>
      <c r="AGA4382" s="24"/>
      <c r="AGB4382" s="430"/>
      <c r="AGC4382" s="413"/>
      <c r="AGD4382" s="42"/>
      <c r="AGE4382" s="26"/>
      <c r="AGF4382" s="117"/>
      <c r="AGG4382" s="413"/>
      <c r="AGH4382" s="428"/>
      <c r="AGI4382" s="428"/>
      <c r="AGJ4382" s="414"/>
      <c r="AGK4382" s="428"/>
      <c r="AGL4382" s="428"/>
      <c r="AGM4382" s="428"/>
      <c r="AGN4382" s="431"/>
      <c r="AGO4382" s="429"/>
      <c r="AGP4382" s="429"/>
      <c r="AGQ4382" s="24"/>
      <c r="AGR4382" s="430"/>
      <c r="AGS4382" s="413"/>
      <c r="AGT4382" s="42"/>
      <c r="AGU4382" s="26"/>
      <c r="AGV4382" s="117"/>
      <c r="AGW4382" s="413"/>
      <c r="AGX4382" s="428"/>
      <c r="AGY4382" s="428"/>
      <c r="AGZ4382" s="414"/>
      <c r="AHA4382" s="428"/>
      <c r="AHB4382" s="428"/>
      <c r="AHC4382" s="428"/>
      <c r="AHD4382" s="431"/>
      <c r="AHE4382" s="429"/>
      <c r="AHF4382" s="429"/>
      <c r="AHG4382" s="24"/>
      <c r="AHH4382" s="430"/>
      <c r="AHI4382" s="413"/>
      <c r="AHJ4382" s="42"/>
      <c r="AHK4382" s="26"/>
      <c r="AHL4382" s="117"/>
      <c r="AHM4382" s="413"/>
      <c r="AHN4382" s="428"/>
      <c r="AHO4382" s="428"/>
      <c r="AHP4382" s="414"/>
      <c r="AHQ4382" s="428"/>
      <c r="AHR4382" s="428"/>
      <c r="AHS4382" s="428"/>
      <c r="AHT4382" s="431"/>
      <c r="AHU4382" s="429"/>
      <c r="AHV4382" s="429"/>
      <c r="AHW4382" s="24"/>
      <c r="AHX4382" s="430"/>
      <c r="AHY4382" s="413"/>
      <c r="AHZ4382" s="42"/>
      <c r="AIA4382" s="26"/>
      <c r="AIB4382" s="117"/>
      <c r="AIC4382" s="413"/>
      <c r="AID4382" s="428"/>
      <c r="AIE4382" s="428"/>
      <c r="AIF4382" s="414"/>
      <c r="AIG4382" s="428"/>
      <c r="AIH4382" s="428"/>
      <c r="AII4382" s="428"/>
      <c r="AIJ4382" s="431"/>
      <c r="AIK4382" s="429"/>
      <c r="AIL4382" s="429"/>
      <c r="AIM4382" s="24"/>
      <c r="AIN4382" s="430"/>
      <c r="AIO4382" s="413"/>
      <c r="AIP4382" s="42"/>
      <c r="AIQ4382" s="26"/>
      <c r="AIR4382" s="117"/>
      <c r="AIS4382" s="413"/>
      <c r="AIT4382" s="428"/>
      <c r="AIU4382" s="428"/>
      <c r="AIV4382" s="414"/>
      <c r="AIW4382" s="428"/>
      <c r="AIX4382" s="428"/>
      <c r="AIY4382" s="428"/>
      <c r="AIZ4382" s="431"/>
      <c r="AJA4382" s="429"/>
      <c r="AJB4382" s="429"/>
      <c r="AJC4382" s="24"/>
      <c r="AJD4382" s="430"/>
      <c r="AJE4382" s="413"/>
      <c r="AJF4382" s="42"/>
      <c r="AJG4382" s="26"/>
      <c r="AJH4382" s="117"/>
      <c r="AJI4382" s="413"/>
      <c r="AJJ4382" s="428"/>
      <c r="AJK4382" s="428"/>
      <c r="AJL4382" s="414"/>
      <c r="AJM4382" s="428"/>
      <c r="AJN4382" s="428"/>
      <c r="AJO4382" s="428"/>
      <c r="AJP4382" s="431"/>
      <c r="AJQ4382" s="429"/>
      <c r="AJR4382" s="429"/>
      <c r="AJS4382" s="24"/>
      <c r="AJT4382" s="430"/>
      <c r="AJU4382" s="413"/>
      <c r="AJV4382" s="42"/>
      <c r="AJW4382" s="26"/>
      <c r="AJX4382" s="117"/>
      <c r="AJY4382" s="413"/>
      <c r="AJZ4382" s="428"/>
      <c r="AKA4382" s="428"/>
      <c r="AKB4382" s="414"/>
      <c r="AKC4382" s="428"/>
      <c r="AKD4382" s="428"/>
      <c r="AKE4382" s="428"/>
      <c r="AKF4382" s="431"/>
      <c r="AKG4382" s="429"/>
      <c r="AKH4382" s="429"/>
      <c r="AKI4382" s="24"/>
      <c r="AKJ4382" s="430"/>
      <c r="AKK4382" s="413"/>
      <c r="AKL4382" s="42"/>
      <c r="AKM4382" s="26"/>
      <c r="AKN4382" s="117"/>
      <c r="AKO4382" s="413"/>
      <c r="AKP4382" s="428"/>
      <c r="AKQ4382" s="428"/>
      <c r="AKR4382" s="414"/>
      <c r="AKS4382" s="428"/>
      <c r="AKT4382" s="428"/>
      <c r="AKU4382" s="428"/>
      <c r="AKV4382" s="431"/>
      <c r="AKW4382" s="429"/>
      <c r="AKX4382" s="429"/>
      <c r="AKY4382" s="24"/>
      <c r="AKZ4382" s="430"/>
      <c r="ALA4382" s="413"/>
      <c r="ALB4382" s="42"/>
      <c r="ALC4382" s="26"/>
      <c r="ALD4382" s="117"/>
      <c r="ALE4382" s="413"/>
      <c r="ALF4382" s="428"/>
      <c r="ALG4382" s="428"/>
      <c r="ALH4382" s="414"/>
      <c r="ALI4382" s="428"/>
      <c r="ALJ4382" s="428"/>
      <c r="ALK4382" s="428"/>
      <c r="ALL4382" s="431"/>
      <c r="ALM4382" s="429"/>
      <c r="ALN4382" s="429"/>
      <c r="ALO4382" s="24"/>
      <c r="ALP4382" s="430"/>
      <c r="ALQ4382" s="413"/>
      <c r="ALR4382" s="42"/>
      <c r="ALS4382" s="26"/>
      <c r="ALT4382" s="117"/>
      <c r="ALU4382" s="413"/>
      <c r="ALV4382" s="428"/>
      <c r="ALW4382" s="428"/>
      <c r="ALX4382" s="414"/>
      <c r="ALY4382" s="428"/>
      <c r="ALZ4382" s="428"/>
      <c r="AMA4382" s="428"/>
      <c r="AMB4382" s="431"/>
      <c r="AMC4382" s="429"/>
      <c r="AMD4382" s="429"/>
      <c r="AME4382" s="24"/>
      <c r="AMF4382" s="430"/>
      <c r="AMG4382" s="413"/>
      <c r="AMH4382" s="42"/>
      <c r="AMI4382" s="26"/>
      <c r="AMJ4382" s="117"/>
      <c r="AMK4382" s="413"/>
      <c r="AML4382" s="428"/>
      <c r="AMM4382" s="428"/>
      <c r="AMN4382" s="414"/>
      <c r="AMO4382" s="428"/>
      <c r="AMP4382" s="428"/>
      <c r="AMQ4382" s="428"/>
      <c r="AMR4382" s="431"/>
      <c r="AMS4382" s="429"/>
      <c r="AMT4382" s="429"/>
      <c r="AMU4382" s="24"/>
      <c r="AMV4382" s="430"/>
      <c r="AMW4382" s="413"/>
      <c r="AMX4382" s="42"/>
      <c r="AMY4382" s="26"/>
      <c r="AMZ4382" s="117"/>
      <c r="ANA4382" s="413"/>
      <c r="ANB4382" s="428"/>
      <c r="ANC4382" s="428"/>
      <c r="AND4382" s="414"/>
      <c r="ANE4382" s="428"/>
      <c r="ANF4382" s="428"/>
      <c r="ANG4382" s="428"/>
      <c r="ANH4382" s="431"/>
      <c r="ANI4382" s="429"/>
      <c r="ANJ4382" s="429"/>
      <c r="ANK4382" s="24"/>
      <c r="ANL4382" s="430"/>
      <c r="ANM4382" s="413"/>
      <c r="ANN4382" s="42"/>
      <c r="ANO4382" s="26"/>
      <c r="ANP4382" s="117"/>
      <c r="ANQ4382" s="413"/>
      <c r="ANR4382" s="428"/>
      <c r="ANS4382" s="428"/>
      <c r="ANT4382" s="414"/>
      <c r="ANU4382" s="428"/>
      <c r="ANV4382" s="428"/>
      <c r="ANW4382" s="428"/>
      <c r="ANX4382" s="431"/>
      <c r="ANY4382" s="429"/>
      <c r="ANZ4382" s="429"/>
      <c r="AOA4382" s="24"/>
      <c r="AOB4382" s="430"/>
      <c r="AOC4382" s="413"/>
      <c r="AOD4382" s="42"/>
      <c r="AOE4382" s="26"/>
      <c r="AOF4382" s="117"/>
      <c r="AOG4382" s="413"/>
      <c r="AOH4382" s="428"/>
      <c r="AOI4382" s="428"/>
      <c r="AOJ4382" s="414"/>
      <c r="AOK4382" s="428"/>
      <c r="AOL4382" s="428"/>
      <c r="AOM4382" s="428"/>
      <c r="AON4382" s="431"/>
      <c r="AOO4382" s="429"/>
      <c r="AOP4382" s="429"/>
      <c r="AOQ4382" s="24"/>
      <c r="AOR4382" s="430"/>
      <c r="AOS4382" s="413"/>
      <c r="AOT4382" s="42"/>
      <c r="AOU4382" s="26"/>
      <c r="AOV4382" s="117"/>
      <c r="AOW4382" s="413"/>
      <c r="AOX4382" s="428"/>
      <c r="AOY4382" s="428"/>
      <c r="AOZ4382" s="414"/>
      <c r="APA4382" s="428"/>
      <c r="APB4382" s="428"/>
      <c r="APC4382" s="428"/>
      <c r="APD4382" s="431"/>
      <c r="APE4382" s="429"/>
      <c r="APF4382" s="429"/>
      <c r="APG4382" s="24"/>
      <c r="APH4382" s="430"/>
      <c r="API4382" s="413"/>
      <c r="APJ4382" s="42"/>
      <c r="APK4382" s="26"/>
      <c r="APL4382" s="117"/>
      <c r="APM4382" s="413"/>
      <c r="APN4382" s="428"/>
      <c r="APO4382" s="428"/>
      <c r="APP4382" s="414"/>
      <c r="APQ4382" s="428"/>
      <c r="APR4382" s="428"/>
      <c r="APS4382" s="428"/>
      <c r="APT4382" s="431"/>
      <c r="APU4382" s="429"/>
      <c r="APV4382" s="429"/>
      <c r="APW4382" s="24"/>
      <c r="APX4382" s="430"/>
      <c r="APY4382" s="413"/>
      <c r="APZ4382" s="42"/>
      <c r="AQA4382" s="26"/>
      <c r="AQB4382" s="117"/>
      <c r="AQC4382" s="413"/>
      <c r="AQD4382" s="428"/>
      <c r="AQE4382" s="428"/>
      <c r="AQF4382" s="414"/>
      <c r="AQG4382" s="428"/>
      <c r="AQH4382" s="428"/>
      <c r="AQI4382" s="428"/>
      <c r="AQJ4382" s="431"/>
      <c r="AQK4382" s="429"/>
      <c r="AQL4382" s="429"/>
      <c r="AQM4382" s="24"/>
      <c r="AQN4382" s="430"/>
      <c r="AQO4382" s="413"/>
      <c r="AQP4382" s="42"/>
      <c r="AQQ4382" s="26"/>
      <c r="AQR4382" s="117"/>
      <c r="AQS4382" s="413"/>
      <c r="AQT4382" s="428"/>
      <c r="AQU4382" s="428"/>
      <c r="AQV4382" s="414"/>
      <c r="AQW4382" s="428"/>
      <c r="AQX4382" s="428"/>
      <c r="AQY4382" s="428"/>
      <c r="AQZ4382" s="431"/>
      <c r="ARA4382" s="429"/>
      <c r="ARB4382" s="429"/>
      <c r="ARC4382" s="24"/>
      <c r="ARD4382" s="430"/>
      <c r="ARE4382" s="413"/>
      <c r="ARF4382" s="42"/>
      <c r="ARG4382" s="26"/>
      <c r="ARH4382" s="117"/>
      <c r="ARI4382" s="413"/>
      <c r="ARJ4382" s="428"/>
      <c r="ARK4382" s="428"/>
      <c r="ARL4382" s="414"/>
      <c r="ARM4382" s="428"/>
      <c r="ARN4382" s="428"/>
      <c r="ARO4382" s="428"/>
      <c r="ARP4382" s="431"/>
      <c r="ARQ4382" s="429"/>
      <c r="ARR4382" s="429"/>
      <c r="ARS4382" s="24"/>
      <c r="ART4382" s="430"/>
      <c r="ARU4382" s="413"/>
      <c r="ARV4382" s="42"/>
      <c r="ARW4382" s="26"/>
      <c r="ARX4382" s="117"/>
      <c r="ARY4382" s="413"/>
      <c r="ARZ4382" s="428"/>
      <c r="ASA4382" s="428"/>
      <c r="ASB4382" s="414"/>
      <c r="ASC4382" s="428"/>
      <c r="ASD4382" s="428"/>
      <c r="ASE4382" s="428"/>
      <c r="ASF4382" s="431"/>
      <c r="ASG4382" s="429"/>
      <c r="ASH4382" s="429"/>
      <c r="ASI4382" s="24"/>
      <c r="ASJ4382" s="430"/>
      <c r="ASK4382" s="413"/>
      <c r="ASL4382" s="42"/>
      <c r="ASM4382" s="26"/>
      <c r="ASN4382" s="117"/>
      <c r="ASO4382" s="413"/>
      <c r="ASP4382" s="428"/>
      <c r="ASQ4382" s="428"/>
      <c r="ASR4382" s="414"/>
      <c r="ASS4382" s="428"/>
      <c r="AST4382" s="428"/>
      <c r="ASU4382" s="428">
        <v>900021</v>
      </c>
      <c r="ASV4382" s="431" t="s">
        <v>76</v>
      </c>
      <c r="ASW4382" s="429">
        <v>15235615000174</v>
      </c>
      <c r="ASX4382" s="429"/>
      <c r="ASY4382" s="24"/>
      <c r="ASZ4382" s="430">
        <v>859</v>
      </c>
      <c r="ATA4382" s="413">
        <v>45988</v>
      </c>
      <c r="ATB4382" s="42"/>
      <c r="ATC4382" s="26" t="str">
        <f ca="1">IF(ATB4382&gt;0,"Compensado",IF(ATA4382="","",IF(ATA4382&lt;=TODAY(),"Descontar Cheque","deFaltam "&amp;ATA4382-TODAY()&amp;" dias para descontar")))</f>
        <v>Descontar Cheque</v>
      </c>
      <c r="ATD4382" s="117"/>
      <c r="ATE4382" s="413">
        <v>45890</v>
      </c>
      <c r="ATF4382" s="428" t="s">
        <v>74</v>
      </c>
      <c r="ATG4382" s="428">
        <v>104</v>
      </c>
      <c r="ATH4382" s="414" t="str">
        <f>IF(ATG4382&lt;&gt;0,IF(ISNA(VLOOKUP(ATG4382,lista_bancos,2,0)),"Banco não cadastrado",VLOOKUP(ATG4382,lista_bancos,2,0)),"")</f>
        <v>CAIXA</v>
      </c>
      <c r="ATI4382" s="428">
        <v>1104</v>
      </c>
      <c r="ATJ4382" s="428">
        <v>30011625</v>
      </c>
      <c r="ATK4382" s="428">
        <v>900021</v>
      </c>
      <c r="ATL4382" s="431" t="s">
        <v>76</v>
      </c>
      <c r="ATM4382" s="429">
        <v>15235615000174</v>
      </c>
      <c r="ATN4382" s="429"/>
      <c r="ATO4382" s="24"/>
      <c r="ATP4382" s="430">
        <v>859</v>
      </c>
      <c r="ATQ4382" s="413">
        <v>45988</v>
      </c>
      <c r="ATR4382" s="42"/>
      <c r="ATS4382" s="26" t="str">
        <f ca="1">IF(ATR4382&gt;0,"Compensado",IF(ATQ4382="","",IF(ATQ4382&lt;=TODAY(),"Descontar Cheque","deFaltam "&amp;ATQ4382-TODAY()&amp;" dias para descontar")))</f>
        <v>Descontar Cheque</v>
      </c>
      <c r="ATT4382" s="117"/>
      <c r="ATU4382" s="413">
        <v>45890</v>
      </c>
      <c r="ATV4382" s="428" t="s">
        <v>74</v>
      </c>
      <c r="ATW4382" s="428">
        <v>104</v>
      </c>
      <c r="ATX4382" s="414" t="str">
        <f>IF(ATW4382&lt;&gt;0,IF(ISNA(VLOOKUP(ATW4382,lista_bancos,2,0)),"Banco não cadastrado",VLOOKUP(ATW4382,lista_bancos,2,0)),"")</f>
        <v>CAIXA</v>
      </c>
      <c r="ATY4382" s="428">
        <v>1104</v>
      </c>
      <c r="ATZ4382" s="428">
        <v>30011625</v>
      </c>
      <c r="AUA4382" s="428">
        <v>900021</v>
      </c>
      <c r="AUB4382" s="431" t="s">
        <v>76</v>
      </c>
      <c r="AUC4382" s="429">
        <v>15235615000174</v>
      </c>
      <c r="AUD4382" s="429"/>
      <c r="AUE4382" s="24"/>
      <c r="AUF4382" s="430">
        <v>859</v>
      </c>
      <c r="AUG4382" s="413">
        <v>45988</v>
      </c>
      <c r="AUH4382" s="42"/>
      <c r="AUI4382" s="26" t="str">
        <f ca="1">IF(AUH4382&gt;0,"Compensado",IF(AUG4382="","",IF(AUG4382&lt;=TODAY(),"Descontar Cheque","deFaltam "&amp;AUG4382-TODAY()&amp;" dias para descontar")))</f>
        <v>Descontar Cheque</v>
      </c>
      <c r="AUJ4382" s="117"/>
      <c r="AUK4382" s="413">
        <v>45890</v>
      </c>
      <c r="AUL4382" s="428" t="s">
        <v>74</v>
      </c>
      <c r="AUM4382" s="428">
        <v>104</v>
      </c>
      <c r="AUN4382" s="414" t="str">
        <f>IF(AUM4382&lt;&gt;0,IF(ISNA(VLOOKUP(AUM4382,lista_bancos,2,0)),"Banco não cadastrado",VLOOKUP(AUM4382,lista_bancos,2,0)),"")</f>
        <v>CAIXA</v>
      </c>
      <c r="AUO4382" s="428">
        <v>1104</v>
      </c>
      <c r="AUP4382" s="428">
        <v>30011625</v>
      </c>
      <c r="AUQ4382" s="428">
        <v>900021</v>
      </c>
      <c r="AUR4382" s="431" t="s">
        <v>76</v>
      </c>
      <c r="AUS4382" s="429">
        <v>15235615000174</v>
      </c>
      <c r="AUT4382" s="429"/>
      <c r="AUU4382" s="24"/>
      <c r="AUV4382" s="430">
        <v>859</v>
      </c>
      <c r="AUW4382" s="413">
        <v>45988</v>
      </c>
      <c r="AUX4382" s="42"/>
      <c r="AUY4382" s="26" t="str">
        <f ca="1">IF(AUX4382&gt;0,"Compensado",IF(AUW4382="","",IF(AUW4382&lt;=TODAY(),"Descontar Cheque","deFaltam "&amp;AUW4382-TODAY()&amp;" dias para descontar")))</f>
        <v>Descontar Cheque</v>
      </c>
      <c r="AUZ4382" s="117"/>
      <c r="AVA4382" s="413">
        <v>45890</v>
      </c>
      <c r="AVB4382" s="428" t="s">
        <v>74</v>
      </c>
      <c r="AVC4382" s="428">
        <v>104</v>
      </c>
      <c r="AVD4382" s="414" t="str">
        <f>IF(AVC4382&lt;&gt;0,IF(ISNA(VLOOKUP(AVC4382,lista_bancos,2,0)),"Banco não cadastrado",VLOOKUP(AVC4382,lista_bancos,2,0)),"")</f>
        <v>CAIXA</v>
      </c>
      <c r="AVE4382" s="428">
        <v>1104</v>
      </c>
      <c r="AVF4382" s="428">
        <v>30011625</v>
      </c>
      <c r="AVG4382" s="428">
        <v>900021</v>
      </c>
      <c r="AVH4382" s="431" t="s">
        <v>76</v>
      </c>
      <c r="AVI4382" s="429">
        <v>15235615000174</v>
      </c>
      <c r="AVJ4382" s="429"/>
      <c r="AVK4382" s="24"/>
      <c r="AVL4382" s="430">
        <v>859</v>
      </c>
      <c r="AVM4382" s="413">
        <v>45988</v>
      </c>
      <c r="AVN4382" s="42"/>
      <c r="AVO4382" s="26" t="str">
        <f ca="1">IF(AVN4382&gt;0,"Compensado",IF(AVM4382="","",IF(AVM4382&lt;=TODAY(),"Descontar Cheque","deFaltam "&amp;AVM4382-TODAY()&amp;" dias para descontar")))</f>
        <v>Descontar Cheque</v>
      </c>
      <c r="AVP4382" s="117"/>
      <c r="AVQ4382" s="413">
        <v>45890</v>
      </c>
      <c r="AVR4382" s="428" t="s">
        <v>74</v>
      </c>
      <c r="AVS4382" s="428">
        <v>104</v>
      </c>
      <c r="AVT4382" s="414" t="str">
        <f>IF(AVS4382&lt;&gt;0,IF(ISNA(VLOOKUP(AVS4382,lista_bancos,2,0)),"Banco não cadastrado",VLOOKUP(AVS4382,lista_bancos,2,0)),"")</f>
        <v>CAIXA</v>
      </c>
      <c r="AVU4382" s="428">
        <v>1104</v>
      </c>
      <c r="AVV4382" s="428">
        <v>30011625</v>
      </c>
      <c r="AVW4382" s="428">
        <v>900021</v>
      </c>
      <c r="AVX4382" s="431" t="s">
        <v>76</v>
      </c>
      <c r="AVY4382" s="429">
        <v>15235615000174</v>
      </c>
      <c r="AVZ4382" s="429"/>
      <c r="AWA4382" s="24"/>
      <c r="AWB4382" s="430">
        <v>859</v>
      </c>
      <c r="AWC4382" s="413">
        <v>45988</v>
      </c>
      <c r="AWD4382" s="42"/>
      <c r="AWE4382" s="26" t="str">
        <f ca="1">IF(AWD4382&gt;0,"Compensado",IF(AWC4382="","",IF(AWC4382&lt;=TODAY(),"Descontar Cheque","deFaltam "&amp;AWC4382-TODAY()&amp;" dias para descontar")))</f>
        <v>Descontar Cheque</v>
      </c>
      <c r="AWF4382" s="117"/>
      <c r="AWG4382" s="413">
        <v>45890</v>
      </c>
      <c r="AWH4382" s="428" t="s">
        <v>74</v>
      </c>
      <c r="AWI4382" s="428">
        <v>104</v>
      </c>
      <c r="AWJ4382" s="414" t="str">
        <f>IF(AWI4382&lt;&gt;0,IF(ISNA(VLOOKUP(AWI4382,lista_bancos,2,0)),"Banco não cadastrado",VLOOKUP(AWI4382,lista_bancos,2,0)),"")</f>
        <v>CAIXA</v>
      </c>
      <c r="AWK4382" s="428">
        <v>1104</v>
      </c>
      <c r="AWL4382" s="428">
        <v>30011625</v>
      </c>
      <c r="AWM4382" s="428">
        <v>900021</v>
      </c>
      <c r="AWN4382" s="431" t="s">
        <v>76</v>
      </c>
      <c r="AWO4382" s="429">
        <v>15235615000174</v>
      </c>
      <c r="AWP4382" s="429"/>
      <c r="AWQ4382" s="24"/>
      <c r="AWR4382" s="430">
        <v>859</v>
      </c>
      <c r="AWS4382" s="413">
        <v>45988</v>
      </c>
      <c r="AWT4382" s="42"/>
      <c r="AWU4382" s="26" t="str">
        <f ca="1">IF(AWT4382&gt;0,"Compensado",IF(AWS4382="","",IF(AWS4382&lt;=TODAY(),"Descontar Cheque","deFaltam "&amp;AWS4382-TODAY()&amp;" dias para descontar")))</f>
        <v>Descontar Cheque</v>
      </c>
      <c r="AWV4382" s="117"/>
      <c r="AWW4382" s="413">
        <v>45890</v>
      </c>
      <c r="AWX4382" s="428" t="s">
        <v>74</v>
      </c>
      <c r="AWY4382" s="428">
        <v>104</v>
      </c>
      <c r="AWZ4382" s="414" t="str">
        <f>IF(AWY4382&lt;&gt;0,IF(ISNA(VLOOKUP(AWY4382,lista_bancos,2,0)),"Banco não cadastrado",VLOOKUP(AWY4382,lista_bancos,2,0)),"")</f>
        <v>CAIXA</v>
      </c>
      <c r="AXA4382" s="428">
        <v>1104</v>
      </c>
      <c r="AXB4382" s="428">
        <v>30011625</v>
      </c>
      <c r="AXC4382" s="428">
        <v>900021</v>
      </c>
      <c r="AXD4382" s="431" t="s">
        <v>76</v>
      </c>
      <c r="AXE4382" s="429">
        <v>15235615000174</v>
      </c>
      <c r="AXF4382" s="429"/>
      <c r="AXG4382" s="24"/>
      <c r="AXH4382" s="430">
        <v>859</v>
      </c>
      <c r="AXI4382" s="413">
        <v>45988</v>
      </c>
      <c r="AXJ4382" s="42"/>
      <c r="AXK4382" s="26" t="str">
        <f ca="1">IF(AXJ4382&gt;0,"Compensado",IF(AXI4382="","",IF(AXI4382&lt;=TODAY(),"Descontar Cheque","deFaltam "&amp;AXI4382-TODAY()&amp;" dias para descontar")))</f>
        <v>Descontar Cheque</v>
      </c>
      <c r="AXL4382" s="117"/>
      <c r="AXM4382" s="413">
        <v>45890</v>
      </c>
      <c r="AXN4382" s="428" t="s">
        <v>74</v>
      </c>
      <c r="AXO4382" s="428">
        <v>104</v>
      </c>
      <c r="AXP4382" s="414" t="str">
        <f>IF(AXO4382&lt;&gt;0,IF(ISNA(VLOOKUP(AXO4382,lista_bancos,2,0)),"Banco não cadastrado",VLOOKUP(AXO4382,lista_bancos,2,0)),"")</f>
        <v>CAIXA</v>
      </c>
      <c r="AXQ4382" s="428">
        <v>1104</v>
      </c>
      <c r="AXR4382" s="428">
        <v>30011625</v>
      </c>
      <c r="AXS4382" s="428">
        <v>900021</v>
      </c>
      <c r="AXT4382" s="431" t="s">
        <v>76</v>
      </c>
      <c r="AXU4382" s="429">
        <v>15235615000174</v>
      </c>
      <c r="AXV4382" s="429"/>
      <c r="AXW4382" s="24"/>
      <c r="AXX4382" s="430">
        <v>859</v>
      </c>
      <c r="AXY4382" s="413">
        <v>45988</v>
      </c>
      <c r="AXZ4382" s="42"/>
      <c r="AYA4382" s="26" t="str">
        <f ca="1">IF(AXZ4382&gt;0,"Compensado",IF(AXY4382="","",IF(AXY4382&lt;=TODAY(),"Descontar Cheque","deFaltam "&amp;AXY4382-TODAY()&amp;" dias para descontar")))</f>
        <v>Descontar Cheque</v>
      </c>
      <c r="AYB4382" s="117"/>
      <c r="AYC4382" s="413">
        <v>45890</v>
      </c>
      <c r="AYD4382" s="428" t="s">
        <v>74</v>
      </c>
      <c r="AYE4382" s="428">
        <v>104</v>
      </c>
      <c r="AYF4382" s="414" t="str">
        <f>IF(AYE4382&lt;&gt;0,IF(ISNA(VLOOKUP(AYE4382,lista_bancos,2,0)),"Banco não cadastrado",VLOOKUP(AYE4382,lista_bancos,2,0)),"")</f>
        <v>CAIXA</v>
      </c>
      <c r="AYG4382" s="428">
        <v>1104</v>
      </c>
      <c r="AYH4382" s="428">
        <v>30011625</v>
      </c>
      <c r="AYI4382" s="428">
        <v>900021</v>
      </c>
      <c r="AYJ4382" s="431" t="s">
        <v>76</v>
      </c>
      <c r="AYK4382" s="429">
        <v>15235615000174</v>
      </c>
      <c r="AYL4382" s="429"/>
      <c r="AYM4382" s="24"/>
      <c r="AYN4382" s="430">
        <v>859</v>
      </c>
      <c r="AYO4382" s="413">
        <v>45988</v>
      </c>
      <c r="AYP4382" s="42"/>
      <c r="AYQ4382" s="26" t="str">
        <f ca="1">IF(AYP4382&gt;0,"Compensado",IF(AYO4382="","",IF(AYO4382&lt;=TODAY(),"Descontar Cheque","deFaltam "&amp;AYO4382-TODAY()&amp;" dias para descontar")))</f>
        <v>Descontar Cheque</v>
      </c>
      <c r="AYR4382" s="117"/>
      <c r="AYS4382" s="413">
        <v>45890</v>
      </c>
      <c r="AYT4382" s="428" t="s">
        <v>74</v>
      </c>
      <c r="AYU4382" s="428">
        <v>104</v>
      </c>
      <c r="AYV4382" s="414" t="str">
        <f>IF(AYU4382&lt;&gt;0,IF(ISNA(VLOOKUP(AYU4382,lista_bancos,2,0)),"Banco não cadastrado",VLOOKUP(AYU4382,lista_bancos,2,0)),"")</f>
        <v>CAIXA</v>
      </c>
      <c r="AYW4382" s="428">
        <v>1104</v>
      </c>
      <c r="AYX4382" s="428">
        <v>30011625</v>
      </c>
      <c r="AYY4382" s="428">
        <v>900021</v>
      </c>
      <c r="AYZ4382" s="431" t="s">
        <v>76</v>
      </c>
      <c r="AZA4382" s="429">
        <v>15235615000174</v>
      </c>
      <c r="AZB4382" s="429"/>
      <c r="AZC4382" s="24"/>
      <c r="AZD4382" s="430">
        <v>859</v>
      </c>
      <c r="AZE4382" s="413">
        <v>45988</v>
      </c>
      <c r="AZF4382" s="42"/>
      <c r="AZG4382" s="26" t="str">
        <f ca="1">IF(AZF4382&gt;0,"Compensado",IF(AZE4382="","",IF(AZE4382&lt;=TODAY(),"Descontar Cheque","deFaltam "&amp;AZE4382-TODAY()&amp;" dias para descontar")))</f>
        <v>Descontar Cheque</v>
      </c>
      <c r="AZH4382" s="117"/>
      <c r="AZI4382" s="413">
        <v>45890</v>
      </c>
      <c r="AZJ4382" s="428" t="s">
        <v>74</v>
      </c>
      <c r="AZK4382" s="428">
        <v>104</v>
      </c>
      <c r="AZL4382" s="414" t="str">
        <f>IF(AZK4382&lt;&gt;0,IF(ISNA(VLOOKUP(AZK4382,lista_bancos,2,0)),"Banco não cadastrado",VLOOKUP(AZK4382,lista_bancos,2,0)),"")</f>
        <v>CAIXA</v>
      </c>
      <c r="AZM4382" s="428">
        <v>1104</v>
      </c>
      <c r="AZN4382" s="428">
        <v>30011625</v>
      </c>
      <c r="AZO4382" s="428">
        <v>900021</v>
      </c>
      <c r="AZP4382" s="431" t="s">
        <v>76</v>
      </c>
      <c r="AZQ4382" s="429">
        <v>15235615000174</v>
      </c>
      <c r="AZR4382" s="429"/>
      <c r="AZS4382" s="24"/>
      <c r="AZT4382" s="430">
        <v>859</v>
      </c>
      <c r="AZU4382" s="413">
        <v>45988</v>
      </c>
      <c r="AZV4382" s="42"/>
      <c r="AZW4382" s="26" t="str">
        <f ca="1">IF(AZV4382&gt;0,"Compensado",IF(AZU4382="","",IF(AZU4382&lt;=TODAY(),"Descontar Cheque","deFaltam "&amp;AZU4382-TODAY()&amp;" dias para descontar")))</f>
        <v>Descontar Cheque</v>
      </c>
      <c r="AZX4382" s="117"/>
      <c r="AZY4382" s="413">
        <v>45890</v>
      </c>
      <c r="AZZ4382" s="428" t="s">
        <v>74</v>
      </c>
      <c r="BAA4382" s="428">
        <v>104</v>
      </c>
      <c r="BAB4382" s="414" t="str">
        <f>IF(BAA4382&lt;&gt;0,IF(ISNA(VLOOKUP(BAA4382,lista_bancos,2,0)),"Banco não cadastrado",VLOOKUP(BAA4382,lista_bancos,2,0)),"")</f>
        <v>CAIXA</v>
      </c>
      <c r="BAC4382" s="428">
        <v>1104</v>
      </c>
      <c r="BAD4382" s="428">
        <v>30011625</v>
      </c>
      <c r="BAE4382" s="428">
        <v>900021</v>
      </c>
      <c r="BAF4382" s="431" t="s">
        <v>76</v>
      </c>
      <c r="BAG4382" s="429">
        <v>15235615000174</v>
      </c>
      <c r="BAH4382" s="429"/>
      <c r="BAI4382" s="24"/>
      <c r="BAJ4382" s="430">
        <v>859</v>
      </c>
      <c r="BAK4382" s="413">
        <v>45988</v>
      </c>
      <c r="BAL4382" s="42"/>
      <c r="BAM4382" s="26" t="str">
        <f ca="1">IF(BAL4382&gt;0,"Compensado",IF(BAK4382="","",IF(BAK4382&lt;=TODAY(),"Descontar Cheque","deFaltam "&amp;BAK4382-TODAY()&amp;" dias para descontar")))</f>
        <v>Descontar Cheque</v>
      </c>
      <c r="BAN4382" s="117"/>
      <c r="BAO4382" s="413">
        <v>45890</v>
      </c>
      <c r="BAP4382" s="428" t="s">
        <v>74</v>
      </c>
      <c r="BAQ4382" s="428">
        <v>104</v>
      </c>
      <c r="BAR4382" s="414" t="str">
        <f>IF(BAQ4382&lt;&gt;0,IF(ISNA(VLOOKUP(BAQ4382,lista_bancos,2,0)),"Banco não cadastrado",VLOOKUP(BAQ4382,lista_bancos,2,0)),"")</f>
        <v>CAIXA</v>
      </c>
      <c r="BAS4382" s="428">
        <v>1104</v>
      </c>
      <c r="BAT4382" s="428">
        <v>30011625</v>
      </c>
      <c r="BAU4382" s="428">
        <v>900021</v>
      </c>
      <c r="BAV4382" s="431" t="s">
        <v>76</v>
      </c>
      <c r="BAW4382" s="429">
        <v>15235615000174</v>
      </c>
      <c r="BAX4382" s="429"/>
      <c r="BAY4382" s="24"/>
      <c r="BAZ4382" s="430">
        <v>859</v>
      </c>
      <c r="BBA4382" s="413">
        <v>45988</v>
      </c>
      <c r="BBB4382" s="42"/>
      <c r="BBC4382" s="26" t="str">
        <f ca="1">IF(BBB4382&gt;0,"Compensado",IF(BBA4382="","",IF(BBA4382&lt;=TODAY(),"Descontar Cheque","deFaltam "&amp;BBA4382-TODAY()&amp;" dias para descontar")))</f>
        <v>Descontar Cheque</v>
      </c>
      <c r="BBD4382" s="117"/>
      <c r="BBE4382" s="413">
        <v>45890</v>
      </c>
      <c r="BBF4382" s="428" t="s">
        <v>74</v>
      </c>
      <c r="BBG4382" s="428">
        <v>104</v>
      </c>
      <c r="BBH4382" s="414" t="str">
        <f>IF(BBG4382&lt;&gt;0,IF(ISNA(VLOOKUP(BBG4382,lista_bancos,2,0)),"Banco não cadastrado",VLOOKUP(BBG4382,lista_bancos,2,0)),"")</f>
        <v>CAIXA</v>
      </c>
      <c r="BBI4382" s="428">
        <v>1104</v>
      </c>
      <c r="BBJ4382" s="428">
        <v>30011625</v>
      </c>
      <c r="BBK4382" s="428">
        <v>900021</v>
      </c>
      <c r="BBL4382" s="431" t="s">
        <v>76</v>
      </c>
      <c r="BBM4382" s="429">
        <v>15235615000174</v>
      </c>
      <c r="BBN4382" s="429"/>
      <c r="BBO4382" s="24"/>
      <c r="BBP4382" s="430">
        <v>859</v>
      </c>
      <c r="BBQ4382" s="413">
        <v>45988</v>
      </c>
      <c r="BBR4382" s="42"/>
      <c r="BBS4382" s="26" t="str">
        <f ca="1">IF(BBR4382&gt;0,"Compensado",IF(BBQ4382="","",IF(BBQ4382&lt;=TODAY(),"Descontar Cheque","deFaltam "&amp;BBQ4382-TODAY()&amp;" dias para descontar")))</f>
        <v>Descontar Cheque</v>
      </c>
      <c r="BBT4382" s="117"/>
      <c r="BBU4382" s="413">
        <v>45890</v>
      </c>
      <c r="BBV4382" s="428" t="s">
        <v>74</v>
      </c>
      <c r="BBW4382" s="428">
        <v>104</v>
      </c>
      <c r="BBX4382" s="414" t="str">
        <f>IF(BBW4382&lt;&gt;0,IF(ISNA(VLOOKUP(BBW4382,lista_bancos,2,0)),"Banco não cadastrado",VLOOKUP(BBW4382,lista_bancos,2,0)),"")</f>
        <v>CAIXA</v>
      </c>
      <c r="BBY4382" s="428">
        <v>1104</v>
      </c>
      <c r="BBZ4382" s="428">
        <v>30011625</v>
      </c>
      <c r="BCA4382" s="428">
        <v>900021</v>
      </c>
      <c r="BCB4382" s="431" t="s">
        <v>76</v>
      </c>
      <c r="BCC4382" s="429">
        <v>15235615000174</v>
      </c>
      <c r="BCD4382" s="429"/>
      <c r="BCE4382" s="24"/>
      <c r="BCF4382" s="430">
        <v>859</v>
      </c>
      <c r="BCG4382" s="413">
        <v>45988</v>
      </c>
      <c r="BCH4382" s="42"/>
      <c r="BCI4382" s="26" t="str">
        <f ca="1">IF(BCH4382&gt;0,"Compensado",IF(BCG4382="","",IF(BCG4382&lt;=TODAY(),"Descontar Cheque","deFaltam "&amp;BCG4382-TODAY()&amp;" dias para descontar")))</f>
        <v>Descontar Cheque</v>
      </c>
      <c r="BCJ4382" s="117"/>
      <c r="BCK4382" s="413">
        <v>45890</v>
      </c>
      <c r="BCL4382" s="428" t="s">
        <v>74</v>
      </c>
      <c r="BCM4382" s="428">
        <v>104</v>
      </c>
      <c r="BCN4382" s="414" t="str">
        <f>IF(BCM4382&lt;&gt;0,IF(ISNA(VLOOKUP(BCM4382,lista_bancos,2,0)),"Banco não cadastrado",VLOOKUP(BCM4382,lista_bancos,2,0)),"")</f>
        <v>CAIXA</v>
      </c>
      <c r="BCO4382" s="428">
        <v>1104</v>
      </c>
      <c r="BCP4382" s="428">
        <v>30011625</v>
      </c>
      <c r="BCQ4382" s="428">
        <v>900021</v>
      </c>
      <c r="BCR4382" s="431" t="s">
        <v>76</v>
      </c>
      <c r="BCS4382" s="429">
        <v>15235615000174</v>
      </c>
      <c r="BCT4382" s="429"/>
      <c r="BCU4382" s="24"/>
      <c r="BCV4382" s="430">
        <v>859</v>
      </c>
      <c r="BCW4382" s="413">
        <v>45988</v>
      </c>
      <c r="BCX4382" s="42"/>
      <c r="BCY4382" s="26" t="str">
        <f ca="1">IF(BCX4382&gt;0,"Compensado",IF(BCW4382="","",IF(BCW4382&lt;=TODAY(),"Descontar Cheque","deFaltam "&amp;BCW4382-TODAY()&amp;" dias para descontar")))</f>
        <v>Descontar Cheque</v>
      </c>
      <c r="BCZ4382" s="117"/>
      <c r="BDA4382" s="413">
        <v>45890</v>
      </c>
      <c r="BDB4382" s="428" t="s">
        <v>74</v>
      </c>
      <c r="BDC4382" s="428">
        <v>104</v>
      </c>
      <c r="BDD4382" s="414" t="str">
        <f>IF(BDC4382&lt;&gt;0,IF(ISNA(VLOOKUP(BDC4382,lista_bancos,2,0)),"Banco não cadastrado",VLOOKUP(BDC4382,lista_bancos,2,0)),"")</f>
        <v>CAIXA</v>
      </c>
      <c r="BDE4382" s="428">
        <v>1104</v>
      </c>
      <c r="BDF4382" s="428">
        <v>30011625</v>
      </c>
      <c r="BDG4382" s="428">
        <v>900021</v>
      </c>
      <c r="BDH4382" s="431" t="s">
        <v>76</v>
      </c>
      <c r="BDI4382" s="429">
        <v>15235615000174</v>
      </c>
      <c r="BDJ4382" s="429"/>
      <c r="BDK4382" s="24"/>
      <c r="BDL4382" s="430">
        <v>859</v>
      </c>
      <c r="BDM4382" s="413">
        <v>45988</v>
      </c>
      <c r="BDN4382" s="42"/>
      <c r="BDO4382" s="26" t="str">
        <f ca="1">IF(BDN4382&gt;0,"Compensado",IF(BDM4382="","",IF(BDM4382&lt;=TODAY(),"Descontar Cheque","deFaltam "&amp;BDM4382-TODAY()&amp;" dias para descontar")))</f>
        <v>Descontar Cheque</v>
      </c>
      <c r="BDP4382" s="117"/>
      <c r="BDQ4382" s="413">
        <v>45890</v>
      </c>
      <c r="BDR4382" s="428" t="s">
        <v>74</v>
      </c>
      <c r="BDS4382" s="428">
        <v>104</v>
      </c>
      <c r="BDT4382" s="414" t="str">
        <f>IF(BDS4382&lt;&gt;0,IF(ISNA(VLOOKUP(BDS4382,lista_bancos,2,0)),"Banco não cadastrado",VLOOKUP(BDS4382,lista_bancos,2,0)),"")</f>
        <v>CAIXA</v>
      </c>
      <c r="BDU4382" s="428">
        <v>1104</v>
      </c>
      <c r="BDV4382" s="428">
        <v>30011625</v>
      </c>
      <c r="BDW4382" s="428">
        <v>900021</v>
      </c>
      <c r="BDX4382" s="431" t="s">
        <v>76</v>
      </c>
      <c r="BDY4382" s="429">
        <v>15235615000174</v>
      </c>
      <c r="BDZ4382" s="429"/>
      <c r="BEA4382" s="24"/>
      <c r="BEB4382" s="430">
        <v>859</v>
      </c>
      <c r="BEC4382" s="413">
        <v>45988</v>
      </c>
      <c r="BED4382" s="42"/>
      <c r="BEE4382" s="26" t="str">
        <f ca="1">IF(BED4382&gt;0,"Compensado",IF(BEC4382="","",IF(BEC4382&lt;=TODAY(),"Descontar Cheque","deFaltam "&amp;BEC4382-TODAY()&amp;" dias para descontar")))</f>
        <v>Descontar Cheque</v>
      </c>
      <c r="BEF4382" s="117"/>
      <c r="BEG4382" s="413">
        <v>45890</v>
      </c>
      <c r="BEH4382" s="428" t="s">
        <v>74</v>
      </c>
      <c r="BEI4382" s="428">
        <v>104</v>
      </c>
      <c r="BEJ4382" s="414" t="str">
        <f>IF(BEI4382&lt;&gt;0,IF(ISNA(VLOOKUP(BEI4382,lista_bancos,2,0)),"Banco não cadastrado",VLOOKUP(BEI4382,lista_bancos,2,0)),"")</f>
        <v>CAIXA</v>
      </c>
      <c r="BEK4382" s="428">
        <v>1104</v>
      </c>
      <c r="BEL4382" s="428">
        <v>30011625</v>
      </c>
      <c r="BEM4382" s="428">
        <v>900021</v>
      </c>
      <c r="BEN4382" s="431" t="s">
        <v>76</v>
      </c>
      <c r="BEO4382" s="429">
        <v>15235615000174</v>
      </c>
      <c r="BEP4382" s="429"/>
      <c r="BEQ4382" s="24"/>
      <c r="BER4382" s="430">
        <v>859</v>
      </c>
      <c r="BES4382" s="413">
        <v>45988</v>
      </c>
      <c r="BET4382" s="42"/>
      <c r="BEU4382" s="26" t="str">
        <f ca="1">IF(BET4382&gt;0,"Compensado",IF(BES4382="","",IF(BES4382&lt;=TODAY(),"Descontar Cheque","deFaltam "&amp;BES4382-TODAY()&amp;" dias para descontar")))</f>
        <v>Descontar Cheque</v>
      </c>
      <c r="BEV4382" s="117"/>
      <c r="BEW4382" s="413">
        <v>45890</v>
      </c>
      <c r="BEX4382" s="428" t="s">
        <v>74</v>
      </c>
      <c r="BEY4382" s="428">
        <v>104</v>
      </c>
      <c r="BEZ4382" s="414" t="str">
        <f>IF(BEY4382&lt;&gt;0,IF(ISNA(VLOOKUP(BEY4382,lista_bancos,2,0)),"Banco não cadastrado",VLOOKUP(BEY4382,lista_bancos,2,0)),"")</f>
        <v>CAIXA</v>
      </c>
      <c r="BFA4382" s="428">
        <v>1104</v>
      </c>
      <c r="BFB4382" s="428">
        <v>30011625</v>
      </c>
      <c r="BFC4382" s="428">
        <v>900021</v>
      </c>
      <c r="BFD4382" s="431" t="s">
        <v>76</v>
      </c>
      <c r="BFE4382" s="429">
        <v>15235615000174</v>
      </c>
      <c r="BFF4382" s="429"/>
      <c r="BFG4382" s="24"/>
      <c r="BFH4382" s="430">
        <v>859</v>
      </c>
      <c r="BFI4382" s="413">
        <v>45988</v>
      </c>
      <c r="BFJ4382" s="42"/>
      <c r="BFK4382" s="26" t="str">
        <f ca="1">IF(BFJ4382&gt;0,"Compensado",IF(BFI4382="","",IF(BFI4382&lt;=TODAY(),"Descontar Cheque","deFaltam "&amp;BFI4382-TODAY()&amp;" dias para descontar")))</f>
        <v>Descontar Cheque</v>
      </c>
      <c r="BFL4382" s="117"/>
      <c r="BFM4382" s="413">
        <v>45890</v>
      </c>
      <c r="BFN4382" s="428" t="s">
        <v>74</v>
      </c>
      <c r="BFO4382" s="428">
        <v>104</v>
      </c>
      <c r="BFP4382" s="414" t="str">
        <f>IF(BFO4382&lt;&gt;0,IF(ISNA(VLOOKUP(BFO4382,lista_bancos,2,0)),"Banco não cadastrado",VLOOKUP(BFO4382,lista_bancos,2,0)),"")</f>
        <v>CAIXA</v>
      </c>
      <c r="BFQ4382" s="428">
        <v>1104</v>
      </c>
      <c r="BFR4382" s="428">
        <v>30011625</v>
      </c>
      <c r="BFS4382" s="428">
        <v>900021</v>
      </c>
      <c r="BFT4382" s="431" t="s">
        <v>76</v>
      </c>
      <c r="BFU4382" s="429">
        <v>15235615000174</v>
      </c>
      <c r="BFV4382" s="429"/>
      <c r="BFW4382" s="24"/>
      <c r="BFX4382" s="430">
        <v>859</v>
      </c>
      <c r="BFY4382" s="413">
        <v>45988</v>
      </c>
      <c r="BFZ4382" s="42"/>
      <c r="BGA4382" s="26" t="str">
        <f ca="1">IF(BFZ4382&gt;0,"Compensado",IF(BFY4382="","",IF(BFY4382&lt;=TODAY(),"Descontar Cheque","deFaltam "&amp;BFY4382-TODAY()&amp;" dias para descontar")))</f>
        <v>Descontar Cheque</v>
      </c>
      <c r="BGB4382" s="117"/>
      <c r="BGC4382" s="413">
        <v>45890</v>
      </c>
      <c r="BGD4382" s="428" t="s">
        <v>74</v>
      </c>
      <c r="BGE4382" s="428">
        <v>104</v>
      </c>
      <c r="BGF4382" s="414" t="str">
        <f>IF(BGE4382&lt;&gt;0,IF(ISNA(VLOOKUP(BGE4382,lista_bancos,2,0)),"Banco não cadastrado",VLOOKUP(BGE4382,lista_bancos,2,0)),"")</f>
        <v>CAIXA</v>
      </c>
      <c r="BGG4382" s="428">
        <v>1104</v>
      </c>
      <c r="BGH4382" s="428">
        <v>30011625</v>
      </c>
      <c r="BGI4382" s="428">
        <v>900021</v>
      </c>
      <c r="BGJ4382" s="431" t="s">
        <v>76</v>
      </c>
      <c r="BGK4382" s="429">
        <v>15235615000174</v>
      </c>
      <c r="BGL4382" s="429"/>
      <c r="BGM4382" s="24"/>
      <c r="BGN4382" s="430">
        <v>859</v>
      </c>
      <c r="BGO4382" s="413">
        <v>45988</v>
      </c>
      <c r="BGP4382" s="42"/>
      <c r="BGQ4382" s="26" t="str">
        <f ca="1">IF(BGP4382&gt;0,"Compensado",IF(BGO4382="","",IF(BGO4382&lt;=TODAY(),"Descontar Cheque","deFaltam "&amp;BGO4382-TODAY()&amp;" dias para descontar")))</f>
        <v>Descontar Cheque</v>
      </c>
      <c r="BGR4382" s="117"/>
      <c r="BGS4382" s="413">
        <v>45890</v>
      </c>
      <c r="BGT4382" s="428" t="s">
        <v>74</v>
      </c>
      <c r="BGU4382" s="428">
        <v>104</v>
      </c>
      <c r="BGV4382" s="414" t="str">
        <f>IF(BGU4382&lt;&gt;0,IF(ISNA(VLOOKUP(BGU4382,lista_bancos,2,0)),"Banco não cadastrado",VLOOKUP(BGU4382,lista_bancos,2,0)),"")</f>
        <v>CAIXA</v>
      </c>
      <c r="BGW4382" s="428">
        <v>1104</v>
      </c>
      <c r="BGX4382" s="428">
        <v>30011625</v>
      </c>
      <c r="BGY4382" s="428">
        <v>900021</v>
      </c>
      <c r="BGZ4382" s="431" t="s">
        <v>76</v>
      </c>
      <c r="BHA4382" s="429">
        <v>15235615000174</v>
      </c>
      <c r="BHB4382" s="429"/>
      <c r="BHC4382" s="24"/>
      <c r="BHD4382" s="430">
        <v>859</v>
      </c>
      <c r="BHE4382" s="413">
        <v>45988</v>
      </c>
      <c r="BHF4382" s="42"/>
      <c r="BHG4382" s="26" t="str">
        <f ca="1">IF(BHF4382&gt;0,"Compensado",IF(BHE4382="","",IF(BHE4382&lt;=TODAY(),"Descontar Cheque","deFaltam "&amp;BHE4382-TODAY()&amp;" dias para descontar")))</f>
        <v>Descontar Cheque</v>
      </c>
      <c r="BHH4382" s="117"/>
      <c r="BHI4382" s="413">
        <v>45890</v>
      </c>
      <c r="BHJ4382" s="428" t="s">
        <v>74</v>
      </c>
      <c r="BHK4382" s="428">
        <v>104</v>
      </c>
      <c r="BHL4382" s="414" t="str">
        <f>IF(BHK4382&lt;&gt;0,IF(ISNA(VLOOKUP(BHK4382,lista_bancos,2,0)),"Banco não cadastrado",VLOOKUP(BHK4382,lista_bancos,2,0)),"")</f>
        <v>CAIXA</v>
      </c>
      <c r="BHM4382" s="428">
        <v>1104</v>
      </c>
      <c r="BHN4382" s="428">
        <v>30011625</v>
      </c>
      <c r="BHO4382" s="428">
        <v>900021</v>
      </c>
      <c r="BHP4382" s="431" t="s">
        <v>76</v>
      </c>
      <c r="BHQ4382" s="429">
        <v>15235615000174</v>
      </c>
      <c r="BHR4382" s="429"/>
      <c r="BHS4382" s="24"/>
      <c r="BHT4382" s="430">
        <v>859</v>
      </c>
      <c r="BHU4382" s="413">
        <v>45988</v>
      </c>
      <c r="BHV4382" s="42"/>
      <c r="BHW4382" s="26" t="str">
        <f ca="1">IF(BHV4382&gt;0,"Compensado",IF(BHU4382="","",IF(BHU4382&lt;=TODAY(),"Descontar Cheque","deFaltam "&amp;BHU4382-TODAY()&amp;" dias para descontar")))</f>
        <v>Descontar Cheque</v>
      </c>
      <c r="BHX4382" s="117"/>
      <c r="BHY4382" s="413">
        <v>45890</v>
      </c>
      <c r="BHZ4382" s="428" t="s">
        <v>74</v>
      </c>
      <c r="BIA4382" s="428">
        <v>104</v>
      </c>
      <c r="BIB4382" s="414" t="str">
        <f>IF(BIA4382&lt;&gt;0,IF(ISNA(VLOOKUP(BIA4382,lista_bancos,2,0)),"Banco não cadastrado",VLOOKUP(BIA4382,lista_bancos,2,0)),"")</f>
        <v>CAIXA</v>
      </c>
      <c r="BIC4382" s="428">
        <v>1104</v>
      </c>
      <c r="BID4382" s="428">
        <v>30011625</v>
      </c>
      <c r="BIE4382" s="428">
        <v>900021</v>
      </c>
      <c r="BIF4382" s="431" t="s">
        <v>76</v>
      </c>
      <c r="BIG4382" s="429">
        <v>15235615000174</v>
      </c>
      <c r="BIH4382" s="429"/>
      <c r="BII4382" s="24"/>
      <c r="BIJ4382" s="430">
        <v>859</v>
      </c>
      <c r="BIK4382" s="413">
        <v>45988</v>
      </c>
      <c r="BIL4382" s="42"/>
      <c r="BIM4382" s="26" t="str">
        <f ca="1">IF(BIL4382&gt;0,"Compensado",IF(BIK4382="","",IF(BIK4382&lt;=TODAY(),"Descontar Cheque","deFaltam "&amp;BIK4382-TODAY()&amp;" dias para descontar")))</f>
        <v>Descontar Cheque</v>
      </c>
      <c r="BIN4382" s="117"/>
      <c r="BIO4382" s="413">
        <v>45890</v>
      </c>
      <c r="BIP4382" s="428" t="s">
        <v>74</v>
      </c>
      <c r="BIQ4382" s="428">
        <v>104</v>
      </c>
      <c r="BIR4382" s="414" t="str">
        <f>IF(BIQ4382&lt;&gt;0,IF(ISNA(VLOOKUP(BIQ4382,lista_bancos,2,0)),"Banco não cadastrado",VLOOKUP(BIQ4382,lista_bancos,2,0)),"")</f>
        <v>CAIXA</v>
      </c>
      <c r="BIS4382" s="428">
        <v>1104</v>
      </c>
      <c r="BIT4382" s="428">
        <v>30011625</v>
      </c>
      <c r="BIU4382" s="428">
        <v>900021</v>
      </c>
      <c r="BIV4382" s="431" t="s">
        <v>76</v>
      </c>
      <c r="BIW4382" s="429">
        <v>15235615000174</v>
      </c>
      <c r="BIX4382" s="429"/>
      <c r="BIY4382" s="24"/>
      <c r="BIZ4382" s="430">
        <v>859</v>
      </c>
      <c r="BJA4382" s="413">
        <v>45988</v>
      </c>
      <c r="BJB4382" s="42"/>
      <c r="BJC4382" s="26" t="str">
        <f ca="1">IF(BJB4382&gt;0,"Compensado",IF(BJA4382="","",IF(BJA4382&lt;=TODAY(),"Descontar Cheque","deFaltam "&amp;BJA4382-TODAY()&amp;" dias para descontar")))</f>
        <v>Descontar Cheque</v>
      </c>
      <c r="BJD4382" s="117"/>
      <c r="BJE4382" s="413">
        <v>45890</v>
      </c>
      <c r="BJF4382" s="428" t="s">
        <v>74</v>
      </c>
      <c r="BJG4382" s="428">
        <v>104</v>
      </c>
      <c r="BJH4382" s="414" t="str">
        <f>IF(BJG4382&lt;&gt;0,IF(ISNA(VLOOKUP(BJG4382,lista_bancos,2,0)),"Banco não cadastrado",VLOOKUP(BJG4382,lista_bancos,2,0)),"")</f>
        <v>CAIXA</v>
      </c>
      <c r="BJI4382" s="428">
        <v>1104</v>
      </c>
      <c r="BJJ4382" s="428">
        <v>30011625</v>
      </c>
      <c r="BJK4382" s="428">
        <v>900021</v>
      </c>
      <c r="BJL4382" s="431" t="s">
        <v>76</v>
      </c>
      <c r="BJM4382" s="429">
        <v>15235615000174</v>
      </c>
      <c r="BJN4382" s="429"/>
      <c r="BJO4382" s="24"/>
      <c r="BJP4382" s="430">
        <v>859</v>
      </c>
      <c r="BJQ4382" s="413">
        <v>45988</v>
      </c>
      <c r="BJR4382" s="42"/>
      <c r="BJS4382" s="26" t="str">
        <f ca="1">IF(BJR4382&gt;0,"Compensado",IF(BJQ4382="","",IF(BJQ4382&lt;=TODAY(),"Descontar Cheque","deFaltam "&amp;BJQ4382-TODAY()&amp;" dias para descontar")))</f>
        <v>Descontar Cheque</v>
      </c>
      <c r="BJT4382" s="117"/>
      <c r="BJU4382" s="413">
        <v>45890</v>
      </c>
      <c r="BJV4382" s="428" t="s">
        <v>74</v>
      </c>
      <c r="BJW4382" s="428">
        <v>104</v>
      </c>
      <c r="BJX4382" s="414" t="str">
        <f>IF(BJW4382&lt;&gt;0,IF(ISNA(VLOOKUP(BJW4382,lista_bancos,2,0)),"Banco não cadastrado",VLOOKUP(BJW4382,lista_bancos,2,0)),"")</f>
        <v>CAIXA</v>
      </c>
      <c r="BJY4382" s="428">
        <v>1104</v>
      </c>
      <c r="BJZ4382" s="428">
        <v>30011625</v>
      </c>
      <c r="BKA4382" s="428">
        <v>900021</v>
      </c>
      <c r="BKB4382" s="431" t="s">
        <v>76</v>
      </c>
      <c r="BKC4382" s="429">
        <v>15235615000174</v>
      </c>
      <c r="BKD4382" s="429"/>
      <c r="BKE4382" s="24"/>
      <c r="BKF4382" s="430">
        <v>859</v>
      </c>
      <c r="BKG4382" s="413">
        <v>45988</v>
      </c>
      <c r="BKH4382" s="42"/>
      <c r="BKI4382" s="26" t="str">
        <f ca="1">IF(BKH4382&gt;0,"Compensado",IF(BKG4382="","",IF(BKG4382&lt;=TODAY(),"Descontar Cheque","deFaltam "&amp;BKG4382-TODAY()&amp;" dias para descontar")))</f>
        <v>Descontar Cheque</v>
      </c>
      <c r="BKJ4382" s="117"/>
      <c r="BKK4382" s="413">
        <v>45890</v>
      </c>
      <c r="BKL4382" s="428" t="s">
        <v>74</v>
      </c>
      <c r="BKM4382" s="428">
        <v>104</v>
      </c>
      <c r="BKN4382" s="414" t="str">
        <f>IF(BKM4382&lt;&gt;0,IF(ISNA(VLOOKUP(BKM4382,lista_bancos,2,0)),"Banco não cadastrado",VLOOKUP(BKM4382,lista_bancos,2,0)),"")</f>
        <v>CAIXA</v>
      </c>
      <c r="BKO4382" s="428">
        <v>1104</v>
      </c>
      <c r="BKP4382" s="428">
        <v>30011625</v>
      </c>
      <c r="BKQ4382" s="428">
        <v>900021</v>
      </c>
      <c r="BKR4382" s="431" t="s">
        <v>76</v>
      </c>
      <c r="BKS4382" s="429">
        <v>15235615000174</v>
      </c>
      <c r="BKT4382" s="429"/>
      <c r="BKU4382" s="24"/>
      <c r="BKV4382" s="430">
        <v>859</v>
      </c>
      <c r="BKW4382" s="413">
        <v>45988</v>
      </c>
      <c r="BKX4382" s="42"/>
      <c r="BKY4382" s="26" t="str">
        <f ca="1">IF(BKX4382&gt;0,"Compensado",IF(BKW4382="","",IF(BKW4382&lt;=TODAY(),"Descontar Cheque","deFaltam "&amp;BKW4382-TODAY()&amp;" dias para descontar")))</f>
        <v>Descontar Cheque</v>
      </c>
      <c r="BKZ4382" s="117"/>
      <c r="BLA4382" s="413">
        <v>45890</v>
      </c>
      <c r="BLB4382" s="428" t="s">
        <v>74</v>
      </c>
      <c r="BLC4382" s="428">
        <v>104</v>
      </c>
      <c r="BLD4382" s="414" t="str">
        <f>IF(BLC4382&lt;&gt;0,IF(ISNA(VLOOKUP(BLC4382,lista_bancos,2,0)),"Banco não cadastrado",VLOOKUP(BLC4382,lista_bancos,2,0)),"")</f>
        <v>CAIXA</v>
      </c>
      <c r="BLE4382" s="428">
        <v>1104</v>
      </c>
      <c r="BLF4382" s="428">
        <v>30011625</v>
      </c>
      <c r="BLG4382" s="428">
        <v>900021</v>
      </c>
      <c r="BLH4382" s="431" t="s">
        <v>76</v>
      </c>
      <c r="BLI4382" s="429">
        <v>15235615000174</v>
      </c>
      <c r="BLJ4382" s="429"/>
      <c r="BLK4382" s="24"/>
      <c r="BLL4382" s="430">
        <v>859</v>
      </c>
      <c r="BLM4382" s="413">
        <v>45988</v>
      </c>
      <c r="BLN4382" s="42"/>
      <c r="BLO4382" s="26" t="str">
        <f ca="1">IF(BLN4382&gt;0,"Compensado",IF(BLM4382="","",IF(BLM4382&lt;=TODAY(),"Descontar Cheque","deFaltam "&amp;BLM4382-TODAY()&amp;" dias para descontar")))</f>
        <v>Descontar Cheque</v>
      </c>
      <c r="BLP4382" s="117"/>
      <c r="BLQ4382" s="413">
        <v>45890</v>
      </c>
      <c r="BLR4382" s="428" t="s">
        <v>74</v>
      </c>
      <c r="BLS4382" s="428">
        <v>104</v>
      </c>
      <c r="BLT4382" s="414" t="str">
        <f>IF(BLS4382&lt;&gt;0,IF(ISNA(VLOOKUP(BLS4382,lista_bancos,2,0)),"Banco não cadastrado",VLOOKUP(BLS4382,lista_bancos,2,0)),"")</f>
        <v>CAIXA</v>
      </c>
      <c r="BLU4382" s="428">
        <v>1104</v>
      </c>
      <c r="BLV4382" s="428">
        <v>30011625</v>
      </c>
      <c r="BLW4382" s="428">
        <v>900021</v>
      </c>
      <c r="BLX4382" s="431" t="s">
        <v>76</v>
      </c>
      <c r="BLY4382" s="429">
        <v>15235615000174</v>
      </c>
      <c r="BLZ4382" s="429"/>
      <c r="BMA4382" s="24"/>
      <c r="BMB4382" s="430">
        <v>859</v>
      </c>
      <c r="BMC4382" s="413">
        <v>45988</v>
      </c>
      <c r="BMD4382" s="42"/>
      <c r="BME4382" s="26" t="str">
        <f ca="1">IF(BMD4382&gt;0,"Compensado",IF(BMC4382="","",IF(BMC4382&lt;=TODAY(),"Descontar Cheque","deFaltam "&amp;BMC4382-TODAY()&amp;" dias para descontar")))</f>
        <v>Descontar Cheque</v>
      </c>
      <c r="BMF4382" s="117"/>
      <c r="BMG4382" s="413">
        <v>45890</v>
      </c>
      <c r="BMH4382" s="428" t="s">
        <v>74</v>
      </c>
      <c r="BMI4382" s="428">
        <v>104</v>
      </c>
      <c r="BMJ4382" s="414" t="str">
        <f>IF(BMI4382&lt;&gt;0,IF(ISNA(VLOOKUP(BMI4382,lista_bancos,2,0)),"Banco não cadastrado",VLOOKUP(BMI4382,lista_bancos,2,0)),"")</f>
        <v>CAIXA</v>
      </c>
      <c r="BMK4382" s="428">
        <v>1104</v>
      </c>
      <c r="BML4382" s="428">
        <v>30011625</v>
      </c>
      <c r="BMM4382" s="428">
        <v>900021</v>
      </c>
      <c r="BMN4382" s="431" t="s">
        <v>76</v>
      </c>
      <c r="BMO4382" s="429">
        <v>15235615000174</v>
      </c>
      <c r="BMP4382" s="429"/>
      <c r="BMQ4382" s="24"/>
      <c r="BMR4382" s="430">
        <v>859</v>
      </c>
      <c r="BMS4382" s="413">
        <v>45988</v>
      </c>
      <c r="BMT4382" s="42"/>
      <c r="BMU4382" s="26" t="str">
        <f ca="1">IF(BMT4382&gt;0,"Compensado",IF(BMS4382="","",IF(BMS4382&lt;=TODAY(),"Descontar Cheque","deFaltam "&amp;BMS4382-TODAY()&amp;" dias para descontar")))</f>
        <v>Descontar Cheque</v>
      </c>
      <c r="BMV4382" s="117"/>
      <c r="BMW4382" s="413">
        <v>45890</v>
      </c>
      <c r="BMX4382" s="428" t="s">
        <v>74</v>
      </c>
      <c r="BMY4382" s="428">
        <v>104</v>
      </c>
      <c r="BMZ4382" s="414" t="str">
        <f>IF(BMY4382&lt;&gt;0,IF(ISNA(VLOOKUP(BMY4382,lista_bancos,2,0)),"Banco não cadastrado",VLOOKUP(BMY4382,lista_bancos,2,0)),"")</f>
        <v>CAIXA</v>
      </c>
      <c r="BNA4382" s="428">
        <v>1104</v>
      </c>
      <c r="BNB4382" s="428">
        <v>30011625</v>
      </c>
      <c r="BNC4382" s="428">
        <v>900021</v>
      </c>
      <c r="BND4382" s="431" t="s">
        <v>76</v>
      </c>
      <c r="BNE4382" s="429">
        <v>15235615000174</v>
      </c>
      <c r="BNF4382" s="429"/>
      <c r="BNG4382" s="24"/>
      <c r="BNH4382" s="430">
        <v>859</v>
      </c>
      <c r="BNI4382" s="413">
        <v>45988</v>
      </c>
      <c r="BNJ4382" s="42"/>
      <c r="BNK4382" s="26" t="str">
        <f ca="1">IF(BNJ4382&gt;0,"Compensado",IF(BNI4382="","",IF(BNI4382&lt;=TODAY(),"Descontar Cheque","deFaltam "&amp;BNI4382-TODAY()&amp;" dias para descontar")))</f>
        <v>Descontar Cheque</v>
      </c>
      <c r="BNL4382" s="117"/>
      <c r="BNM4382" s="413">
        <v>45890</v>
      </c>
      <c r="BNN4382" s="428" t="s">
        <v>74</v>
      </c>
      <c r="BNO4382" s="428">
        <v>104</v>
      </c>
      <c r="BNP4382" s="414" t="str">
        <f>IF(BNO4382&lt;&gt;0,IF(ISNA(VLOOKUP(BNO4382,lista_bancos,2,0)),"Banco não cadastrado",VLOOKUP(BNO4382,lista_bancos,2,0)),"")</f>
        <v>CAIXA</v>
      </c>
      <c r="BNQ4382" s="428">
        <v>1104</v>
      </c>
      <c r="BNR4382" s="428">
        <v>30011625</v>
      </c>
      <c r="BNS4382" s="428">
        <v>900021</v>
      </c>
      <c r="BNT4382" s="431" t="s">
        <v>76</v>
      </c>
      <c r="BNU4382" s="429">
        <v>15235615000174</v>
      </c>
      <c r="BNV4382" s="429"/>
      <c r="BNW4382" s="24"/>
      <c r="BNX4382" s="430">
        <v>859</v>
      </c>
      <c r="BNY4382" s="413">
        <v>45988</v>
      </c>
      <c r="BNZ4382" s="42"/>
      <c r="BOA4382" s="26" t="str">
        <f ca="1">IF(BNZ4382&gt;0,"Compensado",IF(BNY4382="","",IF(BNY4382&lt;=TODAY(),"Descontar Cheque","deFaltam "&amp;BNY4382-TODAY()&amp;" dias para descontar")))</f>
        <v>Descontar Cheque</v>
      </c>
      <c r="BOB4382" s="117"/>
      <c r="BOC4382" s="413">
        <v>45890</v>
      </c>
      <c r="BOD4382" s="428" t="s">
        <v>74</v>
      </c>
      <c r="BOE4382" s="428">
        <v>104</v>
      </c>
      <c r="BOF4382" s="414" t="str">
        <f>IF(BOE4382&lt;&gt;0,IF(ISNA(VLOOKUP(BOE4382,lista_bancos,2,0)),"Banco não cadastrado",VLOOKUP(BOE4382,lista_bancos,2,0)),"")</f>
        <v>CAIXA</v>
      </c>
      <c r="BOG4382" s="428">
        <v>1104</v>
      </c>
      <c r="BOH4382" s="428">
        <v>30011625</v>
      </c>
      <c r="BOI4382" s="428">
        <v>900021</v>
      </c>
      <c r="BOJ4382" s="431" t="s">
        <v>76</v>
      </c>
      <c r="BOK4382" s="429">
        <v>15235615000174</v>
      </c>
      <c r="BOL4382" s="429"/>
      <c r="BOM4382" s="24"/>
      <c r="BON4382" s="430">
        <v>859</v>
      </c>
      <c r="BOO4382" s="413">
        <v>45988</v>
      </c>
      <c r="BOP4382" s="42"/>
      <c r="BOQ4382" s="26" t="str">
        <f ca="1">IF(BOP4382&gt;0,"Compensado",IF(BOO4382="","",IF(BOO4382&lt;=TODAY(),"Descontar Cheque","deFaltam "&amp;BOO4382-TODAY()&amp;" dias para descontar")))</f>
        <v>Descontar Cheque</v>
      </c>
      <c r="BOR4382" s="117"/>
      <c r="BOS4382" s="413">
        <v>45890</v>
      </c>
      <c r="BOT4382" s="428" t="s">
        <v>74</v>
      </c>
      <c r="BOU4382" s="428">
        <v>104</v>
      </c>
      <c r="BOV4382" s="414" t="str">
        <f>IF(BOU4382&lt;&gt;0,IF(ISNA(VLOOKUP(BOU4382,lista_bancos,2,0)),"Banco não cadastrado",VLOOKUP(BOU4382,lista_bancos,2,0)),"")</f>
        <v>CAIXA</v>
      </c>
      <c r="BOW4382" s="428">
        <v>1104</v>
      </c>
      <c r="BOX4382" s="428">
        <v>30011625</v>
      </c>
      <c r="BOY4382" s="428">
        <v>900021</v>
      </c>
      <c r="BOZ4382" s="431" t="s">
        <v>76</v>
      </c>
      <c r="BPA4382" s="429">
        <v>15235615000174</v>
      </c>
      <c r="BPB4382" s="429"/>
      <c r="BPC4382" s="24"/>
      <c r="BPD4382" s="430">
        <v>859</v>
      </c>
      <c r="BPE4382" s="413">
        <v>45988</v>
      </c>
      <c r="BPF4382" s="42"/>
      <c r="BPG4382" s="26" t="str">
        <f ca="1">IF(BPF4382&gt;0,"Compensado",IF(BPE4382="","",IF(BPE4382&lt;=TODAY(),"Descontar Cheque","deFaltam "&amp;BPE4382-TODAY()&amp;" dias para descontar")))</f>
        <v>Descontar Cheque</v>
      </c>
      <c r="BPH4382" s="117"/>
      <c r="BPI4382" s="413">
        <v>45890</v>
      </c>
      <c r="BPJ4382" s="428" t="s">
        <v>74</v>
      </c>
      <c r="BPK4382" s="428">
        <v>104</v>
      </c>
      <c r="BPL4382" s="414" t="str">
        <f>IF(BPK4382&lt;&gt;0,IF(ISNA(VLOOKUP(BPK4382,lista_bancos,2,0)),"Banco não cadastrado",VLOOKUP(BPK4382,lista_bancos,2,0)),"")</f>
        <v>CAIXA</v>
      </c>
      <c r="BPM4382" s="428">
        <v>1104</v>
      </c>
      <c r="BPN4382" s="428">
        <v>30011625</v>
      </c>
      <c r="BPO4382" s="428">
        <v>900021</v>
      </c>
      <c r="BPP4382" s="431" t="s">
        <v>76</v>
      </c>
      <c r="BPQ4382" s="429">
        <v>15235615000174</v>
      </c>
      <c r="BPR4382" s="429"/>
      <c r="BPS4382" s="24"/>
      <c r="BPT4382" s="430">
        <v>859</v>
      </c>
      <c r="BPU4382" s="413">
        <v>45988</v>
      </c>
      <c r="BPV4382" s="42"/>
      <c r="BPW4382" s="26" t="str">
        <f ca="1">IF(BPV4382&gt;0,"Compensado",IF(BPU4382="","",IF(BPU4382&lt;=TODAY(),"Descontar Cheque","deFaltam "&amp;BPU4382-TODAY()&amp;" dias para descontar")))</f>
        <v>Descontar Cheque</v>
      </c>
      <c r="BPX4382" s="117"/>
      <c r="BPY4382" s="413">
        <v>45890</v>
      </c>
      <c r="BPZ4382" s="428" t="s">
        <v>74</v>
      </c>
      <c r="BQA4382" s="428">
        <v>104</v>
      </c>
      <c r="BQB4382" s="414" t="str">
        <f>IF(BQA4382&lt;&gt;0,IF(ISNA(VLOOKUP(BQA4382,lista_bancos,2,0)),"Banco não cadastrado",VLOOKUP(BQA4382,lista_bancos,2,0)),"")</f>
        <v>CAIXA</v>
      </c>
      <c r="BQC4382" s="428">
        <v>1104</v>
      </c>
      <c r="BQD4382" s="428">
        <v>30011625</v>
      </c>
      <c r="BQE4382" s="428">
        <v>900021</v>
      </c>
      <c r="BQF4382" s="431" t="s">
        <v>76</v>
      </c>
      <c r="BQG4382" s="429">
        <v>15235615000174</v>
      </c>
      <c r="BQH4382" s="429"/>
      <c r="BQI4382" s="24"/>
      <c r="BQJ4382" s="430">
        <v>859</v>
      </c>
      <c r="BQK4382" s="413">
        <v>45988</v>
      </c>
      <c r="BQL4382" s="42"/>
      <c r="BQM4382" s="26" t="str">
        <f ca="1">IF(BQL4382&gt;0,"Compensado",IF(BQK4382="","",IF(BQK4382&lt;=TODAY(),"Descontar Cheque","deFaltam "&amp;BQK4382-TODAY()&amp;" dias para descontar")))</f>
        <v>Descontar Cheque</v>
      </c>
      <c r="BQN4382" s="117"/>
      <c r="BQO4382" s="413">
        <v>45890</v>
      </c>
      <c r="BQP4382" s="428" t="s">
        <v>74</v>
      </c>
      <c r="BQQ4382" s="428">
        <v>104</v>
      </c>
      <c r="BQR4382" s="414" t="str">
        <f>IF(BQQ4382&lt;&gt;0,IF(ISNA(VLOOKUP(BQQ4382,lista_bancos,2,0)),"Banco não cadastrado",VLOOKUP(BQQ4382,lista_bancos,2,0)),"")</f>
        <v>CAIXA</v>
      </c>
      <c r="BQS4382" s="428">
        <v>1104</v>
      </c>
      <c r="BQT4382" s="428">
        <v>30011625</v>
      </c>
      <c r="BQU4382" s="428">
        <v>900021</v>
      </c>
      <c r="BQV4382" s="431" t="s">
        <v>76</v>
      </c>
      <c r="BQW4382" s="429">
        <v>15235615000174</v>
      </c>
      <c r="BQX4382" s="429"/>
      <c r="BQY4382" s="24"/>
      <c r="BQZ4382" s="430">
        <v>859</v>
      </c>
      <c r="BRA4382" s="413">
        <v>45988</v>
      </c>
      <c r="BRB4382" s="42"/>
      <c r="BRC4382" s="26" t="str">
        <f ca="1">IF(BRB4382&gt;0,"Compensado",IF(BRA4382="","",IF(BRA4382&lt;=TODAY(),"Descontar Cheque","deFaltam "&amp;BRA4382-TODAY()&amp;" dias para descontar")))</f>
        <v>Descontar Cheque</v>
      </c>
      <c r="BRD4382" s="117"/>
      <c r="BRE4382" s="413">
        <v>45890</v>
      </c>
      <c r="BRF4382" s="428" t="s">
        <v>74</v>
      </c>
      <c r="BRG4382" s="428">
        <v>104</v>
      </c>
      <c r="BRH4382" s="414" t="str">
        <f>IF(BRG4382&lt;&gt;0,IF(ISNA(VLOOKUP(BRG4382,lista_bancos,2,0)),"Banco não cadastrado",VLOOKUP(BRG4382,lista_bancos,2,0)),"")</f>
        <v>CAIXA</v>
      </c>
      <c r="BRI4382" s="428">
        <v>1104</v>
      </c>
      <c r="BRJ4382" s="428">
        <v>30011625</v>
      </c>
      <c r="BRK4382" s="428">
        <v>900021</v>
      </c>
      <c r="BRL4382" s="431" t="s">
        <v>76</v>
      </c>
      <c r="BRM4382" s="429">
        <v>15235615000174</v>
      </c>
      <c r="BRN4382" s="429"/>
      <c r="BRO4382" s="24"/>
      <c r="BRP4382" s="430">
        <v>859</v>
      </c>
      <c r="BRQ4382" s="413">
        <v>45988</v>
      </c>
      <c r="BRR4382" s="42"/>
      <c r="BRS4382" s="26" t="str">
        <f ca="1">IF(BRR4382&gt;0,"Compensado",IF(BRQ4382="","",IF(BRQ4382&lt;=TODAY(),"Descontar Cheque","deFaltam "&amp;BRQ4382-TODAY()&amp;" dias para descontar")))</f>
        <v>Descontar Cheque</v>
      </c>
      <c r="BRT4382" s="117"/>
      <c r="BRU4382" s="413">
        <v>45890</v>
      </c>
      <c r="BRV4382" s="428" t="s">
        <v>74</v>
      </c>
      <c r="BRW4382" s="428">
        <v>104</v>
      </c>
      <c r="BRX4382" s="414" t="str">
        <f>IF(BRW4382&lt;&gt;0,IF(ISNA(VLOOKUP(BRW4382,lista_bancos,2,0)),"Banco não cadastrado",VLOOKUP(BRW4382,lista_bancos,2,0)),"")</f>
        <v>CAIXA</v>
      </c>
      <c r="BRY4382" s="428">
        <v>1104</v>
      </c>
      <c r="BRZ4382" s="428">
        <v>30011625</v>
      </c>
      <c r="BSA4382" s="428">
        <v>900021</v>
      </c>
      <c r="BSB4382" s="431" t="s">
        <v>76</v>
      </c>
      <c r="BSC4382" s="429">
        <v>15235615000174</v>
      </c>
      <c r="BSD4382" s="429"/>
      <c r="BSE4382" s="24"/>
      <c r="BSF4382" s="430">
        <v>859</v>
      </c>
      <c r="BSG4382" s="413">
        <v>45988</v>
      </c>
      <c r="BSH4382" s="42"/>
      <c r="BSI4382" s="26" t="str">
        <f ca="1">IF(BSH4382&gt;0,"Compensado",IF(BSG4382="","",IF(BSG4382&lt;=TODAY(),"Descontar Cheque","deFaltam "&amp;BSG4382-TODAY()&amp;" dias para descontar")))</f>
        <v>Descontar Cheque</v>
      </c>
      <c r="BSJ4382" s="117"/>
      <c r="BSK4382" s="413">
        <v>45890</v>
      </c>
      <c r="BSL4382" s="428" t="s">
        <v>74</v>
      </c>
      <c r="BSM4382" s="428">
        <v>104</v>
      </c>
      <c r="BSN4382" s="414" t="str">
        <f>IF(BSM4382&lt;&gt;0,IF(ISNA(VLOOKUP(BSM4382,lista_bancos,2,0)),"Banco não cadastrado",VLOOKUP(BSM4382,lista_bancos,2,0)),"")</f>
        <v>CAIXA</v>
      </c>
      <c r="BSO4382" s="428">
        <v>1104</v>
      </c>
      <c r="BSP4382" s="428">
        <v>30011625</v>
      </c>
      <c r="BSQ4382" s="428">
        <v>900021</v>
      </c>
      <c r="BSR4382" s="431" t="s">
        <v>76</v>
      </c>
      <c r="BSS4382" s="429">
        <v>15235615000174</v>
      </c>
      <c r="BST4382" s="429"/>
      <c r="BSU4382" s="24"/>
      <c r="BSV4382" s="430">
        <v>859</v>
      </c>
      <c r="BSW4382" s="413">
        <v>45988</v>
      </c>
      <c r="BSX4382" s="42"/>
      <c r="BSY4382" s="26" t="str">
        <f ca="1">IF(BSX4382&gt;0,"Compensado",IF(BSW4382="","",IF(BSW4382&lt;=TODAY(),"Descontar Cheque","deFaltam "&amp;BSW4382-TODAY()&amp;" dias para descontar")))</f>
        <v>Descontar Cheque</v>
      </c>
      <c r="BSZ4382" s="117"/>
      <c r="BTA4382" s="413">
        <v>45890</v>
      </c>
      <c r="BTB4382" s="428" t="s">
        <v>74</v>
      </c>
      <c r="BTC4382" s="428">
        <v>104</v>
      </c>
      <c r="BTD4382" s="414" t="str">
        <f>IF(BTC4382&lt;&gt;0,IF(ISNA(VLOOKUP(BTC4382,lista_bancos,2,0)),"Banco não cadastrado",VLOOKUP(BTC4382,lista_bancos,2,0)),"")</f>
        <v>CAIXA</v>
      </c>
      <c r="BTE4382" s="428">
        <v>1104</v>
      </c>
      <c r="BTF4382" s="428">
        <v>30011625</v>
      </c>
      <c r="BTG4382" s="428">
        <v>900021</v>
      </c>
      <c r="BTH4382" s="431" t="s">
        <v>76</v>
      </c>
      <c r="BTI4382" s="429">
        <v>15235615000174</v>
      </c>
      <c r="BTJ4382" s="429"/>
      <c r="BTK4382" s="24"/>
      <c r="BTL4382" s="430">
        <v>859</v>
      </c>
      <c r="BTM4382" s="413">
        <v>45988</v>
      </c>
      <c r="BTN4382" s="42"/>
      <c r="BTO4382" s="26" t="str">
        <f ca="1">IF(BTN4382&gt;0,"Compensado",IF(BTM4382="","",IF(BTM4382&lt;=TODAY(),"Descontar Cheque","deFaltam "&amp;BTM4382-TODAY()&amp;" dias para descontar")))</f>
        <v>Descontar Cheque</v>
      </c>
      <c r="BTP4382" s="117"/>
      <c r="BTQ4382" s="413">
        <v>45890</v>
      </c>
      <c r="BTR4382" s="428" t="s">
        <v>74</v>
      </c>
      <c r="BTS4382" s="428">
        <v>104</v>
      </c>
      <c r="BTT4382" s="414" t="str">
        <f>IF(BTS4382&lt;&gt;0,IF(ISNA(VLOOKUP(BTS4382,lista_bancos,2,0)),"Banco não cadastrado",VLOOKUP(BTS4382,lista_bancos,2,0)),"")</f>
        <v>CAIXA</v>
      </c>
      <c r="BTU4382" s="428">
        <v>1104</v>
      </c>
      <c r="BTV4382" s="428">
        <v>30011625</v>
      </c>
      <c r="BTW4382" s="428">
        <v>900021</v>
      </c>
      <c r="BTX4382" s="431" t="s">
        <v>76</v>
      </c>
      <c r="BTY4382" s="429">
        <v>15235615000174</v>
      </c>
      <c r="BTZ4382" s="429"/>
      <c r="BUA4382" s="24"/>
      <c r="BUB4382" s="430">
        <v>859</v>
      </c>
      <c r="BUC4382" s="413">
        <v>45988</v>
      </c>
      <c r="BUD4382" s="42"/>
      <c r="BUE4382" s="26" t="str">
        <f ca="1">IF(BUD4382&gt;0,"Compensado",IF(BUC4382="","",IF(BUC4382&lt;=TODAY(),"Descontar Cheque","deFaltam "&amp;BUC4382-TODAY()&amp;" dias para descontar")))</f>
        <v>Descontar Cheque</v>
      </c>
      <c r="BUF4382" s="117"/>
      <c r="BUG4382" s="413">
        <v>45890</v>
      </c>
      <c r="BUH4382" s="428" t="s">
        <v>74</v>
      </c>
      <c r="BUI4382" s="428">
        <v>104</v>
      </c>
      <c r="BUJ4382" s="414" t="str">
        <f>IF(BUI4382&lt;&gt;0,IF(ISNA(VLOOKUP(BUI4382,lista_bancos,2,0)),"Banco não cadastrado",VLOOKUP(BUI4382,lista_bancos,2,0)),"")</f>
        <v>CAIXA</v>
      </c>
      <c r="BUK4382" s="428">
        <v>1104</v>
      </c>
      <c r="BUL4382" s="428">
        <v>30011625</v>
      </c>
      <c r="BUM4382" s="428">
        <v>900021</v>
      </c>
      <c r="BUN4382" s="431" t="s">
        <v>76</v>
      </c>
      <c r="BUO4382" s="429">
        <v>15235615000174</v>
      </c>
      <c r="BUP4382" s="429"/>
      <c r="BUQ4382" s="24"/>
      <c r="BUR4382" s="430">
        <v>859</v>
      </c>
      <c r="BUS4382" s="413">
        <v>45988</v>
      </c>
      <c r="BUT4382" s="42"/>
      <c r="BUU4382" s="26" t="str">
        <f ca="1">IF(BUT4382&gt;0,"Compensado",IF(BUS4382="","",IF(BUS4382&lt;=TODAY(),"Descontar Cheque","deFaltam "&amp;BUS4382-TODAY()&amp;" dias para descontar")))</f>
        <v>Descontar Cheque</v>
      </c>
      <c r="BUV4382" s="117"/>
      <c r="BUW4382" s="413">
        <v>45890</v>
      </c>
      <c r="BUX4382" s="428" t="s">
        <v>74</v>
      </c>
      <c r="BUY4382" s="428">
        <v>104</v>
      </c>
      <c r="BUZ4382" s="414" t="str">
        <f>IF(BUY4382&lt;&gt;0,IF(ISNA(VLOOKUP(BUY4382,lista_bancos,2,0)),"Banco não cadastrado",VLOOKUP(BUY4382,lista_bancos,2,0)),"")</f>
        <v>CAIXA</v>
      </c>
      <c r="BVA4382" s="428">
        <v>1104</v>
      </c>
      <c r="BVB4382" s="428">
        <v>30011625</v>
      </c>
      <c r="BVC4382" s="428">
        <v>900021</v>
      </c>
      <c r="BVD4382" s="431" t="s">
        <v>76</v>
      </c>
      <c r="BVE4382" s="429">
        <v>15235615000174</v>
      </c>
      <c r="BVF4382" s="429"/>
      <c r="BVG4382" s="24"/>
      <c r="BVH4382" s="430">
        <v>859</v>
      </c>
      <c r="BVI4382" s="413">
        <v>45988</v>
      </c>
      <c r="BVJ4382" s="42"/>
      <c r="BVK4382" s="26" t="str">
        <f ca="1">IF(BVJ4382&gt;0,"Compensado",IF(BVI4382="","",IF(BVI4382&lt;=TODAY(),"Descontar Cheque","deFaltam "&amp;BVI4382-TODAY()&amp;" dias para descontar")))</f>
        <v>Descontar Cheque</v>
      </c>
      <c r="BVL4382" s="117"/>
      <c r="BVM4382" s="413">
        <v>45890</v>
      </c>
      <c r="BVN4382" s="428" t="s">
        <v>74</v>
      </c>
      <c r="BVO4382" s="428">
        <v>104</v>
      </c>
      <c r="BVP4382" s="414" t="str">
        <f>IF(BVO4382&lt;&gt;0,IF(ISNA(VLOOKUP(BVO4382,lista_bancos,2,0)),"Banco não cadastrado",VLOOKUP(BVO4382,lista_bancos,2,0)),"")</f>
        <v>CAIXA</v>
      </c>
      <c r="BVQ4382" s="428">
        <v>1104</v>
      </c>
      <c r="BVR4382" s="428">
        <v>30011625</v>
      </c>
      <c r="BVS4382" s="428">
        <v>900021</v>
      </c>
      <c r="BVT4382" s="431" t="s">
        <v>76</v>
      </c>
      <c r="BVU4382" s="429">
        <v>15235615000174</v>
      </c>
      <c r="BVV4382" s="429"/>
      <c r="BVW4382" s="24"/>
      <c r="BVX4382" s="430">
        <v>859</v>
      </c>
      <c r="BVY4382" s="413">
        <v>45988</v>
      </c>
      <c r="BVZ4382" s="42"/>
      <c r="BWA4382" s="26" t="str">
        <f ca="1">IF(BVZ4382&gt;0,"Compensado",IF(BVY4382="","",IF(BVY4382&lt;=TODAY(),"Descontar Cheque","deFaltam "&amp;BVY4382-TODAY()&amp;" dias para descontar")))</f>
        <v>Descontar Cheque</v>
      </c>
      <c r="BWB4382" s="117"/>
      <c r="BWC4382" s="413">
        <v>45890</v>
      </c>
      <c r="BWD4382" s="428" t="s">
        <v>74</v>
      </c>
      <c r="BWE4382" s="428">
        <v>104</v>
      </c>
      <c r="BWF4382" s="414" t="str">
        <f>IF(BWE4382&lt;&gt;0,IF(ISNA(VLOOKUP(BWE4382,lista_bancos,2,0)),"Banco não cadastrado",VLOOKUP(BWE4382,lista_bancos,2,0)),"")</f>
        <v>CAIXA</v>
      </c>
      <c r="BWG4382" s="428">
        <v>1104</v>
      </c>
      <c r="BWH4382" s="428">
        <v>30011625</v>
      </c>
      <c r="BWI4382" s="428">
        <v>900021</v>
      </c>
      <c r="BWJ4382" s="431" t="s">
        <v>76</v>
      </c>
      <c r="BWK4382" s="429">
        <v>15235615000174</v>
      </c>
      <c r="BWL4382" s="429"/>
      <c r="BWM4382" s="24"/>
      <c r="BWN4382" s="430">
        <v>859</v>
      </c>
      <c r="BWO4382" s="413">
        <v>45988</v>
      </c>
      <c r="BWP4382" s="42"/>
      <c r="BWQ4382" s="26" t="str">
        <f ca="1">IF(BWP4382&gt;0,"Compensado",IF(BWO4382="","",IF(BWO4382&lt;=TODAY(),"Descontar Cheque","deFaltam "&amp;BWO4382-TODAY()&amp;" dias para descontar")))</f>
        <v>Descontar Cheque</v>
      </c>
      <c r="BWR4382" s="117"/>
      <c r="BWS4382" s="413">
        <v>45890</v>
      </c>
      <c r="BWT4382" s="428" t="s">
        <v>74</v>
      </c>
      <c r="BWU4382" s="428">
        <v>104</v>
      </c>
      <c r="BWV4382" s="414" t="str">
        <f>IF(BWU4382&lt;&gt;0,IF(ISNA(VLOOKUP(BWU4382,lista_bancos,2,0)),"Banco não cadastrado",VLOOKUP(BWU4382,lista_bancos,2,0)),"")</f>
        <v>CAIXA</v>
      </c>
      <c r="BWW4382" s="428">
        <v>1104</v>
      </c>
      <c r="BWX4382" s="428">
        <v>30011625</v>
      </c>
      <c r="BWY4382" s="428">
        <v>900021</v>
      </c>
      <c r="BWZ4382" s="431" t="s">
        <v>76</v>
      </c>
      <c r="BXA4382" s="429">
        <v>15235615000174</v>
      </c>
      <c r="BXB4382" s="429"/>
      <c r="BXC4382" s="24"/>
      <c r="BXD4382" s="430">
        <v>859</v>
      </c>
      <c r="BXE4382" s="413">
        <v>45988</v>
      </c>
      <c r="BXF4382" s="42"/>
      <c r="BXG4382" s="26" t="str">
        <f ca="1">IF(BXF4382&gt;0,"Compensado",IF(BXE4382="","",IF(BXE4382&lt;=TODAY(),"Descontar Cheque","deFaltam "&amp;BXE4382-TODAY()&amp;" dias para descontar")))</f>
        <v>Descontar Cheque</v>
      </c>
      <c r="BXH4382" s="117"/>
      <c r="BXI4382" s="413">
        <v>45890</v>
      </c>
      <c r="BXJ4382" s="428" t="s">
        <v>74</v>
      </c>
      <c r="BXK4382" s="428">
        <v>104</v>
      </c>
      <c r="BXL4382" s="414" t="str">
        <f>IF(BXK4382&lt;&gt;0,IF(ISNA(VLOOKUP(BXK4382,lista_bancos,2,0)),"Banco não cadastrado",VLOOKUP(BXK4382,lista_bancos,2,0)),"")</f>
        <v>CAIXA</v>
      </c>
      <c r="BXM4382" s="428">
        <v>1104</v>
      </c>
      <c r="BXN4382" s="428">
        <v>30011625</v>
      </c>
      <c r="BXO4382" s="428">
        <v>900021</v>
      </c>
      <c r="BXP4382" s="431" t="s">
        <v>76</v>
      </c>
      <c r="BXQ4382" s="429">
        <v>15235615000174</v>
      </c>
      <c r="BXR4382" s="429"/>
      <c r="BXS4382" s="24"/>
      <c r="BXT4382" s="430">
        <v>859</v>
      </c>
      <c r="BXU4382" s="413">
        <v>45988</v>
      </c>
      <c r="BXV4382" s="42"/>
      <c r="BXW4382" s="26" t="str">
        <f ca="1">IF(BXV4382&gt;0,"Compensado",IF(BXU4382="","",IF(BXU4382&lt;=TODAY(),"Descontar Cheque","deFaltam "&amp;BXU4382-TODAY()&amp;" dias para descontar")))</f>
        <v>Descontar Cheque</v>
      </c>
      <c r="BXX4382" s="117"/>
      <c r="BXY4382" s="413">
        <v>45890</v>
      </c>
      <c r="BXZ4382" s="428" t="s">
        <v>74</v>
      </c>
      <c r="BYA4382" s="428">
        <v>104</v>
      </c>
      <c r="BYB4382" s="414" t="str">
        <f>IF(BYA4382&lt;&gt;0,IF(ISNA(VLOOKUP(BYA4382,lista_bancos,2,0)),"Banco não cadastrado",VLOOKUP(BYA4382,lista_bancos,2,0)),"")</f>
        <v>CAIXA</v>
      </c>
      <c r="BYC4382" s="428">
        <v>1104</v>
      </c>
      <c r="BYD4382" s="428">
        <v>30011625</v>
      </c>
      <c r="BYE4382" s="428">
        <v>900021</v>
      </c>
      <c r="BYF4382" s="431" t="s">
        <v>76</v>
      </c>
      <c r="BYG4382" s="429">
        <v>15235615000174</v>
      </c>
      <c r="BYH4382" s="429"/>
      <c r="BYI4382" s="24"/>
      <c r="BYJ4382" s="430">
        <v>859</v>
      </c>
      <c r="BYK4382" s="413">
        <v>45988</v>
      </c>
      <c r="BYL4382" s="42"/>
      <c r="BYM4382" s="26" t="str">
        <f ca="1">IF(BYL4382&gt;0,"Compensado",IF(BYK4382="","",IF(BYK4382&lt;=TODAY(),"Descontar Cheque","deFaltam "&amp;BYK4382-TODAY()&amp;" dias para descontar")))</f>
        <v>Descontar Cheque</v>
      </c>
      <c r="BYN4382" s="117"/>
      <c r="BYO4382" s="413">
        <v>45890</v>
      </c>
      <c r="BYP4382" s="428" t="s">
        <v>74</v>
      </c>
      <c r="BYQ4382" s="428">
        <v>104</v>
      </c>
      <c r="BYR4382" s="414" t="str">
        <f>IF(BYQ4382&lt;&gt;0,IF(ISNA(VLOOKUP(BYQ4382,lista_bancos,2,0)),"Banco não cadastrado",VLOOKUP(BYQ4382,lista_bancos,2,0)),"")</f>
        <v>CAIXA</v>
      </c>
      <c r="BYS4382" s="428">
        <v>1104</v>
      </c>
      <c r="BYT4382" s="428">
        <v>30011625</v>
      </c>
      <c r="BYU4382" s="428">
        <v>900021</v>
      </c>
      <c r="BYV4382" s="431" t="s">
        <v>76</v>
      </c>
      <c r="BYW4382" s="429">
        <v>15235615000174</v>
      </c>
      <c r="BYX4382" s="429"/>
      <c r="BYY4382" s="24"/>
      <c r="BYZ4382" s="430">
        <v>859</v>
      </c>
      <c r="BZA4382" s="413">
        <v>45988</v>
      </c>
      <c r="BZB4382" s="42"/>
      <c r="BZC4382" s="26" t="str">
        <f ca="1">IF(BZB4382&gt;0,"Compensado",IF(BZA4382="","",IF(BZA4382&lt;=TODAY(),"Descontar Cheque","deFaltam "&amp;BZA4382-TODAY()&amp;" dias para descontar")))</f>
        <v>Descontar Cheque</v>
      </c>
      <c r="BZD4382" s="117"/>
      <c r="BZE4382" s="413">
        <v>45890</v>
      </c>
      <c r="BZF4382" s="428" t="s">
        <v>74</v>
      </c>
      <c r="BZG4382" s="428">
        <v>104</v>
      </c>
      <c r="BZH4382" s="414" t="str">
        <f>IF(BZG4382&lt;&gt;0,IF(ISNA(VLOOKUP(BZG4382,lista_bancos,2,0)),"Banco não cadastrado",VLOOKUP(BZG4382,lista_bancos,2,0)),"")</f>
        <v>CAIXA</v>
      </c>
      <c r="BZI4382" s="428">
        <v>1104</v>
      </c>
      <c r="BZJ4382" s="428">
        <v>30011625</v>
      </c>
      <c r="BZK4382" s="428">
        <v>900021</v>
      </c>
      <c r="BZL4382" s="431" t="s">
        <v>76</v>
      </c>
      <c r="BZM4382" s="429">
        <v>15235615000174</v>
      </c>
      <c r="BZN4382" s="429"/>
      <c r="BZO4382" s="24"/>
      <c r="BZP4382" s="430">
        <v>859</v>
      </c>
      <c r="BZQ4382" s="413">
        <v>45988</v>
      </c>
      <c r="BZR4382" s="42"/>
      <c r="BZS4382" s="26" t="str">
        <f ca="1">IF(BZR4382&gt;0,"Compensado",IF(BZQ4382="","",IF(BZQ4382&lt;=TODAY(),"Descontar Cheque","deFaltam "&amp;BZQ4382-TODAY()&amp;" dias para descontar")))</f>
        <v>Descontar Cheque</v>
      </c>
      <c r="BZT4382" s="117"/>
      <c r="BZU4382" s="413">
        <v>45890</v>
      </c>
      <c r="BZV4382" s="428" t="s">
        <v>74</v>
      </c>
      <c r="BZW4382" s="428">
        <v>104</v>
      </c>
      <c r="BZX4382" s="414" t="str">
        <f>IF(BZW4382&lt;&gt;0,IF(ISNA(VLOOKUP(BZW4382,lista_bancos,2,0)),"Banco não cadastrado",VLOOKUP(BZW4382,lista_bancos,2,0)),"")</f>
        <v>CAIXA</v>
      </c>
      <c r="BZY4382" s="428">
        <v>1104</v>
      </c>
      <c r="BZZ4382" s="428">
        <v>30011625</v>
      </c>
      <c r="CAA4382" s="428">
        <v>900021</v>
      </c>
      <c r="CAB4382" s="431" t="s">
        <v>76</v>
      </c>
      <c r="CAC4382" s="429">
        <v>15235615000174</v>
      </c>
      <c r="CAD4382" s="429"/>
      <c r="CAE4382" s="24"/>
      <c r="CAF4382" s="430">
        <v>859</v>
      </c>
      <c r="CAG4382" s="413">
        <v>45988</v>
      </c>
      <c r="CAH4382" s="42"/>
      <c r="CAI4382" s="26" t="str">
        <f ca="1">IF(CAH4382&gt;0,"Compensado",IF(CAG4382="","",IF(CAG4382&lt;=TODAY(),"Descontar Cheque","deFaltam "&amp;CAG4382-TODAY()&amp;" dias para descontar")))</f>
        <v>Descontar Cheque</v>
      </c>
      <c r="CAJ4382" s="117"/>
      <c r="CAK4382" s="413">
        <v>45890</v>
      </c>
      <c r="CAL4382" s="428" t="s">
        <v>74</v>
      </c>
      <c r="CAM4382" s="428">
        <v>104</v>
      </c>
      <c r="CAN4382" s="414" t="str">
        <f>IF(CAM4382&lt;&gt;0,IF(ISNA(VLOOKUP(CAM4382,lista_bancos,2,0)),"Banco não cadastrado",VLOOKUP(CAM4382,lista_bancos,2,0)),"")</f>
        <v>CAIXA</v>
      </c>
      <c r="CAO4382" s="428">
        <v>1104</v>
      </c>
      <c r="CAP4382" s="428">
        <v>30011625</v>
      </c>
      <c r="CAQ4382" s="428">
        <v>900021</v>
      </c>
      <c r="CAR4382" s="431" t="s">
        <v>76</v>
      </c>
      <c r="CAS4382" s="429">
        <v>15235615000174</v>
      </c>
      <c r="CAT4382" s="429"/>
      <c r="CAU4382" s="24"/>
      <c r="CAV4382" s="430">
        <v>859</v>
      </c>
      <c r="CAW4382" s="413">
        <v>45988</v>
      </c>
      <c r="CAX4382" s="42"/>
      <c r="CAY4382" s="26" t="str">
        <f ca="1">IF(CAX4382&gt;0,"Compensado",IF(CAW4382="","",IF(CAW4382&lt;=TODAY(),"Descontar Cheque","deFaltam "&amp;CAW4382-TODAY()&amp;" dias para descontar")))</f>
        <v>Descontar Cheque</v>
      </c>
      <c r="CAZ4382" s="117"/>
      <c r="CBA4382" s="413">
        <v>45890</v>
      </c>
      <c r="CBB4382" s="428" t="s">
        <v>74</v>
      </c>
      <c r="CBC4382" s="428">
        <v>104</v>
      </c>
      <c r="CBD4382" s="414" t="str">
        <f>IF(CBC4382&lt;&gt;0,IF(ISNA(VLOOKUP(CBC4382,lista_bancos,2,0)),"Banco não cadastrado",VLOOKUP(CBC4382,lista_bancos,2,0)),"")</f>
        <v>CAIXA</v>
      </c>
      <c r="CBE4382" s="428">
        <v>1104</v>
      </c>
      <c r="CBF4382" s="428">
        <v>30011625</v>
      </c>
      <c r="CBG4382" s="428">
        <v>900021</v>
      </c>
      <c r="CBH4382" s="431" t="s">
        <v>76</v>
      </c>
      <c r="CBI4382" s="429">
        <v>15235615000174</v>
      </c>
      <c r="CBJ4382" s="429"/>
      <c r="CBK4382" s="24"/>
      <c r="CBL4382" s="430">
        <v>859</v>
      </c>
      <c r="CBM4382" s="413">
        <v>45988</v>
      </c>
      <c r="CBN4382" s="42"/>
      <c r="CBO4382" s="26" t="str">
        <f ca="1">IF(CBN4382&gt;0,"Compensado",IF(CBM4382="","",IF(CBM4382&lt;=TODAY(),"Descontar Cheque","deFaltam "&amp;CBM4382-TODAY()&amp;" dias para descontar")))</f>
        <v>Descontar Cheque</v>
      </c>
      <c r="CBP4382" s="117"/>
      <c r="CBQ4382" s="413">
        <v>45890</v>
      </c>
      <c r="CBR4382" s="428" t="s">
        <v>74</v>
      </c>
      <c r="CBS4382" s="428">
        <v>104</v>
      </c>
      <c r="CBT4382" s="414" t="str">
        <f>IF(CBS4382&lt;&gt;0,IF(ISNA(VLOOKUP(CBS4382,lista_bancos,2,0)),"Banco não cadastrado",VLOOKUP(CBS4382,lista_bancos,2,0)),"")</f>
        <v>CAIXA</v>
      </c>
      <c r="CBU4382" s="428">
        <v>1104</v>
      </c>
      <c r="CBV4382" s="428">
        <v>30011625</v>
      </c>
      <c r="CBW4382" s="428">
        <v>900021</v>
      </c>
      <c r="CBX4382" s="431" t="s">
        <v>76</v>
      </c>
      <c r="CBY4382" s="429">
        <v>15235615000174</v>
      </c>
      <c r="CBZ4382" s="429"/>
      <c r="CCA4382" s="24"/>
      <c r="CCB4382" s="430">
        <v>859</v>
      </c>
      <c r="CCC4382" s="413">
        <v>45988</v>
      </c>
      <c r="CCD4382" s="42"/>
      <c r="CCE4382" s="26" t="str">
        <f ca="1">IF(CCD4382&gt;0,"Compensado",IF(CCC4382="","",IF(CCC4382&lt;=TODAY(),"Descontar Cheque","deFaltam "&amp;CCC4382-TODAY()&amp;" dias para descontar")))</f>
        <v>Descontar Cheque</v>
      </c>
      <c r="CCF4382" s="117"/>
      <c r="CCG4382" s="413">
        <v>45890</v>
      </c>
      <c r="CCH4382" s="428" t="s">
        <v>74</v>
      </c>
      <c r="CCI4382" s="428">
        <v>104</v>
      </c>
      <c r="CCJ4382" s="414" t="str">
        <f>IF(CCI4382&lt;&gt;0,IF(ISNA(VLOOKUP(CCI4382,lista_bancos,2,0)),"Banco não cadastrado",VLOOKUP(CCI4382,lista_bancos,2,0)),"")</f>
        <v>CAIXA</v>
      </c>
      <c r="CCK4382" s="428">
        <v>1104</v>
      </c>
      <c r="CCL4382" s="428">
        <v>30011625</v>
      </c>
      <c r="CCM4382" s="428">
        <v>900021</v>
      </c>
      <c r="CCN4382" s="431" t="s">
        <v>76</v>
      </c>
      <c r="CCO4382" s="429">
        <v>15235615000174</v>
      </c>
      <c r="CCP4382" s="429"/>
      <c r="CCQ4382" s="24"/>
      <c r="CCR4382" s="430">
        <v>859</v>
      </c>
      <c r="CCS4382" s="413">
        <v>45988</v>
      </c>
      <c r="CCT4382" s="42"/>
      <c r="CCU4382" s="26" t="str">
        <f ca="1">IF(CCT4382&gt;0,"Compensado",IF(CCS4382="","",IF(CCS4382&lt;=TODAY(),"Descontar Cheque","deFaltam "&amp;CCS4382-TODAY()&amp;" dias para descontar")))</f>
        <v>Descontar Cheque</v>
      </c>
      <c r="CCV4382" s="117"/>
      <c r="CCW4382" s="413">
        <v>45890</v>
      </c>
      <c r="CCX4382" s="428" t="s">
        <v>74</v>
      </c>
      <c r="CCY4382" s="428">
        <v>104</v>
      </c>
      <c r="CCZ4382" s="414" t="str">
        <f>IF(CCY4382&lt;&gt;0,IF(ISNA(VLOOKUP(CCY4382,lista_bancos,2,0)),"Banco não cadastrado",VLOOKUP(CCY4382,lista_bancos,2,0)),"")</f>
        <v>CAIXA</v>
      </c>
      <c r="CDA4382" s="428">
        <v>1104</v>
      </c>
      <c r="CDB4382" s="428">
        <v>30011625</v>
      </c>
      <c r="CDC4382" s="428">
        <v>900021</v>
      </c>
      <c r="CDD4382" s="431" t="s">
        <v>76</v>
      </c>
      <c r="CDE4382" s="429">
        <v>15235615000174</v>
      </c>
      <c r="CDF4382" s="429"/>
      <c r="CDG4382" s="24"/>
      <c r="CDH4382" s="430">
        <v>859</v>
      </c>
      <c r="CDI4382" s="413">
        <v>45988</v>
      </c>
      <c r="CDJ4382" s="42"/>
      <c r="CDK4382" s="26" t="str">
        <f ca="1">IF(CDJ4382&gt;0,"Compensado",IF(CDI4382="","",IF(CDI4382&lt;=TODAY(),"Descontar Cheque","deFaltam "&amp;CDI4382-TODAY()&amp;" dias para descontar")))</f>
        <v>Descontar Cheque</v>
      </c>
      <c r="CDL4382" s="117"/>
      <c r="CDM4382" s="413">
        <v>45890</v>
      </c>
      <c r="CDN4382" s="428" t="s">
        <v>74</v>
      </c>
      <c r="CDO4382" s="428">
        <v>104</v>
      </c>
      <c r="CDP4382" s="414" t="str">
        <f>IF(CDO4382&lt;&gt;0,IF(ISNA(VLOOKUP(CDO4382,lista_bancos,2,0)),"Banco não cadastrado",VLOOKUP(CDO4382,lista_bancos,2,0)),"")</f>
        <v>CAIXA</v>
      </c>
      <c r="CDQ4382" s="428">
        <v>1104</v>
      </c>
      <c r="CDR4382" s="428">
        <v>30011625</v>
      </c>
      <c r="CDS4382" s="428">
        <v>900021</v>
      </c>
      <c r="CDT4382" s="431" t="s">
        <v>76</v>
      </c>
      <c r="CDU4382" s="429">
        <v>15235615000174</v>
      </c>
      <c r="CDV4382" s="429"/>
      <c r="CDW4382" s="24"/>
      <c r="CDX4382" s="430">
        <v>859</v>
      </c>
      <c r="CDY4382" s="413">
        <v>45988</v>
      </c>
      <c r="CDZ4382" s="42"/>
      <c r="CEA4382" s="26" t="str">
        <f ca="1">IF(CDZ4382&gt;0,"Compensado",IF(CDY4382="","",IF(CDY4382&lt;=TODAY(),"Descontar Cheque","deFaltam "&amp;CDY4382-TODAY()&amp;" dias para descontar")))</f>
        <v>Descontar Cheque</v>
      </c>
      <c r="CEB4382" s="117"/>
      <c r="CEC4382" s="413">
        <v>45890</v>
      </c>
      <c r="CED4382" s="428" t="s">
        <v>74</v>
      </c>
      <c r="CEE4382" s="428">
        <v>104</v>
      </c>
      <c r="CEF4382" s="414" t="str">
        <f>IF(CEE4382&lt;&gt;0,IF(ISNA(VLOOKUP(CEE4382,lista_bancos,2,0)),"Banco não cadastrado",VLOOKUP(CEE4382,lista_bancos,2,0)),"")</f>
        <v>CAIXA</v>
      </c>
      <c r="CEG4382" s="428">
        <v>1104</v>
      </c>
      <c r="CEH4382" s="428">
        <v>30011625</v>
      </c>
      <c r="CEI4382" s="428">
        <v>900021</v>
      </c>
      <c r="CEJ4382" s="431" t="s">
        <v>76</v>
      </c>
      <c r="CEK4382" s="429">
        <v>15235615000174</v>
      </c>
      <c r="CEL4382" s="429"/>
      <c r="CEM4382" s="24"/>
      <c r="CEN4382" s="430">
        <v>859</v>
      </c>
      <c r="CEO4382" s="413">
        <v>45988</v>
      </c>
      <c r="CEP4382" s="42"/>
      <c r="CEQ4382" s="26" t="str">
        <f ca="1">IF(CEP4382&gt;0,"Compensado",IF(CEO4382="","",IF(CEO4382&lt;=TODAY(),"Descontar Cheque","deFaltam "&amp;CEO4382-TODAY()&amp;" dias para descontar")))</f>
        <v>Descontar Cheque</v>
      </c>
      <c r="CER4382" s="117"/>
      <c r="CES4382" s="413">
        <v>45890</v>
      </c>
      <c r="CET4382" s="428" t="s">
        <v>74</v>
      </c>
      <c r="CEU4382" s="428">
        <v>104</v>
      </c>
      <c r="CEV4382" s="414" t="str">
        <f>IF(CEU4382&lt;&gt;0,IF(ISNA(VLOOKUP(CEU4382,lista_bancos,2,0)),"Banco não cadastrado",VLOOKUP(CEU4382,lista_bancos,2,0)),"")</f>
        <v>CAIXA</v>
      </c>
      <c r="CEW4382" s="428">
        <v>1104</v>
      </c>
      <c r="CEX4382" s="428">
        <v>30011625</v>
      </c>
      <c r="CEY4382" s="428">
        <v>900021</v>
      </c>
      <c r="CEZ4382" s="431" t="s">
        <v>76</v>
      </c>
      <c r="CFA4382" s="429">
        <v>15235615000174</v>
      </c>
      <c r="CFB4382" s="429"/>
      <c r="CFC4382" s="24"/>
      <c r="CFD4382" s="430">
        <v>859</v>
      </c>
      <c r="CFE4382" s="413">
        <v>45988</v>
      </c>
      <c r="CFF4382" s="42"/>
      <c r="CFG4382" s="26" t="str">
        <f ca="1">IF(CFF4382&gt;0,"Compensado",IF(CFE4382="","",IF(CFE4382&lt;=TODAY(),"Descontar Cheque","deFaltam "&amp;CFE4382-TODAY()&amp;" dias para descontar")))</f>
        <v>Descontar Cheque</v>
      </c>
      <c r="CFH4382" s="117"/>
      <c r="CFI4382" s="413">
        <v>45890</v>
      </c>
      <c r="CFJ4382" s="428" t="s">
        <v>74</v>
      </c>
      <c r="CFK4382" s="428">
        <v>104</v>
      </c>
      <c r="CFL4382" s="414" t="str">
        <f>IF(CFK4382&lt;&gt;0,IF(ISNA(VLOOKUP(CFK4382,lista_bancos,2,0)),"Banco não cadastrado",VLOOKUP(CFK4382,lista_bancos,2,0)),"")</f>
        <v>CAIXA</v>
      </c>
      <c r="CFM4382" s="428">
        <v>1104</v>
      </c>
      <c r="CFN4382" s="428">
        <v>30011625</v>
      </c>
      <c r="CFO4382" s="428">
        <v>900021</v>
      </c>
      <c r="CFP4382" s="431" t="s">
        <v>76</v>
      </c>
      <c r="CFQ4382" s="429">
        <v>15235615000174</v>
      </c>
      <c r="CFR4382" s="429"/>
      <c r="CFS4382" s="24"/>
      <c r="CFT4382" s="430">
        <v>859</v>
      </c>
      <c r="CFU4382" s="413">
        <v>45988</v>
      </c>
      <c r="CFV4382" s="42"/>
      <c r="CFW4382" s="26" t="str">
        <f ca="1">IF(CFV4382&gt;0,"Compensado",IF(CFU4382="","",IF(CFU4382&lt;=TODAY(),"Descontar Cheque","deFaltam "&amp;CFU4382-TODAY()&amp;" dias para descontar")))</f>
        <v>Descontar Cheque</v>
      </c>
      <c r="CFX4382" s="117"/>
      <c r="CFY4382" s="413">
        <v>45890</v>
      </c>
      <c r="CFZ4382" s="428" t="s">
        <v>74</v>
      </c>
      <c r="CGA4382" s="428">
        <v>104</v>
      </c>
      <c r="CGB4382" s="414" t="str">
        <f>IF(CGA4382&lt;&gt;0,IF(ISNA(VLOOKUP(CGA4382,lista_bancos,2,0)),"Banco não cadastrado",VLOOKUP(CGA4382,lista_bancos,2,0)),"")</f>
        <v>CAIXA</v>
      </c>
      <c r="CGC4382" s="428">
        <v>1104</v>
      </c>
      <c r="CGD4382" s="428">
        <v>30011625</v>
      </c>
      <c r="CGE4382" s="428">
        <v>900021</v>
      </c>
      <c r="CGF4382" s="431" t="s">
        <v>76</v>
      </c>
      <c r="CGG4382" s="429">
        <v>15235615000174</v>
      </c>
      <c r="CGH4382" s="429"/>
      <c r="CGI4382" s="24"/>
      <c r="CGJ4382" s="430">
        <v>859</v>
      </c>
      <c r="CGK4382" s="413">
        <v>45988</v>
      </c>
      <c r="CGL4382" s="42"/>
      <c r="CGM4382" s="26" t="str">
        <f ca="1">IF(CGL4382&gt;0,"Compensado",IF(CGK4382="","",IF(CGK4382&lt;=TODAY(),"Descontar Cheque","deFaltam "&amp;CGK4382-TODAY()&amp;" dias para descontar")))</f>
        <v>Descontar Cheque</v>
      </c>
      <c r="CGN4382" s="117"/>
      <c r="CGO4382" s="413">
        <v>45890</v>
      </c>
      <c r="CGP4382" s="428" t="s">
        <v>74</v>
      </c>
      <c r="CGQ4382" s="428">
        <v>104</v>
      </c>
      <c r="CGR4382" s="414" t="str">
        <f>IF(CGQ4382&lt;&gt;0,IF(ISNA(VLOOKUP(CGQ4382,lista_bancos,2,0)),"Banco não cadastrado",VLOOKUP(CGQ4382,lista_bancos,2,0)),"")</f>
        <v>CAIXA</v>
      </c>
      <c r="CGS4382" s="428">
        <v>1104</v>
      </c>
      <c r="CGT4382" s="428">
        <v>30011625</v>
      </c>
      <c r="CGU4382" s="428">
        <v>900021</v>
      </c>
      <c r="CGV4382" s="431" t="s">
        <v>76</v>
      </c>
      <c r="CGW4382" s="429">
        <v>15235615000174</v>
      </c>
      <c r="CGX4382" s="429"/>
      <c r="CGY4382" s="24"/>
      <c r="CGZ4382" s="430">
        <v>859</v>
      </c>
      <c r="CHA4382" s="413">
        <v>45988</v>
      </c>
      <c r="CHB4382" s="42"/>
      <c r="CHC4382" s="26" t="str">
        <f ca="1">IF(CHB4382&gt;0,"Compensado",IF(CHA4382="","",IF(CHA4382&lt;=TODAY(),"Descontar Cheque","deFaltam "&amp;CHA4382-TODAY()&amp;" dias para descontar")))</f>
        <v>Descontar Cheque</v>
      </c>
      <c r="CHD4382" s="117"/>
      <c r="CHE4382" s="413">
        <v>45890</v>
      </c>
      <c r="CHF4382" s="428" t="s">
        <v>74</v>
      </c>
      <c r="CHG4382" s="428">
        <v>104</v>
      </c>
      <c r="CHH4382" s="414" t="str">
        <f>IF(CHG4382&lt;&gt;0,IF(ISNA(VLOOKUP(CHG4382,lista_bancos,2,0)),"Banco não cadastrado",VLOOKUP(CHG4382,lista_bancos,2,0)),"")</f>
        <v>CAIXA</v>
      </c>
      <c r="CHI4382" s="428">
        <v>1104</v>
      </c>
      <c r="CHJ4382" s="428">
        <v>30011625</v>
      </c>
      <c r="CHK4382" s="428">
        <v>900021</v>
      </c>
      <c r="CHL4382" s="431" t="s">
        <v>76</v>
      </c>
      <c r="CHM4382" s="429">
        <v>15235615000174</v>
      </c>
      <c r="CHN4382" s="429"/>
      <c r="CHO4382" s="24"/>
      <c r="CHP4382" s="430">
        <v>859</v>
      </c>
      <c r="CHQ4382" s="413">
        <v>45988</v>
      </c>
      <c r="CHR4382" s="42"/>
      <c r="CHS4382" s="26" t="str">
        <f ca="1">IF(CHR4382&gt;0,"Compensado",IF(CHQ4382="","",IF(CHQ4382&lt;=TODAY(),"Descontar Cheque","deFaltam "&amp;CHQ4382-TODAY()&amp;" dias para descontar")))</f>
        <v>Descontar Cheque</v>
      </c>
      <c r="CHT4382" s="117"/>
      <c r="CHU4382" s="413">
        <v>45890</v>
      </c>
      <c r="CHV4382" s="428" t="s">
        <v>74</v>
      </c>
      <c r="CHW4382" s="428">
        <v>104</v>
      </c>
      <c r="CHX4382" s="414" t="str">
        <f>IF(CHW4382&lt;&gt;0,IF(ISNA(VLOOKUP(CHW4382,lista_bancos,2,0)),"Banco não cadastrado",VLOOKUP(CHW4382,lista_bancos,2,0)),"")</f>
        <v>CAIXA</v>
      </c>
      <c r="CHY4382" s="428">
        <v>1104</v>
      </c>
      <c r="CHZ4382" s="428">
        <v>30011625</v>
      </c>
      <c r="CIA4382" s="428">
        <v>900021</v>
      </c>
      <c r="CIB4382" s="431" t="s">
        <v>76</v>
      </c>
      <c r="CIC4382" s="429">
        <v>15235615000174</v>
      </c>
      <c r="CID4382" s="429"/>
      <c r="CIE4382" s="24"/>
      <c r="CIF4382" s="430">
        <v>859</v>
      </c>
      <c r="CIG4382" s="413">
        <v>45988</v>
      </c>
      <c r="CIH4382" s="42"/>
      <c r="CII4382" s="26" t="str">
        <f ca="1">IF(CIH4382&gt;0,"Compensado",IF(CIG4382="","",IF(CIG4382&lt;=TODAY(),"Descontar Cheque","deFaltam "&amp;CIG4382-TODAY()&amp;" dias para descontar")))</f>
        <v>Descontar Cheque</v>
      </c>
      <c r="CIJ4382" s="117"/>
      <c r="CIK4382" s="413">
        <v>45890</v>
      </c>
      <c r="CIL4382" s="428" t="s">
        <v>74</v>
      </c>
      <c r="CIM4382" s="428">
        <v>104</v>
      </c>
      <c r="CIN4382" s="414" t="str">
        <f>IF(CIM4382&lt;&gt;0,IF(ISNA(VLOOKUP(CIM4382,lista_bancos,2,0)),"Banco não cadastrado",VLOOKUP(CIM4382,lista_bancos,2,0)),"")</f>
        <v>CAIXA</v>
      </c>
      <c r="CIO4382" s="428">
        <v>1104</v>
      </c>
      <c r="CIP4382" s="428">
        <v>30011625</v>
      </c>
      <c r="CIQ4382" s="428">
        <v>900021</v>
      </c>
      <c r="CIR4382" s="431" t="s">
        <v>76</v>
      </c>
      <c r="CIS4382" s="429">
        <v>15235615000174</v>
      </c>
      <c r="CIT4382" s="429"/>
      <c r="CIU4382" s="24"/>
      <c r="CIV4382" s="430">
        <v>859</v>
      </c>
      <c r="CIW4382" s="413">
        <v>45988</v>
      </c>
      <c r="CIX4382" s="42"/>
      <c r="CIY4382" s="26" t="str">
        <f ca="1">IF(CIX4382&gt;0,"Compensado",IF(CIW4382="","",IF(CIW4382&lt;=TODAY(),"Descontar Cheque","deFaltam "&amp;CIW4382-TODAY()&amp;" dias para descontar")))</f>
        <v>Descontar Cheque</v>
      </c>
      <c r="CIZ4382" s="117"/>
      <c r="CJA4382" s="413">
        <v>45890</v>
      </c>
      <c r="CJB4382" s="428" t="s">
        <v>74</v>
      </c>
      <c r="CJC4382" s="428">
        <v>104</v>
      </c>
      <c r="CJD4382" s="414" t="str">
        <f>IF(CJC4382&lt;&gt;0,IF(ISNA(VLOOKUP(CJC4382,lista_bancos,2,0)),"Banco não cadastrado",VLOOKUP(CJC4382,lista_bancos,2,0)),"")</f>
        <v>CAIXA</v>
      </c>
      <c r="CJE4382" s="428">
        <v>1104</v>
      </c>
      <c r="CJF4382" s="428">
        <v>30011625</v>
      </c>
      <c r="CJG4382" s="428">
        <v>900021</v>
      </c>
      <c r="CJH4382" s="431" t="s">
        <v>76</v>
      </c>
      <c r="CJI4382" s="429">
        <v>15235615000174</v>
      </c>
      <c r="CJJ4382" s="429"/>
      <c r="CJK4382" s="24"/>
      <c r="CJL4382" s="430">
        <v>859</v>
      </c>
      <c r="CJM4382" s="413">
        <v>45988</v>
      </c>
      <c r="CJN4382" s="42"/>
      <c r="CJO4382" s="26" t="str">
        <f ca="1">IF(CJN4382&gt;0,"Compensado",IF(CJM4382="","",IF(CJM4382&lt;=TODAY(),"Descontar Cheque","deFaltam "&amp;CJM4382-TODAY()&amp;" dias para descontar")))</f>
        <v>Descontar Cheque</v>
      </c>
      <c r="CJP4382" s="117"/>
      <c r="CJQ4382" s="413">
        <v>45890</v>
      </c>
      <c r="CJR4382" s="428" t="s">
        <v>74</v>
      </c>
      <c r="CJS4382" s="428">
        <v>104</v>
      </c>
      <c r="CJT4382" s="414" t="str">
        <f>IF(CJS4382&lt;&gt;0,IF(ISNA(VLOOKUP(CJS4382,lista_bancos,2,0)),"Banco não cadastrado",VLOOKUP(CJS4382,lista_bancos,2,0)),"")</f>
        <v>CAIXA</v>
      </c>
      <c r="CJU4382" s="428">
        <v>1104</v>
      </c>
      <c r="CJV4382" s="428">
        <v>30011625</v>
      </c>
      <c r="CJW4382" s="428">
        <v>900021</v>
      </c>
      <c r="CJX4382" s="431" t="s">
        <v>76</v>
      </c>
      <c r="CJY4382" s="429">
        <v>15235615000174</v>
      </c>
      <c r="CJZ4382" s="429"/>
      <c r="CKA4382" s="24"/>
      <c r="CKB4382" s="430">
        <v>859</v>
      </c>
      <c r="CKC4382" s="413">
        <v>45988</v>
      </c>
      <c r="CKD4382" s="42"/>
      <c r="CKE4382" s="26" t="str">
        <f ca="1">IF(CKD4382&gt;0,"Compensado",IF(CKC4382="","",IF(CKC4382&lt;=TODAY(),"Descontar Cheque","deFaltam "&amp;CKC4382-TODAY()&amp;" dias para descontar")))</f>
        <v>Descontar Cheque</v>
      </c>
      <c r="CKF4382" s="117"/>
      <c r="CKG4382" s="413">
        <v>45890</v>
      </c>
      <c r="CKH4382" s="428" t="s">
        <v>74</v>
      </c>
      <c r="CKI4382" s="428">
        <v>104</v>
      </c>
      <c r="CKJ4382" s="414" t="str">
        <f>IF(CKI4382&lt;&gt;0,IF(ISNA(VLOOKUP(CKI4382,lista_bancos,2,0)),"Banco não cadastrado",VLOOKUP(CKI4382,lista_bancos,2,0)),"")</f>
        <v>CAIXA</v>
      </c>
      <c r="CKK4382" s="428">
        <v>1104</v>
      </c>
      <c r="CKL4382" s="428">
        <v>30011625</v>
      </c>
      <c r="CKM4382" s="428">
        <v>900021</v>
      </c>
      <c r="CKN4382" s="431" t="s">
        <v>76</v>
      </c>
      <c r="CKO4382" s="429">
        <v>15235615000174</v>
      </c>
      <c r="CKP4382" s="429"/>
      <c r="CKQ4382" s="24"/>
      <c r="CKR4382" s="430">
        <v>859</v>
      </c>
      <c r="CKS4382" s="413">
        <v>45988</v>
      </c>
      <c r="CKT4382" s="42"/>
      <c r="CKU4382" s="26" t="str">
        <f ca="1">IF(CKT4382&gt;0,"Compensado",IF(CKS4382="","",IF(CKS4382&lt;=TODAY(),"Descontar Cheque","deFaltam "&amp;CKS4382-TODAY()&amp;" dias para descontar")))</f>
        <v>Descontar Cheque</v>
      </c>
      <c r="CKV4382" s="117"/>
      <c r="CKW4382" s="413">
        <v>45890</v>
      </c>
      <c r="CKX4382" s="428" t="s">
        <v>74</v>
      </c>
      <c r="CKY4382" s="428">
        <v>104</v>
      </c>
      <c r="CKZ4382" s="414" t="str">
        <f>IF(CKY4382&lt;&gt;0,IF(ISNA(VLOOKUP(CKY4382,lista_bancos,2,0)),"Banco não cadastrado",VLOOKUP(CKY4382,lista_bancos,2,0)),"")</f>
        <v>CAIXA</v>
      </c>
      <c r="CLA4382" s="428">
        <v>1104</v>
      </c>
      <c r="CLB4382" s="428">
        <v>30011625</v>
      </c>
      <c r="CLC4382" s="428">
        <v>900021</v>
      </c>
      <c r="CLD4382" s="431" t="s">
        <v>76</v>
      </c>
      <c r="CLE4382" s="429">
        <v>15235615000174</v>
      </c>
      <c r="CLF4382" s="429"/>
      <c r="CLG4382" s="24"/>
      <c r="CLH4382" s="430">
        <v>859</v>
      </c>
      <c r="CLI4382" s="413">
        <v>45988</v>
      </c>
      <c r="CLJ4382" s="42"/>
      <c r="CLK4382" s="26" t="str">
        <f ca="1">IF(CLJ4382&gt;0,"Compensado",IF(CLI4382="","",IF(CLI4382&lt;=TODAY(),"Descontar Cheque","deFaltam "&amp;CLI4382-TODAY()&amp;" dias para descontar")))</f>
        <v>Descontar Cheque</v>
      </c>
      <c r="CLL4382" s="117"/>
      <c r="CLM4382" s="413">
        <v>45890</v>
      </c>
      <c r="CLN4382" s="428" t="s">
        <v>74</v>
      </c>
      <c r="CLO4382" s="428">
        <v>104</v>
      </c>
      <c r="CLP4382" s="414" t="str">
        <f>IF(CLO4382&lt;&gt;0,IF(ISNA(VLOOKUP(CLO4382,lista_bancos,2,0)),"Banco não cadastrado",VLOOKUP(CLO4382,lista_bancos,2,0)),"")</f>
        <v>CAIXA</v>
      </c>
      <c r="CLQ4382" s="428">
        <v>1104</v>
      </c>
      <c r="CLR4382" s="428">
        <v>30011625</v>
      </c>
      <c r="CLS4382" s="428">
        <v>900021</v>
      </c>
      <c r="CLT4382" s="431" t="s">
        <v>76</v>
      </c>
      <c r="CLU4382" s="429">
        <v>15235615000174</v>
      </c>
      <c r="CLV4382" s="429"/>
      <c r="CLW4382" s="24"/>
      <c r="CLX4382" s="430">
        <v>859</v>
      </c>
      <c r="CLY4382" s="413">
        <v>45988</v>
      </c>
      <c r="CLZ4382" s="42"/>
      <c r="CMA4382" s="26" t="str">
        <f ca="1">IF(CLZ4382&gt;0,"Compensado",IF(CLY4382="","",IF(CLY4382&lt;=TODAY(),"Descontar Cheque","deFaltam "&amp;CLY4382-TODAY()&amp;" dias para descontar")))</f>
        <v>Descontar Cheque</v>
      </c>
      <c r="CMB4382" s="117"/>
      <c r="CMC4382" s="413">
        <v>45890</v>
      </c>
      <c r="CMD4382" s="428" t="s">
        <v>74</v>
      </c>
      <c r="CME4382" s="428">
        <v>104</v>
      </c>
      <c r="CMF4382" s="414" t="str">
        <f>IF(CME4382&lt;&gt;0,IF(ISNA(VLOOKUP(CME4382,lista_bancos,2,0)),"Banco não cadastrado",VLOOKUP(CME4382,lista_bancos,2,0)),"")</f>
        <v>CAIXA</v>
      </c>
      <c r="CMG4382" s="428">
        <v>1104</v>
      </c>
      <c r="CMH4382" s="428">
        <v>30011625</v>
      </c>
      <c r="CMI4382" s="428">
        <v>900021</v>
      </c>
      <c r="CMJ4382" s="431" t="s">
        <v>76</v>
      </c>
      <c r="CMK4382" s="429">
        <v>15235615000174</v>
      </c>
      <c r="CML4382" s="429"/>
      <c r="CMM4382" s="24"/>
      <c r="CMN4382" s="430">
        <v>859</v>
      </c>
      <c r="CMO4382" s="413">
        <v>45988</v>
      </c>
      <c r="CMP4382" s="42"/>
      <c r="CMQ4382" s="26" t="str">
        <f ca="1">IF(CMP4382&gt;0,"Compensado",IF(CMO4382="","",IF(CMO4382&lt;=TODAY(),"Descontar Cheque","deFaltam "&amp;CMO4382-TODAY()&amp;" dias para descontar")))</f>
        <v>Descontar Cheque</v>
      </c>
      <c r="CMR4382" s="117"/>
      <c r="CMS4382" s="413">
        <v>45890</v>
      </c>
      <c r="CMT4382" s="428" t="s">
        <v>74</v>
      </c>
      <c r="CMU4382" s="428">
        <v>104</v>
      </c>
      <c r="CMV4382" s="414" t="str">
        <f>IF(CMU4382&lt;&gt;0,IF(ISNA(VLOOKUP(CMU4382,lista_bancos,2,0)),"Banco não cadastrado",VLOOKUP(CMU4382,lista_bancos,2,0)),"")</f>
        <v>CAIXA</v>
      </c>
      <c r="CMW4382" s="428">
        <v>1104</v>
      </c>
      <c r="CMX4382" s="428">
        <v>30011625</v>
      </c>
      <c r="CMY4382" s="428">
        <v>900021</v>
      </c>
      <c r="CMZ4382" s="431" t="s">
        <v>76</v>
      </c>
      <c r="CNA4382" s="429">
        <v>15235615000174</v>
      </c>
      <c r="CNB4382" s="429"/>
      <c r="CNC4382" s="24"/>
      <c r="CND4382" s="430">
        <v>859</v>
      </c>
      <c r="CNE4382" s="413">
        <v>45988</v>
      </c>
      <c r="CNF4382" s="42"/>
      <c r="CNG4382" s="26" t="str">
        <f ca="1">IF(CNF4382&gt;0,"Compensado",IF(CNE4382="","",IF(CNE4382&lt;=TODAY(),"Descontar Cheque","deFaltam "&amp;CNE4382-TODAY()&amp;" dias para descontar")))</f>
        <v>Descontar Cheque</v>
      </c>
      <c r="CNH4382" s="117"/>
      <c r="CNI4382" s="413">
        <v>45890</v>
      </c>
      <c r="CNJ4382" s="428" t="s">
        <v>74</v>
      </c>
      <c r="CNK4382" s="428">
        <v>104</v>
      </c>
      <c r="CNL4382" s="414" t="str">
        <f>IF(CNK4382&lt;&gt;0,IF(ISNA(VLOOKUP(CNK4382,lista_bancos,2,0)),"Banco não cadastrado",VLOOKUP(CNK4382,lista_bancos,2,0)),"")</f>
        <v>CAIXA</v>
      </c>
      <c r="CNM4382" s="428">
        <v>1104</v>
      </c>
      <c r="CNN4382" s="428">
        <v>30011625</v>
      </c>
      <c r="CNO4382" s="428">
        <v>900021</v>
      </c>
      <c r="CNP4382" s="431" t="s">
        <v>76</v>
      </c>
      <c r="CNQ4382" s="429">
        <v>15235615000174</v>
      </c>
      <c r="CNR4382" s="429"/>
      <c r="CNS4382" s="24"/>
      <c r="CNT4382" s="430">
        <v>859</v>
      </c>
      <c r="CNU4382" s="413">
        <v>45988</v>
      </c>
      <c r="CNV4382" s="42"/>
      <c r="CNW4382" s="26" t="str">
        <f ca="1">IF(CNV4382&gt;0,"Compensado",IF(CNU4382="","",IF(CNU4382&lt;=TODAY(),"Descontar Cheque","deFaltam "&amp;CNU4382-TODAY()&amp;" dias para descontar")))</f>
        <v>Descontar Cheque</v>
      </c>
      <c r="CNX4382" s="117"/>
      <c r="CNY4382" s="413">
        <v>45890</v>
      </c>
      <c r="CNZ4382" s="428" t="s">
        <v>74</v>
      </c>
      <c r="COA4382" s="428">
        <v>104</v>
      </c>
      <c r="COB4382" s="414" t="str">
        <f>IF(COA4382&lt;&gt;0,IF(ISNA(VLOOKUP(COA4382,lista_bancos,2,0)),"Banco não cadastrado",VLOOKUP(COA4382,lista_bancos,2,0)),"")</f>
        <v>CAIXA</v>
      </c>
      <c r="COC4382" s="428">
        <v>1104</v>
      </c>
      <c r="COD4382" s="428">
        <v>30011625</v>
      </c>
      <c r="COE4382" s="428">
        <v>900021</v>
      </c>
      <c r="COF4382" s="431" t="s">
        <v>76</v>
      </c>
      <c r="COG4382" s="429">
        <v>15235615000174</v>
      </c>
      <c r="COH4382" s="429"/>
      <c r="COI4382" s="24"/>
      <c r="COJ4382" s="430">
        <v>859</v>
      </c>
      <c r="COK4382" s="413">
        <v>45988</v>
      </c>
      <c r="COL4382" s="42"/>
      <c r="COM4382" s="26" t="str">
        <f ca="1">IF(COL4382&gt;0,"Compensado",IF(COK4382="","",IF(COK4382&lt;=TODAY(),"Descontar Cheque","deFaltam "&amp;COK4382-TODAY()&amp;" dias para descontar")))</f>
        <v>Descontar Cheque</v>
      </c>
      <c r="CON4382" s="117"/>
      <c r="COO4382" s="413">
        <v>45890</v>
      </c>
      <c r="COP4382" s="428" t="s">
        <v>74</v>
      </c>
      <c r="COQ4382" s="428">
        <v>104</v>
      </c>
      <c r="COR4382" s="414" t="str">
        <f>IF(COQ4382&lt;&gt;0,IF(ISNA(VLOOKUP(COQ4382,lista_bancos,2,0)),"Banco não cadastrado",VLOOKUP(COQ4382,lista_bancos,2,0)),"")</f>
        <v>CAIXA</v>
      </c>
      <c r="COS4382" s="428">
        <v>1104</v>
      </c>
      <c r="COT4382" s="428">
        <v>30011625</v>
      </c>
      <c r="COU4382" s="428">
        <v>900021</v>
      </c>
      <c r="COV4382" s="431" t="s">
        <v>76</v>
      </c>
      <c r="COW4382" s="429">
        <v>15235615000174</v>
      </c>
      <c r="COX4382" s="429"/>
      <c r="COY4382" s="24"/>
      <c r="COZ4382" s="430">
        <v>859</v>
      </c>
      <c r="CPA4382" s="413">
        <v>45988</v>
      </c>
      <c r="CPB4382" s="42"/>
      <c r="CPC4382" s="26" t="str">
        <f ca="1">IF(CPB4382&gt;0,"Compensado",IF(CPA4382="","",IF(CPA4382&lt;=TODAY(),"Descontar Cheque","deFaltam "&amp;CPA4382-TODAY()&amp;" dias para descontar")))</f>
        <v>Descontar Cheque</v>
      </c>
      <c r="CPD4382" s="117"/>
      <c r="CPE4382" s="413">
        <v>45890</v>
      </c>
      <c r="CPF4382" s="428" t="s">
        <v>74</v>
      </c>
      <c r="CPG4382" s="428">
        <v>104</v>
      </c>
      <c r="CPH4382" s="414" t="str">
        <f>IF(CPG4382&lt;&gt;0,IF(ISNA(VLOOKUP(CPG4382,lista_bancos,2,0)),"Banco não cadastrado",VLOOKUP(CPG4382,lista_bancos,2,0)),"")</f>
        <v>CAIXA</v>
      </c>
      <c r="CPI4382" s="428">
        <v>1104</v>
      </c>
      <c r="CPJ4382" s="428">
        <v>30011625</v>
      </c>
      <c r="CPK4382" s="428">
        <v>900021</v>
      </c>
      <c r="CPL4382" s="431" t="s">
        <v>76</v>
      </c>
      <c r="CPM4382" s="429">
        <v>15235615000174</v>
      </c>
      <c r="CPN4382" s="429"/>
      <c r="CPO4382" s="24"/>
      <c r="CPP4382" s="430">
        <v>859</v>
      </c>
      <c r="CPQ4382" s="413">
        <v>45988</v>
      </c>
      <c r="CPR4382" s="42"/>
      <c r="CPS4382" s="26" t="str">
        <f ca="1">IF(CPR4382&gt;0,"Compensado",IF(CPQ4382="","",IF(CPQ4382&lt;=TODAY(),"Descontar Cheque","deFaltam "&amp;CPQ4382-TODAY()&amp;" dias para descontar")))</f>
        <v>Descontar Cheque</v>
      </c>
      <c r="CPT4382" s="117"/>
      <c r="CPU4382" s="413">
        <v>45890</v>
      </c>
      <c r="CPV4382" s="428" t="s">
        <v>74</v>
      </c>
      <c r="CPW4382" s="428">
        <v>104</v>
      </c>
      <c r="CPX4382" s="414" t="str">
        <f>IF(CPW4382&lt;&gt;0,IF(ISNA(VLOOKUP(CPW4382,lista_bancos,2,0)),"Banco não cadastrado",VLOOKUP(CPW4382,lista_bancos,2,0)),"")</f>
        <v>CAIXA</v>
      </c>
      <c r="CPY4382" s="428">
        <v>1104</v>
      </c>
      <c r="CPZ4382" s="428">
        <v>30011625</v>
      </c>
      <c r="CQA4382" s="428">
        <v>900021</v>
      </c>
      <c r="CQB4382" s="431" t="s">
        <v>76</v>
      </c>
      <c r="CQC4382" s="429">
        <v>15235615000174</v>
      </c>
      <c r="CQD4382" s="429"/>
      <c r="CQE4382" s="24"/>
      <c r="CQF4382" s="430">
        <v>859</v>
      </c>
      <c r="CQG4382" s="413">
        <v>45988</v>
      </c>
      <c r="CQH4382" s="42"/>
      <c r="CQI4382" s="26" t="str">
        <f ca="1">IF(CQH4382&gt;0,"Compensado",IF(CQG4382="","",IF(CQG4382&lt;=TODAY(),"Descontar Cheque","deFaltam "&amp;CQG4382-TODAY()&amp;" dias para descontar")))</f>
        <v>Descontar Cheque</v>
      </c>
      <c r="CQJ4382" s="117"/>
      <c r="CQK4382" s="413">
        <v>45890</v>
      </c>
      <c r="CQL4382" s="428" t="s">
        <v>74</v>
      </c>
      <c r="CQM4382" s="428">
        <v>104</v>
      </c>
      <c r="CQN4382" s="414" t="str">
        <f>IF(CQM4382&lt;&gt;0,IF(ISNA(VLOOKUP(CQM4382,lista_bancos,2,0)),"Banco não cadastrado",VLOOKUP(CQM4382,lista_bancos,2,0)),"")</f>
        <v>CAIXA</v>
      </c>
      <c r="CQO4382" s="428">
        <v>1104</v>
      </c>
      <c r="CQP4382" s="428">
        <v>30011625</v>
      </c>
      <c r="CQQ4382" s="428">
        <v>900021</v>
      </c>
      <c r="CQR4382" s="431" t="s">
        <v>76</v>
      </c>
      <c r="CQS4382" s="429">
        <v>15235615000174</v>
      </c>
      <c r="CQT4382" s="429"/>
      <c r="CQU4382" s="24"/>
      <c r="CQV4382" s="430">
        <v>859</v>
      </c>
      <c r="CQW4382" s="413">
        <v>45988</v>
      </c>
      <c r="CQX4382" s="42"/>
      <c r="CQY4382" s="26" t="str">
        <f ca="1">IF(CQX4382&gt;0,"Compensado",IF(CQW4382="","",IF(CQW4382&lt;=TODAY(),"Descontar Cheque","deFaltam "&amp;CQW4382-TODAY()&amp;" dias para descontar")))</f>
        <v>Descontar Cheque</v>
      </c>
      <c r="CQZ4382" s="117"/>
      <c r="CRA4382" s="413">
        <v>45890</v>
      </c>
      <c r="CRB4382" s="428" t="s">
        <v>74</v>
      </c>
      <c r="CRC4382" s="428">
        <v>104</v>
      </c>
      <c r="CRD4382" s="414" t="str">
        <f>IF(CRC4382&lt;&gt;0,IF(ISNA(VLOOKUP(CRC4382,lista_bancos,2,0)),"Banco não cadastrado",VLOOKUP(CRC4382,lista_bancos,2,0)),"")</f>
        <v>CAIXA</v>
      </c>
      <c r="CRE4382" s="428">
        <v>1104</v>
      </c>
      <c r="CRF4382" s="428">
        <v>30011625</v>
      </c>
      <c r="CRG4382" s="428">
        <v>900021</v>
      </c>
      <c r="CRH4382" s="431" t="s">
        <v>76</v>
      </c>
      <c r="CRI4382" s="429">
        <v>15235615000174</v>
      </c>
      <c r="CRJ4382" s="429"/>
      <c r="CRK4382" s="24"/>
      <c r="CRL4382" s="430">
        <v>859</v>
      </c>
      <c r="CRM4382" s="413">
        <v>45988</v>
      </c>
      <c r="CRN4382" s="42"/>
      <c r="CRO4382" s="26" t="str">
        <f ca="1">IF(CRN4382&gt;0,"Compensado",IF(CRM4382="","",IF(CRM4382&lt;=TODAY(),"Descontar Cheque","deFaltam "&amp;CRM4382-TODAY()&amp;" dias para descontar")))</f>
        <v>Descontar Cheque</v>
      </c>
      <c r="CRP4382" s="117"/>
      <c r="CRQ4382" s="413">
        <v>45890</v>
      </c>
      <c r="CRR4382" s="428" t="s">
        <v>74</v>
      </c>
      <c r="CRS4382" s="428">
        <v>104</v>
      </c>
      <c r="CRT4382" s="414" t="str">
        <f>IF(CRS4382&lt;&gt;0,IF(ISNA(VLOOKUP(CRS4382,lista_bancos,2,0)),"Banco não cadastrado",VLOOKUP(CRS4382,lista_bancos,2,0)),"")</f>
        <v>CAIXA</v>
      </c>
      <c r="CRU4382" s="428">
        <v>1104</v>
      </c>
      <c r="CRV4382" s="428">
        <v>30011625</v>
      </c>
      <c r="CRW4382" s="428">
        <v>900021</v>
      </c>
      <c r="CRX4382" s="431" t="s">
        <v>76</v>
      </c>
      <c r="CRY4382" s="429">
        <v>15235615000174</v>
      </c>
      <c r="CRZ4382" s="429"/>
      <c r="CSA4382" s="24"/>
      <c r="CSB4382" s="430">
        <v>859</v>
      </c>
      <c r="CSC4382" s="413">
        <v>45988</v>
      </c>
      <c r="CSD4382" s="42"/>
      <c r="CSE4382" s="26" t="str">
        <f ca="1">IF(CSD4382&gt;0,"Compensado",IF(CSC4382="","",IF(CSC4382&lt;=TODAY(),"Descontar Cheque","deFaltam "&amp;CSC4382-TODAY()&amp;" dias para descontar")))</f>
        <v>Descontar Cheque</v>
      </c>
      <c r="CSF4382" s="117"/>
      <c r="CSG4382" s="413">
        <v>45890</v>
      </c>
      <c r="CSH4382" s="428" t="s">
        <v>74</v>
      </c>
      <c r="CSI4382" s="428">
        <v>104</v>
      </c>
      <c r="CSJ4382" s="414" t="str">
        <f>IF(CSI4382&lt;&gt;0,IF(ISNA(VLOOKUP(CSI4382,lista_bancos,2,0)),"Banco não cadastrado",VLOOKUP(CSI4382,lista_bancos,2,0)),"")</f>
        <v>CAIXA</v>
      </c>
      <c r="CSK4382" s="428">
        <v>1104</v>
      </c>
      <c r="CSL4382" s="428">
        <v>30011625</v>
      </c>
      <c r="CSM4382" s="428">
        <v>900021</v>
      </c>
      <c r="CSN4382" s="431" t="s">
        <v>76</v>
      </c>
      <c r="CSO4382" s="429">
        <v>15235615000174</v>
      </c>
      <c r="CSP4382" s="429"/>
      <c r="CSQ4382" s="24"/>
      <c r="CSR4382" s="430">
        <v>859</v>
      </c>
      <c r="CSS4382" s="413">
        <v>45988</v>
      </c>
      <c r="CST4382" s="42"/>
      <c r="CSU4382" s="26" t="str">
        <f ca="1">IF(CST4382&gt;0,"Compensado",IF(CSS4382="","",IF(CSS4382&lt;=TODAY(),"Descontar Cheque","deFaltam "&amp;CSS4382-TODAY()&amp;" dias para descontar")))</f>
        <v>Descontar Cheque</v>
      </c>
      <c r="CSV4382" s="117"/>
      <c r="CSW4382" s="413">
        <v>45890</v>
      </c>
      <c r="CSX4382" s="428" t="s">
        <v>74</v>
      </c>
      <c r="CSY4382" s="428">
        <v>104</v>
      </c>
      <c r="CSZ4382" s="414" t="str">
        <f>IF(CSY4382&lt;&gt;0,IF(ISNA(VLOOKUP(CSY4382,lista_bancos,2,0)),"Banco não cadastrado",VLOOKUP(CSY4382,lista_bancos,2,0)),"")</f>
        <v>CAIXA</v>
      </c>
      <c r="CTA4382" s="428">
        <v>1104</v>
      </c>
      <c r="CTB4382" s="428">
        <v>30011625</v>
      </c>
      <c r="CTC4382" s="428">
        <v>900021</v>
      </c>
      <c r="CTD4382" s="431" t="s">
        <v>76</v>
      </c>
      <c r="CTE4382" s="429">
        <v>15235615000174</v>
      </c>
      <c r="CTF4382" s="429"/>
      <c r="CTG4382" s="24"/>
      <c r="CTH4382" s="430">
        <v>859</v>
      </c>
      <c r="CTI4382" s="413">
        <v>45988</v>
      </c>
      <c r="CTJ4382" s="42"/>
      <c r="CTK4382" s="26" t="str">
        <f ca="1">IF(CTJ4382&gt;0,"Compensado",IF(CTI4382="","",IF(CTI4382&lt;=TODAY(),"Descontar Cheque","deFaltam "&amp;CTI4382-TODAY()&amp;" dias para descontar")))</f>
        <v>Descontar Cheque</v>
      </c>
      <c r="CTL4382" s="117"/>
      <c r="CTM4382" s="413">
        <v>45890</v>
      </c>
      <c r="CTN4382" s="428" t="s">
        <v>74</v>
      </c>
      <c r="CTO4382" s="428">
        <v>104</v>
      </c>
      <c r="CTP4382" s="414" t="str">
        <f>IF(CTO4382&lt;&gt;0,IF(ISNA(VLOOKUP(CTO4382,lista_bancos,2,0)),"Banco não cadastrado",VLOOKUP(CTO4382,lista_bancos,2,0)),"")</f>
        <v>CAIXA</v>
      </c>
      <c r="CTQ4382" s="428">
        <v>1104</v>
      </c>
      <c r="CTR4382" s="428">
        <v>30011625</v>
      </c>
      <c r="CTS4382" s="428">
        <v>900021</v>
      </c>
      <c r="CTT4382" s="431" t="s">
        <v>76</v>
      </c>
      <c r="CTU4382" s="429">
        <v>15235615000174</v>
      </c>
      <c r="CTV4382" s="429"/>
      <c r="CTW4382" s="24"/>
      <c r="CTX4382" s="430">
        <v>859</v>
      </c>
      <c r="CTY4382" s="413">
        <v>45988</v>
      </c>
      <c r="CTZ4382" s="42"/>
      <c r="CUA4382" s="26" t="str">
        <f ca="1">IF(CTZ4382&gt;0,"Compensado",IF(CTY4382="","",IF(CTY4382&lt;=TODAY(),"Descontar Cheque","deFaltam "&amp;CTY4382-TODAY()&amp;" dias para descontar")))</f>
        <v>Descontar Cheque</v>
      </c>
      <c r="CUB4382" s="117"/>
      <c r="CUC4382" s="413">
        <v>45890</v>
      </c>
      <c r="CUD4382" s="428" t="s">
        <v>74</v>
      </c>
      <c r="CUE4382" s="428">
        <v>104</v>
      </c>
      <c r="CUF4382" s="414" t="str">
        <f>IF(CUE4382&lt;&gt;0,IF(ISNA(VLOOKUP(CUE4382,lista_bancos,2,0)),"Banco não cadastrado",VLOOKUP(CUE4382,lista_bancos,2,0)),"")</f>
        <v>CAIXA</v>
      </c>
      <c r="CUG4382" s="428">
        <v>1104</v>
      </c>
      <c r="CUH4382" s="428">
        <v>30011625</v>
      </c>
      <c r="CUI4382" s="428">
        <v>900021</v>
      </c>
      <c r="CUJ4382" s="431" t="s">
        <v>76</v>
      </c>
      <c r="CUK4382" s="429">
        <v>15235615000174</v>
      </c>
      <c r="CUL4382" s="429"/>
      <c r="CUM4382" s="24"/>
      <c r="CUN4382" s="430">
        <v>859</v>
      </c>
      <c r="CUO4382" s="413">
        <v>45988</v>
      </c>
      <c r="CUP4382" s="42"/>
      <c r="CUQ4382" s="26" t="str">
        <f ca="1">IF(CUP4382&gt;0,"Compensado",IF(CUO4382="","",IF(CUO4382&lt;=TODAY(),"Descontar Cheque","deFaltam "&amp;CUO4382-TODAY()&amp;" dias para descontar")))</f>
        <v>Descontar Cheque</v>
      </c>
      <c r="CUR4382" s="117"/>
      <c r="CUS4382" s="413">
        <v>45890</v>
      </c>
      <c r="CUT4382" s="428" t="s">
        <v>74</v>
      </c>
      <c r="CUU4382" s="428">
        <v>104</v>
      </c>
      <c r="CUV4382" s="414" t="str">
        <f>IF(CUU4382&lt;&gt;0,IF(ISNA(VLOOKUP(CUU4382,lista_bancos,2,0)),"Banco não cadastrado",VLOOKUP(CUU4382,lista_bancos,2,0)),"")</f>
        <v>CAIXA</v>
      </c>
      <c r="CUW4382" s="428">
        <v>1104</v>
      </c>
      <c r="CUX4382" s="428">
        <v>30011625</v>
      </c>
      <c r="CUY4382" s="428">
        <v>900021</v>
      </c>
      <c r="CUZ4382" s="431" t="s">
        <v>76</v>
      </c>
      <c r="CVA4382" s="429">
        <v>15235615000174</v>
      </c>
      <c r="CVB4382" s="429"/>
      <c r="CVC4382" s="24"/>
      <c r="CVD4382" s="430">
        <v>859</v>
      </c>
      <c r="CVE4382" s="413">
        <v>45988</v>
      </c>
      <c r="CVF4382" s="42"/>
      <c r="CVG4382" s="26" t="str">
        <f ca="1">IF(CVF4382&gt;0,"Compensado",IF(CVE4382="","",IF(CVE4382&lt;=TODAY(),"Descontar Cheque","deFaltam "&amp;CVE4382-TODAY()&amp;" dias para descontar")))</f>
        <v>Descontar Cheque</v>
      </c>
      <c r="CVH4382" s="117"/>
      <c r="CVI4382" s="413">
        <v>45890</v>
      </c>
      <c r="CVJ4382" s="428" t="s">
        <v>74</v>
      </c>
      <c r="CVK4382" s="428">
        <v>104</v>
      </c>
      <c r="CVL4382" s="414" t="str">
        <f>IF(CVK4382&lt;&gt;0,IF(ISNA(VLOOKUP(CVK4382,lista_bancos,2,0)),"Banco não cadastrado",VLOOKUP(CVK4382,lista_bancos,2,0)),"")</f>
        <v>CAIXA</v>
      </c>
      <c r="CVM4382" s="428">
        <v>1104</v>
      </c>
      <c r="CVN4382" s="428">
        <v>30011625</v>
      </c>
      <c r="CVO4382" s="428">
        <v>900021</v>
      </c>
      <c r="CVP4382" s="431" t="s">
        <v>76</v>
      </c>
      <c r="CVQ4382" s="429">
        <v>15235615000174</v>
      </c>
      <c r="CVR4382" s="429"/>
      <c r="CVS4382" s="24"/>
      <c r="CVT4382" s="430">
        <v>859</v>
      </c>
      <c r="CVU4382" s="413">
        <v>45988</v>
      </c>
      <c r="CVV4382" s="42"/>
      <c r="CVW4382" s="26" t="str">
        <f ca="1">IF(CVV4382&gt;0,"Compensado",IF(CVU4382="","",IF(CVU4382&lt;=TODAY(),"Descontar Cheque","deFaltam "&amp;CVU4382-TODAY()&amp;" dias para descontar")))</f>
        <v>Descontar Cheque</v>
      </c>
      <c r="CVX4382" s="117"/>
      <c r="CVY4382" s="413">
        <v>45890</v>
      </c>
      <c r="CVZ4382" s="428" t="s">
        <v>74</v>
      </c>
      <c r="CWA4382" s="428">
        <v>104</v>
      </c>
      <c r="CWB4382" s="414" t="str">
        <f>IF(CWA4382&lt;&gt;0,IF(ISNA(VLOOKUP(CWA4382,lista_bancos,2,0)),"Banco não cadastrado",VLOOKUP(CWA4382,lista_bancos,2,0)),"")</f>
        <v>CAIXA</v>
      </c>
      <c r="CWC4382" s="428">
        <v>1104</v>
      </c>
      <c r="CWD4382" s="428">
        <v>30011625</v>
      </c>
      <c r="CWE4382" s="428">
        <v>900021</v>
      </c>
      <c r="CWF4382" s="431" t="s">
        <v>76</v>
      </c>
      <c r="CWG4382" s="429">
        <v>15235615000174</v>
      </c>
      <c r="CWH4382" s="429"/>
      <c r="CWI4382" s="24"/>
      <c r="CWJ4382" s="430">
        <v>859</v>
      </c>
      <c r="CWK4382" s="413">
        <v>45988</v>
      </c>
      <c r="CWL4382" s="42"/>
      <c r="CWM4382" s="26" t="str">
        <f ca="1">IF(CWL4382&gt;0,"Compensado",IF(CWK4382="","",IF(CWK4382&lt;=TODAY(),"Descontar Cheque","deFaltam "&amp;CWK4382-TODAY()&amp;" dias para descontar")))</f>
        <v>Descontar Cheque</v>
      </c>
      <c r="CWN4382" s="117"/>
      <c r="CWO4382" s="413">
        <v>45890</v>
      </c>
      <c r="CWP4382" s="428" t="s">
        <v>74</v>
      </c>
      <c r="CWQ4382" s="428">
        <v>104</v>
      </c>
      <c r="CWR4382" s="414" t="str">
        <f>IF(CWQ4382&lt;&gt;0,IF(ISNA(VLOOKUP(CWQ4382,lista_bancos,2,0)),"Banco não cadastrado",VLOOKUP(CWQ4382,lista_bancos,2,0)),"")</f>
        <v>CAIXA</v>
      </c>
      <c r="CWS4382" s="428">
        <v>1104</v>
      </c>
      <c r="CWT4382" s="428">
        <v>30011625</v>
      </c>
      <c r="CWU4382" s="428">
        <v>900021</v>
      </c>
      <c r="CWV4382" s="431" t="s">
        <v>76</v>
      </c>
      <c r="CWW4382" s="429">
        <v>15235615000174</v>
      </c>
      <c r="CWX4382" s="429"/>
      <c r="CWY4382" s="24"/>
      <c r="CWZ4382" s="430">
        <v>859</v>
      </c>
      <c r="CXA4382" s="413">
        <v>45988</v>
      </c>
      <c r="CXB4382" s="42"/>
      <c r="CXC4382" s="26" t="str">
        <f ca="1">IF(CXB4382&gt;0,"Compensado",IF(CXA4382="","",IF(CXA4382&lt;=TODAY(),"Descontar Cheque","deFaltam "&amp;CXA4382-TODAY()&amp;" dias para descontar")))</f>
        <v>Descontar Cheque</v>
      </c>
      <c r="CXD4382" s="117"/>
      <c r="CXE4382" s="413">
        <v>45890</v>
      </c>
      <c r="CXF4382" s="428" t="s">
        <v>74</v>
      </c>
      <c r="CXG4382" s="428">
        <v>104</v>
      </c>
      <c r="CXH4382" s="414" t="str">
        <f>IF(CXG4382&lt;&gt;0,IF(ISNA(VLOOKUP(CXG4382,lista_bancos,2,0)),"Banco não cadastrado",VLOOKUP(CXG4382,lista_bancos,2,0)),"")</f>
        <v>CAIXA</v>
      </c>
      <c r="CXI4382" s="428">
        <v>1104</v>
      </c>
      <c r="CXJ4382" s="428">
        <v>30011625</v>
      </c>
      <c r="CXK4382" s="428">
        <v>900021</v>
      </c>
      <c r="CXL4382" s="431" t="s">
        <v>76</v>
      </c>
      <c r="CXM4382" s="429">
        <v>15235615000174</v>
      </c>
      <c r="CXN4382" s="429"/>
      <c r="CXO4382" s="24"/>
      <c r="CXP4382" s="430">
        <v>859</v>
      </c>
      <c r="CXQ4382" s="413">
        <v>45988</v>
      </c>
      <c r="CXR4382" s="42"/>
      <c r="CXS4382" s="26" t="str">
        <f ca="1">IF(CXR4382&gt;0,"Compensado",IF(CXQ4382="","",IF(CXQ4382&lt;=TODAY(),"Descontar Cheque","deFaltam "&amp;CXQ4382-TODAY()&amp;" dias para descontar")))</f>
        <v>Descontar Cheque</v>
      </c>
      <c r="CXT4382" s="117"/>
      <c r="CXU4382" s="413">
        <v>45890</v>
      </c>
      <c r="CXV4382" s="428" t="s">
        <v>74</v>
      </c>
      <c r="CXW4382" s="428">
        <v>104</v>
      </c>
      <c r="CXX4382" s="414" t="str">
        <f>IF(CXW4382&lt;&gt;0,IF(ISNA(VLOOKUP(CXW4382,lista_bancos,2,0)),"Banco não cadastrado",VLOOKUP(CXW4382,lista_bancos,2,0)),"")</f>
        <v>CAIXA</v>
      </c>
      <c r="CXY4382" s="428">
        <v>1104</v>
      </c>
      <c r="CXZ4382" s="428">
        <v>30011625</v>
      </c>
      <c r="CYA4382" s="428">
        <v>900021</v>
      </c>
      <c r="CYB4382" s="431" t="s">
        <v>76</v>
      </c>
      <c r="CYC4382" s="429">
        <v>15235615000174</v>
      </c>
      <c r="CYD4382" s="429"/>
      <c r="CYE4382" s="24"/>
      <c r="CYF4382" s="430">
        <v>859</v>
      </c>
      <c r="CYG4382" s="413">
        <v>45988</v>
      </c>
      <c r="CYH4382" s="42"/>
      <c r="CYI4382" s="26" t="str">
        <f ca="1">IF(CYH4382&gt;0,"Compensado",IF(CYG4382="","",IF(CYG4382&lt;=TODAY(),"Descontar Cheque","deFaltam "&amp;CYG4382-TODAY()&amp;" dias para descontar")))</f>
        <v>Descontar Cheque</v>
      </c>
      <c r="CYJ4382" s="117"/>
      <c r="CYK4382" s="413">
        <v>45890</v>
      </c>
      <c r="CYL4382" s="428" t="s">
        <v>74</v>
      </c>
      <c r="CYM4382" s="428">
        <v>104</v>
      </c>
      <c r="CYN4382" s="414" t="str">
        <f>IF(CYM4382&lt;&gt;0,IF(ISNA(VLOOKUP(CYM4382,lista_bancos,2,0)),"Banco não cadastrado",VLOOKUP(CYM4382,lista_bancos,2,0)),"")</f>
        <v>CAIXA</v>
      </c>
      <c r="CYO4382" s="428">
        <v>1104</v>
      </c>
      <c r="CYP4382" s="428">
        <v>30011625</v>
      </c>
      <c r="CYQ4382" s="428">
        <v>900021</v>
      </c>
      <c r="CYR4382" s="431" t="s">
        <v>76</v>
      </c>
      <c r="CYS4382" s="429">
        <v>15235615000174</v>
      </c>
      <c r="CYT4382" s="429"/>
      <c r="CYU4382" s="24"/>
      <c r="CYV4382" s="430">
        <v>859</v>
      </c>
      <c r="CYW4382" s="413">
        <v>45988</v>
      </c>
      <c r="CYX4382" s="42"/>
      <c r="CYY4382" s="26" t="str">
        <f ca="1">IF(CYX4382&gt;0,"Compensado",IF(CYW4382="","",IF(CYW4382&lt;=TODAY(),"Descontar Cheque","deFaltam "&amp;CYW4382-TODAY()&amp;" dias para descontar")))</f>
        <v>Descontar Cheque</v>
      </c>
      <c r="CYZ4382" s="117"/>
      <c r="CZA4382" s="413">
        <v>45890</v>
      </c>
      <c r="CZB4382" s="428" t="s">
        <v>74</v>
      </c>
      <c r="CZC4382" s="428">
        <v>104</v>
      </c>
      <c r="CZD4382" s="414" t="str">
        <f>IF(CZC4382&lt;&gt;0,IF(ISNA(VLOOKUP(CZC4382,lista_bancos,2,0)),"Banco não cadastrado",VLOOKUP(CZC4382,lista_bancos,2,0)),"")</f>
        <v>CAIXA</v>
      </c>
      <c r="CZE4382" s="428">
        <v>1104</v>
      </c>
      <c r="CZF4382" s="428">
        <v>30011625</v>
      </c>
      <c r="CZG4382" s="428">
        <v>900021</v>
      </c>
      <c r="CZH4382" s="431" t="s">
        <v>76</v>
      </c>
      <c r="CZI4382" s="429">
        <v>15235615000174</v>
      </c>
      <c r="CZJ4382" s="429"/>
      <c r="CZK4382" s="24"/>
      <c r="CZL4382" s="430">
        <v>859</v>
      </c>
      <c r="CZM4382" s="413">
        <v>45988</v>
      </c>
      <c r="CZN4382" s="42"/>
      <c r="CZO4382" s="26" t="str">
        <f ca="1">IF(CZN4382&gt;0,"Compensado",IF(CZM4382="","",IF(CZM4382&lt;=TODAY(),"Descontar Cheque","deFaltam "&amp;CZM4382-TODAY()&amp;" dias para descontar")))</f>
        <v>Descontar Cheque</v>
      </c>
      <c r="CZP4382" s="117"/>
      <c r="CZQ4382" s="413">
        <v>45890</v>
      </c>
      <c r="CZR4382" s="428" t="s">
        <v>74</v>
      </c>
      <c r="CZS4382" s="428">
        <v>104</v>
      </c>
      <c r="CZT4382" s="414" t="str">
        <f>IF(CZS4382&lt;&gt;0,IF(ISNA(VLOOKUP(CZS4382,lista_bancos,2,0)),"Banco não cadastrado",VLOOKUP(CZS4382,lista_bancos,2,0)),"")</f>
        <v>CAIXA</v>
      </c>
      <c r="CZU4382" s="428">
        <v>1104</v>
      </c>
      <c r="CZV4382" s="428">
        <v>30011625</v>
      </c>
      <c r="CZW4382" s="428">
        <v>900021</v>
      </c>
      <c r="CZX4382" s="431" t="s">
        <v>76</v>
      </c>
      <c r="CZY4382" s="429">
        <v>15235615000174</v>
      </c>
      <c r="CZZ4382" s="429"/>
      <c r="DAA4382" s="24"/>
      <c r="DAB4382" s="430">
        <v>859</v>
      </c>
      <c r="DAC4382" s="413">
        <v>45988</v>
      </c>
      <c r="DAD4382" s="42"/>
      <c r="DAE4382" s="26" t="str">
        <f ca="1">IF(DAD4382&gt;0,"Compensado",IF(DAC4382="","",IF(DAC4382&lt;=TODAY(),"Descontar Cheque","deFaltam "&amp;DAC4382-TODAY()&amp;" dias para descontar")))</f>
        <v>Descontar Cheque</v>
      </c>
      <c r="DAF4382" s="117"/>
      <c r="DAG4382" s="413">
        <v>45890</v>
      </c>
      <c r="DAH4382" s="428" t="s">
        <v>74</v>
      </c>
      <c r="DAI4382" s="428">
        <v>104</v>
      </c>
      <c r="DAJ4382" s="414" t="str">
        <f>IF(DAI4382&lt;&gt;0,IF(ISNA(VLOOKUP(DAI4382,lista_bancos,2,0)),"Banco não cadastrado",VLOOKUP(DAI4382,lista_bancos,2,0)),"")</f>
        <v>CAIXA</v>
      </c>
      <c r="DAK4382" s="428">
        <v>1104</v>
      </c>
      <c r="DAL4382" s="428">
        <v>30011625</v>
      </c>
      <c r="DAM4382" s="428">
        <v>900021</v>
      </c>
      <c r="DAN4382" s="431" t="s">
        <v>76</v>
      </c>
      <c r="DAO4382" s="429">
        <v>15235615000174</v>
      </c>
      <c r="DAP4382" s="429"/>
      <c r="DAQ4382" s="24"/>
      <c r="DAR4382" s="430">
        <v>859</v>
      </c>
      <c r="DAS4382" s="413">
        <v>45988</v>
      </c>
      <c r="DAT4382" s="42"/>
      <c r="DAU4382" s="26" t="str">
        <f ca="1">IF(DAT4382&gt;0,"Compensado",IF(DAS4382="","",IF(DAS4382&lt;=TODAY(),"Descontar Cheque","deFaltam "&amp;DAS4382-TODAY()&amp;" dias para descontar")))</f>
        <v>Descontar Cheque</v>
      </c>
      <c r="DAV4382" s="117"/>
      <c r="DAW4382" s="413">
        <v>45890</v>
      </c>
      <c r="DAX4382" s="428" t="s">
        <v>74</v>
      </c>
      <c r="DAY4382" s="428">
        <v>104</v>
      </c>
      <c r="DAZ4382" s="414" t="str">
        <f>IF(DAY4382&lt;&gt;0,IF(ISNA(VLOOKUP(DAY4382,lista_bancos,2,0)),"Banco não cadastrado",VLOOKUP(DAY4382,lista_bancos,2,0)),"")</f>
        <v>CAIXA</v>
      </c>
      <c r="DBA4382" s="428">
        <v>1104</v>
      </c>
      <c r="DBB4382" s="428">
        <v>30011625</v>
      </c>
      <c r="DBC4382" s="428">
        <v>900021</v>
      </c>
      <c r="DBD4382" s="431" t="s">
        <v>76</v>
      </c>
      <c r="DBE4382" s="429">
        <v>15235615000174</v>
      </c>
      <c r="DBF4382" s="429"/>
      <c r="DBG4382" s="24"/>
      <c r="DBH4382" s="430">
        <v>859</v>
      </c>
      <c r="DBI4382" s="413">
        <v>45988</v>
      </c>
      <c r="DBJ4382" s="42"/>
      <c r="DBK4382" s="26" t="str">
        <f ca="1">IF(DBJ4382&gt;0,"Compensado",IF(DBI4382="","",IF(DBI4382&lt;=TODAY(),"Descontar Cheque","deFaltam "&amp;DBI4382-TODAY()&amp;" dias para descontar")))</f>
        <v>Descontar Cheque</v>
      </c>
      <c r="DBL4382" s="117"/>
      <c r="DBM4382" s="413">
        <v>45890</v>
      </c>
      <c r="DBN4382" s="428" t="s">
        <v>74</v>
      </c>
      <c r="DBO4382" s="428">
        <v>104</v>
      </c>
      <c r="DBP4382" s="414" t="str">
        <f>IF(DBO4382&lt;&gt;0,IF(ISNA(VLOOKUP(DBO4382,lista_bancos,2,0)),"Banco não cadastrado",VLOOKUP(DBO4382,lista_bancos,2,0)),"")</f>
        <v>CAIXA</v>
      </c>
      <c r="DBQ4382" s="428">
        <v>1104</v>
      </c>
      <c r="DBR4382" s="428">
        <v>30011625</v>
      </c>
      <c r="DBS4382" s="428">
        <v>900021</v>
      </c>
      <c r="DBT4382" s="431" t="s">
        <v>76</v>
      </c>
      <c r="DBU4382" s="429">
        <v>15235615000174</v>
      </c>
      <c r="DBV4382" s="429"/>
      <c r="DBW4382" s="24"/>
      <c r="DBX4382" s="430">
        <v>859</v>
      </c>
      <c r="DBY4382" s="413">
        <v>45988</v>
      </c>
      <c r="DBZ4382" s="42"/>
      <c r="DCA4382" s="26" t="str">
        <f ca="1">IF(DBZ4382&gt;0,"Compensado",IF(DBY4382="","",IF(DBY4382&lt;=TODAY(),"Descontar Cheque","deFaltam "&amp;DBY4382-TODAY()&amp;" dias para descontar")))</f>
        <v>Descontar Cheque</v>
      </c>
      <c r="DCB4382" s="117"/>
      <c r="DCC4382" s="413">
        <v>45890</v>
      </c>
      <c r="DCD4382" s="428" t="s">
        <v>74</v>
      </c>
      <c r="DCE4382" s="428">
        <v>104</v>
      </c>
      <c r="DCF4382" s="414" t="str">
        <f>IF(DCE4382&lt;&gt;0,IF(ISNA(VLOOKUP(DCE4382,lista_bancos,2,0)),"Banco não cadastrado",VLOOKUP(DCE4382,lista_bancos,2,0)),"")</f>
        <v>CAIXA</v>
      </c>
      <c r="DCG4382" s="428">
        <v>1104</v>
      </c>
      <c r="DCH4382" s="428">
        <v>30011625</v>
      </c>
      <c r="DCI4382" s="428">
        <v>900021</v>
      </c>
      <c r="DCJ4382" s="431" t="s">
        <v>76</v>
      </c>
      <c r="DCK4382" s="429">
        <v>15235615000174</v>
      </c>
      <c r="DCL4382" s="429"/>
      <c r="DCM4382" s="24"/>
      <c r="DCN4382" s="430">
        <v>859</v>
      </c>
      <c r="DCO4382" s="413">
        <v>45988</v>
      </c>
      <c r="DCP4382" s="42"/>
      <c r="DCQ4382" s="26" t="str">
        <f ca="1">IF(DCP4382&gt;0,"Compensado",IF(DCO4382="","",IF(DCO4382&lt;=TODAY(),"Descontar Cheque","deFaltam "&amp;DCO4382-TODAY()&amp;" dias para descontar")))</f>
        <v>Descontar Cheque</v>
      </c>
      <c r="DCR4382" s="117"/>
      <c r="DCS4382" s="413">
        <v>45890</v>
      </c>
      <c r="DCT4382" s="428" t="s">
        <v>74</v>
      </c>
      <c r="DCU4382" s="428">
        <v>104</v>
      </c>
      <c r="DCV4382" s="414" t="str">
        <f>IF(DCU4382&lt;&gt;0,IF(ISNA(VLOOKUP(DCU4382,lista_bancos,2,0)),"Banco não cadastrado",VLOOKUP(DCU4382,lista_bancos,2,0)),"")</f>
        <v>CAIXA</v>
      </c>
      <c r="DCW4382" s="428">
        <v>1104</v>
      </c>
      <c r="DCX4382" s="428">
        <v>30011625</v>
      </c>
      <c r="DCY4382" s="428">
        <v>900021</v>
      </c>
      <c r="DCZ4382" s="431" t="s">
        <v>76</v>
      </c>
      <c r="DDA4382" s="429">
        <v>15235615000174</v>
      </c>
      <c r="DDB4382" s="429"/>
      <c r="DDC4382" s="24"/>
      <c r="DDD4382" s="430">
        <v>859</v>
      </c>
      <c r="DDE4382" s="413">
        <v>45988</v>
      </c>
      <c r="DDF4382" s="42"/>
      <c r="DDG4382" s="26" t="str">
        <f ca="1">IF(DDF4382&gt;0,"Compensado",IF(DDE4382="","",IF(DDE4382&lt;=TODAY(),"Descontar Cheque","deFaltam "&amp;DDE4382-TODAY()&amp;" dias para descontar")))</f>
        <v>Descontar Cheque</v>
      </c>
      <c r="DDH4382" s="117"/>
      <c r="DDI4382" s="413">
        <v>45890</v>
      </c>
      <c r="DDJ4382" s="428" t="s">
        <v>74</v>
      </c>
      <c r="DDK4382" s="428">
        <v>104</v>
      </c>
      <c r="DDL4382" s="414" t="str">
        <f>IF(DDK4382&lt;&gt;0,IF(ISNA(VLOOKUP(DDK4382,lista_bancos,2,0)),"Banco não cadastrado",VLOOKUP(DDK4382,lista_bancos,2,0)),"")</f>
        <v>CAIXA</v>
      </c>
      <c r="DDM4382" s="428">
        <v>1104</v>
      </c>
      <c r="DDN4382" s="428">
        <v>30011625</v>
      </c>
      <c r="DDO4382" s="428">
        <v>900021</v>
      </c>
      <c r="DDP4382" s="431" t="s">
        <v>76</v>
      </c>
      <c r="DDQ4382" s="429">
        <v>15235615000174</v>
      </c>
      <c r="DDR4382" s="429"/>
      <c r="DDS4382" s="24"/>
      <c r="DDT4382" s="430">
        <v>859</v>
      </c>
      <c r="DDU4382" s="413">
        <v>45988</v>
      </c>
      <c r="DDV4382" s="42"/>
      <c r="DDW4382" s="26" t="str">
        <f ca="1">IF(DDV4382&gt;0,"Compensado",IF(DDU4382="","",IF(DDU4382&lt;=TODAY(),"Descontar Cheque","deFaltam "&amp;DDU4382-TODAY()&amp;" dias para descontar")))</f>
        <v>Descontar Cheque</v>
      </c>
      <c r="DDX4382" s="117"/>
      <c r="DDY4382" s="413">
        <v>45890</v>
      </c>
      <c r="DDZ4382" s="428" t="s">
        <v>74</v>
      </c>
      <c r="DEA4382" s="428">
        <v>104</v>
      </c>
      <c r="DEB4382" s="414" t="str">
        <f>IF(DEA4382&lt;&gt;0,IF(ISNA(VLOOKUP(DEA4382,lista_bancos,2,0)),"Banco não cadastrado",VLOOKUP(DEA4382,lista_bancos,2,0)),"")</f>
        <v>CAIXA</v>
      </c>
      <c r="DEC4382" s="428">
        <v>1104</v>
      </c>
      <c r="DED4382" s="428">
        <v>30011625</v>
      </c>
      <c r="DEE4382" s="428">
        <v>900021</v>
      </c>
      <c r="DEF4382" s="431" t="s">
        <v>76</v>
      </c>
      <c r="DEG4382" s="429">
        <v>15235615000174</v>
      </c>
      <c r="DEH4382" s="429"/>
      <c r="DEI4382" s="24"/>
      <c r="DEJ4382" s="430">
        <v>859</v>
      </c>
      <c r="DEK4382" s="413">
        <v>45988</v>
      </c>
      <c r="DEL4382" s="42"/>
      <c r="DEM4382" s="26" t="str">
        <f ca="1">IF(DEL4382&gt;0,"Compensado",IF(DEK4382="","",IF(DEK4382&lt;=TODAY(),"Descontar Cheque","deFaltam "&amp;DEK4382-TODAY()&amp;" dias para descontar")))</f>
        <v>Descontar Cheque</v>
      </c>
      <c r="DEN4382" s="117"/>
      <c r="DEO4382" s="413">
        <v>45890</v>
      </c>
      <c r="DEP4382" s="428" t="s">
        <v>74</v>
      </c>
      <c r="DEQ4382" s="428">
        <v>104</v>
      </c>
      <c r="DER4382" s="414" t="str">
        <f>IF(DEQ4382&lt;&gt;0,IF(ISNA(VLOOKUP(DEQ4382,lista_bancos,2,0)),"Banco não cadastrado",VLOOKUP(DEQ4382,lista_bancos,2,0)),"")</f>
        <v>CAIXA</v>
      </c>
      <c r="DES4382" s="428">
        <v>1104</v>
      </c>
      <c r="DET4382" s="428">
        <v>30011625</v>
      </c>
      <c r="DEU4382" s="428">
        <v>900021</v>
      </c>
      <c r="DEV4382" s="431" t="s">
        <v>76</v>
      </c>
      <c r="DEW4382" s="429">
        <v>15235615000174</v>
      </c>
      <c r="DEX4382" s="429"/>
      <c r="DEY4382" s="24"/>
      <c r="DEZ4382" s="430">
        <v>859</v>
      </c>
      <c r="DFA4382" s="413">
        <v>45988</v>
      </c>
      <c r="DFB4382" s="42"/>
      <c r="DFC4382" s="26" t="str">
        <f ca="1">IF(DFB4382&gt;0,"Compensado",IF(DFA4382="","",IF(DFA4382&lt;=TODAY(),"Descontar Cheque","deFaltam "&amp;DFA4382-TODAY()&amp;" dias para descontar")))</f>
        <v>Descontar Cheque</v>
      </c>
      <c r="DFD4382" s="117"/>
      <c r="DFE4382" s="413">
        <v>45890</v>
      </c>
      <c r="DFF4382" s="428" t="s">
        <v>74</v>
      </c>
      <c r="DFG4382" s="428">
        <v>104</v>
      </c>
      <c r="DFH4382" s="414" t="str">
        <f>IF(DFG4382&lt;&gt;0,IF(ISNA(VLOOKUP(DFG4382,lista_bancos,2,0)),"Banco não cadastrado",VLOOKUP(DFG4382,lista_bancos,2,0)),"")</f>
        <v>CAIXA</v>
      </c>
      <c r="DFI4382" s="428">
        <v>1104</v>
      </c>
      <c r="DFJ4382" s="428">
        <v>30011625</v>
      </c>
      <c r="DFK4382" s="428">
        <v>900021</v>
      </c>
      <c r="DFL4382" s="431" t="s">
        <v>76</v>
      </c>
      <c r="DFM4382" s="429">
        <v>15235615000174</v>
      </c>
      <c r="DFN4382" s="429"/>
      <c r="DFO4382" s="24"/>
      <c r="DFP4382" s="430">
        <v>859</v>
      </c>
      <c r="DFQ4382" s="413">
        <v>45988</v>
      </c>
      <c r="DFR4382" s="42"/>
      <c r="DFS4382" s="26" t="str">
        <f ca="1">IF(DFR4382&gt;0,"Compensado",IF(DFQ4382="","",IF(DFQ4382&lt;=TODAY(),"Descontar Cheque","deFaltam "&amp;DFQ4382-TODAY()&amp;" dias para descontar")))</f>
        <v>Descontar Cheque</v>
      </c>
      <c r="DFT4382" s="117"/>
      <c r="DFU4382" s="413">
        <v>45890</v>
      </c>
      <c r="DFV4382" s="428" t="s">
        <v>74</v>
      </c>
      <c r="DFW4382" s="428">
        <v>104</v>
      </c>
      <c r="DFX4382" s="414" t="str">
        <f>IF(DFW4382&lt;&gt;0,IF(ISNA(VLOOKUP(DFW4382,lista_bancos,2,0)),"Banco não cadastrado",VLOOKUP(DFW4382,lista_bancos,2,0)),"")</f>
        <v>CAIXA</v>
      </c>
      <c r="DFY4382" s="428">
        <v>1104</v>
      </c>
      <c r="DFZ4382" s="428">
        <v>30011625</v>
      </c>
      <c r="DGA4382" s="428">
        <v>900021</v>
      </c>
      <c r="DGB4382" s="431" t="s">
        <v>76</v>
      </c>
      <c r="DGC4382" s="429">
        <v>15235615000174</v>
      </c>
      <c r="DGD4382" s="429"/>
      <c r="DGE4382" s="24"/>
      <c r="DGF4382" s="430">
        <v>859</v>
      </c>
      <c r="DGG4382" s="413">
        <v>45988</v>
      </c>
      <c r="DGH4382" s="42"/>
      <c r="DGI4382" s="26" t="str">
        <f ca="1">IF(DGH4382&gt;0,"Compensado",IF(DGG4382="","",IF(DGG4382&lt;=TODAY(),"Descontar Cheque","deFaltam "&amp;DGG4382-TODAY()&amp;" dias para descontar")))</f>
        <v>Descontar Cheque</v>
      </c>
      <c r="DGJ4382" s="117"/>
      <c r="DGK4382" s="413">
        <v>45890</v>
      </c>
      <c r="DGL4382" s="428" t="s">
        <v>74</v>
      </c>
      <c r="DGM4382" s="428">
        <v>104</v>
      </c>
      <c r="DGN4382" s="414" t="str">
        <f>IF(DGM4382&lt;&gt;0,IF(ISNA(VLOOKUP(DGM4382,lista_bancos,2,0)),"Banco não cadastrado",VLOOKUP(DGM4382,lista_bancos,2,0)),"")</f>
        <v>CAIXA</v>
      </c>
      <c r="DGO4382" s="428">
        <v>1104</v>
      </c>
      <c r="DGP4382" s="428">
        <v>30011625</v>
      </c>
      <c r="DGQ4382" s="428">
        <v>900021</v>
      </c>
      <c r="DGR4382" s="431" t="s">
        <v>76</v>
      </c>
      <c r="DGS4382" s="429">
        <v>15235615000174</v>
      </c>
      <c r="DGT4382" s="429"/>
      <c r="DGU4382" s="24"/>
      <c r="DGV4382" s="430">
        <v>859</v>
      </c>
      <c r="DGW4382" s="413">
        <v>45988</v>
      </c>
      <c r="DGX4382" s="42"/>
      <c r="DGY4382" s="26" t="str">
        <f ca="1">IF(DGX4382&gt;0,"Compensado",IF(DGW4382="","",IF(DGW4382&lt;=TODAY(),"Descontar Cheque","deFaltam "&amp;DGW4382-TODAY()&amp;" dias para descontar")))</f>
        <v>Descontar Cheque</v>
      </c>
      <c r="DGZ4382" s="117"/>
      <c r="DHA4382" s="413">
        <v>45890</v>
      </c>
      <c r="DHB4382" s="428" t="s">
        <v>74</v>
      </c>
      <c r="DHC4382" s="428">
        <v>104</v>
      </c>
      <c r="DHD4382" s="414" t="str">
        <f>IF(DHC4382&lt;&gt;0,IF(ISNA(VLOOKUP(DHC4382,lista_bancos,2,0)),"Banco não cadastrado",VLOOKUP(DHC4382,lista_bancos,2,0)),"")</f>
        <v>CAIXA</v>
      </c>
      <c r="DHE4382" s="428">
        <v>1104</v>
      </c>
      <c r="DHF4382" s="428">
        <v>30011625</v>
      </c>
      <c r="DHG4382" s="428">
        <v>900021</v>
      </c>
      <c r="DHH4382" s="431" t="s">
        <v>76</v>
      </c>
      <c r="DHI4382" s="429">
        <v>15235615000174</v>
      </c>
      <c r="DHJ4382" s="429"/>
      <c r="DHK4382" s="24"/>
      <c r="DHL4382" s="430">
        <v>859</v>
      </c>
      <c r="DHM4382" s="413">
        <v>45988</v>
      </c>
      <c r="DHN4382" s="42"/>
      <c r="DHO4382" s="26" t="str">
        <f ca="1">IF(DHN4382&gt;0,"Compensado",IF(DHM4382="","",IF(DHM4382&lt;=TODAY(),"Descontar Cheque","deFaltam "&amp;DHM4382-TODAY()&amp;" dias para descontar")))</f>
        <v>Descontar Cheque</v>
      </c>
      <c r="DHP4382" s="117"/>
      <c r="DHQ4382" s="413">
        <v>45890</v>
      </c>
      <c r="DHR4382" s="428" t="s">
        <v>74</v>
      </c>
      <c r="DHS4382" s="428">
        <v>104</v>
      </c>
      <c r="DHT4382" s="414" t="str">
        <f>IF(DHS4382&lt;&gt;0,IF(ISNA(VLOOKUP(DHS4382,lista_bancos,2,0)),"Banco não cadastrado",VLOOKUP(DHS4382,lista_bancos,2,0)),"")</f>
        <v>CAIXA</v>
      </c>
      <c r="DHU4382" s="428">
        <v>1104</v>
      </c>
      <c r="DHV4382" s="428">
        <v>30011625</v>
      </c>
      <c r="DHW4382" s="428">
        <v>900021</v>
      </c>
      <c r="DHX4382" s="431" t="s">
        <v>76</v>
      </c>
      <c r="DHY4382" s="429">
        <v>15235615000174</v>
      </c>
      <c r="DHZ4382" s="429"/>
      <c r="DIA4382" s="24"/>
      <c r="DIB4382" s="430">
        <v>859</v>
      </c>
      <c r="DIC4382" s="413">
        <v>45988</v>
      </c>
      <c r="DID4382" s="42"/>
      <c r="DIE4382" s="26" t="str">
        <f ca="1">IF(DID4382&gt;0,"Compensado",IF(DIC4382="","",IF(DIC4382&lt;=TODAY(),"Descontar Cheque","deFaltam "&amp;DIC4382-TODAY()&amp;" dias para descontar")))</f>
        <v>Descontar Cheque</v>
      </c>
      <c r="DIF4382" s="117"/>
      <c r="DIG4382" s="413">
        <v>45890</v>
      </c>
      <c r="DIH4382" s="428" t="s">
        <v>74</v>
      </c>
      <c r="DII4382" s="428">
        <v>104</v>
      </c>
      <c r="DIJ4382" s="414" t="str">
        <f>IF(DII4382&lt;&gt;0,IF(ISNA(VLOOKUP(DII4382,lista_bancos,2,0)),"Banco não cadastrado",VLOOKUP(DII4382,lista_bancos,2,0)),"")</f>
        <v>CAIXA</v>
      </c>
      <c r="DIK4382" s="428">
        <v>1104</v>
      </c>
      <c r="DIL4382" s="428">
        <v>30011625</v>
      </c>
      <c r="DIM4382" s="428">
        <v>900021</v>
      </c>
      <c r="DIN4382" s="431" t="s">
        <v>76</v>
      </c>
      <c r="DIO4382" s="429">
        <v>15235615000174</v>
      </c>
      <c r="DIP4382" s="429"/>
      <c r="DIQ4382" s="24"/>
      <c r="DIR4382" s="430">
        <v>859</v>
      </c>
      <c r="DIS4382" s="413">
        <v>45988</v>
      </c>
      <c r="DIT4382" s="42"/>
      <c r="DIU4382" s="26" t="str">
        <f ca="1">IF(DIT4382&gt;0,"Compensado",IF(DIS4382="","",IF(DIS4382&lt;=TODAY(),"Descontar Cheque","deFaltam "&amp;DIS4382-TODAY()&amp;" dias para descontar")))</f>
        <v>Descontar Cheque</v>
      </c>
      <c r="DIV4382" s="117"/>
      <c r="DIW4382" s="413">
        <v>45890</v>
      </c>
      <c r="DIX4382" s="428" t="s">
        <v>74</v>
      </c>
      <c r="DIY4382" s="428">
        <v>104</v>
      </c>
      <c r="DIZ4382" s="414" t="str">
        <f>IF(DIY4382&lt;&gt;0,IF(ISNA(VLOOKUP(DIY4382,lista_bancos,2,0)),"Banco não cadastrado",VLOOKUP(DIY4382,lista_bancos,2,0)),"")</f>
        <v>CAIXA</v>
      </c>
      <c r="DJA4382" s="428">
        <v>1104</v>
      </c>
      <c r="DJB4382" s="428">
        <v>30011625</v>
      </c>
      <c r="DJC4382" s="428">
        <v>900021</v>
      </c>
      <c r="DJD4382" s="431" t="s">
        <v>76</v>
      </c>
      <c r="DJE4382" s="429">
        <v>15235615000174</v>
      </c>
      <c r="DJF4382" s="429"/>
      <c r="DJG4382" s="24"/>
      <c r="DJH4382" s="430">
        <v>859</v>
      </c>
      <c r="DJI4382" s="413">
        <v>45988</v>
      </c>
      <c r="DJJ4382" s="42"/>
      <c r="DJK4382" s="26" t="str">
        <f ca="1">IF(DJJ4382&gt;0,"Compensado",IF(DJI4382="","",IF(DJI4382&lt;=TODAY(),"Descontar Cheque","deFaltam "&amp;DJI4382-TODAY()&amp;" dias para descontar")))</f>
        <v>Descontar Cheque</v>
      </c>
      <c r="DJL4382" s="117"/>
      <c r="DJM4382" s="413">
        <v>45890</v>
      </c>
      <c r="DJN4382" s="428" t="s">
        <v>74</v>
      </c>
      <c r="DJO4382" s="428">
        <v>104</v>
      </c>
      <c r="DJP4382" s="414" t="str">
        <f>IF(DJO4382&lt;&gt;0,IF(ISNA(VLOOKUP(DJO4382,lista_bancos,2,0)),"Banco não cadastrado",VLOOKUP(DJO4382,lista_bancos,2,0)),"")</f>
        <v>CAIXA</v>
      </c>
      <c r="DJQ4382" s="428">
        <v>1104</v>
      </c>
      <c r="DJR4382" s="428">
        <v>30011625</v>
      </c>
      <c r="DJS4382" s="428">
        <v>900021</v>
      </c>
      <c r="DJT4382" s="431" t="s">
        <v>76</v>
      </c>
      <c r="DJU4382" s="429">
        <v>15235615000174</v>
      </c>
      <c r="DJV4382" s="429"/>
      <c r="DJW4382" s="24"/>
      <c r="DJX4382" s="430">
        <v>859</v>
      </c>
      <c r="DJY4382" s="413">
        <v>45988</v>
      </c>
      <c r="DJZ4382" s="42"/>
      <c r="DKA4382" s="26" t="str">
        <f ca="1">IF(DJZ4382&gt;0,"Compensado",IF(DJY4382="","",IF(DJY4382&lt;=TODAY(),"Descontar Cheque","deFaltam "&amp;DJY4382-TODAY()&amp;" dias para descontar")))</f>
        <v>Descontar Cheque</v>
      </c>
      <c r="DKB4382" s="117"/>
      <c r="DKC4382" s="413">
        <v>45890</v>
      </c>
      <c r="DKD4382" s="428" t="s">
        <v>74</v>
      </c>
      <c r="DKE4382" s="428">
        <v>104</v>
      </c>
      <c r="DKF4382" s="414" t="str">
        <f>IF(DKE4382&lt;&gt;0,IF(ISNA(VLOOKUP(DKE4382,lista_bancos,2,0)),"Banco não cadastrado",VLOOKUP(DKE4382,lista_bancos,2,0)),"")</f>
        <v>CAIXA</v>
      </c>
      <c r="DKG4382" s="428">
        <v>1104</v>
      </c>
      <c r="DKH4382" s="428">
        <v>30011625</v>
      </c>
      <c r="DKI4382" s="428">
        <v>900021</v>
      </c>
      <c r="DKJ4382" s="431" t="s">
        <v>76</v>
      </c>
      <c r="DKK4382" s="429">
        <v>15235615000174</v>
      </c>
      <c r="DKL4382" s="429"/>
      <c r="DKM4382" s="24"/>
      <c r="DKN4382" s="430">
        <v>859</v>
      </c>
      <c r="DKO4382" s="413">
        <v>45988</v>
      </c>
      <c r="DKP4382" s="42"/>
      <c r="DKQ4382" s="26" t="str">
        <f ca="1">IF(DKP4382&gt;0,"Compensado",IF(DKO4382="","",IF(DKO4382&lt;=TODAY(),"Descontar Cheque","deFaltam "&amp;DKO4382-TODAY()&amp;" dias para descontar")))</f>
        <v>Descontar Cheque</v>
      </c>
      <c r="DKR4382" s="117"/>
      <c r="DKS4382" s="413">
        <v>45890</v>
      </c>
      <c r="DKT4382" s="428" t="s">
        <v>74</v>
      </c>
      <c r="DKU4382" s="428">
        <v>104</v>
      </c>
      <c r="DKV4382" s="414" t="str">
        <f>IF(DKU4382&lt;&gt;0,IF(ISNA(VLOOKUP(DKU4382,lista_bancos,2,0)),"Banco não cadastrado",VLOOKUP(DKU4382,lista_bancos,2,0)),"")</f>
        <v>CAIXA</v>
      </c>
      <c r="DKW4382" s="428">
        <v>1104</v>
      </c>
      <c r="DKX4382" s="428">
        <v>30011625</v>
      </c>
      <c r="DKY4382" s="428">
        <v>900021</v>
      </c>
      <c r="DKZ4382" s="431" t="s">
        <v>76</v>
      </c>
      <c r="DLA4382" s="429">
        <v>15235615000174</v>
      </c>
      <c r="DLB4382" s="429"/>
      <c r="DLC4382" s="24"/>
      <c r="DLD4382" s="430">
        <v>859</v>
      </c>
      <c r="DLE4382" s="413">
        <v>45988</v>
      </c>
      <c r="DLF4382" s="42"/>
      <c r="DLG4382" s="26" t="str">
        <f ca="1">IF(DLF4382&gt;0,"Compensado",IF(DLE4382="","",IF(DLE4382&lt;=TODAY(),"Descontar Cheque","deFaltam "&amp;DLE4382-TODAY()&amp;" dias para descontar")))</f>
        <v>Descontar Cheque</v>
      </c>
      <c r="DLH4382" s="117"/>
      <c r="DLI4382" s="413">
        <v>45890</v>
      </c>
      <c r="DLJ4382" s="428" t="s">
        <v>74</v>
      </c>
      <c r="DLK4382" s="428">
        <v>104</v>
      </c>
      <c r="DLL4382" s="414" t="str">
        <f>IF(DLK4382&lt;&gt;0,IF(ISNA(VLOOKUP(DLK4382,lista_bancos,2,0)),"Banco não cadastrado",VLOOKUP(DLK4382,lista_bancos,2,0)),"")</f>
        <v>CAIXA</v>
      </c>
      <c r="DLM4382" s="428">
        <v>1104</v>
      </c>
      <c r="DLN4382" s="428">
        <v>30011625</v>
      </c>
      <c r="DLO4382" s="428">
        <v>900021</v>
      </c>
      <c r="DLP4382" s="431" t="s">
        <v>76</v>
      </c>
      <c r="DLQ4382" s="429">
        <v>15235615000174</v>
      </c>
      <c r="DLR4382" s="429"/>
      <c r="DLS4382" s="24"/>
      <c r="DLT4382" s="430">
        <v>859</v>
      </c>
      <c r="DLU4382" s="413">
        <v>45988</v>
      </c>
      <c r="DLV4382" s="42"/>
      <c r="DLW4382" s="26" t="str">
        <f ca="1">IF(DLV4382&gt;0,"Compensado",IF(DLU4382="","",IF(DLU4382&lt;=TODAY(),"Descontar Cheque","deFaltam "&amp;DLU4382-TODAY()&amp;" dias para descontar")))</f>
        <v>Descontar Cheque</v>
      </c>
      <c r="DLX4382" s="117"/>
      <c r="DLY4382" s="413">
        <v>45890</v>
      </c>
      <c r="DLZ4382" s="428" t="s">
        <v>74</v>
      </c>
      <c r="DMA4382" s="428">
        <v>104</v>
      </c>
      <c r="DMB4382" s="414" t="str">
        <f>IF(DMA4382&lt;&gt;0,IF(ISNA(VLOOKUP(DMA4382,lista_bancos,2,0)),"Banco não cadastrado",VLOOKUP(DMA4382,lista_bancos,2,0)),"")</f>
        <v>CAIXA</v>
      </c>
      <c r="DMC4382" s="428">
        <v>1104</v>
      </c>
      <c r="DMD4382" s="428">
        <v>30011625</v>
      </c>
      <c r="DME4382" s="428">
        <v>900021</v>
      </c>
      <c r="DMF4382" s="431" t="s">
        <v>76</v>
      </c>
      <c r="DMG4382" s="429">
        <v>15235615000174</v>
      </c>
      <c r="DMH4382" s="429"/>
      <c r="DMI4382" s="24"/>
      <c r="DMJ4382" s="430">
        <v>859</v>
      </c>
      <c r="DMK4382" s="413">
        <v>45988</v>
      </c>
      <c r="DML4382" s="42"/>
      <c r="DMM4382" s="26" t="str">
        <f ca="1">IF(DML4382&gt;0,"Compensado",IF(DMK4382="","",IF(DMK4382&lt;=TODAY(),"Descontar Cheque","deFaltam "&amp;DMK4382-TODAY()&amp;" dias para descontar")))</f>
        <v>Descontar Cheque</v>
      </c>
      <c r="DMN4382" s="117"/>
      <c r="DMO4382" s="413">
        <v>45890</v>
      </c>
      <c r="DMP4382" s="428" t="s">
        <v>74</v>
      </c>
      <c r="DMQ4382" s="428">
        <v>104</v>
      </c>
      <c r="DMR4382" s="414" t="str">
        <f>IF(DMQ4382&lt;&gt;0,IF(ISNA(VLOOKUP(DMQ4382,lista_bancos,2,0)),"Banco não cadastrado",VLOOKUP(DMQ4382,lista_bancos,2,0)),"")</f>
        <v>CAIXA</v>
      </c>
      <c r="DMS4382" s="428">
        <v>1104</v>
      </c>
      <c r="DMT4382" s="428">
        <v>30011625</v>
      </c>
      <c r="DMU4382" s="428">
        <v>900021</v>
      </c>
      <c r="DMV4382" s="431" t="s">
        <v>76</v>
      </c>
      <c r="DMW4382" s="429">
        <v>15235615000174</v>
      </c>
      <c r="DMX4382" s="429"/>
      <c r="DMY4382" s="24"/>
      <c r="DMZ4382" s="430">
        <v>859</v>
      </c>
      <c r="DNA4382" s="413">
        <v>45988</v>
      </c>
      <c r="DNB4382" s="42"/>
      <c r="DNC4382" s="26" t="str">
        <f ca="1">IF(DNB4382&gt;0,"Compensado",IF(DNA4382="","",IF(DNA4382&lt;=TODAY(),"Descontar Cheque","deFaltam "&amp;DNA4382-TODAY()&amp;" dias para descontar")))</f>
        <v>Descontar Cheque</v>
      </c>
      <c r="DND4382" s="117"/>
      <c r="DNE4382" s="413">
        <v>45890</v>
      </c>
      <c r="DNF4382" s="428" t="s">
        <v>74</v>
      </c>
      <c r="DNG4382" s="428">
        <v>104</v>
      </c>
      <c r="DNH4382" s="414" t="str">
        <f>IF(DNG4382&lt;&gt;0,IF(ISNA(VLOOKUP(DNG4382,lista_bancos,2,0)),"Banco não cadastrado",VLOOKUP(DNG4382,lista_bancos,2,0)),"")</f>
        <v>CAIXA</v>
      </c>
      <c r="DNI4382" s="428">
        <v>1104</v>
      </c>
      <c r="DNJ4382" s="428">
        <v>30011625</v>
      </c>
      <c r="DNK4382" s="428">
        <v>900021</v>
      </c>
      <c r="DNL4382" s="431" t="s">
        <v>76</v>
      </c>
      <c r="DNM4382" s="429">
        <v>15235615000174</v>
      </c>
      <c r="DNN4382" s="429"/>
      <c r="DNO4382" s="24"/>
      <c r="DNP4382" s="430">
        <v>859</v>
      </c>
      <c r="DNQ4382" s="413">
        <v>45988</v>
      </c>
      <c r="DNR4382" s="42"/>
      <c r="DNS4382" s="26" t="str">
        <f ca="1">IF(DNR4382&gt;0,"Compensado",IF(DNQ4382="","",IF(DNQ4382&lt;=TODAY(),"Descontar Cheque","deFaltam "&amp;DNQ4382-TODAY()&amp;" dias para descontar")))</f>
        <v>Descontar Cheque</v>
      </c>
      <c r="DNT4382" s="117"/>
      <c r="DNU4382" s="413">
        <v>45890</v>
      </c>
      <c r="DNV4382" s="428" t="s">
        <v>74</v>
      </c>
      <c r="DNW4382" s="428">
        <v>104</v>
      </c>
      <c r="DNX4382" s="414" t="str">
        <f>IF(DNW4382&lt;&gt;0,IF(ISNA(VLOOKUP(DNW4382,lista_bancos,2,0)),"Banco não cadastrado",VLOOKUP(DNW4382,lista_bancos,2,0)),"")</f>
        <v>CAIXA</v>
      </c>
      <c r="DNY4382" s="428">
        <v>1104</v>
      </c>
      <c r="DNZ4382" s="428">
        <v>30011625</v>
      </c>
      <c r="DOA4382" s="428">
        <v>900021</v>
      </c>
      <c r="DOB4382" s="431" t="s">
        <v>76</v>
      </c>
      <c r="DOC4382" s="429">
        <v>15235615000174</v>
      </c>
      <c r="DOD4382" s="429"/>
      <c r="DOE4382" s="24"/>
      <c r="DOF4382" s="430">
        <v>859</v>
      </c>
      <c r="DOG4382" s="413">
        <v>45988</v>
      </c>
      <c r="DOH4382" s="42"/>
      <c r="DOI4382" s="26" t="str">
        <f ca="1">IF(DOH4382&gt;0,"Compensado",IF(DOG4382="","",IF(DOG4382&lt;=TODAY(),"Descontar Cheque","deFaltam "&amp;DOG4382-TODAY()&amp;" dias para descontar")))</f>
        <v>Descontar Cheque</v>
      </c>
      <c r="DOJ4382" s="117"/>
      <c r="DOK4382" s="413">
        <v>45890</v>
      </c>
      <c r="DOL4382" s="428" t="s">
        <v>74</v>
      </c>
      <c r="DOM4382" s="428">
        <v>104</v>
      </c>
      <c r="DON4382" s="414" t="str">
        <f>IF(DOM4382&lt;&gt;0,IF(ISNA(VLOOKUP(DOM4382,lista_bancos,2,0)),"Banco não cadastrado",VLOOKUP(DOM4382,lista_bancos,2,0)),"")</f>
        <v>CAIXA</v>
      </c>
      <c r="DOO4382" s="428">
        <v>1104</v>
      </c>
      <c r="DOP4382" s="428">
        <v>30011625</v>
      </c>
      <c r="DOQ4382" s="428">
        <v>900021</v>
      </c>
      <c r="DOR4382" s="431" t="s">
        <v>76</v>
      </c>
      <c r="DOS4382" s="429">
        <v>15235615000174</v>
      </c>
      <c r="DOT4382" s="429"/>
      <c r="DOU4382" s="24"/>
      <c r="DOV4382" s="430">
        <v>859</v>
      </c>
      <c r="DOW4382" s="413">
        <v>45988</v>
      </c>
      <c r="DOX4382" s="42"/>
      <c r="DOY4382" s="26" t="str">
        <f ca="1">IF(DOX4382&gt;0,"Compensado",IF(DOW4382="","",IF(DOW4382&lt;=TODAY(),"Descontar Cheque","deFaltam "&amp;DOW4382-TODAY()&amp;" dias para descontar")))</f>
        <v>Descontar Cheque</v>
      </c>
      <c r="DOZ4382" s="117"/>
      <c r="DPA4382" s="413">
        <v>45890</v>
      </c>
      <c r="DPB4382" s="428" t="s">
        <v>74</v>
      </c>
      <c r="DPC4382" s="428">
        <v>104</v>
      </c>
      <c r="DPD4382" s="414" t="str">
        <f>IF(DPC4382&lt;&gt;0,IF(ISNA(VLOOKUP(DPC4382,lista_bancos,2,0)),"Banco não cadastrado",VLOOKUP(DPC4382,lista_bancos,2,0)),"")</f>
        <v>CAIXA</v>
      </c>
      <c r="DPE4382" s="428">
        <v>1104</v>
      </c>
      <c r="DPF4382" s="428">
        <v>30011625</v>
      </c>
      <c r="DPG4382" s="428">
        <v>900021</v>
      </c>
      <c r="DPH4382" s="431" t="s">
        <v>76</v>
      </c>
      <c r="DPI4382" s="429">
        <v>15235615000174</v>
      </c>
      <c r="DPJ4382" s="429"/>
      <c r="DPK4382" s="24"/>
      <c r="DPL4382" s="430">
        <v>859</v>
      </c>
      <c r="DPM4382" s="413">
        <v>45988</v>
      </c>
      <c r="DPN4382" s="42"/>
      <c r="DPO4382" s="26" t="str">
        <f ca="1">IF(DPN4382&gt;0,"Compensado",IF(DPM4382="","",IF(DPM4382&lt;=TODAY(),"Descontar Cheque","deFaltam "&amp;DPM4382-TODAY()&amp;" dias para descontar")))</f>
        <v>Descontar Cheque</v>
      </c>
      <c r="DPP4382" s="117"/>
      <c r="DPQ4382" s="413">
        <v>45890</v>
      </c>
      <c r="DPR4382" s="428" t="s">
        <v>74</v>
      </c>
      <c r="DPS4382" s="428">
        <v>104</v>
      </c>
      <c r="DPT4382" s="414" t="str">
        <f>IF(DPS4382&lt;&gt;0,IF(ISNA(VLOOKUP(DPS4382,lista_bancos,2,0)),"Banco não cadastrado",VLOOKUP(DPS4382,lista_bancos,2,0)),"")</f>
        <v>CAIXA</v>
      </c>
      <c r="DPU4382" s="428">
        <v>1104</v>
      </c>
      <c r="DPV4382" s="428">
        <v>30011625</v>
      </c>
      <c r="DPW4382" s="428">
        <v>900021</v>
      </c>
      <c r="DPX4382" s="431" t="s">
        <v>76</v>
      </c>
      <c r="DPY4382" s="429">
        <v>15235615000174</v>
      </c>
      <c r="DPZ4382" s="429"/>
      <c r="DQA4382" s="24"/>
      <c r="DQB4382" s="430">
        <v>859</v>
      </c>
      <c r="DQC4382" s="413">
        <v>45988</v>
      </c>
      <c r="DQD4382" s="42"/>
      <c r="DQE4382" s="26" t="str">
        <f ca="1">IF(DQD4382&gt;0,"Compensado",IF(DQC4382="","",IF(DQC4382&lt;=TODAY(),"Descontar Cheque","deFaltam "&amp;DQC4382-TODAY()&amp;" dias para descontar")))</f>
        <v>Descontar Cheque</v>
      </c>
      <c r="DQF4382" s="117"/>
      <c r="DQG4382" s="413">
        <v>45890</v>
      </c>
      <c r="DQH4382" s="428" t="s">
        <v>74</v>
      </c>
      <c r="DQI4382" s="428">
        <v>104</v>
      </c>
      <c r="DQJ4382" s="414" t="str">
        <f>IF(DQI4382&lt;&gt;0,IF(ISNA(VLOOKUP(DQI4382,lista_bancos,2,0)),"Banco não cadastrado",VLOOKUP(DQI4382,lista_bancos,2,0)),"")</f>
        <v>CAIXA</v>
      </c>
      <c r="DQK4382" s="428">
        <v>1104</v>
      </c>
      <c r="DQL4382" s="428">
        <v>30011625</v>
      </c>
      <c r="DQM4382" s="428">
        <v>900021</v>
      </c>
      <c r="DQN4382" s="431" t="s">
        <v>76</v>
      </c>
      <c r="DQO4382" s="429">
        <v>15235615000174</v>
      </c>
      <c r="DQP4382" s="429"/>
      <c r="DQQ4382" s="24"/>
      <c r="DQR4382" s="430">
        <v>859</v>
      </c>
      <c r="DQS4382" s="413">
        <v>45988</v>
      </c>
      <c r="DQT4382" s="42"/>
      <c r="DQU4382" s="26" t="str">
        <f ca="1">IF(DQT4382&gt;0,"Compensado",IF(DQS4382="","",IF(DQS4382&lt;=TODAY(),"Descontar Cheque","deFaltam "&amp;DQS4382-TODAY()&amp;" dias para descontar")))</f>
        <v>Descontar Cheque</v>
      </c>
      <c r="DQV4382" s="117"/>
      <c r="DQW4382" s="413">
        <v>45890</v>
      </c>
      <c r="DQX4382" s="428" t="s">
        <v>74</v>
      </c>
      <c r="DQY4382" s="428">
        <v>104</v>
      </c>
      <c r="DQZ4382" s="414" t="str">
        <f>IF(DQY4382&lt;&gt;0,IF(ISNA(VLOOKUP(DQY4382,lista_bancos,2,0)),"Banco não cadastrado",VLOOKUP(DQY4382,lista_bancos,2,0)),"")</f>
        <v>CAIXA</v>
      </c>
      <c r="DRA4382" s="428">
        <v>1104</v>
      </c>
      <c r="DRB4382" s="428">
        <v>30011625</v>
      </c>
      <c r="DRC4382" s="428">
        <v>900021</v>
      </c>
      <c r="DRD4382" s="431" t="s">
        <v>76</v>
      </c>
      <c r="DRE4382" s="429">
        <v>15235615000174</v>
      </c>
      <c r="DRF4382" s="429"/>
      <c r="DRG4382" s="24"/>
      <c r="DRH4382" s="430">
        <v>859</v>
      </c>
      <c r="DRI4382" s="413">
        <v>45988</v>
      </c>
      <c r="DRJ4382" s="42"/>
      <c r="DRK4382" s="26" t="str">
        <f ca="1">IF(DRJ4382&gt;0,"Compensado",IF(DRI4382="","",IF(DRI4382&lt;=TODAY(),"Descontar Cheque","deFaltam "&amp;DRI4382-TODAY()&amp;" dias para descontar")))</f>
        <v>Descontar Cheque</v>
      </c>
      <c r="DRL4382" s="117"/>
      <c r="DRM4382" s="413">
        <v>45890</v>
      </c>
      <c r="DRN4382" s="428" t="s">
        <v>74</v>
      </c>
      <c r="DRO4382" s="428">
        <v>104</v>
      </c>
      <c r="DRP4382" s="414" t="str">
        <f>IF(DRO4382&lt;&gt;0,IF(ISNA(VLOOKUP(DRO4382,lista_bancos,2,0)),"Banco não cadastrado",VLOOKUP(DRO4382,lista_bancos,2,0)),"")</f>
        <v>CAIXA</v>
      </c>
      <c r="DRQ4382" s="428">
        <v>1104</v>
      </c>
      <c r="DRR4382" s="428">
        <v>30011625</v>
      </c>
      <c r="DRS4382" s="428">
        <v>900021</v>
      </c>
      <c r="DRT4382" s="431" t="s">
        <v>76</v>
      </c>
      <c r="DRU4382" s="429">
        <v>15235615000174</v>
      </c>
      <c r="DRV4382" s="429"/>
      <c r="DRW4382" s="24"/>
      <c r="DRX4382" s="430">
        <v>859</v>
      </c>
      <c r="DRY4382" s="413">
        <v>45988</v>
      </c>
      <c r="DRZ4382" s="42"/>
      <c r="DSA4382" s="26" t="str">
        <f ca="1">IF(DRZ4382&gt;0,"Compensado",IF(DRY4382="","",IF(DRY4382&lt;=TODAY(),"Descontar Cheque","deFaltam "&amp;DRY4382-TODAY()&amp;" dias para descontar")))</f>
        <v>Descontar Cheque</v>
      </c>
      <c r="DSB4382" s="117"/>
      <c r="DSC4382" s="413">
        <v>45890</v>
      </c>
      <c r="DSD4382" s="428" t="s">
        <v>74</v>
      </c>
      <c r="DSE4382" s="428">
        <v>104</v>
      </c>
      <c r="DSF4382" s="414" t="str">
        <f>IF(DSE4382&lt;&gt;0,IF(ISNA(VLOOKUP(DSE4382,lista_bancos,2,0)),"Banco não cadastrado",VLOOKUP(DSE4382,lista_bancos,2,0)),"")</f>
        <v>CAIXA</v>
      </c>
      <c r="DSG4382" s="428">
        <v>1104</v>
      </c>
      <c r="DSH4382" s="428">
        <v>30011625</v>
      </c>
      <c r="DSI4382" s="428">
        <v>900021</v>
      </c>
      <c r="DSJ4382" s="431" t="s">
        <v>76</v>
      </c>
      <c r="DSK4382" s="429">
        <v>15235615000174</v>
      </c>
      <c r="DSL4382" s="429"/>
      <c r="DSM4382" s="24"/>
      <c r="DSN4382" s="430">
        <v>859</v>
      </c>
      <c r="DSO4382" s="413">
        <v>45988</v>
      </c>
      <c r="DSP4382" s="42"/>
      <c r="DSQ4382" s="26" t="str">
        <f ca="1">IF(DSP4382&gt;0,"Compensado",IF(DSO4382="","",IF(DSO4382&lt;=TODAY(),"Descontar Cheque","deFaltam "&amp;DSO4382-TODAY()&amp;" dias para descontar")))</f>
        <v>Descontar Cheque</v>
      </c>
      <c r="DSR4382" s="117"/>
      <c r="DSS4382" s="413">
        <v>45890</v>
      </c>
      <c r="DST4382" s="428" t="s">
        <v>74</v>
      </c>
      <c r="DSU4382" s="428">
        <v>104</v>
      </c>
      <c r="DSV4382" s="414" t="str">
        <f>IF(DSU4382&lt;&gt;0,IF(ISNA(VLOOKUP(DSU4382,lista_bancos,2,0)),"Banco não cadastrado",VLOOKUP(DSU4382,lista_bancos,2,0)),"")</f>
        <v>CAIXA</v>
      </c>
      <c r="DSW4382" s="428">
        <v>1104</v>
      </c>
      <c r="DSX4382" s="428">
        <v>30011625</v>
      </c>
      <c r="DSY4382" s="428">
        <v>900021</v>
      </c>
      <c r="DSZ4382" s="431" t="s">
        <v>76</v>
      </c>
      <c r="DTA4382" s="429">
        <v>15235615000174</v>
      </c>
      <c r="DTB4382" s="429"/>
      <c r="DTC4382" s="24"/>
      <c r="DTD4382" s="430">
        <v>859</v>
      </c>
      <c r="DTE4382" s="413">
        <v>45988</v>
      </c>
      <c r="DTF4382" s="42"/>
      <c r="DTG4382" s="26" t="str">
        <f ca="1">IF(DTF4382&gt;0,"Compensado",IF(DTE4382="","",IF(DTE4382&lt;=TODAY(),"Descontar Cheque","deFaltam "&amp;DTE4382-TODAY()&amp;" dias para descontar")))</f>
        <v>Descontar Cheque</v>
      </c>
      <c r="DTH4382" s="117"/>
      <c r="DTI4382" s="413">
        <v>45890</v>
      </c>
      <c r="DTJ4382" s="428" t="s">
        <v>74</v>
      </c>
      <c r="DTK4382" s="428">
        <v>104</v>
      </c>
      <c r="DTL4382" s="414" t="str">
        <f>IF(DTK4382&lt;&gt;0,IF(ISNA(VLOOKUP(DTK4382,lista_bancos,2,0)),"Banco não cadastrado",VLOOKUP(DTK4382,lista_bancos,2,0)),"")</f>
        <v>CAIXA</v>
      </c>
      <c r="DTM4382" s="428">
        <v>1104</v>
      </c>
      <c r="DTN4382" s="428">
        <v>30011625</v>
      </c>
      <c r="DTO4382" s="428">
        <v>900021</v>
      </c>
      <c r="DTP4382" s="431" t="s">
        <v>76</v>
      </c>
      <c r="DTQ4382" s="429">
        <v>15235615000174</v>
      </c>
      <c r="DTR4382" s="429"/>
      <c r="DTS4382" s="24"/>
      <c r="DTT4382" s="430">
        <v>859</v>
      </c>
      <c r="DTU4382" s="413">
        <v>45988</v>
      </c>
      <c r="DTV4382" s="42"/>
      <c r="DTW4382" s="26" t="str">
        <f ca="1">IF(DTV4382&gt;0,"Compensado",IF(DTU4382="","",IF(DTU4382&lt;=TODAY(),"Descontar Cheque","deFaltam "&amp;DTU4382-TODAY()&amp;" dias para descontar")))</f>
        <v>Descontar Cheque</v>
      </c>
      <c r="DTX4382" s="117"/>
      <c r="DTY4382" s="413">
        <v>45890</v>
      </c>
      <c r="DTZ4382" s="428" t="s">
        <v>74</v>
      </c>
      <c r="DUA4382" s="428">
        <v>104</v>
      </c>
      <c r="DUB4382" s="414" t="str">
        <f>IF(DUA4382&lt;&gt;0,IF(ISNA(VLOOKUP(DUA4382,lista_bancos,2,0)),"Banco não cadastrado",VLOOKUP(DUA4382,lista_bancos,2,0)),"")</f>
        <v>CAIXA</v>
      </c>
      <c r="DUC4382" s="428">
        <v>1104</v>
      </c>
      <c r="DUD4382" s="428">
        <v>30011625</v>
      </c>
      <c r="DUE4382" s="428">
        <v>900021</v>
      </c>
      <c r="DUF4382" s="431" t="s">
        <v>76</v>
      </c>
      <c r="DUG4382" s="429">
        <v>15235615000174</v>
      </c>
      <c r="DUH4382" s="429"/>
      <c r="DUI4382" s="24"/>
      <c r="DUJ4382" s="430">
        <v>859</v>
      </c>
      <c r="DUK4382" s="413">
        <v>45988</v>
      </c>
      <c r="DUL4382" s="42"/>
      <c r="DUM4382" s="26" t="str">
        <f ca="1">IF(DUL4382&gt;0,"Compensado",IF(DUK4382="","",IF(DUK4382&lt;=TODAY(),"Descontar Cheque","deFaltam "&amp;DUK4382-TODAY()&amp;" dias para descontar")))</f>
        <v>Descontar Cheque</v>
      </c>
      <c r="DUN4382" s="117"/>
      <c r="DUO4382" s="413">
        <v>45890</v>
      </c>
      <c r="DUP4382" s="428" t="s">
        <v>74</v>
      </c>
      <c r="DUQ4382" s="428">
        <v>104</v>
      </c>
      <c r="DUR4382" s="414" t="str">
        <f>IF(DUQ4382&lt;&gt;0,IF(ISNA(VLOOKUP(DUQ4382,lista_bancos,2,0)),"Banco não cadastrado",VLOOKUP(DUQ4382,lista_bancos,2,0)),"")</f>
        <v>CAIXA</v>
      </c>
      <c r="DUS4382" s="428">
        <v>1104</v>
      </c>
      <c r="DUT4382" s="428">
        <v>30011625</v>
      </c>
      <c r="DUU4382" s="428">
        <v>900021</v>
      </c>
      <c r="DUV4382" s="431" t="s">
        <v>76</v>
      </c>
      <c r="DUW4382" s="429">
        <v>15235615000174</v>
      </c>
      <c r="DUX4382" s="429"/>
      <c r="DUY4382" s="24"/>
      <c r="DUZ4382" s="430">
        <v>859</v>
      </c>
      <c r="DVA4382" s="413">
        <v>45988</v>
      </c>
      <c r="DVB4382" s="42"/>
      <c r="DVC4382" s="26" t="str">
        <f ca="1">IF(DVB4382&gt;0,"Compensado",IF(DVA4382="","",IF(DVA4382&lt;=TODAY(),"Descontar Cheque","deFaltam "&amp;DVA4382-TODAY()&amp;" dias para descontar")))</f>
        <v>Descontar Cheque</v>
      </c>
      <c r="DVD4382" s="117"/>
      <c r="DVE4382" s="413">
        <v>45890</v>
      </c>
      <c r="DVF4382" s="428" t="s">
        <v>74</v>
      </c>
      <c r="DVG4382" s="428">
        <v>104</v>
      </c>
      <c r="DVH4382" s="414" t="str">
        <f>IF(DVG4382&lt;&gt;0,IF(ISNA(VLOOKUP(DVG4382,lista_bancos,2,0)),"Banco não cadastrado",VLOOKUP(DVG4382,lista_bancos,2,0)),"")</f>
        <v>CAIXA</v>
      </c>
      <c r="DVI4382" s="428">
        <v>1104</v>
      </c>
      <c r="DVJ4382" s="428">
        <v>30011625</v>
      </c>
      <c r="DVK4382" s="428">
        <v>900021</v>
      </c>
      <c r="DVL4382" s="431" t="s">
        <v>76</v>
      </c>
      <c r="DVM4382" s="429">
        <v>15235615000174</v>
      </c>
      <c r="DVN4382" s="429"/>
      <c r="DVO4382" s="24"/>
      <c r="DVP4382" s="430">
        <v>859</v>
      </c>
      <c r="DVQ4382" s="413">
        <v>45988</v>
      </c>
      <c r="DVR4382" s="42"/>
      <c r="DVS4382" s="26" t="str">
        <f ca="1">IF(DVR4382&gt;0,"Compensado",IF(DVQ4382="","",IF(DVQ4382&lt;=TODAY(),"Descontar Cheque","deFaltam "&amp;DVQ4382-TODAY()&amp;" dias para descontar")))</f>
        <v>Descontar Cheque</v>
      </c>
      <c r="DVT4382" s="117"/>
      <c r="DVU4382" s="413">
        <v>45890</v>
      </c>
      <c r="DVV4382" s="428" t="s">
        <v>74</v>
      </c>
      <c r="DVW4382" s="428">
        <v>104</v>
      </c>
      <c r="DVX4382" s="414" t="str">
        <f>IF(DVW4382&lt;&gt;0,IF(ISNA(VLOOKUP(DVW4382,lista_bancos,2,0)),"Banco não cadastrado",VLOOKUP(DVW4382,lista_bancos,2,0)),"")</f>
        <v>CAIXA</v>
      </c>
      <c r="DVY4382" s="428">
        <v>1104</v>
      </c>
      <c r="DVZ4382" s="428">
        <v>30011625</v>
      </c>
      <c r="DWA4382" s="428">
        <v>900021</v>
      </c>
      <c r="DWB4382" s="431" t="s">
        <v>76</v>
      </c>
      <c r="DWC4382" s="429">
        <v>15235615000174</v>
      </c>
      <c r="DWD4382" s="429"/>
      <c r="DWE4382" s="24"/>
      <c r="DWF4382" s="430">
        <v>859</v>
      </c>
      <c r="DWG4382" s="413">
        <v>45988</v>
      </c>
      <c r="DWH4382" s="42"/>
      <c r="DWI4382" s="26" t="str">
        <f ca="1">IF(DWH4382&gt;0,"Compensado",IF(DWG4382="","",IF(DWG4382&lt;=TODAY(),"Descontar Cheque","deFaltam "&amp;DWG4382-TODAY()&amp;" dias para descontar")))</f>
        <v>Descontar Cheque</v>
      </c>
      <c r="DWJ4382" s="117"/>
      <c r="DWK4382" s="413">
        <v>45890</v>
      </c>
      <c r="DWL4382" s="428" t="s">
        <v>74</v>
      </c>
      <c r="DWM4382" s="428">
        <v>104</v>
      </c>
      <c r="DWN4382" s="414" t="str">
        <f>IF(DWM4382&lt;&gt;0,IF(ISNA(VLOOKUP(DWM4382,lista_bancos,2,0)),"Banco não cadastrado",VLOOKUP(DWM4382,lista_bancos,2,0)),"")</f>
        <v>CAIXA</v>
      </c>
      <c r="DWO4382" s="428">
        <v>1104</v>
      </c>
      <c r="DWP4382" s="428">
        <v>30011625</v>
      </c>
      <c r="DWQ4382" s="428">
        <v>900021</v>
      </c>
      <c r="DWR4382" s="431" t="s">
        <v>76</v>
      </c>
      <c r="DWS4382" s="429">
        <v>15235615000174</v>
      </c>
      <c r="DWT4382" s="429"/>
      <c r="DWU4382" s="24"/>
      <c r="DWV4382" s="430">
        <v>859</v>
      </c>
      <c r="DWW4382" s="413">
        <v>45988</v>
      </c>
      <c r="DWX4382" s="42"/>
      <c r="DWY4382" s="26" t="str">
        <f ca="1">IF(DWX4382&gt;0,"Compensado",IF(DWW4382="","",IF(DWW4382&lt;=TODAY(),"Descontar Cheque","deFaltam "&amp;DWW4382-TODAY()&amp;" dias para descontar")))</f>
        <v>Descontar Cheque</v>
      </c>
      <c r="DWZ4382" s="117"/>
      <c r="DXA4382" s="413">
        <v>45890</v>
      </c>
      <c r="DXB4382" s="428" t="s">
        <v>74</v>
      </c>
      <c r="DXC4382" s="428">
        <v>104</v>
      </c>
      <c r="DXD4382" s="414" t="str">
        <f>IF(DXC4382&lt;&gt;0,IF(ISNA(VLOOKUP(DXC4382,lista_bancos,2,0)),"Banco não cadastrado",VLOOKUP(DXC4382,lista_bancos,2,0)),"")</f>
        <v>CAIXA</v>
      </c>
      <c r="DXE4382" s="428">
        <v>1104</v>
      </c>
      <c r="DXF4382" s="428">
        <v>30011625</v>
      </c>
      <c r="DXG4382" s="428">
        <v>900021</v>
      </c>
      <c r="DXH4382" s="431" t="s">
        <v>76</v>
      </c>
      <c r="DXI4382" s="429">
        <v>15235615000174</v>
      </c>
      <c r="DXJ4382" s="429"/>
      <c r="DXK4382" s="24"/>
      <c r="DXL4382" s="430">
        <v>859</v>
      </c>
      <c r="DXM4382" s="413">
        <v>45988</v>
      </c>
      <c r="DXN4382" s="42"/>
      <c r="DXO4382" s="26" t="str">
        <f ca="1">IF(DXN4382&gt;0,"Compensado",IF(DXM4382="","",IF(DXM4382&lt;=TODAY(),"Descontar Cheque","deFaltam "&amp;DXM4382-TODAY()&amp;" dias para descontar")))</f>
        <v>Descontar Cheque</v>
      </c>
      <c r="DXP4382" s="117"/>
      <c r="DXQ4382" s="413">
        <v>45890</v>
      </c>
      <c r="DXR4382" s="428" t="s">
        <v>74</v>
      </c>
      <c r="DXS4382" s="428">
        <v>104</v>
      </c>
      <c r="DXT4382" s="414" t="str">
        <f>IF(DXS4382&lt;&gt;0,IF(ISNA(VLOOKUP(DXS4382,lista_bancos,2,0)),"Banco não cadastrado",VLOOKUP(DXS4382,lista_bancos,2,0)),"")</f>
        <v>CAIXA</v>
      </c>
      <c r="DXU4382" s="428">
        <v>1104</v>
      </c>
      <c r="DXV4382" s="428">
        <v>30011625</v>
      </c>
      <c r="DXW4382" s="428">
        <v>900021</v>
      </c>
      <c r="DXX4382" s="431" t="s">
        <v>76</v>
      </c>
      <c r="DXY4382" s="429">
        <v>15235615000174</v>
      </c>
      <c r="DXZ4382" s="429"/>
      <c r="DYA4382" s="24"/>
      <c r="DYB4382" s="430">
        <v>859</v>
      </c>
      <c r="DYC4382" s="413">
        <v>45988</v>
      </c>
      <c r="DYD4382" s="42"/>
      <c r="DYE4382" s="26" t="str">
        <f ca="1">IF(DYD4382&gt;0,"Compensado",IF(DYC4382="","",IF(DYC4382&lt;=TODAY(),"Descontar Cheque","deFaltam "&amp;DYC4382-TODAY()&amp;" dias para descontar")))</f>
        <v>Descontar Cheque</v>
      </c>
      <c r="DYF4382" s="117"/>
      <c r="DYG4382" s="413">
        <v>45890</v>
      </c>
      <c r="DYH4382" s="428" t="s">
        <v>74</v>
      </c>
      <c r="DYI4382" s="428">
        <v>104</v>
      </c>
      <c r="DYJ4382" s="414" t="str">
        <f>IF(DYI4382&lt;&gt;0,IF(ISNA(VLOOKUP(DYI4382,lista_bancos,2,0)),"Banco não cadastrado",VLOOKUP(DYI4382,lista_bancos,2,0)),"")</f>
        <v>CAIXA</v>
      </c>
      <c r="DYK4382" s="428">
        <v>1104</v>
      </c>
      <c r="DYL4382" s="428">
        <v>30011625</v>
      </c>
      <c r="DYM4382" s="428">
        <v>900021</v>
      </c>
      <c r="DYN4382" s="431" t="s">
        <v>76</v>
      </c>
      <c r="DYO4382" s="429">
        <v>15235615000174</v>
      </c>
      <c r="DYP4382" s="429"/>
      <c r="DYQ4382" s="24"/>
      <c r="DYR4382" s="430">
        <v>859</v>
      </c>
      <c r="DYS4382" s="413">
        <v>45988</v>
      </c>
      <c r="DYT4382" s="42"/>
      <c r="DYU4382" s="26" t="str">
        <f ca="1">IF(DYT4382&gt;0,"Compensado",IF(DYS4382="","",IF(DYS4382&lt;=TODAY(),"Descontar Cheque","deFaltam "&amp;DYS4382-TODAY()&amp;" dias para descontar")))</f>
        <v>Descontar Cheque</v>
      </c>
      <c r="DYV4382" s="117"/>
      <c r="DYW4382" s="413">
        <v>45890</v>
      </c>
      <c r="DYX4382" s="428" t="s">
        <v>74</v>
      </c>
      <c r="DYY4382" s="428">
        <v>104</v>
      </c>
      <c r="DYZ4382" s="414" t="str">
        <f>IF(DYY4382&lt;&gt;0,IF(ISNA(VLOOKUP(DYY4382,lista_bancos,2,0)),"Banco não cadastrado",VLOOKUP(DYY4382,lista_bancos,2,0)),"")</f>
        <v>CAIXA</v>
      </c>
      <c r="DZA4382" s="428">
        <v>1104</v>
      </c>
      <c r="DZB4382" s="428">
        <v>30011625</v>
      </c>
      <c r="DZC4382" s="428">
        <v>900021</v>
      </c>
      <c r="DZD4382" s="431" t="s">
        <v>76</v>
      </c>
      <c r="DZE4382" s="429">
        <v>15235615000174</v>
      </c>
      <c r="DZF4382" s="429"/>
      <c r="DZG4382" s="24"/>
      <c r="DZH4382" s="430">
        <v>859</v>
      </c>
      <c r="DZI4382" s="413">
        <v>45988</v>
      </c>
      <c r="DZJ4382" s="42"/>
      <c r="DZK4382" s="26" t="str">
        <f ca="1">IF(DZJ4382&gt;0,"Compensado",IF(DZI4382="","",IF(DZI4382&lt;=TODAY(),"Descontar Cheque","deFaltam "&amp;DZI4382-TODAY()&amp;" dias para descontar")))</f>
        <v>Descontar Cheque</v>
      </c>
      <c r="DZL4382" s="117"/>
      <c r="DZM4382" s="413">
        <v>45890</v>
      </c>
      <c r="DZN4382" s="428" t="s">
        <v>74</v>
      </c>
      <c r="DZO4382" s="428">
        <v>104</v>
      </c>
      <c r="DZP4382" s="414" t="str">
        <f>IF(DZO4382&lt;&gt;0,IF(ISNA(VLOOKUP(DZO4382,lista_bancos,2,0)),"Banco não cadastrado",VLOOKUP(DZO4382,lista_bancos,2,0)),"")</f>
        <v>CAIXA</v>
      </c>
      <c r="DZQ4382" s="428">
        <v>1104</v>
      </c>
      <c r="DZR4382" s="428">
        <v>30011625</v>
      </c>
      <c r="DZS4382" s="428">
        <v>900021</v>
      </c>
      <c r="DZT4382" s="431" t="s">
        <v>76</v>
      </c>
      <c r="DZU4382" s="429">
        <v>15235615000174</v>
      </c>
      <c r="DZV4382" s="429"/>
      <c r="DZW4382" s="24"/>
      <c r="DZX4382" s="430">
        <v>859</v>
      </c>
      <c r="DZY4382" s="413">
        <v>45988</v>
      </c>
      <c r="DZZ4382" s="42"/>
      <c r="EAA4382" s="26" t="str">
        <f ca="1">IF(DZZ4382&gt;0,"Compensado",IF(DZY4382="","",IF(DZY4382&lt;=TODAY(),"Descontar Cheque","deFaltam "&amp;DZY4382-TODAY()&amp;" dias para descontar")))</f>
        <v>Descontar Cheque</v>
      </c>
      <c r="EAB4382" s="117"/>
      <c r="EAC4382" s="413">
        <v>45890</v>
      </c>
      <c r="EAD4382" s="428" t="s">
        <v>74</v>
      </c>
      <c r="EAE4382" s="428">
        <v>104</v>
      </c>
      <c r="EAF4382" s="414" t="str">
        <f>IF(EAE4382&lt;&gt;0,IF(ISNA(VLOOKUP(EAE4382,lista_bancos,2,0)),"Banco não cadastrado",VLOOKUP(EAE4382,lista_bancos,2,0)),"")</f>
        <v>CAIXA</v>
      </c>
      <c r="EAG4382" s="428">
        <v>1104</v>
      </c>
      <c r="EAH4382" s="428">
        <v>30011625</v>
      </c>
      <c r="EAI4382" s="428">
        <v>900021</v>
      </c>
      <c r="EAJ4382" s="431" t="s">
        <v>76</v>
      </c>
      <c r="EAK4382" s="429">
        <v>15235615000174</v>
      </c>
      <c r="EAL4382" s="429"/>
      <c r="EAM4382" s="24"/>
      <c r="EAN4382" s="430">
        <v>859</v>
      </c>
      <c r="EAO4382" s="413">
        <v>45988</v>
      </c>
      <c r="EAP4382" s="42"/>
      <c r="EAQ4382" s="26" t="str">
        <f ca="1">IF(EAP4382&gt;0,"Compensado",IF(EAO4382="","",IF(EAO4382&lt;=TODAY(),"Descontar Cheque","deFaltam "&amp;EAO4382-TODAY()&amp;" dias para descontar")))</f>
        <v>Descontar Cheque</v>
      </c>
      <c r="EAR4382" s="117"/>
      <c r="EAS4382" s="413">
        <v>45890</v>
      </c>
      <c r="EAT4382" s="428" t="s">
        <v>74</v>
      </c>
      <c r="EAU4382" s="428">
        <v>104</v>
      </c>
      <c r="EAV4382" s="414" t="str">
        <f>IF(EAU4382&lt;&gt;0,IF(ISNA(VLOOKUP(EAU4382,lista_bancos,2,0)),"Banco não cadastrado",VLOOKUP(EAU4382,lista_bancos,2,0)),"")</f>
        <v>CAIXA</v>
      </c>
      <c r="EAW4382" s="428">
        <v>1104</v>
      </c>
      <c r="EAX4382" s="428">
        <v>30011625</v>
      </c>
      <c r="EAY4382" s="428">
        <v>900021</v>
      </c>
      <c r="EAZ4382" s="431" t="s">
        <v>76</v>
      </c>
      <c r="EBA4382" s="429">
        <v>15235615000174</v>
      </c>
      <c r="EBB4382" s="429"/>
      <c r="EBC4382" s="24"/>
      <c r="EBD4382" s="430">
        <v>859</v>
      </c>
      <c r="EBE4382" s="413">
        <v>45988</v>
      </c>
      <c r="EBF4382" s="42"/>
      <c r="EBG4382" s="26" t="str">
        <f ca="1">IF(EBF4382&gt;0,"Compensado",IF(EBE4382="","",IF(EBE4382&lt;=TODAY(),"Descontar Cheque","deFaltam "&amp;EBE4382-TODAY()&amp;" dias para descontar")))</f>
        <v>Descontar Cheque</v>
      </c>
      <c r="EBH4382" s="117"/>
      <c r="EBI4382" s="413">
        <v>45890</v>
      </c>
      <c r="EBJ4382" s="428" t="s">
        <v>74</v>
      </c>
      <c r="EBK4382" s="428">
        <v>104</v>
      </c>
      <c r="EBL4382" s="414" t="str">
        <f>IF(EBK4382&lt;&gt;0,IF(ISNA(VLOOKUP(EBK4382,lista_bancos,2,0)),"Banco não cadastrado",VLOOKUP(EBK4382,lista_bancos,2,0)),"")</f>
        <v>CAIXA</v>
      </c>
      <c r="EBM4382" s="428">
        <v>1104</v>
      </c>
      <c r="EBN4382" s="428">
        <v>30011625</v>
      </c>
      <c r="EBO4382" s="428">
        <v>900021</v>
      </c>
      <c r="EBP4382" s="431" t="s">
        <v>76</v>
      </c>
      <c r="EBQ4382" s="429">
        <v>15235615000174</v>
      </c>
      <c r="EBR4382" s="429"/>
      <c r="EBS4382" s="24"/>
      <c r="EBT4382" s="430">
        <v>859</v>
      </c>
      <c r="EBU4382" s="413">
        <v>45988</v>
      </c>
      <c r="EBV4382" s="42"/>
      <c r="EBW4382" s="26" t="str">
        <f ca="1">IF(EBV4382&gt;0,"Compensado",IF(EBU4382="","",IF(EBU4382&lt;=TODAY(),"Descontar Cheque","deFaltam "&amp;EBU4382-TODAY()&amp;" dias para descontar")))</f>
        <v>Descontar Cheque</v>
      </c>
      <c r="EBX4382" s="117"/>
      <c r="EBY4382" s="413">
        <v>45890</v>
      </c>
      <c r="EBZ4382" s="428" t="s">
        <v>74</v>
      </c>
      <c r="ECA4382" s="428">
        <v>104</v>
      </c>
      <c r="ECB4382" s="414" t="str">
        <f>IF(ECA4382&lt;&gt;0,IF(ISNA(VLOOKUP(ECA4382,lista_bancos,2,0)),"Banco não cadastrado",VLOOKUP(ECA4382,lista_bancos,2,0)),"")</f>
        <v>CAIXA</v>
      </c>
      <c r="ECC4382" s="428">
        <v>1104</v>
      </c>
      <c r="ECD4382" s="428">
        <v>30011625</v>
      </c>
      <c r="ECE4382" s="428">
        <v>900021</v>
      </c>
      <c r="ECF4382" s="431" t="s">
        <v>76</v>
      </c>
      <c r="ECG4382" s="429">
        <v>15235615000174</v>
      </c>
      <c r="ECH4382" s="429"/>
      <c r="ECI4382" s="24"/>
      <c r="ECJ4382" s="430">
        <v>859</v>
      </c>
      <c r="ECK4382" s="413">
        <v>45988</v>
      </c>
      <c r="ECL4382" s="42"/>
      <c r="ECM4382" s="26" t="str">
        <f ca="1">IF(ECL4382&gt;0,"Compensado",IF(ECK4382="","",IF(ECK4382&lt;=TODAY(),"Descontar Cheque","deFaltam "&amp;ECK4382-TODAY()&amp;" dias para descontar")))</f>
        <v>Descontar Cheque</v>
      </c>
      <c r="ECN4382" s="117"/>
      <c r="ECO4382" s="413">
        <v>45890</v>
      </c>
      <c r="ECP4382" s="428" t="s">
        <v>74</v>
      </c>
      <c r="ECQ4382" s="428">
        <v>104</v>
      </c>
      <c r="ECR4382" s="414" t="str">
        <f>IF(ECQ4382&lt;&gt;0,IF(ISNA(VLOOKUP(ECQ4382,lista_bancos,2,0)),"Banco não cadastrado",VLOOKUP(ECQ4382,lista_bancos,2,0)),"")</f>
        <v>CAIXA</v>
      </c>
      <c r="ECS4382" s="428">
        <v>1104</v>
      </c>
      <c r="ECT4382" s="428">
        <v>30011625</v>
      </c>
      <c r="ECU4382" s="428">
        <v>900021</v>
      </c>
      <c r="ECV4382" s="431" t="s">
        <v>76</v>
      </c>
      <c r="ECW4382" s="429">
        <v>15235615000174</v>
      </c>
      <c r="ECX4382" s="429"/>
      <c r="ECY4382" s="24"/>
      <c r="ECZ4382" s="430">
        <v>859</v>
      </c>
      <c r="EDA4382" s="413">
        <v>45988</v>
      </c>
      <c r="EDB4382" s="42"/>
      <c r="EDC4382" s="26" t="str">
        <f ca="1">IF(EDB4382&gt;0,"Compensado",IF(EDA4382="","",IF(EDA4382&lt;=TODAY(),"Descontar Cheque","deFaltam "&amp;EDA4382-TODAY()&amp;" dias para descontar")))</f>
        <v>Descontar Cheque</v>
      </c>
      <c r="EDD4382" s="117"/>
      <c r="EDE4382" s="413">
        <v>45890</v>
      </c>
      <c r="EDF4382" s="428" t="s">
        <v>74</v>
      </c>
      <c r="EDG4382" s="428">
        <v>104</v>
      </c>
      <c r="EDH4382" s="414" t="str">
        <f>IF(EDG4382&lt;&gt;0,IF(ISNA(VLOOKUP(EDG4382,lista_bancos,2,0)),"Banco não cadastrado",VLOOKUP(EDG4382,lista_bancos,2,0)),"")</f>
        <v>CAIXA</v>
      </c>
      <c r="EDI4382" s="428">
        <v>1104</v>
      </c>
      <c r="EDJ4382" s="428">
        <v>30011625</v>
      </c>
      <c r="EDK4382" s="428">
        <v>900021</v>
      </c>
      <c r="EDL4382" s="431" t="s">
        <v>76</v>
      </c>
      <c r="EDM4382" s="429">
        <v>15235615000174</v>
      </c>
      <c r="EDN4382" s="429"/>
      <c r="EDO4382" s="24"/>
      <c r="EDP4382" s="430">
        <v>859</v>
      </c>
      <c r="EDQ4382" s="413">
        <v>45988</v>
      </c>
      <c r="EDR4382" s="42"/>
      <c r="EDS4382" s="26" t="str">
        <f ca="1">IF(EDR4382&gt;0,"Compensado",IF(EDQ4382="","",IF(EDQ4382&lt;=TODAY(),"Descontar Cheque","deFaltam "&amp;EDQ4382-TODAY()&amp;" dias para descontar")))</f>
        <v>Descontar Cheque</v>
      </c>
      <c r="EDT4382" s="117"/>
      <c r="EDU4382" s="413">
        <v>45890</v>
      </c>
      <c r="EDV4382" s="428" t="s">
        <v>74</v>
      </c>
      <c r="EDW4382" s="428">
        <v>104</v>
      </c>
      <c r="EDX4382" s="414" t="str">
        <f>IF(EDW4382&lt;&gt;0,IF(ISNA(VLOOKUP(EDW4382,lista_bancos,2,0)),"Banco não cadastrado",VLOOKUP(EDW4382,lista_bancos,2,0)),"")</f>
        <v>CAIXA</v>
      </c>
      <c r="EDY4382" s="428">
        <v>1104</v>
      </c>
      <c r="EDZ4382" s="428">
        <v>30011625</v>
      </c>
      <c r="EEA4382" s="428">
        <v>900021</v>
      </c>
      <c r="EEB4382" s="431" t="s">
        <v>76</v>
      </c>
      <c r="EEC4382" s="429">
        <v>15235615000174</v>
      </c>
      <c r="EED4382" s="429"/>
      <c r="EEE4382" s="24"/>
      <c r="EEF4382" s="430">
        <v>859</v>
      </c>
      <c r="EEG4382" s="413">
        <v>45988</v>
      </c>
      <c r="EEH4382" s="42"/>
      <c r="EEI4382" s="26" t="str">
        <f ca="1">IF(EEH4382&gt;0,"Compensado",IF(EEG4382="","",IF(EEG4382&lt;=TODAY(),"Descontar Cheque","deFaltam "&amp;EEG4382-TODAY()&amp;" dias para descontar")))</f>
        <v>Descontar Cheque</v>
      </c>
      <c r="EEJ4382" s="117"/>
      <c r="EEK4382" s="413">
        <v>45890</v>
      </c>
      <c r="EEL4382" s="428" t="s">
        <v>74</v>
      </c>
      <c r="EEM4382" s="428">
        <v>104</v>
      </c>
      <c r="EEN4382" s="414" t="str">
        <f>IF(EEM4382&lt;&gt;0,IF(ISNA(VLOOKUP(EEM4382,lista_bancos,2,0)),"Banco não cadastrado",VLOOKUP(EEM4382,lista_bancos,2,0)),"")</f>
        <v>CAIXA</v>
      </c>
      <c r="EEO4382" s="428">
        <v>1104</v>
      </c>
      <c r="EEP4382" s="428">
        <v>30011625</v>
      </c>
      <c r="EEQ4382" s="428">
        <v>900021</v>
      </c>
      <c r="EER4382" s="431" t="s">
        <v>76</v>
      </c>
      <c r="EES4382" s="429">
        <v>15235615000174</v>
      </c>
      <c r="EET4382" s="429"/>
      <c r="EEU4382" s="24"/>
      <c r="EEV4382" s="430">
        <v>859</v>
      </c>
      <c r="EEW4382" s="413">
        <v>45988</v>
      </c>
      <c r="EEX4382" s="42"/>
      <c r="EEY4382" s="26" t="str">
        <f ca="1">IF(EEX4382&gt;0,"Compensado",IF(EEW4382="","",IF(EEW4382&lt;=TODAY(),"Descontar Cheque","deFaltam "&amp;EEW4382-TODAY()&amp;" dias para descontar")))</f>
        <v>Descontar Cheque</v>
      </c>
      <c r="EEZ4382" s="117"/>
      <c r="EFA4382" s="413">
        <v>45890</v>
      </c>
      <c r="EFB4382" s="428" t="s">
        <v>74</v>
      </c>
      <c r="EFC4382" s="428">
        <v>104</v>
      </c>
      <c r="EFD4382" s="414" t="str">
        <f>IF(EFC4382&lt;&gt;0,IF(ISNA(VLOOKUP(EFC4382,lista_bancos,2,0)),"Banco não cadastrado",VLOOKUP(EFC4382,lista_bancos,2,0)),"")</f>
        <v>CAIXA</v>
      </c>
      <c r="EFE4382" s="428">
        <v>1104</v>
      </c>
      <c r="EFF4382" s="428">
        <v>30011625</v>
      </c>
      <c r="EFG4382" s="428">
        <v>900021</v>
      </c>
      <c r="EFH4382" s="431" t="s">
        <v>76</v>
      </c>
      <c r="EFI4382" s="429">
        <v>15235615000174</v>
      </c>
      <c r="EFJ4382" s="429"/>
      <c r="EFK4382" s="24"/>
      <c r="EFL4382" s="430">
        <v>859</v>
      </c>
      <c r="EFM4382" s="413">
        <v>45988</v>
      </c>
      <c r="EFN4382" s="42"/>
      <c r="EFO4382" s="26" t="str">
        <f ca="1">IF(EFN4382&gt;0,"Compensado",IF(EFM4382="","",IF(EFM4382&lt;=TODAY(),"Descontar Cheque","deFaltam "&amp;EFM4382-TODAY()&amp;" dias para descontar")))</f>
        <v>Descontar Cheque</v>
      </c>
      <c r="EFP4382" s="117"/>
      <c r="EFQ4382" s="413">
        <v>45890</v>
      </c>
      <c r="EFR4382" s="428" t="s">
        <v>74</v>
      </c>
      <c r="EFS4382" s="428">
        <v>104</v>
      </c>
      <c r="EFT4382" s="414" t="str">
        <f>IF(EFS4382&lt;&gt;0,IF(ISNA(VLOOKUP(EFS4382,lista_bancos,2,0)),"Banco não cadastrado",VLOOKUP(EFS4382,lista_bancos,2,0)),"")</f>
        <v>CAIXA</v>
      </c>
      <c r="EFU4382" s="428">
        <v>1104</v>
      </c>
      <c r="EFV4382" s="428">
        <v>30011625</v>
      </c>
      <c r="EFW4382" s="428">
        <v>900021</v>
      </c>
      <c r="EFX4382" s="431" t="s">
        <v>76</v>
      </c>
      <c r="EFY4382" s="429">
        <v>15235615000174</v>
      </c>
      <c r="EFZ4382" s="429"/>
      <c r="EGA4382" s="24"/>
      <c r="EGB4382" s="430">
        <v>859</v>
      </c>
      <c r="EGC4382" s="413">
        <v>45988</v>
      </c>
      <c r="EGD4382" s="42"/>
      <c r="EGE4382" s="26" t="str">
        <f ca="1">IF(EGD4382&gt;0,"Compensado",IF(EGC4382="","",IF(EGC4382&lt;=TODAY(),"Descontar Cheque","deFaltam "&amp;EGC4382-TODAY()&amp;" dias para descontar")))</f>
        <v>Descontar Cheque</v>
      </c>
      <c r="EGF4382" s="117"/>
      <c r="EGG4382" s="413">
        <v>45890</v>
      </c>
      <c r="EGH4382" s="428" t="s">
        <v>74</v>
      </c>
      <c r="EGI4382" s="428">
        <v>104</v>
      </c>
      <c r="EGJ4382" s="414" t="str">
        <f>IF(EGI4382&lt;&gt;0,IF(ISNA(VLOOKUP(EGI4382,lista_bancos,2,0)),"Banco não cadastrado",VLOOKUP(EGI4382,lista_bancos,2,0)),"")</f>
        <v>CAIXA</v>
      </c>
      <c r="EGK4382" s="428">
        <v>1104</v>
      </c>
      <c r="EGL4382" s="428">
        <v>30011625</v>
      </c>
      <c r="EGM4382" s="428">
        <v>900021</v>
      </c>
      <c r="EGN4382" s="431" t="s">
        <v>76</v>
      </c>
      <c r="EGO4382" s="429">
        <v>15235615000174</v>
      </c>
      <c r="EGP4382" s="429"/>
      <c r="EGQ4382" s="24"/>
      <c r="EGR4382" s="430">
        <v>859</v>
      </c>
      <c r="EGS4382" s="413">
        <v>45988</v>
      </c>
      <c r="EGT4382" s="42"/>
      <c r="EGU4382" s="26" t="str">
        <f ca="1">IF(EGT4382&gt;0,"Compensado",IF(EGS4382="","",IF(EGS4382&lt;=TODAY(),"Descontar Cheque","deFaltam "&amp;EGS4382-TODAY()&amp;" dias para descontar")))</f>
        <v>Descontar Cheque</v>
      </c>
      <c r="EGV4382" s="117"/>
      <c r="EGW4382" s="413">
        <v>45890</v>
      </c>
      <c r="EGX4382" s="428" t="s">
        <v>74</v>
      </c>
      <c r="EGY4382" s="428">
        <v>104</v>
      </c>
      <c r="EGZ4382" s="414" t="str">
        <f>IF(EGY4382&lt;&gt;0,IF(ISNA(VLOOKUP(EGY4382,lista_bancos,2,0)),"Banco não cadastrado",VLOOKUP(EGY4382,lista_bancos,2,0)),"")</f>
        <v>CAIXA</v>
      </c>
      <c r="EHA4382" s="428">
        <v>1104</v>
      </c>
      <c r="EHB4382" s="428">
        <v>30011625</v>
      </c>
      <c r="EHC4382" s="428">
        <v>900021</v>
      </c>
      <c r="EHD4382" s="431" t="s">
        <v>76</v>
      </c>
      <c r="EHE4382" s="429">
        <v>15235615000174</v>
      </c>
      <c r="EHF4382" s="429"/>
      <c r="EHG4382" s="24"/>
      <c r="EHH4382" s="430">
        <v>859</v>
      </c>
      <c r="EHI4382" s="413">
        <v>45988</v>
      </c>
      <c r="EHJ4382" s="42"/>
      <c r="EHK4382" s="26" t="str">
        <f ca="1">IF(EHJ4382&gt;0,"Compensado",IF(EHI4382="","",IF(EHI4382&lt;=TODAY(),"Descontar Cheque","deFaltam "&amp;EHI4382-TODAY()&amp;" dias para descontar")))</f>
        <v>Descontar Cheque</v>
      </c>
      <c r="EHL4382" s="117"/>
      <c r="EHM4382" s="413">
        <v>45890</v>
      </c>
      <c r="EHN4382" s="428" t="s">
        <v>74</v>
      </c>
      <c r="EHO4382" s="428">
        <v>104</v>
      </c>
      <c r="EHP4382" s="414" t="str">
        <f>IF(EHO4382&lt;&gt;0,IF(ISNA(VLOOKUP(EHO4382,lista_bancos,2,0)),"Banco não cadastrado",VLOOKUP(EHO4382,lista_bancos,2,0)),"")</f>
        <v>CAIXA</v>
      </c>
      <c r="EHQ4382" s="428">
        <v>1104</v>
      </c>
      <c r="EHR4382" s="428">
        <v>30011625</v>
      </c>
      <c r="EHS4382" s="428">
        <v>900021</v>
      </c>
      <c r="EHT4382" s="431" t="s">
        <v>76</v>
      </c>
      <c r="EHU4382" s="429">
        <v>15235615000174</v>
      </c>
      <c r="EHV4382" s="429"/>
      <c r="EHW4382" s="24"/>
      <c r="EHX4382" s="430">
        <v>859</v>
      </c>
      <c r="EHY4382" s="413">
        <v>45988</v>
      </c>
      <c r="EHZ4382" s="42"/>
      <c r="EIA4382" s="26" t="str">
        <f ca="1">IF(EHZ4382&gt;0,"Compensado",IF(EHY4382="","",IF(EHY4382&lt;=TODAY(),"Descontar Cheque","deFaltam "&amp;EHY4382-TODAY()&amp;" dias para descontar")))</f>
        <v>Descontar Cheque</v>
      </c>
      <c r="EIB4382" s="117"/>
      <c r="EIC4382" s="413">
        <v>45890</v>
      </c>
      <c r="EID4382" s="428" t="s">
        <v>74</v>
      </c>
      <c r="EIE4382" s="428">
        <v>104</v>
      </c>
      <c r="EIF4382" s="414" t="str">
        <f>IF(EIE4382&lt;&gt;0,IF(ISNA(VLOOKUP(EIE4382,lista_bancos,2,0)),"Banco não cadastrado",VLOOKUP(EIE4382,lista_bancos,2,0)),"")</f>
        <v>CAIXA</v>
      </c>
      <c r="EIG4382" s="428">
        <v>1104</v>
      </c>
      <c r="EIH4382" s="428">
        <v>30011625</v>
      </c>
      <c r="EII4382" s="428">
        <v>900021</v>
      </c>
      <c r="EIJ4382" s="431" t="s">
        <v>76</v>
      </c>
      <c r="EIK4382" s="429">
        <v>15235615000174</v>
      </c>
      <c r="EIL4382" s="429"/>
      <c r="EIM4382" s="24"/>
      <c r="EIN4382" s="430">
        <v>859</v>
      </c>
      <c r="EIO4382" s="413">
        <v>45988</v>
      </c>
      <c r="EIP4382" s="42"/>
      <c r="EIQ4382" s="26" t="str">
        <f ca="1">IF(EIP4382&gt;0,"Compensado",IF(EIO4382="","",IF(EIO4382&lt;=TODAY(),"Descontar Cheque","deFaltam "&amp;EIO4382-TODAY()&amp;" dias para descontar")))</f>
        <v>Descontar Cheque</v>
      </c>
      <c r="EIR4382" s="117"/>
      <c r="EIS4382" s="413">
        <v>45890</v>
      </c>
      <c r="EIT4382" s="428" t="s">
        <v>74</v>
      </c>
      <c r="EIU4382" s="428">
        <v>104</v>
      </c>
      <c r="EIV4382" s="414" t="str">
        <f>IF(EIU4382&lt;&gt;0,IF(ISNA(VLOOKUP(EIU4382,lista_bancos,2,0)),"Banco não cadastrado",VLOOKUP(EIU4382,lista_bancos,2,0)),"")</f>
        <v>CAIXA</v>
      </c>
      <c r="EIW4382" s="428">
        <v>1104</v>
      </c>
      <c r="EIX4382" s="428">
        <v>30011625</v>
      </c>
      <c r="EIY4382" s="428">
        <v>900021</v>
      </c>
      <c r="EIZ4382" s="431" t="s">
        <v>76</v>
      </c>
      <c r="EJA4382" s="429">
        <v>15235615000174</v>
      </c>
      <c r="EJB4382" s="429"/>
      <c r="EJC4382" s="24"/>
      <c r="EJD4382" s="430">
        <v>859</v>
      </c>
      <c r="EJE4382" s="413">
        <v>45988</v>
      </c>
      <c r="EJF4382" s="42"/>
      <c r="EJG4382" s="26" t="str">
        <f ca="1">IF(EJF4382&gt;0,"Compensado",IF(EJE4382="","",IF(EJE4382&lt;=TODAY(),"Descontar Cheque","deFaltam "&amp;EJE4382-TODAY()&amp;" dias para descontar")))</f>
        <v>Descontar Cheque</v>
      </c>
      <c r="EJH4382" s="117"/>
      <c r="EJI4382" s="413">
        <v>45890</v>
      </c>
      <c r="EJJ4382" s="428" t="s">
        <v>74</v>
      </c>
      <c r="EJK4382" s="428">
        <v>104</v>
      </c>
      <c r="EJL4382" s="414" t="str">
        <f>IF(EJK4382&lt;&gt;0,IF(ISNA(VLOOKUP(EJK4382,lista_bancos,2,0)),"Banco não cadastrado",VLOOKUP(EJK4382,lista_bancos,2,0)),"")</f>
        <v>CAIXA</v>
      </c>
      <c r="EJM4382" s="428">
        <v>1104</v>
      </c>
      <c r="EJN4382" s="428">
        <v>30011625</v>
      </c>
      <c r="EJO4382" s="428">
        <v>900021</v>
      </c>
      <c r="EJP4382" s="431" t="s">
        <v>76</v>
      </c>
      <c r="EJQ4382" s="429">
        <v>15235615000174</v>
      </c>
      <c r="EJR4382" s="429"/>
      <c r="EJS4382" s="24"/>
      <c r="EJT4382" s="430">
        <v>859</v>
      </c>
      <c r="EJU4382" s="413">
        <v>45988</v>
      </c>
      <c r="EJV4382" s="42"/>
      <c r="EJW4382" s="26" t="str">
        <f ca="1">IF(EJV4382&gt;0,"Compensado",IF(EJU4382="","",IF(EJU4382&lt;=TODAY(),"Descontar Cheque","deFaltam "&amp;EJU4382-TODAY()&amp;" dias para descontar")))</f>
        <v>Descontar Cheque</v>
      </c>
      <c r="EJX4382" s="117"/>
      <c r="EJY4382" s="413">
        <v>45890</v>
      </c>
      <c r="EJZ4382" s="428" t="s">
        <v>74</v>
      </c>
      <c r="EKA4382" s="428">
        <v>104</v>
      </c>
      <c r="EKB4382" s="414" t="str">
        <f>IF(EKA4382&lt;&gt;0,IF(ISNA(VLOOKUP(EKA4382,lista_bancos,2,0)),"Banco não cadastrado",VLOOKUP(EKA4382,lista_bancos,2,0)),"")</f>
        <v>CAIXA</v>
      </c>
      <c r="EKC4382" s="428">
        <v>1104</v>
      </c>
      <c r="EKD4382" s="428">
        <v>30011625</v>
      </c>
      <c r="EKE4382" s="428">
        <v>900021</v>
      </c>
      <c r="EKF4382" s="431" t="s">
        <v>76</v>
      </c>
      <c r="EKG4382" s="429">
        <v>15235615000174</v>
      </c>
      <c r="EKH4382" s="429"/>
      <c r="EKI4382" s="24"/>
      <c r="EKJ4382" s="430">
        <v>859</v>
      </c>
      <c r="EKK4382" s="413">
        <v>45988</v>
      </c>
      <c r="EKL4382" s="42"/>
      <c r="EKM4382" s="26" t="str">
        <f ca="1">IF(EKL4382&gt;0,"Compensado",IF(EKK4382="","",IF(EKK4382&lt;=TODAY(),"Descontar Cheque","deFaltam "&amp;EKK4382-TODAY()&amp;" dias para descontar")))</f>
        <v>Descontar Cheque</v>
      </c>
      <c r="EKN4382" s="117"/>
      <c r="EKO4382" s="413">
        <v>45890</v>
      </c>
      <c r="EKP4382" s="428" t="s">
        <v>74</v>
      </c>
      <c r="EKQ4382" s="428">
        <v>104</v>
      </c>
      <c r="EKR4382" s="414" t="str">
        <f>IF(EKQ4382&lt;&gt;0,IF(ISNA(VLOOKUP(EKQ4382,lista_bancos,2,0)),"Banco não cadastrado",VLOOKUP(EKQ4382,lista_bancos,2,0)),"")</f>
        <v>CAIXA</v>
      </c>
      <c r="EKS4382" s="428">
        <v>1104</v>
      </c>
      <c r="EKT4382" s="428">
        <v>30011625</v>
      </c>
      <c r="EKU4382" s="428">
        <v>900021</v>
      </c>
      <c r="EKV4382" s="431" t="s">
        <v>76</v>
      </c>
      <c r="EKW4382" s="429">
        <v>15235615000174</v>
      </c>
      <c r="EKX4382" s="429"/>
      <c r="EKY4382" s="24"/>
      <c r="EKZ4382" s="430">
        <v>859</v>
      </c>
      <c r="ELA4382" s="413">
        <v>45988</v>
      </c>
      <c r="ELB4382" s="42"/>
      <c r="ELC4382" s="26" t="str">
        <f ca="1">IF(ELB4382&gt;0,"Compensado",IF(ELA4382="","",IF(ELA4382&lt;=TODAY(),"Descontar Cheque","deFaltam "&amp;ELA4382-TODAY()&amp;" dias para descontar")))</f>
        <v>Descontar Cheque</v>
      </c>
      <c r="ELD4382" s="117"/>
      <c r="ELE4382" s="413">
        <v>45890</v>
      </c>
      <c r="ELF4382" s="428" t="s">
        <v>74</v>
      </c>
      <c r="ELG4382" s="428">
        <v>104</v>
      </c>
      <c r="ELH4382" s="414" t="str">
        <f>IF(ELG4382&lt;&gt;0,IF(ISNA(VLOOKUP(ELG4382,lista_bancos,2,0)),"Banco não cadastrado",VLOOKUP(ELG4382,lista_bancos,2,0)),"")</f>
        <v>CAIXA</v>
      </c>
      <c r="ELI4382" s="428">
        <v>1104</v>
      </c>
      <c r="ELJ4382" s="428">
        <v>30011625</v>
      </c>
      <c r="ELK4382" s="428">
        <v>900021</v>
      </c>
      <c r="ELL4382" s="431" t="s">
        <v>76</v>
      </c>
      <c r="ELM4382" s="429">
        <v>15235615000174</v>
      </c>
      <c r="ELN4382" s="429"/>
      <c r="ELO4382" s="24"/>
      <c r="ELP4382" s="430">
        <v>859</v>
      </c>
      <c r="ELQ4382" s="413">
        <v>45988</v>
      </c>
      <c r="ELR4382" s="42"/>
      <c r="ELS4382" s="26" t="str">
        <f ca="1">IF(ELR4382&gt;0,"Compensado",IF(ELQ4382="","",IF(ELQ4382&lt;=TODAY(),"Descontar Cheque","deFaltam "&amp;ELQ4382-TODAY()&amp;" dias para descontar")))</f>
        <v>Descontar Cheque</v>
      </c>
      <c r="ELT4382" s="117"/>
      <c r="ELU4382" s="413">
        <v>45890</v>
      </c>
      <c r="ELV4382" s="428" t="s">
        <v>74</v>
      </c>
      <c r="ELW4382" s="428">
        <v>104</v>
      </c>
      <c r="ELX4382" s="414" t="str">
        <f>IF(ELW4382&lt;&gt;0,IF(ISNA(VLOOKUP(ELW4382,lista_bancos,2,0)),"Banco não cadastrado",VLOOKUP(ELW4382,lista_bancos,2,0)),"")</f>
        <v>CAIXA</v>
      </c>
      <c r="ELY4382" s="428">
        <v>1104</v>
      </c>
      <c r="ELZ4382" s="428">
        <v>30011625</v>
      </c>
      <c r="EMA4382" s="428">
        <v>900021</v>
      </c>
      <c r="EMB4382" s="431" t="s">
        <v>76</v>
      </c>
      <c r="EMC4382" s="429">
        <v>15235615000174</v>
      </c>
      <c r="EMD4382" s="429"/>
      <c r="EME4382" s="24"/>
      <c r="EMF4382" s="430">
        <v>859</v>
      </c>
      <c r="EMG4382" s="413">
        <v>45988</v>
      </c>
      <c r="EMH4382" s="42"/>
      <c r="EMI4382" s="26" t="str">
        <f ca="1">IF(EMH4382&gt;0,"Compensado",IF(EMG4382="","",IF(EMG4382&lt;=TODAY(),"Descontar Cheque","deFaltam "&amp;EMG4382-TODAY()&amp;" dias para descontar")))</f>
        <v>Descontar Cheque</v>
      </c>
      <c r="EMJ4382" s="117"/>
      <c r="EMK4382" s="413">
        <v>45890</v>
      </c>
      <c r="EML4382" s="428" t="s">
        <v>74</v>
      </c>
      <c r="EMM4382" s="428">
        <v>104</v>
      </c>
      <c r="EMN4382" s="414" t="str">
        <f>IF(EMM4382&lt;&gt;0,IF(ISNA(VLOOKUP(EMM4382,lista_bancos,2,0)),"Banco não cadastrado",VLOOKUP(EMM4382,lista_bancos,2,0)),"")</f>
        <v>CAIXA</v>
      </c>
      <c r="EMO4382" s="428">
        <v>1104</v>
      </c>
      <c r="EMP4382" s="428">
        <v>30011625</v>
      </c>
      <c r="EMQ4382" s="428">
        <v>900021</v>
      </c>
      <c r="EMR4382" s="431" t="s">
        <v>76</v>
      </c>
      <c r="EMS4382" s="429">
        <v>15235615000174</v>
      </c>
      <c r="EMT4382" s="429"/>
      <c r="EMU4382" s="24"/>
      <c r="EMV4382" s="430">
        <v>859</v>
      </c>
      <c r="EMW4382" s="413">
        <v>45988</v>
      </c>
      <c r="EMX4382" s="42"/>
      <c r="EMY4382" s="26" t="str">
        <f ca="1">IF(EMX4382&gt;0,"Compensado",IF(EMW4382="","",IF(EMW4382&lt;=TODAY(),"Descontar Cheque","deFaltam "&amp;EMW4382-TODAY()&amp;" dias para descontar")))</f>
        <v>Descontar Cheque</v>
      </c>
      <c r="EMZ4382" s="117"/>
      <c r="ENA4382" s="413">
        <v>45890</v>
      </c>
      <c r="ENB4382" s="428" t="s">
        <v>74</v>
      </c>
      <c r="ENC4382" s="428">
        <v>104</v>
      </c>
      <c r="END4382" s="414" t="str">
        <f>IF(ENC4382&lt;&gt;0,IF(ISNA(VLOOKUP(ENC4382,lista_bancos,2,0)),"Banco não cadastrado",VLOOKUP(ENC4382,lista_bancos,2,0)),"")</f>
        <v>CAIXA</v>
      </c>
      <c r="ENE4382" s="428">
        <v>1104</v>
      </c>
      <c r="ENF4382" s="428">
        <v>30011625</v>
      </c>
      <c r="ENG4382" s="428">
        <v>900021</v>
      </c>
      <c r="ENH4382" s="431" t="s">
        <v>76</v>
      </c>
      <c r="ENI4382" s="429">
        <v>15235615000174</v>
      </c>
      <c r="ENJ4382" s="429"/>
      <c r="ENK4382" s="24"/>
      <c r="ENL4382" s="430">
        <v>859</v>
      </c>
      <c r="ENM4382" s="413">
        <v>45988</v>
      </c>
      <c r="ENN4382" s="42"/>
      <c r="ENO4382" s="26" t="str">
        <f ca="1">IF(ENN4382&gt;0,"Compensado",IF(ENM4382="","",IF(ENM4382&lt;=TODAY(),"Descontar Cheque","deFaltam "&amp;ENM4382-TODAY()&amp;" dias para descontar")))</f>
        <v>Descontar Cheque</v>
      </c>
      <c r="ENP4382" s="117"/>
      <c r="ENQ4382" s="413">
        <v>45890</v>
      </c>
      <c r="ENR4382" s="428" t="s">
        <v>74</v>
      </c>
      <c r="ENS4382" s="428">
        <v>104</v>
      </c>
      <c r="ENT4382" s="414" t="str">
        <f>IF(ENS4382&lt;&gt;0,IF(ISNA(VLOOKUP(ENS4382,lista_bancos,2,0)),"Banco não cadastrado",VLOOKUP(ENS4382,lista_bancos,2,0)),"")</f>
        <v>CAIXA</v>
      </c>
      <c r="ENU4382" s="428">
        <v>1104</v>
      </c>
      <c r="ENV4382" s="428">
        <v>30011625</v>
      </c>
      <c r="ENW4382" s="428">
        <v>900021</v>
      </c>
      <c r="ENX4382" s="431" t="s">
        <v>76</v>
      </c>
      <c r="ENY4382" s="429">
        <v>15235615000174</v>
      </c>
      <c r="ENZ4382" s="429"/>
      <c r="EOA4382" s="24"/>
      <c r="EOB4382" s="430">
        <v>859</v>
      </c>
      <c r="EOC4382" s="413">
        <v>45988</v>
      </c>
      <c r="EOD4382" s="42"/>
      <c r="EOE4382" s="26" t="str">
        <f ca="1">IF(EOD4382&gt;0,"Compensado",IF(EOC4382="","",IF(EOC4382&lt;=TODAY(),"Descontar Cheque","deFaltam "&amp;EOC4382-TODAY()&amp;" dias para descontar")))</f>
        <v>Descontar Cheque</v>
      </c>
      <c r="EOF4382" s="117"/>
      <c r="EOG4382" s="413">
        <v>45890</v>
      </c>
      <c r="EOH4382" s="428" t="s">
        <v>74</v>
      </c>
      <c r="EOI4382" s="428">
        <v>104</v>
      </c>
      <c r="EOJ4382" s="414" t="str">
        <f>IF(EOI4382&lt;&gt;0,IF(ISNA(VLOOKUP(EOI4382,lista_bancos,2,0)),"Banco não cadastrado",VLOOKUP(EOI4382,lista_bancos,2,0)),"")</f>
        <v>CAIXA</v>
      </c>
      <c r="EOK4382" s="428">
        <v>1104</v>
      </c>
      <c r="EOL4382" s="428">
        <v>30011625</v>
      </c>
      <c r="EOM4382" s="428">
        <v>900021</v>
      </c>
      <c r="EON4382" s="431" t="s">
        <v>76</v>
      </c>
      <c r="EOO4382" s="429">
        <v>15235615000174</v>
      </c>
      <c r="EOP4382" s="429"/>
      <c r="EOQ4382" s="24"/>
      <c r="EOR4382" s="430">
        <v>859</v>
      </c>
      <c r="EOS4382" s="413">
        <v>45988</v>
      </c>
      <c r="EOT4382" s="42"/>
      <c r="EOU4382" s="26" t="str">
        <f ca="1">IF(EOT4382&gt;0,"Compensado",IF(EOS4382="","",IF(EOS4382&lt;=TODAY(),"Descontar Cheque","deFaltam "&amp;EOS4382-TODAY()&amp;" dias para descontar")))</f>
        <v>Descontar Cheque</v>
      </c>
      <c r="EOV4382" s="117"/>
      <c r="EOW4382" s="413">
        <v>45890</v>
      </c>
      <c r="EOX4382" s="428" t="s">
        <v>74</v>
      </c>
      <c r="EOY4382" s="428">
        <v>104</v>
      </c>
      <c r="EOZ4382" s="414" t="str">
        <f>IF(EOY4382&lt;&gt;0,IF(ISNA(VLOOKUP(EOY4382,lista_bancos,2,0)),"Banco não cadastrado",VLOOKUP(EOY4382,lista_bancos,2,0)),"")</f>
        <v>CAIXA</v>
      </c>
      <c r="EPA4382" s="428">
        <v>1104</v>
      </c>
      <c r="EPB4382" s="428">
        <v>30011625</v>
      </c>
      <c r="EPC4382" s="428">
        <v>900021</v>
      </c>
      <c r="EPD4382" s="431" t="s">
        <v>76</v>
      </c>
      <c r="EPE4382" s="429">
        <v>15235615000174</v>
      </c>
      <c r="EPF4382" s="429"/>
      <c r="EPG4382" s="24"/>
      <c r="EPH4382" s="430">
        <v>859</v>
      </c>
      <c r="EPI4382" s="413">
        <v>45988</v>
      </c>
      <c r="EPJ4382" s="42"/>
      <c r="EPK4382" s="26" t="str">
        <f ca="1">IF(EPJ4382&gt;0,"Compensado",IF(EPI4382="","",IF(EPI4382&lt;=TODAY(),"Descontar Cheque","deFaltam "&amp;EPI4382-TODAY()&amp;" dias para descontar")))</f>
        <v>Descontar Cheque</v>
      </c>
      <c r="EPL4382" s="117"/>
      <c r="EPM4382" s="413">
        <v>45890</v>
      </c>
      <c r="EPN4382" s="428" t="s">
        <v>74</v>
      </c>
      <c r="EPO4382" s="428">
        <v>104</v>
      </c>
      <c r="EPP4382" s="414" t="str">
        <f>IF(EPO4382&lt;&gt;0,IF(ISNA(VLOOKUP(EPO4382,lista_bancos,2,0)),"Banco não cadastrado",VLOOKUP(EPO4382,lista_bancos,2,0)),"")</f>
        <v>CAIXA</v>
      </c>
      <c r="EPQ4382" s="428">
        <v>1104</v>
      </c>
      <c r="EPR4382" s="428">
        <v>30011625</v>
      </c>
      <c r="EPS4382" s="428">
        <v>900021</v>
      </c>
      <c r="EPT4382" s="431" t="s">
        <v>76</v>
      </c>
      <c r="EPU4382" s="429">
        <v>15235615000174</v>
      </c>
      <c r="EPV4382" s="429"/>
      <c r="EPW4382" s="24"/>
      <c r="EPX4382" s="430">
        <v>859</v>
      </c>
      <c r="EPY4382" s="413">
        <v>45988</v>
      </c>
      <c r="EPZ4382" s="42"/>
      <c r="EQA4382" s="26" t="str">
        <f ca="1">IF(EPZ4382&gt;0,"Compensado",IF(EPY4382="","",IF(EPY4382&lt;=TODAY(),"Descontar Cheque","deFaltam "&amp;EPY4382-TODAY()&amp;" dias para descontar")))</f>
        <v>Descontar Cheque</v>
      </c>
      <c r="EQB4382" s="117"/>
      <c r="EQC4382" s="413">
        <v>45890</v>
      </c>
      <c r="EQD4382" s="428" t="s">
        <v>74</v>
      </c>
      <c r="EQE4382" s="428">
        <v>104</v>
      </c>
      <c r="EQF4382" s="414" t="str">
        <f>IF(EQE4382&lt;&gt;0,IF(ISNA(VLOOKUP(EQE4382,lista_bancos,2,0)),"Banco não cadastrado",VLOOKUP(EQE4382,lista_bancos,2,0)),"")</f>
        <v>CAIXA</v>
      </c>
      <c r="EQG4382" s="428">
        <v>1104</v>
      </c>
      <c r="EQH4382" s="428">
        <v>30011625</v>
      </c>
      <c r="EQI4382" s="428">
        <v>900021</v>
      </c>
      <c r="EQJ4382" s="431" t="s">
        <v>76</v>
      </c>
      <c r="EQK4382" s="429">
        <v>15235615000174</v>
      </c>
      <c r="EQL4382" s="429"/>
      <c r="EQM4382" s="24"/>
      <c r="EQN4382" s="430">
        <v>859</v>
      </c>
      <c r="EQO4382" s="413">
        <v>45988</v>
      </c>
      <c r="EQP4382" s="42"/>
      <c r="EQQ4382" s="26" t="str">
        <f ca="1">IF(EQP4382&gt;0,"Compensado",IF(EQO4382="","",IF(EQO4382&lt;=TODAY(),"Descontar Cheque","deFaltam "&amp;EQO4382-TODAY()&amp;" dias para descontar")))</f>
        <v>Descontar Cheque</v>
      </c>
      <c r="EQR4382" s="117"/>
      <c r="EQS4382" s="413">
        <v>45890</v>
      </c>
      <c r="EQT4382" s="428" t="s">
        <v>74</v>
      </c>
      <c r="EQU4382" s="428">
        <v>104</v>
      </c>
      <c r="EQV4382" s="414" t="str">
        <f>IF(EQU4382&lt;&gt;0,IF(ISNA(VLOOKUP(EQU4382,lista_bancos,2,0)),"Banco não cadastrado",VLOOKUP(EQU4382,lista_bancos,2,0)),"")</f>
        <v>CAIXA</v>
      </c>
      <c r="EQW4382" s="428">
        <v>1104</v>
      </c>
      <c r="EQX4382" s="428">
        <v>30011625</v>
      </c>
      <c r="EQY4382" s="428">
        <v>900021</v>
      </c>
      <c r="EQZ4382" s="431" t="s">
        <v>76</v>
      </c>
      <c r="ERA4382" s="429">
        <v>15235615000174</v>
      </c>
      <c r="ERB4382" s="429"/>
      <c r="ERC4382" s="24"/>
      <c r="ERD4382" s="430">
        <v>859</v>
      </c>
      <c r="ERE4382" s="413">
        <v>45988</v>
      </c>
      <c r="ERF4382" s="42"/>
      <c r="ERG4382" s="26" t="str">
        <f ca="1">IF(ERF4382&gt;0,"Compensado",IF(ERE4382="","",IF(ERE4382&lt;=TODAY(),"Descontar Cheque","deFaltam "&amp;ERE4382-TODAY()&amp;" dias para descontar")))</f>
        <v>Descontar Cheque</v>
      </c>
      <c r="ERH4382" s="117"/>
      <c r="ERI4382" s="413">
        <v>45890</v>
      </c>
      <c r="ERJ4382" s="428" t="s">
        <v>74</v>
      </c>
      <c r="ERK4382" s="428">
        <v>104</v>
      </c>
      <c r="ERL4382" s="414" t="str">
        <f>IF(ERK4382&lt;&gt;0,IF(ISNA(VLOOKUP(ERK4382,lista_bancos,2,0)),"Banco não cadastrado",VLOOKUP(ERK4382,lista_bancos,2,0)),"")</f>
        <v>CAIXA</v>
      </c>
      <c r="ERM4382" s="428">
        <v>1104</v>
      </c>
      <c r="ERN4382" s="428">
        <v>30011625</v>
      </c>
      <c r="ERO4382" s="428">
        <v>900021</v>
      </c>
      <c r="ERP4382" s="431" t="s">
        <v>76</v>
      </c>
      <c r="ERQ4382" s="429">
        <v>15235615000174</v>
      </c>
      <c r="ERR4382" s="429"/>
      <c r="ERS4382" s="24"/>
      <c r="ERT4382" s="430">
        <v>859</v>
      </c>
      <c r="ERU4382" s="413">
        <v>45988</v>
      </c>
      <c r="ERV4382" s="42"/>
      <c r="ERW4382" s="26" t="str">
        <f ca="1">IF(ERV4382&gt;0,"Compensado",IF(ERU4382="","",IF(ERU4382&lt;=TODAY(),"Descontar Cheque","deFaltam "&amp;ERU4382-TODAY()&amp;" dias para descontar")))</f>
        <v>Descontar Cheque</v>
      </c>
      <c r="ERX4382" s="117"/>
      <c r="ERY4382" s="413">
        <v>45890</v>
      </c>
      <c r="ERZ4382" s="428" t="s">
        <v>74</v>
      </c>
      <c r="ESA4382" s="428">
        <v>104</v>
      </c>
      <c r="ESB4382" s="414" t="str">
        <f>IF(ESA4382&lt;&gt;0,IF(ISNA(VLOOKUP(ESA4382,lista_bancos,2,0)),"Banco não cadastrado",VLOOKUP(ESA4382,lista_bancos,2,0)),"")</f>
        <v>CAIXA</v>
      </c>
      <c r="ESC4382" s="428">
        <v>1104</v>
      </c>
      <c r="ESD4382" s="428">
        <v>30011625</v>
      </c>
      <c r="ESE4382" s="428">
        <v>900021</v>
      </c>
      <c r="ESF4382" s="431" t="s">
        <v>76</v>
      </c>
      <c r="ESG4382" s="429">
        <v>15235615000174</v>
      </c>
      <c r="ESH4382" s="429"/>
      <c r="ESI4382" s="24"/>
      <c r="ESJ4382" s="430">
        <v>859</v>
      </c>
      <c r="ESK4382" s="413">
        <v>45988</v>
      </c>
      <c r="ESL4382" s="42"/>
      <c r="ESM4382" s="26" t="str">
        <f ca="1">IF(ESL4382&gt;0,"Compensado",IF(ESK4382="","",IF(ESK4382&lt;=TODAY(),"Descontar Cheque","deFaltam "&amp;ESK4382-TODAY()&amp;" dias para descontar")))</f>
        <v>Descontar Cheque</v>
      </c>
      <c r="ESN4382" s="117"/>
      <c r="ESO4382" s="413">
        <v>45890</v>
      </c>
      <c r="ESP4382" s="428" t="s">
        <v>74</v>
      </c>
      <c r="ESQ4382" s="428">
        <v>104</v>
      </c>
      <c r="ESR4382" s="414" t="str">
        <f>IF(ESQ4382&lt;&gt;0,IF(ISNA(VLOOKUP(ESQ4382,lista_bancos,2,0)),"Banco não cadastrado",VLOOKUP(ESQ4382,lista_bancos,2,0)),"")</f>
        <v>CAIXA</v>
      </c>
      <c r="ESS4382" s="428">
        <v>1104</v>
      </c>
      <c r="EST4382" s="428">
        <v>30011625</v>
      </c>
      <c r="ESU4382" s="428">
        <v>900021</v>
      </c>
      <c r="ESV4382" s="431" t="s">
        <v>76</v>
      </c>
      <c r="ESW4382" s="429">
        <v>15235615000174</v>
      </c>
      <c r="ESX4382" s="429"/>
      <c r="ESY4382" s="24"/>
      <c r="ESZ4382" s="430">
        <v>859</v>
      </c>
      <c r="ETA4382" s="413">
        <v>45988</v>
      </c>
      <c r="ETB4382" s="42"/>
      <c r="ETC4382" s="26" t="str">
        <f ca="1">IF(ETB4382&gt;0,"Compensado",IF(ETA4382="","",IF(ETA4382&lt;=TODAY(),"Descontar Cheque","deFaltam "&amp;ETA4382-TODAY()&amp;" dias para descontar")))</f>
        <v>Descontar Cheque</v>
      </c>
      <c r="ETD4382" s="117"/>
      <c r="ETE4382" s="413">
        <v>45890</v>
      </c>
      <c r="ETF4382" s="428" t="s">
        <v>74</v>
      </c>
      <c r="ETG4382" s="428">
        <v>104</v>
      </c>
      <c r="ETH4382" s="414" t="str">
        <f>IF(ETG4382&lt;&gt;0,IF(ISNA(VLOOKUP(ETG4382,lista_bancos,2,0)),"Banco não cadastrado",VLOOKUP(ETG4382,lista_bancos,2,0)),"")</f>
        <v>CAIXA</v>
      </c>
      <c r="ETI4382" s="428">
        <v>1104</v>
      </c>
      <c r="ETJ4382" s="428">
        <v>30011625</v>
      </c>
      <c r="ETK4382" s="428">
        <v>900021</v>
      </c>
      <c r="ETL4382" s="431" t="s">
        <v>76</v>
      </c>
      <c r="ETM4382" s="429">
        <v>15235615000174</v>
      </c>
      <c r="ETN4382" s="429"/>
      <c r="ETO4382" s="24"/>
      <c r="ETP4382" s="430">
        <v>859</v>
      </c>
      <c r="ETQ4382" s="413">
        <v>45988</v>
      </c>
      <c r="ETR4382" s="42"/>
      <c r="ETS4382" s="26" t="str">
        <f ca="1">IF(ETR4382&gt;0,"Compensado",IF(ETQ4382="","",IF(ETQ4382&lt;=TODAY(),"Descontar Cheque","deFaltam "&amp;ETQ4382-TODAY()&amp;" dias para descontar")))</f>
        <v>Descontar Cheque</v>
      </c>
      <c r="ETT4382" s="117"/>
      <c r="ETU4382" s="413">
        <v>45890</v>
      </c>
      <c r="ETV4382" s="428" t="s">
        <v>74</v>
      </c>
      <c r="ETW4382" s="428">
        <v>104</v>
      </c>
      <c r="ETX4382" s="414" t="str">
        <f>IF(ETW4382&lt;&gt;0,IF(ISNA(VLOOKUP(ETW4382,lista_bancos,2,0)),"Banco não cadastrado",VLOOKUP(ETW4382,lista_bancos,2,0)),"")</f>
        <v>CAIXA</v>
      </c>
      <c r="ETY4382" s="428">
        <v>1104</v>
      </c>
      <c r="ETZ4382" s="428">
        <v>30011625</v>
      </c>
      <c r="EUA4382" s="428">
        <v>900021</v>
      </c>
      <c r="EUB4382" s="431" t="s">
        <v>76</v>
      </c>
      <c r="EUC4382" s="429">
        <v>15235615000174</v>
      </c>
      <c r="EUD4382" s="429"/>
      <c r="EUE4382" s="24"/>
      <c r="EUF4382" s="430">
        <v>859</v>
      </c>
      <c r="EUG4382" s="413">
        <v>45988</v>
      </c>
      <c r="EUH4382" s="42"/>
      <c r="EUI4382" s="26" t="str">
        <f ca="1">IF(EUH4382&gt;0,"Compensado",IF(EUG4382="","",IF(EUG4382&lt;=TODAY(),"Descontar Cheque","deFaltam "&amp;EUG4382-TODAY()&amp;" dias para descontar")))</f>
        <v>Descontar Cheque</v>
      </c>
      <c r="EUJ4382" s="117"/>
      <c r="EUK4382" s="413">
        <v>45890</v>
      </c>
      <c r="EUL4382" s="428" t="s">
        <v>74</v>
      </c>
      <c r="EUM4382" s="428">
        <v>104</v>
      </c>
      <c r="EUN4382" s="414" t="str">
        <f>IF(EUM4382&lt;&gt;0,IF(ISNA(VLOOKUP(EUM4382,lista_bancos,2,0)),"Banco não cadastrado",VLOOKUP(EUM4382,lista_bancos,2,0)),"")</f>
        <v>CAIXA</v>
      </c>
      <c r="EUO4382" s="428">
        <v>1104</v>
      </c>
      <c r="EUP4382" s="428">
        <v>30011625</v>
      </c>
      <c r="EUQ4382" s="428">
        <v>900021</v>
      </c>
      <c r="EUR4382" s="431" t="s">
        <v>76</v>
      </c>
      <c r="EUS4382" s="429">
        <v>15235615000174</v>
      </c>
      <c r="EUT4382" s="429"/>
      <c r="EUU4382" s="24"/>
      <c r="EUV4382" s="430">
        <v>859</v>
      </c>
      <c r="EUW4382" s="413">
        <v>45988</v>
      </c>
      <c r="EUX4382" s="42"/>
      <c r="EUY4382" s="26" t="str">
        <f ca="1">IF(EUX4382&gt;0,"Compensado",IF(EUW4382="","",IF(EUW4382&lt;=TODAY(),"Descontar Cheque","deFaltam "&amp;EUW4382-TODAY()&amp;" dias para descontar")))</f>
        <v>Descontar Cheque</v>
      </c>
      <c r="EUZ4382" s="117"/>
      <c r="EVA4382" s="413">
        <v>45890</v>
      </c>
      <c r="EVB4382" s="428" t="s">
        <v>74</v>
      </c>
      <c r="EVC4382" s="428">
        <v>104</v>
      </c>
      <c r="EVD4382" s="414" t="str">
        <f>IF(EVC4382&lt;&gt;0,IF(ISNA(VLOOKUP(EVC4382,lista_bancos,2,0)),"Banco não cadastrado",VLOOKUP(EVC4382,lista_bancos,2,0)),"")</f>
        <v>CAIXA</v>
      </c>
      <c r="EVE4382" s="428">
        <v>1104</v>
      </c>
      <c r="EVF4382" s="428">
        <v>30011625</v>
      </c>
      <c r="EVG4382" s="428">
        <v>900021</v>
      </c>
      <c r="EVH4382" s="431" t="s">
        <v>76</v>
      </c>
      <c r="EVI4382" s="429">
        <v>15235615000174</v>
      </c>
      <c r="EVJ4382" s="429"/>
      <c r="EVK4382" s="24"/>
      <c r="EVL4382" s="430">
        <v>859</v>
      </c>
      <c r="EVM4382" s="413">
        <v>45988</v>
      </c>
      <c r="EVN4382" s="42"/>
      <c r="EVO4382" s="26" t="str">
        <f ca="1">IF(EVN4382&gt;0,"Compensado",IF(EVM4382="","",IF(EVM4382&lt;=TODAY(),"Descontar Cheque","deFaltam "&amp;EVM4382-TODAY()&amp;" dias para descontar")))</f>
        <v>Descontar Cheque</v>
      </c>
      <c r="EVP4382" s="117"/>
      <c r="EVQ4382" s="413">
        <v>45890</v>
      </c>
      <c r="EVR4382" s="428" t="s">
        <v>74</v>
      </c>
      <c r="EVS4382" s="428">
        <v>104</v>
      </c>
      <c r="EVT4382" s="414" t="str">
        <f>IF(EVS4382&lt;&gt;0,IF(ISNA(VLOOKUP(EVS4382,lista_bancos,2,0)),"Banco não cadastrado",VLOOKUP(EVS4382,lista_bancos,2,0)),"")</f>
        <v>CAIXA</v>
      </c>
      <c r="EVU4382" s="428">
        <v>1104</v>
      </c>
      <c r="EVV4382" s="428">
        <v>30011625</v>
      </c>
      <c r="EVW4382" s="428">
        <v>900021</v>
      </c>
      <c r="EVX4382" s="431" t="s">
        <v>76</v>
      </c>
      <c r="EVY4382" s="429">
        <v>15235615000174</v>
      </c>
      <c r="EVZ4382" s="429"/>
      <c r="EWA4382" s="24"/>
      <c r="EWB4382" s="430">
        <v>859</v>
      </c>
      <c r="EWC4382" s="413">
        <v>45988</v>
      </c>
      <c r="EWD4382" s="42"/>
      <c r="EWE4382" s="26" t="str">
        <f ca="1">IF(EWD4382&gt;0,"Compensado",IF(EWC4382="","",IF(EWC4382&lt;=TODAY(),"Descontar Cheque","deFaltam "&amp;EWC4382-TODAY()&amp;" dias para descontar")))</f>
        <v>Descontar Cheque</v>
      </c>
      <c r="EWF4382" s="117"/>
      <c r="EWG4382" s="413">
        <v>45890</v>
      </c>
      <c r="EWH4382" s="428" t="s">
        <v>74</v>
      </c>
      <c r="EWI4382" s="428">
        <v>104</v>
      </c>
      <c r="EWJ4382" s="414" t="str">
        <f>IF(EWI4382&lt;&gt;0,IF(ISNA(VLOOKUP(EWI4382,lista_bancos,2,0)),"Banco não cadastrado",VLOOKUP(EWI4382,lista_bancos,2,0)),"")</f>
        <v>CAIXA</v>
      </c>
      <c r="EWK4382" s="428">
        <v>1104</v>
      </c>
      <c r="EWL4382" s="428">
        <v>30011625</v>
      </c>
      <c r="EWM4382" s="428">
        <v>900021</v>
      </c>
      <c r="EWN4382" s="431" t="s">
        <v>76</v>
      </c>
      <c r="EWO4382" s="429">
        <v>15235615000174</v>
      </c>
      <c r="EWP4382" s="429"/>
      <c r="EWQ4382" s="24"/>
      <c r="EWR4382" s="430">
        <v>859</v>
      </c>
      <c r="EWS4382" s="413">
        <v>45988</v>
      </c>
      <c r="EWT4382" s="42"/>
      <c r="EWU4382" s="26" t="str">
        <f ca="1">IF(EWT4382&gt;0,"Compensado",IF(EWS4382="","",IF(EWS4382&lt;=TODAY(),"Descontar Cheque","deFaltam "&amp;EWS4382-TODAY()&amp;" dias para descontar")))</f>
        <v>Descontar Cheque</v>
      </c>
      <c r="EWV4382" s="117"/>
      <c r="EWW4382" s="413">
        <v>45890</v>
      </c>
      <c r="EWX4382" s="428" t="s">
        <v>74</v>
      </c>
      <c r="EWY4382" s="428">
        <v>104</v>
      </c>
      <c r="EWZ4382" s="414" t="str">
        <f>IF(EWY4382&lt;&gt;0,IF(ISNA(VLOOKUP(EWY4382,lista_bancos,2,0)),"Banco não cadastrado",VLOOKUP(EWY4382,lista_bancos,2,0)),"")</f>
        <v>CAIXA</v>
      </c>
      <c r="EXA4382" s="428">
        <v>1104</v>
      </c>
      <c r="EXB4382" s="428">
        <v>30011625</v>
      </c>
      <c r="EXC4382" s="428">
        <v>900021</v>
      </c>
      <c r="EXD4382" s="431" t="s">
        <v>76</v>
      </c>
      <c r="EXE4382" s="429">
        <v>15235615000174</v>
      </c>
      <c r="EXF4382" s="429"/>
      <c r="EXG4382" s="24"/>
      <c r="EXH4382" s="430">
        <v>859</v>
      </c>
      <c r="EXI4382" s="413">
        <v>45988</v>
      </c>
      <c r="EXJ4382" s="42"/>
      <c r="EXK4382" s="26" t="str">
        <f ca="1">IF(EXJ4382&gt;0,"Compensado",IF(EXI4382="","",IF(EXI4382&lt;=TODAY(),"Descontar Cheque","deFaltam "&amp;EXI4382-TODAY()&amp;" dias para descontar")))</f>
        <v>Descontar Cheque</v>
      </c>
      <c r="EXL4382" s="117"/>
      <c r="EXM4382" s="413">
        <v>45890</v>
      </c>
      <c r="EXN4382" s="428" t="s">
        <v>74</v>
      </c>
      <c r="EXO4382" s="428">
        <v>104</v>
      </c>
      <c r="EXP4382" s="414" t="str">
        <f>IF(EXO4382&lt;&gt;0,IF(ISNA(VLOOKUP(EXO4382,lista_bancos,2,0)),"Banco não cadastrado",VLOOKUP(EXO4382,lista_bancos,2,0)),"")</f>
        <v>CAIXA</v>
      </c>
      <c r="EXQ4382" s="428">
        <v>1104</v>
      </c>
      <c r="EXR4382" s="428">
        <v>30011625</v>
      </c>
      <c r="EXS4382" s="428">
        <v>900021</v>
      </c>
      <c r="EXT4382" s="431" t="s">
        <v>76</v>
      </c>
      <c r="EXU4382" s="429">
        <v>15235615000174</v>
      </c>
      <c r="EXV4382" s="429"/>
      <c r="EXW4382" s="24"/>
      <c r="EXX4382" s="430">
        <v>859</v>
      </c>
      <c r="EXY4382" s="413">
        <v>45988</v>
      </c>
      <c r="EXZ4382" s="42"/>
      <c r="EYA4382" s="26" t="str">
        <f ca="1">IF(EXZ4382&gt;0,"Compensado",IF(EXY4382="","",IF(EXY4382&lt;=TODAY(),"Descontar Cheque","deFaltam "&amp;EXY4382-TODAY()&amp;" dias para descontar")))</f>
        <v>Descontar Cheque</v>
      </c>
      <c r="EYB4382" s="117"/>
      <c r="EYC4382" s="413">
        <v>45890</v>
      </c>
      <c r="EYD4382" s="428" t="s">
        <v>74</v>
      </c>
      <c r="EYE4382" s="428">
        <v>104</v>
      </c>
      <c r="EYF4382" s="414" t="str">
        <f>IF(EYE4382&lt;&gt;0,IF(ISNA(VLOOKUP(EYE4382,lista_bancos,2,0)),"Banco não cadastrado",VLOOKUP(EYE4382,lista_bancos,2,0)),"")</f>
        <v>CAIXA</v>
      </c>
      <c r="EYG4382" s="428">
        <v>1104</v>
      </c>
      <c r="EYH4382" s="428">
        <v>30011625</v>
      </c>
      <c r="EYI4382" s="428">
        <v>900021</v>
      </c>
      <c r="EYJ4382" s="431" t="s">
        <v>76</v>
      </c>
      <c r="EYK4382" s="429">
        <v>15235615000174</v>
      </c>
      <c r="EYL4382" s="429"/>
      <c r="EYM4382" s="24"/>
      <c r="EYN4382" s="430">
        <v>859</v>
      </c>
      <c r="EYO4382" s="413">
        <v>45988</v>
      </c>
      <c r="EYP4382" s="42"/>
      <c r="EYQ4382" s="26" t="str">
        <f ca="1">IF(EYP4382&gt;0,"Compensado",IF(EYO4382="","",IF(EYO4382&lt;=TODAY(),"Descontar Cheque","deFaltam "&amp;EYO4382-TODAY()&amp;" dias para descontar")))</f>
        <v>Descontar Cheque</v>
      </c>
      <c r="EYR4382" s="117"/>
      <c r="EYS4382" s="413">
        <v>45890</v>
      </c>
      <c r="EYT4382" s="428" t="s">
        <v>74</v>
      </c>
      <c r="EYU4382" s="428">
        <v>104</v>
      </c>
      <c r="EYV4382" s="414" t="str">
        <f>IF(EYU4382&lt;&gt;0,IF(ISNA(VLOOKUP(EYU4382,lista_bancos,2,0)),"Banco não cadastrado",VLOOKUP(EYU4382,lista_bancos,2,0)),"")</f>
        <v>CAIXA</v>
      </c>
      <c r="EYW4382" s="428">
        <v>1104</v>
      </c>
      <c r="EYX4382" s="428">
        <v>30011625</v>
      </c>
      <c r="EYY4382" s="428">
        <v>900021</v>
      </c>
      <c r="EYZ4382" s="431" t="s">
        <v>76</v>
      </c>
      <c r="EZA4382" s="429">
        <v>15235615000174</v>
      </c>
      <c r="EZB4382" s="429"/>
      <c r="EZC4382" s="24"/>
      <c r="EZD4382" s="430">
        <v>859</v>
      </c>
      <c r="EZE4382" s="413">
        <v>45988</v>
      </c>
      <c r="EZF4382" s="42"/>
      <c r="EZG4382" s="26" t="str">
        <f ca="1">IF(EZF4382&gt;0,"Compensado",IF(EZE4382="","",IF(EZE4382&lt;=TODAY(),"Descontar Cheque","deFaltam "&amp;EZE4382-TODAY()&amp;" dias para descontar")))</f>
        <v>Descontar Cheque</v>
      </c>
      <c r="EZH4382" s="117"/>
      <c r="EZI4382" s="413">
        <v>45890</v>
      </c>
      <c r="EZJ4382" s="428" t="s">
        <v>74</v>
      </c>
      <c r="EZK4382" s="428">
        <v>104</v>
      </c>
      <c r="EZL4382" s="414" t="str">
        <f>IF(EZK4382&lt;&gt;0,IF(ISNA(VLOOKUP(EZK4382,lista_bancos,2,0)),"Banco não cadastrado",VLOOKUP(EZK4382,lista_bancos,2,0)),"")</f>
        <v>CAIXA</v>
      </c>
      <c r="EZM4382" s="428">
        <v>1104</v>
      </c>
      <c r="EZN4382" s="428">
        <v>30011625</v>
      </c>
      <c r="EZO4382" s="428">
        <v>900021</v>
      </c>
      <c r="EZP4382" s="431" t="s">
        <v>76</v>
      </c>
      <c r="EZQ4382" s="429">
        <v>15235615000174</v>
      </c>
      <c r="EZR4382" s="429"/>
      <c r="EZS4382" s="24"/>
      <c r="EZT4382" s="430">
        <v>859</v>
      </c>
      <c r="EZU4382" s="413">
        <v>45988</v>
      </c>
      <c r="EZV4382" s="42"/>
      <c r="EZW4382" s="26" t="str">
        <f ca="1">IF(EZV4382&gt;0,"Compensado",IF(EZU4382="","",IF(EZU4382&lt;=TODAY(),"Descontar Cheque","deFaltam "&amp;EZU4382-TODAY()&amp;" dias para descontar")))</f>
        <v>Descontar Cheque</v>
      </c>
      <c r="EZX4382" s="117"/>
      <c r="EZY4382" s="413">
        <v>45890</v>
      </c>
      <c r="EZZ4382" s="428" t="s">
        <v>74</v>
      </c>
      <c r="FAA4382" s="428">
        <v>104</v>
      </c>
      <c r="FAB4382" s="414" t="str">
        <f>IF(FAA4382&lt;&gt;0,IF(ISNA(VLOOKUP(FAA4382,lista_bancos,2,0)),"Banco não cadastrado",VLOOKUP(FAA4382,lista_bancos,2,0)),"")</f>
        <v>CAIXA</v>
      </c>
      <c r="FAC4382" s="428">
        <v>1104</v>
      </c>
      <c r="FAD4382" s="428">
        <v>30011625</v>
      </c>
      <c r="FAE4382" s="428">
        <v>900021</v>
      </c>
      <c r="FAF4382" s="431" t="s">
        <v>76</v>
      </c>
      <c r="FAG4382" s="429">
        <v>15235615000174</v>
      </c>
      <c r="FAH4382" s="429"/>
      <c r="FAI4382" s="24"/>
      <c r="FAJ4382" s="430">
        <v>859</v>
      </c>
      <c r="FAK4382" s="413">
        <v>45988</v>
      </c>
      <c r="FAL4382" s="42"/>
      <c r="FAM4382" s="26" t="str">
        <f ca="1">IF(FAL4382&gt;0,"Compensado",IF(FAK4382="","",IF(FAK4382&lt;=TODAY(),"Descontar Cheque","deFaltam "&amp;FAK4382-TODAY()&amp;" dias para descontar")))</f>
        <v>Descontar Cheque</v>
      </c>
      <c r="FAN4382" s="117"/>
      <c r="FAO4382" s="413">
        <v>45890</v>
      </c>
      <c r="FAP4382" s="428" t="s">
        <v>74</v>
      </c>
      <c r="FAQ4382" s="428">
        <v>104</v>
      </c>
      <c r="FAR4382" s="414" t="str">
        <f>IF(FAQ4382&lt;&gt;0,IF(ISNA(VLOOKUP(FAQ4382,lista_bancos,2,0)),"Banco não cadastrado",VLOOKUP(FAQ4382,lista_bancos,2,0)),"")</f>
        <v>CAIXA</v>
      </c>
      <c r="FAS4382" s="428">
        <v>1104</v>
      </c>
      <c r="FAT4382" s="428">
        <v>30011625</v>
      </c>
      <c r="FAU4382" s="428">
        <v>900021</v>
      </c>
      <c r="FAV4382" s="431" t="s">
        <v>76</v>
      </c>
      <c r="FAW4382" s="429">
        <v>15235615000174</v>
      </c>
      <c r="FAX4382" s="429"/>
      <c r="FAY4382" s="24"/>
      <c r="FAZ4382" s="430">
        <v>859</v>
      </c>
      <c r="FBA4382" s="413">
        <v>45988</v>
      </c>
      <c r="FBB4382" s="42"/>
      <c r="FBC4382" s="26" t="str">
        <f ca="1">IF(FBB4382&gt;0,"Compensado",IF(FBA4382="","",IF(FBA4382&lt;=TODAY(),"Descontar Cheque","deFaltam "&amp;FBA4382-TODAY()&amp;" dias para descontar")))</f>
        <v>Descontar Cheque</v>
      </c>
      <c r="FBD4382" s="117"/>
      <c r="FBE4382" s="413">
        <v>45890</v>
      </c>
      <c r="FBF4382" s="428" t="s">
        <v>74</v>
      </c>
      <c r="FBG4382" s="428">
        <v>104</v>
      </c>
      <c r="FBH4382" s="414" t="str">
        <f>IF(FBG4382&lt;&gt;0,IF(ISNA(VLOOKUP(FBG4382,lista_bancos,2,0)),"Banco não cadastrado",VLOOKUP(FBG4382,lista_bancos,2,0)),"")</f>
        <v>CAIXA</v>
      </c>
      <c r="FBI4382" s="428">
        <v>1104</v>
      </c>
      <c r="FBJ4382" s="428">
        <v>30011625</v>
      </c>
      <c r="FBK4382" s="428">
        <v>900021</v>
      </c>
      <c r="FBL4382" s="431" t="s">
        <v>76</v>
      </c>
      <c r="FBM4382" s="429">
        <v>15235615000174</v>
      </c>
      <c r="FBN4382" s="429"/>
      <c r="FBO4382" s="24"/>
      <c r="FBP4382" s="430">
        <v>859</v>
      </c>
      <c r="FBQ4382" s="413">
        <v>45988</v>
      </c>
      <c r="FBR4382" s="42"/>
      <c r="FBS4382" s="26" t="str">
        <f ca="1">IF(FBR4382&gt;0,"Compensado",IF(FBQ4382="","",IF(FBQ4382&lt;=TODAY(),"Descontar Cheque","deFaltam "&amp;FBQ4382-TODAY()&amp;" dias para descontar")))</f>
        <v>Descontar Cheque</v>
      </c>
      <c r="FBT4382" s="117"/>
      <c r="FBU4382" s="413">
        <v>45890</v>
      </c>
      <c r="FBV4382" s="428" t="s">
        <v>74</v>
      </c>
      <c r="FBW4382" s="428">
        <v>104</v>
      </c>
      <c r="FBX4382" s="414" t="str">
        <f>IF(FBW4382&lt;&gt;0,IF(ISNA(VLOOKUP(FBW4382,lista_bancos,2,0)),"Banco não cadastrado",VLOOKUP(FBW4382,lista_bancos,2,0)),"")</f>
        <v>CAIXA</v>
      </c>
      <c r="FBY4382" s="428">
        <v>1104</v>
      </c>
      <c r="FBZ4382" s="428">
        <v>30011625</v>
      </c>
      <c r="FCA4382" s="428">
        <v>900021</v>
      </c>
      <c r="FCB4382" s="431" t="s">
        <v>76</v>
      </c>
      <c r="FCC4382" s="429">
        <v>15235615000174</v>
      </c>
      <c r="FCD4382" s="429"/>
      <c r="FCE4382" s="24"/>
      <c r="FCF4382" s="430">
        <v>859</v>
      </c>
      <c r="FCG4382" s="413">
        <v>45988</v>
      </c>
      <c r="FCH4382" s="42"/>
      <c r="FCI4382" s="26" t="str">
        <f ca="1">IF(FCH4382&gt;0,"Compensado",IF(FCG4382="","",IF(FCG4382&lt;=TODAY(),"Descontar Cheque","deFaltam "&amp;FCG4382-TODAY()&amp;" dias para descontar")))</f>
        <v>Descontar Cheque</v>
      </c>
      <c r="FCJ4382" s="117"/>
      <c r="FCK4382" s="413">
        <v>45890</v>
      </c>
      <c r="FCL4382" s="428" t="s">
        <v>74</v>
      </c>
      <c r="FCM4382" s="428">
        <v>104</v>
      </c>
      <c r="FCN4382" s="414" t="str">
        <f>IF(FCM4382&lt;&gt;0,IF(ISNA(VLOOKUP(FCM4382,lista_bancos,2,0)),"Banco não cadastrado",VLOOKUP(FCM4382,lista_bancos,2,0)),"")</f>
        <v>CAIXA</v>
      </c>
      <c r="FCO4382" s="428">
        <v>1104</v>
      </c>
      <c r="FCP4382" s="428">
        <v>30011625</v>
      </c>
      <c r="FCQ4382" s="428">
        <v>900021</v>
      </c>
      <c r="FCR4382" s="431" t="s">
        <v>76</v>
      </c>
      <c r="FCS4382" s="429">
        <v>15235615000174</v>
      </c>
      <c r="FCT4382" s="429"/>
      <c r="FCU4382" s="24"/>
      <c r="FCV4382" s="430">
        <v>859</v>
      </c>
      <c r="FCW4382" s="413">
        <v>45988</v>
      </c>
      <c r="FCX4382" s="42"/>
      <c r="FCY4382" s="26" t="str">
        <f ca="1">IF(FCX4382&gt;0,"Compensado",IF(FCW4382="","",IF(FCW4382&lt;=TODAY(),"Descontar Cheque","deFaltam "&amp;FCW4382-TODAY()&amp;" dias para descontar")))</f>
        <v>Descontar Cheque</v>
      </c>
      <c r="FCZ4382" s="117"/>
      <c r="FDA4382" s="413">
        <v>45890</v>
      </c>
      <c r="FDB4382" s="428" t="s">
        <v>74</v>
      </c>
      <c r="FDC4382" s="428">
        <v>104</v>
      </c>
      <c r="FDD4382" s="414" t="str">
        <f>IF(FDC4382&lt;&gt;0,IF(ISNA(VLOOKUP(FDC4382,lista_bancos,2,0)),"Banco não cadastrado",VLOOKUP(FDC4382,lista_bancos,2,0)),"")</f>
        <v>CAIXA</v>
      </c>
      <c r="FDE4382" s="428">
        <v>1104</v>
      </c>
      <c r="FDF4382" s="428">
        <v>30011625</v>
      </c>
      <c r="FDG4382" s="428">
        <v>900021</v>
      </c>
      <c r="FDH4382" s="431" t="s">
        <v>76</v>
      </c>
      <c r="FDI4382" s="429">
        <v>15235615000174</v>
      </c>
      <c r="FDJ4382" s="429"/>
      <c r="FDK4382" s="24"/>
      <c r="FDL4382" s="430">
        <v>859</v>
      </c>
      <c r="FDM4382" s="413">
        <v>45988</v>
      </c>
      <c r="FDN4382" s="42"/>
      <c r="FDO4382" s="26" t="str">
        <f ca="1">IF(FDN4382&gt;0,"Compensado",IF(FDM4382="","",IF(FDM4382&lt;=TODAY(),"Descontar Cheque","deFaltam "&amp;FDM4382-TODAY()&amp;" dias para descontar")))</f>
        <v>Descontar Cheque</v>
      </c>
      <c r="FDP4382" s="117"/>
      <c r="FDQ4382" s="413">
        <v>45890</v>
      </c>
      <c r="FDR4382" s="428" t="s">
        <v>74</v>
      </c>
      <c r="FDS4382" s="428">
        <v>104</v>
      </c>
      <c r="FDT4382" s="414" t="str">
        <f>IF(FDS4382&lt;&gt;0,IF(ISNA(VLOOKUP(FDS4382,lista_bancos,2,0)),"Banco não cadastrado",VLOOKUP(FDS4382,lista_bancos,2,0)),"")</f>
        <v>CAIXA</v>
      </c>
      <c r="FDU4382" s="428">
        <v>1104</v>
      </c>
      <c r="FDV4382" s="428">
        <v>30011625</v>
      </c>
      <c r="FDW4382" s="428">
        <v>900021</v>
      </c>
      <c r="FDX4382" s="431" t="s">
        <v>76</v>
      </c>
      <c r="FDY4382" s="429">
        <v>15235615000174</v>
      </c>
      <c r="FDZ4382" s="429"/>
      <c r="FEA4382" s="24"/>
      <c r="FEB4382" s="430">
        <v>859</v>
      </c>
      <c r="FEC4382" s="413">
        <v>45988</v>
      </c>
      <c r="FED4382" s="42"/>
      <c r="FEE4382" s="26" t="str">
        <f ca="1">IF(FED4382&gt;0,"Compensado",IF(FEC4382="","",IF(FEC4382&lt;=TODAY(),"Descontar Cheque","deFaltam "&amp;FEC4382-TODAY()&amp;" dias para descontar")))</f>
        <v>Descontar Cheque</v>
      </c>
      <c r="FEF4382" s="117"/>
      <c r="FEG4382" s="413">
        <v>45890</v>
      </c>
      <c r="FEH4382" s="428" t="s">
        <v>74</v>
      </c>
      <c r="FEI4382" s="428">
        <v>104</v>
      </c>
      <c r="FEJ4382" s="414" t="str">
        <f>IF(FEI4382&lt;&gt;0,IF(ISNA(VLOOKUP(FEI4382,lista_bancos,2,0)),"Banco não cadastrado",VLOOKUP(FEI4382,lista_bancos,2,0)),"")</f>
        <v>CAIXA</v>
      </c>
      <c r="FEK4382" s="428">
        <v>1104</v>
      </c>
      <c r="FEL4382" s="428">
        <v>30011625</v>
      </c>
      <c r="FEM4382" s="428">
        <v>900021</v>
      </c>
      <c r="FEN4382" s="431" t="s">
        <v>76</v>
      </c>
      <c r="FEO4382" s="429">
        <v>15235615000174</v>
      </c>
      <c r="FEP4382" s="429"/>
      <c r="FEQ4382" s="24"/>
      <c r="FER4382" s="430">
        <v>859</v>
      </c>
      <c r="FES4382" s="413">
        <v>45988</v>
      </c>
      <c r="FET4382" s="42"/>
      <c r="FEU4382" s="26" t="str">
        <f ca="1">IF(FET4382&gt;0,"Compensado",IF(FES4382="","",IF(FES4382&lt;=TODAY(),"Descontar Cheque","deFaltam "&amp;FES4382-TODAY()&amp;" dias para descontar")))</f>
        <v>Descontar Cheque</v>
      </c>
      <c r="FEV4382" s="117"/>
      <c r="FEW4382" s="413">
        <v>45890</v>
      </c>
      <c r="FEX4382" s="428" t="s">
        <v>74</v>
      </c>
      <c r="FEY4382" s="428">
        <v>104</v>
      </c>
      <c r="FEZ4382" s="414" t="str">
        <f>IF(FEY4382&lt;&gt;0,IF(ISNA(VLOOKUP(FEY4382,lista_bancos,2,0)),"Banco não cadastrado",VLOOKUP(FEY4382,lista_bancos,2,0)),"")</f>
        <v>CAIXA</v>
      </c>
      <c r="FFA4382" s="428">
        <v>1104</v>
      </c>
      <c r="FFB4382" s="428">
        <v>30011625</v>
      </c>
      <c r="FFC4382" s="428">
        <v>900021</v>
      </c>
      <c r="FFD4382" s="431" t="s">
        <v>76</v>
      </c>
      <c r="FFE4382" s="429">
        <v>15235615000174</v>
      </c>
      <c r="FFF4382" s="429"/>
      <c r="FFG4382" s="24"/>
      <c r="FFH4382" s="430">
        <v>859</v>
      </c>
      <c r="FFI4382" s="413">
        <v>45988</v>
      </c>
      <c r="FFJ4382" s="42"/>
      <c r="FFK4382" s="26" t="str">
        <f ca="1">IF(FFJ4382&gt;0,"Compensado",IF(FFI4382="","",IF(FFI4382&lt;=TODAY(),"Descontar Cheque","deFaltam "&amp;FFI4382-TODAY()&amp;" dias para descontar")))</f>
        <v>Descontar Cheque</v>
      </c>
      <c r="FFL4382" s="117"/>
      <c r="FFM4382" s="413">
        <v>45890</v>
      </c>
      <c r="FFN4382" s="428" t="s">
        <v>74</v>
      </c>
      <c r="FFO4382" s="428">
        <v>104</v>
      </c>
      <c r="FFP4382" s="414" t="str">
        <f>IF(FFO4382&lt;&gt;0,IF(ISNA(VLOOKUP(FFO4382,lista_bancos,2,0)),"Banco não cadastrado",VLOOKUP(FFO4382,lista_bancos,2,0)),"")</f>
        <v>CAIXA</v>
      </c>
      <c r="FFQ4382" s="428">
        <v>1104</v>
      </c>
      <c r="FFR4382" s="428">
        <v>30011625</v>
      </c>
      <c r="FFS4382" s="428">
        <v>900021</v>
      </c>
      <c r="FFT4382" s="431" t="s">
        <v>76</v>
      </c>
      <c r="FFU4382" s="429">
        <v>15235615000174</v>
      </c>
      <c r="FFV4382" s="429"/>
      <c r="FFW4382" s="24"/>
      <c r="FFX4382" s="430">
        <v>859</v>
      </c>
      <c r="FFY4382" s="413">
        <v>45988</v>
      </c>
      <c r="FFZ4382" s="42"/>
      <c r="FGA4382" s="26" t="str">
        <f ca="1">IF(FFZ4382&gt;0,"Compensado",IF(FFY4382="","",IF(FFY4382&lt;=TODAY(),"Descontar Cheque","deFaltam "&amp;FFY4382-TODAY()&amp;" dias para descontar")))</f>
        <v>Descontar Cheque</v>
      </c>
      <c r="FGB4382" s="117"/>
      <c r="FGC4382" s="413">
        <v>45890</v>
      </c>
      <c r="FGD4382" s="428" t="s">
        <v>74</v>
      </c>
      <c r="FGE4382" s="428">
        <v>104</v>
      </c>
      <c r="FGF4382" s="414" t="str">
        <f>IF(FGE4382&lt;&gt;0,IF(ISNA(VLOOKUP(FGE4382,lista_bancos,2,0)),"Banco não cadastrado",VLOOKUP(FGE4382,lista_bancos,2,0)),"")</f>
        <v>CAIXA</v>
      </c>
      <c r="FGG4382" s="428">
        <v>1104</v>
      </c>
      <c r="FGH4382" s="428">
        <v>30011625</v>
      </c>
      <c r="FGI4382" s="428">
        <v>900021</v>
      </c>
      <c r="FGJ4382" s="431" t="s">
        <v>76</v>
      </c>
      <c r="FGK4382" s="429">
        <v>15235615000174</v>
      </c>
      <c r="FGL4382" s="429"/>
      <c r="FGM4382" s="24"/>
      <c r="FGN4382" s="430">
        <v>859</v>
      </c>
      <c r="FGO4382" s="413">
        <v>45988</v>
      </c>
      <c r="FGP4382" s="42"/>
      <c r="FGQ4382" s="26" t="str">
        <f ca="1">IF(FGP4382&gt;0,"Compensado",IF(FGO4382="","",IF(FGO4382&lt;=TODAY(),"Descontar Cheque","deFaltam "&amp;FGO4382-TODAY()&amp;" dias para descontar")))</f>
        <v>Descontar Cheque</v>
      </c>
      <c r="FGR4382" s="117"/>
      <c r="FGS4382" s="413">
        <v>45890</v>
      </c>
      <c r="FGT4382" s="428" t="s">
        <v>74</v>
      </c>
      <c r="FGU4382" s="428">
        <v>104</v>
      </c>
      <c r="FGV4382" s="414" t="str">
        <f>IF(FGU4382&lt;&gt;0,IF(ISNA(VLOOKUP(FGU4382,lista_bancos,2,0)),"Banco não cadastrado",VLOOKUP(FGU4382,lista_bancos,2,0)),"")</f>
        <v>CAIXA</v>
      </c>
      <c r="FGW4382" s="428">
        <v>1104</v>
      </c>
      <c r="FGX4382" s="428">
        <v>30011625</v>
      </c>
      <c r="FGY4382" s="428">
        <v>900021</v>
      </c>
      <c r="FGZ4382" s="431" t="s">
        <v>76</v>
      </c>
      <c r="FHA4382" s="429">
        <v>15235615000174</v>
      </c>
      <c r="FHB4382" s="429"/>
      <c r="FHC4382" s="24"/>
      <c r="FHD4382" s="430">
        <v>859</v>
      </c>
      <c r="FHE4382" s="413">
        <v>45988</v>
      </c>
      <c r="FHF4382" s="42"/>
      <c r="FHG4382" s="26" t="str">
        <f ca="1">IF(FHF4382&gt;0,"Compensado",IF(FHE4382="","",IF(FHE4382&lt;=TODAY(),"Descontar Cheque","deFaltam "&amp;FHE4382-TODAY()&amp;" dias para descontar")))</f>
        <v>Descontar Cheque</v>
      </c>
      <c r="FHH4382" s="117"/>
      <c r="FHI4382" s="413">
        <v>45890</v>
      </c>
      <c r="FHJ4382" s="428" t="s">
        <v>74</v>
      </c>
      <c r="FHK4382" s="428">
        <v>104</v>
      </c>
      <c r="FHL4382" s="414" t="str">
        <f>IF(FHK4382&lt;&gt;0,IF(ISNA(VLOOKUP(FHK4382,lista_bancos,2,0)),"Banco não cadastrado",VLOOKUP(FHK4382,lista_bancos,2,0)),"")</f>
        <v>CAIXA</v>
      </c>
      <c r="FHM4382" s="428">
        <v>1104</v>
      </c>
      <c r="FHN4382" s="428">
        <v>30011625</v>
      </c>
      <c r="FHO4382" s="428">
        <v>900021</v>
      </c>
      <c r="FHP4382" s="431" t="s">
        <v>76</v>
      </c>
      <c r="FHQ4382" s="429">
        <v>15235615000174</v>
      </c>
      <c r="FHR4382" s="429"/>
      <c r="FHS4382" s="24"/>
      <c r="FHT4382" s="430">
        <v>859</v>
      </c>
      <c r="FHU4382" s="413">
        <v>45988</v>
      </c>
      <c r="FHV4382" s="42"/>
      <c r="FHW4382" s="26" t="str">
        <f ca="1">IF(FHV4382&gt;0,"Compensado",IF(FHU4382="","",IF(FHU4382&lt;=TODAY(),"Descontar Cheque","deFaltam "&amp;FHU4382-TODAY()&amp;" dias para descontar")))</f>
        <v>Descontar Cheque</v>
      </c>
      <c r="FHX4382" s="117"/>
      <c r="FHY4382" s="413">
        <v>45890</v>
      </c>
      <c r="FHZ4382" s="428" t="s">
        <v>74</v>
      </c>
      <c r="FIA4382" s="428">
        <v>104</v>
      </c>
      <c r="FIB4382" s="414" t="str">
        <f>IF(FIA4382&lt;&gt;0,IF(ISNA(VLOOKUP(FIA4382,lista_bancos,2,0)),"Banco não cadastrado",VLOOKUP(FIA4382,lista_bancos,2,0)),"")</f>
        <v>CAIXA</v>
      </c>
      <c r="FIC4382" s="428">
        <v>1104</v>
      </c>
      <c r="FID4382" s="428">
        <v>30011625</v>
      </c>
      <c r="FIE4382" s="428">
        <v>900021</v>
      </c>
      <c r="FIF4382" s="431" t="s">
        <v>76</v>
      </c>
      <c r="FIG4382" s="429">
        <v>15235615000174</v>
      </c>
      <c r="FIH4382" s="429"/>
      <c r="FII4382" s="24"/>
      <c r="FIJ4382" s="430">
        <v>859</v>
      </c>
      <c r="FIK4382" s="413">
        <v>45988</v>
      </c>
      <c r="FIL4382" s="42"/>
      <c r="FIM4382" s="26" t="str">
        <f ca="1">IF(FIL4382&gt;0,"Compensado",IF(FIK4382="","",IF(FIK4382&lt;=TODAY(),"Descontar Cheque","deFaltam "&amp;FIK4382-TODAY()&amp;" dias para descontar")))</f>
        <v>Descontar Cheque</v>
      </c>
      <c r="FIN4382" s="117"/>
      <c r="FIO4382" s="413">
        <v>45890</v>
      </c>
      <c r="FIP4382" s="428" t="s">
        <v>74</v>
      </c>
      <c r="FIQ4382" s="428">
        <v>104</v>
      </c>
      <c r="FIR4382" s="414" t="str">
        <f>IF(FIQ4382&lt;&gt;0,IF(ISNA(VLOOKUP(FIQ4382,lista_bancos,2,0)),"Banco não cadastrado",VLOOKUP(FIQ4382,lista_bancos,2,0)),"")</f>
        <v>CAIXA</v>
      </c>
      <c r="FIS4382" s="428">
        <v>1104</v>
      </c>
      <c r="FIT4382" s="428">
        <v>30011625</v>
      </c>
      <c r="FIU4382" s="428">
        <v>900021</v>
      </c>
      <c r="FIV4382" s="431" t="s">
        <v>76</v>
      </c>
      <c r="FIW4382" s="429">
        <v>15235615000174</v>
      </c>
      <c r="FIX4382" s="429"/>
      <c r="FIY4382" s="24"/>
      <c r="FIZ4382" s="430">
        <v>859</v>
      </c>
      <c r="FJA4382" s="413">
        <v>45988</v>
      </c>
      <c r="FJB4382" s="42"/>
      <c r="FJC4382" s="26" t="str">
        <f ca="1">IF(FJB4382&gt;0,"Compensado",IF(FJA4382="","",IF(FJA4382&lt;=TODAY(),"Descontar Cheque","deFaltam "&amp;FJA4382-TODAY()&amp;" dias para descontar")))</f>
        <v>Descontar Cheque</v>
      </c>
      <c r="FJD4382" s="117"/>
      <c r="FJE4382" s="413">
        <v>45890</v>
      </c>
      <c r="FJF4382" s="428" t="s">
        <v>74</v>
      </c>
      <c r="FJG4382" s="428">
        <v>104</v>
      </c>
      <c r="FJH4382" s="414" t="str">
        <f>IF(FJG4382&lt;&gt;0,IF(ISNA(VLOOKUP(FJG4382,lista_bancos,2,0)),"Banco não cadastrado",VLOOKUP(FJG4382,lista_bancos,2,0)),"")</f>
        <v>CAIXA</v>
      </c>
      <c r="FJI4382" s="428">
        <v>1104</v>
      </c>
      <c r="FJJ4382" s="428">
        <v>30011625</v>
      </c>
      <c r="FJK4382" s="428">
        <v>900021</v>
      </c>
      <c r="FJL4382" s="431" t="s">
        <v>76</v>
      </c>
      <c r="FJM4382" s="429">
        <v>15235615000174</v>
      </c>
      <c r="FJN4382" s="429"/>
      <c r="FJO4382" s="24"/>
      <c r="FJP4382" s="430">
        <v>859</v>
      </c>
      <c r="FJQ4382" s="413">
        <v>45988</v>
      </c>
      <c r="FJR4382" s="42"/>
      <c r="FJS4382" s="26" t="str">
        <f ca="1">IF(FJR4382&gt;0,"Compensado",IF(FJQ4382="","",IF(FJQ4382&lt;=TODAY(),"Descontar Cheque","deFaltam "&amp;FJQ4382-TODAY()&amp;" dias para descontar")))</f>
        <v>Descontar Cheque</v>
      </c>
      <c r="FJT4382" s="117"/>
      <c r="FJU4382" s="413">
        <v>45890</v>
      </c>
      <c r="FJV4382" s="428" t="s">
        <v>74</v>
      </c>
      <c r="FJW4382" s="428">
        <v>104</v>
      </c>
      <c r="FJX4382" s="414" t="str">
        <f>IF(FJW4382&lt;&gt;0,IF(ISNA(VLOOKUP(FJW4382,lista_bancos,2,0)),"Banco não cadastrado",VLOOKUP(FJW4382,lista_bancos,2,0)),"")</f>
        <v>CAIXA</v>
      </c>
      <c r="FJY4382" s="428">
        <v>1104</v>
      </c>
      <c r="FJZ4382" s="428">
        <v>30011625</v>
      </c>
      <c r="FKA4382" s="428">
        <v>900021</v>
      </c>
      <c r="FKB4382" s="431" t="s">
        <v>76</v>
      </c>
      <c r="FKC4382" s="429">
        <v>15235615000174</v>
      </c>
      <c r="FKD4382" s="429"/>
      <c r="FKE4382" s="24"/>
      <c r="FKF4382" s="430">
        <v>859</v>
      </c>
      <c r="FKG4382" s="413">
        <v>45988</v>
      </c>
      <c r="FKH4382" s="42"/>
      <c r="FKI4382" s="26" t="str">
        <f ca="1">IF(FKH4382&gt;0,"Compensado",IF(FKG4382="","",IF(FKG4382&lt;=TODAY(),"Descontar Cheque","deFaltam "&amp;FKG4382-TODAY()&amp;" dias para descontar")))</f>
        <v>Descontar Cheque</v>
      </c>
      <c r="FKJ4382" s="117"/>
      <c r="FKK4382" s="413">
        <v>45890</v>
      </c>
      <c r="FKL4382" s="428" t="s">
        <v>74</v>
      </c>
      <c r="FKM4382" s="428">
        <v>104</v>
      </c>
      <c r="FKN4382" s="414" t="str">
        <f>IF(FKM4382&lt;&gt;0,IF(ISNA(VLOOKUP(FKM4382,lista_bancos,2,0)),"Banco não cadastrado",VLOOKUP(FKM4382,lista_bancos,2,0)),"")</f>
        <v>CAIXA</v>
      </c>
      <c r="FKO4382" s="428">
        <v>1104</v>
      </c>
      <c r="FKP4382" s="428">
        <v>30011625</v>
      </c>
      <c r="FKQ4382" s="428">
        <v>900021</v>
      </c>
      <c r="FKR4382" s="431" t="s">
        <v>76</v>
      </c>
      <c r="FKS4382" s="429">
        <v>15235615000174</v>
      </c>
      <c r="FKT4382" s="429"/>
      <c r="FKU4382" s="24"/>
      <c r="FKV4382" s="430">
        <v>859</v>
      </c>
      <c r="FKW4382" s="413">
        <v>45988</v>
      </c>
      <c r="FKX4382" s="42"/>
      <c r="FKY4382" s="26" t="str">
        <f ca="1">IF(FKX4382&gt;0,"Compensado",IF(FKW4382="","",IF(FKW4382&lt;=TODAY(),"Descontar Cheque","deFaltam "&amp;FKW4382-TODAY()&amp;" dias para descontar")))</f>
        <v>Descontar Cheque</v>
      </c>
      <c r="FKZ4382" s="117"/>
      <c r="FLA4382" s="413">
        <v>45890</v>
      </c>
      <c r="FLB4382" s="428" t="s">
        <v>74</v>
      </c>
      <c r="FLC4382" s="428">
        <v>104</v>
      </c>
      <c r="FLD4382" s="414" t="str">
        <f>IF(FLC4382&lt;&gt;0,IF(ISNA(VLOOKUP(FLC4382,lista_bancos,2,0)),"Banco não cadastrado",VLOOKUP(FLC4382,lista_bancos,2,0)),"")</f>
        <v>CAIXA</v>
      </c>
      <c r="FLE4382" s="428">
        <v>1104</v>
      </c>
      <c r="FLF4382" s="428">
        <v>30011625</v>
      </c>
      <c r="FLG4382" s="428">
        <v>900021</v>
      </c>
      <c r="FLH4382" s="431" t="s">
        <v>76</v>
      </c>
      <c r="FLI4382" s="429">
        <v>15235615000174</v>
      </c>
      <c r="FLJ4382" s="429"/>
      <c r="FLK4382" s="24"/>
      <c r="FLL4382" s="430">
        <v>859</v>
      </c>
      <c r="FLM4382" s="413">
        <v>45988</v>
      </c>
      <c r="FLN4382" s="42"/>
      <c r="FLO4382" s="26" t="str">
        <f ca="1">IF(FLN4382&gt;0,"Compensado",IF(FLM4382="","",IF(FLM4382&lt;=TODAY(),"Descontar Cheque","deFaltam "&amp;FLM4382-TODAY()&amp;" dias para descontar")))</f>
        <v>Descontar Cheque</v>
      </c>
      <c r="FLP4382" s="117"/>
      <c r="FLQ4382" s="413">
        <v>45890</v>
      </c>
      <c r="FLR4382" s="428" t="s">
        <v>74</v>
      </c>
      <c r="FLS4382" s="428">
        <v>104</v>
      </c>
      <c r="FLT4382" s="414" t="str">
        <f>IF(FLS4382&lt;&gt;0,IF(ISNA(VLOOKUP(FLS4382,lista_bancos,2,0)),"Banco não cadastrado",VLOOKUP(FLS4382,lista_bancos,2,0)),"")</f>
        <v>CAIXA</v>
      </c>
      <c r="FLU4382" s="428">
        <v>1104</v>
      </c>
      <c r="FLV4382" s="428">
        <v>30011625</v>
      </c>
      <c r="FLW4382" s="428">
        <v>900021</v>
      </c>
      <c r="FLX4382" s="431" t="s">
        <v>76</v>
      </c>
      <c r="FLY4382" s="429">
        <v>15235615000174</v>
      </c>
      <c r="FLZ4382" s="429"/>
      <c r="FMA4382" s="24"/>
      <c r="FMB4382" s="430">
        <v>859</v>
      </c>
      <c r="FMC4382" s="413">
        <v>45988</v>
      </c>
      <c r="FMD4382" s="42"/>
      <c r="FME4382" s="26" t="str">
        <f ca="1">IF(FMD4382&gt;0,"Compensado",IF(FMC4382="","",IF(FMC4382&lt;=TODAY(),"Descontar Cheque","deFaltam "&amp;FMC4382-TODAY()&amp;" dias para descontar")))</f>
        <v>Descontar Cheque</v>
      </c>
      <c r="FMF4382" s="117"/>
      <c r="FMG4382" s="413">
        <v>45890</v>
      </c>
      <c r="FMH4382" s="428" t="s">
        <v>74</v>
      </c>
      <c r="FMI4382" s="428">
        <v>104</v>
      </c>
      <c r="FMJ4382" s="414" t="str">
        <f>IF(FMI4382&lt;&gt;0,IF(ISNA(VLOOKUP(FMI4382,lista_bancos,2,0)),"Banco não cadastrado",VLOOKUP(FMI4382,lista_bancos,2,0)),"")</f>
        <v>CAIXA</v>
      </c>
      <c r="FMK4382" s="428">
        <v>1104</v>
      </c>
      <c r="FML4382" s="428">
        <v>30011625</v>
      </c>
      <c r="FMM4382" s="428">
        <v>900021</v>
      </c>
      <c r="FMN4382" s="431" t="s">
        <v>76</v>
      </c>
      <c r="FMO4382" s="429">
        <v>15235615000174</v>
      </c>
      <c r="FMP4382" s="429"/>
      <c r="FMQ4382" s="24"/>
      <c r="FMR4382" s="430">
        <v>859</v>
      </c>
      <c r="FMS4382" s="413">
        <v>45988</v>
      </c>
      <c r="FMT4382" s="42"/>
      <c r="FMU4382" s="26" t="str">
        <f ca="1">IF(FMT4382&gt;0,"Compensado",IF(FMS4382="","",IF(FMS4382&lt;=TODAY(),"Descontar Cheque","deFaltam "&amp;FMS4382-TODAY()&amp;" dias para descontar")))</f>
        <v>Descontar Cheque</v>
      </c>
      <c r="FMV4382" s="117"/>
      <c r="FMW4382" s="413">
        <v>45890</v>
      </c>
      <c r="FMX4382" s="428" t="s">
        <v>74</v>
      </c>
      <c r="FMY4382" s="428">
        <v>104</v>
      </c>
      <c r="FMZ4382" s="414" t="str">
        <f>IF(FMY4382&lt;&gt;0,IF(ISNA(VLOOKUP(FMY4382,lista_bancos,2,0)),"Banco não cadastrado",VLOOKUP(FMY4382,lista_bancos,2,0)),"")</f>
        <v>CAIXA</v>
      </c>
      <c r="FNA4382" s="428">
        <v>1104</v>
      </c>
      <c r="FNB4382" s="428">
        <v>30011625</v>
      </c>
      <c r="FNC4382" s="428">
        <v>900021</v>
      </c>
      <c r="FND4382" s="431" t="s">
        <v>76</v>
      </c>
      <c r="FNE4382" s="429">
        <v>15235615000174</v>
      </c>
      <c r="FNF4382" s="429"/>
      <c r="FNG4382" s="24"/>
      <c r="FNH4382" s="430">
        <v>859</v>
      </c>
      <c r="FNI4382" s="413">
        <v>45988</v>
      </c>
      <c r="FNJ4382" s="42"/>
      <c r="FNK4382" s="26" t="str">
        <f ca="1">IF(FNJ4382&gt;0,"Compensado",IF(FNI4382="","",IF(FNI4382&lt;=TODAY(),"Descontar Cheque","deFaltam "&amp;FNI4382-TODAY()&amp;" dias para descontar")))</f>
        <v>Descontar Cheque</v>
      </c>
      <c r="FNL4382" s="117"/>
      <c r="FNM4382" s="413">
        <v>45890</v>
      </c>
      <c r="FNN4382" s="428" t="s">
        <v>74</v>
      </c>
      <c r="FNO4382" s="428">
        <v>104</v>
      </c>
      <c r="FNP4382" s="414" t="str">
        <f>IF(FNO4382&lt;&gt;0,IF(ISNA(VLOOKUP(FNO4382,lista_bancos,2,0)),"Banco não cadastrado",VLOOKUP(FNO4382,lista_bancos,2,0)),"")</f>
        <v>CAIXA</v>
      </c>
      <c r="FNQ4382" s="428">
        <v>1104</v>
      </c>
      <c r="FNR4382" s="428">
        <v>30011625</v>
      </c>
      <c r="FNS4382" s="428">
        <v>900021</v>
      </c>
      <c r="FNT4382" s="431" t="s">
        <v>76</v>
      </c>
      <c r="FNU4382" s="429">
        <v>15235615000174</v>
      </c>
      <c r="FNV4382" s="429"/>
      <c r="FNW4382" s="24"/>
      <c r="FNX4382" s="430">
        <v>859</v>
      </c>
      <c r="FNY4382" s="413">
        <v>45988</v>
      </c>
      <c r="FNZ4382" s="42"/>
      <c r="FOA4382" s="26" t="str">
        <f ca="1">IF(FNZ4382&gt;0,"Compensado",IF(FNY4382="","",IF(FNY4382&lt;=TODAY(),"Descontar Cheque","deFaltam "&amp;FNY4382-TODAY()&amp;" dias para descontar")))</f>
        <v>Descontar Cheque</v>
      </c>
      <c r="FOB4382" s="117"/>
      <c r="FOC4382" s="413">
        <v>45890</v>
      </c>
      <c r="FOD4382" s="428" t="s">
        <v>74</v>
      </c>
      <c r="FOE4382" s="428">
        <v>104</v>
      </c>
      <c r="FOF4382" s="414" t="str">
        <f>IF(FOE4382&lt;&gt;0,IF(ISNA(VLOOKUP(FOE4382,lista_bancos,2,0)),"Banco não cadastrado",VLOOKUP(FOE4382,lista_bancos,2,0)),"")</f>
        <v>CAIXA</v>
      </c>
      <c r="FOG4382" s="428">
        <v>1104</v>
      </c>
      <c r="FOH4382" s="428">
        <v>30011625</v>
      </c>
      <c r="FOI4382" s="428">
        <v>900021</v>
      </c>
      <c r="FOJ4382" s="431" t="s">
        <v>76</v>
      </c>
      <c r="FOK4382" s="429">
        <v>15235615000174</v>
      </c>
      <c r="FOL4382" s="429"/>
      <c r="FOM4382" s="24"/>
      <c r="FON4382" s="430">
        <v>859</v>
      </c>
      <c r="FOO4382" s="413">
        <v>45988</v>
      </c>
      <c r="FOP4382" s="42"/>
      <c r="FOQ4382" s="26" t="str">
        <f ca="1">IF(FOP4382&gt;0,"Compensado",IF(FOO4382="","",IF(FOO4382&lt;=TODAY(),"Descontar Cheque","deFaltam "&amp;FOO4382-TODAY()&amp;" dias para descontar")))</f>
        <v>Descontar Cheque</v>
      </c>
      <c r="FOR4382" s="117"/>
      <c r="FOS4382" s="413">
        <v>45890</v>
      </c>
      <c r="FOT4382" s="428" t="s">
        <v>74</v>
      </c>
      <c r="FOU4382" s="428">
        <v>104</v>
      </c>
      <c r="FOV4382" s="414" t="str">
        <f>IF(FOU4382&lt;&gt;0,IF(ISNA(VLOOKUP(FOU4382,lista_bancos,2,0)),"Banco não cadastrado",VLOOKUP(FOU4382,lista_bancos,2,0)),"")</f>
        <v>CAIXA</v>
      </c>
      <c r="FOW4382" s="428">
        <v>1104</v>
      </c>
      <c r="FOX4382" s="428">
        <v>30011625</v>
      </c>
      <c r="FOY4382" s="428">
        <v>900021</v>
      </c>
      <c r="FOZ4382" s="431" t="s">
        <v>76</v>
      </c>
      <c r="FPA4382" s="429">
        <v>15235615000174</v>
      </c>
      <c r="FPB4382" s="429"/>
      <c r="FPC4382" s="24"/>
      <c r="FPD4382" s="430">
        <v>859</v>
      </c>
      <c r="FPE4382" s="413">
        <v>45988</v>
      </c>
      <c r="FPF4382" s="42"/>
      <c r="FPG4382" s="26" t="str">
        <f ca="1">IF(FPF4382&gt;0,"Compensado",IF(FPE4382="","",IF(FPE4382&lt;=TODAY(),"Descontar Cheque","deFaltam "&amp;FPE4382-TODAY()&amp;" dias para descontar")))</f>
        <v>Descontar Cheque</v>
      </c>
      <c r="FPH4382" s="117"/>
      <c r="FPI4382" s="413">
        <v>45890</v>
      </c>
      <c r="FPJ4382" s="428" t="s">
        <v>74</v>
      </c>
      <c r="FPK4382" s="428">
        <v>104</v>
      </c>
      <c r="FPL4382" s="414" t="str">
        <f>IF(FPK4382&lt;&gt;0,IF(ISNA(VLOOKUP(FPK4382,lista_bancos,2,0)),"Banco não cadastrado",VLOOKUP(FPK4382,lista_bancos,2,0)),"")</f>
        <v>CAIXA</v>
      </c>
      <c r="FPM4382" s="428">
        <v>1104</v>
      </c>
      <c r="FPN4382" s="428">
        <v>30011625</v>
      </c>
      <c r="FPO4382" s="428">
        <v>900021</v>
      </c>
      <c r="FPP4382" s="431" t="s">
        <v>76</v>
      </c>
      <c r="FPQ4382" s="429">
        <v>15235615000174</v>
      </c>
      <c r="FPR4382" s="429"/>
      <c r="FPS4382" s="24"/>
      <c r="FPT4382" s="430">
        <v>859</v>
      </c>
      <c r="FPU4382" s="413">
        <v>45988</v>
      </c>
      <c r="FPV4382" s="42"/>
      <c r="FPW4382" s="26" t="str">
        <f ca="1">IF(FPV4382&gt;0,"Compensado",IF(FPU4382="","",IF(FPU4382&lt;=TODAY(),"Descontar Cheque","deFaltam "&amp;FPU4382-TODAY()&amp;" dias para descontar")))</f>
        <v>Descontar Cheque</v>
      </c>
      <c r="FPX4382" s="117"/>
      <c r="FPY4382" s="413">
        <v>45890</v>
      </c>
      <c r="FPZ4382" s="428" t="s">
        <v>74</v>
      </c>
      <c r="FQA4382" s="428">
        <v>104</v>
      </c>
      <c r="FQB4382" s="414" t="str">
        <f>IF(FQA4382&lt;&gt;0,IF(ISNA(VLOOKUP(FQA4382,lista_bancos,2,0)),"Banco não cadastrado",VLOOKUP(FQA4382,lista_bancos,2,0)),"")</f>
        <v>CAIXA</v>
      </c>
      <c r="FQC4382" s="428">
        <v>1104</v>
      </c>
      <c r="FQD4382" s="428">
        <v>30011625</v>
      </c>
      <c r="FQE4382" s="428">
        <v>900021</v>
      </c>
      <c r="FQF4382" s="431" t="s">
        <v>76</v>
      </c>
      <c r="FQG4382" s="429">
        <v>15235615000174</v>
      </c>
      <c r="FQH4382" s="429"/>
      <c r="FQI4382" s="24"/>
      <c r="FQJ4382" s="430">
        <v>859</v>
      </c>
      <c r="FQK4382" s="413">
        <v>45988</v>
      </c>
      <c r="FQL4382" s="42"/>
      <c r="FQM4382" s="26" t="str">
        <f ca="1">IF(FQL4382&gt;0,"Compensado",IF(FQK4382="","",IF(FQK4382&lt;=TODAY(),"Descontar Cheque","deFaltam "&amp;FQK4382-TODAY()&amp;" dias para descontar")))</f>
        <v>Descontar Cheque</v>
      </c>
      <c r="FQN4382" s="117"/>
      <c r="FQO4382" s="413">
        <v>45890</v>
      </c>
      <c r="FQP4382" s="428" t="s">
        <v>74</v>
      </c>
      <c r="FQQ4382" s="428">
        <v>104</v>
      </c>
      <c r="FQR4382" s="414" t="str">
        <f>IF(FQQ4382&lt;&gt;0,IF(ISNA(VLOOKUP(FQQ4382,lista_bancos,2,0)),"Banco não cadastrado",VLOOKUP(FQQ4382,lista_bancos,2,0)),"")</f>
        <v>CAIXA</v>
      </c>
      <c r="FQS4382" s="428">
        <v>1104</v>
      </c>
      <c r="FQT4382" s="428">
        <v>30011625</v>
      </c>
      <c r="FQU4382" s="428">
        <v>900021</v>
      </c>
      <c r="FQV4382" s="431" t="s">
        <v>76</v>
      </c>
      <c r="FQW4382" s="429">
        <v>15235615000174</v>
      </c>
      <c r="FQX4382" s="429"/>
      <c r="FQY4382" s="24"/>
      <c r="FQZ4382" s="430">
        <v>859</v>
      </c>
      <c r="FRA4382" s="413">
        <v>45988</v>
      </c>
      <c r="FRB4382" s="42"/>
      <c r="FRC4382" s="26" t="str">
        <f ca="1">IF(FRB4382&gt;0,"Compensado",IF(FRA4382="","",IF(FRA4382&lt;=TODAY(),"Descontar Cheque","deFaltam "&amp;FRA4382-TODAY()&amp;" dias para descontar")))</f>
        <v>Descontar Cheque</v>
      </c>
      <c r="FRD4382" s="117"/>
      <c r="FRE4382" s="413">
        <v>45890</v>
      </c>
      <c r="FRF4382" s="428" t="s">
        <v>74</v>
      </c>
      <c r="FRG4382" s="428">
        <v>104</v>
      </c>
      <c r="FRH4382" s="414" t="str">
        <f>IF(FRG4382&lt;&gt;0,IF(ISNA(VLOOKUP(FRG4382,lista_bancos,2,0)),"Banco não cadastrado",VLOOKUP(FRG4382,lista_bancos,2,0)),"")</f>
        <v>CAIXA</v>
      </c>
      <c r="FRI4382" s="428">
        <v>1104</v>
      </c>
      <c r="FRJ4382" s="428">
        <v>30011625</v>
      </c>
      <c r="FRK4382" s="428">
        <v>900021</v>
      </c>
      <c r="FRL4382" s="431" t="s">
        <v>76</v>
      </c>
      <c r="FRM4382" s="429">
        <v>15235615000174</v>
      </c>
      <c r="FRN4382" s="429"/>
      <c r="FRO4382" s="24"/>
      <c r="FRP4382" s="430">
        <v>859</v>
      </c>
      <c r="FRQ4382" s="413">
        <v>45988</v>
      </c>
      <c r="FRR4382" s="42"/>
      <c r="FRS4382" s="26" t="str">
        <f ca="1">IF(FRR4382&gt;0,"Compensado",IF(FRQ4382="","",IF(FRQ4382&lt;=TODAY(),"Descontar Cheque","deFaltam "&amp;FRQ4382-TODAY()&amp;" dias para descontar")))</f>
        <v>Descontar Cheque</v>
      </c>
      <c r="FRT4382" s="117"/>
      <c r="FRU4382" s="413">
        <v>45890</v>
      </c>
      <c r="FRV4382" s="428" t="s">
        <v>74</v>
      </c>
      <c r="FRW4382" s="428">
        <v>104</v>
      </c>
      <c r="FRX4382" s="414" t="str">
        <f>IF(FRW4382&lt;&gt;0,IF(ISNA(VLOOKUP(FRW4382,lista_bancos,2,0)),"Banco não cadastrado",VLOOKUP(FRW4382,lista_bancos,2,0)),"")</f>
        <v>CAIXA</v>
      </c>
      <c r="FRY4382" s="428">
        <v>1104</v>
      </c>
      <c r="FRZ4382" s="428">
        <v>30011625</v>
      </c>
      <c r="FSA4382" s="428">
        <v>900021</v>
      </c>
      <c r="FSB4382" s="431" t="s">
        <v>76</v>
      </c>
      <c r="FSC4382" s="429">
        <v>15235615000174</v>
      </c>
      <c r="FSD4382" s="429"/>
      <c r="FSE4382" s="24"/>
      <c r="FSF4382" s="430">
        <v>859</v>
      </c>
      <c r="FSG4382" s="413">
        <v>45988</v>
      </c>
      <c r="FSH4382" s="42"/>
      <c r="FSI4382" s="26" t="str">
        <f ca="1">IF(FSH4382&gt;0,"Compensado",IF(FSG4382="","",IF(FSG4382&lt;=TODAY(),"Descontar Cheque","deFaltam "&amp;FSG4382-TODAY()&amp;" dias para descontar")))</f>
        <v>Descontar Cheque</v>
      </c>
      <c r="FSJ4382" s="117"/>
      <c r="FSK4382" s="413">
        <v>45890</v>
      </c>
      <c r="FSL4382" s="428" t="s">
        <v>74</v>
      </c>
      <c r="FSM4382" s="428">
        <v>104</v>
      </c>
      <c r="FSN4382" s="414" t="str">
        <f>IF(FSM4382&lt;&gt;0,IF(ISNA(VLOOKUP(FSM4382,lista_bancos,2,0)),"Banco não cadastrado",VLOOKUP(FSM4382,lista_bancos,2,0)),"")</f>
        <v>CAIXA</v>
      </c>
      <c r="FSO4382" s="428">
        <v>1104</v>
      </c>
      <c r="FSP4382" s="428">
        <v>30011625</v>
      </c>
      <c r="FSQ4382" s="428">
        <v>900021</v>
      </c>
      <c r="FSR4382" s="431" t="s">
        <v>76</v>
      </c>
      <c r="FSS4382" s="429">
        <v>15235615000174</v>
      </c>
      <c r="FST4382" s="429"/>
      <c r="FSU4382" s="24"/>
      <c r="FSV4382" s="430">
        <v>859</v>
      </c>
      <c r="FSW4382" s="413">
        <v>45988</v>
      </c>
      <c r="FSX4382" s="42"/>
      <c r="FSY4382" s="26" t="str">
        <f ca="1">IF(FSX4382&gt;0,"Compensado",IF(FSW4382="","",IF(FSW4382&lt;=TODAY(),"Descontar Cheque","deFaltam "&amp;FSW4382-TODAY()&amp;" dias para descontar")))</f>
        <v>Descontar Cheque</v>
      </c>
      <c r="FSZ4382" s="117"/>
      <c r="FTA4382" s="413">
        <v>45890</v>
      </c>
      <c r="FTB4382" s="428" t="s">
        <v>74</v>
      </c>
      <c r="FTC4382" s="428">
        <v>104</v>
      </c>
      <c r="FTD4382" s="414" t="str">
        <f>IF(FTC4382&lt;&gt;0,IF(ISNA(VLOOKUP(FTC4382,lista_bancos,2,0)),"Banco não cadastrado",VLOOKUP(FTC4382,lista_bancos,2,0)),"")</f>
        <v>CAIXA</v>
      </c>
      <c r="FTE4382" s="428">
        <v>1104</v>
      </c>
      <c r="FTF4382" s="428">
        <v>30011625</v>
      </c>
      <c r="FTG4382" s="428">
        <v>900021</v>
      </c>
      <c r="FTH4382" s="431" t="s">
        <v>76</v>
      </c>
      <c r="FTI4382" s="429">
        <v>15235615000174</v>
      </c>
      <c r="FTJ4382" s="429"/>
      <c r="FTK4382" s="24"/>
      <c r="FTL4382" s="430">
        <v>859</v>
      </c>
      <c r="FTM4382" s="413">
        <v>45988</v>
      </c>
      <c r="FTN4382" s="42"/>
      <c r="FTO4382" s="26" t="str">
        <f ca="1">IF(FTN4382&gt;0,"Compensado",IF(FTM4382="","",IF(FTM4382&lt;=TODAY(),"Descontar Cheque","deFaltam "&amp;FTM4382-TODAY()&amp;" dias para descontar")))</f>
        <v>Descontar Cheque</v>
      </c>
      <c r="FTP4382" s="117"/>
      <c r="FTQ4382" s="413">
        <v>45890</v>
      </c>
      <c r="FTR4382" s="428" t="s">
        <v>74</v>
      </c>
      <c r="FTS4382" s="428">
        <v>104</v>
      </c>
      <c r="FTT4382" s="414" t="str">
        <f>IF(FTS4382&lt;&gt;0,IF(ISNA(VLOOKUP(FTS4382,lista_bancos,2,0)),"Banco não cadastrado",VLOOKUP(FTS4382,lista_bancos,2,0)),"")</f>
        <v>CAIXA</v>
      </c>
      <c r="FTU4382" s="428">
        <v>1104</v>
      </c>
      <c r="FTV4382" s="428">
        <v>30011625</v>
      </c>
      <c r="FTW4382" s="428">
        <v>900021</v>
      </c>
      <c r="FTX4382" s="431" t="s">
        <v>76</v>
      </c>
      <c r="FTY4382" s="429">
        <v>15235615000174</v>
      </c>
      <c r="FTZ4382" s="429"/>
      <c r="FUA4382" s="24"/>
      <c r="FUB4382" s="430">
        <v>859</v>
      </c>
      <c r="FUC4382" s="413">
        <v>45988</v>
      </c>
      <c r="FUD4382" s="42"/>
      <c r="FUE4382" s="26" t="str">
        <f ca="1">IF(FUD4382&gt;0,"Compensado",IF(FUC4382="","",IF(FUC4382&lt;=TODAY(),"Descontar Cheque","deFaltam "&amp;FUC4382-TODAY()&amp;" dias para descontar")))</f>
        <v>Descontar Cheque</v>
      </c>
      <c r="FUF4382" s="117"/>
      <c r="FUG4382" s="413">
        <v>45890</v>
      </c>
      <c r="FUH4382" s="428" t="s">
        <v>74</v>
      </c>
      <c r="FUI4382" s="428">
        <v>104</v>
      </c>
      <c r="FUJ4382" s="414" t="str">
        <f>IF(FUI4382&lt;&gt;0,IF(ISNA(VLOOKUP(FUI4382,lista_bancos,2,0)),"Banco não cadastrado",VLOOKUP(FUI4382,lista_bancos,2,0)),"")</f>
        <v>CAIXA</v>
      </c>
      <c r="FUK4382" s="428">
        <v>1104</v>
      </c>
      <c r="FUL4382" s="428">
        <v>30011625</v>
      </c>
      <c r="FUM4382" s="428">
        <v>900021</v>
      </c>
      <c r="FUN4382" s="431" t="s">
        <v>76</v>
      </c>
      <c r="FUO4382" s="429">
        <v>15235615000174</v>
      </c>
      <c r="FUP4382" s="429"/>
      <c r="FUQ4382" s="24"/>
      <c r="FUR4382" s="430">
        <v>859</v>
      </c>
      <c r="FUS4382" s="413">
        <v>45988</v>
      </c>
      <c r="FUT4382" s="42"/>
      <c r="FUU4382" s="26" t="str">
        <f ca="1">IF(FUT4382&gt;0,"Compensado",IF(FUS4382="","",IF(FUS4382&lt;=TODAY(),"Descontar Cheque","deFaltam "&amp;FUS4382-TODAY()&amp;" dias para descontar")))</f>
        <v>Descontar Cheque</v>
      </c>
      <c r="FUV4382" s="117"/>
      <c r="FUW4382" s="413">
        <v>45890</v>
      </c>
      <c r="FUX4382" s="428" t="s">
        <v>74</v>
      </c>
      <c r="FUY4382" s="428">
        <v>104</v>
      </c>
      <c r="FUZ4382" s="414" t="str">
        <f>IF(FUY4382&lt;&gt;0,IF(ISNA(VLOOKUP(FUY4382,lista_bancos,2,0)),"Banco não cadastrado",VLOOKUP(FUY4382,lista_bancos,2,0)),"")</f>
        <v>CAIXA</v>
      </c>
      <c r="FVA4382" s="428">
        <v>1104</v>
      </c>
      <c r="FVB4382" s="428">
        <v>30011625</v>
      </c>
      <c r="FVC4382" s="428">
        <v>900021</v>
      </c>
      <c r="FVD4382" s="431" t="s">
        <v>76</v>
      </c>
      <c r="FVE4382" s="429">
        <v>15235615000174</v>
      </c>
      <c r="FVF4382" s="429"/>
      <c r="FVG4382" s="24"/>
      <c r="FVH4382" s="430">
        <v>859</v>
      </c>
      <c r="FVI4382" s="413">
        <v>45988</v>
      </c>
      <c r="FVJ4382" s="42"/>
      <c r="FVK4382" s="26" t="str">
        <f ca="1">IF(FVJ4382&gt;0,"Compensado",IF(FVI4382="","",IF(FVI4382&lt;=TODAY(),"Descontar Cheque","deFaltam "&amp;FVI4382-TODAY()&amp;" dias para descontar")))</f>
        <v>Descontar Cheque</v>
      </c>
      <c r="FVL4382" s="117"/>
      <c r="FVM4382" s="413">
        <v>45890</v>
      </c>
      <c r="FVN4382" s="428" t="s">
        <v>74</v>
      </c>
      <c r="FVO4382" s="428">
        <v>104</v>
      </c>
      <c r="FVP4382" s="414" t="str">
        <f>IF(FVO4382&lt;&gt;0,IF(ISNA(VLOOKUP(FVO4382,lista_bancos,2,0)),"Banco não cadastrado",VLOOKUP(FVO4382,lista_bancos,2,0)),"")</f>
        <v>CAIXA</v>
      </c>
      <c r="FVQ4382" s="428">
        <v>1104</v>
      </c>
      <c r="FVR4382" s="428">
        <v>30011625</v>
      </c>
      <c r="FVS4382" s="428">
        <v>900021</v>
      </c>
      <c r="FVT4382" s="431" t="s">
        <v>76</v>
      </c>
      <c r="FVU4382" s="429">
        <v>15235615000174</v>
      </c>
      <c r="FVV4382" s="429"/>
      <c r="FVW4382" s="24"/>
      <c r="FVX4382" s="430">
        <v>859</v>
      </c>
      <c r="FVY4382" s="413">
        <v>45988</v>
      </c>
      <c r="FVZ4382" s="42"/>
      <c r="FWA4382" s="26" t="str">
        <f ca="1">IF(FVZ4382&gt;0,"Compensado",IF(FVY4382="","",IF(FVY4382&lt;=TODAY(),"Descontar Cheque","deFaltam "&amp;FVY4382-TODAY()&amp;" dias para descontar")))</f>
        <v>Descontar Cheque</v>
      </c>
      <c r="FWB4382" s="117"/>
      <c r="FWC4382" s="413">
        <v>45890</v>
      </c>
      <c r="FWD4382" s="428" t="s">
        <v>74</v>
      </c>
      <c r="FWE4382" s="428">
        <v>104</v>
      </c>
      <c r="FWF4382" s="414" t="str">
        <f>IF(FWE4382&lt;&gt;0,IF(ISNA(VLOOKUP(FWE4382,lista_bancos,2,0)),"Banco não cadastrado",VLOOKUP(FWE4382,lista_bancos,2,0)),"")</f>
        <v>CAIXA</v>
      </c>
      <c r="FWG4382" s="428">
        <v>1104</v>
      </c>
      <c r="FWH4382" s="428">
        <v>30011625</v>
      </c>
      <c r="FWI4382" s="428">
        <v>900021</v>
      </c>
      <c r="FWJ4382" s="431" t="s">
        <v>76</v>
      </c>
      <c r="FWK4382" s="429">
        <v>15235615000174</v>
      </c>
      <c r="FWL4382" s="429"/>
      <c r="FWM4382" s="24"/>
      <c r="FWN4382" s="430">
        <v>859</v>
      </c>
      <c r="FWO4382" s="413">
        <v>45988</v>
      </c>
      <c r="FWP4382" s="42"/>
      <c r="FWQ4382" s="26" t="str">
        <f ca="1">IF(FWP4382&gt;0,"Compensado",IF(FWO4382="","",IF(FWO4382&lt;=TODAY(),"Descontar Cheque","deFaltam "&amp;FWO4382-TODAY()&amp;" dias para descontar")))</f>
        <v>Descontar Cheque</v>
      </c>
      <c r="FWR4382" s="117"/>
      <c r="FWS4382" s="413">
        <v>45890</v>
      </c>
      <c r="FWT4382" s="428" t="s">
        <v>74</v>
      </c>
      <c r="FWU4382" s="428">
        <v>104</v>
      </c>
      <c r="FWV4382" s="414" t="str">
        <f>IF(FWU4382&lt;&gt;0,IF(ISNA(VLOOKUP(FWU4382,lista_bancos,2,0)),"Banco não cadastrado",VLOOKUP(FWU4382,lista_bancos,2,0)),"")</f>
        <v>CAIXA</v>
      </c>
      <c r="FWW4382" s="428">
        <v>1104</v>
      </c>
      <c r="FWX4382" s="428">
        <v>30011625</v>
      </c>
      <c r="FWY4382" s="428">
        <v>900021</v>
      </c>
      <c r="FWZ4382" s="431" t="s">
        <v>76</v>
      </c>
      <c r="FXA4382" s="429">
        <v>15235615000174</v>
      </c>
      <c r="FXB4382" s="429"/>
      <c r="FXC4382" s="24"/>
      <c r="FXD4382" s="430">
        <v>859</v>
      </c>
      <c r="FXE4382" s="413">
        <v>45988</v>
      </c>
      <c r="FXF4382" s="42"/>
      <c r="FXG4382" s="26" t="str">
        <f ca="1">IF(FXF4382&gt;0,"Compensado",IF(FXE4382="","",IF(FXE4382&lt;=TODAY(),"Descontar Cheque","deFaltam "&amp;FXE4382-TODAY()&amp;" dias para descontar")))</f>
        <v>Descontar Cheque</v>
      </c>
      <c r="FXH4382" s="117"/>
      <c r="FXI4382" s="413">
        <v>45890</v>
      </c>
      <c r="FXJ4382" s="428" t="s">
        <v>74</v>
      </c>
      <c r="FXK4382" s="428">
        <v>104</v>
      </c>
      <c r="FXL4382" s="414" t="str">
        <f>IF(FXK4382&lt;&gt;0,IF(ISNA(VLOOKUP(FXK4382,lista_bancos,2,0)),"Banco não cadastrado",VLOOKUP(FXK4382,lista_bancos,2,0)),"")</f>
        <v>CAIXA</v>
      </c>
      <c r="FXM4382" s="428">
        <v>1104</v>
      </c>
      <c r="FXN4382" s="428">
        <v>30011625</v>
      </c>
      <c r="FXO4382" s="428">
        <v>900021</v>
      </c>
      <c r="FXP4382" s="431" t="s">
        <v>76</v>
      </c>
      <c r="FXQ4382" s="429">
        <v>15235615000174</v>
      </c>
      <c r="FXR4382" s="429"/>
      <c r="FXS4382" s="24"/>
      <c r="FXT4382" s="430">
        <v>859</v>
      </c>
      <c r="FXU4382" s="413">
        <v>45988</v>
      </c>
      <c r="FXV4382" s="42"/>
      <c r="FXW4382" s="26" t="str">
        <f ca="1">IF(FXV4382&gt;0,"Compensado",IF(FXU4382="","",IF(FXU4382&lt;=TODAY(),"Descontar Cheque","deFaltam "&amp;FXU4382-TODAY()&amp;" dias para descontar")))</f>
        <v>Descontar Cheque</v>
      </c>
      <c r="FXX4382" s="117"/>
      <c r="FXY4382" s="413">
        <v>45890</v>
      </c>
      <c r="FXZ4382" s="428" t="s">
        <v>74</v>
      </c>
      <c r="FYA4382" s="428">
        <v>104</v>
      </c>
      <c r="FYB4382" s="414" t="str">
        <f>IF(FYA4382&lt;&gt;0,IF(ISNA(VLOOKUP(FYA4382,lista_bancos,2,0)),"Banco não cadastrado",VLOOKUP(FYA4382,lista_bancos,2,0)),"")</f>
        <v>CAIXA</v>
      </c>
      <c r="FYC4382" s="428">
        <v>1104</v>
      </c>
      <c r="FYD4382" s="428">
        <v>30011625</v>
      </c>
      <c r="FYE4382" s="428">
        <v>900021</v>
      </c>
      <c r="FYF4382" s="431" t="s">
        <v>76</v>
      </c>
      <c r="FYG4382" s="429">
        <v>15235615000174</v>
      </c>
      <c r="FYH4382" s="429"/>
      <c r="FYI4382" s="24"/>
      <c r="FYJ4382" s="430">
        <v>859</v>
      </c>
      <c r="FYK4382" s="413">
        <v>45988</v>
      </c>
      <c r="FYL4382" s="42"/>
      <c r="FYM4382" s="26" t="str">
        <f ca="1">IF(FYL4382&gt;0,"Compensado",IF(FYK4382="","",IF(FYK4382&lt;=TODAY(),"Descontar Cheque","deFaltam "&amp;FYK4382-TODAY()&amp;" dias para descontar")))</f>
        <v>Descontar Cheque</v>
      </c>
      <c r="FYN4382" s="117"/>
      <c r="FYO4382" s="413">
        <v>45890</v>
      </c>
      <c r="FYP4382" s="428" t="s">
        <v>74</v>
      </c>
      <c r="FYQ4382" s="428">
        <v>104</v>
      </c>
      <c r="FYR4382" s="414" t="str">
        <f>IF(FYQ4382&lt;&gt;0,IF(ISNA(VLOOKUP(FYQ4382,lista_bancos,2,0)),"Banco não cadastrado",VLOOKUP(FYQ4382,lista_bancos,2,0)),"")</f>
        <v>CAIXA</v>
      </c>
      <c r="FYS4382" s="428">
        <v>1104</v>
      </c>
      <c r="FYT4382" s="428">
        <v>30011625</v>
      </c>
      <c r="FYU4382" s="428">
        <v>900021</v>
      </c>
      <c r="FYV4382" s="431" t="s">
        <v>76</v>
      </c>
      <c r="FYW4382" s="429">
        <v>15235615000174</v>
      </c>
      <c r="FYX4382" s="429"/>
      <c r="FYY4382" s="24"/>
      <c r="FYZ4382" s="430">
        <v>859</v>
      </c>
      <c r="FZA4382" s="413">
        <v>45988</v>
      </c>
      <c r="FZB4382" s="42"/>
      <c r="FZC4382" s="26" t="str">
        <f ca="1">IF(FZB4382&gt;0,"Compensado",IF(FZA4382="","",IF(FZA4382&lt;=TODAY(),"Descontar Cheque","deFaltam "&amp;FZA4382-TODAY()&amp;" dias para descontar")))</f>
        <v>Descontar Cheque</v>
      </c>
      <c r="FZD4382" s="117"/>
      <c r="FZE4382" s="413">
        <v>45890</v>
      </c>
      <c r="FZF4382" s="428" t="s">
        <v>74</v>
      </c>
      <c r="FZG4382" s="428">
        <v>104</v>
      </c>
      <c r="FZH4382" s="414" t="str">
        <f>IF(FZG4382&lt;&gt;0,IF(ISNA(VLOOKUP(FZG4382,lista_bancos,2,0)),"Banco não cadastrado",VLOOKUP(FZG4382,lista_bancos,2,0)),"")</f>
        <v>CAIXA</v>
      </c>
      <c r="FZI4382" s="428">
        <v>1104</v>
      </c>
      <c r="FZJ4382" s="428">
        <v>30011625</v>
      </c>
      <c r="FZK4382" s="428">
        <v>900021</v>
      </c>
      <c r="FZL4382" s="431" t="s">
        <v>76</v>
      </c>
      <c r="FZM4382" s="429">
        <v>15235615000174</v>
      </c>
      <c r="FZN4382" s="429"/>
      <c r="FZO4382" s="24"/>
      <c r="FZP4382" s="430">
        <v>859</v>
      </c>
      <c r="FZQ4382" s="413">
        <v>45988</v>
      </c>
      <c r="FZR4382" s="42"/>
      <c r="FZS4382" s="26" t="str">
        <f ca="1">IF(FZR4382&gt;0,"Compensado",IF(FZQ4382="","",IF(FZQ4382&lt;=TODAY(),"Descontar Cheque","deFaltam "&amp;FZQ4382-TODAY()&amp;" dias para descontar")))</f>
        <v>Descontar Cheque</v>
      </c>
      <c r="FZT4382" s="117"/>
      <c r="FZU4382" s="413">
        <v>45890</v>
      </c>
      <c r="FZV4382" s="428" t="s">
        <v>74</v>
      </c>
      <c r="FZW4382" s="428">
        <v>104</v>
      </c>
      <c r="FZX4382" s="414" t="str">
        <f>IF(FZW4382&lt;&gt;0,IF(ISNA(VLOOKUP(FZW4382,lista_bancos,2,0)),"Banco não cadastrado",VLOOKUP(FZW4382,lista_bancos,2,0)),"")</f>
        <v>CAIXA</v>
      </c>
      <c r="FZY4382" s="428">
        <v>1104</v>
      </c>
      <c r="FZZ4382" s="428">
        <v>30011625</v>
      </c>
      <c r="GAA4382" s="428">
        <v>900021</v>
      </c>
      <c r="GAB4382" s="431" t="s">
        <v>76</v>
      </c>
      <c r="GAC4382" s="429">
        <v>15235615000174</v>
      </c>
      <c r="GAD4382" s="429"/>
      <c r="GAE4382" s="24"/>
      <c r="GAF4382" s="430">
        <v>859</v>
      </c>
      <c r="GAG4382" s="413">
        <v>45988</v>
      </c>
      <c r="GAH4382" s="42"/>
      <c r="GAI4382" s="26" t="str">
        <f ca="1">IF(GAH4382&gt;0,"Compensado",IF(GAG4382="","",IF(GAG4382&lt;=TODAY(),"Descontar Cheque","deFaltam "&amp;GAG4382-TODAY()&amp;" dias para descontar")))</f>
        <v>Descontar Cheque</v>
      </c>
      <c r="GAJ4382" s="117"/>
      <c r="GAK4382" s="413">
        <v>45890</v>
      </c>
      <c r="GAL4382" s="428" t="s">
        <v>74</v>
      </c>
      <c r="GAM4382" s="428">
        <v>104</v>
      </c>
      <c r="GAN4382" s="414" t="str">
        <f>IF(GAM4382&lt;&gt;0,IF(ISNA(VLOOKUP(GAM4382,lista_bancos,2,0)),"Banco não cadastrado",VLOOKUP(GAM4382,lista_bancos,2,0)),"")</f>
        <v>CAIXA</v>
      </c>
      <c r="GAO4382" s="428">
        <v>1104</v>
      </c>
      <c r="GAP4382" s="428">
        <v>30011625</v>
      </c>
      <c r="GAQ4382" s="428">
        <v>900021</v>
      </c>
      <c r="GAR4382" s="431" t="s">
        <v>76</v>
      </c>
      <c r="GAS4382" s="429">
        <v>15235615000174</v>
      </c>
      <c r="GAT4382" s="429"/>
      <c r="GAU4382" s="24"/>
      <c r="GAV4382" s="430">
        <v>859</v>
      </c>
      <c r="GAW4382" s="413">
        <v>45988</v>
      </c>
      <c r="GAX4382" s="42"/>
      <c r="GAY4382" s="26" t="str">
        <f ca="1">IF(GAX4382&gt;0,"Compensado",IF(GAW4382="","",IF(GAW4382&lt;=TODAY(),"Descontar Cheque","deFaltam "&amp;GAW4382-TODAY()&amp;" dias para descontar")))</f>
        <v>Descontar Cheque</v>
      </c>
      <c r="GAZ4382" s="117"/>
      <c r="GBA4382" s="413">
        <v>45890</v>
      </c>
      <c r="GBB4382" s="428" t="s">
        <v>74</v>
      </c>
      <c r="GBC4382" s="428">
        <v>104</v>
      </c>
      <c r="GBD4382" s="414" t="str">
        <f>IF(GBC4382&lt;&gt;0,IF(ISNA(VLOOKUP(GBC4382,lista_bancos,2,0)),"Banco não cadastrado",VLOOKUP(GBC4382,lista_bancos,2,0)),"")</f>
        <v>CAIXA</v>
      </c>
      <c r="GBE4382" s="428">
        <v>1104</v>
      </c>
      <c r="GBF4382" s="428">
        <v>30011625</v>
      </c>
      <c r="GBG4382" s="428">
        <v>900021</v>
      </c>
      <c r="GBH4382" s="431" t="s">
        <v>76</v>
      </c>
      <c r="GBI4382" s="429">
        <v>15235615000174</v>
      </c>
      <c r="GBJ4382" s="429"/>
      <c r="GBK4382" s="24"/>
      <c r="GBL4382" s="430">
        <v>859</v>
      </c>
      <c r="GBM4382" s="413">
        <v>45988</v>
      </c>
      <c r="GBN4382" s="42"/>
      <c r="GBO4382" s="26" t="str">
        <f ca="1">IF(GBN4382&gt;0,"Compensado",IF(GBM4382="","",IF(GBM4382&lt;=TODAY(),"Descontar Cheque","deFaltam "&amp;GBM4382-TODAY()&amp;" dias para descontar")))</f>
        <v>Descontar Cheque</v>
      </c>
      <c r="GBP4382" s="117"/>
      <c r="GBQ4382" s="413">
        <v>45890</v>
      </c>
      <c r="GBR4382" s="428" t="s">
        <v>74</v>
      </c>
      <c r="GBS4382" s="428">
        <v>104</v>
      </c>
      <c r="GBT4382" s="414" t="str">
        <f>IF(GBS4382&lt;&gt;0,IF(ISNA(VLOOKUP(GBS4382,lista_bancos,2,0)),"Banco não cadastrado",VLOOKUP(GBS4382,lista_bancos,2,0)),"")</f>
        <v>CAIXA</v>
      </c>
      <c r="GBU4382" s="428">
        <v>1104</v>
      </c>
      <c r="GBV4382" s="428">
        <v>30011625</v>
      </c>
      <c r="GBW4382" s="428">
        <v>900021</v>
      </c>
      <c r="GBX4382" s="431" t="s">
        <v>76</v>
      </c>
      <c r="GBY4382" s="429">
        <v>15235615000174</v>
      </c>
      <c r="GBZ4382" s="429"/>
      <c r="GCA4382" s="24"/>
      <c r="GCB4382" s="430">
        <v>859</v>
      </c>
      <c r="GCC4382" s="413">
        <v>45988</v>
      </c>
      <c r="GCD4382" s="42"/>
      <c r="GCE4382" s="26" t="str">
        <f ca="1">IF(GCD4382&gt;0,"Compensado",IF(GCC4382="","",IF(GCC4382&lt;=TODAY(),"Descontar Cheque","deFaltam "&amp;GCC4382-TODAY()&amp;" dias para descontar")))</f>
        <v>Descontar Cheque</v>
      </c>
      <c r="GCF4382" s="117"/>
      <c r="GCG4382" s="413">
        <v>45890</v>
      </c>
      <c r="GCH4382" s="428" t="s">
        <v>74</v>
      </c>
      <c r="GCI4382" s="428">
        <v>104</v>
      </c>
      <c r="GCJ4382" s="414" t="str">
        <f>IF(GCI4382&lt;&gt;0,IF(ISNA(VLOOKUP(GCI4382,lista_bancos,2,0)),"Banco não cadastrado",VLOOKUP(GCI4382,lista_bancos,2,0)),"")</f>
        <v>CAIXA</v>
      </c>
      <c r="GCK4382" s="428">
        <v>1104</v>
      </c>
      <c r="GCL4382" s="428">
        <v>30011625</v>
      </c>
      <c r="GCM4382" s="428">
        <v>900021</v>
      </c>
      <c r="GCN4382" s="431" t="s">
        <v>76</v>
      </c>
      <c r="GCO4382" s="429">
        <v>15235615000174</v>
      </c>
      <c r="GCP4382" s="429"/>
      <c r="GCQ4382" s="24"/>
      <c r="GCR4382" s="430">
        <v>859</v>
      </c>
      <c r="GCS4382" s="413">
        <v>45988</v>
      </c>
      <c r="GCT4382" s="42"/>
      <c r="GCU4382" s="26" t="str">
        <f ca="1">IF(GCT4382&gt;0,"Compensado",IF(GCS4382="","",IF(GCS4382&lt;=TODAY(),"Descontar Cheque","deFaltam "&amp;GCS4382-TODAY()&amp;" dias para descontar")))</f>
        <v>Descontar Cheque</v>
      </c>
      <c r="GCV4382" s="117"/>
      <c r="GCW4382" s="413">
        <v>45890</v>
      </c>
      <c r="GCX4382" s="428" t="s">
        <v>74</v>
      </c>
      <c r="GCY4382" s="428">
        <v>104</v>
      </c>
      <c r="GCZ4382" s="414" t="str">
        <f>IF(GCY4382&lt;&gt;0,IF(ISNA(VLOOKUP(GCY4382,lista_bancos,2,0)),"Banco não cadastrado",VLOOKUP(GCY4382,lista_bancos,2,0)),"")</f>
        <v>CAIXA</v>
      </c>
      <c r="GDA4382" s="428">
        <v>1104</v>
      </c>
      <c r="GDB4382" s="428">
        <v>30011625</v>
      </c>
      <c r="GDC4382" s="428">
        <v>900021</v>
      </c>
      <c r="GDD4382" s="431" t="s">
        <v>76</v>
      </c>
      <c r="GDE4382" s="429">
        <v>15235615000174</v>
      </c>
      <c r="GDF4382" s="429"/>
      <c r="GDG4382" s="24"/>
      <c r="GDH4382" s="430">
        <v>859</v>
      </c>
      <c r="GDI4382" s="413">
        <v>45988</v>
      </c>
      <c r="GDJ4382" s="42"/>
      <c r="GDK4382" s="26" t="str">
        <f ca="1">IF(GDJ4382&gt;0,"Compensado",IF(GDI4382="","",IF(GDI4382&lt;=TODAY(),"Descontar Cheque","deFaltam "&amp;GDI4382-TODAY()&amp;" dias para descontar")))</f>
        <v>Descontar Cheque</v>
      </c>
      <c r="GDL4382" s="117"/>
      <c r="GDM4382" s="413">
        <v>45890</v>
      </c>
      <c r="GDN4382" s="428" t="s">
        <v>74</v>
      </c>
      <c r="GDO4382" s="428">
        <v>104</v>
      </c>
      <c r="GDP4382" s="414" t="str">
        <f>IF(GDO4382&lt;&gt;0,IF(ISNA(VLOOKUP(GDO4382,lista_bancos,2,0)),"Banco não cadastrado",VLOOKUP(GDO4382,lista_bancos,2,0)),"")</f>
        <v>CAIXA</v>
      </c>
      <c r="GDQ4382" s="428">
        <v>1104</v>
      </c>
      <c r="GDR4382" s="428">
        <v>30011625</v>
      </c>
      <c r="GDS4382" s="428">
        <v>900021</v>
      </c>
      <c r="GDT4382" s="431" t="s">
        <v>76</v>
      </c>
      <c r="GDU4382" s="429">
        <v>15235615000174</v>
      </c>
      <c r="GDV4382" s="429"/>
      <c r="GDW4382" s="24"/>
      <c r="GDX4382" s="430">
        <v>859</v>
      </c>
      <c r="GDY4382" s="413">
        <v>45988</v>
      </c>
      <c r="GDZ4382" s="42"/>
      <c r="GEA4382" s="26" t="str">
        <f ca="1">IF(GDZ4382&gt;0,"Compensado",IF(GDY4382="","",IF(GDY4382&lt;=TODAY(),"Descontar Cheque","deFaltam "&amp;GDY4382-TODAY()&amp;" dias para descontar")))</f>
        <v>Descontar Cheque</v>
      </c>
      <c r="GEB4382" s="117"/>
      <c r="GEC4382" s="413">
        <v>45890</v>
      </c>
      <c r="GED4382" s="428" t="s">
        <v>74</v>
      </c>
      <c r="GEE4382" s="428">
        <v>104</v>
      </c>
      <c r="GEF4382" s="414" t="str">
        <f>IF(GEE4382&lt;&gt;0,IF(ISNA(VLOOKUP(GEE4382,lista_bancos,2,0)),"Banco não cadastrado",VLOOKUP(GEE4382,lista_bancos,2,0)),"")</f>
        <v>CAIXA</v>
      </c>
      <c r="GEG4382" s="428">
        <v>1104</v>
      </c>
      <c r="GEH4382" s="428">
        <v>30011625</v>
      </c>
      <c r="GEI4382" s="428">
        <v>900021</v>
      </c>
      <c r="GEJ4382" s="431" t="s">
        <v>76</v>
      </c>
      <c r="GEK4382" s="429">
        <v>15235615000174</v>
      </c>
      <c r="GEL4382" s="429"/>
      <c r="GEM4382" s="24"/>
      <c r="GEN4382" s="430">
        <v>859</v>
      </c>
      <c r="GEO4382" s="413">
        <v>45988</v>
      </c>
      <c r="GEP4382" s="42"/>
      <c r="GEQ4382" s="26" t="str">
        <f ca="1">IF(GEP4382&gt;0,"Compensado",IF(GEO4382="","",IF(GEO4382&lt;=TODAY(),"Descontar Cheque","deFaltam "&amp;GEO4382-TODAY()&amp;" dias para descontar")))</f>
        <v>Descontar Cheque</v>
      </c>
      <c r="GER4382" s="117"/>
      <c r="GES4382" s="413">
        <v>45890</v>
      </c>
      <c r="GET4382" s="428" t="s">
        <v>74</v>
      </c>
      <c r="GEU4382" s="428">
        <v>104</v>
      </c>
      <c r="GEV4382" s="414" t="str">
        <f>IF(GEU4382&lt;&gt;0,IF(ISNA(VLOOKUP(GEU4382,lista_bancos,2,0)),"Banco não cadastrado",VLOOKUP(GEU4382,lista_bancos,2,0)),"")</f>
        <v>CAIXA</v>
      </c>
      <c r="GEW4382" s="428">
        <v>1104</v>
      </c>
      <c r="GEX4382" s="428">
        <v>30011625</v>
      </c>
      <c r="GEY4382" s="428">
        <v>900021</v>
      </c>
      <c r="GEZ4382" s="431" t="s">
        <v>76</v>
      </c>
      <c r="GFA4382" s="429">
        <v>15235615000174</v>
      </c>
      <c r="GFB4382" s="429"/>
      <c r="GFC4382" s="24"/>
      <c r="GFD4382" s="430">
        <v>859</v>
      </c>
      <c r="GFE4382" s="413">
        <v>45988</v>
      </c>
      <c r="GFF4382" s="42"/>
      <c r="GFG4382" s="26" t="str">
        <f ca="1">IF(GFF4382&gt;0,"Compensado",IF(GFE4382="","",IF(GFE4382&lt;=TODAY(),"Descontar Cheque","deFaltam "&amp;GFE4382-TODAY()&amp;" dias para descontar")))</f>
        <v>Descontar Cheque</v>
      </c>
      <c r="GFH4382" s="117"/>
      <c r="GFI4382" s="413">
        <v>45890</v>
      </c>
      <c r="GFJ4382" s="428" t="s">
        <v>74</v>
      </c>
      <c r="GFK4382" s="428">
        <v>104</v>
      </c>
      <c r="GFL4382" s="414" t="str">
        <f>IF(GFK4382&lt;&gt;0,IF(ISNA(VLOOKUP(GFK4382,lista_bancos,2,0)),"Banco não cadastrado",VLOOKUP(GFK4382,lista_bancos,2,0)),"")</f>
        <v>CAIXA</v>
      </c>
      <c r="GFM4382" s="428">
        <v>1104</v>
      </c>
      <c r="GFN4382" s="428">
        <v>30011625</v>
      </c>
      <c r="GFO4382" s="428">
        <v>900021</v>
      </c>
      <c r="GFP4382" s="431" t="s">
        <v>76</v>
      </c>
      <c r="GFQ4382" s="429">
        <v>15235615000174</v>
      </c>
      <c r="GFR4382" s="429"/>
      <c r="GFS4382" s="24"/>
      <c r="GFT4382" s="430">
        <v>859</v>
      </c>
      <c r="GFU4382" s="413">
        <v>45988</v>
      </c>
      <c r="GFV4382" s="42"/>
      <c r="GFW4382" s="26" t="str">
        <f ca="1">IF(GFV4382&gt;0,"Compensado",IF(GFU4382="","",IF(GFU4382&lt;=TODAY(),"Descontar Cheque","deFaltam "&amp;GFU4382-TODAY()&amp;" dias para descontar")))</f>
        <v>Descontar Cheque</v>
      </c>
      <c r="GFX4382" s="117"/>
      <c r="GFY4382" s="413">
        <v>45890</v>
      </c>
      <c r="GFZ4382" s="428" t="s">
        <v>74</v>
      </c>
      <c r="GGA4382" s="428">
        <v>104</v>
      </c>
      <c r="GGB4382" s="414" t="str">
        <f>IF(GGA4382&lt;&gt;0,IF(ISNA(VLOOKUP(GGA4382,lista_bancos,2,0)),"Banco não cadastrado",VLOOKUP(GGA4382,lista_bancos,2,0)),"")</f>
        <v>CAIXA</v>
      </c>
      <c r="GGC4382" s="428">
        <v>1104</v>
      </c>
      <c r="GGD4382" s="428">
        <v>30011625</v>
      </c>
      <c r="GGE4382" s="428">
        <v>900021</v>
      </c>
      <c r="GGF4382" s="431" t="s">
        <v>76</v>
      </c>
      <c r="GGG4382" s="429">
        <v>15235615000174</v>
      </c>
      <c r="GGH4382" s="429"/>
      <c r="GGI4382" s="24"/>
      <c r="GGJ4382" s="430">
        <v>859</v>
      </c>
      <c r="GGK4382" s="413">
        <v>45988</v>
      </c>
      <c r="GGL4382" s="42"/>
      <c r="GGM4382" s="26" t="str">
        <f ca="1">IF(GGL4382&gt;0,"Compensado",IF(GGK4382="","",IF(GGK4382&lt;=TODAY(),"Descontar Cheque","deFaltam "&amp;GGK4382-TODAY()&amp;" dias para descontar")))</f>
        <v>Descontar Cheque</v>
      </c>
      <c r="GGN4382" s="117"/>
      <c r="GGO4382" s="413">
        <v>45890</v>
      </c>
      <c r="GGP4382" s="428" t="s">
        <v>74</v>
      </c>
      <c r="GGQ4382" s="428">
        <v>104</v>
      </c>
      <c r="GGR4382" s="414" t="str">
        <f>IF(GGQ4382&lt;&gt;0,IF(ISNA(VLOOKUP(GGQ4382,lista_bancos,2,0)),"Banco não cadastrado",VLOOKUP(GGQ4382,lista_bancos,2,0)),"")</f>
        <v>CAIXA</v>
      </c>
      <c r="GGS4382" s="428">
        <v>1104</v>
      </c>
      <c r="GGT4382" s="428">
        <v>30011625</v>
      </c>
      <c r="GGU4382" s="428">
        <v>900021</v>
      </c>
      <c r="GGV4382" s="431" t="s">
        <v>76</v>
      </c>
      <c r="GGW4382" s="429">
        <v>15235615000174</v>
      </c>
      <c r="GGX4382" s="429"/>
      <c r="GGY4382" s="24"/>
      <c r="GGZ4382" s="430">
        <v>859</v>
      </c>
      <c r="GHA4382" s="413">
        <v>45988</v>
      </c>
      <c r="GHB4382" s="42"/>
      <c r="GHC4382" s="26" t="str">
        <f ca="1">IF(GHB4382&gt;0,"Compensado",IF(GHA4382="","",IF(GHA4382&lt;=TODAY(),"Descontar Cheque","deFaltam "&amp;GHA4382-TODAY()&amp;" dias para descontar")))</f>
        <v>Descontar Cheque</v>
      </c>
      <c r="GHD4382" s="117"/>
      <c r="GHE4382" s="413">
        <v>45890</v>
      </c>
      <c r="GHF4382" s="428" t="s">
        <v>74</v>
      </c>
      <c r="GHG4382" s="428">
        <v>104</v>
      </c>
      <c r="GHH4382" s="414" t="str">
        <f>IF(GHG4382&lt;&gt;0,IF(ISNA(VLOOKUP(GHG4382,lista_bancos,2,0)),"Banco não cadastrado",VLOOKUP(GHG4382,lista_bancos,2,0)),"")</f>
        <v>CAIXA</v>
      </c>
      <c r="GHI4382" s="428">
        <v>1104</v>
      </c>
      <c r="GHJ4382" s="428">
        <v>30011625</v>
      </c>
      <c r="GHK4382" s="428">
        <v>900021</v>
      </c>
      <c r="GHL4382" s="431" t="s">
        <v>76</v>
      </c>
      <c r="GHM4382" s="429">
        <v>15235615000174</v>
      </c>
      <c r="GHN4382" s="429"/>
      <c r="GHO4382" s="24"/>
      <c r="GHP4382" s="430">
        <v>859</v>
      </c>
      <c r="GHQ4382" s="413">
        <v>45988</v>
      </c>
      <c r="GHR4382" s="42"/>
      <c r="GHS4382" s="26" t="str">
        <f ca="1">IF(GHR4382&gt;0,"Compensado",IF(GHQ4382="","",IF(GHQ4382&lt;=TODAY(),"Descontar Cheque","deFaltam "&amp;GHQ4382-TODAY()&amp;" dias para descontar")))</f>
        <v>Descontar Cheque</v>
      </c>
      <c r="GHT4382" s="117"/>
      <c r="GHU4382" s="413">
        <v>45890</v>
      </c>
      <c r="GHV4382" s="428" t="s">
        <v>74</v>
      </c>
      <c r="GHW4382" s="428">
        <v>104</v>
      </c>
      <c r="GHX4382" s="414" t="str">
        <f>IF(GHW4382&lt;&gt;0,IF(ISNA(VLOOKUP(GHW4382,lista_bancos,2,0)),"Banco não cadastrado",VLOOKUP(GHW4382,lista_bancos,2,0)),"")</f>
        <v>CAIXA</v>
      </c>
      <c r="GHY4382" s="428">
        <v>1104</v>
      </c>
      <c r="GHZ4382" s="428">
        <v>30011625</v>
      </c>
      <c r="GIA4382" s="428">
        <v>900021</v>
      </c>
      <c r="GIB4382" s="431" t="s">
        <v>76</v>
      </c>
      <c r="GIC4382" s="429">
        <v>15235615000174</v>
      </c>
      <c r="GID4382" s="429"/>
      <c r="GIE4382" s="24"/>
      <c r="GIF4382" s="430">
        <v>859</v>
      </c>
      <c r="GIG4382" s="413">
        <v>45988</v>
      </c>
      <c r="GIH4382" s="42"/>
      <c r="GII4382" s="26" t="str">
        <f ca="1">IF(GIH4382&gt;0,"Compensado",IF(GIG4382="","",IF(GIG4382&lt;=TODAY(),"Descontar Cheque","deFaltam "&amp;GIG4382-TODAY()&amp;" dias para descontar")))</f>
        <v>Descontar Cheque</v>
      </c>
      <c r="GIJ4382" s="117"/>
      <c r="GIK4382" s="413">
        <v>45890</v>
      </c>
      <c r="GIL4382" s="428" t="s">
        <v>74</v>
      </c>
      <c r="GIM4382" s="428">
        <v>104</v>
      </c>
      <c r="GIN4382" s="414" t="str">
        <f>IF(GIM4382&lt;&gt;0,IF(ISNA(VLOOKUP(GIM4382,lista_bancos,2,0)),"Banco não cadastrado",VLOOKUP(GIM4382,lista_bancos,2,0)),"")</f>
        <v>CAIXA</v>
      </c>
      <c r="GIO4382" s="428">
        <v>1104</v>
      </c>
      <c r="GIP4382" s="428">
        <v>30011625</v>
      </c>
      <c r="GIQ4382" s="428">
        <v>900021</v>
      </c>
      <c r="GIR4382" s="431" t="s">
        <v>76</v>
      </c>
      <c r="GIS4382" s="429">
        <v>15235615000174</v>
      </c>
      <c r="GIT4382" s="429"/>
      <c r="GIU4382" s="24"/>
      <c r="GIV4382" s="430">
        <v>859</v>
      </c>
      <c r="GIW4382" s="413">
        <v>45988</v>
      </c>
      <c r="GIX4382" s="42"/>
      <c r="GIY4382" s="26" t="str">
        <f ca="1">IF(GIX4382&gt;0,"Compensado",IF(GIW4382="","",IF(GIW4382&lt;=TODAY(),"Descontar Cheque","deFaltam "&amp;GIW4382-TODAY()&amp;" dias para descontar")))</f>
        <v>Descontar Cheque</v>
      </c>
      <c r="GIZ4382" s="117"/>
      <c r="GJA4382" s="413">
        <v>45890</v>
      </c>
      <c r="GJB4382" s="428" t="s">
        <v>74</v>
      </c>
      <c r="GJC4382" s="428">
        <v>104</v>
      </c>
      <c r="GJD4382" s="414" t="str">
        <f>IF(GJC4382&lt;&gt;0,IF(ISNA(VLOOKUP(GJC4382,lista_bancos,2,0)),"Banco não cadastrado",VLOOKUP(GJC4382,lista_bancos,2,0)),"")</f>
        <v>CAIXA</v>
      </c>
      <c r="GJE4382" s="428">
        <v>1104</v>
      </c>
      <c r="GJF4382" s="428">
        <v>30011625</v>
      </c>
      <c r="GJG4382" s="428">
        <v>900021</v>
      </c>
      <c r="GJH4382" s="431" t="s">
        <v>76</v>
      </c>
      <c r="GJI4382" s="429">
        <v>15235615000174</v>
      </c>
      <c r="GJJ4382" s="429"/>
      <c r="GJK4382" s="24"/>
      <c r="GJL4382" s="430">
        <v>859</v>
      </c>
      <c r="GJM4382" s="413">
        <v>45988</v>
      </c>
      <c r="GJN4382" s="42"/>
      <c r="GJO4382" s="26" t="str">
        <f ca="1">IF(GJN4382&gt;0,"Compensado",IF(GJM4382="","",IF(GJM4382&lt;=TODAY(),"Descontar Cheque","deFaltam "&amp;GJM4382-TODAY()&amp;" dias para descontar")))</f>
        <v>Descontar Cheque</v>
      </c>
      <c r="GJP4382" s="117"/>
      <c r="GJQ4382" s="413">
        <v>45890</v>
      </c>
      <c r="GJR4382" s="428" t="s">
        <v>74</v>
      </c>
      <c r="GJS4382" s="428">
        <v>104</v>
      </c>
      <c r="GJT4382" s="414" t="str">
        <f>IF(GJS4382&lt;&gt;0,IF(ISNA(VLOOKUP(GJS4382,lista_bancos,2,0)),"Banco não cadastrado",VLOOKUP(GJS4382,lista_bancos,2,0)),"")</f>
        <v>CAIXA</v>
      </c>
      <c r="GJU4382" s="428">
        <v>1104</v>
      </c>
      <c r="GJV4382" s="428">
        <v>30011625</v>
      </c>
      <c r="GJW4382" s="428">
        <v>900021</v>
      </c>
      <c r="GJX4382" s="431" t="s">
        <v>76</v>
      </c>
      <c r="GJY4382" s="429">
        <v>15235615000174</v>
      </c>
      <c r="GJZ4382" s="429"/>
      <c r="GKA4382" s="24"/>
      <c r="GKB4382" s="430">
        <v>859</v>
      </c>
      <c r="GKC4382" s="413">
        <v>45988</v>
      </c>
      <c r="GKD4382" s="42"/>
      <c r="GKE4382" s="26" t="str">
        <f ca="1">IF(GKD4382&gt;0,"Compensado",IF(GKC4382="","",IF(GKC4382&lt;=TODAY(),"Descontar Cheque","deFaltam "&amp;GKC4382-TODAY()&amp;" dias para descontar")))</f>
        <v>Descontar Cheque</v>
      </c>
      <c r="GKF4382" s="117"/>
      <c r="GKG4382" s="413">
        <v>45890</v>
      </c>
      <c r="GKH4382" s="428" t="s">
        <v>74</v>
      </c>
      <c r="GKI4382" s="428">
        <v>104</v>
      </c>
      <c r="GKJ4382" s="414" t="str">
        <f>IF(GKI4382&lt;&gt;0,IF(ISNA(VLOOKUP(GKI4382,lista_bancos,2,0)),"Banco não cadastrado",VLOOKUP(GKI4382,lista_bancos,2,0)),"")</f>
        <v>CAIXA</v>
      </c>
      <c r="GKK4382" s="428">
        <v>1104</v>
      </c>
      <c r="GKL4382" s="428">
        <v>30011625</v>
      </c>
      <c r="GKM4382" s="428">
        <v>900021</v>
      </c>
      <c r="GKN4382" s="431" t="s">
        <v>76</v>
      </c>
      <c r="GKO4382" s="429">
        <v>15235615000174</v>
      </c>
      <c r="GKP4382" s="429"/>
      <c r="GKQ4382" s="24"/>
      <c r="GKR4382" s="430">
        <v>859</v>
      </c>
      <c r="GKS4382" s="413">
        <v>45988</v>
      </c>
      <c r="GKT4382" s="42"/>
      <c r="GKU4382" s="26" t="str">
        <f ca="1">IF(GKT4382&gt;0,"Compensado",IF(GKS4382="","",IF(GKS4382&lt;=TODAY(),"Descontar Cheque","deFaltam "&amp;GKS4382-TODAY()&amp;" dias para descontar")))</f>
        <v>Descontar Cheque</v>
      </c>
      <c r="GKV4382" s="117"/>
      <c r="GKW4382" s="413">
        <v>45890</v>
      </c>
      <c r="GKX4382" s="428" t="s">
        <v>74</v>
      </c>
      <c r="GKY4382" s="428">
        <v>104</v>
      </c>
      <c r="GKZ4382" s="414" t="str">
        <f>IF(GKY4382&lt;&gt;0,IF(ISNA(VLOOKUP(GKY4382,lista_bancos,2,0)),"Banco não cadastrado",VLOOKUP(GKY4382,lista_bancos,2,0)),"")</f>
        <v>CAIXA</v>
      </c>
      <c r="GLA4382" s="428">
        <v>1104</v>
      </c>
      <c r="GLB4382" s="428">
        <v>30011625</v>
      </c>
      <c r="GLC4382" s="428">
        <v>900021</v>
      </c>
      <c r="GLD4382" s="431" t="s">
        <v>76</v>
      </c>
      <c r="GLE4382" s="429">
        <v>15235615000174</v>
      </c>
      <c r="GLF4382" s="429"/>
      <c r="GLG4382" s="24"/>
      <c r="GLH4382" s="430">
        <v>859</v>
      </c>
      <c r="GLI4382" s="413">
        <v>45988</v>
      </c>
      <c r="GLJ4382" s="42"/>
      <c r="GLK4382" s="26" t="str">
        <f ca="1">IF(GLJ4382&gt;0,"Compensado",IF(GLI4382="","",IF(GLI4382&lt;=TODAY(),"Descontar Cheque","deFaltam "&amp;GLI4382-TODAY()&amp;" dias para descontar")))</f>
        <v>Descontar Cheque</v>
      </c>
      <c r="GLL4382" s="117"/>
      <c r="GLM4382" s="413">
        <v>45890</v>
      </c>
      <c r="GLN4382" s="428" t="s">
        <v>74</v>
      </c>
      <c r="GLO4382" s="428">
        <v>104</v>
      </c>
      <c r="GLP4382" s="414" t="str">
        <f>IF(GLO4382&lt;&gt;0,IF(ISNA(VLOOKUP(GLO4382,lista_bancos,2,0)),"Banco não cadastrado",VLOOKUP(GLO4382,lista_bancos,2,0)),"")</f>
        <v>CAIXA</v>
      </c>
      <c r="GLQ4382" s="428">
        <v>1104</v>
      </c>
      <c r="GLR4382" s="428">
        <v>30011625</v>
      </c>
      <c r="GLS4382" s="428">
        <v>900021</v>
      </c>
      <c r="GLT4382" s="431" t="s">
        <v>76</v>
      </c>
      <c r="GLU4382" s="429">
        <v>15235615000174</v>
      </c>
      <c r="GLV4382" s="429"/>
      <c r="GLW4382" s="24"/>
      <c r="GLX4382" s="430">
        <v>859</v>
      </c>
      <c r="GLY4382" s="413">
        <v>45988</v>
      </c>
      <c r="GLZ4382" s="42"/>
      <c r="GMA4382" s="26" t="str">
        <f ca="1">IF(GLZ4382&gt;0,"Compensado",IF(GLY4382="","",IF(GLY4382&lt;=TODAY(),"Descontar Cheque","deFaltam "&amp;GLY4382-TODAY()&amp;" dias para descontar")))</f>
        <v>Descontar Cheque</v>
      </c>
      <c r="GMB4382" s="117"/>
      <c r="GMC4382" s="413">
        <v>45890</v>
      </c>
      <c r="GMD4382" s="428" t="s">
        <v>74</v>
      </c>
      <c r="GME4382" s="428">
        <v>104</v>
      </c>
      <c r="GMF4382" s="414" t="str">
        <f>IF(GME4382&lt;&gt;0,IF(ISNA(VLOOKUP(GME4382,lista_bancos,2,0)),"Banco não cadastrado",VLOOKUP(GME4382,lista_bancos,2,0)),"")</f>
        <v>CAIXA</v>
      </c>
      <c r="GMG4382" s="428">
        <v>1104</v>
      </c>
      <c r="GMH4382" s="428">
        <v>30011625</v>
      </c>
      <c r="GMI4382" s="428">
        <v>900021</v>
      </c>
      <c r="GMJ4382" s="431" t="s">
        <v>76</v>
      </c>
      <c r="GMK4382" s="429">
        <v>15235615000174</v>
      </c>
      <c r="GML4382" s="429"/>
      <c r="GMM4382" s="24"/>
      <c r="GMN4382" s="430">
        <v>859</v>
      </c>
      <c r="GMO4382" s="413">
        <v>45988</v>
      </c>
      <c r="GMP4382" s="42"/>
      <c r="GMQ4382" s="26" t="str">
        <f ca="1">IF(GMP4382&gt;0,"Compensado",IF(GMO4382="","",IF(GMO4382&lt;=TODAY(),"Descontar Cheque","deFaltam "&amp;GMO4382-TODAY()&amp;" dias para descontar")))</f>
        <v>Descontar Cheque</v>
      </c>
      <c r="GMR4382" s="117"/>
      <c r="GMS4382" s="413">
        <v>45890</v>
      </c>
      <c r="GMT4382" s="428" t="s">
        <v>74</v>
      </c>
      <c r="GMU4382" s="428">
        <v>104</v>
      </c>
      <c r="GMV4382" s="414" t="str">
        <f>IF(GMU4382&lt;&gt;0,IF(ISNA(VLOOKUP(GMU4382,lista_bancos,2,0)),"Banco não cadastrado",VLOOKUP(GMU4382,lista_bancos,2,0)),"")</f>
        <v>CAIXA</v>
      </c>
      <c r="GMW4382" s="428">
        <v>1104</v>
      </c>
      <c r="GMX4382" s="428">
        <v>30011625</v>
      </c>
      <c r="GMY4382" s="428">
        <v>900021</v>
      </c>
      <c r="GMZ4382" s="431" t="s">
        <v>76</v>
      </c>
      <c r="GNA4382" s="429">
        <v>15235615000174</v>
      </c>
      <c r="GNB4382" s="429"/>
      <c r="GNC4382" s="24"/>
      <c r="GND4382" s="430">
        <v>859</v>
      </c>
      <c r="GNE4382" s="413">
        <v>45988</v>
      </c>
      <c r="GNF4382" s="42"/>
      <c r="GNG4382" s="26" t="str">
        <f ca="1">IF(GNF4382&gt;0,"Compensado",IF(GNE4382="","",IF(GNE4382&lt;=TODAY(),"Descontar Cheque","deFaltam "&amp;GNE4382-TODAY()&amp;" dias para descontar")))</f>
        <v>Descontar Cheque</v>
      </c>
      <c r="GNH4382" s="117"/>
      <c r="GNI4382" s="413">
        <v>45890</v>
      </c>
      <c r="GNJ4382" s="428" t="s">
        <v>74</v>
      </c>
      <c r="GNK4382" s="428">
        <v>104</v>
      </c>
      <c r="GNL4382" s="414" t="str">
        <f>IF(GNK4382&lt;&gt;0,IF(ISNA(VLOOKUP(GNK4382,lista_bancos,2,0)),"Banco não cadastrado",VLOOKUP(GNK4382,lista_bancos,2,0)),"")</f>
        <v>CAIXA</v>
      </c>
      <c r="GNM4382" s="428">
        <v>1104</v>
      </c>
      <c r="GNN4382" s="428">
        <v>30011625</v>
      </c>
      <c r="GNO4382" s="428">
        <v>900021</v>
      </c>
      <c r="GNP4382" s="431" t="s">
        <v>76</v>
      </c>
      <c r="GNQ4382" s="429">
        <v>15235615000174</v>
      </c>
      <c r="GNR4382" s="429"/>
      <c r="GNS4382" s="24"/>
      <c r="GNT4382" s="430">
        <v>859</v>
      </c>
      <c r="GNU4382" s="413">
        <v>45988</v>
      </c>
      <c r="GNV4382" s="42"/>
      <c r="GNW4382" s="26" t="str">
        <f ca="1">IF(GNV4382&gt;0,"Compensado",IF(GNU4382="","",IF(GNU4382&lt;=TODAY(),"Descontar Cheque","deFaltam "&amp;GNU4382-TODAY()&amp;" dias para descontar")))</f>
        <v>Descontar Cheque</v>
      </c>
      <c r="GNX4382" s="117"/>
      <c r="GNY4382" s="413">
        <v>45890</v>
      </c>
      <c r="GNZ4382" s="428" t="s">
        <v>74</v>
      </c>
      <c r="GOA4382" s="428">
        <v>104</v>
      </c>
      <c r="GOB4382" s="414" t="str">
        <f>IF(GOA4382&lt;&gt;0,IF(ISNA(VLOOKUP(GOA4382,lista_bancos,2,0)),"Banco não cadastrado",VLOOKUP(GOA4382,lista_bancos,2,0)),"")</f>
        <v>CAIXA</v>
      </c>
      <c r="GOC4382" s="428">
        <v>1104</v>
      </c>
      <c r="GOD4382" s="428">
        <v>30011625</v>
      </c>
      <c r="GOE4382" s="428">
        <v>900021</v>
      </c>
      <c r="GOF4382" s="431" t="s">
        <v>76</v>
      </c>
      <c r="GOG4382" s="429">
        <v>15235615000174</v>
      </c>
      <c r="GOH4382" s="429"/>
      <c r="GOI4382" s="24"/>
      <c r="GOJ4382" s="430">
        <v>859</v>
      </c>
      <c r="GOK4382" s="413">
        <v>45988</v>
      </c>
      <c r="GOL4382" s="42"/>
      <c r="GOM4382" s="26" t="str">
        <f ca="1">IF(GOL4382&gt;0,"Compensado",IF(GOK4382="","",IF(GOK4382&lt;=TODAY(),"Descontar Cheque","deFaltam "&amp;GOK4382-TODAY()&amp;" dias para descontar")))</f>
        <v>Descontar Cheque</v>
      </c>
      <c r="GON4382" s="117"/>
      <c r="GOO4382" s="413">
        <v>45890</v>
      </c>
      <c r="GOP4382" s="428" t="s">
        <v>74</v>
      </c>
      <c r="GOQ4382" s="428">
        <v>104</v>
      </c>
      <c r="GOR4382" s="414" t="str">
        <f>IF(GOQ4382&lt;&gt;0,IF(ISNA(VLOOKUP(GOQ4382,lista_bancos,2,0)),"Banco não cadastrado",VLOOKUP(GOQ4382,lista_bancos,2,0)),"")</f>
        <v>CAIXA</v>
      </c>
      <c r="GOS4382" s="428">
        <v>1104</v>
      </c>
      <c r="GOT4382" s="428">
        <v>30011625</v>
      </c>
      <c r="GOU4382" s="428">
        <v>900021</v>
      </c>
      <c r="GOV4382" s="431" t="s">
        <v>76</v>
      </c>
      <c r="GOW4382" s="429">
        <v>15235615000174</v>
      </c>
      <c r="GOX4382" s="429"/>
      <c r="GOY4382" s="24"/>
      <c r="GOZ4382" s="430">
        <v>859</v>
      </c>
      <c r="GPA4382" s="413">
        <v>45988</v>
      </c>
      <c r="GPB4382" s="42"/>
      <c r="GPC4382" s="26" t="str">
        <f ca="1">IF(GPB4382&gt;0,"Compensado",IF(GPA4382="","",IF(GPA4382&lt;=TODAY(),"Descontar Cheque","deFaltam "&amp;GPA4382-TODAY()&amp;" dias para descontar")))</f>
        <v>Descontar Cheque</v>
      </c>
      <c r="GPD4382" s="117"/>
      <c r="GPE4382" s="413">
        <v>45890</v>
      </c>
      <c r="GPF4382" s="428" t="s">
        <v>74</v>
      </c>
      <c r="GPG4382" s="428">
        <v>104</v>
      </c>
      <c r="GPH4382" s="414" t="str">
        <f>IF(GPG4382&lt;&gt;0,IF(ISNA(VLOOKUP(GPG4382,lista_bancos,2,0)),"Banco não cadastrado",VLOOKUP(GPG4382,lista_bancos,2,0)),"")</f>
        <v>CAIXA</v>
      </c>
      <c r="GPI4382" s="428">
        <v>1104</v>
      </c>
      <c r="GPJ4382" s="428">
        <v>30011625</v>
      </c>
      <c r="GPK4382" s="428">
        <v>900021</v>
      </c>
      <c r="GPL4382" s="431" t="s">
        <v>76</v>
      </c>
      <c r="GPM4382" s="429">
        <v>15235615000174</v>
      </c>
      <c r="GPN4382" s="429"/>
      <c r="GPO4382" s="24"/>
      <c r="GPP4382" s="430">
        <v>859</v>
      </c>
      <c r="GPQ4382" s="413">
        <v>45988</v>
      </c>
      <c r="GPR4382" s="42"/>
      <c r="GPS4382" s="26" t="str">
        <f ca="1">IF(GPR4382&gt;0,"Compensado",IF(GPQ4382="","",IF(GPQ4382&lt;=TODAY(),"Descontar Cheque","deFaltam "&amp;GPQ4382-TODAY()&amp;" dias para descontar")))</f>
        <v>Descontar Cheque</v>
      </c>
      <c r="GPT4382" s="117"/>
      <c r="GPU4382" s="413">
        <v>45890</v>
      </c>
      <c r="GPV4382" s="428" t="s">
        <v>74</v>
      </c>
      <c r="GPW4382" s="428">
        <v>104</v>
      </c>
      <c r="GPX4382" s="414" t="str">
        <f>IF(GPW4382&lt;&gt;0,IF(ISNA(VLOOKUP(GPW4382,lista_bancos,2,0)),"Banco não cadastrado",VLOOKUP(GPW4382,lista_bancos,2,0)),"")</f>
        <v>CAIXA</v>
      </c>
      <c r="GPY4382" s="428">
        <v>1104</v>
      </c>
      <c r="GPZ4382" s="428">
        <v>30011625</v>
      </c>
      <c r="GQA4382" s="428">
        <v>900021</v>
      </c>
      <c r="GQB4382" s="431" t="s">
        <v>76</v>
      </c>
      <c r="GQC4382" s="429">
        <v>15235615000174</v>
      </c>
      <c r="GQD4382" s="429"/>
      <c r="GQE4382" s="24"/>
      <c r="GQF4382" s="430">
        <v>859</v>
      </c>
      <c r="GQG4382" s="413">
        <v>45988</v>
      </c>
      <c r="GQH4382" s="42"/>
      <c r="GQI4382" s="26" t="str">
        <f ca="1">IF(GQH4382&gt;0,"Compensado",IF(GQG4382="","",IF(GQG4382&lt;=TODAY(),"Descontar Cheque","deFaltam "&amp;GQG4382-TODAY()&amp;" dias para descontar")))</f>
        <v>Descontar Cheque</v>
      </c>
      <c r="GQJ4382" s="117"/>
      <c r="GQK4382" s="413">
        <v>45890</v>
      </c>
      <c r="GQL4382" s="428" t="s">
        <v>74</v>
      </c>
      <c r="GQM4382" s="428">
        <v>104</v>
      </c>
      <c r="GQN4382" s="414" t="str">
        <f>IF(GQM4382&lt;&gt;0,IF(ISNA(VLOOKUP(GQM4382,lista_bancos,2,0)),"Banco não cadastrado",VLOOKUP(GQM4382,lista_bancos,2,0)),"")</f>
        <v>CAIXA</v>
      </c>
      <c r="GQO4382" s="428">
        <v>1104</v>
      </c>
      <c r="GQP4382" s="428">
        <v>30011625</v>
      </c>
      <c r="GQQ4382" s="428">
        <v>900021</v>
      </c>
      <c r="GQR4382" s="431" t="s">
        <v>76</v>
      </c>
      <c r="GQS4382" s="429">
        <v>15235615000174</v>
      </c>
      <c r="GQT4382" s="429"/>
      <c r="GQU4382" s="24"/>
      <c r="GQV4382" s="430">
        <v>859</v>
      </c>
      <c r="GQW4382" s="413">
        <v>45988</v>
      </c>
      <c r="GQX4382" s="42"/>
      <c r="GQY4382" s="26" t="str">
        <f ca="1">IF(GQX4382&gt;0,"Compensado",IF(GQW4382="","",IF(GQW4382&lt;=TODAY(),"Descontar Cheque","deFaltam "&amp;GQW4382-TODAY()&amp;" dias para descontar")))</f>
        <v>Descontar Cheque</v>
      </c>
      <c r="GQZ4382" s="117"/>
      <c r="GRA4382" s="413">
        <v>45890</v>
      </c>
      <c r="GRB4382" s="428" t="s">
        <v>74</v>
      </c>
      <c r="GRC4382" s="428">
        <v>104</v>
      </c>
      <c r="GRD4382" s="414" t="str">
        <f>IF(GRC4382&lt;&gt;0,IF(ISNA(VLOOKUP(GRC4382,lista_bancos,2,0)),"Banco não cadastrado",VLOOKUP(GRC4382,lista_bancos,2,0)),"")</f>
        <v>CAIXA</v>
      </c>
      <c r="GRE4382" s="428">
        <v>1104</v>
      </c>
      <c r="GRF4382" s="428">
        <v>30011625</v>
      </c>
      <c r="GRG4382" s="428">
        <v>900021</v>
      </c>
      <c r="GRH4382" s="431" t="s">
        <v>76</v>
      </c>
      <c r="GRI4382" s="429">
        <v>15235615000174</v>
      </c>
      <c r="GRJ4382" s="429"/>
      <c r="GRK4382" s="24"/>
      <c r="GRL4382" s="430">
        <v>859</v>
      </c>
      <c r="GRM4382" s="413">
        <v>45988</v>
      </c>
      <c r="GRN4382" s="42"/>
      <c r="GRO4382" s="26" t="str">
        <f ca="1">IF(GRN4382&gt;0,"Compensado",IF(GRM4382="","",IF(GRM4382&lt;=TODAY(),"Descontar Cheque","deFaltam "&amp;GRM4382-TODAY()&amp;" dias para descontar")))</f>
        <v>Descontar Cheque</v>
      </c>
      <c r="GRP4382" s="117"/>
      <c r="GRQ4382" s="413">
        <v>45890</v>
      </c>
      <c r="GRR4382" s="428" t="s">
        <v>74</v>
      </c>
      <c r="GRS4382" s="428">
        <v>104</v>
      </c>
      <c r="GRT4382" s="414" t="str">
        <f>IF(GRS4382&lt;&gt;0,IF(ISNA(VLOOKUP(GRS4382,lista_bancos,2,0)),"Banco não cadastrado",VLOOKUP(GRS4382,lista_bancos,2,0)),"")</f>
        <v>CAIXA</v>
      </c>
      <c r="GRU4382" s="428">
        <v>1104</v>
      </c>
      <c r="GRV4382" s="428">
        <v>30011625</v>
      </c>
      <c r="GRW4382" s="428">
        <v>900021</v>
      </c>
      <c r="GRX4382" s="431" t="s">
        <v>76</v>
      </c>
      <c r="GRY4382" s="429">
        <v>15235615000174</v>
      </c>
      <c r="GRZ4382" s="429"/>
      <c r="GSA4382" s="24"/>
      <c r="GSB4382" s="430">
        <v>859</v>
      </c>
      <c r="GSC4382" s="413">
        <v>45988</v>
      </c>
      <c r="GSD4382" s="42"/>
      <c r="GSE4382" s="26" t="str">
        <f ca="1">IF(GSD4382&gt;0,"Compensado",IF(GSC4382="","",IF(GSC4382&lt;=TODAY(),"Descontar Cheque","deFaltam "&amp;GSC4382-TODAY()&amp;" dias para descontar")))</f>
        <v>Descontar Cheque</v>
      </c>
      <c r="GSF4382" s="117"/>
      <c r="GSG4382" s="413">
        <v>45890</v>
      </c>
      <c r="GSH4382" s="428" t="s">
        <v>74</v>
      </c>
      <c r="GSI4382" s="428">
        <v>104</v>
      </c>
      <c r="GSJ4382" s="414" t="str">
        <f>IF(GSI4382&lt;&gt;0,IF(ISNA(VLOOKUP(GSI4382,lista_bancos,2,0)),"Banco não cadastrado",VLOOKUP(GSI4382,lista_bancos,2,0)),"")</f>
        <v>CAIXA</v>
      </c>
      <c r="GSK4382" s="428">
        <v>1104</v>
      </c>
      <c r="GSL4382" s="428">
        <v>30011625</v>
      </c>
      <c r="GSM4382" s="428">
        <v>900021</v>
      </c>
      <c r="GSN4382" s="431" t="s">
        <v>76</v>
      </c>
      <c r="GSO4382" s="429">
        <v>15235615000174</v>
      </c>
      <c r="GSP4382" s="429"/>
      <c r="GSQ4382" s="24"/>
      <c r="GSR4382" s="430">
        <v>859</v>
      </c>
      <c r="GSS4382" s="413">
        <v>45988</v>
      </c>
      <c r="GST4382" s="42"/>
      <c r="GSU4382" s="26" t="str">
        <f ca="1">IF(GST4382&gt;0,"Compensado",IF(GSS4382="","",IF(GSS4382&lt;=TODAY(),"Descontar Cheque","deFaltam "&amp;GSS4382-TODAY()&amp;" dias para descontar")))</f>
        <v>Descontar Cheque</v>
      </c>
      <c r="GSV4382" s="117"/>
      <c r="GSW4382" s="413">
        <v>45890</v>
      </c>
      <c r="GSX4382" s="428" t="s">
        <v>74</v>
      </c>
      <c r="GSY4382" s="428">
        <v>104</v>
      </c>
      <c r="GSZ4382" s="414" t="str">
        <f>IF(GSY4382&lt;&gt;0,IF(ISNA(VLOOKUP(GSY4382,lista_bancos,2,0)),"Banco não cadastrado",VLOOKUP(GSY4382,lista_bancos,2,0)),"")</f>
        <v>CAIXA</v>
      </c>
      <c r="GTA4382" s="428">
        <v>1104</v>
      </c>
      <c r="GTB4382" s="428">
        <v>30011625</v>
      </c>
      <c r="GTC4382" s="428">
        <v>900021</v>
      </c>
      <c r="GTD4382" s="431" t="s">
        <v>76</v>
      </c>
      <c r="GTE4382" s="429">
        <v>15235615000174</v>
      </c>
      <c r="GTF4382" s="429"/>
      <c r="GTG4382" s="24"/>
      <c r="GTH4382" s="430">
        <v>859</v>
      </c>
      <c r="GTI4382" s="413">
        <v>45988</v>
      </c>
      <c r="GTJ4382" s="42"/>
      <c r="GTK4382" s="26" t="str">
        <f ca="1">IF(GTJ4382&gt;0,"Compensado",IF(GTI4382="","",IF(GTI4382&lt;=TODAY(),"Descontar Cheque","deFaltam "&amp;GTI4382-TODAY()&amp;" dias para descontar")))</f>
        <v>Descontar Cheque</v>
      </c>
      <c r="GTL4382" s="117"/>
      <c r="GTM4382" s="413">
        <v>45890</v>
      </c>
      <c r="GTN4382" s="428" t="s">
        <v>74</v>
      </c>
      <c r="GTO4382" s="428">
        <v>104</v>
      </c>
      <c r="GTP4382" s="414" t="str">
        <f>IF(GTO4382&lt;&gt;0,IF(ISNA(VLOOKUP(GTO4382,lista_bancos,2,0)),"Banco não cadastrado",VLOOKUP(GTO4382,lista_bancos,2,0)),"")</f>
        <v>CAIXA</v>
      </c>
      <c r="GTQ4382" s="428">
        <v>1104</v>
      </c>
      <c r="GTR4382" s="428">
        <v>30011625</v>
      </c>
      <c r="GTS4382" s="428">
        <v>900021</v>
      </c>
      <c r="GTT4382" s="431" t="s">
        <v>76</v>
      </c>
      <c r="GTU4382" s="429">
        <v>15235615000174</v>
      </c>
      <c r="GTV4382" s="429"/>
      <c r="GTW4382" s="24"/>
      <c r="GTX4382" s="430">
        <v>859</v>
      </c>
      <c r="GTY4382" s="413">
        <v>45988</v>
      </c>
      <c r="GTZ4382" s="42"/>
      <c r="GUA4382" s="26" t="str">
        <f ca="1">IF(GTZ4382&gt;0,"Compensado",IF(GTY4382="","",IF(GTY4382&lt;=TODAY(),"Descontar Cheque","deFaltam "&amp;GTY4382-TODAY()&amp;" dias para descontar")))</f>
        <v>Descontar Cheque</v>
      </c>
      <c r="GUB4382" s="117"/>
      <c r="GUC4382" s="413">
        <v>45890</v>
      </c>
      <c r="GUD4382" s="428" t="s">
        <v>74</v>
      </c>
      <c r="GUE4382" s="428">
        <v>104</v>
      </c>
      <c r="GUF4382" s="414" t="str">
        <f>IF(GUE4382&lt;&gt;0,IF(ISNA(VLOOKUP(GUE4382,lista_bancos,2,0)),"Banco não cadastrado",VLOOKUP(GUE4382,lista_bancos,2,0)),"")</f>
        <v>CAIXA</v>
      </c>
      <c r="GUG4382" s="428">
        <v>1104</v>
      </c>
      <c r="GUH4382" s="428">
        <v>30011625</v>
      </c>
      <c r="GUI4382" s="428">
        <v>900021</v>
      </c>
      <c r="GUJ4382" s="431" t="s">
        <v>76</v>
      </c>
      <c r="GUK4382" s="429">
        <v>15235615000174</v>
      </c>
      <c r="GUL4382" s="429"/>
      <c r="GUM4382" s="24"/>
      <c r="GUN4382" s="430">
        <v>859</v>
      </c>
      <c r="GUO4382" s="413">
        <v>45988</v>
      </c>
      <c r="GUP4382" s="42"/>
      <c r="GUQ4382" s="26" t="str">
        <f ca="1">IF(GUP4382&gt;0,"Compensado",IF(GUO4382="","",IF(GUO4382&lt;=TODAY(),"Descontar Cheque","deFaltam "&amp;GUO4382-TODAY()&amp;" dias para descontar")))</f>
        <v>Descontar Cheque</v>
      </c>
      <c r="GUR4382" s="117"/>
      <c r="GUS4382" s="413">
        <v>45890</v>
      </c>
      <c r="GUT4382" s="428" t="s">
        <v>74</v>
      </c>
      <c r="GUU4382" s="428">
        <v>104</v>
      </c>
      <c r="GUV4382" s="414" t="str">
        <f>IF(GUU4382&lt;&gt;0,IF(ISNA(VLOOKUP(GUU4382,lista_bancos,2,0)),"Banco não cadastrado",VLOOKUP(GUU4382,lista_bancos,2,0)),"")</f>
        <v>CAIXA</v>
      </c>
      <c r="GUW4382" s="428">
        <v>1104</v>
      </c>
      <c r="GUX4382" s="428">
        <v>30011625</v>
      </c>
      <c r="GUY4382" s="428">
        <v>900021</v>
      </c>
      <c r="GUZ4382" s="431" t="s">
        <v>76</v>
      </c>
      <c r="GVA4382" s="429">
        <v>15235615000174</v>
      </c>
      <c r="GVB4382" s="429"/>
      <c r="GVC4382" s="24"/>
      <c r="GVD4382" s="430">
        <v>859</v>
      </c>
      <c r="GVE4382" s="413">
        <v>45988</v>
      </c>
      <c r="GVF4382" s="42"/>
      <c r="GVG4382" s="26" t="str">
        <f ca="1">IF(GVF4382&gt;0,"Compensado",IF(GVE4382="","",IF(GVE4382&lt;=TODAY(),"Descontar Cheque","deFaltam "&amp;GVE4382-TODAY()&amp;" dias para descontar")))</f>
        <v>Descontar Cheque</v>
      </c>
      <c r="GVH4382" s="117"/>
      <c r="GVI4382" s="413">
        <v>45890</v>
      </c>
      <c r="GVJ4382" s="428" t="s">
        <v>74</v>
      </c>
      <c r="GVK4382" s="428">
        <v>104</v>
      </c>
      <c r="GVL4382" s="414" t="str">
        <f>IF(GVK4382&lt;&gt;0,IF(ISNA(VLOOKUP(GVK4382,lista_bancos,2,0)),"Banco não cadastrado",VLOOKUP(GVK4382,lista_bancos,2,0)),"")</f>
        <v>CAIXA</v>
      </c>
      <c r="GVM4382" s="428">
        <v>1104</v>
      </c>
      <c r="GVN4382" s="428">
        <v>30011625</v>
      </c>
      <c r="GVO4382" s="428">
        <v>900021</v>
      </c>
      <c r="GVP4382" s="431" t="s">
        <v>76</v>
      </c>
      <c r="GVQ4382" s="429">
        <v>15235615000174</v>
      </c>
      <c r="GVR4382" s="429"/>
      <c r="GVS4382" s="24"/>
      <c r="GVT4382" s="430">
        <v>859</v>
      </c>
      <c r="GVU4382" s="413">
        <v>45988</v>
      </c>
      <c r="GVV4382" s="42"/>
      <c r="GVW4382" s="26" t="str">
        <f ca="1">IF(GVV4382&gt;0,"Compensado",IF(GVU4382="","",IF(GVU4382&lt;=TODAY(),"Descontar Cheque","deFaltam "&amp;GVU4382-TODAY()&amp;" dias para descontar")))</f>
        <v>Descontar Cheque</v>
      </c>
      <c r="GVX4382" s="117"/>
      <c r="GVY4382" s="413">
        <v>45890</v>
      </c>
      <c r="GVZ4382" s="428" t="s">
        <v>74</v>
      </c>
      <c r="GWA4382" s="428">
        <v>104</v>
      </c>
      <c r="GWB4382" s="414" t="str">
        <f>IF(GWA4382&lt;&gt;0,IF(ISNA(VLOOKUP(GWA4382,lista_bancos,2,0)),"Banco não cadastrado",VLOOKUP(GWA4382,lista_bancos,2,0)),"")</f>
        <v>CAIXA</v>
      </c>
      <c r="GWC4382" s="428">
        <v>1104</v>
      </c>
      <c r="GWD4382" s="428">
        <v>30011625</v>
      </c>
      <c r="GWE4382" s="428">
        <v>900021</v>
      </c>
      <c r="GWF4382" s="431" t="s">
        <v>76</v>
      </c>
      <c r="GWG4382" s="429">
        <v>15235615000174</v>
      </c>
      <c r="GWH4382" s="429"/>
      <c r="GWI4382" s="24"/>
      <c r="GWJ4382" s="430">
        <v>859</v>
      </c>
      <c r="GWK4382" s="413">
        <v>45988</v>
      </c>
      <c r="GWL4382" s="42"/>
      <c r="GWM4382" s="26" t="str">
        <f ca="1">IF(GWL4382&gt;0,"Compensado",IF(GWK4382="","",IF(GWK4382&lt;=TODAY(),"Descontar Cheque","deFaltam "&amp;GWK4382-TODAY()&amp;" dias para descontar")))</f>
        <v>Descontar Cheque</v>
      </c>
      <c r="GWN4382" s="117"/>
      <c r="GWO4382" s="413">
        <v>45890</v>
      </c>
      <c r="GWP4382" s="428" t="s">
        <v>74</v>
      </c>
      <c r="GWQ4382" s="428">
        <v>104</v>
      </c>
      <c r="GWR4382" s="414" t="str">
        <f>IF(GWQ4382&lt;&gt;0,IF(ISNA(VLOOKUP(GWQ4382,lista_bancos,2,0)),"Banco não cadastrado",VLOOKUP(GWQ4382,lista_bancos,2,0)),"")</f>
        <v>CAIXA</v>
      </c>
      <c r="GWS4382" s="428">
        <v>1104</v>
      </c>
      <c r="GWT4382" s="428">
        <v>30011625</v>
      </c>
      <c r="GWU4382" s="428">
        <v>900021</v>
      </c>
      <c r="GWV4382" s="431" t="s">
        <v>76</v>
      </c>
      <c r="GWW4382" s="429">
        <v>15235615000174</v>
      </c>
      <c r="GWX4382" s="429"/>
      <c r="GWY4382" s="24"/>
      <c r="GWZ4382" s="430">
        <v>859</v>
      </c>
      <c r="GXA4382" s="413">
        <v>45988</v>
      </c>
      <c r="GXB4382" s="42"/>
      <c r="GXC4382" s="26" t="str">
        <f ca="1">IF(GXB4382&gt;0,"Compensado",IF(GXA4382="","",IF(GXA4382&lt;=TODAY(),"Descontar Cheque","deFaltam "&amp;GXA4382-TODAY()&amp;" dias para descontar")))</f>
        <v>Descontar Cheque</v>
      </c>
      <c r="GXD4382" s="117"/>
      <c r="GXE4382" s="413">
        <v>45890</v>
      </c>
      <c r="GXF4382" s="428" t="s">
        <v>74</v>
      </c>
      <c r="GXG4382" s="428">
        <v>104</v>
      </c>
      <c r="GXH4382" s="414" t="str">
        <f>IF(GXG4382&lt;&gt;0,IF(ISNA(VLOOKUP(GXG4382,lista_bancos,2,0)),"Banco não cadastrado",VLOOKUP(GXG4382,lista_bancos,2,0)),"")</f>
        <v>CAIXA</v>
      </c>
      <c r="GXI4382" s="428">
        <v>1104</v>
      </c>
      <c r="GXJ4382" s="428">
        <v>30011625</v>
      </c>
      <c r="GXK4382" s="428">
        <v>900021</v>
      </c>
      <c r="GXL4382" s="431" t="s">
        <v>76</v>
      </c>
      <c r="GXM4382" s="429">
        <v>15235615000174</v>
      </c>
      <c r="GXN4382" s="429"/>
      <c r="GXO4382" s="24"/>
      <c r="GXP4382" s="430">
        <v>859</v>
      </c>
      <c r="GXQ4382" s="413">
        <v>45988</v>
      </c>
      <c r="GXR4382" s="42"/>
      <c r="GXS4382" s="26" t="str">
        <f ca="1">IF(GXR4382&gt;0,"Compensado",IF(GXQ4382="","",IF(GXQ4382&lt;=TODAY(),"Descontar Cheque","deFaltam "&amp;GXQ4382-TODAY()&amp;" dias para descontar")))</f>
        <v>Descontar Cheque</v>
      </c>
      <c r="GXT4382" s="117"/>
      <c r="GXU4382" s="413">
        <v>45890</v>
      </c>
      <c r="GXV4382" s="428" t="s">
        <v>74</v>
      </c>
      <c r="GXW4382" s="428">
        <v>104</v>
      </c>
      <c r="GXX4382" s="414" t="str">
        <f>IF(GXW4382&lt;&gt;0,IF(ISNA(VLOOKUP(GXW4382,lista_bancos,2,0)),"Banco não cadastrado",VLOOKUP(GXW4382,lista_bancos,2,0)),"")</f>
        <v>CAIXA</v>
      </c>
      <c r="GXY4382" s="428">
        <v>1104</v>
      </c>
      <c r="GXZ4382" s="428">
        <v>30011625</v>
      </c>
      <c r="GYA4382" s="428">
        <v>900021</v>
      </c>
      <c r="GYB4382" s="431" t="s">
        <v>76</v>
      </c>
      <c r="GYC4382" s="429">
        <v>15235615000174</v>
      </c>
      <c r="GYD4382" s="429"/>
      <c r="GYE4382" s="24"/>
      <c r="GYF4382" s="430">
        <v>859</v>
      </c>
      <c r="GYG4382" s="413">
        <v>45988</v>
      </c>
      <c r="GYH4382" s="42"/>
      <c r="GYI4382" s="26" t="str">
        <f ca="1">IF(GYH4382&gt;0,"Compensado",IF(GYG4382="","",IF(GYG4382&lt;=TODAY(),"Descontar Cheque","deFaltam "&amp;GYG4382-TODAY()&amp;" dias para descontar")))</f>
        <v>Descontar Cheque</v>
      </c>
      <c r="GYJ4382" s="117"/>
      <c r="GYK4382" s="413">
        <v>45890</v>
      </c>
      <c r="GYL4382" s="428" t="s">
        <v>74</v>
      </c>
      <c r="GYM4382" s="428">
        <v>104</v>
      </c>
      <c r="GYN4382" s="414" t="str">
        <f>IF(GYM4382&lt;&gt;0,IF(ISNA(VLOOKUP(GYM4382,lista_bancos,2,0)),"Banco não cadastrado",VLOOKUP(GYM4382,lista_bancos,2,0)),"")</f>
        <v>CAIXA</v>
      </c>
      <c r="GYO4382" s="428">
        <v>1104</v>
      </c>
      <c r="GYP4382" s="428">
        <v>30011625</v>
      </c>
      <c r="GYQ4382" s="428">
        <v>900021</v>
      </c>
      <c r="GYR4382" s="431" t="s">
        <v>76</v>
      </c>
      <c r="GYS4382" s="429">
        <v>15235615000174</v>
      </c>
      <c r="GYT4382" s="429"/>
      <c r="GYU4382" s="24"/>
      <c r="GYV4382" s="430">
        <v>859</v>
      </c>
      <c r="GYW4382" s="413">
        <v>45988</v>
      </c>
      <c r="GYX4382" s="42"/>
      <c r="GYY4382" s="26" t="str">
        <f ca="1">IF(GYX4382&gt;0,"Compensado",IF(GYW4382="","",IF(GYW4382&lt;=TODAY(),"Descontar Cheque","deFaltam "&amp;GYW4382-TODAY()&amp;" dias para descontar")))</f>
        <v>Descontar Cheque</v>
      </c>
      <c r="GYZ4382" s="117"/>
      <c r="GZA4382" s="413">
        <v>45890</v>
      </c>
      <c r="GZB4382" s="428" t="s">
        <v>74</v>
      </c>
      <c r="GZC4382" s="428">
        <v>104</v>
      </c>
      <c r="GZD4382" s="414" t="str">
        <f>IF(GZC4382&lt;&gt;0,IF(ISNA(VLOOKUP(GZC4382,lista_bancos,2,0)),"Banco não cadastrado",VLOOKUP(GZC4382,lista_bancos,2,0)),"")</f>
        <v>CAIXA</v>
      </c>
      <c r="GZE4382" s="428">
        <v>1104</v>
      </c>
      <c r="GZF4382" s="428">
        <v>30011625</v>
      </c>
      <c r="GZG4382" s="428">
        <v>900021</v>
      </c>
      <c r="GZH4382" s="431" t="s">
        <v>76</v>
      </c>
      <c r="GZI4382" s="429">
        <v>15235615000174</v>
      </c>
      <c r="GZJ4382" s="429"/>
      <c r="GZK4382" s="24"/>
      <c r="GZL4382" s="430">
        <v>859</v>
      </c>
      <c r="GZM4382" s="413">
        <v>45988</v>
      </c>
      <c r="GZN4382" s="42"/>
      <c r="GZO4382" s="26" t="str">
        <f ca="1">IF(GZN4382&gt;0,"Compensado",IF(GZM4382="","",IF(GZM4382&lt;=TODAY(),"Descontar Cheque","deFaltam "&amp;GZM4382-TODAY()&amp;" dias para descontar")))</f>
        <v>Descontar Cheque</v>
      </c>
      <c r="GZP4382" s="117"/>
      <c r="GZQ4382" s="413">
        <v>45890</v>
      </c>
      <c r="GZR4382" s="428" t="s">
        <v>74</v>
      </c>
      <c r="GZS4382" s="428">
        <v>104</v>
      </c>
      <c r="GZT4382" s="414" t="str">
        <f>IF(GZS4382&lt;&gt;0,IF(ISNA(VLOOKUP(GZS4382,lista_bancos,2,0)),"Banco não cadastrado",VLOOKUP(GZS4382,lista_bancos,2,0)),"")</f>
        <v>CAIXA</v>
      </c>
      <c r="GZU4382" s="428">
        <v>1104</v>
      </c>
      <c r="GZV4382" s="428">
        <v>30011625</v>
      </c>
      <c r="GZW4382" s="428">
        <v>900021</v>
      </c>
      <c r="GZX4382" s="431" t="s">
        <v>76</v>
      </c>
      <c r="GZY4382" s="429">
        <v>15235615000174</v>
      </c>
      <c r="GZZ4382" s="429"/>
      <c r="HAA4382" s="24"/>
      <c r="HAB4382" s="430">
        <v>859</v>
      </c>
      <c r="HAC4382" s="413">
        <v>45988</v>
      </c>
      <c r="HAD4382" s="42"/>
      <c r="HAE4382" s="26" t="str">
        <f ca="1">IF(HAD4382&gt;0,"Compensado",IF(HAC4382="","",IF(HAC4382&lt;=TODAY(),"Descontar Cheque","deFaltam "&amp;HAC4382-TODAY()&amp;" dias para descontar")))</f>
        <v>Descontar Cheque</v>
      </c>
      <c r="HAF4382" s="117"/>
      <c r="HAG4382" s="413">
        <v>45890</v>
      </c>
      <c r="HAH4382" s="428" t="s">
        <v>74</v>
      </c>
      <c r="HAI4382" s="428">
        <v>104</v>
      </c>
      <c r="HAJ4382" s="414" t="str">
        <f>IF(HAI4382&lt;&gt;0,IF(ISNA(VLOOKUP(HAI4382,lista_bancos,2,0)),"Banco não cadastrado",VLOOKUP(HAI4382,lista_bancos,2,0)),"")</f>
        <v>CAIXA</v>
      </c>
      <c r="HAK4382" s="428">
        <v>1104</v>
      </c>
      <c r="HAL4382" s="428">
        <v>30011625</v>
      </c>
      <c r="HAM4382" s="428">
        <v>900021</v>
      </c>
      <c r="HAN4382" s="431" t="s">
        <v>76</v>
      </c>
      <c r="HAO4382" s="429">
        <v>15235615000174</v>
      </c>
      <c r="HAP4382" s="429"/>
      <c r="HAQ4382" s="24"/>
      <c r="HAR4382" s="430">
        <v>859</v>
      </c>
      <c r="HAS4382" s="413">
        <v>45988</v>
      </c>
      <c r="HAT4382" s="42"/>
      <c r="HAU4382" s="26" t="str">
        <f ca="1">IF(HAT4382&gt;0,"Compensado",IF(HAS4382="","",IF(HAS4382&lt;=TODAY(),"Descontar Cheque","deFaltam "&amp;HAS4382-TODAY()&amp;" dias para descontar")))</f>
        <v>Descontar Cheque</v>
      </c>
      <c r="HAV4382" s="117"/>
      <c r="HAW4382" s="413">
        <v>45890</v>
      </c>
      <c r="HAX4382" s="428" t="s">
        <v>74</v>
      </c>
      <c r="HAY4382" s="428">
        <v>104</v>
      </c>
      <c r="HAZ4382" s="414" t="str">
        <f>IF(HAY4382&lt;&gt;0,IF(ISNA(VLOOKUP(HAY4382,lista_bancos,2,0)),"Banco não cadastrado",VLOOKUP(HAY4382,lista_bancos,2,0)),"")</f>
        <v>CAIXA</v>
      </c>
      <c r="HBA4382" s="428">
        <v>1104</v>
      </c>
      <c r="HBB4382" s="428">
        <v>30011625</v>
      </c>
      <c r="HBC4382" s="428">
        <v>900021</v>
      </c>
      <c r="HBD4382" s="431" t="s">
        <v>76</v>
      </c>
      <c r="HBE4382" s="429">
        <v>15235615000174</v>
      </c>
      <c r="HBF4382" s="429"/>
      <c r="HBG4382" s="24"/>
      <c r="HBH4382" s="430">
        <v>859</v>
      </c>
      <c r="HBI4382" s="413">
        <v>45988</v>
      </c>
      <c r="HBJ4382" s="42"/>
      <c r="HBK4382" s="26" t="str">
        <f ca="1">IF(HBJ4382&gt;0,"Compensado",IF(HBI4382="","",IF(HBI4382&lt;=TODAY(),"Descontar Cheque","deFaltam "&amp;HBI4382-TODAY()&amp;" dias para descontar")))</f>
        <v>Descontar Cheque</v>
      </c>
      <c r="HBL4382" s="117"/>
      <c r="HBM4382" s="413">
        <v>45890</v>
      </c>
      <c r="HBN4382" s="428" t="s">
        <v>74</v>
      </c>
      <c r="HBO4382" s="428">
        <v>104</v>
      </c>
      <c r="HBP4382" s="414" t="str">
        <f>IF(HBO4382&lt;&gt;0,IF(ISNA(VLOOKUP(HBO4382,lista_bancos,2,0)),"Banco não cadastrado",VLOOKUP(HBO4382,lista_bancos,2,0)),"")</f>
        <v>CAIXA</v>
      </c>
      <c r="HBQ4382" s="428">
        <v>1104</v>
      </c>
      <c r="HBR4382" s="428">
        <v>30011625</v>
      </c>
      <c r="HBS4382" s="428">
        <v>900021</v>
      </c>
      <c r="HBT4382" s="431" t="s">
        <v>76</v>
      </c>
      <c r="HBU4382" s="429">
        <v>15235615000174</v>
      </c>
      <c r="HBV4382" s="429"/>
      <c r="HBW4382" s="24"/>
      <c r="HBX4382" s="430">
        <v>859</v>
      </c>
      <c r="HBY4382" s="413">
        <v>45988</v>
      </c>
      <c r="HBZ4382" s="42"/>
      <c r="HCA4382" s="26" t="str">
        <f ca="1">IF(HBZ4382&gt;0,"Compensado",IF(HBY4382="","",IF(HBY4382&lt;=TODAY(),"Descontar Cheque","deFaltam "&amp;HBY4382-TODAY()&amp;" dias para descontar")))</f>
        <v>Descontar Cheque</v>
      </c>
      <c r="HCB4382" s="117"/>
      <c r="HCC4382" s="413">
        <v>45890</v>
      </c>
      <c r="HCD4382" s="428" t="s">
        <v>74</v>
      </c>
      <c r="HCE4382" s="428">
        <v>104</v>
      </c>
      <c r="HCF4382" s="414" t="str">
        <f>IF(HCE4382&lt;&gt;0,IF(ISNA(VLOOKUP(HCE4382,lista_bancos,2,0)),"Banco não cadastrado",VLOOKUP(HCE4382,lista_bancos,2,0)),"")</f>
        <v>CAIXA</v>
      </c>
      <c r="HCG4382" s="428">
        <v>1104</v>
      </c>
      <c r="HCH4382" s="428">
        <v>30011625</v>
      </c>
      <c r="HCI4382" s="428">
        <v>900021</v>
      </c>
      <c r="HCJ4382" s="431" t="s">
        <v>76</v>
      </c>
      <c r="HCK4382" s="429">
        <v>15235615000174</v>
      </c>
      <c r="HCL4382" s="429"/>
      <c r="HCM4382" s="24"/>
      <c r="HCN4382" s="430">
        <v>859</v>
      </c>
      <c r="HCO4382" s="413">
        <v>45988</v>
      </c>
      <c r="HCP4382" s="42"/>
      <c r="HCQ4382" s="26" t="str">
        <f ca="1">IF(HCP4382&gt;0,"Compensado",IF(HCO4382="","",IF(HCO4382&lt;=TODAY(),"Descontar Cheque","deFaltam "&amp;HCO4382-TODAY()&amp;" dias para descontar")))</f>
        <v>Descontar Cheque</v>
      </c>
      <c r="HCR4382" s="117"/>
      <c r="HCS4382" s="413">
        <v>45890</v>
      </c>
      <c r="HCT4382" s="428" t="s">
        <v>74</v>
      </c>
      <c r="HCU4382" s="428">
        <v>104</v>
      </c>
      <c r="HCV4382" s="414" t="str">
        <f>IF(HCU4382&lt;&gt;0,IF(ISNA(VLOOKUP(HCU4382,lista_bancos,2,0)),"Banco não cadastrado",VLOOKUP(HCU4382,lista_bancos,2,0)),"")</f>
        <v>CAIXA</v>
      </c>
      <c r="HCW4382" s="428">
        <v>1104</v>
      </c>
      <c r="HCX4382" s="428">
        <v>30011625</v>
      </c>
      <c r="HCY4382" s="428">
        <v>900021</v>
      </c>
      <c r="HCZ4382" s="431" t="s">
        <v>76</v>
      </c>
      <c r="HDA4382" s="429">
        <v>15235615000174</v>
      </c>
      <c r="HDB4382" s="429"/>
      <c r="HDC4382" s="24"/>
      <c r="HDD4382" s="430">
        <v>859</v>
      </c>
      <c r="HDE4382" s="413">
        <v>45988</v>
      </c>
      <c r="HDF4382" s="42"/>
      <c r="HDG4382" s="26" t="str">
        <f ca="1">IF(HDF4382&gt;0,"Compensado",IF(HDE4382="","",IF(HDE4382&lt;=TODAY(),"Descontar Cheque","deFaltam "&amp;HDE4382-TODAY()&amp;" dias para descontar")))</f>
        <v>Descontar Cheque</v>
      </c>
      <c r="HDH4382" s="117"/>
      <c r="HDI4382" s="413">
        <v>45890</v>
      </c>
      <c r="HDJ4382" s="428" t="s">
        <v>74</v>
      </c>
      <c r="HDK4382" s="428">
        <v>104</v>
      </c>
      <c r="HDL4382" s="414" t="str">
        <f>IF(HDK4382&lt;&gt;0,IF(ISNA(VLOOKUP(HDK4382,lista_bancos,2,0)),"Banco não cadastrado",VLOOKUP(HDK4382,lista_bancos,2,0)),"")</f>
        <v>CAIXA</v>
      </c>
      <c r="HDM4382" s="428">
        <v>1104</v>
      </c>
      <c r="HDN4382" s="428">
        <v>30011625</v>
      </c>
      <c r="HDO4382" s="428">
        <v>900021</v>
      </c>
      <c r="HDP4382" s="431" t="s">
        <v>76</v>
      </c>
      <c r="HDQ4382" s="429">
        <v>15235615000174</v>
      </c>
      <c r="HDR4382" s="429"/>
      <c r="HDS4382" s="24"/>
      <c r="HDT4382" s="430">
        <v>859</v>
      </c>
      <c r="HDU4382" s="413">
        <v>45988</v>
      </c>
      <c r="HDV4382" s="42"/>
      <c r="HDW4382" s="26" t="str">
        <f ca="1">IF(HDV4382&gt;0,"Compensado",IF(HDU4382="","",IF(HDU4382&lt;=TODAY(),"Descontar Cheque","deFaltam "&amp;HDU4382-TODAY()&amp;" dias para descontar")))</f>
        <v>Descontar Cheque</v>
      </c>
      <c r="HDX4382" s="117"/>
      <c r="HDY4382" s="413">
        <v>45890</v>
      </c>
      <c r="HDZ4382" s="428" t="s">
        <v>74</v>
      </c>
      <c r="HEA4382" s="428">
        <v>104</v>
      </c>
      <c r="HEB4382" s="414" t="str">
        <f>IF(HEA4382&lt;&gt;0,IF(ISNA(VLOOKUP(HEA4382,lista_bancos,2,0)),"Banco não cadastrado",VLOOKUP(HEA4382,lista_bancos,2,0)),"")</f>
        <v>CAIXA</v>
      </c>
      <c r="HEC4382" s="428">
        <v>1104</v>
      </c>
      <c r="HED4382" s="428">
        <v>30011625</v>
      </c>
      <c r="HEE4382" s="428">
        <v>900021</v>
      </c>
      <c r="HEF4382" s="431" t="s">
        <v>76</v>
      </c>
      <c r="HEG4382" s="429">
        <v>15235615000174</v>
      </c>
      <c r="HEH4382" s="429"/>
      <c r="HEI4382" s="24"/>
      <c r="HEJ4382" s="430">
        <v>859</v>
      </c>
      <c r="HEK4382" s="413">
        <v>45988</v>
      </c>
      <c r="HEL4382" s="42"/>
      <c r="HEM4382" s="26" t="str">
        <f ca="1">IF(HEL4382&gt;0,"Compensado",IF(HEK4382="","",IF(HEK4382&lt;=TODAY(),"Descontar Cheque","deFaltam "&amp;HEK4382-TODAY()&amp;" dias para descontar")))</f>
        <v>Descontar Cheque</v>
      </c>
      <c r="HEN4382" s="117"/>
      <c r="HEO4382" s="413">
        <v>45890</v>
      </c>
      <c r="HEP4382" s="428" t="s">
        <v>74</v>
      </c>
      <c r="HEQ4382" s="428">
        <v>104</v>
      </c>
      <c r="HER4382" s="414" t="str">
        <f>IF(HEQ4382&lt;&gt;0,IF(ISNA(VLOOKUP(HEQ4382,lista_bancos,2,0)),"Banco não cadastrado",VLOOKUP(HEQ4382,lista_bancos,2,0)),"")</f>
        <v>CAIXA</v>
      </c>
      <c r="HES4382" s="428">
        <v>1104</v>
      </c>
      <c r="HET4382" s="428">
        <v>30011625</v>
      </c>
      <c r="HEU4382" s="428">
        <v>900021</v>
      </c>
      <c r="HEV4382" s="431" t="s">
        <v>76</v>
      </c>
      <c r="HEW4382" s="429">
        <v>15235615000174</v>
      </c>
      <c r="HEX4382" s="429"/>
      <c r="HEY4382" s="24"/>
      <c r="HEZ4382" s="430">
        <v>859</v>
      </c>
      <c r="HFA4382" s="413">
        <v>45988</v>
      </c>
      <c r="HFB4382" s="42"/>
      <c r="HFC4382" s="26" t="str">
        <f ca="1">IF(HFB4382&gt;0,"Compensado",IF(HFA4382="","",IF(HFA4382&lt;=TODAY(),"Descontar Cheque","deFaltam "&amp;HFA4382-TODAY()&amp;" dias para descontar")))</f>
        <v>Descontar Cheque</v>
      </c>
      <c r="HFD4382" s="117"/>
      <c r="HFE4382" s="413">
        <v>45890</v>
      </c>
      <c r="HFF4382" s="428" t="s">
        <v>74</v>
      </c>
      <c r="HFG4382" s="428">
        <v>104</v>
      </c>
      <c r="HFH4382" s="414" t="str">
        <f>IF(HFG4382&lt;&gt;0,IF(ISNA(VLOOKUP(HFG4382,lista_bancos,2,0)),"Banco não cadastrado",VLOOKUP(HFG4382,lista_bancos,2,0)),"")</f>
        <v>CAIXA</v>
      </c>
      <c r="HFI4382" s="428">
        <v>1104</v>
      </c>
      <c r="HFJ4382" s="428">
        <v>30011625</v>
      </c>
      <c r="HFK4382" s="428">
        <v>900021</v>
      </c>
      <c r="HFL4382" s="431" t="s">
        <v>76</v>
      </c>
      <c r="HFM4382" s="429">
        <v>15235615000174</v>
      </c>
      <c r="HFN4382" s="429"/>
      <c r="HFO4382" s="24"/>
      <c r="HFP4382" s="430">
        <v>859</v>
      </c>
      <c r="HFQ4382" s="413">
        <v>45988</v>
      </c>
      <c r="HFR4382" s="42"/>
      <c r="HFS4382" s="26" t="str">
        <f ca="1">IF(HFR4382&gt;0,"Compensado",IF(HFQ4382="","",IF(HFQ4382&lt;=TODAY(),"Descontar Cheque","deFaltam "&amp;HFQ4382-TODAY()&amp;" dias para descontar")))</f>
        <v>Descontar Cheque</v>
      </c>
      <c r="HFT4382" s="117"/>
      <c r="HFU4382" s="413">
        <v>45890</v>
      </c>
      <c r="HFV4382" s="428" t="s">
        <v>74</v>
      </c>
      <c r="HFW4382" s="428">
        <v>104</v>
      </c>
      <c r="HFX4382" s="414" t="str">
        <f>IF(HFW4382&lt;&gt;0,IF(ISNA(VLOOKUP(HFW4382,lista_bancos,2,0)),"Banco não cadastrado",VLOOKUP(HFW4382,lista_bancos,2,0)),"")</f>
        <v>CAIXA</v>
      </c>
      <c r="HFY4382" s="428">
        <v>1104</v>
      </c>
      <c r="HFZ4382" s="428">
        <v>30011625</v>
      </c>
      <c r="HGA4382" s="428">
        <v>900021</v>
      </c>
      <c r="HGB4382" s="431" t="s">
        <v>76</v>
      </c>
      <c r="HGC4382" s="429">
        <v>15235615000174</v>
      </c>
      <c r="HGD4382" s="429"/>
      <c r="HGE4382" s="24"/>
      <c r="HGF4382" s="430">
        <v>859</v>
      </c>
      <c r="HGG4382" s="413">
        <v>45988</v>
      </c>
      <c r="HGH4382" s="42"/>
      <c r="HGI4382" s="26" t="str">
        <f ca="1">IF(HGH4382&gt;0,"Compensado",IF(HGG4382="","",IF(HGG4382&lt;=TODAY(),"Descontar Cheque","deFaltam "&amp;HGG4382-TODAY()&amp;" dias para descontar")))</f>
        <v>Descontar Cheque</v>
      </c>
      <c r="HGJ4382" s="117"/>
      <c r="HGK4382" s="413">
        <v>45890</v>
      </c>
      <c r="HGL4382" s="428" t="s">
        <v>74</v>
      </c>
      <c r="HGM4382" s="428">
        <v>104</v>
      </c>
      <c r="HGN4382" s="414" t="str">
        <f>IF(HGM4382&lt;&gt;0,IF(ISNA(VLOOKUP(HGM4382,lista_bancos,2,0)),"Banco não cadastrado",VLOOKUP(HGM4382,lista_bancos,2,0)),"")</f>
        <v>CAIXA</v>
      </c>
      <c r="HGO4382" s="428">
        <v>1104</v>
      </c>
      <c r="HGP4382" s="428">
        <v>30011625</v>
      </c>
      <c r="HGQ4382" s="428">
        <v>900021</v>
      </c>
      <c r="HGR4382" s="431" t="s">
        <v>76</v>
      </c>
      <c r="HGS4382" s="429">
        <v>15235615000174</v>
      </c>
      <c r="HGT4382" s="429"/>
      <c r="HGU4382" s="24"/>
      <c r="HGV4382" s="430">
        <v>859</v>
      </c>
      <c r="HGW4382" s="413">
        <v>45988</v>
      </c>
      <c r="HGX4382" s="42"/>
      <c r="HGY4382" s="26" t="str">
        <f ca="1">IF(HGX4382&gt;0,"Compensado",IF(HGW4382="","",IF(HGW4382&lt;=TODAY(),"Descontar Cheque","deFaltam "&amp;HGW4382-TODAY()&amp;" dias para descontar")))</f>
        <v>Descontar Cheque</v>
      </c>
      <c r="HGZ4382" s="117"/>
      <c r="HHA4382" s="413">
        <v>45890</v>
      </c>
      <c r="HHB4382" s="428" t="s">
        <v>74</v>
      </c>
      <c r="HHC4382" s="428">
        <v>104</v>
      </c>
      <c r="HHD4382" s="414" t="str">
        <f>IF(HHC4382&lt;&gt;0,IF(ISNA(VLOOKUP(HHC4382,lista_bancos,2,0)),"Banco não cadastrado",VLOOKUP(HHC4382,lista_bancos,2,0)),"")</f>
        <v>CAIXA</v>
      </c>
      <c r="HHE4382" s="428">
        <v>1104</v>
      </c>
      <c r="HHF4382" s="428">
        <v>30011625</v>
      </c>
      <c r="HHG4382" s="428">
        <v>900021</v>
      </c>
      <c r="HHH4382" s="431" t="s">
        <v>76</v>
      </c>
      <c r="HHI4382" s="429">
        <v>15235615000174</v>
      </c>
      <c r="HHJ4382" s="429"/>
      <c r="HHK4382" s="24"/>
      <c r="HHL4382" s="430">
        <v>859</v>
      </c>
      <c r="HHM4382" s="413">
        <v>45988</v>
      </c>
      <c r="HHN4382" s="42"/>
      <c r="HHO4382" s="26" t="str">
        <f ca="1">IF(HHN4382&gt;0,"Compensado",IF(HHM4382="","",IF(HHM4382&lt;=TODAY(),"Descontar Cheque","deFaltam "&amp;HHM4382-TODAY()&amp;" dias para descontar")))</f>
        <v>Descontar Cheque</v>
      </c>
      <c r="HHP4382" s="117"/>
      <c r="HHQ4382" s="413">
        <v>45890</v>
      </c>
      <c r="HHR4382" s="428" t="s">
        <v>74</v>
      </c>
      <c r="HHS4382" s="428">
        <v>104</v>
      </c>
      <c r="HHT4382" s="414" t="str">
        <f>IF(HHS4382&lt;&gt;0,IF(ISNA(VLOOKUP(HHS4382,lista_bancos,2,0)),"Banco não cadastrado",VLOOKUP(HHS4382,lista_bancos,2,0)),"")</f>
        <v>CAIXA</v>
      </c>
      <c r="HHU4382" s="428">
        <v>1104</v>
      </c>
      <c r="HHV4382" s="428">
        <v>30011625</v>
      </c>
      <c r="HHW4382" s="428">
        <v>900021</v>
      </c>
      <c r="HHX4382" s="431" t="s">
        <v>76</v>
      </c>
      <c r="HHY4382" s="429">
        <v>15235615000174</v>
      </c>
      <c r="HHZ4382" s="429"/>
      <c r="HIA4382" s="24"/>
      <c r="HIB4382" s="430">
        <v>859</v>
      </c>
      <c r="HIC4382" s="413">
        <v>45988</v>
      </c>
      <c r="HID4382" s="42"/>
      <c r="HIE4382" s="26" t="str">
        <f ca="1">IF(HID4382&gt;0,"Compensado",IF(HIC4382="","",IF(HIC4382&lt;=TODAY(),"Descontar Cheque","deFaltam "&amp;HIC4382-TODAY()&amp;" dias para descontar")))</f>
        <v>Descontar Cheque</v>
      </c>
      <c r="HIF4382" s="117"/>
      <c r="HIG4382" s="413">
        <v>45890</v>
      </c>
      <c r="HIH4382" s="428" t="s">
        <v>74</v>
      </c>
      <c r="HII4382" s="428">
        <v>104</v>
      </c>
      <c r="HIJ4382" s="414" t="str">
        <f>IF(HII4382&lt;&gt;0,IF(ISNA(VLOOKUP(HII4382,lista_bancos,2,0)),"Banco não cadastrado",VLOOKUP(HII4382,lista_bancos,2,0)),"")</f>
        <v>CAIXA</v>
      </c>
      <c r="HIK4382" s="428">
        <v>1104</v>
      </c>
      <c r="HIL4382" s="428">
        <v>30011625</v>
      </c>
      <c r="HIM4382" s="428">
        <v>900021</v>
      </c>
      <c r="HIN4382" s="431" t="s">
        <v>76</v>
      </c>
      <c r="HIO4382" s="429">
        <v>15235615000174</v>
      </c>
      <c r="HIP4382" s="429"/>
      <c r="HIQ4382" s="24"/>
      <c r="HIR4382" s="430">
        <v>859</v>
      </c>
      <c r="HIS4382" s="413">
        <v>45988</v>
      </c>
      <c r="HIT4382" s="42"/>
      <c r="HIU4382" s="26" t="str">
        <f ca="1">IF(HIT4382&gt;0,"Compensado",IF(HIS4382="","",IF(HIS4382&lt;=TODAY(),"Descontar Cheque","deFaltam "&amp;HIS4382-TODAY()&amp;" dias para descontar")))</f>
        <v>Descontar Cheque</v>
      </c>
      <c r="HIV4382" s="117"/>
      <c r="HIW4382" s="413">
        <v>45890</v>
      </c>
      <c r="HIX4382" s="428" t="s">
        <v>74</v>
      </c>
      <c r="HIY4382" s="428">
        <v>104</v>
      </c>
      <c r="HIZ4382" s="414" t="str">
        <f>IF(HIY4382&lt;&gt;0,IF(ISNA(VLOOKUP(HIY4382,lista_bancos,2,0)),"Banco não cadastrado",VLOOKUP(HIY4382,lista_bancos,2,0)),"")</f>
        <v>CAIXA</v>
      </c>
      <c r="HJA4382" s="428">
        <v>1104</v>
      </c>
      <c r="HJB4382" s="428">
        <v>30011625</v>
      </c>
      <c r="HJC4382" s="428">
        <v>900021</v>
      </c>
      <c r="HJD4382" s="431" t="s">
        <v>76</v>
      </c>
      <c r="HJE4382" s="429">
        <v>15235615000174</v>
      </c>
      <c r="HJF4382" s="429"/>
      <c r="HJG4382" s="24"/>
      <c r="HJH4382" s="430">
        <v>859</v>
      </c>
      <c r="HJI4382" s="413">
        <v>45988</v>
      </c>
      <c r="HJJ4382" s="42"/>
      <c r="HJK4382" s="26" t="str">
        <f ca="1">IF(HJJ4382&gt;0,"Compensado",IF(HJI4382="","",IF(HJI4382&lt;=TODAY(),"Descontar Cheque","deFaltam "&amp;HJI4382-TODAY()&amp;" dias para descontar")))</f>
        <v>Descontar Cheque</v>
      </c>
      <c r="HJL4382" s="117"/>
      <c r="HJM4382" s="413">
        <v>45890</v>
      </c>
      <c r="HJN4382" s="428" t="s">
        <v>74</v>
      </c>
      <c r="HJO4382" s="428">
        <v>104</v>
      </c>
      <c r="HJP4382" s="414" t="str">
        <f>IF(HJO4382&lt;&gt;0,IF(ISNA(VLOOKUP(HJO4382,lista_bancos,2,0)),"Banco não cadastrado",VLOOKUP(HJO4382,lista_bancos,2,0)),"")</f>
        <v>CAIXA</v>
      </c>
      <c r="HJQ4382" s="428">
        <v>1104</v>
      </c>
      <c r="HJR4382" s="428">
        <v>30011625</v>
      </c>
      <c r="HJS4382" s="428">
        <v>900021</v>
      </c>
      <c r="HJT4382" s="431" t="s">
        <v>76</v>
      </c>
      <c r="HJU4382" s="429">
        <v>15235615000174</v>
      </c>
      <c r="HJV4382" s="429"/>
      <c r="HJW4382" s="24"/>
      <c r="HJX4382" s="430">
        <v>859</v>
      </c>
      <c r="HJY4382" s="413">
        <v>45988</v>
      </c>
      <c r="HJZ4382" s="42"/>
      <c r="HKA4382" s="26" t="str">
        <f ca="1">IF(HJZ4382&gt;0,"Compensado",IF(HJY4382="","",IF(HJY4382&lt;=TODAY(),"Descontar Cheque","deFaltam "&amp;HJY4382-TODAY()&amp;" dias para descontar")))</f>
        <v>Descontar Cheque</v>
      </c>
      <c r="HKB4382" s="117"/>
      <c r="HKC4382" s="413">
        <v>45890</v>
      </c>
      <c r="HKD4382" s="428" t="s">
        <v>74</v>
      </c>
      <c r="HKE4382" s="428">
        <v>104</v>
      </c>
      <c r="HKF4382" s="414" t="str">
        <f>IF(HKE4382&lt;&gt;0,IF(ISNA(VLOOKUP(HKE4382,lista_bancos,2,0)),"Banco não cadastrado",VLOOKUP(HKE4382,lista_bancos,2,0)),"")</f>
        <v>CAIXA</v>
      </c>
      <c r="HKG4382" s="428">
        <v>1104</v>
      </c>
      <c r="HKH4382" s="428">
        <v>30011625</v>
      </c>
      <c r="HKI4382" s="428">
        <v>900021</v>
      </c>
      <c r="HKJ4382" s="431" t="s">
        <v>76</v>
      </c>
      <c r="HKK4382" s="429">
        <v>15235615000174</v>
      </c>
      <c r="HKL4382" s="429"/>
      <c r="HKM4382" s="24"/>
      <c r="HKN4382" s="430">
        <v>859</v>
      </c>
      <c r="HKO4382" s="413">
        <v>45988</v>
      </c>
      <c r="HKP4382" s="42"/>
      <c r="HKQ4382" s="26" t="str">
        <f ca="1">IF(HKP4382&gt;0,"Compensado",IF(HKO4382="","",IF(HKO4382&lt;=TODAY(),"Descontar Cheque","deFaltam "&amp;HKO4382-TODAY()&amp;" dias para descontar")))</f>
        <v>Descontar Cheque</v>
      </c>
      <c r="HKR4382" s="117"/>
      <c r="HKS4382" s="413">
        <v>45890</v>
      </c>
      <c r="HKT4382" s="428" t="s">
        <v>74</v>
      </c>
      <c r="HKU4382" s="428">
        <v>104</v>
      </c>
      <c r="HKV4382" s="414" t="str">
        <f>IF(HKU4382&lt;&gt;0,IF(ISNA(VLOOKUP(HKU4382,lista_bancos,2,0)),"Banco não cadastrado",VLOOKUP(HKU4382,lista_bancos,2,0)),"")</f>
        <v>CAIXA</v>
      </c>
      <c r="HKW4382" s="428">
        <v>1104</v>
      </c>
      <c r="HKX4382" s="428">
        <v>30011625</v>
      </c>
      <c r="HKY4382" s="428">
        <v>900021</v>
      </c>
      <c r="HKZ4382" s="431" t="s">
        <v>76</v>
      </c>
      <c r="HLA4382" s="429">
        <v>15235615000174</v>
      </c>
      <c r="HLB4382" s="429"/>
      <c r="HLC4382" s="24"/>
      <c r="HLD4382" s="430">
        <v>859</v>
      </c>
      <c r="HLE4382" s="413">
        <v>45988</v>
      </c>
      <c r="HLF4382" s="42"/>
      <c r="HLG4382" s="26" t="str">
        <f ca="1">IF(HLF4382&gt;0,"Compensado",IF(HLE4382="","",IF(HLE4382&lt;=TODAY(),"Descontar Cheque","deFaltam "&amp;HLE4382-TODAY()&amp;" dias para descontar")))</f>
        <v>Descontar Cheque</v>
      </c>
      <c r="HLH4382" s="117"/>
      <c r="HLI4382" s="413">
        <v>45890</v>
      </c>
      <c r="HLJ4382" s="428" t="s">
        <v>74</v>
      </c>
      <c r="HLK4382" s="428">
        <v>104</v>
      </c>
      <c r="HLL4382" s="414" t="str">
        <f>IF(HLK4382&lt;&gt;0,IF(ISNA(VLOOKUP(HLK4382,lista_bancos,2,0)),"Banco não cadastrado",VLOOKUP(HLK4382,lista_bancos,2,0)),"")</f>
        <v>CAIXA</v>
      </c>
      <c r="HLM4382" s="428">
        <v>1104</v>
      </c>
      <c r="HLN4382" s="428">
        <v>30011625</v>
      </c>
      <c r="HLO4382" s="428">
        <v>900021</v>
      </c>
      <c r="HLP4382" s="431" t="s">
        <v>76</v>
      </c>
      <c r="HLQ4382" s="429">
        <v>15235615000174</v>
      </c>
      <c r="HLR4382" s="429"/>
      <c r="HLS4382" s="24"/>
      <c r="HLT4382" s="430">
        <v>859</v>
      </c>
      <c r="HLU4382" s="413">
        <v>45988</v>
      </c>
      <c r="HLV4382" s="42"/>
      <c r="HLW4382" s="26" t="str">
        <f ca="1">IF(HLV4382&gt;0,"Compensado",IF(HLU4382="","",IF(HLU4382&lt;=TODAY(),"Descontar Cheque","deFaltam "&amp;HLU4382-TODAY()&amp;" dias para descontar")))</f>
        <v>Descontar Cheque</v>
      </c>
      <c r="HLX4382" s="117"/>
      <c r="HLY4382" s="413">
        <v>45890</v>
      </c>
      <c r="HLZ4382" s="428" t="s">
        <v>74</v>
      </c>
      <c r="HMA4382" s="428">
        <v>104</v>
      </c>
      <c r="HMB4382" s="414" t="str">
        <f>IF(HMA4382&lt;&gt;0,IF(ISNA(VLOOKUP(HMA4382,lista_bancos,2,0)),"Banco não cadastrado",VLOOKUP(HMA4382,lista_bancos,2,0)),"")</f>
        <v>CAIXA</v>
      </c>
      <c r="HMC4382" s="428">
        <v>1104</v>
      </c>
      <c r="HMD4382" s="428">
        <v>30011625</v>
      </c>
      <c r="HME4382" s="428">
        <v>900021</v>
      </c>
      <c r="HMF4382" s="431" t="s">
        <v>76</v>
      </c>
      <c r="HMG4382" s="429">
        <v>15235615000174</v>
      </c>
      <c r="HMH4382" s="429"/>
      <c r="HMI4382" s="24"/>
      <c r="HMJ4382" s="430">
        <v>859</v>
      </c>
      <c r="HMK4382" s="413">
        <v>45988</v>
      </c>
      <c r="HML4382" s="42"/>
      <c r="HMM4382" s="26" t="str">
        <f ca="1">IF(HML4382&gt;0,"Compensado",IF(HMK4382="","",IF(HMK4382&lt;=TODAY(),"Descontar Cheque","deFaltam "&amp;HMK4382-TODAY()&amp;" dias para descontar")))</f>
        <v>Descontar Cheque</v>
      </c>
      <c r="HMN4382" s="117"/>
      <c r="HMO4382" s="413">
        <v>45890</v>
      </c>
      <c r="HMP4382" s="428" t="s">
        <v>74</v>
      </c>
      <c r="HMQ4382" s="428">
        <v>104</v>
      </c>
      <c r="HMR4382" s="414" t="str">
        <f>IF(HMQ4382&lt;&gt;0,IF(ISNA(VLOOKUP(HMQ4382,lista_bancos,2,0)),"Banco não cadastrado",VLOOKUP(HMQ4382,lista_bancos,2,0)),"")</f>
        <v>CAIXA</v>
      </c>
      <c r="HMS4382" s="428">
        <v>1104</v>
      </c>
      <c r="HMT4382" s="428">
        <v>30011625</v>
      </c>
      <c r="HMU4382" s="428">
        <v>900021</v>
      </c>
      <c r="HMV4382" s="431" t="s">
        <v>76</v>
      </c>
      <c r="HMW4382" s="429">
        <v>15235615000174</v>
      </c>
      <c r="HMX4382" s="429"/>
      <c r="HMY4382" s="24"/>
      <c r="HMZ4382" s="430">
        <v>859</v>
      </c>
      <c r="HNA4382" s="413">
        <v>45988</v>
      </c>
      <c r="HNB4382" s="42"/>
      <c r="HNC4382" s="26" t="str">
        <f ca="1">IF(HNB4382&gt;0,"Compensado",IF(HNA4382="","",IF(HNA4382&lt;=TODAY(),"Descontar Cheque","deFaltam "&amp;HNA4382-TODAY()&amp;" dias para descontar")))</f>
        <v>Descontar Cheque</v>
      </c>
      <c r="HND4382" s="117"/>
      <c r="HNE4382" s="413">
        <v>45890</v>
      </c>
      <c r="HNF4382" s="428" t="s">
        <v>74</v>
      </c>
      <c r="HNG4382" s="428">
        <v>104</v>
      </c>
      <c r="HNH4382" s="414" t="str">
        <f>IF(HNG4382&lt;&gt;0,IF(ISNA(VLOOKUP(HNG4382,lista_bancos,2,0)),"Banco não cadastrado",VLOOKUP(HNG4382,lista_bancos,2,0)),"")</f>
        <v>CAIXA</v>
      </c>
      <c r="HNI4382" s="428">
        <v>1104</v>
      </c>
      <c r="HNJ4382" s="428">
        <v>30011625</v>
      </c>
      <c r="HNK4382" s="428">
        <v>900021</v>
      </c>
      <c r="HNL4382" s="431" t="s">
        <v>76</v>
      </c>
      <c r="HNM4382" s="429">
        <v>15235615000174</v>
      </c>
      <c r="HNN4382" s="429"/>
      <c r="HNO4382" s="24"/>
      <c r="HNP4382" s="430">
        <v>859</v>
      </c>
      <c r="HNQ4382" s="413">
        <v>45988</v>
      </c>
      <c r="HNR4382" s="42"/>
      <c r="HNS4382" s="26" t="str">
        <f ca="1">IF(HNR4382&gt;0,"Compensado",IF(HNQ4382="","",IF(HNQ4382&lt;=TODAY(),"Descontar Cheque","deFaltam "&amp;HNQ4382-TODAY()&amp;" dias para descontar")))</f>
        <v>Descontar Cheque</v>
      </c>
      <c r="HNT4382" s="117"/>
      <c r="HNU4382" s="413">
        <v>45890</v>
      </c>
      <c r="HNV4382" s="428" t="s">
        <v>74</v>
      </c>
      <c r="HNW4382" s="428">
        <v>104</v>
      </c>
      <c r="HNX4382" s="414" t="str">
        <f>IF(HNW4382&lt;&gt;0,IF(ISNA(VLOOKUP(HNW4382,lista_bancos,2,0)),"Banco não cadastrado",VLOOKUP(HNW4382,lista_bancos,2,0)),"")</f>
        <v>CAIXA</v>
      </c>
      <c r="HNY4382" s="428">
        <v>1104</v>
      </c>
      <c r="HNZ4382" s="428">
        <v>30011625</v>
      </c>
      <c r="HOA4382" s="428">
        <v>900021</v>
      </c>
      <c r="HOB4382" s="431" t="s">
        <v>76</v>
      </c>
      <c r="HOC4382" s="429">
        <v>15235615000174</v>
      </c>
      <c r="HOD4382" s="429"/>
      <c r="HOE4382" s="24"/>
      <c r="HOF4382" s="430">
        <v>859</v>
      </c>
      <c r="HOG4382" s="413">
        <v>45988</v>
      </c>
      <c r="HOH4382" s="42"/>
      <c r="HOI4382" s="26" t="str">
        <f ca="1">IF(HOH4382&gt;0,"Compensado",IF(HOG4382="","",IF(HOG4382&lt;=TODAY(),"Descontar Cheque","deFaltam "&amp;HOG4382-TODAY()&amp;" dias para descontar")))</f>
        <v>Descontar Cheque</v>
      </c>
      <c r="HOJ4382" s="117"/>
      <c r="HOK4382" s="413">
        <v>45890</v>
      </c>
      <c r="HOL4382" s="428" t="s">
        <v>74</v>
      </c>
      <c r="HOM4382" s="428">
        <v>104</v>
      </c>
      <c r="HON4382" s="414" t="str">
        <f>IF(HOM4382&lt;&gt;0,IF(ISNA(VLOOKUP(HOM4382,lista_bancos,2,0)),"Banco não cadastrado",VLOOKUP(HOM4382,lista_bancos,2,0)),"")</f>
        <v>CAIXA</v>
      </c>
      <c r="HOO4382" s="428">
        <v>1104</v>
      </c>
      <c r="HOP4382" s="428">
        <v>30011625</v>
      </c>
      <c r="HOQ4382" s="428">
        <v>900021</v>
      </c>
      <c r="HOR4382" s="431" t="s">
        <v>76</v>
      </c>
      <c r="HOS4382" s="429">
        <v>15235615000174</v>
      </c>
      <c r="HOT4382" s="429"/>
      <c r="HOU4382" s="24"/>
      <c r="HOV4382" s="430">
        <v>859</v>
      </c>
      <c r="HOW4382" s="413">
        <v>45988</v>
      </c>
      <c r="HOX4382" s="42"/>
      <c r="HOY4382" s="26" t="str">
        <f ca="1">IF(HOX4382&gt;0,"Compensado",IF(HOW4382="","",IF(HOW4382&lt;=TODAY(),"Descontar Cheque","deFaltam "&amp;HOW4382-TODAY()&amp;" dias para descontar")))</f>
        <v>Descontar Cheque</v>
      </c>
      <c r="HOZ4382" s="117"/>
      <c r="HPA4382" s="413">
        <v>45890</v>
      </c>
      <c r="HPB4382" s="428" t="s">
        <v>74</v>
      </c>
      <c r="HPC4382" s="428">
        <v>104</v>
      </c>
      <c r="HPD4382" s="414" t="str">
        <f>IF(HPC4382&lt;&gt;0,IF(ISNA(VLOOKUP(HPC4382,lista_bancos,2,0)),"Banco não cadastrado",VLOOKUP(HPC4382,lista_bancos,2,0)),"")</f>
        <v>CAIXA</v>
      </c>
      <c r="HPE4382" s="428">
        <v>1104</v>
      </c>
      <c r="HPF4382" s="428">
        <v>30011625</v>
      </c>
      <c r="HPG4382" s="428">
        <v>900021</v>
      </c>
      <c r="HPH4382" s="431" t="s">
        <v>76</v>
      </c>
      <c r="HPI4382" s="429">
        <v>15235615000174</v>
      </c>
      <c r="HPJ4382" s="429"/>
      <c r="HPK4382" s="24"/>
      <c r="HPL4382" s="430">
        <v>859</v>
      </c>
      <c r="HPM4382" s="413">
        <v>45988</v>
      </c>
      <c r="HPN4382" s="42"/>
      <c r="HPO4382" s="26" t="str">
        <f ca="1">IF(HPN4382&gt;0,"Compensado",IF(HPM4382="","",IF(HPM4382&lt;=TODAY(),"Descontar Cheque","deFaltam "&amp;HPM4382-TODAY()&amp;" dias para descontar")))</f>
        <v>Descontar Cheque</v>
      </c>
      <c r="HPP4382" s="117"/>
      <c r="HPQ4382" s="413">
        <v>45890</v>
      </c>
      <c r="HPR4382" s="428" t="s">
        <v>74</v>
      </c>
      <c r="HPS4382" s="428">
        <v>104</v>
      </c>
      <c r="HPT4382" s="414" t="str">
        <f>IF(HPS4382&lt;&gt;0,IF(ISNA(VLOOKUP(HPS4382,lista_bancos,2,0)),"Banco não cadastrado",VLOOKUP(HPS4382,lista_bancos,2,0)),"")</f>
        <v>CAIXA</v>
      </c>
      <c r="HPU4382" s="428">
        <v>1104</v>
      </c>
      <c r="HPV4382" s="428">
        <v>30011625</v>
      </c>
      <c r="HPW4382" s="428">
        <v>900021</v>
      </c>
      <c r="HPX4382" s="431" t="s">
        <v>76</v>
      </c>
      <c r="HPY4382" s="429">
        <v>15235615000174</v>
      </c>
      <c r="HPZ4382" s="429"/>
      <c r="HQA4382" s="24"/>
      <c r="HQB4382" s="430">
        <v>859</v>
      </c>
      <c r="HQC4382" s="413">
        <v>45988</v>
      </c>
      <c r="HQD4382" s="42"/>
      <c r="HQE4382" s="26" t="str">
        <f ca="1">IF(HQD4382&gt;0,"Compensado",IF(HQC4382="","",IF(HQC4382&lt;=TODAY(),"Descontar Cheque","deFaltam "&amp;HQC4382-TODAY()&amp;" dias para descontar")))</f>
        <v>Descontar Cheque</v>
      </c>
      <c r="HQF4382" s="117"/>
      <c r="HQG4382" s="413">
        <v>45890</v>
      </c>
      <c r="HQH4382" s="428" t="s">
        <v>74</v>
      </c>
      <c r="HQI4382" s="428">
        <v>104</v>
      </c>
      <c r="HQJ4382" s="414" t="str">
        <f>IF(HQI4382&lt;&gt;0,IF(ISNA(VLOOKUP(HQI4382,lista_bancos,2,0)),"Banco não cadastrado",VLOOKUP(HQI4382,lista_bancos,2,0)),"")</f>
        <v>CAIXA</v>
      </c>
      <c r="HQK4382" s="428">
        <v>1104</v>
      </c>
      <c r="HQL4382" s="428">
        <v>30011625</v>
      </c>
      <c r="HQM4382" s="428">
        <v>900021</v>
      </c>
      <c r="HQN4382" s="431" t="s">
        <v>76</v>
      </c>
      <c r="HQO4382" s="429">
        <v>15235615000174</v>
      </c>
      <c r="HQP4382" s="429"/>
      <c r="HQQ4382" s="24"/>
      <c r="HQR4382" s="430">
        <v>859</v>
      </c>
      <c r="HQS4382" s="413">
        <v>45988</v>
      </c>
      <c r="HQT4382" s="42"/>
      <c r="HQU4382" s="26" t="str">
        <f ca="1">IF(HQT4382&gt;0,"Compensado",IF(HQS4382="","",IF(HQS4382&lt;=TODAY(),"Descontar Cheque","deFaltam "&amp;HQS4382-TODAY()&amp;" dias para descontar")))</f>
        <v>Descontar Cheque</v>
      </c>
      <c r="HQV4382" s="117"/>
      <c r="HQW4382" s="413">
        <v>45890</v>
      </c>
      <c r="HQX4382" s="428" t="s">
        <v>74</v>
      </c>
      <c r="HQY4382" s="428">
        <v>104</v>
      </c>
      <c r="HQZ4382" s="414" t="str">
        <f>IF(HQY4382&lt;&gt;0,IF(ISNA(VLOOKUP(HQY4382,lista_bancos,2,0)),"Banco não cadastrado",VLOOKUP(HQY4382,lista_bancos,2,0)),"")</f>
        <v>CAIXA</v>
      </c>
      <c r="HRA4382" s="428">
        <v>1104</v>
      </c>
      <c r="HRB4382" s="428">
        <v>30011625</v>
      </c>
      <c r="HRC4382" s="428">
        <v>900021</v>
      </c>
      <c r="HRD4382" s="431" t="s">
        <v>76</v>
      </c>
      <c r="HRE4382" s="429">
        <v>15235615000174</v>
      </c>
      <c r="HRF4382" s="429"/>
      <c r="HRG4382" s="24"/>
      <c r="HRH4382" s="430">
        <v>859</v>
      </c>
      <c r="HRI4382" s="413">
        <v>45988</v>
      </c>
      <c r="HRJ4382" s="42"/>
      <c r="HRK4382" s="26" t="str">
        <f ca="1">IF(HRJ4382&gt;0,"Compensado",IF(HRI4382="","",IF(HRI4382&lt;=TODAY(),"Descontar Cheque","deFaltam "&amp;HRI4382-TODAY()&amp;" dias para descontar")))</f>
        <v>Descontar Cheque</v>
      </c>
      <c r="HRL4382" s="117"/>
      <c r="HRM4382" s="413">
        <v>45890</v>
      </c>
      <c r="HRN4382" s="428" t="s">
        <v>74</v>
      </c>
      <c r="HRO4382" s="428">
        <v>104</v>
      </c>
      <c r="HRP4382" s="414" t="str">
        <f>IF(HRO4382&lt;&gt;0,IF(ISNA(VLOOKUP(HRO4382,lista_bancos,2,0)),"Banco não cadastrado",VLOOKUP(HRO4382,lista_bancos,2,0)),"")</f>
        <v>CAIXA</v>
      </c>
      <c r="HRQ4382" s="428">
        <v>1104</v>
      </c>
      <c r="HRR4382" s="428">
        <v>30011625</v>
      </c>
      <c r="HRS4382" s="428">
        <v>900021</v>
      </c>
      <c r="HRT4382" s="431" t="s">
        <v>76</v>
      </c>
      <c r="HRU4382" s="429">
        <v>15235615000174</v>
      </c>
      <c r="HRV4382" s="429"/>
      <c r="HRW4382" s="24"/>
      <c r="HRX4382" s="430">
        <v>859</v>
      </c>
      <c r="HRY4382" s="413">
        <v>45988</v>
      </c>
      <c r="HRZ4382" s="42"/>
      <c r="HSA4382" s="26" t="str">
        <f ca="1">IF(HRZ4382&gt;0,"Compensado",IF(HRY4382="","",IF(HRY4382&lt;=TODAY(),"Descontar Cheque","deFaltam "&amp;HRY4382-TODAY()&amp;" dias para descontar")))</f>
        <v>Descontar Cheque</v>
      </c>
      <c r="HSB4382" s="117"/>
      <c r="HSC4382" s="413">
        <v>45890</v>
      </c>
      <c r="HSD4382" s="428" t="s">
        <v>74</v>
      </c>
      <c r="HSE4382" s="428">
        <v>104</v>
      </c>
      <c r="HSF4382" s="414" t="str">
        <f>IF(HSE4382&lt;&gt;0,IF(ISNA(VLOOKUP(HSE4382,lista_bancos,2,0)),"Banco não cadastrado",VLOOKUP(HSE4382,lista_bancos,2,0)),"")</f>
        <v>CAIXA</v>
      </c>
      <c r="HSG4382" s="428">
        <v>1104</v>
      </c>
      <c r="HSH4382" s="428">
        <v>30011625</v>
      </c>
      <c r="HSI4382" s="428">
        <v>900021</v>
      </c>
      <c r="HSJ4382" s="431" t="s">
        <v>76</v>
      </c>
      <c r="HSK4382" s="429">
        <v>15235615000174</v>
      </c>
      <c r="HSL4382" s="429"/>
      <c r="HSM4382" s="24"/>
      <c r="HSN4382" s="430">
        <v>859</v>
      </c>
      <c r="HSO4382" s="413">
        <v>45988</v>
      </c>
      <c r="HSP4382" s="42"/>
      <c r="HSQ4382" s="26" t="str">
        <f ca="1">IF(HSP4382&gt;0,"Compensado",IF(HSO4382="","",IF(HSO4382&lt;=TODAY(),"Descontar Cheque","deFaltam "&amp;HSO4382-TODAY()&amp;" dias para descontar")))</f>
        <v>Descontar Cheque</v>
      </c>
      <c r="HSR4382" s="117"/>
      <c r="HSS4382" s="413">
        <v>45890</v>
      </c>
      <c r="HST4382" s="428" t="s">
        <v>74</v>
      </c>
      <c r="HSU4382" s="428">
        <v>104</v>
      </c>
      <c r="HSV4382" s="414" t="str">
        <f>IF(HSU4382&lt;&gt;0,IF(ISNA(VLOOKUP(HSU4382,lista_bancos,2,0)),"Banco não cadastrado",VLOOKUP(HSU4382,lista_bancos,2,0)),"")</f>
        <v>CAIXA</v>
      </c>
      <c r="HSW4382" s="428">
        <v>1104</v>
      </c>
      <c r="HSX4382" s="428">
        <v>30011625</v>
      </c>
      <c r="HSY4382" s="428">
        <v>900021</v>
      </c>
      <c r="HSZ4382" s="431" t="s">
        <v>76</v>
      </c>
      <c r="HTA4382" s="429">
        <v>15235615000174</v>
      </c>
      <c r="HTB4382" s="429"/>
      <c r="HTC4382" s="24"/>
      <c r="HTD4382" s="430">
        <v>859</v>
      </c>
      <c r="HTE4382" s="413">
        <v>45988</v>
      </c>
      <c r="HTF4382" s="42"/>
      <c r="HTG4382" s="26" t="str">
        <f ca="1">IF(HTF4382&gt;0,"Compensado",IF(HTE4382="","",IF(HTE4382&lt;=TODAY(),"Descontar Cheque","deFaltam "&amp;HTE4382-TODAY()&amp;" dias para descontar")))</f>
        <v>Descontar Cheque</v>
      </c>
      <c r="HTH4382" s="117"/>
      <c r="HTI4382" s="413">
        <v>45890</v>
      </c>
      <c r="HTJ4382" s="428" t="s">
        <v>74</v>
      </c>
      <c r="HTK4382" s="428">
        <v>104</v>
      </c>
      <c r="HTL4382" s="414" t="str">
        <f>IF(HTK4382&lt;&gt;0,IF(ISNA(VLOOKUP(HTK4382,lista_bancos,2,0)),"Banco não cadastrado",VLOOKUP(HTK4382,lista_bancos,2,0)),"")</f>
        <v>CAIXA</v>
      </c>
      <c r="HTM4382" s="428">
        <v>1104</v>
      </c>
      <c r="HTN4382" s="428">
        <v>30011625</v>
      </c>
      <c r="HTO4382" s="428">
        <v>900021</v>
      </c>
      <c r="HTP4382" s="431" t="s">
        <v>76</v>
      </c>
      <c r="HTQ4382" s="429">
        <v>15235615000174</v>
      </c>
      <c r="HTR4382" s="429"/>
      <c r="HTS4382" s="24"/>
      <c r="HTT4382" s="430">
        <v>859</v>
      </c>
      <c r="HTU4382" s="413">
        <v>45988</v>
      </c>
      <c r="HTV4382" s="42"/>
      <c r="HTW4382" s="26" t="str">
        <f ca="1">IF(HTV4382&gt;0,"Compensado",IF(HTU4382="","",IF(HTU4382&lt;=TODAY(),"Descontar Cheque","deFaltam "&amp;HTU4382-TODAY()&amp;" dias para descontar")))</f>
        <v>Descontar Cheque</v>
      </c>
      <c r="HTX4382" s="117"/>
      <c r="HTY4382" s="413">
        <v>45890</v>
      </c>
      <c r="HTZ4382" s="428" t="s">
        <v>74</v>
      </c>
      <c r="HUA4382" s="428">
        <v>104</v>
      </c>
      <c r="HUB4382" s="414" t="str">
        <f>IF(HUA4382&lt;&gt;0,IF(ISNA(VLOOKUP(HUA4382,lista_bancos,2,0)),"Banco não cadastrado",VLOOKUP(HUA4382,lista_bancos,2,0)),"")</f>
        <v>CAIXA</v>
      </c>
      <c r="HUC4382" s="428">
        <v>1104</v>
      </c>
      <c r="HUD4382" s="428">
        <v>30011625</v>
      </c>
      <c r="HUE4382" s="428">
        <v>900021</v>
      </c>
      <c r="HUF4382" s="431" t="s">
        <v>76</v>
      </c>
      <c r="HUG4382" s="429">
        <v>15235615000174</v>
      </c>
      <c r="HUH4382" s="429"/>
      <c r="HUI4382" s="24"/>
      <c r="HUJ4382" s="430">
        <v>859</v>
      </c>
      <c r="HUK4382" s="413">
        <v>45988</v>
      </c>
      <c r="HUL4382" s="42"/>
      <c r="HUM4382" s="26" t="str">
        <f ca="1">IF(HUL4382&gt;0,"Compensado",IF(HUK4382="","",IF(HUK4382&lt;=TODAY(),"Descontar Cheque","deFaltam "&amp;HUK4382-TODAY()&amp;" dias para descontar")))</f>
        <v>Descontar Cheque</v>
      </c>
      <c r="HUN4382" s="117"/>
      <c r="HUO4382" s="413">
        <v>45890</v>
      </c>
      <c r="HUP4382" s="428" t="s">
        <v>74</v>
      </c>
      <c r="HUQ4382" s="428">
        <v>104</v>
      </c>
      <c r="HUR4382" s="414" t="str">
        <f>IF(HUQ4382&lt;&gt;0,IF(ISNA(VLOOKUP(HUQ4382,lista_bancos,2,0)),"Banco não cadastrado",VLOOKUP(HUQ4382,lista_bancos,2,0)),"")</f>
        <v>CAIXA</v>
      </c>
      <c r="HUS4382" s="428">
        <v>1104</v>
      </c>
      <c r="HUT4382" s="428">
        <v>30011625</v>
      </c>
      <c r="HUU4382" s="428">
        <v>900021</v>
      </c>
      <c r="HUV4382" s="431" t="s">
        <v>76</v>
      </c>
      <c r="HUW4382" s="429">
        <v>15235615000174</v>
      </c>
      <c r="HUX4382" s="429"/>
      <c r="HUY4382" s="24"/>
      <c r="HUZ4382" s="430">
        <v>859</v>
      </c>
      <c r="HVA4382" s="413">
        <v>45988</v>
      </c>
      <c r="HVB4382" s="42"/>
      <c r="HVC4382" s="26" t="str">
        <f ca="1">IF(HVB4382&gt;0,"Compensado",IF(HVA4382="","",IF(HVA4382&lt;=TODAY(),"Descontar Cheque","deFaltam "&amp;HVA4382-TODAY()&amp;" dias para descontar")))</f>
        <v>Descontar Cheque</v>
      </c>
      <c r="HVD4382" s="117"/>
      <c r="HVE4382" s="413">
        <v>45890</v>
      </c>
      <c r="HVF4382" s="428" t="s">
        <v>74</v>
      </c>
      <c r="HVG4382" s="428">
        <v>104</v>
      </c>
      <c r="HVH4382" s="414" t="str">
        <f>IF(HVG4382&lt;&gt;0,IF(ISNA(VLOOKUP(HVG4382,lista_bancos,2,0)),"Banco não cadastrado",VLOOKUP(HVG4382,lista_bancos,2,0)),"")</f>
        <v>CAIXA</v>
      </c>
      <c r="HVI4382" s="428">
        <v>1104</v>
      </c>
      <c r="HVJ4382" s="428">
        <v>30011625</v>
      </c>
      <c r="HVK4382" s="428">
        <v>900021</v>
      </c>
      <c r="HVL4382" s="431" t="s">
        <v>76</v>
      </c>
      <c r="HVM4382" s="429">
        <v>15235615000174</v>
      </c>
      <c r="HVN4382" s="429"/>
      <c r="HVO4382" s="24"/>
      <c r="HVP4382" s="430">
        <v>859</v>
      </c>
      <c r="HVQ4382" s="413">
        <v>45988</v>
      </c>
      <c r="HVR4382" s="42"/>
      <c r="HVS4382" s="26" t="str">
        <f ca="1">IF(HVR4382&gt;0,"Compensado",IF(HVQ4382="","",IF(HVQ4382&lt;=TODAY(),"Descontar Cheque","deFaltam "&amp;HVQ4382-TODAY()&amp;" dias para descontar")))</f>
        <v>Descontar Cheque</v>
      </c>
      <c r="HVT4382" s="117"/>
      <c r="HVU4382" s="413">
        <v>45890</v>
      </c>
      <c r="HVV4382" s="428" t="s">
        <v>74</v>
      </c>
      <c r="HVW4382" s="428">
        <v>104</v>
      </c>
      <c r="HVX4382" s="414" t="str">
        <f>IF(HVW4382&lt;&gt;0,IF(ISNA(VLOOKUP(HVW4382,lista_bancos,2,0)),"Banco não cadastrado",VLOOKUP(HVW4382,lista_bancos,2,0)),"")</f>
        <v>CAIXA</v>
      </c>
      <c r="HVY4382" s="428">
        <v>1104</v>
      </c>
      <c r="HVZ4382" s="428">
        <v>30011625</v>
      </c>
      <c r="HWA4382" s="428">
        <v>900021</v>
      </c>
      <c r="HWB4382" s="431" t="s">
        <v>76</v>
      </c>
      <c r="HWC4382" s="429">
        <v>15235615000174</v>
      </c>
      <c r="HWD4382" s="429"/>
      <c r="HWE4382" s="24"/>
      <c r="HWF4382" s="430">
        <v>859</v>
      </c>
      <c r="HWG4382" s="413">
        <v>45988</v>
      </c>
      <c r="HWH4382" s="42"/>
      <c r="HWI4382" s="26" t="str">
        <f ca="1">IF(HWH4382&gt;0,"Compensado",IF(HWG4382="","",IF(HWG4382&lt;=TODAY(),"Descontar Cheque","deFaltam "&amp;HWG4382-TODAY()&amp;" dias para descontar")))</f>
        <v>Descontar Cheque</v>
      </c>
      <c r="HWJ4382" s="117"/>
      <c r="HWK4382" s="413">
        <v>45890</v>
      </c>
      <c r="HWL4382" s="428" t="s">
        <v>74</v>
      </c>
      <c r="HWM4382" s="428">
        <v>104</v>
      </c>
      <c r="HWN4382" s="414" t="str">
        <f>IF(HWM4382&lt;&gt;0,IF(ISNA(VLOOKUP(HWM4382,lista_bancos,2,0)),"Banco não cadastrado",VLOOKUP(HWM4382,lista_bancos,2,0)),"")</f>
        <v>CAIXA</v>
      </c>
      <c r="HWO4382" s="428">
        <v>1104</v>
      </c>
      <c r="HWP4382" s="428">
        <v>30011625</v>
      </c>
      <c r="HWQ4382" s="428">
        <v>900021</v>
      </c>
      <c r="HWR4382" s="431" t="s">
        <v>76</v>
      </c>
      <c r="HWS4382" s="429">
        <v>15235615000174</v>
      </c>
      <c r="HWT4382" s="429"/>
      <c r="HWU4382" s="24"/>
      <c r="HWV4382" s="430">
        <v>859</v>
      </c>
      <c r="HWW4382" s="413">
        <v>45988</v>
      </c>
      <c r="HWX4382" s="42"/>
      <c r="HWY4382" s="26" t="str">
        <f ca="1">IF(HWX4382&gt;0,"Compensado",IF(HWW4382="","",IF(HWW4382&lt;=TODAY(),"Descontar Cheque","deFaltam "&amp;HWW4382-TODAY()&amp;" dias para descontar")))</f>
        <v>Descontar Cheque</v>
      </c>
      <c r="HWZ4382" s="117"/>
      <c r="HXA4382" s="413">
        <v>45890</v>
      </c>
      <c r="HXB4382" s="428" t="s">
        <v>74</v>
      </c>
      <c r="HXC4382" s="428">
        <v>104</v>
      </c>
      <c r="HXD4382" s="414" t="str">
        <f>IF(HXC4382&lt;&gt;0,IF(ISNA(VLOOKUP(HXC4382,lista_bancos,2,0)),"Banco não cadastrado",VLOOKUP(HXC4382,lista_bancos,2,0)),"")</f>
        <v>CAIXA</v>
      </c>
      <c r="HXE4382" s="428">
        <v>1104</v>
      </c>
      <c r="HXF4382" s="428">
        <v>30011625</v>
      </c>
      <c r="HXG4382" s="428">
        <v>900021</v>
      </c>
      <c r="HXH4382" s="431" t="s">
        <v>76</v>
      </c>
      <c r="HXI4382" s="429">
        <v>15235615000174</v>
      </c>
      <c r="HXJ4382" s="429"/>
      <c r="HXK4382" s="24"/>
      <c r="HXL4382" s="430">
        <v>859</v>
      </c>
      <c r="HXM4382" s="413">
        <v>45988</v>
      </c>
      <c r="HXN4382" s="42"/>
      <c r="HXO4382" s="26" t="str">
        <f ca="1">IF(HXN4382&gt;0,"Compensado",IF(HXM4382="","",IF(HXM4382&lt;=TODAY(),"Descontar Cheque","deFaltam "&amp;HXM4382-TODAY()&amp;" dias para descontar")))</f>
        <v>Descontar Cheque</v>
      </c>
      <c r="HXP4382" s="117"/>
      <c r="HXQ4382" s="413">
        <v>45890</v>
      </c>
      <c r="HXR4382" s="428" t="s">
        <v>74</v>
      </c>
      <c r="HXS4382" s="428">
        <v>104</v>
      </c>
      <c r="HXT4382" s="414" t="str">
        <f>IF(HXS4382&lt;&gt;0,IF(ISNA(VLOOKUP(HXS4382,lista_bancos,2,0)),"Banco não cadastrado",VLOOKUP(HXS4382,lista_bancos,2,0)),"")</f>
        <v>CAIXA</v>
      </c>
      <c r="HXU4382" s="428">
        <v>1104</v>
      </c>
      <c r="HXV4382" s="428">
        <v>30011625</v>
      </c>
      <c r="HXW4382" s="428">
        <v>900021</v>
      </c>
      <c r="HXX4382" s="431" t="s">
        <v>76</v>
      </c>
      <c r="HXY4382" s="429">
        <v>15235615000174</v>
      </c>
      <c r="HXZ4382" s="429"/>
      <c r="HYA4382" s="24"/>
      <c r="HYB4382" s="430">
        <v>859</v>
      </c>
      <c r="HYC4382" s="413">
        <v>45988</v>
      </c>
      <c r="HYD4382" s="42"/>
      <c r="HYE4382" s="26" t="str">
        <f ca="1">IF(HYD4382&gt;0,"Compensado",IF(HYC4382="","",IF(HYC4382&lt;=TODAY(),"Descontar Cheque","deFaltam "&amp;HYC4382-TODAY()&amp;" dias para descontar")))</f>
        <v>Descontar Cheque</v>
      </c>
      <c r="HYF4382" s="117"/>
      <c r="HYG4382" s="413">
        <v>45890</v>
      </c>
      <c r="HYH4382" s="428" t="s">
        <v>74</v>
      </c>
      <c r="HYI4382" s="428">
        <v>104</v>
      </c>
      <c r="HYJ4382" s="414" t="str">
        <f>IF(HYI4382&lt;&gt;0,IF(ISNA(VLOOKUP(HYI4382,lista_bancos,2,0)),"Banco não cadastrado",VLOOKUP(HYI4382,lista_bancos,2,0)),"")</f>
        <v>CAIXA</v>
      </c>
      <c r="HYK4382" s="428">
        <v>1104</v>
      </c>
      <c r="HYL4382" s="428">
        <v>30011625</v>
      </c>
      <c r="HYM4382" s="428">
        <v>900021</v>
      </c>
      <c r="HYN4382" s="431" t="s">
        <v>76</v>
      </c>
      <c r="HYO4382" s="429">
        <v>15235615000174</v>
      </c>
      <c r="HYP4382" s="429"/>
      <c r="HYQ4382" s="24"/>
      <c r="HYR4382" s="430">
        <v>859</v>
      </c>
      <c r="HYS4382" s="413">
        <v>45988</v>
      </c>
      <c r="HYT4382" s="42"/>
      <c r="HYU4382" s="26" t="str">
        <f ca="1">IF(HYT4382&gt;0,"Compensado",IF(HYS4382="","",IF(HYS4382&lt;=TODAY(),"Descontar Cheque","deFaltam "&amp;HYS4382-TODAY()&amp;" dias para descontar")))</f>
        <v>Descontar Cheque</v>
      </c>
      <c r="HYV4382" s="117"/>
      <c r="HYW4382" s="413">
        <v>45890</v>
      </c>
      <c r="HYX4382" s="428" t="s">
        <v>74</v>
      </c>
      <c r="HYY4382" s="428">
        <v>104</v>
      </c>
      <c r="HYZ4382" s="414" t="str">
        <f>IF(HYY4382&lt;&gt;0,IF(ISNA(VLOOKUP(HYY4382,lista_bancos,2,0)),"Banco não cadastrado",VLOOKUP(HYY4382,lista_bancos,2,0)),"")</f>
        <v>CAIXA</v>
      </c>
      <c r="HZA4382" s="428">
        <v>1104</v>
      </c>
      <c r="HZB4382" s="428">
        <v>30011625</v>
      </c>
      <c r="HZC4382" s="428">
        <v>900021</v>
      </c>
      <c r="HZD4382" s="431" t="s">
        <v>76</v>
      </c>
      <c r="HZE4382" s="429">
        <v>15235615000174</v>
      </c>
      <c r="HZF4382" s="429"/>
      <c r="HZG4382" s="24"/>
      <c r="HZH4382" s="430">
        <v>859</v>
      </c>
      <c r="HZI4382" s="413">
        <v>45988</v>
      </c>
      <c r="HZJ4382" s="42"/>
      <c r="HZK4382" s="26" t="str">
        <f ca="1">IF(HZJ4382&gt;0,"Compensado",IF(HZI4382="","",IF(HZI4382&lt;=TODAY(),"Descontar Cheque","deFaltam "&amp;HZI4382-TODAY()&amp;" dias para descontar")))</f>
        <v>Descontar Cheque</v>
      </c>
      <c r="HZL4382" s="117"/>
      <c r="HZM4382" s="413">
        <v>45890</v>
      </c>
      <c r="HZN4382" s="428" t="s">
        <v>74</v>
      </c>
      <c r="HZO4382" s="428">
        <v>104</v>
      </c>
      <c r="HZP4382" s="414" t="str">
        <f>IF(HZO4382&lt;&gt;0,IF(ISNA(VLOOKUP(HZO4382,lista_bancos,2,0)),"Banco não cadastrado",VLOOKUP(HZO4382,lista_bancos,2,0)),"")</f>
        <v>CAIXA</v>
      </c>
      <c r="HZQ4382" s="428">
        <v>1104</v>
      </c>
      <c r="HZR4382" s="428">
        <v>30011625</v>
      </c>
      <c r="HZS4382" s="428">
        <v>900021</v>
      </c>
      <c r="HZT4382" s="431" t="s">
        <v>76</v>
      </c>
      <c r="HZU4382" s="429">
        <v>15235615000174</v>
      </c>
      <c r="HZV4382" s="429"/>
      <c r="HZW4382" s="24"/>
      <c r="HZX4382" s="430">
        <v>859</v>
      </c>
      <c r="HZY4382" s="413">
        <v>45988</v>
      </c>
      <c r="HZZ4382" s="42"/>
      <c r="IAA4382" s="26" t="str">
        <f ca="1">IF(HZZ4382&gt;0,"Compensado",IF(HZY4382="","",IF(HZY4382&lt;=TODAY(),"Descontar Cheque","deFaltam "&amp;HZY4382-TODAY()&amp;" dias para descontar")))</f>
        <v>Descontar Cheque</v>
      </c>
      <c r="IAB4382" s="117"/>
      <c r="IAC4382" s="413">
        <v>45890</v>
      </c>
      <c r="IAD4382" s="428" t="s">
        <v>74</v>
      </c>
      <c r="IAE4382" s="428">
        <v>104</v>
      </c>
      <c r="IAF4382" s="414" t="str">
        <f>IF(IAE4382&lt;&gt;0,IF(ISNA(VLOOKUP(IAE4382,lista_bancos,2,0)),"Banco não cadastrado",VLOOKUP(IAE4382,lista_bancos,2,0)),"")</f>
        <v>CAIXA</v>
      </c>
      <c r="IAG4382" s="428">
        <v>1104</v>
      </c>
      <c r="IAH4382" s="428">
        <v>30011625</v>
      </c>
      <c r="IAI4382" s="428">
        <v>900021</v>
      </c>
      <c r="IAJ4382" s="431" t="s">
        <v>76</v>
      </c>
      <c r="IAK4382" s="429">
        <v>15235615000174</v>
      </c>
      <c r="IAL4382" s="429"/>
      <c r="IAM4382" s="24"/>
      <c r="IAN4382" s="430">
        <v>859</v>
      </c>
      <c r="IAO4382" s="413">
        <v>45988</v>
      </c>
      <c r="IAP4382" s="42"/>
      <c r="IAQ4382" s="26" t="str">
        <f ca="1">IF(IAP4382&gt;0,"Compensado",IF(IAO4382="","",IF(IAO4382&lt;=TODAY(),"Descontar Cheque","deFaltam "&amp;IAO4382-TODAY()&amp;" dias para descontar")))</f>
        <v>Descontar Cheque</v>
      </c>
      <c r="IAR4382" s="117"/>
      <c r="IAS4382" s="413">
        <v>45890</v>
      </c>
      <c r="IAT4382" s="428" t="s">
        <v>74</v>
      </c>
      <c r="IAU4382" s="428">
        <v>104</v>
      </c>
      <c r="IAV4382" s="414" t="str">
        <f>IF(IAU4382&lt;&gt;0,IF(ISNA(VLOOKUP(IAU4382,lista_bancos,2,0)),"Banco não cadastrado",VLOOKUP(IAU4382,lista_bancos,2,0)),"")</f>
        <v>CAIXA</v>
      </c>
      <c r="IAW4382" s="428">
        <v>1104</v>
      </c>
      <c r="IAX4382" s="428">
        <v>30011625</v>
      </c>
      <c r="IAY4382" s="428">
        <v>900021</v>
      </c>
      <c r="IAZ4382" s="431" t="s">
        <v>76</v>
      </c>
      <c r="IBA4382" s="429">
        <v>15235615000174</v>
      </c>
      <c r="IBB4382" s="429"/>
      <c r="IBC4382" s="24"/>
      <c r="IBD4382" s="430">
        <v>859</v>
      </c>
      <c r="IBE4382" s="413">
        <v>45988</v>
      </c>
      <c r="IBF4382" s="42"/>
      <c r="IBG4382" s="26" t="str">
        <f ca="1">IF(IBF4382&gt;0,"Compensado",IF(IBE4382="","",IF(IBE4382&lt;=TODAY(),"Descontar Cheque","deFaltam "&amp;IBE4382-TODAY()&amp;" dias para descontar")))</f>
        <v>Descontar Cheque</v>
      </c>
      <c r="IBH4382" s="117"/>
      <c r="IBI4382" s="413">
        <v>45890</v>
      </c>
      <c r="IBJ4382" s="428" t="s">
        <v>74</v>
      </c>
      <c r="IBK4382" s="428">
        <v>104</v>
      </c>
      <c r="IBL4382" s="414" t="str">
        <f>IF(IBK4382&lt;&gt;0,IF(ISNA(VLOOKUP(IBK4382,lista_bancos,2,0)),"Banco não cadastrado",VLOOKUP(IBK4382,lista_bancos,2,0)),"")</f>
        <v>CAIXA</v>
      </c>
      <c r="IBM4382" s="428">
        <v>1104</v>
      </c>
      <c r="IBN4382" s="428">
        <v>30011625</v>
      </c>
      <c r="IBO4382" s="428">
        <v>900021</v>
      </c>
      <c r="IBP4382" s="431" t="s">
        <v>76</v>
      </c>
      <c r="IBQ4382" s="429">
        <v>15235615000174</v>
      </c>
      <c r="IBR4382" s="429"/>
      <c r="IBS4382" s="24"/>
      <c r="IBT4382" s="430">
        <v>859</v>
      </c>
      <c r="IBU4382" s="413">
        <v>45988</v>
      </c>
      <c r="IBV4382" s="42"/>
      <c r="IBW4382" s="26" t="str">
        <f ca="1">IF(IBV4382&gt;0,"Compensado",IF(IBU4382="","",IF(IBU4382&lt;=TODAY(),"Descontar Cheque","deFaltam "&amp;IBU4382-TODAY()&amp;" dias para descontar")))</f>
        <v>Descontar Cheque</v>
      </c>
      <c r="IBX4382" s="117"/>
      <c r="IBY4382" s="413">
        <v>45890</v>
      </c>
      <c r="IBZ4382" s="428" t="s">
        <v>74</v>
      </c>
      <c r="ICA4382" s="428">
        <v>104</v>
      </c>
      <c r="ICB4382" s="414" t="str">
        <f>IF(ICA4382&lt;&gt;0,IF(ISNA(VLOOKUP(ICA4382,lista_bancos,2,0)),"Banco não cadastrado",VLOOKUP(ICA4382,lista_bancos,2,0)),"")</f>
        <v>CAIXA</v>
      </c>
      <c r="ICC4382" s="428">
        <v>1104</v>
      </c>
      <c r="ICD4382" s="428">
        <v>30011625</v>
      </c>
      <c r="ICE4382" s="428">
        <v>900021</v>
      </c>
      <c r="ICF4382" s="431" t="s">
        <v>76</v>
      </c>
      <c r="ICG4382" s="429">
        <v>15235615000174</v>
      </c>
      <c r="ICH4382" s="429"/>
      <c r="ICI4382" s="24"/>
      <c r="ICJ4382" s="430">
        <v>859</v>
      </c>
      <c r="ICK4382" s="413">
        <v>45988</v>
      </c>
      <c r="ICL4382" s="42"/>
      <c r="ICM4382" s="26" t="str">
        <f ca="1">IF(ICL4382&gt;0,"Compensado",IF(ICK4382="","",IF(ICK4382&lt;=TODAY(),"Descontar Cheque","deFaltam "&amp;ICK4382-TODAY()&amp;" dias para descontar")))</f>
        <v>Descontar Cheque</v>
      </c>
      <c r="ICN4382" s="117"/>
      <c r="ICO4382" s="413">
        <v>45890</v>
      </c>
      <c r="ICP4382" s="428" t="s">
        <v>74</v>
      </c>
      <c r="ICQ4382" s="428">
        <v>104</v>
      </c>
      <c r="ICR4382" s="414" t="str">
        <f>IF(ICQ4382&lt;&gt;0,IF(ISNA(VLOOKUP(ICQ4382,lista_bancos,2,0)),"Banco não cadastrado",VLOOKUP(ICQ4382,lista_bancos,2,0)),"")</f>
        <v>CAIXA</v>
      </c>
      <c r="ICS4382" s="428">
        <v>1104</v>
      </c>
      <c r="ICT4382" s="428">
        <v>30011625</v>
      </c>
      <c r="ICU4382" s="428">
        <v>900021</v>
      </c>
      <c r="ICV4382" s="431" t="s">
        <v>76</v>
      </c>
      <c r="ICW4382" s="429">
        <v>15235615000174</v>
      </c>
      <c r="ICX4382" s="429"/>
      <c r="ICY4382" s="24"/>
      <c r="ICZ4382" s="430">
        <v>859</v>
      </c>
      <c r="IDA4382" s="413">
        <v>45988</v>
      </c>
      <c r="IDB4382" s="42"/>
      <c r="IDC4382" s="26" t="str">
        <f ca="1">IF(IDB4382&gt;0,"Compensado",IF(IDA4382="","",IF(IDA4382&lt;=TODAY(),"Descontar Cheque","deFaltam "&amp;IDA4382-TODAY()&amp;" dias para descontar")))</f>
        <v>Descontar Cheque</v>
      </c>
      <c r="IDD4382" s="117"/>
      <c r="IDE4382" s="413">
        <v>45890</v>
      </c>
      <c r="IDF4382" s="428" t="s">
        <v>74</v>
      </c>
      <c r="IDG4382" s="428">
        <v>104</v>
      </c>
      <c r="IDH4382" s="414" t="str">
        <f>IF(IDG4382&lt;&gt;0,IF(ISNA(VLOOKUP(IDG4382,lista_bancos,2,0)),"Banco não cadastrado",VLOOKUP(IDG4382,lista_bancos,2,0)),"")</f>
        <v>CAIXA</v>
      </c>
      <c r="IDI4382" s="428">
        <v>1104</v>
      </c>
      <c r="IDJ4382" s="428">
        <v>30011625</v>
      </c>
      <c r="IDK4382" s="428">
        <v>900021</v>
      </c>
      <c r="IDL4382" s="431" t="s">
        <v>76</v>
      </c>
      <c r="IDM4382" s="429">
        <v>15235615000174</v>
      </c>
      <c r="IDN4382" s="429"/>
      <c r="IDO4382" s="24"/>
      <c r="IDP4382" s="430">
        <v>859</v>
      </c>
      <c r="IDQ4382" s="413">
        <v>45988</v>
      </c>
      <c r="IDR4382" s="42"/>
      <c r="IDS4382" s="26" t="str">
        <f ca="1">IF(IDR4382&gt;0,"Compensado",IF(IDQ4382="","",IF(IDQ4382&lt;=TODAY(),"Descontar Cheque","deFaltam "&amp;IDQ4382-TODAY()&amp;" dias para descontar")))</f>
        <v>Descontar Cheque</v>
      </c>
      <c r="IDT4382" s="117"/>
      <c r="IDU4382" s="413">
        <v>45890</v>
      </c>
      <c r="IDV4382" s="428" t="s">
        <v>74</v>
      </c>
      <c r="IDW4382" s="428">
        <v>104</v>
      </c>
      <c r="IDX4382" s="414" t="str">
        <f>IF(IDW4382&lt;&gt;0,IF(ISNA(VLOOKUP(IDW4382,lista_bancos,2,0)),"Banco não cadastrado",VLOOKUP(IDW4382,lista_bancos,2,0)),"")</f>
        <v>CAIXA</v>
      </c>
      <c r="IDY4382" s="428">
        <v>1104</v>
      </c>
      <c r="IDZ4382" s="428">
        <v>30011625</v>
      </c>
      <c r="IEA4382" s="428">
        <v>900021</v>
      </c>
      <c r="IEB4382" s="431" t="s">
        <v>76</v>
      </c>
      <c r="IEC4382" s="429">
        <v>15235615000174</v>
      </c>
      <c r="IED4382" s="429"/>
      <c r="IEE4382" s="24"/>
      <c r="IEF4382" s="430">
        <v>859</v>
      </c>
      <c r="IEG4382" s="413">
        <v>45988</v>
      </c>
      <c r="IEH4382" s="42"/>
      <c r="IEI4382" s="26" t="str">
        <f ca="1">IF(IEH4382&gt;0,"Compensado",IF(IEG4382="","",IF(IEG4382&lt;=TODAY(),"Descontar Cheque","deFaltam "&amp;IEG4382-TODAY()&amp;" dias para descontar")))</f>
        <v>Descontar Cheque</v>
      </c>
      <c r="IEJ4382" s="117"/>
      <c r="IEK4382" s="413">
        <v>45890</v>
      </c>
      <c r="IEL4382" s="428" t="s">
        <v>74</v>
      </c>
      <c r="IEM4382" s="428">
        <v>104</v>
      </c>
      <c r="IEN4382" s="414" t="str">
        <f>IF(IEM4382&lt;&gt;0,IF(ISNA(VLOOKUP(IEM4382,lista_bancos,2,0)),"Banco não cadastrado",VLOOKUP(IEM4382,lista_bancos,2,0)),"")</f>
        <v>CAIXA</v>
      </c>
      <c r="IEO4382" s="428">
        <v>1104</v>
      </c>
      <c r="IEP4382" s="428">
        <v>30011625</v>
      </c>
      <c r="IEQ4382" s="428">
        <v>900021</v>
      </c>
      <c r="IER4382" s="431" t="s">
        <v>76</v>
      </c>
      <c r="IES4382" s="429">
        <v>15235615000174</v>
      </c>
      <c r="IET4382" s="429"/>
      <c r="IEU4382" s="24"/>
      <c r="IEV4382" s="430">
        <v>859</v>
      </c>
      <c r="IEW4382" s="413">
        <v>45988</v>
      </c>
      <c r="IEX4382" s="42"/>
      <c r="IEY4382" s="26" t="str">
        <f ca="1">IF(IEX4382&gt;0,"Compensado",IF(IEW4382="","",IF(IEW4382&lt;=TODAY(),"Descontar Cheque","deFaltam "&amp;IEW4382-TODAY()&amp;" dias para descontar")))</f>
        <v>Descontar Cheque</v>
      </c>
      <c r="IEZ4382" s="117"/>
      <c r="IFA4382" s="413">
        <v>45890</v>
      </c>
      <c r="IFB4382" s="428" t="s">
        <v>74</v>
      </c>
      <c r="IFC4382" s="428">
        <v>104</v>
      </c>
      <c r="IFD4382" s="414" t="str">
        <f>IF(IFC4382&lt;&gt;0,IF(ISNA(VLOOKUP(IFC4382,lista_bancos,2,0)),"Banco não cadastrado",VLOOKUP(IFC4382,lista_bancos,2,0)),"")</f>
        <v>CAIXA</v>
      </c>
      <c r="IFE4382" s="428">
        <v>1104</v>
      </c>
      <c r="IFF4382" s="428">
        <v>30011625</v>
      </c>
      <c r="IFG4382" s="428">
        <v>900021</v>
      </c>
      <c r="IFH4382" s="431" t="s">
        <v>76</v>
      </c>
      <c r="IFI4382" s="429">
        <v>15235615000174</v>
      </c>
      <c r="IFJ4382" s="429"/>
      <c r="IFK4382" s="24"/>
      <c r="IFL4382" s="430">
        <v>859</v>
      </c>
      <c r="IFM4382" s="413">
        <v>45988</v>
      </c>
      <c r="IFN4382" s="42"/>
      <c r="IFO4382" s="26" t="str">
        <f ca="1">IF(IFN4382&gt;0,"Compensado",IF(IFM4382="","",IF(IFM4382&lt;=TODAY(),"Descontar Cheque","deFaltam "&amp;IFM4382-TODAY()&amp;" dias para descontar")))</f>
        <v>Descontar Cheque</v>
      </c>
      <c r="IFP4382" s="117"/>
      <c r="IFQ4382" s="413">
        <v>45890</v>
      </c>
      <c r="IFR4382" s="428" t="s">
        <v>74</v>
      </c>
      <c r="IFS4382" s="428">
        <v>104</v>
      </c>
      <c r="IFT4382" s="414" t="str">
        <f>IF(IFS4382&lt;&gt;0,IF(ISNA(VLOOKUP(IFS4382,lista_bancos,2,0)),"Banco não cadastrado",VLOOKUP(IFS4382,lista_bancos,2,0)),"")</f>
        <v>CAIXA</v>
      </c>
      <c r="IFU4382" s="428">
        <v>1104</v>
      </c>
      <c r="IFV4382" s="428">
        <v>30011625</v>
      </c>
      <c r="IFW4382" s="428">
        <v>900021</v>
      </c>
      <c r="IFX4382" s="431" t="s">
        <v>76</v>
      </c>
      <c r="IFY4382" s="429">
        <v>15235615000174</v>
      </c>
      <c r="IFZ4382" s="429"/>
      <c r="IGA4382" s="24"/>
      <c r="IGB4382" s="430">
        <v>859</v>
      </c>
      <c r="IGC4382" s="413">
        <v>45988</v>
      </c>
      <c r="IGD4382" s="42"/>
      <c r="IGE4382" s="26" t="str">
        <f ca="1">IF(IGD4382&gt;0,"Compensado",IF(IGC4382="","",IF(IGC4382&lt;=TODAY(),"Descontar Cheque","deFaltam "&amp;IGC4382-TODAY()&amp;" dias para descontar")))</f>
        <v>Descontar Cheque</v>
      </c>
      <c r="IGF4382" s="117"/>
      <c r="IGG4382" s="413">
        <v>45890</v>
      </c>
      <c r="IGH4382" s="428" t="s">
        <v>74</v>
      </c>
      <c r="IGI4382" s="428">
        <v>104</v>
      </c>
      <c r="IGJ4382" s="414" t="str">
        <f>IF(IGI4382&lt;&gt;0,IF(ISNA(VLOOKUP(IGI4382,lista_bancos,2,0)),"Banco não cadastrado",VLOOKUP(IGI4382,lista_bancos,2,0)),"")</f>
        <v>CAIXA</v>
      </c>
      <c r="IGK4382" s="428">
        <v>1104</v>
      </c>
      <c r="IGL4382" s="428">
        <v>30011625</v>
      </c>
      <c r="IGM4382" s="428">
        <v>900021</v>
      </c>
      <c r="IGN4382" s="431" t="s">
        <v>76</v>
      </c>
      <c r="IGO4382" s="429">
        <v>15235615000174</v>
      </c>
      <c r="IGP4382" s="429"/>
      <c r="IGQ4382" s="24"/>
      <c r="IGR4382" s="430">
        <v>859</v>
      </c>
      <c r="IGS4382" s="413">
        <v>45988</v>
      </c>
      <c r="IGT4382" s="42"/>
      <c r="IGU4382" s="26" t="str">
        <f ca="1">IF(IGT4382&gt;0,"Compensado",IF(IGS4382="","",IF(IGS4382&lt;=TODAY(),"Descontar Cheque","deFaltam "&amp;IGS4382-TODAY()&amp;" dias para descontar")))</f>
        <v>Descontar Cheque</v>
      </c>
      <c r="IGV4382" s="117"/>
      <c r="IGW4382" s="413">
        <v>45890</v>
      </c>
      <c r="IGX4382" s="428" t="s">
        <v>74</v>
      </c>
      <c r="IGY4382" s="428">
        <v>104</v>
      </c>
      <c r="IGZ4382" s="414" t="str">
        <f>IF(IGY4382&lt;&gt;0,IF(ISNA(VLOOKUP(IGY4382,lista_bancos,2,0)),"Banco não cadastrado",VLOOKUP(IGY4382,lista_bancos,2,0)),"")</f>
        <v>CAIXA</v>
      </c>
      <c r="IHA4382" s="428">
        <v>1104</v>
      </c>
      <c r="IHB4382" s="428">
        <v>30011625</v>
      </c>
      <c r="IHC4382" s="428">
        <v>900021</v>
      </c>
      <c r="IHD4382" s="431" t="s">
        <v>76</v>
      </c>
      <c r="IHE4382" s="429">
        <v>15235615000174</v>
      </c>
      <c r="IHF4382" s="429"/>
      <c r="IHG4382" s="24"/>
      <c r="IHH4382" s="430">
        <v>859</v>
      </c>
      <c r="IHI4382" s="413">
        <v>45988</v>
      </c>
      <c r="IHJ4382" s="42"/>
      <c r="IHK4382" s="26" t="str">
        <f ca="1">IF(IHJ4382&gt;0,"Compensado",IF(IHI4382="","",IF(IHI4382&lt;=TODAY(),"Descontar Cheque","deFaltam "&amp;IHI4382-TODAY()&amp;" dias para descontar")))</f>
        <v>Descontar Cheque</v>
      </c>
      <c r="IHL4382" s="117"/>
      <c r="IHM4382" s="413">
        <v>45890</v>
      </c>
      <c r="IHN4382" s="428" t="s">
        <v>74</v>
      </c>
      <c r="IHO4382" s="428">
        <v>104</v>
      </c>
      <c r="IHP4382" s="414" t="str">
        <f>IF(IHO4382&lt;&gt;0,IF(ISNA(VLOOKUP(IHO4382,lista_bancos,2,0)),"Banco não cadastrado",VLOOKUP(IHO4382,lista_bancos,2,0)),"")</f>
        <v>CAIXA</v>
      </c>
      <c r="IHQ4382" s="428">
        <v>1104</v>
      </c>
      <c r="IHR4382" s="428">
        <v>30011625</v>
      </c>
      <c r="IHS4382" s="428">
        <v>900021</v>
      </c>
      <c r="IHT4382" s="431" t="s">
        <v>76</v>
      </c>
      <c r="IHU4382" s="429">
        <v>15235615000174</v>
      </c>
      <c r="IHV4382" s="429"/>
      <c r="IHW4382" s="24"/>
      <c r="IHX4382" s="430">
        <v>859</v>
      </c>
      <c r="IHY4382" s="413">
        <v>45988</v>
      </c>
      <c r="IHZ4382" s="42"/>
      <c r="IIA4382" s="26" t="str">
        <f ca="1">IF(IHZ4382&gt;0,"Compensado",IF(IHY4382="","",IF(IHY4382&lt;=TODAY(),"Descontar Cheque","deFaltam "&amp;IHY4382-TODAY()&amp;" dias para descontar")))</f>
        <v>Descontar Cheque</v>
      </c>
      <c r="IIB4382" s="117"/>
      <c r="IIC4382" s="413">
        <v>45890</v>
      </c>
      <c r="IID4382" s="428" t="s">
        <v>74</v>
      </c>
      <c r="IIE4382" s="428">
        <v>104</v>
      </c>
      <c r="IIF4382" s="414" t="str">
        <f>IF(IIE4382&lt;&gt;0,IF(ISNA(VLOOKUP(IIE4382,lista_bancos,2,0)),"Banco não cadastrado",VLOOKUP(IIE4382,lista_bancos,2,0)),"")</f>
        <v>CAIXA</v>
      </c>
      <c r="IIG4382" s="428">
        <v>1104</v>
      </c>
      <c r="IIH4382" s="428">
        <v>30011625</v>
      </c>
      <c r="III4382" s="428">
        <v>900021</v>
      </c>
      <c r="IIJ4382" s="431" t="s">
        <v>76</v>
      </c>
      <c r="IIK4382" s="429">
        <v>15235615000174</v>
      </c>
      <c r="IIL4382" s="429"/>
      <c r="IIM4382" s="24"/>
      <c r="IIN4382" s="430">
        <v>859</v>
      </c>
      <c r="IIO4382" s="413">
        <v>45988</v>
      </c>
      <c r="IIP4382" s="42"/>
      <c r="IIQ4382" s="26" t="str">
        <f ca="1">IF(IIP4382&gt;0,"Compensado",IF(IIO4382="","",IF(IIO4382&lt;=TODAY(),"Descontar Cheque","deFaltam "&amp;IIO4382-TODAY()&amp;" dias para descontar")))</f>
        <v>Descontar Cheque</v>
      </c>
      <c r="IIR4382" s="117"/>
      <c r="IIS4382" s="413">
        <v>45890</v>
      </c>
      <c r="IIT4382" s="428" t="s">
        <v>74</v>
      </c>
      <c r="IIU4382" s="428">
        <v>104</v>
      </c>
      <c r="IIV4382" s="414" t="str">
        <f>IF(IIU4382&lt;&gt;0,IF(ISNA(VLOOKUP(IIU4382,lista_bancos,2,0)),"Banco não cadastrado",VLOOKUP(IIU4382,lista_bancos,2,0)),"")</f>
        <v>CAIXA</v>
      </c>
      <c r="IIW4382" s="428">
        <v>1104</v>
      </c>
      <c r="IIX4382" s="428">
        <v>30011625</v>
      </c>
      <c r="IIY4382" s="428">
        <v>900021</v>
      </c>
      <c r="IIZ4382" s="431" t="s">
        <v>76</v>
      </c>
      <c r="IJA4382" s="429">
        <v>15235615000174</v>
      </c>
      <c r="IJB4382" s="429"/>
      <c r="IJC4382" s="24"/>
      <c r="IJD4382" s="430">
        <v>859</v>
      </c>
      <c r="IJE4382" s="413">
        <v>45988</v>
      </c>
      <c r="IJF4382" s="42"/>
      <c r="IJG4382" s="26" t="str">
        <f ca="1">IF(IJF4382&gt;0,"Compensado",IF(IJE4382="","",IF(IJE4382&lt;=TODAY(),"Descontar Cheque","deFaltam "&amp;IJE4382-TODAY()&amp;" dias para descontar")))</f>
        <v>Descontar Cheque</v>
      </c>
      <c r="IJH4382" s="117"/>
      <c r="IJI4382" s="413">
        <v>45890</v>
      </c>
      <c r="IJJ4382" s="428" t="s">
        <v>74</v>
      </c>
      <c r="IJK4382" s="428">
        <v>104</v>
      </c>
      <c r="IJL4382" s="414" t="str">
        <f>IF(IJK4382&lt;&gt;0,IF(ISNA(VLOOKUP(IJK4382,lista_bancos,2,0)),"Banco não cadastrado",VLOOKUP(IJK4382,lista_bancos,2,0)),"")</f>
        <v>CAIXA</v>
      </c>
      <c r="IJM4382" s="428">
        <v>1104</v>
      </c>
      <c r="IJN4382" s="428">
        <v>30011625</v>
      </c>
      <c r="IJO4382" s="428">
        <v>900021</v>
      </c>
      <c r="IJP4382" s="431" t="s">
        <v>76</v>
      </c>
      <c r="IJQ4382" s="429">
        <v>15235615000174</v>
      </c>
      <c r="IJR4382" s="429"/>
      <c r="IJS4382" s="24"/>
      <c r="IJT4382" s="430">
        <v>859</v>
      </c>
      <c r="IJU4382" s="413">
        <v>45988</v>
      </c>
      <c r="IJV4382" s="42"/>
      <c r="IJW4382" s="26" t="str">
        <f ca="1">IF(IJV4382&gt;0,"Compensado",IF(IJU4382="","",IF(IJU4382&lt;=TODAY(),"Descontar Cheque","deFaltam "&amp;IJU4382-TODAY()&amp;" dias para descontar")))</f>
        <v>Descontar Cheque</v>
      </c>
      <c r="IJX4382" s="117"/>
      <c r="IJY4382" s="413">
        <v>45890</v>
      </c>
      <c r="IJZ4382" s="428" t="s">
        <v>74</v>
      </c>
      <c r="IKA4382" s="428">
        <v>104</v>
      </c>
      <c r="IKB4382" s="414" t="str">
        <f>IF(IKA4382&lt;&gt;0,IF(ISNA(VLOOKUP(IKA4382,lista_bancos,2,0)),"Banco não cadastrado",VLOOKUP(IKA4382,lista_bancos,2,0)),"")</f>
        <v>CAIXA</v>
      </c>
      <c r="IKC4382" s="428">
        <v>1104</v>
      </c>
      <c r="IKD4382" s="428">
        <v>30011625</v>
      </c>
      <c r="IKE4382" s="428">
        <v>900021</v>
      </c>
      <c r="IKF4382" s="431" t="s">
        <v>76</v>
      </c>
      <c r="IKG4382" s="429">
        <v>15235615000174</v>
      </c>
      <c r="IKH4382" s="429"/>
      <c r="IKI4382" s="24"/>
      <c r="IKJ4382" s="430">
        <v>859</v>
      </c>
      <c r="IKK4382" s="413">
        <v>45988</v>
      </c>
      <c r="IKL4382" s="42"/>
      <c r="IKM4382" s="26" t="str">
        <f ca="1">IF(IKL4382&gt;0,"Compensado",IF(IKK4382="","",IF(IKK4382&lt;=TODAY(),"Descontar Cheque","deFaltam "&amp;IKK4382-TODAY()&amp;" dias para descontar")))</f>
        <v>Descontar Cheque</v>
      </c>
      <c r="IKN4382" s="117"/>
      <c r="IKO4382" s="413">
        <v>45890</v>
      </c>
      <c r="IKP4382" s="428" t="s">
        <v>74</v>
      </c>
      <c r="IKQ4382" s="428">
        <v>104</v>
      </c>
      <c r="IKR4382" s="414" t="str">
        <f>IF(IKQ4382&lt;&gt;0,IF(ISNA(VLOOKUP(IKQ4382,lista_bancos,2,0)),"Banco não cadastrado",VLOOKUP(IKQ4382,lista_bancos,2,0)),"")</f>
        <v>CAIXA</v>
      </c>
      <c r="IKS4382" s="428">
        <v>1104</v>
      </c>
      <c r="IKT4382" s="428">
        <v>30011625</v>
      </c>
      <c r="IKU4382" s="428">
        <v>900021</v>
      </c>
      <c r="IKV4382" s="431" t="s">
        <v>76</v>
      </c>
      <c r="IKW4382" s="429">
        <v>15235615000174</v>
      </c>
      <c r="IKX4382" s="429"/>
      <c r="IKY4382" s="24"/>
      <c r="IKZ4382" s="430">
        <v>859</v>
      </c>
      <c r="ILA4382" s="413">
        <v>45988</v>
      </c>
      <c r="ILB4382" s="42"/>
      <c r="ILC4382" s="26" t="str">
        <f ca="1">IF(ILB4382&gt;0,"Compensado",IF(ILA4382="","",IF(ILA4382&lt;=TODAY(),"Descontar Cheque","deFaltam "&amp;ILA4382-TODAY()&amp;" dias para descontar")))</f>
        <v>Descontar Cheque</v>
      </c>
      <c r="ILD4382" s="117"/>
      <c r="ILE4382" s="413">
        <v>45890</v>
      </c>
      <c r="ILF4382" s="428" t="s">
        <v>74</v>
      </c>
      <c r="ILG4382" s="428">
        <v>104</v>
      </c>
      <c r="ILH4382" s="414" t="str">
        <f>IF(ILG4382&lt;&gt;0,IF(ISNA(VLOOKUP(ILG4382,lista_bancos,2,0)),"Banco não cadastrado",VLOOKUP(ILG4382,lista_bancos,2,0)),"")</f>
        <v>CAIXA</v>
      </c>
      <c r="ILI4382" s="428">
        <v>1104</v>
      </c>
      <c r="ILJ4382" s="428">
        <v>30011625</v>
      </c>
      <c r="ILK4382" s="428">
        <v>900021</v>
      </c>
      <c r="ILL4382" s="431" t="s">
        <v>76</v>
      </c>
      <c r="ILM4382" s="429">
        <v>15235615000174</v>
      </c>
      <c r="ILN4382" s="429"/>
      <c r="ILO4382" s="24"/>
      <c r="ILP4382" s="430">
        <v>859</v>
      </c>
      <c r="ILQ4382" s="413">
        <v>45988</v>
      </c>
      <c r="ILR4382" s="42"/>
      <c r="ILS4382" s="26" t="str">
        <f ca="1">IF(ILR4382&gt;0,"Compensado",IF(ILQ4382="","",IF(ILQ4382&lt;=TODAY(),"Descontar Cheque","deFaltam "&amp;ILQ4382-TODAY()&amp;" dias para descontar")))</f>
        <v>Descontar Cheque</v>
      </c>
      <c r="ILT4382" s="117"/>
      <c r="ILU4382" s="413">
        <v>45890</v>
      </c>
      <c r="ILV4382" s="428" t="s">
        <v>74</v>
      </c>
      <c r="ILW4382" s="428">
        <v>104</v>
      </c>
      <c r="ILX4382" s="414" t="str">
        <f>IF(ILW4382&lt;&gt;0,IF(ISNA(VLOOKUP(ILW4382,lista_bancos,2,0)),"Banco não cadastrado",VLOOKUP(ILW4382,lista_bancos,2,0)),"")</f>
        <v>CAIXA</v>
      </c>
      <c r="ILY4382" s="428">
        <v>1104</v>
      </c>
      <c r="ILZ4382" s="428">
        <v>30011625</v>
      </c>
      <c r="IMA4382" s="428">
        <v>900021</v>
      </c>
      <c r="IMB4382" s="431" t="s">
        <v>76</v>
      </c>
      <c r="IMC4382" s="429">
        <v>15235615000174</v>
      </c>
      <c r="IMD4382" s="429"/>
      <c r="IME4382" s="24"/>
      <c r="IMF4382" s="430">
        <v>859</v>
      </c>
      <c r="IMG4382" s="413">
        <v>45988</v>
      </c>
      <c r="IMH4382" s="42"/>
      <c r="IMI4382" s="26" t="str">
        <f ca="1">IF(IMH4382&gt;0,"Compensado",IF(IMG4382="","",IF(IMG4382&lt;=TODAY(),"Descontar Cheque","deFaltam "&amp;IMG4382-TODAY()&amp;" dias para descontar")))</f>
        <v>Descontar Cheque</v>
      </c>
      <c r="IMJ4382" s="117"/>
      <c r="IMK4382" s="413">
        <v>45890</v>
      </c>
      <c r="IML4382" s="428" t="s">
        <v>74</v>
      </c>
      <c r="IMM4382" s="428">
        <v>104</v>
      </c>
      <c r="IMN4382" s="414" t="str">
        <f>IF(IMM4382&lt;&gt;0,IF(ISNA(VLOOKUP(IMM4382,lista_bancos,2,0)),"Banco não cadastrado",VLOOKUP(IMM4382,lista_bancos,2,0)),"")</f>
        <v>CAIXA</v>
      </c>
      <c r="IMO4382" s="428">
        <v>1104</v>
      </c>
      <c r="IMP4382" s="428">
        <v>30011625</v>
      </c>
      <c r="IMQ4382" s="428">
        <v>900021</v>
      </c>
      <c r="IMR4382" s="431" t="s">
        <v>76</v>
      </c>
      <c r="IMS4382" s="429">
        <v>15235615000174</v>
      </c>
      <c r="IMT4382" s="429"/>
      <c r="IMU4382" s="24"/>
      <c r="IMV4382" s="430">
        <v>859</v>
      </c>
      <c r="IMW4382" s="413">
        <v>45988</v>
      </c>
      <c r="IMX4382" s="42"/>
      <c r="IMY4382" s="26" t="str">
        <f ca="1">IF(IMX4382&gt;0,"Compensado",IF(IMW4382="","",IF(IMW4382&lt;=TODAY(),"Descontar Cheque","deFaltam "&amp;IMW4382-TODAY()&amp;" dias para descontar")))</f>
        <v>Descontar Cheque</v>
      </c>
      <c r="IMZ4382" s="117"/>
      <c r="INA4382" s="413">
        <v>45890</v>
      </c>
      <c r="INB4382" s="428" t="s">
        <v>74</v>
      </c>
      <c r="INC4382" s="428">
        <v>104</v>
      </c>
      <c r="IND4382" s="414" t="str">
        <f>IF(INC4382&lt;&gt;0,IF(ISNA(VLOOKUP(INC4382,lista_bancos,2,0)),"Banco não cadastrado",VLOOKUP(INC4382,lista_bancos,2,0)),"")</f>
        <v>CAIXA</v>
      </c>
      <c r="INE4382" s="428">
        <v>1104</v>
      </c>
      <c r="INF4382" s="428">
        <v>30011625</v>
      </c>
      <c r="ING4382" s="428">
        <v>900021</v>
      </c>
      <c r="INH4382" s="431" t="s">
        <v>76</v>
      </c>
      <c r="INI4382" s="429">
        <v>15235615000174</v>
      </c>
      <c r="INJ4382" s="429"/>
      <c r="INK4382" s="24"/>
      <c r="INL4382" s="430">
        <v>859</v>
      </c>
      <c r="INM4382" s="413">
        <v>45988</v>
      </c>
      <c r="INN4382" s="42"/>
      <c r="INO4382" s="26" t="str">
        <f ca="1">IF(INN4382&gt;0,"Compensado",IF(INM4382="","",IF(INM4382&lt;=TODAY(),"Descontar Cheque","deFaltam "&amp;INM4382-TODAY()&amp;" dias para descontar")))</f>
        <v>Descontar Cheque</v>
      </c>
      <c r="INP4382" s="117"/>
      <c r="INQ4382" s="413">
        <v>45890</v>
      </c>
      <c r="INR4382" s="428" t="s">
        <v>74</v>
      </c>
      <c r="INS4382" s="428">
        <v>104</v>
      </c>
      <c r="INT4382" s="414" t="str">
        <f>IF(INS4382&lt;&gt;0,IF(ISNA(VLOOKUP(INS4382,lista_bancos,2,0)),"Banco não cadastrado",VLOOKUP(INS4382,lista_bancos,2,0)),"")</f>
        <v>CAIXA</v>
      </c>
      <c r="INU4382" s="428">
        <v>1104</v>
      </c>
      <c r="INV4382" s="428">
        <v>30011625</v>
      </c>
      <c r="INW4382" s="428">
        <v>900021</v>
      </c>
      <c r="INX4382" s="431" t="s">
        <v>76</v>
      </c>
      <c r="INY4382" s="429">
        <v>15235615000174</v>
      </c>
      <c r="INZ4382" s="429"/>
      <c r="IOA4382" s="24"/>
      <c r="IOB4382" s="430">
        <v>859</v>
      </c>
      <c r="IOC4382" s="413">
        <v>45988</v>
      </c>
      <c r="IOD4382" s="42"/>
      <c r="IOE4382" s="26" t="str">
        <f ca="1">IF(IOD4382&gt;0,"Compensado",IF(IOC4382="","",IF(IOC4382&lt;=TODAY(),"Descontar Cheque","deFaltam "&amp;IOC4382-TODAY()&amp;" dias para descontar")))</f>
        <v>Descontar Cheque</v>
      </c>
      <c r="IOF4382" s="117"/>
      <c r="IOG4382" s="413">
        <v>45890</v>
      </c>
      <c r="IOH4382" s="428" t="s">
        <v>74</v>
      </c>
      <c r="IOI4382" s="428">
        <v>104</v>
      </c>
      <c r="IOJ4382" s="414" t="str">
        <f>IF(IOI4382&lt;&gt;0,IF(ISNA(VLOOKUP(IOI4382,lista_bancos,2,0)),"Banco não cadastrado",VLOOKUP(IOI4382,lista_bancos,2,0)),"")</f>
        <v>CAIXA</v>
      </c>
      <c r="IOK4382" s="428">
        <v>1104</v>
      </c>
      <c r="IOL4382" s="428">
        <v>30011625</v>
      </c>
      <c r="IOM4382" s="428">
        <v>900021</v>
      </c>
      <c r="ION4382" s="431" t="s">
        <v>76</v>
      </c>
      <c r="IOO4382" s="429">
        <v>15235615000174</v>
      </c>
      <c r="IOP4382" s="429"/>
      <c r="IOQ4382" s="24"/>
      <c r="IOR4382" s="430">
        <v>859</v>
      </c>
      <c r="IOS4382" s="413">
        <v>45988</v>
      </c>
      <c r="IOT4382" s="42"/>
      <c r="IOU4382" s="26" t="str">
        <f ca="1">IF(IOT4382&gt;0,"Compensado",IF(IOS4382="","",IF(IOS4382&lt;=TODAY(),"Descontar Cheque","deFaltam "&amp;IOS4382-TODAY()&amp;" dias para descontar")))</f>
        <v>Descontar Cheque</v>
      </c>
      <c r="IOV4382" s="117"/>
      <c r="IOW4382" s="413">
        <v>45890</v>
      </c>
      <c r="IOX4382" s="428" t="s">
        <v>74</v>
      </c>
      <c r="IOY4382" s="428">
        <v>104</v>
      </c>
      <c r="IOZ4382" s="414" t="str">
        <f>IF(IOY4382&lt;&gt;0,IF(ISNA(VLOOKUP(IOY4382,lista_bancos,2,0)),"Banco não cadastrado",VLOOKUP(IOY4382,lista_bancos,2,0)),"")</f>
        <v>CAIXA</v>
      </c>
      <c r="IPA4382" s="428">
        <v>1104</v>
      </c>
      <c r="IPB4382" s="428">
        <v>30011625</v>
      </c>
      <c r="IPC4382" s="428">
        <v>900021</v>
      </c>
      <c r="IPD4382" s="431" t="s">
        <v>76</v>
      </c>
      <c r="IPE4382" s="429">
        <v>15235615000174</v>
      </c>
      <c r="IPF4382" s="429"/>
      <c r="IPG4382" s="24"/>
      <c r="IPH4382" s="430">
        <v>859</v>
      </c>
      <c r="IPI4382" s="413">
        <v>45988</v>
      </c>
      <c r="IPJ4382" s="42"/>
      <c r="IPK4382" s="26" t="str">
        <f ca="1">IF(IPJ4382&gt;0,"Compensado",IF(IPI4382="","",IF(IPI4382&lt;=TODAY(),"Descontar Cheque","deFaltam "&amp;IPI4382-TODAY()&amp;" dias para descontar")))</f>
        <v>Descontar Cheque</v>
      </c>
      <c r="IPL4382" s="117"/>
      <c r="IPM4382" s="413">
        <v>45890</v>
      </c>
      <c r="IPN4382" s="428" t="s">
        <v>74</v>
      </c>
      <c r="IPO4382" s="428">
        <v>104</v>
      </c>
      <c r="IPP4382" s="414" t="str">
        <f>IF(IPO4382&lt;&gt;0,IF(ISNA(VLOOKUP(IPO4382,lista_bancos,2,0)),"Banco não cadastrado",VLOOKUP(IPO4382,lista_bancos,2,0)),"")</f>
        <v>CAIXA</v>
      </c>
      <c r="IPQ4382" s="428">
        <v>1104</v>
      </c>
      <c r="IPR4382" s="428">
        <v>30011625</v>
      </c>
      <c r="IPS4382" s="428">
        <v>900021</v>
      </c>
      <c r="IPT4382" s="431" t="s">
        <v>76</v>
      </c>
      <c r="IPU4382" s="429">
        <v>15235615000174</v>
      </c>
      <c r="IPV4382" s="429"/>
      <c r="IPW4382" s="24"/>
      <c r="IPX4382" s="430">
        <v>859</v>
      </c>
      <c r="IPY4382" s="413">
        <v>45988</v>
      </c>
      <c r="IPZ4382" s="42"/>
      <c r="IQA4382" s="26" t="str">
        <f ca="1">IF(IPZ4382&gt;0,"Compensado",IF(IPY4382="","",IF(IPY4382&lt;=TODAY(),"Descontar Cheque","deFaltam "&amp;IPY4382-TODAY()&amp;" dias para descontar")))</f>
        <v>Descontar Cheque</v>
      </c>
      <c r="IQB4382" s="117"/>
      <c r="IQC4382" s="413">
        <v>45890</v>
      </c>
      <c r="IQD4382" s="428" t="s">
        <v>74</v>
      </c>
      <c r="IQE4382" s="428">
        <v>104</v>
      </c>
      <c r="IQF4382" s="414" t="str">
        <f>IF(IQE4382&lt;&gt;0,IF(ISNA(VLOOKUP(IQE4382,lista_bancos,2,0)),"Banco não cadastrado",VLOOKUP(IQE4382,lista_bancos,2,0)),"")</f>
        <v>CAIXA</v>
      </c>
      <c r="IQG4382" s="428">
        <v>1104</v>
      </c>
      <c r="IQH4382" s="428">
        <v>30011625</v>
      </c>
      <c r="IQI4382" s="428">
        <v>900021</v>
      </c>
      <c r="IQJ4382" s="431" t="s">
        <v>76</v>
      </c>
      <c r="IQK4382" s="429">
        <v>15235615000174</v>
      </c>
      <c r="IQL4382" s="429"/>
      <c r="IQM4382" s="24"/>
      <c r="IQN4382" s="430">
        <v>859</v>
      </c>
      <c r="IQO4382" s="413">
        <v>45988</v>
      </c>
      <c r="IQP4382" s="42"/>
      <c r="IQQ4382" s="26" t="str">
        <f ca="1">IF(IQP4382&gt;0,"Compensado",IF(IQO4382="","",IF(IQO4382&lt;=TODAY(),"Descontar Cheque","deFaltam "&amp;IQO4382-TODAY()&amp;" dias para descontar")))</f>
        <v>Descontar Cheque</v>
      </c>
      <c r="IQR4382" s="117"/>
      <c r="IQS4382" s="413">
        <v>45890</v>
      </c>
      <c r="IQT4382" s="428" t="s">
        <v>74</v>
      </c>
      <c r="IQU4382" s="428">
        <v>104</v>
      </c>
      <c r="IQV4382" s="414" t="str">
        <f>IF(IQU4382&lt;&gt;0,IF(ISNA(VLOOKUP(IQU4382,lista_bancos,2,0)),"Banco não cadastrado",VLOOKUP(IQU4382,lista_bancos,2,0)),"")</f>
        <v>CAIXA</v>
      </c>
      <c r="IQW4382" s="428">
        <v>1104</v>
      </c>
      <c r="IQX4382" s="428">
        <v>30011625</v>
      </c>
      <c r="IQY4382" s="428">
        <v>900021</v>
      </c>
      <c r="IQZ4382" s="431" t="s">
        <v>76</v>
      </c>
      <c r="IRA4382" s="429">
        <v>15235615000174</v>
      </c>
      <c r="IRB4382" s="429"/>
      <c r="IRC4382" s="24"/>
      <c r="IRD4382" s="430">
        <v>859</v>
      </c>
      <c r="IRE4382" s="413">
        <v>45988</v>
      </c>
      <c r="IRF4382" s="42"/>
      <c r="IRG4382" s="26" t="str">
        <f ca="1">IF(IRF4382&gt;0,"Compensado",IF(IRE4382="","",IF(IRE4382&lt;=TODAY(),"Descontar Cheque","deFaltam "&amp;IRE4382-TODAY()&amp;" dias para descontar")))</f>
        <v>Descontar Cheque</v>
      </c>
      <c r="IRH4382" s="117"/>
      <c r="IRI4382" s="413">
        <v>45890</v>
      </c>
      <c r="IRJ4382" s="428" t="s">
        <v>74</v>
      </c>
      <c r="IRK4382" s="428">
        <v>104</v>
      </c>
      <c r="IRL4382" s="414" t="str">
        <f>IF(IRK4382&lt;&gt;0,IF(ISNA(VLOOKUP(IRK4382,lista_bancos,2,0)),"Banco não cadastrado",VLOOKUP(IRK4382,lista_bancos,2,0)),"")</f>
        <v>CAIXA</v>
      </c>
      <c r="IRM4382" s="428">
        <v>1104</v>
      </c>
      <c r="IRN4382" s="428">
        <v>30011625</v>
      </c>
      <c r="IRO4382" s="428">
        <v>900021</v>
      </c>
      <c r="IRP4382" s="431" t="s">
        <v>76</v>
      </c>
      <c r="IRQ4382" s="429">
        <v>15235615000174</v>
      </c>
      <c r="IRR4382" s="429"/>
      <c r="IRS4382" s="24"/>
      <c r="IRT4382" s="430">
        <v>859</v>
      </c>
      <c r="IRU4382" s="413">
        <v>45988</v>
      </c>
      <c r="IRV4382" s="42"/>
      <c r="IRW4382" s="26" t="str">
        <f ca="1">IF(IRV4382&gt;0,"Compensado",IF(IRU4382="","",IF(IRU4382&lt;=TODAY(),"Descontar Cheque","deFaltam "&amp;IRU4382-TODAY()&amp;" dias para descontar")))</f>
        <v>Descontar Cheque</v>
      </c>
      <c r="IRX4382" s="117"/>
      <c r="IRY4382" s="413">
        <v>45890</v>
      </c>
      <c r="IRZ4382" s="428" t="s">
        <v>74</v>
      </c>
      <c r="ISA4382" s="428">
        <v>104</v>
      </c>
      <c r="ISB4382" s="414" t="str">
        <f>IF(ISA4382&lt;&gt;0,IF(ISNA(VLOOKUP(ISA4382,lista_bancos,2,0)),"Banco não cadastrado",VLOOKUP(ISA4382,lista_bancos,2,0)),"")</f>
        <v>CAIXA</v>
      </c>
      <c r="ISC4382" s="428">
        <v>1104</v>
      </c>
      <c r="ISD4382" s="428">
        <v>30011625</v>
      </c>
      <c r="ISE4382" s="428">
        <v>900021</v>
      </c>
      <c r="ISF4382" s="431" t="s">
        <v>76</v>
      </c>
      <c r="ISG4382" s="429">
        <v>15235615000174</v>
      </c>
      <c r="ISH4382" s="429"/>
      <c r="ISI4382" s="24"/>
      <c r="ISJ4382" s="430">
        <v>859</v>
      </c>
      <c r="ISK4382" s="413">
        <v>45988</v>
      </c>
      <c r="ISL4382" s="42"/>
      <c r="ISM4382" s="26" t="str">
        <f ca="1">IF(ISL4382&gt;0,"Compensado",IF(ISK4382="","",IF(ISK4382&lt;=TODAY(),"Descontar Cheque","deFaltam "&amp;ISK4382-TODAY()&amp;" dias para descontar")))</f>
        <v>Descontar Cheque</v>
      </c>
      <c r="ISN4382" s="117"/>
      <c r="ISO4382" s="413">
        <v>45890</v>
      </c>
      <c r="ISP4382" s="428" t="s">
        <v>74</v>
      </c>
      <c r="ISQ4382" s="428">
        <v>104</v>
      </c>
      <c r="ISR4382" s="414" t="str">
        <f>IF(ISQ4382&lt;&gt;0,IF(ISNA(VLOOKUP(ISQ4382,lista_bancos,2,0)),"Banco não cadastrado",VLOOKUP(ISQ4382,lista_bancos,2,0)),"")</f>
        <v>CAIXA</v>
      </c>
      <c r="ISS4382" s="428">
        <v>1104</v>
      </c>
      <c r="IST4382" s="428">
        <v>30011625</v>
      </c>
      <c r="ISU4382" s="428">
        <v>900021</v>
      </c>
      <c r="ISV4382" s="431" t="s">
        <v>76</v>
      </c>
      <c r="ISW4382" s="429">
        <v>15235615000174</v>
      </c>
      <c r="ISX4382" s="429"/>
      <c r="ISY4382" s="24"/>
      <c r="ISZ4382" s="430">
        <v>859</v>
      </c>
      <c r="ITA4382" s="413">
        <v>45988</v>
      </c>
      <c r="ITB4382" s="42"/>
      <c r="ITC4382" s="26" t="str">
        <f ca="1">IF(ITB4382&gt;0,"Compensado",IF(ITA4382="","",IF(ITA4382&lt;=TODAY(),"Descontar Cheque","deFaltam "&amp;ITA4382-TODAY()&amp;" dias para descontar")))</f>
        <v>Descontar Cheque</v>
      </c>
      <c r="ITD4382" s="117"/>
      <c r="ITE4382" s="413">
        <v>45890</v>
      </c>
      <c r="ITF4382" s="428" t="s">
        <v>74</v>
      </c>
      <c r="ITG4382" s="428">
        <v>104</v>
      </c>
      <c r="ITH4382" s="414" t="str">
        <f>IF(ITG4382&lt;&gt;0,IF(ISNA(VLOOKUP(ITG4382,lista_bancos,2,0)),"Banco não cadastrado",VLOOKUP(ITG4382,lista_bancos,2,0)),"")</f>
        <v>CAIXA</v>
      </c>
      <c r="ITI4382" s="428">
        <v>1104</v>
      </c>
      <c r="ITJ4382" s="428">
        <v>30011625</v>
      </c>
      <c r="ITK4382" s="428">
        <v>900021</v>
      </c>
      <c r="ITL4382" s="431" t="s">
        <v>76</v>
      </c>
      <c r="ITM4382" s="429">
        <v>15235615000174</v>
      </c>
      <c r="ITN4382" s="429"/>
      <c r="ITO4382" s="24"/>
      <c r="ITP4382" s="430">
        <v>859</v>
      </c>
      <c r="ITQ4382" s="413">
        <v>45988</v>
      </c>
      <c r="ITR4382" s="42"/>
      <c r="ITS4382" s="26" t="str">
        <f ca="1">IF(ITR4382&gt;0,"Compensado",IF(ITQ4382="","",IF(ITQ4382&lt;=TODAY(),"Descontar Cheque","deFaltam "&amp;ITQ4382-TODAY()&amp;" dias para descontar")))</f>
        <v>Descontar Cheque</v>
      </c>
      <c r="ITT4382" s="117"/>
      <c r="ITU4382" s="413">
        <v>45890</v>
      </c>
      <c r="ITV4382" s="428" t="s">
        <v>74</v>
      </c>
      <c r="ITW4382" s="428">
        <v>104</v>
      </c>
      <c r="ITX4382" s="414" t="str">
        <f>IF(ITW4382&lt;&gt;0,IF(ISNA(VLOOKUP(ITW4382,lista_bancos,2,0)),"Banco não cadastrado",VLOOKUP(ITW4382,lista_bancos,2,0)),"")</f>
        <v>CAIXA</v>
      </c>
      <c r="ITY4382" s="428">
        <v>1104</v>
      </c>
      <c r="ITZ4382" s="428">
        <v>30011625</v>
      </c>
      <c r="IUA4382" s="428">
        <v>900021</v>
      </c>
      <c r="IUB4382" s="431" t="s">
        <v>76</v>
      </c>
      <c r="IUC4382" s="429">
        <v>15235615000174</v>
      </c>
      <c r="IUD4382" s="429"/>
      <c r="IUE4382" s="24"/>
      <c r="IUF4382" s="430">
        <v>859</v>
      </c>
      <c r="IUG4382" s="413">
        <v>45988</v>
      </c>
      <c r="IUH4382" s="42"/>
      <c r="IUI4382" s="26" t="str">
        <f ca="1">IF(IUH4382&gt;0,"Compensado",IF(IUG4382="","",IF(IUG4382&lt;=TODAY(),"Descontar Cheque","deFaltam "&amp;IUG4382-TODAY()&amp;" dias para descontar")))</f>
        <v>Descontar Cheque</v>
      </c>
      <c r="IUJ4382" s="117"/>
      <c r="IUK4382" s="413">
        <v>45890</v>
      </c>
      <c r="IUL4382" s="428" t="s">
        <v>74</v>
      </c>
      <c r="IUM4382" s="428">
        <v>104</v>
      </c>
      <c r="IUN4382" s="414" t="str">
        <f>IF(IUM4382&lt;&gt;0,IF(ISNA(VLOOKUP(IUM4382,lista_bancos,2,0)),"Banco não cadastrado",VLOOKUP(IUM4382,lista_bancos,2,0)),"")</f>
        <v>CAIXA</v>
      </c>
      <c r="IUO4382" s="428">
        <v>1104</v>
      </c>
      <c r="IUP4382" s="428">
        <v>30011625</v>
      </c>
      <c r="IUQ4382" s="428">
        <v>900021</v>
      </c>
      <c r="IUR4382" s="431" t="s">
        <v>76</v>
      </c>
      <c r="IUS4382" s="429">
        <v>15235615000174</v>
      </c>
      <c r="IUT4382" s="429"/>
      <c r="IUU4382" s="24"/>
      <c r="IUV4382" s="430">
        <v>859</v>
      </c>
      <c r="IUW4382" s="413">
        <v>45988</v>
      </c>
      <c r="IUX4382" s="42"/>
      <c r="IUY4382" s="26" t="str">
        <f ca="1">IF(IUX4382&gt;0,"Compensado",IF(IUW4382="","",IF(IUW4382&lt;=TODAY(),"Descontar Cheque","deFaltam "&amp;IUW4382-TODAY()&amp;" dias para descontar")))</f>
        <v>Descontar Cheque</v>
      </c>
      <c r="IUZ4382" s="117"/>
      <c r="IVA4382" s="413">
        <v>45890</v>
      </c>
      <c r="IVB4382" s="428" t="s">
        <v>74</v>
      </c>
      <c r="IVC4382" s="428">
        <v>104</v>
      </c>
      <c r="IVD4382" s="414" t="str">
        <f>IF(IVC4382&lt;&gt;0,IF(ISNA(VLOOKUP(IVC4382,lista_bancos,2,0)),"Banco não cadastrado",VLOOKUP(IVC4382,lista_bancos,2,0)),"")</f>
        <v>CAIXA</v>
      </c>
      <c r="IVE4382" s="428">
        <v>1104</v>
      </c>
      <c r="IVF4382" s="428">
        <v>30011625</v>
      </c>
      <c r="IVG4382" s="428">
        <v>900021</v>
      </c>
      <c r="IVH4382" s="431" t="s">
        <v>76</v>
      </c>
      <c r="IVI4382" s="429">
        <v>15235615000174</v>
      </c>
      <c r="IVJ4382" s="429"/>
      <c r="IVK4382" s="24"/>
      <c r="IVL4382" s="430">
        <v>859</v>
      </c>
      <c r="IVM4382" s="413">
        <v>45988</v>
      </c>
      <c r="IVN4382" s="42"/>
      <c r="IVO4382" s="26" t="str">
        <f ca="1">IF(IVN4382&gt;0,"Compensado",IF(IVM4382="","",IF(IVM4382&lt;=TODAY(),"Descontar Cheque","deFaltam "&amp;IVM4382-TODAY()&amp;" dias para descontar")))</f>
        <v>Descontar Cheque</v>
      </c>
      <c r="IVP4382" s="117"/>
      <c r="IVQ4382" s="413">
        <v>45890</v>
      </c>
      <c r="IVR4382" s="428" t="s">
        <v>74</v>
      </c>
      <c r="IVS4382" s="428">
        <v>104</v>
      </c>
      <c r="IVT4382" s="414" t="str">
        <f>IF(IVS4382&lt;&gt;0,IF(ISNA(VLOOKUP(IVS4382,lista_bancos,2,0)),"Banco não cadastrado",VLOOKUP(IVS4382,lista_bancos,2,0)),"")</f>
        <v>CAIXA</v>
      </c>
      <c r="IVU4382" s="428">
        <v>1104</v>
      </c>
      <c r="IVV4382" s="428">
        <v>30011625</v>
      </c>
      <c r="IVW4382" s="428">
        <v>900021</v>
      </c>
      <c r="IVX4382" s="431" t="s">
        <v>76</v>
      </c>
      <c r="IVY4382" s="429">
        <v>15235615000174</v>
      </c>
      <c r="IVZ4382" s="429"/>
      <c r="IWA4382" s="24"/>
      <c r="IWB4382" s="430">
        <v>859</v>
      </c>
      <c r="IWC4382" s="413">
        <v>45988</v>
      </c>
      <c r="IWD4382" s="42"/>
      <c r="IWE4382" s="26" t="str">
        <f ca="1">IF(IWD4382&gt;0,"Compensado",IF(IWC4382="","",IF(IWC4382&lt;=TODAY(),"Descontar Cheque","deFaltam "&amp;IWC4382-TODAY()&amp;" dias para descontar")))</f>
        <v>Descontar Cheque</v>
      </c>
      <c r="IWF4382" s="117"/>
      <c r="IWG4382" s="413">
        <v>45890</v>
      </c>
      <c r="IWH4382" s="428" t="s">
        <v>74</v>
      </c>
      <c r="IWI4382" s="428">
        <v>104</v>
      </c>
      <c r="IWJ4382" s="414" t="str">
        <f>IF(IWI4382&lt;&gt;0,IF(ISNA(VLOOKUP(IWI4382,lista_bancos,2,0)),"Banco não cadastrado",VLOOKUP(IWI4382,lista_bancos,2,0)),"")</f>
        <v>CAIXA</v>
      </c>
      <c r="IWK4382" s="428">
        <v>1104</v>
      </c>
      <c r="IWL4382" s="428">
        <v>30011625</v>
      </c>
      <c r="IWM4382" s="428">
        <v>900021</v>
      </c>
      <c r="IWN4382" s="431" t="s">
        <v>76</v>
      </c>
      <c r="IWO4382" s="429">
        <v>15235615000174</v>
      </c>
      <c r="IWP4382" s="429"/>
      <c r="IWQ4382" s="24"/>
      <c r="IWR4382" s="430">
        <v>859</v>
      </c>
      <c r="IWS4382" s="413">
        <v>45988</v>
      </c>
      <c r="IWT4382" s="42"/>
      <c r="IWU4382" s="26" t="str">
        <f ca="1">IF(IWT4382&gt;0,"Compensado",IF(IWS4382="","",IF(IWS4382&lt;=TODAY(),"Descontar Cheque","deFaltam "&amp;IWS4382-TODAY()&amp;" dias para descontar")))</f>
        <v>Descontar Cheque</v>
      </c>
      <c r="IWV4382" s="117"/>
      <c r="IWW4382" s="413">
        <v>45890</v>
      </c>
      <c r="IWX4382" s="428" t="s">
        <v>74</v>
      </c>
      <c r="IWY4382" s="428">
        <v>104</v>
      </c>
      <c r="IWZ4382" s="414" t="str">
        <f>IF(IWY4382&lt;&gt;0,IF(ISNA(VLOOKUP(IWY4382,lista_bancos,2,0)),"Banco não cadastrado",VLOOKUP(IWY4382,lista_bancos,2,0)),"")</f>
        <v>CAIXA</v>
      </c>
      <c r="IXA4382" s="428">
        <v>1104</v>
      </c>
      <c r="IXB4382" s="428">
        <v>30011625</v>
      </c>
      <c r="IXC4382" s="428">
        <v>900021</v>
      </c>
      <c r="IXD4382" s="431" t="s">
        <v>76</v>
      </c>
      <c r="IXE4382" s="429">
        <v>15235615000174</v>
      </c>
      <c r="IXF4382" s="429"/>
      <c r="IXG4382" s="24"/>
      <c r="IXH4382" s="430">
        <v>859</v>
      </c>
      <c r="IXI4382" s="413">
        <v>45988</v>
      </c>
      <c r="IXJ4382" s="42"/>
      <c r="IXK4382" s="26" t="str">
        <f ca="1">IF(IXJ4382&gt;0,"Compensado",IF(IXI4382="","",IF(IXI4382&lt;=TODAY(),"Descontar Cheque","deFaltam "&amp;IXI4382-TODAY()&amp;" dias para descontar")))</f>
        <v>Descontar Cheque</v>
      </c>
      <c r="IXL4382" s="117"/>
      <c r="IXM4382" s="413">
        <v>45890</v>
      </c>
      <c r="IXN4382" s="428" t="s">
        <v>74</v>
      </c>
      <c r="IXO4382" s="428">
        <v>104</v>
      </c>
      <c r="IXP4382" s="414" t="str">
        <f>IF(IXO4382&lt;&gt;0,IF(ISNA(VLOOKUP(IXO4382,lista_bancos,2,0)),"Banco não cadastrado",VLOOKUP(IXO4382,lista_bancos,2,0)),"")</f>
        <v>CAIXA</v>
      </c>
      <c r="IXQ4382" s="428">
        <v>1104</v>
      </c>
      <c r="IXR4382" s="428">
        <v>30011625</v>
      </c>
      <c r="IXS4382" s="428">
        <v>900021</v>
      </c>
      <c r="IXT4382" s="431" t="s">
        <v>76</v>
      </c>
      <c r="IXU4382" s="429">
        <v>15235615000174</v>
      </c>
      <c r="IXV4382" s="429"/>
      <c r="IXW4382" s="24"/>
      <c r="IXX4382" s="430">
        <v>859</v>
      </c>
      <c r="IXY4382" s="413">
        <v>45988</v>
      </c>
      <c r="IXZ4382" s="42"/>
      <c r="IYA4382" s="26" t="str">
        <f ca="1">IF(IXZ4382&gt;0,"Compensado",IF(IXY4382="","",IF(IXY4382&lt;=TODAY(),"Descontar Cheque","deFaltam "&amp;IXY4382-TODAY()&amp;" dias para descontar")))</f>
        <v>Descontar Cheque</v>
      </c>
      <c r="IYB4382" s="117"/>
      <c r="IYC4382" s="413">
        <v>45890</v>
      </c>
      <c r="IYD4382" s="428" t="s">
        <v>74</v>
      </c>
      <c r="IYE4382" s="428">
        <v>104</v>
      </c>
      <c r="IYF4382" s="414" t="str">
        <f>IF(IYE4382&lt;&gt;0,IF(ISNA(VLOOKUP(IYE4382,lista_bancos,2,0)),"Banco não cadastrado",VLOOKUP(IYE4382,lista_bancos,2,0)),"")</f>
        <v>CAIXA</v>
      </c>
      <c r="IYG4382" s="428">
        <v>1104</v>
      </c>
      <c r="IYH4382" s="428">
        <v>30011625</v>
      </c>
      <c r="IYI4382" s="428">
        <v>900021</v>
      </c>
      <c r="IYJ4382" s="431" t="s">
        <v>76</v>
      </c>
      <c r="IYK4382" s="429">
        <v>15235615000174</v>
      </c>
      <c r="IYL4382" s="429"/>
      <c r="IYM4382" s="24"/>
      <c r="IYN4382" s="430">
        <v>859</v>
      </c>
      <c r="IYO4382" s="413">
        <v>45988</v>
      </c>
      <c r="IYP4382" s="42"/>
      <c r="IYQ4382" s="26" t="str">
        <f ca="1">IF(IYP4382&gt;0,"Compensado",IF(IYO4382="","",IF(IYO4382&lt;=TODAY(),"Descontar Cheque","deFaltam "&amp;IYO4382-TODAY()&amp;" dias para descontar")))</f>
        <v>Descontar Cheque</v>
      </c>
      <c r="IYR4382" s="117"/>
      <c r="IYS4382" s="413">
        <v>45890</v>
      </c>
      <c r="IYT4382" s="428" t="s">
        <v>74</v>
      </c>
      <c r="IYU4382" s="428">
        <v>104</v>
      </c>
      <c r="IYV4382" s="414" t="str">
        <f>IF(IYU4382&lt;&gt;0,IF(ISNA(VLOOKUP(IYU4382,lista_bancos,2,0)),"Banco não cadastrado",VLOOKUP(IYU4382,lista_bancos,2,0)),"")</f>
        <v>CAIXA</v>
      </c>
      <c r="IYW4382" s="428">
        <v>1104</v>
      </c>
      <c r="IYX4382" s="428">
        <v>30011625</v>
      </c>
      <c r="IYY4382" s="428">
        <v>900021</v>
      </c>
      <c r="IYZ4382" s="431" t="s">
        <v>76</v>
      </c>
      <c r="IZA4382" s="429">
        <v>15235615000174</v>
      </c>
      <c r="IZB4382" s="429"/>
      <c r="IZC4382" s="24"/>
      <c r="IZD4382" s="430">
        <v>859</v>
      </c>
      <c r="IZE4382" s="413">
        <v>45988</v>
      </c>
      <c r="IZF4382" s="42"/>
      <c r="IZG4382" s="26" t="str">
        <f ca="1">IF(IZF4382&gt;0,"Compensado",IF(IZE4382="","",IF(IZE4382&lt;=TODAY(),"Descontar Cheque","deFaltam "&amp;IZE4382-TODAY()&amp;" dias para descontar")))</f>
        <v>Descontar Cheque</v>
      </c>
      <c r="IZH4382" s="117"/>
      <c r="IZI4382" s="413">
        <v>45890</v>
      </c>
      <c r="IZJ4382" s="428" t="s">
        <v>74</v>
      </c>
      <c r="IZK4382" s="428">
        <v>104</v>
      </c>
      <c r="IZL4382" s="414" t="str">
        <f>IF(IZK4382&lt;&gt;0,IF(ISNA(VLOOKUP(IZK4382,lista_bancos,2,0)),"Banco não cadastrado",VLOOKUP(IZK4382,lista_bancos,2,0)),"")</f>
        <v>CAIXA</v>
      </c>
      <c r="IZM4382" s="428">
        <v>1104</v>
      </c>
      <c r="IZN4382" s="428">
        <v>30011625</v>
      </c>
      <c r="IZO4382" s="428">
        <v>900021</v>
      </c>
      <c r="IZP4382" s="431" t="s">
        <v>76</v>
      </c>
      <c r="IZQ4382" s="429">
        <v>15235615000174</v>
      </c>
      <c r="IZR4382" s="429"/>
      <c r="IZS4382" s="24"/>
      <c r="IZT4382" s="430">
        <v>859</v>
      </c>
      <c r="IZU4382" s="413">
        <v>45988</v>
      </c>
      <c r="IZV4382" s="42"/>
      <c r="IZW4382" s="26" t="str">
        <f ca="1">IF(IZV4382&gt;0,"Compensado",IF(IZU4382="","",IF(IZU4382&lt;=TODAY(),"Descontar Cheque","deFaltam "&amp;IZU4382-TODAY()&amp;" dias para descontar")))</f>
        <v>Descontar Cheque</v>
      </c>
      <c r="IZX4382" s="117"/>
      <c r="IZY4382" s="413">
        <v>45890</v>
      </c>
      <c r="IZZ4382" s="428" t="s">
        <v>74</v>
      </c>
      <c r="JAA4382" s="428">
        <v>104</v>
      </c>
      <c r="JAB4382" s="414" t="str">
        <f>IF(JAA4382&lt;&gt;0,IF(ISNA(VLOOKUP(JAA4382,lista_bancos,2,0)),"Banco não cadastrado",VLOOKUP(JAA4382,lista_bancos,2,0)),"")</f>
        <v>CAIXA</v>
      </c>
      <c r="JAC4382" s="428">
        <v>1104</v>
      </c>
      <c r="JAD4382" s="428">
        <v>30011625</v>
      </c>
      <c r="JAE4382" s="428">
        <v>900021</v>
      </c>
      <c r="JAF4382" s="431" t="s">
        <v>76</v>
      </c>
      <c r="JAG4382" s="429">
        <v>15235615000174</v>
      </c>
      <c r="JAH4382" s="429"/>
      <c r="JAI4382" s="24"/>
      <c r="JAJ4382" s="430">
        <v>859</v>
      </c>
      <c r="JAK4382" s="413">
        <v>45988</v>
      </c>
      <c r="JAL4382" s="42"/>
      <c r="JAM4382" s="26" t="str">
        <f ca="1">IF(JAL4382&gt;0,"Compensado",IF(JAK4382="","",IF(JAK4382&lt;=TODAY(),"Descontar Cheque","deFaltam "&amp;JAK4382-TODAY()&amp;" dias para descontar")))</f>
        <v>Descontar Cheque</v>
      </c>
      <c r="JAN4382" s="117"/>
      <c r="JAO4382" s="413">
        <v>45890</v>
      </c>
      <c r="JAP4382" s="428" t="s">
        <v>74</v>
      </c>
      <c r="JAQ4382" s="428">
        <v>104</v>
      </c>
      <c r="JAR4382" s="414" t="str">
        <f>IF(JAQ4382&lt;&gt;0,IF(ISNA(VLOOKUP(JAQ4382,lista_bancos,2,0)),"Banco não cadastrado",VLOOKUP(JAQ4382,lista_bancos,2,0)),"")</f>
        <v>CAIXA</v>
      </c>
      <c r="JAS4382" s="428">
        <v>1104</v>
      </c>
      <c r="JAT4382" s="428">
        <v>30011625</v>
      </c>
      <c r="JAU4382" s="428">
        <v>900021</v>
      </c>
      <c r="JAV4382" s="431" t="s">
        <v>76</v>
      </c>
      <c r="JAW4382" s="429">
        <v>15235615000174</v>
      </c>
      <c r="JAX4382" s="429"/>
      <c r="JAY4382" s="24"/>
      <c r="JAZ4382" s="430">
        <v>859</v>
      </c>
      <c r="JBA4382" s="413">
        <v>45988</v>
      </c>
      <c r="JBB4382" s="42"/>
      <c r="JBC4382" s="26" t="str">
        <f ca="1">IF(JBB4382&gt;0,"Compensado",IF(JBA4382="","",IF(JBA4382&lt;=TODAY(),"Descontar Cheque","deFaltam "&amp;JBA4382-TODAY()&amp;" dias para descontar")))</f>
        <v>Descontar Cheque</v>
      </c>
      <c r="JBD4382" s="117"/>
      <c r="JBE4382" s="413">
        <v>45890</v>
      </c>
      <c r="JBF4382" s="428" t="s">
        <v>74</v>
      </c>
      <c r="JBG4382" s="428">
        <v>104</v>
      </c>
      <c r="JBH4382" s="414" t="str">
        <f>IF(JBG4382&lt;&gt;0,IF(ISNA(VLOOKUP(JBG4382,lista_bancos,2,0)),"Banco não cadastrado",VLOOKUP(JBG4382,lista_bancos,2,0)),"")</f>
        <v>CAIXA</v>
      </c>
      <c r="JBI4382" s="428">
        <v>1104</v>
      </c>
      <c r="JBJ4382" s="428">
        <v>30011625</v>
      </c>
      <c r="JBK4382" s="428">
        <v>900021</v>
      </c>
      <c r="JBL4382" s="431" t="s">
        <v>76</v>
      </c>
      <c r="JBM4382" s="429">
        <v>15235615000174</v>
      </c>
      <c r="JBN4382" s="429"/>
      <c r="JBO4382" s="24"/>
      <c r="JBP4382" s="430">
        <v>859</v>
      </c>
      <c r="JBQ4382" s="413">
        <v>45988</v>
      </c>
      <c r="JBR4382" s="42"/>
      <c r="JBS4382" s="26" t="str">
        <f ca="1">IF(JBR4382&gt;0,"Compensado",IF(JBQ4382="","",IF(JBQ4382&lt;=TODAY(),"Descontar Cheque","deFaltam "&amp;JBQ4382-TODAY()&amp;" dias para descontar")))</f>
        <v>Descontar Cheque</v>
      </c>
      <c r="JBT4382" s="117"/>
      <c r="JBU4382" s="413">
        <v>45890</v>
      </c>
      <c r="JBV4382" s="428" t="s">
        <v>74</v>
      </c>
      <c r="JBW4382" s="428">
        <v>104</v>
      </c>
      <c r="JBX4382" s="414" t="str">
        <f>IF(JBW4382&lt;&gt;0,IF(ISNA(VLOOKUP(JBW4382,lista_bancos,2,0)),"Banco não cadastrado",VLOOKUP(JBW4382,lista_bancos,2,0)),"")</f>
        <v>CAIXA</v>
      </c>
      <c r="JBY4382" s="428">
        <v>1104</v>
      </c>
      <c r="JBZ4382" s="428">
        <v>30011625</v>
      </c>
      <c r="JCA4382" s="428">
        <v>900021</v>
      </c>
      <c r="JCB4382" s="431" t="s">
        <v>76</v>
      </c>
      <c r="JCC4382" s="429">
        <v>15235615000174</v>
      </c>
      <c r="JCD4382" s="429"/>
      <c r="JCE4382" s="24"/>
      <c r="JCF4382" s="430">
        <v>859</v>
      </c>
      <c r="JCG4382" s="413">
        <v>45988</v>
      </c>
      <c r="JCH4382" s="42"/>
      <c r="JCI4382" s="26" t="str">
        <f ca="1">IF(JCH4382&gt;0,"Compensado",IF(JCG4382="","",IF(JCG4382&lt;=TODAY(),"Descontar Cheque","deFaltam "&amp;JCG4382-TODAY()&amp;" dias para descontar")))</f>
        <v>Descontar Cheque</v>
      </c>
      <c r="JCJ4382" s="117"/>
      <c r="JCK4382" s="413">
        <v>45890</v>
      </c>
      <c r="JCL4382" s="428" t="s">
        <v>74</v>
      </c>
      <c r="JCM4382" s="428">
        <v>104</v>
      </c>
      <c r="JCN4382" s="414" t="str">
        <f>IF(JCM4382&lt;&gt;0,IF(ISNA(VLOOKUP(JCM4382,lista_bancos,2,0)),"Banco não cadastrado",VLOOKUP(JCM4382,lista_bancos,2,0)),"")</f>
        <v>CAIXA</v>
      </c>
      <c r="JCO4382" s="428">
        <v>1104</v>
      </c>
      <c r="JCP4382" s="428">
        <v>30011625</v>
      </c>
      <c r="JCQ4382" s="428">
        <v>900021</v>
      </c>
      <c r="JCR4382" s="431" t="s">
        <v>76</v>
      </c>
      <c r="JCS4382" s="429">
        <v>15235615000174</v>
      </c>
      <c r="JCT4382" s="429"/>
      <c r="JCU4382" s="24"/>
      <c r="JCV4382" s="430">
        <v>859</v>
      </c>
      <c r="JCW4382" s="413">
        <v>45988</v>
      </c>
      <c r="JCX4382" s="42"/>
      <c r="JCY4382" s="26" t="str">
        <f ca="1">IF(JCX4382&gt;0,"Compensado",IF(JCW4382="","",IF(JCW4382&lt;=TODAY(),"Descontar Cheque","deFaltam "&amp;JCW4382-TODAY()&amp;" dias para descontar")))</f>
        <v>Descontar Cheque</v>
      </c>
      <c r="JCZ4382" s="117"/>
      <c r="JDA4382" s="413">
        <v>45890</v>
      </c>
      <c r="JDB4382" s="428" t="s">
        <v>74</v>
      </c>
      <c r="JDC4382" s="428">
        <v>104</v>
      </c>
      <c r="JDD4382" s="414" t="str">
        <f>IF(JDC4382&lt;&gt;0,IF(ISNA(VLOOKUP(JDC4382,lista_bancos,2,0)),"Banco não cadastrado",VLOOKUP(JDC4382,lista_bancos,2,0)),"")</f>
        <v>CAIXA</v>
      </c>
      <c r="JDE4382" s="428">
        <v>1104</v>
      </c>
      <c r="JDF4382" s="428">
        <v>30011625</v>
      </c>
      <c r="JDG4382" s="428">
        <v>900021</v>
      </c>
      <c r="JDH4382" s="431" t="s">
        <v>76</v>
      </c>
      <c r="JDI4382" s="429">
        <v>15235615000174</v>
      </c>
      <c r="JDJ4382" s="429"/>
      <c r="JDK4382" s="24"/>
      <c r="JDL4382" s="430">
        <v>859</v>
      </c>
      <c r="JDM4382" s="413">
        <v>45988</v>
      </c>
      <c r="JDN4382" s="42"/>
      <c r="JDO4382" s="26" t="str">
        <f ca="1">IF(JDN4382&gt;0,"Compensado",IF(JDM4382="","",IF(JDM4382&lt;=TODAY(),"Descontar Cheque","deFaltam "&amp;JDM4382-TODAY()&amp;" dias para descontar")))</f>
        <v>Descontar Cheque</v>
      </c>
      <c r="JDP4382" s="117"/>
      <c r="JDQ4382" s="413">
        <v>45890</v>
      </c>
      <c r="JDR4382" s="428" t="s">
        <v>74</v>
      </c>
      <c r="JDS4382" s="428">
        <v>104</v>
      </c>
      <c r="JDT4382" s="414" t="str">
        <f>IF(JDS4382&lt;&gt;0,IF(ISNA(VLOOKUP(JDS4382,lista_bancos,2,0)),"Banco não cadastrado",VLOOKUP(JDS4382,lista_bancos,2,0)),"")</f>
        <v>CAIXA</v>
      </c>
      <c r="JDU4382" s="428">
        <v>1104</v>
      </c>
      <c r="JDV4382" s="428">
        <v>30011625</v>
      </c>
      <c r="JDW4382" s="428">
        <v>900021</v>
      </c>
      <c r="JDX4382" s="431" t="s">
        <v>76</v>
      </c>
      <c r="JDY4382" s="429">
        <v>15235615000174</v>
      </c>
      <c r="JDZ4382" s="429"/>
      <c r="JEA4382" s="24"/>
      <c r="JEB4382" s="430">
        <v>859</v>
      </c>
      <c r="JEC4382" s="413">
        <v>45988</v>
      </c>
      <c r="JED4382" s="42"/>
      <c r="JEE4382" s="26" t="str">
        <f ca="1">IF(JED4382&gt;0,"Compensado",IF(JEC4382="","",IF(JEC4382&lt;=TODAY(),"Descontar Cheque","deFaltam "&amp;JEC4382-TODAY()&amp;" dias para descontar")))</f>
        <v>Descontar Cheque</v>
      </c>
      <c r="JEF4382" s="117"/>
      <c r="JEG4382" s="413">
        <v>45890</v>
      </c>
      <c r="JEH4382" s="428" t="s">
        <v>74</v>
      </c>
      <c r="JEI4382" s="428">
        <v>104</v>
      </c>
      <c r="JEJ4382" s="414" t="str">
        <f>IF(JEI4382&lt;&gt;0,IF(ISNA(VLOOKUP(JEI4382,lista_bancos,2,0)),"Banco não cadastrado",VLOOKUP(JEI4382,lista_bancos,2,0)),"")</f>
        <v>CAIXA</v>
      </c>
      <c r="JEK4382" s="428">
        <v>1104</v>
      </c>
      <c r="JEL4382" s="428">
        <v>30011625</v>
      </c>
      <c r="JEM4382" s="428">
        <v>900021</v>
      </c>
      <c r="JEN4382" s="431" t="s">
        <v>76</v>
      </c>
      <c r="JEO4382" s="429">
        <v>15235615000174</v>
      </c>
      <c r="JEP4382" s="429"/>
      <c r="JEQ4382" s="24"/>
      <c r="JER4382" s="430">
        <v>859</v>
      </c>
      <c r="JES4382" s="413">
        <v>45988</v>
      </c>
      <c r="JET4382" s="42"/>
      <c r="JEU4382" s="26" t="str">
        <f ca="1">IF(JET4382&gt;0,"Compensado",IF(JES4382="","",IF(JES4382&lt;=TODAY(),"Descontar Cheque","deFaltam "&amp;JES4382-TODAY()&amp;" dias para descontar")))</f>
        <v>Descontar Cheque</v>
      </c>
      <c r="JEV4382" s="117"/>
      <c r="JEW4382" s="413">
        <v>45890</v>
      </c>
      <c r="JEX4382" s="428" t="s">
        <v>74</v>
      </c>
      <c r="JEY4382" s="428">
        <v>104</v>
      </c>
      <c r="JEZ4382" s="414" t="str">
        <f>IF(JEY4382&lt;&gt;0,IF(ISNA(VLOOKUP(JEY4382,lista_bancos,2,0)),"Banco não cadastrado",VLOOKUP(JEY4382,lista_bancos,2,0)),"")</f>
        <v>CAIXA</v>
      </c>
      <c r="JFA4382" s="428">
        <v>1104</v>
      </c>
      <c r="JFB4382" s="428">
        <v>30011625</v>
      </c>
      <c r="JFC4382" s="428">
        <v>900021</v>
      </c>
      <c r="JFD4382" s="431" t="s">
        <v>76</v>
      </c>
      <c r="JFE4382" s="429">
        <v>15235615000174</v>
      </c>
      <c r="JFF4382" s="429"/>
      <c r="JFG4382" s="24"/>
      <c r="JFH4382" s="430">
        <v>859</v>
      </c>
      <c r="JFI4382" s="413">
        <v>45988</v>
      </c>
      <c r="JFJ4382" s="42"/>
      <c r="JFK4382" s="26" t="str">
        <f ca="1">IF(JFJ4382&gt;0,"Compensado",IF(JFI4382="","",IF(JFI4382&lt;=TODAY(),"Descontar Cheque","deFaltam "&amp;JFI4382-TODAY()&amp;" dias para descontar")))</f>
        <v>Descontar Cheque</v>
      </c>
      <c r="JFL4382" s="117"/>
      <c r="JFM4382" s="413">
        <v>45890</v>
      </c>
      <c r="JFN4382" s="428" t="s">
        <v>74</v>
      </c>
      <c r="JFO4382" s="428">
        <v>104</v>
      </c>
      <c r="JFP4382" s="414" t="str">
        <f>IF(JFO4382&lt;&gt;0,IF(ISNA(VLOOKUP(JFO4382,lista_bancos,2,0)),"Banco não cadastrado",VLOOKUP(JFO4382,lista_bancos,2,0)),"")</f>
        <v>CAIXA</v>
      </c>
      <c r="JFQ4382" s="428">
        <v>1104</v>
      </c>
      <c r="JFR4382" s="428">
        <v>30011625</v>
      </c>
      <c r="JFS4382" s="428">
        <v>900021</v>
      </c>
      <c r="JFT4382" s="431" t="s">
        <v>76</v>
      </c>
      <c r="JFU4382" s="429">
        <v>15235615000174</v>
      </c>
      <c r="JFV4382" s="429"/>
      <c r="JFW4382" s="24"/>
      <c r="JFX4382" s="430">
        <v>859</v>
      </c>
      <c r="JFY4382" s="413">
        <v>45988</v>
      </c>
      <c r="JFZ4382" s="42"/>
      <c r="JGA4382" s="26" t="str">
        <f ca="1">IF(JFZ4382&gt;0,"Compensado",IF(JFY4382="","",IF(JFY4382&lt;=TODAY(),"Descontar Cheque","deFaltam "&amp;JFY4382-TODAY()&amp;" dias para descontar")))</f>
        <v>Descontar Cheque</v>
      </c>
      <c r="JGB4382" s="117"/>
      <c r="JGC4382" s="413">
        <v>45890</v>
      </c>
      <c r="JGD4382" s="428" t="s">
        <v>74</v>
      </c>
      <c r="JGE4382" s="428">
        <v>104</v>
      </c>
      <c r="JGF4382" s="414" t="str">
        <f>IF(JGE4382&lt;&gt;0,IF(ISNA(VLOOKUP(JGE4382,lista_bancos,2,0)),"Banco não cadastrado",VLOOKUP(JGE4382,lista_bancos,2,0)),"")</f>
        <v>CAIXA</v>
      </c>
      <c r="JGG4382" s="428">
        <v>1104</v>
      </c>
      <c r="JGH4382" s="428">
        <v>30011625</v>
      </c>
      <c r="JGI4382" s="428">
        <v>900021</v>
      </c>
      <c r="JGJ4382" s="431" t="s">
        <v>76</v>
      </c>
      <c r="JGK4382" s="429">
        <v>15235615000174</v>
      </c>
      <c r="JGL4382" s="429"/>
      <c r="JGM4382" s="24"/>
      <c r="JGN4382" s="430">
        <v>859</v>
      </c>
      <c r="JGO4382" s="413">
        <v>45988</v>
      </c>
      <c r="JGP4382" s="42"/>
      <c r="JGQ4382" s="26" t="str">
        <f ca="1">IF(JGP4382&gt;0,"Compensado",IF(JGO4382="","",IF(JGO4382&lt;=TODAY(),"Descontar Cheque","deFaltam "&amp;JGO4382-TODAY()&amp;" dias para descontar")))</f>
        <v>Descontar Cheque</v>
      </c>
      <c r="JGR4382" s="117"/>
      <c r="JGS4382" s="413">
        <v>45890</v>
      </c>
      <c r="JGT4382" s="428" t="s">
        <v>74</v>
      </c>
      <c r="JGU4382" s="428">
        <v>104</v>
      </c>
      <c r="JGV4382" s="414" t="str">
        <f>IF(JGU4382&lt;&gt;0,IF(ISNA(VLOOKUP(JGU4382,lista_bancos,2,0)),"Banco não cadastrado",VLOOKUP(JGU4382,lista_bancos,2,0)),"")</f>
        <v>CAIXA</v>
      </c>
      <c r="JGW4382" s="428">
        <v>1104</v>
      </c>
      <c r="JGX4382" s="428">
        <v>30011625</v>
      </c>
      <c r="JGY4382" s="428">
        <v>900021</v>
      </c>
      <c r="JGZ4382" s="431" t="s">
        <v>76</v>
      </c>
      <c r="JHA4382" s="429">
        <v>15235615000174</v>
      </c>
      <c r="JHB4382" s="429"/>
      <c r="JHC4382" s="24"/>
      <c r="JHD4382" s="430">
        <v>859</v>
      </c>
      <c r="JHE4382" s="413">
        <v>45988</v>
      </c>
      <c r="JHF4382" s="42"/>
      <c r="JHG4382" s="26" t="str">
        <f ca="1">IF(JHF4382&gt;0,"Compensado",IF(JHE4382="","",IF(JHE4382&lt;=TODAY(),"Descontar Cheque","deFaltam "&amp;JHE4382-TODAY()&amp;" dias para descontar")))</f>
        <v>Descontar Cheque</v>
      </c>
      <c r="JHH4382" s="117"/>
      <c r="JHI4382" s="413">
        <v>45890</v>
      </c>
      <c r="JHJ4382" s="428" t="s">
        <v>74</v>
      </c>
      <c r="JHK4382" s="428">
        <v>104</v>
      </c>
      <c r="JHL4382" s="414" t="str">
        <f>IF(JHK4382&lt;&gt;0,IF(ISNA(VLOOKUP(JHK4382,lista_bancos,2,0)),"Banco não cadastrado",VLOOKUP(JHK4382,lista_bancos,2,0)),"")</f>
        <v>CAIXA</v>
      </c>
      <c r="JHM4382" s="428">
        <v>1104</v>
      </c>
      <c r="JHN4382" s="428">
        <v>30011625</v>
      </c>
      <c r="JHO4382" s="428">
        <v>900021</v>
      </c>
      <c r="JHP4382" s="431" t="s">
        <v>76</v>
      </c>
      <c r="JHQ4382" s="429">
        <v>15235615000174</v>
      </c>
      <c r="JHR4382" s="429"/>
      <c r="JHS4382" s="24"/>
      <c r="JHT4382" s="430">
        <v>859</v>
      </c>
      <c r="JHU4382" s="413">
        <v>45988</v>
      </c>
      <c r="JHV4382" s="42"/>
      <c r="JHW4382" s="26" t="str">
        <f ca="1">IF(JHV4382&gt;0,"Compensado",IF(JHU4382="","",IF(JHU4382&lt;=TODAY(),"Descontar Cheque","deFaltam "&amp;JHU4382-TODAY()&amp;" dias para descontar")))</f>
        <v>Descontar Cheque</v>
      </c>
      <c r="JHX4382" s="117"/>
      <c r="JHY4382" s="413">
        <v>45890</v>
      </c>
      <c r="JHZ4382" s="428" t="s">
        <v>74</v>
      </c>
      <c r="JIA4382" s="428">
        <v>104</v>
      </c>
      <c r="JIB4382" s="414" t="str">
        <f>IF(JIA4382&lt;&gt;0,IF(ISNA(VLOOKUP(JIA4382,lista_bancos,2,0)),"Banco não cadastrado",VLOOKUP(JIA4382,lista_bancos,2,0)),"")</f>
        <v>CAIXA</v>
      </c>
      <c r="JIC4382" s="428">
        <v>1104</v>
      </c>
      <c r="JID4382" s="428">
        <v>30011625</v>
      </c>
      <c r="JIE4382" s="428">
        <v>900021</v>
      </c>
      <c r="JIF4382" s="431" t="s">
        <v>76</v>
      </c>
      <c r="JIG4382" s="429">
        <v>15235615000174</v>
      </c>
      <c r="JIH4382" s="429"/>
      <c r="JII4382" s="24"/>
      <c r="JIJ4382" s="430">
        <v>859</v>
      </c>
      <c r="JIK4382" s="413">
        <v>45988</v>
      </c>
      <c r="JIL4382" s="42"/>
      <c r="JIM4382" s="26" t="str">
        <f ca="1">IF(JIL4382&gt;0,"Compensado",IF(JIK4382="","",IF(JIK4382&lt;=TODAY(),"Descontar Cheque","deFaltam "&amp;JIK4382-TODAY()&amp;" dias para descontar")))</f>
        <v>Descontar Cheque</v>
      </c>
      <c r="JIN4382" s="117"/>
      <c r="JIO4382" s="413">
        <v>45890</v>
      </c>
      <c r="JIP4382" s="428" t="s">
        <v>74</v>
      </c>
      <c r="JIQ4382" s="428">
        <v>104</v>
      </c>
      <c r="JIR4382" s="414" t="str">
        <f>IF(JIQ4382&lt;&gt;0,IF(ISNA(VLOOKUP(JIQ4382,lista_bancos,2,0)),"Banco não cadastrado",VLOOKUP(JIQ4382,lista_bancos,2,0)),"")</f>
        <v>CAIXA</v>
      </c>
      <c r="JIS4382" s="428">
        <v>1104</v>
      </c>
      <c r="JIT4382" s="428">
        <v>30011625</v>
      </c>
      <c r="JIU4382" s="428">
        <v>900021</v>
      </c>
      <c r="JIV4382" s="431" t="s">
        <v>76</v>
      </c>
      <c r="JIW4382" s="429">
        <v>15235615000174</v>
      </c>
      <c r="JIX4382" s="429"/>
      <c r="JIY4382" s="24"/>
      <c r="JIZ4382" s="430">
        <v>859</v>
      </c>
      <c r="JJA4382" s="413">
        <v>45988</v>
      </c>
      <c r="JJB4382" s="42"/>
      <c r="JJC4382" s="26" t="str">
        <f ca="1">IF(JJB4382&gt;0,"Compensado",IF(JJA4382="","",IF(JJA4382&lt;=TODAY(),"Descontar Cheque","deFaltam "&amp;JJA4382-TODAY()&amp;" dias para descontar")))</f>
        <v>Descontar Cheque</v>
      </c>
      <c r="JJD4382" s="117"/>
      <c r="JJE4382" s="413">
        <v>45890</v>
      </c>
      <c r="JJF4382" s="428" t="s">
        <v>74</v>
      </c>
      <c r="JJG4382" s="428">
        <v>104</v>
      </c>
      <c r="JJH4382" s="414" t="str">
        <f>IF(JJG4382&lt;&gt;0,IF(ISNA(VLOOKUP(JJG4382,lista_bancos,2,0)),"Banco não cadastrado",VLOOKUP(JJG4382,lista_bancos,2,0)),"")</f>
        <v>CAIXA</v>
      </c>
      <c r="JJI4382" s="428">
        <v>1104</v>
      </c>
      <c r="JJJ4382" s="428">
        <v>30011625</v>
      </c>
      <c r="JJK4382" s="428">
        <v>900021</v>
      </c>
      <c r="JJL4382" s="431" t="s">
        <v>76</v>
      </c>
      <c r="JJM4382" s="429">
        <v>15235615000174</v>
      </c>
      <c r="JJN4382" s="429"/>
      <c r="JJO4382" s="24"/>
      <c r="JJP4382" s="430">
        <v>859</v>
      </c>
      <c r="JJQ4382" s="413">
        <v>45988</v>
      </c>
      <c r="JJR4382" s="42"/>
      <c r="JJS4382" s="26" t="str">
        <f ca="1">IF(JJR4382&gt;0,"Compensado",IF(JJQ4382="","",IF(JJQ4382&lt;=TODAY(),"Descontar Cheque","deFaltam "&amp;JJQ4382-TODAY()&amp;" dias para descontar")))</f>
        <v>Descontar Cheque</v>
      </c>
      <c r="JJT4382" s="117"/>
      <c r="JJU4382" s="413">
        <v>45890</v>
      </c>
      <c r="JJV4382" s="428" t="s">
        <v>74</v>
      </c>
      <c r="JJW4382" s="428">
        <v>104</v>
      </c>
      <c r="JJX4382" s="414" t="str">
        <f>IF(JJW4382&lt;&gt;0,IF(ISNA(VLOOKUP(JJW4382,lista_bancos,2,0)),"Banco não cadastrado",VLOOKUP(JJW4382,lista_bancos,2,0)),"")</f>
        <v>CAIXA</v>
      </c>
      <c r="JJY4382" s="428">
        <v>1104</v>
      </c>
      <c r="JJZ4382" s="428">
        <v>30011625</v>
      </c>
      <c r="JKA4382" s="428">
        <v>900021</v>
      </c>
      <c r="JKB4382" s="431" t="s">
        <v>76</v>
      </c>
      <c r="JKC4382" s="429">
        <v>15235615000174</v>
      </c>
      <c r="JKD4382" s="429"/>
      <c r="JKE4382" s="24"/>
      <c r="JKF4382" s="430">
        <v>859</v>
      </c>
      <c r="JKG4382" s="413">
        <v>45988</v>
      </c>
      <c r="JKH4382" s="42"/>
      <c r="JKI4382" s="26" t="str">
        <f ca="1">IF(JKH4382&gt;0,"Compensado",IF(JKG4382="","",IF(JKG4382&lt;=TODAY(),"Descontar Cheque","deFaltam "&amp;JKG4382-TODAY()&amp;" dias para descontar")))</f>
        <v>Descontar Cheque</v>
      </c>
      <c r="JKJ4382" s="117"/>
      <c r="JKK4382" s="413">
        <v>45890</v>
      </c>
      <c r="JKL4382" s="428" t="s">
        <v>74</v>
      </c>
      <c r="JKM4382" s="428">
        <v>104</v>
      </c>
      <c r="JKN4382" s="414" t="str">
        <f>IF(JKM4382&lt;&gt;0,IF(ISNA(VLOOKUP(JKM4382,lista_bancos,2,0)),"Banco não cadastrado",VLOOKUP(JKM4382,lista_bancos,2,0)),"")</f>
        <v>CAIXA</v>
      </c>
      <c r="JKO4382" s="428">
        <v>1104</v>
      </c>
      <c r="JKP4382" s="428">
        <v>30011625</v>
      </c>
      <c r="JKQ4382" s="428">
        <v>900021</v>
      </c>
      <c r="JKR4382" s="431" t="s">
        <v>76</v>
      </c>
      <c r="JKS4382" s="429">
        <v>15235615000174</v>
      </c>
      <c r="JKT4382" s="429"/>
      <c r="JKU4382" s="24"/>
      <c r="JKV4382" s="430">
        <v>859</v>
      </c>
      <c r="JKW4382" s="413">
        <v>45988</v>
      </c>
      <c r="JKX4382" s="42"/>
      <c r="JKY4382" s="26" t="str">
        <f ca="1">IF(JKX4382&gt;0,"Compensado",IF(JKW4382="","",IF(JKW4382&lt;=TODAY(),"Descontar Cheque","deFaltam "&amp;JKW4382-TODAY()&amp;" dias para descontar")))</f>
        <v>Descontar Cheque</v>
      </c>
      <c r="JKZ4382" s="117"/>
      <c r="JLA4382" s="413">
        <v>45890</v>
      </c>
      <c r="JLB4382" s="428" t="s">
        <v>74</v>
      </c>
      <c r="JLC4382" s="428">
        <v>104</v>
      </c>
      <c r="JLD4382" s="414" t="str">
        <f>IF(JLC4382&lt;&gt;0,IF(ISNA(VLOOKUP(JLC4382,lista_bancos,2,0)),"Banco não cadastrado",VLOOKUP(JLC4382,lista_bancos,2,0)),"")</f>
        <v>CAIXA</v>
      </c>
      <c r="JLE4382" s="428">
        <v>1104</v>
      </c>
      <c r="JLF4382" s="428">
        <v>30011625</v>
      </c>
      <c r="JLG4382" s="428">
        <v>900021</v>
      </c>
      <c r="JLH4382" s="431" t="s">
        <v>76</v>
      </c>
      <c r="JLI4382" s="429">
        <v>15235615000174</v>
      </c>
      <c r="JLJ4382" s="429"/>
      <c r="JLK4382" s="24"/>
      <c r="JLL4382" s="430">
        <v>859</v>
      </c>
      <c r="JLM4382" s="413">
        <v>45988</v>
      </c>
      <c r="JLN4382" s="42"/>
      <c r="JLO4382" s="26" t="str">
        <f ca="1">IF(JLN4382&gt;0,"Compensado",IF(JLM4382="","",IF(JLM4382&lt;=TODAY(),"Descontar Cheque","deFaltam "&amp;JLM4382-TODAY()&amp;" dias para descontar")))</f>
        <v>Descontar Cheque</v>
      </c>
      <c r="JLP4382" s="117"/>
      <c r="JLQ4382" s="413">
        <v>45890</v>
      </c>
      <c r="JLR4382" s="428" t="s">
        <v>74</v>
      </c>
      <c r="JLS4382" s="428">
        <v>104</v>
      </c>
      <c r="JLT4382" s="414" t="str">
        <f>IF(JLS4382&lt;&gt;0,IF(ISNA(VLOOKUP(JLS4382,lista_bancos,2,0)),"Banco não cadastrado",VLOOKUP(JLS4382,lista_bancos,2,0)),"")</f>
        <v>CAIXA</v>
      </c>
      <c r="JLU4382" s="428">
        <v>1104</v>
      </c>
      <c r="JLV4382" s="428">
        <v>30011625</v>
      </c>
      <c r="JLW4382" s="428">
        <v>900021</v>
      </c>
      <c r="JLX4382" s="431" t="s">
        <v>76</v>
      </c>
      <c r="JLY4382" s="429">
        <v>15235615000174</v>
      </c>
      <c r="JLZ4382" s="429"/>
      <c r="JMA4382" s="24"/>
      <c r="JMB4382" s="430">
        <v>859</v>
      </c>
      <c r="JMC4382" s="413">
        <v>45988</v>
      </c>
      <c r="JMD4382" s="42"/>
      <c r="JME4382" s="26" t="str">
        <f ca="1">IF(JMD4382&gt;0,"Compensado",IF(JMC4382="","",IF(JMC4382&lt;=TODAY(),"Descontar Cheque","deFaltam "&amp;JMC4382-TODAY()&amp;" dias para descontar")))</f>
        <v>Descontar Cheque</v>
      </c>
      <c r="JMF4382" s="117"/>
      <c r="JMG4382" s="413">
        <v>45890</v>
      </c>
      <c r="JMH4382" s="428" t="s">
        <v>74</v>
      </c>
      <c r="JMI4382" s="428">
        <v>104</v>
      </c>
      <c r="JMJ4382" s="414" t="str">
        <f>IF(JMI4382&lt;&gt;0,IF(ISNA(VLOOKUP(JMI4382,lista_bancos,2,0)),"Banco não cadastrado",VLOOKUP(JMI4382,lista_bancos,2,0)),"")</f>
        <v>CAIXA</v>
      </c>
      <c r="JMK4382" s="428">
        <v>1104</v>
      </c>
      <c r="JML4382" s="428">
        <v>30011625</v>
      </c>
      <c r="JMM4382" s="428">
        <v>900021</v>
      </c>
      <c r="JMN4382" s="431" t="s">
        <v>76</v>
      </c>
      <c r="JMO4382" s="429">
        <v>15235615000174</v>
      </c>
      <c r="JMP4382" s="429"/>
      <c r="JMQ4382" s="24"/>
      <c r="JMR4382" s="430">
        <v>859</v>
      </c>
      <c r="JMS4382" s="413">
        <v>45988</v>
      </c>
      <c r="JMT4382" s="42"/>
      <c r="JMU4382" s="26" t="str">
        <f ca="1">IF(JMT4382&gt;0,"Compensado",IF(JMS4382="","",IF(JMS4382&lt;=TODAY(),"Descontar Cheque","deFaltam "&amp;JMS4382-TODAY()&amp;" dias para descontar")))</f>
        <v>Descontar Cheque</v>
      </c>
      <c r="JMV4382" s="117"/>
      <c r="JMW4382" s="413">
        <v>45890</v>
      </c>
      <c r="JMX4382" s="428" t="s">
        <v>74</v>
      </c>
      <c r="JMY4382" s="428">
        <v>104</v>
      </c>
      <c r="JMZ4382" s="414" t="str">
        <f>IF(JMY4382&lt;&gt;0,IF(ISNA(VLOOKUP(JMY4382,lista_bancos,2,0)),"Banco não cadastrado",VLOOKUP(JMY4382,lista_bancos,2,0)),"")</f>
        <v>CAIXA</v>
      </c>
      <c r="JNA4382" s="428">
        <v>1104</v>
      </c>
      <c r="JNB4382" s="428">
        <v>30011625</v>
      </c>
      <c r="JNC4382" s="428">
        <v>900021</v>
      </c>
      <c r="JND4382" s="431" t="s">
        <v>76</v>
      </c>
      <c r="JNE4382" s="429">
        <v>15235615000174</v>
      </c>
      <c r="JNF4382" s="429"/>
      <c r="JNG4382" s="24"/>
      <c r="JNH4382" s="430">
        <v>859</v>
      </c>
      <c r="JNI4382" s="413">
        <v>45988</v>
      </c>
      <c r="JNJ4382" s="42"/>
      <c r="JNK4382" s="26" t="str">
        <f ca="1">IF(JNJ4382&gt;0,"Compensado",IF(JNI4382="","",IF(JNI4382&lt;=TODAY(),"Descontar Cheque","deFaltam "&amp;JNI4382-TODAY()&amp;" dias para descontar")))</f>
        <v>Descontar Cheque</v>
      </c>
      <c r="JNL4382" s="117"/>
      <c r="JNM4382" s="413">
        <v>45890</v>
      </c>
      <c r="JNN4382" s="428" t="s">
        <v>74</v>
      </c>
      <c r="JNO4382" s="428">
        <v>104</v>
      </c>
      <c r="JNP4382" s="414" t="str">
        <f>IF(JNO4382&lt;&gt;0,IF(ISNA(VLOOKUP(JNO4382,lista_bancos,2,0)),"Banco não cadastrado",VLOOKUP(JNO4382,lista_bancos,2,0)),"")</f>
        <v>CAIXA</v>
      </c>
      <c r="JNQ4382" s="428">
        <v>1104</v>
      </c>
      <c r="JNR4382" s="428">
        <v>30011625</v>
      </c>
      <c r="JNS4382" s="428">
        <v>900021</v>
      </c>
      <c r="JNT4382" s="431" t="s">
        <v>76</v>
      </c>
      <c r="JNU4382" s="429">
        <v>15235615000174</v>
      </c>
      <c r="JNV4382" s="429"/>
      <c r="JNW4382" s="24"/>
      <c r="JNX4382" s="430">
        <v>859</v>
      </c>
      <c r="JNY4382" s="413">
        <v>45988</v>
      </c>
      <c r="JNZ4382" s="42"/>
      <c r="JOA4382" s="26" t="str">
        <f ca="1">IF(JNZ4382&gt;0,"Compensado",IF(JNY4382="","",IF(JNY4382&lt;=TODAY(),"Descontar Cheque","deFaltam "&amp;JNY4382-TODAY()&amp;" dias para descontar")))</f>
        <v>Descontar Cheque</v>
      </c>
      <c r="JOB4382" s="117"/>
      <c r="JOC4382" s="413">
        <v>45890</v>
      </c>
      <c r="JOD4382" s="428" t="s">
        <v>74</v>
      </c>
      <c r="JOE4382" s="428">
        <v>104</v>
      </c>
      <c r="JOF4382" s="414" t="str">
        <f>IF(JOE4382&lt;&gt;0,IF(ISNA(VLOOKUP(JOE4382,lista_bancos,2,0)),"Banco não cadastrado",VLOOKUP(JOE4382,lista_bancos,2,0)),"")</f>
        <v>CAIXA</v>
      </c>
      <c r="JOG4382" s="428">
        <v>1104</v>
      </c>
      <c r="JOH4382" s="428">
        <v>30011625</v>
      </c>
      <c r="JOI4382" s="428">
        <v>900021</v>
      </c>
      <c r="JOJ4382" s="431" t="s">
        <v>76</v>
      </c>
      <c r="JOK4382" s="429">
        <v>15235615000174</v>
      </c>
      <c r="JOL4382" s="429"/>
      <c r="JOM4382" s="24"/>
      <c r="JON4382" s="430">
        <v>859</v>
      </c>
      <c r="JOO4382" s="413">
        <v>45988</v>
      </c>
      <c r="JOP4382" s="42"/>
      <c r="JOQ4382" s="26" t="str">
        <f ca="1">IF(JOP4382&gt;0,"Compensado",IF(JOO4382="","",IF(JOO4382&lt;=TODAY(),"Descontar Cheque","deFaltam "&amp;JOO4382-TODAY()&amp;" dias para descontar")))</f>
        <v>Descontar Cheque</v>
      </c>
      <c r="JOR4382" s="117"/>
      <c r="JOS4382" s="413">
        <v>45890</v>
      </c>
      <c r="JOT4382" s="428" t="s">
        <v>74</v>
      </c>
      <c r="JOU4382" s="428">
        <v>104</v>
      </c>
      <c r="JOV4382" s="414" t="str">
        <f>IF(JOU4382&lt;&gt;0,IF(ISNA(VLOOKUP(JOU4382,lista_bancos,2,0)),"Banco não cadastrado",VLOOKUP(JOU4382,lista_bancos,2,0)),"")</f>
        <v>CAIXA</v>
      </c>
      <c r="JOW4382" s="428">
        <v>1104</v>
      </c>
      <c r="JOX4382" s="428">
        <v>30011625</v>
      </c>
      <c r="JOY4382" s="428">
        <v>900021</v>
      </c>
      <c r="JOZ4382" s="431" t="s">
        <v>76</v>
      </c>
      <c r="JPA4382" s="429">
        <v>15235615000174</v>
      </c>
      <c r="JPB4382" s="429"/>
      <c r="JPC4382" s="24"/>
      <c r="JPD4382" s="430">
        <v>859</v>
      </c>
      <c r="JPE4382" s="413">
        <v>45988</v>
      </c>
      <c r="JPF4382" s="42"/>
      <c r="JPG4382" s="26" t="str">
        <f ca="1">IF(JPF4382&gt;0,"Compensado",IF(JPE4382="","",IF(JPE4382&lt;=TODAY(),"Descontar Cheque","deFaltam "&amp;JPE4382-TODAY()&amp;" dias para descontar")))</f>
        <v>Descontar Cheque</v>
      </c>
      <c r="JPH4382" s="117"/>
      <c r="JPI4382" s="413">
        <v>45890</v>
      </c>
      <c r="JPJ4382" s="428" t="s">
        <v>74</v>
      </c>
      <c r="JPK4382" s="428">
        <v>104</v>
      </c>
      <c r="JPL4382" s="414" t="str">
        <f>IF(JPK4382&lt;&gt;0,IF(ISNA(VLOOKUP(JPK4382,lista_bancos,2,0)),"Banco não cadastrado",VLOOKUP(JPK4382,lista_bancos,2,0)),"")</f>
        <v>CAIXA</v>
      </c>
      <c r="JPM4382" s="428">
        <v>1104</v>
      </c>
      <c r="JPN4382" s="428">
        <v>30011625</v>
      </c>
      <c r="JPO4382" s="428">
        <v>900021</v>
      </c>
      <c r="JPP4382" s="431" t="s">
        <v>76</v>
      </c>
      <c r="JPQ4382" s="429">
        <v>15235615000174</v>
      </c>
      <c r="JPR4382" s="429"/>
      <c r="JPS4382" s="24"/>
      <c r="JPT4382" s="430">
        <v>859</v>
      </c>
      <c r="JPU4382" s="413">
        <v>45988</v>
      </c>
      <c r="JPV4382" s="42"/>
      <c r="JPW4382" s="26" t="str">
        <f ca="1">IF(JPV4382&gt;0,"Compensado",IF(JPU4382="","",IF(JPU4382&lt;=TODAY(),"Descontar Cheque","deFaltam "&amp;JPU4382-TODAY()&amp;" dias para descontar")))</f>
        <v>Descontar Cheque</v>
      </c>
      <c r="JPX4382" s="117"/>
      <c r="JPY4382" s="413">
        <v>45890</v>
      </c>
      <c r="JPZ4382" s="428" t="s">
        <v>74</v>
      </c>
      <c r="JQA4382" s="428">
        <v>104</v>
      </c>
      <c r="JQB4382" s="414" t="str">
        <f>IF(JQA4382&lt;&gt;0,IF(ISNA(VLOOKUP(JQA4382,lista_bancos,2,0)),"Banco não cadastrado",VLOOKUP(JQA4382,lista_bancos,2,0)),"")</f>
        <v>CAIXA</v>
      </c>
      <c r="JQC4382" s="428">
        <v>1104</v>
      </c>
      <c r="JQD4382" s="428">
        <v>30011625</v>
      </c>
      <c r="JQE4382" s="428">
        <v>900021</v>
      </c>
      <c r="JQF4382" s="431" t="s">
        <v>76</v>
      </c>
      <c r="JQG4382" s="429">
        <v>15235615000174</v>
      </c>
      <c r="JQH4382" s="429"/>
      <c r="JQI4382" s="24"/>
      <c r="JQJ4382" s="430">
        <v>859</v>
      </c>
      <c r="JQK4382" s="413">
        <v>45988</v>
      </c>
      <c r="JQL4382" s="42"/>
      <c r="JQM4382" s="26" t="str">
        <f ca="1">IF(JQL4382&gt;0,"Compensado",IF(JQK4382="","",IF(JQK4382&lt;=TODAY(),"Descontar Cheque","deFaltam "&amp;JQK4382-TODAY()&amp;" dias para descontar")))</f>
        <v>Descontar Cheque</v>
      </c>
      <c r="JQN4382" s="117"/>
      <c r="JQO4382" s="413">
        <v>45890</v>
      </c>
      <c r="JQP4382" s="428" t="s">
        <v>74</v>
      </c>
      <c r="JQQ4382" s="428">
        <v>104</v>
      </c>
      <c r="JQR4382" s="414" t="str">
        <f>IF(JQQ4382&lt;&gt;0,IF(ISNA(VLOOKUP(JQQ4382,lista_bancos,2,0)),"Banco não cadastrado",VLOOKUP(JQQ4382,lista_bancos,2,0)),"")</f>
        <v>CAIXA</v>
      </c>
      <c r="JQS4382" s="428">
        <v>1104</v>
      </c>
      <c r="JQT4382" s="428">
        <v>30011625</v>
      </c>
      <c r="JQU4382" s="428">
        <v>900021</v>
      </c>
      <c r="JQV4382" s="431" t="s">
        <v>76</v>
      </c>
      <c r="JQW4382" s="429">
        <v>15235615000174</v>
      </c>
      <c r="JQX4382" s="429"/>
      <c r="JQY4382" s="24"/>
      <c r="JQZ4382" s="430">
        <v>859</v>
      </c>
      <c r="JRA4382" s="413">
        <v>45988</v>
      </c>
      <c r="JRB4382" s="42"/>
      <c r="JRC4382" s="26" t="str">
        <f ca="1">IF(JRB4382&gt;0,"Compensado",IF(JRA4382="","",IF(JRA4382&lt;=TODAY(),"Descontar Cheque","deFaltam "&amp;JRA4382-TODAY()&amp;" dias para descontar")))</f>
        <v>Descontar Cheque</v>
      </c>
      <c r="JRD4382" s="117"/>
      <c r="JRE4382" s="413">
        <v>45890</v>
      </c>
      <c r="JRF4382" s="428" t="s">
        <v>74</v>
      </c>
      <c r="JRG4382" s="428">
        <v>104</v>
      </c>
      <c r="JRH4382" s="414" t="str">
        <f>IF(JRG4382&lt;&gt;0,IF(ISNA(VLOOKUP(JRG4382,lista_bancos,2,0)),"Banco não cadastrado",VLOOKUP(JRG4382,lista_bancos,2,0)),"")</f>
        <v>CAIXA</v>
      </c>
      <c r="JRI4382" s="428">
        <v>1104</v>
      </c>
      <c r="JRJ4382" s="428">
        <v>30011625</v>
      </c>
      <c r="JRK4382" s="428">
        <v>900021</v>
      </c>
      <c r="JRL4382" s="431" t="s">
        <v>76</v>
      </c>
      <c r="JRM4382" s="429">
        <v>15235615000174</v>
      </c>
      <c r="JRN4382" s="429"/>
      <c r="JRO4382" s="24"/>
      <c r="JRP4382" s="430">
        <v>859</v>
      </c>
      <c r="JRQ4382" s="413">
        <v>45988</v>
      </c>
      <c r="JRR4382" s="42"/>
      <c r="JRS4382" s="26" t="str">
        <f ca="1">IF(JRR4382&gt;0,"Compensado",IF(JRQ4382="","",IF(JRQ4382&lt;=TODAY(),"Descontar Cheque","deFaltam "&amp;JRQ4382-TODAY()&amp;" dias para descontar")))</f>
        <v>Descontar Cheque</v>
      </c>
      <c r="JRT4382" s="117"/>
      <c r="JRU4382" s="413">
        <v>45890</v>
      </c>
      <c r="JRV4382" s="428" t="s">
        <v>74</v>
      </c>
      <c r="JRW4382" s="428">
        <v>104</v>
      </c>
      <c r="JRX4382" s="414" t="str">
        <f>IF(JRW4382&lt;&gt;0,IF(ISNA(VLOOKUP(JRW4382,lista_bancos,2,0)),"Banco não cadastrado",VLOOKUP(JRW4382,lista_bancos,2,0)),"")</f>
        <v>CAIXA</v>
      </c>
      <c r="JRY4382" s="428">
        <v>1104</v>
      </c>
      <c r="JRZ4382" s="428">
        <v>30011625</v>
      </c>
      <c r="JSA4382" s="428">
        <v>900021</v>
      </c>
      <c r="JSB4382" s="431" t="s">
        <v>76</v>
      </c>
      <c r="JSC4382" s="429">
        <v>15235615000174</v>
      </c>
      <c r="JSD4382" s="429"/>
      <c r="JSE4382" s="24"/>
      <c r="JSF4382" s="430">
        <v>859</v>
      </c>
      <c r="JSG4382" s="413">
        <v>45988</v>
      </c>
      <c r="JSH4382" s="42"/>
      <c r="JSI4382" s="26" t="str">
        <f ca="1">IF(JSH4382&gt;0,"Compensado",IF(JSG4382="","",IF(JSG4382&lt;=TODAY(),"Descontar Cheque","deFaltam "&amp;JSG4382-TODAY()&amp;" dias para descontar")))</f>
        <v>Descontar Cheque</v>
      </c>
      <c r="JSJ4382" s="117"/>
      <c r="JSK4382" s="413">
        <v>45890</v>
      </c>
      <c r="JSL4382" s="428" t="s">
        <v>74</v>
      </c>
      <c r="JSM4382" s="428">
        <v>104</v>
      </c>
      <c r="JSN4382" s="414" t="str">
        <f>IF(JSM4382&lt;&gt;0,IF(ISNA(VLOOKUP(JSM4382,lista_bancos,2,0)),"Banco não cadastrado",VLOOKUP(JSM4382,lista_bancos,2,0)),"")</f>
        <v>CAIXA</v>
      </c>
      <c r="JSO4382" s="428">
        <v>1104</v>
      </c>
      <c r="JSP4382" s="428">
        <v>30011625</v>
      </c>
      <c r="JSQ4382" s="428">
        <v>900021</v>
      </c>
      <c r="JSR4382" s="431" t="s">
        <v>76</v>
      </c>
      <c r="JSS4382" s="429">
        <v>15235615000174</v>
      </c>
      <c r="JST4382" s="429"/>
      <c r="JSU4382" s="24"/>
      <c r="JSV4382" s="430">
        <v>859</v>
      </c>
      <c r="JSW4382" s="413">
        <v>45988</v>
      </c>
      <c r="JSX4382" s="42"/>
      <c r="JSY4382" s="26" t="str">
        <f ca="1">IF(JSX4382&gt;0,"Compensado",IF(JSW4382="","",IF(JSW4382&lt;=TODAY(),"Descontar Cheque","deFaltam "&amp;JSW4382-TODAY()&amp;" dias para descontar")))</f>
        <v>Descontar Cheque</v>
      </c>
      <c r="JSZ4382" s="117"/>
      <c r="JTA4382" s="413">
        <v>45890</v>
      </c>
      <c r="JTB4382" s="428" t="s">
        <v>74</v>
      </c>
      <c r="JTC4382" s="428">
        <v>104</v>
      </c>
      <c r="JTD4382" s="414" t="str">
        <f>IF(JTC4382&lt;&gt;0,IF(ISNA(VLOOKUP(JTC4382,lista_bancos,2,0)),"Banco não cadastrado",VLOOKUP(JTC4382,lista_bancos,2,0)),"")</f>
        <v>CAIXA</v>
      </c>
      <c r="JTE4382" s="428">
        <v>1104</v>
      </c>
      <c r="JTF4382" s="428">
        <v>30011625</v>
      </c>
      <c r="JTG4382" s="428">
        <v>900021</v>
      </c>
      <c r="JTH4382" s="431" t="s">
        <v>76</v>
      </c>
      <c r="JTI4382" s="429">
        <v>15235615000174</v>
      </c>
      <c r="JTJ4382" s="429"/>
      <c r="JTK4382" s="24"/>
      <c r="JTL4382" s="430">
        <v>859</v>
      </c>
      <c r="JTM4382" s="413">
        <v>45988</v>
      </c>
      <c r="JTN4382" s="42"/>
      <c r="JTO4382" s="26" t="str">
        <f ca="1">IF(JTN4382&gt;0,"Compensado",IF(JTM4382="","",IF(JTM4382&lt;=TODAY(),"Descontar Cheque","deFaltam "&amp;JTM4382-TODAY()&amp;" dias para descontar")))</f>
        <v>Descontar Cheque</v>
      </c>
      <c r="JTP4382" s="117"/>
      <c r="JTQ4382" s="413">
        <v>45890</v>
      </c>
      <c r="JTR4382" s="428" t="s">
        <v>74</v>
      </c>
      <c r="JTS4382" s="428">
        <v>104</v>
      </c>
      <c r="JTT4382" s="414" t="str">
        <f>IF(JTS4382&lt;&gt;0,IF(ISNA(VLOOKUP(JTS4382,lista_bancos,2,0)),"Banco não cadastrado",VLOOKUP(JTS4382,lista_bancos,2,0)),"")</f>
        <v>CAIXA</v>
      </c>
      <c r="JTU4382" s="428">
        <v>1104</v>
      </c>
      <c r="JTV4382" s="428">
        <v>30011625</v>
      </c>
      <c r="JTW4382" s="428">
        <v>900021</v>
      </c>
      <c r="JTX4382" s="431" t="s">
        <v>76</v>
      </c>
      <c r="JTY4382" s="429">
        <v>15235615000174</v>
      </c>
      <c r="JTZ4382" s="429"/>
      <c r="JUA4382" s="24"/>
      <c r="JUB4382" s="430">
        <v>859</v>
      </c>
      <c r="JUC4382" s="413">
        <v>45988</v>
      </c>
      <c r="JUD4382" s="42"/>
      <c r="JUE4382" s="26" t="str">
        <f ca="1">IF(JUD4382&gt;0,"Compensado",IF(JUC4382="","",IF(JUC4382&lt;=TODAY(),"Descontar Cheque","deFaltam "&amp;JUC4382-TODAY()&amp;" dias para descontar")))</f>
        <v>Descontar Cheque</v>
      </c>
      <c r="JUF4382" s="117"/>
      <c r="JUG4382" s="413">
        <v>45890</v>
      </c>
      <c r="JUH4382" s="428" t="s">
        <v>74</v>
      </c>
      <c r="JUI4382" s="428">
        <v>104</v>
      </c>
      <c r="JUJ4382" s="414" t="str">
        <f>IF(JUI4382&lt;&gt;0,IF(ISNA(VLOOKUP(JUI4382,lista_bancos,2,0)),"Banco não cadastrado",VLOOKUP(JUI4382,lista_bancos,2,0)),"")</f>
        <v>CAIXA</v>
      </c>
      <c r="JUK4382" s="428">
        <v>1104</v>
      </c>
      <c r="JUL4382" s="428">
        <v>30011625</v>
      </c>
      <c r="JUM4382" s="428">
        <v>900021</v>
      </c>
      <c r="JUN4382" s="431" t="s">
        <v>76</v>
      </c>
      <c r="JUO4382" s="429">
        <v>15235615000174</v>
      </c>
      <c r="JUP4382" s="429"/>
      <c r="JUQ4382" s="24"/>
      <c r="JUR4382" s="430">
        <v>859</v>
      </c>
      <c r="JUS4382" s="413">
        <v>45988</v>
      </c>
      <c r="JUT4382" s="42"/>
      <c r="JUU4382" s="26" t="str">
        <f ca="1">IF(JUT4382&gt;0,"Compensado",IF(JUS4382="","",IF(JUS4382&lt;=TODAY(),"Descontar Cheque","deFaltam "&amp;JUS4382-TODAY()&amp;" dias para descontar")))</f>
        <v>Descontar Cheque</v>
      </c>
      <c r="JUV4382" s="117"/>
      <c r="JUW4382" s="413">
        <v>45890</v>
      </c>
      <c r="JUX4382" s="428" t="s">
        <v>74</v>
      </c>
      <c r="JUY4382" s="428">
        <v>104</v>
      </c>
      <c r="JUZ4382" s="414" t="str">
        <f>IF(JUY4382&lt;&gt;0,IF(ISNA(VLOOKUP(JUY4382,lista_bancos,2,0)),"Banco não cadastrado",VLOOKUP(JUY4382,lista_bancos,2,0)),"")</f>
        <v>CAIXA</v>
      </c>
      <c r="JVA4382" s="428">
        <v>1104</v>
      </c>
      <c r="JVB4382" s="428">
        <v>30011625</v>
      </c>
      <c r="JVC4382" s="428">
        <v>900021</v>
      </c>
      <c r="JVD4382" s="431" t="s">
        <v>76</v>
      </c>
      <c r="JVE4382" s="429">
        <v>15235615000174</v>
      </c>
      <c r="JVF4382" s="429"/>
      <c r="JVG4382" s="24"/>
      <c r="JVH4382" s="430">
        <v>859</v>
      </c>
      <c r="JVI4382" s="413">
        <v>45988</v>
      </c>
      <c r="JVJ4382" s="42"/>
      <c r="JVK4382" s="26" t="str">
        <f ca="1">IF(JVJ4382&gt;0,"Compensado",IF(JVI4382="","",IF(JVI4382&lt;=TODAY(),"Descontar Cheque","deFaltam "&amp;JVI4382-TODAY()&amp;" dias para descontar")))</f>
        <v>Descontar Cheque</v>
      </c>
      <c r="JVL4382" s="117"/>
      <c r="JVM4382" s="413">
        <v>45890</v>
      </c>
      <c r="JVN4382" s="428" t="s">
        <v>74</v>
      </c>
      <c r="JVO4382" s="428">
        <v>104</v>
      </c>
      <c r="JVP4382" s="414" t="str">
        <f>IF(JVO4382&lt;&gt;0,IF(ISNA(VLOOKUP(JVO4382,lista_bancos,2,0)),"Banco não cadastrado",VLOOKUP(JVO4382,lista_bancos,2,0)),"")</f>
        <v>CAIXA</v>
      </c>
      <c r="JVQ4382" s="428">
        <v>1104</v>
      </c>
      <c r="JVR4382" s="428">
        <v>30011625</v>
      </c>
      <c r="JVS4382" s="428">
        <v>900021</v>
      </c>
      <c r="JVT4382" s="431" t="s">
        <v>76</v>
      </c>
      <c r="JVU4382" s="429">
        <v>15235615000174</v>
      </c>
      <c r="JVV4382" s="429"/>
      <c r="JVW4382" s="24"/>
      <c r="JVX4382" s="430">
        <v>859</v>
      </c>
      <c r="JVY4382" s="413">
        <v>45988</v>
      </c>
      <c r="JVZ4382" s="42"/>
      <c r="JWA4382" s="26" t="str">
        <f ca="1">IF(JVZ4382&gt;0,"Compensado",IF(JVY4382="","",IF(JVY4382&lt;=TODAY(),"Descontar Cheque","deFaltam "&amp;JVY4382-TODAY()&amp;" dias para descontar")))</f>
        <v>Descontar Cheque</v>
      </c>
      <c r="JWB4382" s="117"/>
      <c r="JWC4382" s="413">
        <v>45890</v>
      </c>
      <c r="JWD4382" s="428" t="s">
        <v>74</v>
      </c>
      <c r="JWE4382" s="428">
        <v>104</v>
      </c>
      <c r="JWF4382" s="414" t="str">
        <f>IF(JWE4382&lt;&gt;0,IF(ISNA(VLOOKUP(JWE4382,lista_bancos,2,0)),"Banco não cadastrado",VLOOKUP(JWE4382,lista_bancos,2,0)),"")</f>
        <v>CAIXA</v>
      </c>
      <c r="JWG4382" s="428">
        <v>1104</v>
      </c>
      <c r="JWH4382" s="428">
        <v>30011625</v>
      </c>
      <c r="JWI4382" s="428">
        <v>900021</v>
      </c>
      <c r="JWJ4382" s="431" t="s">
        <v>76</v>
      </c>
      <c r="JWK4382" s="429">
        <v>15235615000174</v>
      </c>
      <c r="JWL4382" s="429"/>
      <c r="JWM4382" s="24"/>
      <c r="JWN4382" s="430">
        <v>859</v>
      </c>
      <c r="JWO4382" s="413">
        <v>45988</v>
      </c>
      <c r="JWP4382" s="42"/>
      <c r="JWQ4382" s="26" t="str">
        <f ca="1">IF(JWP4382&gt;0,"Compensado",IF(JWO4382="","",IF(JWO4382&lt;=TODAY(),"Descontar Cheque","deFaltam "&amp;JWO4382-TODAY()&amp;" dias para descontar")))</f>
        <v>Descontar Cheque</v>
      </c>
      <c r="JWR4382" s="117"/>
      <c r="JWS4382" s="413">
        <v>45890</v>
      </c>
      <c r="JWT4382" s="428" t="s">
        <v>74</v>
      </c>
      <c r="JWU4382" s="428">
        <v>104</v>
      </c>
      <c r="JWV4382" s="414" t="str">
        <f>IF(JWU4382&lt;&gt;0,IF(ISNA(VLOOKUP(JWU4382,lista_bancos,2,0)),"Banco não cadastrado",VLOOKUP(JWU4382,lista_bancos,2,0)),"")</f>
        <v>CAIXA</v>
      </c>
      <c r="JWW4382" s="428">
        <v>1104</v>
      </c>
      <c r="JWX4382" s="428">
        <v>30011625</v>
      </c>
      <c r="JWY4382" s="428">
        <v>900021</v>
      </c>
      <c r="JWZ4382" s="431" t="s">
        <v>76</v>
      </c>
      <c r="JXA4382" s="429">
        <v>15235615000174</v>
      </c>
      <c r="JXB4382" s="429"/>
      <c r="JXC4382" s="24"/>
      <c r="JXD4382" s="430">
        <v>859</v>
      </c>
      <c r="JXE4382" s="413">
        <v>45988</v>
      </c>
      <c r="JXF4382" s="42"/>
      <c r="JXG4382" s="26" t="str">
        <f ca="1">IF(JXF4382&gt;0,"Compensado",IF(JXE4382="","",IF(JXE4382&lt;=TODAY(),"Descontar Cheque","deFaltam "&amp;JXE4382-TODAY()&amp;" dias para descontar")))</f>
        <v>Descontar Cheque</v>
      </c>
      <c r="JXH4382" s="117"/>
      <c r="JXI4382" s="413">
        <v>45890</v>
      </c>
      <c r="JXJ4382" s="428" t="s">
        <v>74</v>
      </c>
      <c r="JXK4382" s="428">
        <v>104</v>
      </c>
      <c r="JXL4382" s="414" t="str">
        <f>IF(JXK4382&lt;&gt;0,IF(ISNA(VLOOKUP(JXK4382,lista_bancos,2,0)),"Banco não cadastrado",VLOOKUP(JXK4382,lista_bancos,2,0)),"")</f>
        <v>CAIXA</v>
      </c>
      <c r="JXM4382" s="428">
        <v>1104</v>
      </c>
      <c r="JXN4382" s="428">
        <v>30011625</v>
      </c>
      <c r="JXO4382" s="428">
        <v>900021</v>
      </c>
      <c r="JXP4382" s="431" t="s">
        <v>76</v>
      </c>
      <c r="JXQ4382" s="429">
        <v>15235615000174</v>
      </c>
      <c r="JXR4382" s="429"/>
      <c r="JXS4382" s="24"/>
      <c r="JXT4382" s="430">
        <v>859</v>
      </c>
      <c r="JXU4382" s="413">
        <v>45988</v>
      </c>
      <c r="JXV4382" s="42"/>
      <c r="JXW4382" s="26" t="str">
        <f ca="1">IF(JXV4382&gt;0,"Compensado",IF(JXU4382="","",IF(JXU4382&lt;=TODAY(),"Descontar Cheque","deFaltam "&amp;JXU4382-TODAY()&amp;" dias para descontar")))</f>
        <v>Descontar Cheque</v>
      </c>
      <c r="JXX4382" s="117"/>
      <c r="JXY4382" s="413">
        <v>45890</v>
      </c>
      <c r="JXZ4382" s="428" t="s">
        <v>74</v>
      </c>
      <c r="JYA4382" s="428">
        <v>104</v>
      </c>
      <c r="JYB4382" s="414" t="str">
        <f>IF(JYA4382&lt;&gt;0,IF(ISNA(VLOOKUP(JYA4382,lista_bancos,2,0)),"Banco não cadastrado",VLOOKUP(JYA4382,lista_bancos,2,0)),"")</f>
        <v>CAIXA</v>
      </c>
      <c r="JYC4382" s="428">
        <v>1104</v>
      </c>
      <c r="JYD4382" s="428">
        <v>30011625</v>
      </c>
      <c r="JYE4382" s="428">
        <v>900021</v>
      </c>
      <c r="JYF4382" s="431" t="s">
        <v>76</v>
      </c>
      <c r="JYG4382" s="429">
        <v>15235615000174</v>
      </c>
      <c r="JYH4382" s="429"/>
      <c r="JYI4382" s="24"/>
      <c r="JYJ4382" s="430">
        <v>859</v>
      </c>
      <c r="JYK4382" s="413">
        <v>45988</v>
      </c>
      <c r="JYL4382" s="42"/>
      <c r="JYM4382" s="26" t="str">
        <f ca="1">IF(JYL4382&gt;0,"Compensado",IF(JYK4382="","",IF(JYK4382&lt;=TODAY(),"Descontar Cheque","deFaltam "&amp;JYK4382-TODAY()&amp;" dias para descontar")))</f>
        <v>Descontar Cheque</v>
      </c>
      <c r="JYN4382" s="117"/>
      <c r="JYO4382" s="413">
        <v>45890</v>
      </c>
      <c r="JYP4382" s="428" t="s">
        <v>74</v>
      </c>
      <c r="JYQ4382" s="428">
        <v>104</v>
      </c>
      <c r="JYR4382" s="414" t="str">
        <f>IF(JYQ4382&lt;&gt;0,IF(ISNA(VLOOKUP(JYQ4382,lista_bancos,2,0)),"Banco não cadastrado",VLOOKUP(JYQ4382,lista_bancos,2,0)),"")</f>
        <v>CAIXA</v>
      </c>
      <c r="JYS4382" s="428">
        <v>1104</v>
      </c>
      <c r="JYT4382" s="428">
        <v>30011625</v>
      </c>
      <c r="JYU4382" s="428">
        <v>900021</v>
      </c>
      <c r="JYV4382" s="431" t="s">
        <v>76</v>
      </c>
      <c r="JYW4382" s="429">
        <v>15235615000174</v>
      </c>
      <c r="JYX4382" s="429"/>
      <c r="JYY4382" s="24"/>
      <c r="JYZ4382" s="430">
        <v>859</v>
      </c>
      <c r="JZA4382" s="413">
        <v>45988</v>
      </c>
      <c r="JZB4382" s="42"/>
      <c r="JZC4382" s="26" t="str">
        <f ca="1">IF(JZB4382&gt;0,"Compensado",IF(JZA4382="","",IF(JZA4382&lt;=TODAY(),"Descontar Cheque","deFaltam "&amp;JZA4382-TODAY()&amp;" dias para descontar")))</f>
        <v>Descontar Cheque</v>
      </c>
      <c r="JZD4382" s="117"/>
      <c r="JZE4382" s="413">
        <v>45890</v>
      </c>
      <c r="JZF4382" s="428" t="s">
        <v>74</v>
      </c>
      <c r="JZG4382" s="428">
        <v>104</v>
      </c>
      <c r="JZH4382" s="414" t="str">
        <f>IF(JZG4382&lt;&gt;0,IF(ISNA(VLOOKUP(JZG4382,lista_bancos,2,0)),"Banco não cadastrado",VLOOKUP(JZG4382,lista_bancos,2,0)),"")</f>
        <v>CAIXA</v>
      </c>
      <c r="JZI4382" s="428">
        <v>1104</v>
      </c>
      <c r="JZJ4382" s="428">
        <v>30011625</v>
      </c>
      <c r="JZK4382" s="428">
        <v>900021</v>
      </c>
      <c r="JZL4382" s="431" t="s">
        <v>76</v>
      </c>
      <c r="JZM4382" s="429">
        <v>15235615000174</v>
      </c>
      <c r="JZN4382" s="429"/>
      <c r="JZO4382" s="24"/>
      <c r="JZP4382" s="430">
        <v>859</v>
      </c>
      <c r="JZQ4382" s="413">
        <v>45988</v>
      </c>
      <c r="JZR4382" s="42"/>
      <c r="JZS4382" s="26" t="str">
        <f ca="1">IF(JZR4382&gt;0,"Compensado",IF(JZQ4382="","",IF(JZQ4382&lt;=TODAY(),"Descontar Cheque","deFaltam "&amp;JZQ4382-TODAY()&amp;" dias para descontar")))</f>
        <v>Descontar Cheque</v>
      </c>
      <c r="JZT4382" s="117"/>
      <c r="JZU4382" s="413">
        <v>45890</v>
      </c>
      <c r="JZV4382" s="428" t="s">
        <v>74</v>
      </c>
      <c r="JZW4382" s="428">
        <v>104</v>
      </c>
      <c r="JZX4382" s="414" t="str">
        <f>IF(JZW4382&lt;&gt;0,IF(ISNA(VLOOKUP(JZW4382,lista_bancos,2,0)),"Banco não cadastrado",VLOOKUP(JZW4382,lista_bancos,2,0)),"")</f>
        <v>CAIXA</v>
      </c>
      <c r="JZY4382" s="428">
        <v>1104</v>
      </c>
      <c r="JZZ4382" s="428">
        <v>30011625</v>
      </c>
      <c r="KAA4382" s="428">
        <v>900021</v>
      </c>
      <c r="KAB4382" s="431" t="s">
        <v>76</v>
      </c>
      <c r="KAC4382" s="429">
        <v>15235615000174</v>
      </c>
      <c r="KAD4382" s="429"/>
      <c r="KAE4382" s="24"/>
      <c r="KAF4382" s="430">
        <v>859</v>
      </c>
      <c r="KAG4382" s="413">
        <v>45988</v>
      </c>
      <c r="KAH4382" s="42"/>
      <c r="KAI4382" s="26" t="str">
        <f ca="1">IF(KAH4382&gt;0,"Compensado",IF(KAG4382="","",IF(KAG4382&lt;=TODAY(),"Descontar Cheque","deFaltam "&amp;KAG4382-TODAY()&amp;" dias para descontar")))</f>
        <v>Descontar Cheque</v>
      </c>
      <c r="KAJ4382" s="117"/>
      <c r="KAK4382" s="413">
        <v>45890</v>
      </c>
      <c r="KAL4382" s="428" t="s">
        <v>74</v>
      </c>
      <c r="KAM4382" s="428">
        <v>104</v>
      </c>
      <c r="KAN4382" s="414" t="str">
        <f>IF(KAM4382&lt;&gt;0,IF(ISNA(VLOOKUP(KAM4382,lista_bancos,2,0)),"Banco não cadastrado",VLOOKUP(KAM4382,lista_bancos,2,0)),"")</f>
        <v>CAIXA</v>
      </c>
      <c r="KAO4382" s="428">
        <v>1104</v>
      </c>
      <c r="KAP4382" s="428">
        <v>30011625</v>
      </c>
      <c r="KAQ4382" s="428">
        <v>900021</v>
      </c>
      <c r="KAR4382" s="431" t="s">
        <v>76</v>
      </c>
      <c r="KAS4382" s="429">
        <v>15235615000174</v>
      </c>
      <c r="KAT4382" s="429"/>
      <c r="KAU4382" s="24"/>
      <c r="KAV4382" s="430">
        <v>859</v>
      </c>
      <c r="KAW4382" s="413">
        <v>45988</v>
      </c>
      <c r="KAX4382" s="42"/>
      <c r="KAY4382" s="26" t="str">
        <f ca="1">IF(KAX4382&gt;0,"Compensado",IF(KAW4382="","",IF(KAW4382&lt;=TODAY(),"Descontar Cheque","deFaltam "&amp;KAW4382-TODAY()&amp;" dias para descontar")))</f>
        <v>Descontar Cheque</v>
      </c>
      <c r="KAZ4382" s="117"/>
      <c r="KBA4382" s="413">
        <v>45890</v>
      </c>
      <c r="KBB4382" s="428" t="s">
        <v>74</v>
      </c>
      <c r="KBC4382" s="428">
        <v>104</v>
      </c>
      <c r="KBD4382" s="414" t="str">
        <f>IF(KBC4382&lt;&gt;0,IF(ISNA(VLOOKUP(KBC4382,lista_bancos,2,0)),"Banco não cadastrado",VLOOKUP(KBC4382,lista_bancos,2,0)),"")</f>
        <v>CAIXA</v>
      </c>
      <c r="KBE4382" s="428">
        <v>1104</v>
      </c>
      <c r="KBF4382" s="428">
        <v>30011625</v>
      </c>
      <c r="KBG4382" s="428">
        <v>900021</v>
      </c>
      <c r="KBH4382" s="431" t="s">
        <v>76</v>
      </c>
      <c r="KBI4382" s="429">
        <v>15235615000174</v>
      </c>
      <c r="KBJ4382" s="429"/>
      <c r="KBK4382" s="24"/>
      <c r="KBL4382" s="430">
        <v>859</v>
      </c>
      <c r="KBM4382" s="413">
        <v>45988</v>
      </c>
      <c r="KBN4382" s="42"/>
      <c r="KBO4382" s="26" t="str">
        <f ca="1">IF(KBN4382&gt;0,"Compensado",IF(KBM4382="","",IF(KBM4382&lt;=TODAY(),"Descontar Cheque","deFaltam "&amp;KBM4382-TODAY()&amp;" dias para descontar")))</f>
        <v>Descontar Cheque</v>
      </c>
      <c r="KBP4382" s="117"/>
      <c r="KBQ4382" s="413">
        <v>45890</v>
      </c>
      <c r="KBR4382" s="428" t="s">
        <v>74</v>
      </c>
      <c r="KBS4382" s="428">
        <v>104</v>
      </c>
      <c r="KBT4382" s="414" t="str">
        <f>IF(KBS4382&lt;&gt;0,IF(ISNA(VLOOKUP(KBS4382,lista_bancos,2,0)),"Banco não cadastrado",VLOOKUP(KBS4382,lista_bancos,2,0)),"")</f>
        <v>CAIXA</v>
      </c>
      <c r="KBU4382" s="428">
        <v>1104</v>
      </c>
      <c r="KBV4382" s="428">
        <v>30011625</v>
      </c>
      <c r="KBW4382" s="428">
        <v>900021</v>
      </c>
      <c r="KBX4382" s="431" t="s">
        <v>76</v>
      </c>
      <c r="KBY4382" s="429">
        <v>15235615000174</v>
      </c>
      <c r="KBZ4382" s="429"/>
      <c r="KCA4382" s="24"/>
      <c r="KCB4382" s="430">
        <v>859</v>
      </c>
      <c r="KCC4382" s="413">
        <v>45988</v>
      </c>
      <c r="KCD4382" s="42"/>
      <c r="KCE4382" s="26" t="str">
        <f ca="1">IF(KCD4382&gt;0,"Compensado",IF(KCC4382="","",IF(KCC4382&lt;=TODAY(),"Descontar Cheque","deFaltam "&amp;KCC4382-TODAY()&amp;" dias para descontar")))</f>
        <v>Descontar Cheque</v>
      </c>
      <c r="KCF4382" s="117"/>
      <c r="KCG4382" s="413">
        <v>45890</v>
      </c>
      <c r="KCH4382" s="428" t="s">
        <v>74</v>
      </c>
      <c r="KCI4382" s="428">
        <v>104</v>
      </c>
      <c r="KCJ4382" s="414" t="str">
        <f>IF(KCI4382&lt;&gt;0,IF(ISNA(VLOOKUP(KCI4382,lista_bancos,2,0)),"Banco não cadastrado",VLOOKUP(KCI4382,lista_bancos,2,0)),"")</f>
        <v>CAIXA</v>
      </c>
      <c r="KCK4382" s="428">
        <v>1104</v>
      </c>
      <c r="KCL4382" s="428">
        <v>30011625</v>
      </c>
      <c r="KCM4382" s="428">
        <v>900021</v>
      </c>
      <c r="KCN4382" s="431" t="s">
        <v>76</v>
      </c>
      <c r="KCO4382" s="429">
        <v>15235615000174</v>
      </c>
      <c r="KCP4382" s="429"/>
      <c r="KCQ4382" s="24"/>
      <c r="KCR4382" s="430">
        <v>859</v>
      </c>
      <c r="KCS4382" s="413">
        <v>45988</v>
      </c>
      <c r="KCT4382" s="42"/>
      <c r="KCU4382" s="26" t="str">
        <f ca="1">IF(KCT4382&gt;0,"Compensado",IF(KCS4382="","",IF(KCS4382&lt;=TODAY(),"Descontar Cheque","deFaltam "&amp;KCS4382-TODAY()&amp;" dias para descontar")))</f>
        <v>Descontar Cheque</v>
      </c>
      <c r="KCV4382" s="117"/>
      <c r="KCW4382" s="413">
        <v>45890</v>
      </c>
      <c r="KCX4382" s="428" t="s">
        <v>74</v>
      </c>
      <c r="KCY4382" s="428">
        <v>104</v>
      </c>
      <c r="KCZ4382" s="414" t="str">
        <f>IF(KCY4382&lt;&gt;0,IF(ISNA(VLOOKUP(KCY4382,lista_bancos,2,0)),"Banco não cadastrado",VLOOKUP(KCY4382,lista_bancos,2,0)),"")</f>
        <v>CAIXA</v>
      </c>
      <c r="KDA4382" s="428">
        <v>1104</v>
      </c>
      <c r="KDB4382" s="428">
        <v>30011625</v>
      </c>
      <c r="KDC4382" s="428">
        <v>900021</v>
      </c>
      <c r="KDD4382" s="431" t="s">
        <v>76</v>
      </c>
      <c r="KDE4382" s="429">
        <v>15235615000174</v>
      </c>
      <c r="KDF4382" s="429"/>
      <c r="KDG4382" s="24"/>
      <c r="KDH4382" s="430">
        <v>859</v>
      </c>
      <c r="KDI4382" s="413">
        <v>45988</v>
      </c>
      <c r="KDJ4382" s="42"/>
      <c r="KDK4382" s="26" t="str">
        <f ca="1">IF(KDJ4382&gt;0,"Compensado",IF(KDI4382="","",IF(KDI4382&lt;=TODAY(),"Descontar Cheque","deFaltam "&amp;KDI4382-TODAY()&amp;" dias para descontar")))</f>
        <v>Descontar Cheque</v>
      </c>
      <c r="KDL4382" s="117"/>
      <c r="KDM4382" s="413">
        <v>45890</v>
      </c>
      <c r="KDN4382" s="428" t="s">
        <v>74</v>
      </c>
      <c r="KDO4382" s="428">
        <v>104</v>
      </c>
      <c r="KDP4382" s="414" t="str">
        <f>IF(KDO4382&lt;&gt;0,IF(ISNA(VLOOKUP(KDO4382,lista_bancos,2,0)),"Banco não cadastrado",VLOOKUP(KDO4382,lista_bancos,2,0)),"")</f>
        <v>CAIXA</v>
      </c>
      <c r="KDQ4382" s="428">
        <v>1104</v>
      </c>
      <c r="KDR4382" s="428">
        <v>30011625</v>
      </c>
      <c r="KDS4382" s="428">
        <v>900021</v>
      </c>
      <c r="KDT4382" s="431" t="s">
        <v>76</v>
      </c>
      <c r="KDU4382" s="429">
        <v>15235615000174</v>
      </c>
      <c r="KDV4382" s="429"/>
      <c r="KDW4382" s="24"/>
      <c r="KDX4382" s="430">
        <v>859</v>
      </c>
      <c r="KDY4382" s="413">
        <v>45988</v>
      </c>
      <c r="KDZ4382" s="42"/>
      <c r="KEA4382" s="26" t="str">
        <f ca="1">IF(KDZ4382&gt;0,"Compensado",IF(KDY4382="","",IF(KDY4382&lt;=TODAY(),"Descontar Cheque","deFaltam "&amp;KDY4382-TODAY()&amp;" dias para descontar")))</f>
        <v>Descontar Cheque</v>
      </c>
      <c r="KEB4382" s="117"/>
      <c r="KEC4382" s="413">
        <v>45890</v>
      </c>
      <c r="KED4382" s="428" t="s">
        <v>74</v>
      </c>
      <c r="KEE4382" s="428">
        <v>104</v>
      </c>
      <c r="KEF4382" s="414" t="str">
        <f>IF(KEE4382&lt;&gt;0,IF(ISNA(VLOOKUP(KEE4382,lista_bancos,2,0)),"Banco não cadastrado",VLOOKUP(KEE4382,lista_bancos,2,0)),"")</f>
        <v>CAIXA</v>
      </c>
      <c r="KEG4382" s="428">
        <v>1104</v>
      </c>
      <c r="KEH4382" s="428">
        <v>30011625</v>
      </c>
      <c r="KEI4382" s="428">
        <v>900021</v>
      </c>
      <c r="KEJ4382" s="431" t="s">
        <v>76</v>
      </c>
      <c r="KEK4382" s="429">
        <v>15235615000174</v>
      </c>
      <c r="KEL4382" s="429"/>
      <c r="KEM4382" s="24"/>
      <c r="KEN4382" s="430">
        <v>859</v>
      </c>
      <c r="KEO4382" s="413">
        <v>45988</v>
      </c>
      <c r="KEP4382" s="42"/>
      <c r="KEQ4382" s="26" t="str">
        <f ca="1">IF(KEP4382&gt;0,"Compensado",IF(KEO4382="","",IF(KEO4382&lt;=TODAY(),"Descontar Cheque","deFaltam "&amp;KEO4382-TODAY()&amp;" dias para descontar")))</f>
        <v>Descontar Cheque</v>
      </c>
      <c r="KER4382" s="117"/>
      <c r="KES4382" s="413">
        <v>45890</v>
      </c>
      <c r="KET4382" s="428" t="s">
        <v>74</v>
      </c>
      <c r="KEU4382" s="428">
        <v>104</v>
      </c>
      <c r="KEV4382" s="414" t="str">
        <f>IF(KEU4382&lt;&gt;0,IF(ISNA(VLOOKUP(KEU4382,lista_bancos,2,0)),"Banco não cadastrado",VLOOKUP(KEU4382,lista_bancos,2,0)),"")</f>
        <v>CAIXA</v>
      </c>
      <c r="KEW4382" s="428">
        <v>1104</v>
      </c>
      <c r="KEX4382" s="428">
        <v>30011625</v>
      </c>
      <c r="KEY4382" s="428">
        <v>900021</v>
      </c>
      <c r="KEZ4382" s="431" t="s">
        <v>76</v>
      </c>
      <c r="KFA4382" s="429">
        <v>15235615000174</v>
      </c>
      <c r="KFB4382" s="429"/>
      <c r="KFC4382" s="24"/>
      <c r="KFD4382" s="430">
        <v>859</v>
      </c>
      <c r="KFE4382" s="413">
        <v>45988</v>
      </c>
      <c r="KFF4382" s="42"/>
      <c r="KFG4382" s="26" t="str">
        <f ca="1">IF(KFF4382&gt;0,"Compensado",IF(KFE4382="","",IF(KFE4382&lt;=TODAY(),"Descontar Cheque","deFaltam "&amp;KFE4382-TODAY()&amp;" dias para descontar")))</f>
        <v>Descontar Cheque</v>
      </c>
      <c r="KFH4382" s="117"/>
      <c r="KFI4382" s="413">
        <v>45890</v>
      </c>
      <c r="KFJ4382" s="428" t="s">
        <v>74</v>
      </c>
      <c r="KFK4382" s="428">
        <v>104</v>
      </c>
      <c r="KFL4382" s="414" t="str">
        <f>IF(KFK4382&lt;&gt;0,IF(ISNA(VLOOKUP(KFK4382,lista_bancos,2,0)),"Banco não cadastrado",VLOOKUP(KFK4382,lista_bancos,2,0)),"")</f>
        <v>CAIXA</v>
      </c>
      <c r="KFM4382" s="428">
        <v>1104</v>
      </c>
      <c r="KFN4382" s="428">
        <v>30011625</v>
      </c>
      <c r="KFO4382" s="428">
        <v>900021</v>
      </c>
      <c r="KFP4382" s="431" t="s">
        <v>76</v>
      </c>
      <c r="KFQ4382" s="429">
        <v>15235615000174</v>
      </c>
      <c r="KFR4382" s="429"/>
      <c r="KFS4382" s="24"/>
      <c r="KFT4382" s="430">
        <v>859</v>
      </c>
      <c r="KFU4382" s="413">
        <v>45988</v>
      </c>
      <c r="KFV4382" s="42"/>
      <c r="KFW4382" s="26" t="str">
        <f ca="1">IF(KFV4382&gt;0,"Compensado",IF(KFU4382="","",IF(KFU4382&lt;=TODAY(),"Descontar Cheque","deFaltam "&amp;KFU4382-TODAY()&amp;" dias para descontar")))</f>
        <v>Descontar Cheque</v>
      </c>
      <c r="KFX4382" s="117"/>
      <c r="KFY4382" s="413">
        <v>45890</v>
      </c>
      <c r="KFZ4382" s="428" t="s">
        <v>74</v>
      </c>
      <c r="KGA4382" s="428">
        <v>104</v>
      </c>
      <c r="KGB4382" s="414" t="str">
        <f>IF(KGA4382&lt;&gt;0,IF(ISNA(VLOOKUP(KGA4382,lista_bancos,2,0)),"Banco não cadastrado",VLOOKUP(KGA4382,lista_bancos,2,0)),"")</f>
        <v>CAIXA</v>
      </c>
      <c r="KGC4382" s="428">
        <v>1104</v>
      </c>
      <c r="KGD4382" s="428">
        <v>30011625</v>
      </c>
      <c r="KGE4382" s="428">
        <v>900021</v>
      </c>
      <c r="KGF4382" s="431" t="s">
        <v>76</v>
      </c>
      <c r="KGG4382" s="429">
        <v>15235615000174</v>
      </c>
      <c r="KGH4382" s="429"/>
      <c r="KGI4382" s="24"/>
      <c r="KGJ4382" s="430">
        <v>859</v>
      </c>
      <c r="KGK4382" s="413">
        <v>45988</v>
      </c>
      <c r="KGL4382" s="42"/>
      <c r="KGM4382" s="26" t="str">
        <f ca="1">IF(KGL4382&gt;0,"Compensado",IF(KGK4382="","",IF(KGK4382&lt;=TODAY(),"Descontar Cheque","deFaltam "&amp;KGK4382-TODAY()&amp;" dias para descontar")))</f>
        <v>Descontar Cheque</v>
      </c>
      <c r="KGN4382" s="117"/>
      <c r="KGO4382" s="413">
        <v>45890</v>
      </c>
      <c r="KGP4382" s="428" t="s">
        <v>74</v>
      </c>
      <c r="KGQ4382" s="428">
        <v>104</v>
      </c>
      <c r="KGR4382" s="414" t="str">
        <f>IF(KGQ4382&lt;&gt;0,IF(ISNA(VLOOKUP(KGQ4382,lista_bancos,2,0)),"Banco não cadastrado",VLOOKUP(KGQ4382,lista_bancos,2,0)),"")</f>
        <v>CAIXA</v>
      </c>
      <c r="KGS4382" s="428">
        <v>1104</v>
      </c>
      <c r="KGT4382" s="428">
        <v>30011625</v>
      </c>
      <c r="KGU4382" s="428">
        <v>900021</v>
      </c>
      <c r="KGV4382" s="431" t="s">
        <v>76</v>
      </c>
      <c r="KGW4382" s="429">
        <v>15235615000174</v>
      </c>
      <c r="KGX4382" s="429"/>
      <c r="KGY4382" s="24"/>
      <c r="KGZ4382" s="430">
        <v>859</v>
      </c>
      <c r="KHA4382" s="413">
        <v>45988</v>
      </c>
      <c r="KHB4382" s="42"/>
      <c r="KHC4382" s="26" t="str">
        <f ca="1">IF(KHB4382&gt;0,"Compensado",IF(KHA4382="","",IF(KHA4382&lt;=TODAY(),"Descontar Cheque","deFaltam "&amp;KHA4382-TODAY()&amp;" dias para descontar")))</f>
        <v>Descontar Cheque</v>
      </c>
      <c r="KHD4382" s="117"/>
      <c r="KHE4382" s="413">
        <v>45890</v>
      </c>
      <c r="KHF4382" s="428" t="s">
        <v>74</v>
      </c>
      <c r="KHG4382" s="428">
        <v>104</v>
      </c>
      <c r="KHH4382" s="414" t="str">
        <f>IF(KHG4382&lt;&gt;0,IF(ISNA(VLOOKUP(KHG4382,lista_bancos,2,0)),"Banco não cadastrado",VLOOKUP(KHG4382,lista_bancos,2,0)),"")</f>
        <v>CAIXA</v>
      </c>
      <c r="KHI4382" s="428">
        <v>1104</v>
      </c>
      <c r="KHJ4382" s="428">
        <v>30011625</v>
      </c>
      <c r="KHK4382" s="428">
        <v>900021</v>
      </c>
      <c r="KHL4382" s="431" t="s">
        <v>76</v>
      </c>
      <c r="KHM4382" s="429">
        <v>15235615000174</v>
      </c>
      <c r="KHN4382" s="429"/>
      <c r="KHO4382" s="24"/>
      <c r="KHP4382" s="430">
        <v>859</v>
      </c>
      <c r="KHQ4382" s="413">
        <v>45988</v>
      </c>
      <c r="KHR4382" s="42"/>
      <c r="KHS4382" s="26" t="str">
        <f ca="1">IF(KHR4382&gt;0,"Compensado",IF(KHQ4382="","",IF(KHQ4382&lt;=TODAY(),"Descontar Cheque","deFaltam "&amp;KHQ4382-TODAY()&amp;" dias para descontar")))</f>
        <v>Descontar Cheque</v>
      </c>
      <c r="KHT4382" s="117"/>
      <c r="KHU4382" s="413">
        <v>45890</v>
      </c>
      <c r="KHV4382" s="428" t="s">
        <v>74</v>
      </c>
      <c r="KHW4382" s="428">
        <v>104</v>
      </c>
      <c r="KHX4382" s="414" t="str">
        <f>IF(KHW4382&lt;&gt;0,IF(ISNA(VLOOKUP(KHW4382,lista_bancos,2,0)),"Banco não cadastrado",VLOOKUP(KHW4382,lista_bancos,2,0)),"")</f>
        <v>CAIXA</v>
      </c>
      <c r="KHY4382" s="428">
        <v>1104</v>
      </c>
      <c r="KHZ4382" s="428">
        <v>30011625</v>
      </c>
      <c r="KIA4382" s="428">
        <v>900021</v>
      </c>
      <c r="KIB4382" s="431" t="s">
        <v>76</v>
      </c>
      <c r="KIC4382" s="429">
        <v>15235615000174</v>
      </c>
      <c r="KID4382" s="429"/>
      <c r="KIE4382" s="24"/>
      <c r="KIF4382" s="430">
        <v>859</v>
      </c>
      <c r="KIG4382" s="413">
        <v>45988</v>
      </c>
      <c r="KIH4382" s="42"/>
      <c r="KII4382" s="26" t="str">
        <f ca="1">IF(KIH4382&gt;0,"Compensado",IF(KIG4382="","",IF(KIG4382&lt;=TODAY(),"Descontar Cheque","deFaltam "&amp;KIG4382-TODAY()&amp;" dias para descontar")))</f>
        <v>Descontar Cheque</v>
      </c>
      <c r="KIJ4382" s="117"/>
      <c r="KIK4382" s="413">
        <v>45890</v>
      </c>
      <c r="KIL4382" s="428" t="s">
        <v>74</v>
      </c>
      <c r="KIM4382" s="428">
        <v>104</v>
      </c>
      <c r="KIN4382" s="414" t="str">
        <f>IF(KIM4382&lt;&gt;0,IF(ISNA(VLOOKUP(KIM4382,lista_bancos,2,0)),"Banco não cadastrado",VLOOKUP(KIM4382,lista_bancos,2,0)),"")</f>
        <v>CAIXA</v>
      </c>
      <c r="KIO4382" s="428">
        <v>1104</v>
      </c>
      <c r="KIP4382" s="428">
        <v>30011625</v>
      </c>
      <c r="KIQ4382" s="428">
        <v>900021</v>
      </c>
      <c r="KIR4382" s="431" t="s">
        <v>76</v>
      </c>
      <c r="KIS4382" s="429">
        <v>15235615000174</v>
      </c>
      <c r="KIT4382" s="429"/>
      <c r="KIU4382" s="24"/>
      <c r="KIV4382" s="430">
        <v>859</v>
      </c>
      <c r="KIW4382" s="413">
        <v>45988</v>
      </c>
      <c r="KIX4382" s="42"/>
      <c r="KIY4382" s="26" t="str">
        <f ca="1">IF(KIX4382&gt;0,"Compensado",IF(KIW4382="","",IF(KIW4382&lt;=TODAY(),"Descontar Cheque","deFaltam "&amp;KIW4382-TODAY()&amp;" dias para descontar")))</f>
        <v>Descontar Cheque</v>
      </c>
      <c r="KIZ4382" s="117"/>
      <c r="KJA4382" s="413">
        <v>45890</v>
      </c>
      <c r="KJB4382" s="428" t="s">
        <v>74</v>
      </c>
      <c r="KJC4382" s="428">
        <v>104</v>
      </c>
      <c r="KJD4382" s="414" t="str">
        <f>IF(KJC4382&lt;&gt;0,IF(ISNA(VLOOKUP(KJC4382,lista_bancos,2,0)),"Banco não cadastrado",VLOOKUP(KJC4382,lista_bancos,2,0)),"")</f>
        <v>CAIXA</v>
      </c>
      <c r="KJE4382" s="428">
        <v>1104</v>
      </c>
      <c r="KJF4382" s="428">
        <v>30011625</v>
      </c>
      <c r="KJG4382" s="428">
        <v>900021</v>
      </c>
      <c r="KJH4382" s="431" t="s">
        <v>76</v>
      </c>
      <c r="KJI4382" s="429">
        <v>15235615000174</v>
      </c>
      <c r="KJJ4382" s="429"/>
      <c r="KJK4382" s="24"/>
      <c r="KJL4382" s="430">
        <v>859</v>
      </c>
      <c r="KJM4382" s="413">
        <v>45988</v>
      </c>
      <c r="KJN4382" s="42"/>
      <c r="KJO4382" s="26" t="str">
        <f ca="1">IF(KJN4382&gt;0,"Compensado",IF(KJM4382="","",IF(KJM4382&lt;=TODAY(),"Descontar Cheque","deFaltam "&amp;KJM4382-TODAY()&amp;" dias para descontar")))</f>
        <v>Descontar Cheque</v>
      </c>
      <c r="KJP4382" s="117"/>
      <c r="KJQ4382" s="413">
        <v>45890</v>
      </c>
      <c r="KJR4382" s="428" t="s">
        <v>74</v>
      </c>
      <c r="KJS4382" s="428">
        <v>104</v>
      </c>
      <c r="KJT4382" s="414" t="str">
        <f>IF(KJS4382&lt;&gt;0,IF(ISNA(VLOOKUP(KJS4382,lista_bancos,2,0)),"Banco não cadastrado",VLOOKUP(KJS4382,lista_bancos,2,0)),"")</f>
        <v>CAIXA</v>
      </c>
      <c r="KJU4382" s="428">
        <v>1104</v>
      </c>
      <c r="KJV4382" s="428">
        <v>30011625</v>
      </c>
      <c r="KJW4382" s="428">
        <v>900021</v>
      </c>
      <c r="KJX4382" s="431" t="s">
        <v>76</v>
      </c>
      <c r="KJY4382" s="429">
        <v>15235615000174</v>
      </c>
      <c r="KJZ4382" s="429"/>
      <c r="KKA4382" s="24"/>
      <c r="KKB4382" s="430">
        <v>859</v>
      </c>
      <c r="KKC4382" s="413">
        <v>45988</v>
      </c>
      <c r="KKD4382" s="42"/>
      <c r="KKE4382" s="26" t="str">
        <f ca="1">IF(KKD4382&gt;0,"Compensado",IF(KKC4382="","",IF(KKC4382&lt;=TODAY(),"Descontar Cheque","deFaltam "&amp;KKC4382-TODAY()&amp;" dias para descontar")))</f>
        <v>Descontar Cheque</v>
      </c>
      <c r="KKF4382" s="117"/>
      <c r="KKG4382" s="413">
        <v>45890</v>
      </c>
      <c r="KKH4382" s="428" t="s">
        <v>74</v>
      </c>
      <c r="KKI4382" s="428">
        <v>104</v>
      </c>
      <c r="KKJ4382" s="414" t="str">
        <f>IF(KKI4382&lt;&gt;0,IF(ISNA(VLOOKUP(KKI4382,lista_bancos,2,0)),"Banco não cadastrado",VLOOKUP(KKI4382,lista_bancos,2,0)),"")</f>
        <v>CAIXA</v>
      </c>
      <c r="KKK4382" s="428">
        <v>1104</v>
      </c>
      <c r="KKL4382" s="428">
        <v>30011625</v>
      </c>
      <c r="KKM4382" s="428">
        <v>900021</v>
      </c>
      <c r="KKN4382" s="431" t="s">
        <v>76</v>
      </c>
      <c r="KKO4382" s="429">
        <v>15235615000174</v>
      </c>
      <c r="KKP4382" s="429"/>
      <c r="KKQ4382" s="24"/>
      <c r="KKR4382" s="430">
        <v>859</v>
      </c>
      <c r="KKS4382" s="413">
        <v>45988</v>
      </c>
      <c r="KKT4382" s="42"/>
      <c r="KKU4382" s="26" t="str">
        <f ca="1">IF(KKT4382&gt;0,"Compensado",IF(KKS4382="","",IF(KKS4382&lt;=TODAY(),"Descontar Cheque","deFaltam "&amp;KKS4382-TODAY()&amp;" dias para descontar")))</f>
        <v>Descontar Cheque</v>
      </c>
      <c r="KKV4382" s="117"/>
      <c r="KKW4382" s="413">
        <v>45890</v>
      </c>
      <c r="KKX4382" s="428" t="s">
        <v>74</v>
      </c>
      <c r="KKY4382" s="428">
        <v>104</v>
      </c>
      <c r="KKZ4382" s="414" t="str">
        <f>IF(KKY4382&lt;&gt;0,IF(ISNA(VLOOKUP(KKY4382,lista_bancos,2,0)),"Banco não cadastrado",VLOOKUP(KKY4382,lista_bancos,2,0)),"")</f>
        <v>CAIXA</v>
      </c>
      <c r="KLA4382" s="428">
        <v>1104</v>
      </c>
      <c r="KLB4382" s="428">
        <v>30011625</v>
      </c>
      <c r="KLC4382" s="428">
        <v>900021</v>
      </c>
      <c r="KLD4382" s="431" t="s">
        <v>76</v>
      </c>
      <c r="KLE4382" s="429">
        <v>15235615000174</v>
      </c>
      <c r="KLF4382" s="429"/>
      <c r="KLG4382" s="24"/>
      <c r="KLH4382" s="430">
        <v>859</v>
      </c>
      <c r="KLI4382" s="413">
        <v>45988</v>
      </c>
      <c r="KLJ4382" s="42"/>
      <c r="KLK4382" s="26" t="str">
        <f ca="1">IF(KLJ4382&gt;0,"Compensado",IF(KLI4382="","",IF(KLI4382&lt;=TODAY(),"Descontar Cheque","deFaltam "&amp;KLI4382-TODAY()&amp;" dias para descontar")))</f>
        <v>Descontar Cheque</v>
      </c>
      <c r="KLL4382" s="117"/>
      <c r="KLM4382" s="413">
        <v>45890</v>
      </c>
      <c r="KLN4382" s="428" t="s">
        <v>74</v>
      </c>
      <c r="KLO4382" s="428">
        <v>104</v>
      </c>
      <c r="KLP4382" s="414" t="str">
        <f>IF(KLO4382&lt;&gt;0,IF(ISNA(VLOOKUP(KLO4382,lista_bancos,2,0)),"Banco não cadastrado",VLOOKUP(KLO4382,lista_bancos,2,0)),"")</f>
        <v>CAIXA</v>
      </c>
      <c r="KLQ4382" s="428">
        <v>1104</v>
      </c>
      <c r="KLR4382" s="428">
        <v>30011625</v>
      </c>
      <c r="KLS4382" s="428">
        <v>900021</v>
      </c>
      <c r="KLT4382" s="431" t="s">
        <v>76</v>
      </c>
      <c r="KLU4382" s="429">
        <v>15235615000174</v>
      </c>
      <c r="KLV4382" s="429"/>
      <c r="KLW4382" s="24"/>
      <c r="KLX4382" s="430">
        <v>859</v>
      </c>
      <c r="KLY4382" s="413">
        <v>45988</v>
      </c>
      <c r="KLZ4382" s="42"/>
      <c r="KMA4382" s="26" t="str">
        <f ca="1">IF(KLZ4382&gt;0,"Compensado",IF(KLY4382="","",IF(KLY4382&lt;=TODAY(),"Descontar Cheque","deFaltam "&amp;KLY4382-TODAY()&amp;" dias para descontar")))</f>
        <v>Descontar Cheque</v>
      </c>
      <c r="KMB4382" s="117"/>
      <c r="KMC4382" s="413">
        <v>45890</v>
      </c>
      <c r="KMD4382" s="428" t="s">
        <v>74</v>
      </c>
      <c r="KME4382" s="428">
        <v>104</v>
      </c>
      <c r="KMF4382" s="414" t="str">
        <f>IF(KME4382&lt;&gt;0,IF(ISNA(VLOOKUP(KME4382,lista_bancos,2,0)),"Banco não cadastrado",VLOOKUP(KME4382,lista_bancos,2,0)),"")</f>
        <v>CAIXA</v>
      </c>
      <c r="KMG4382" s="428">
        <v>1104</v>
      </c>
      <c r="KMH4382" s="428">
        <v>30011625</v>
      </c>
      <c r="KMI4382" s="428">
        <v>900021</v>
      </c>
      <c r="KMJ4382" s="431" t="s">
        <v>76</v>
      </c>
      <c r="KMK4382" s="429">
        <v>15235615000174</v>
      </c>
      <c r="KML4382" s="429"/>
      <c r="KMM4382" s="24"/>
      <c r="KMN4382" s="430">
        <v>859</v>
      </c>
      <c r="KMO4382" s="413">
        <v>45988</v>
      </c>
      <c r="KMP4382" s="42"/>
      <c r="KMQ4382" s="26" t="str">
        <f ca="1">IF(KMP4382&gt;0,"Compensado",IF(KMO4382="","",IF(KMO4382&lt;=TODAY(),"Descontar Cheque","deFaltam "&amp;KMO4382-TODAY()&amp;" dias para descontar")))</f>
        <v>Descontar Cheque</v>
      </c>
      <c r="KMR4382" s="117"/>
      <c r="KMS4382" s="413">
        <v>45890</v>
      </c>
      <c r="KMT4382" s="428" t="s">
        <v>74</v>
      </c>
      <c r="KMU4382" s="428">
        <v>104</v>
      </c>
      <c r="KMV4382" s="414" t="str">
        <f>IF(KMU4382&lt;&gt;0,IF(ISNA(VLOOKUP(KMU4382,lista_bancos,2,0)),"Banco não cadastrado",VLOOKUP(KMU4382,lista_bancos,2,0)),"")</f>
        <v>CAIXA</v>
      </c>
      <c r="KMW4382" s="428">
        <v>1104</v>
      </c>
      <c r="KMX4382" s="428">
        <v>30011625</v>
      </c>
      <c r="KMY4382" s="428">
        <v>900021</v>
      </c>
      <c r="KMZ4382" s="431" t="s">
        <v>76</v>
      </c>
      <c r="KNA4382" s="429">
        <v>15235615000174</v>
      </c>
      <c r="KNB4382" s="429"/>
      <c r="KNC4382" s="24"/>
      <c r="KND4382" s="430">
        <v>859</v>
      </c>
      <c r="KNE4382" s="413">
        <v>45988</v>
      </c>
      <c r="KNF4382" s="42"/>
      <c r="KNG4382" s="26" t="str">
        <f ca="1">IF(KNF4382&gt;0,"Compensado",IF(KNE4382="","",IF(KNE4382&lt;=TODAY(),"Descontar Cheque","deFaltam "&amp;KNE4382-TODAY()&amp;" dias para descontar")))</f>
        <v>Descontar Cheque</v>
      </c>
      <c r="KNH4382" s="117"/>
      <c r="KNI4382" s="413">
        <v>45890</v>
      </c>
      <c r="KNJ4382" s="428" t="s">
        <v>74</v>
      </c>
      <c r="KNK4382" s="428">
        <v>104</v>
      </c>
      <c r="KNL4382" s="414" t="str">
        <f>IF(KNK4382&lt;&gt;0,IF(ISNA(VLOOKUP(KNK4382,lista_bancos,2,0)),"Banco não cadastrado",VLOOKUP(KNK4382,lista_bancos,2,0)),"")</f>
        <v>CAIXA</v>
      </c>
      <c r="KNM4382" s="428">
        <v>1104</v>
      </c>
      <c r="KNN4382" s="428">
        <v>30011625</v>
      </c>
      <c r="KNO4382" s="428">
        <v>900021</v>
      </c>
      <c r="KNP4382" s="431" t="s">
        <v>76</v>
      </c>
      <c r="KNQ4382" s="429">
        <v>15235615000174</v>
      </c>
      <c r="KNR4382" s="429"/>
      <c r="KNS4382" s="24"/>
      <c r="KNT4382" s="430">
        <v>859</v>
      </c>
      <c r="KNU4382" s="413">
        <v>45988</v>
      </c>
      <c r="KNV4382" s="42"/>
      <c r="KNW4382" s="26" t="str">
        <f ca="1">IF(KNV4382&gt;0,"Compensado",IF(KNU4382="","",IF(KNU4382&lt;=TODAY(),"Descontar Cheque","deFaltam "&amp;KNU4382-TODAY()&amp;" dias para descontar")))</f>
        <v>Descontar Cheque</v>
      </c>
      <c r="KNX4382" s="117"/>
      <c r="KNY4382" s="413">
        <v>45890</v>
      </c>
      <c r="KNZ4382" s="428" t="s">
        <v>74</v>
      </c>
      <c r="KOA4382" s="428">
        <v>104</v>
      </c>
      <c r="KOB4382" s="414" t="str">
        <f>IF(KOA4382&lt;&gt;0,IF(ISNA(VLOOKUP(KOA4382,lista_bancos,2,0)),"Banco não cadastrado",VLOOKUP(KOA4382,lista_bancos,2,0)),"")</f>
        <v>CAIXA</v>
      </c>
      <c r="KOC4382" s="428">
        <v>1104</v>
      </c>
      <c r="KOD4382" s="428">
        <v>30011625</v>
      </c>
      <c r="KOE4382" s="428">
        <v>900021</v>
      </c>
      <c r="KOF4382" s="431" t="s">
        <v>76</v>
      </c>
      <c r="KOG4382" s="429">
        <v>15235615000174</v>
      </c>
      <c r="KOH4382" s="429"/>
      <c r="KOI4382" s="24"/>
      <c r="KOJ4382" s="430">
        <v>859</v>
      </c>
      <c r="KOK4382" s="413">
        <v>45988</v>
      </c>
      <c r="KOL4382" s="42"/>
      <c r="KOM4382" s="26" t="str">
        <f ca="1">IF(KOL4382&gt;0,"Compensado",IF(KOK4382="","",IF(KOK4382&lt;=TODAY(),"Descontar Cheque","deFaltam "&amp;KOK4382-TODAY()&amp;" dias para descontar")))</f>
        <v>Descontar Cheque</v>
      </c>
      <c r="KON4382" s="117"/>
      <c r="KOO4382" s="413">
        <v>45890</v>
      </c>
      <c r="KOP4382" s="428" t="s">
        <v>74</v>
      </c>
      <c r="KOQ4382" s="428">
        <v>104</v>
      </c>
      <c r="KOR4382" s="414" t="str">
        <f>IF(KOQ4382&lt;&gt;0,IF(ISNA(VLOOKUP(KOQ4382,lista_bancos,2,0)),"Banco não cadastrado",VLOOKUP(KOQ4382,lista_bancos,2,0)),"")</f>
        <v>CAIXA</v>
      </c>
      <c r="KOS4382" s="428">
        <v>1104</v>
      </c>
      <c r="KOT4382" s="428">
        <v>30011625</v>
      </c>
      <c r="KOU4382" s="428">
        <v>900021</v>
      </c>
      <c r="KOV4382" s="431" t="s">
        <v>76</v>
      </c>
      <c r="KOW4382" s="429">
        <v>15235615000174</v>
      </c>
      <c r="KOX4382" s="429"/>
      <c r="KOY4382" s="24"/>
      <c r="KOZ4382" s="430">
        <v>859</v>
      </c>
      <c r="KPA4382" s="413">
        <v>45988</v>
      </c>
      <c r="KPB4382" s="42"/>
      <c r="KPC4382" s="26" t="str">
        <f ca="1">IF(KPB4382&gt;0,"Compensado",IF(KPA4382="","",IF(KPA4382&lt;=TODAY(),"Descontar Cheque","deFaltam "&amp;KPA4382-TODAY()&amp;" dias para descontar")))</f>
        <v>Descontar Cheque</v>
      </c>
      <c r="KPD4382" s="117"/>
      <c r="KPE4382" s="413">
        <v>45890</v>
      </c>
      <c r="KPF4382" s="428" t="s">
        <v>74</v>
      </c>
      <c r="KPG4382" s="428">
        <v>104</v>
      </c>
      <c r="KPH4382" s="414" t="str">
        <f>IF(KPG4382&lt;&gt;0,IF(ISNA(VLOOKUP(KPG4382,lista_bancos,2,0)),"Banco não cadastrado",VLOOKUP(KPG4382,lista_bancos,2,0)),"")</f>
        <v>CAIXA</v>
      </c>
      <c r="KPI4382" s="428">
        <v>1104</v>
      </c>
      <c r="KPJ4382" s="428">
        <v>30011625</v>
      </c>
      <c r="KPK4382" s="428">
        <v>900021</v>
      </c>
      <c r="KPL4382" s="431" t="s">
        <v>76</v>
      </c>
      <c r="KPM4382" s="429">
        <v>15235615000174</v>
      </c>
      <c r="KPN4382" s="429"/>
      <c r="KPO4382" s="24"/>
      <c r="KPP4382" s="430">
        <v>859</v>
      </c>
      <c r="KPQ4382" s="413">
        <v>45988</v>
      </c>
      <c r="KPR4382" s="42"/>
      <c r="KPS4382" s="26" t="str">
        <f ca="1">IF(KPR4382&gt;0,"Compensado",IF(KPQ4382="","",IF(KPQ4382&lt;=TODAY(),"Descontar Cheque","deFaltam "&amp;KPQ4382-TODAY()&amp;" dias para descontar")))</f>
        <v>Descontar Cheque</v>
      </c>
      <c r="KPT4382" s="117"/>
      <c r="KPU4382" s="413">
        <v>45890</v>
      </c>
      <c r="KPV4382" s="428" t="s">
        <v>74</v>
      </c>
      <c r="KPW4382" s="428">
        <v>104</v>
      </c>
      <c r="KPX4382" s="414" t="str">
        <f>IF(KPW4382&lt;&gt;0,IF(ISNA(VLOOKUP(KPW4382,lista_bancos,2,0)),"Banco não cadastrado",VLOOKUP(KPW4382,lista_bancos,2,0)),"")</f>
        <v>CAIXA</v>
      </c>
      <c r="KPY4382" s="428">
        <v>1104</v>
      </c>
      <c r="KPZ4382" s="428">
        <v>30011625</v>
      </c>
      <c r="KQA4382" s="428">
        <v>900021</v>
      </c>
      <c r="KQB4382" s="431" t="s">
        <v>76</v>
      </c>
      <c r="KQC4382" s="429">
        <v>15235615000174</v>
      </c>
      <c r="KQD4382" s="429"/>
      <c r="KQE4382" s="24"/>
      <c r="KQF4382" s="430">
        <v>859</v>
      </c>
      <c r="KQG4382" s="413">
        <v>45988</v>
      </c>
      <c r="KQH4382" s="42"/>
      <c r="KQI4382" s="26" t="str">
        <f ca="1">IF(KQH4382&gt;0,"Compensado",IF(KQG4382="","",IF(KQG4382&lt;=TODAY(),"Descontar Cheque","deFaltam "&amp;KQG4382-TODAY()&amp;" dias para descontar")))</f>
        <v>Descontar Cheque</v>
      </c>
      <c r="KQJ4382" s="117"/>
      <c r="KQK4382" s="413">
        <v>45890</v>
      </c>
      <c r="KQL4382" s="428" t="s">
        <v>74</v>
      </c>
      <c r="KQM4382" s="428">
        <v>104</v>
      </c>
      <c r="KQN4382" s="414" t="str">
        <f>IF(KQM4382&lt;&gt;0,IF(ISNA(VLOOKUP(KQM4382,lista_bancos,2,0)),"Banco não cadastrado",VLOOKUP(KQM4382,lista_bancos,2,0)),"")</f>
        <v>CAIXA</v>
      </c>
      <c r="KQO4382" s="428">
        <v>1104</v>
      </c>
      <c r="KQP4382" s="428">
        <v>30011625</v>
      </c>
      <c r="KQQ4382" s="428">
        <v>900021</v>
      </c>
      <c r="KQR4382" s="431" t="s">
        <v>76</v>
      </c>
      <c r="KQS4382" s="429">
        <v>15235615000174</v>
      </c>
      <c r="KQT4382" s="429"/>
      <c r="KQU4382" s="24"/>
      <c r="KQV4382" s="430">
        <v>859</v>
      </c>
      <c r="KQW4382" s="413">
        <v>45988</v>
      </c>
      <c r="KQX4382" s="42"/>
      <c r="KQY4382" s="26" t="str">
        <f ca="1">IF(KQX4382&gt;0,"Compensado",IF(KQW4382="","",IF(KQW4382&lt;=TODAY(),"Descontar Cheque","deFaltam "&amp;KQW4382-TODAY()&amp;" dias para descontar")))</f>
        <v>Descontar Cheque</v>
      </c>
      <c r="KQZ4382" s="117"/>
      <c r="KRA4382" s="413">
        <v>45890</v>
      </c>
      <c r="KRB4382" s="428" t="s">
        <v>74</v>
      </c>
      <c r="KRC4382" s="428">
        <v>104</v>
      </c>
      <c r="KRD4382" s="414" t="str">
        <f>IF(KRC4382&lt;&gt;0,IF(ISNA(VLOOKUP(KRC4382,lista_bancos,2,0)),"Banco não cadastrado",VLOOKUP(KRC4382,lista_bancos,2,0)),"")</f>
        <v>CAIXA</v>
      </c>
      <c r="KRE4382" s="428">
        <v>1104</v>
      </c>
      <c r="KRF4382" s="428">
        <v>30011625</v>
      </c>
      <c r="KRG4382" s="428">
        <v>900021</v>
      </c>
      <c r="KRH4382" s="431" t="s">
        <v>76</v>
      </c>
      <c r="KRI4382" s="429">
        <v>15235615000174</v>
      </c>
      <c r="KRJ4382" s="429"/>
      <c r="KRK4382" s="24"/>
      <c r="KRL4382" s="430">
        <v>859</v>
      </c>
      <c r="KRM4382" s="413">
        <v>45988</v>
      </c>
      <c r="KRN4382" s="42"/>
      <c r="KRO4382" s="26" t="str">
        <f ca="1">IF(KRN4382&gt;0,"Compensado",IF(KRM4382="","",IF(KRM4382&lt;=TODAY(),"Descontar Cheque","deFaltam "&amp;KRM4382-TODAY()&amp;" dias para descontar")))</f>
        <v>Descontar Cheque</v>
      </c>
      <c r="KRP4382" s="117"/>
      <c r="KRQ4382" s="413">
        <v>45890</v>
      </c>
      <c r="KRR4382" s="428" t="s">
        <v>74</v>
      </c>
      <c r="KRS4382" s="428">
        <v>104</v>
      </c>
      <c r="KRT4382" s="414" t="str">
        <f>IF(KRS4382&lt;&gt;0,IF(ISNA(VLOOKUP(KRS4382,lista_bancos,2,0)),"Banco não cadastrado",VLOOKUP(KRS4382,lista_bancos,2,0)),"")</f>
        <v>CAIXA</v>
      </c>
      <c r="KRU4382" s="428">
        <v>1104</v>
      </c>
      <c r="KRV4382" s="428">
        <v>30011625</v>
      </c>
      <c r="KRW4382" s="428">
        <v>900021</v>
      </c>
      <c r="KRX4382" s="431" t="s">
        <v>76</v>
      </c>
      <c r="KRY4382" s="429">
        <v>15235615000174</v>
      </c>
      <c r="KRZ4382" s="429"/>
      <c r="KSA4382" s="24"/>
      <c r="KSB4382" s="430">
        <v>859</v>
      </c>
      <c r="KSC4382" s="413">
        <v>45988</v>
      </c>
      <c r="KSD4382" s="42"/>
      <c r="KSE4382" s="26" t="str">
        <f ca="1">IF(KSD4382&gt;0,"Compensado",IF(KSC4382="","",IF(KSC4382&lt;=TODAY(),"Descontar Cheque","deFaltam "&amp;KSC4382-TODAY()&amp;" dias para descontar")))</f>
        <v>Descontar Cheque</v>
      </c>
      <c r="KSF4382" s="117"/>
      <c r="KSG4382" s="413">
        <v>45890</v>
      </c>
      <c r="KSH4382" s="428" t="s">
        <v>74</v>
      </c>
      <c r="KSI4382" s="428">
        <v>104</v>
      </c>
      <c r="KSJ4382" s="414" t="str">
        <f>IF(KSI4382&lt;&gt;0,IF(ISNA(VLOOKUP(KSI4382,lista_bancos,2,0)),"Banco não cadastrado",VLOOKUP(KSI4382,lista_bancos,2,0)),"")</f>
        <v>CAIXA</v>
      </c>
      <c r="KSK4382" s="428">
        <v>1104</v>
      </c>
      <c r="KSL4382" s="428">
        <v>30011625</v>
      </c>
      <c r="KSM4382" s="428">
        <v>900021</v>
      </c>
      <c r="KSN4382" s="431" t="s">
        <v>76</v>
      </c>
      <c r="KSO4382" s="429">
        <v>15235615000174</v>
      </c>
      <c r="KSP4382" s="429"/>
      <c r="KSQ4382" s="24"/>
      <c r="KSR4382" s="430">
        <v>859</v>
      </c>
      <c r="KSS4382" s="413">
        <v>45988</v>
      </c>
      <c r="KST4382" s="42"/>
      <c r="KSU4382" s="26" t="str">
        <f ca="1">IF(KST4382&gt;0,"Compensado",IF(KSS4382="","",IF(KSS4382&lt;=TODAY(),"Descontar Cheque","deFaltam "&amp;KSS4382-TODAY()&amp;" dias para descontar")))</f>
        <v>Descontar Cheque</v>
      </c>
      <c r="KSV4382" s="117"/>
      <c r="KSW4382" s="413">
        <v>45890</v>
      </c>
      <c r="KSX4382" s="428" t="s">
        <v>74</v>
      </c>
      <c r="KSY4382" s="428">
        <v>104</v>
      </c>
      <c r="KSZ4382" s="414" t="str">
        <f>IF(KSY4382&lt;&gt;0,IF(ISNA(VLOOKUP(KSY4382,lista_bancos,2,0)),"Banco não cadastrado",VLOOKUP(KSY4382,lista_bancos,2,0)),"")</f>
        <v>CAIXA</v>
      </c>
      <c r="KTA4382" s="428">
        <v>1104</v>
      </c>
      <c r="KTB4382" s="428">
        <v>30011625</v>
      </c>
      <c r="KTC4382" s="428">
        <v>900021</v>
      </c>
      <c r="KTD4382" s="431" t="s">
        <v>76</v>
      </c>
      <c r="KTE4382" s="429">
        <v>15235615000174</v>
      </c>
      <c r="KTF4382" s="429"/>
      <c r="KTG4382" s="24"/>
      <c r="KTH4382" s="430">
        <v>859</v>
      </c>
      <c r="KTI4382" s="413">
        <v>45988</v>
      </c>
      <c r="KTJ4382" s="42"/>
      <c r="KTK4382" s="26" t="str">
        <f ca="1">IF(KTJ4382&gt;0,"Compensado",IF(KTI4382="","",IF(KTI4382&lt;=TODAY(),"Descontar Cheque","deFaltam "&amp;KTI4382-TODAY()&amp;" dias para descontar")))</f>
        <v>Descontar Cheque</v>
      </c>
      <c r="KTL4382" s="117"/>
      <c r="KTM4382" s="413">
        <v>45890</v>
      </c>
      <c r="KTN4382" s="428" t="s">
        <v>74</v>
      </c>
      <c r="KTO4382" s="428">
        <v>104</v>
      </c>
      <c r="KTP4382" s="414" t="str">
        <f>IF(KTO4382&lt;&gt;0,IF(ISNA(VLOOKUP(KTO4382,lista_bancos,2,0)),"Banco não cadastrado",VLOOKUP(KTO4382,lista_bancos,2,0)),"")</f>
        <v>CAIXA</v>
      </c>
      <c r="KTQ4382" s="428">
        <v>1104</v>
      </c>
      <c r="KTR4382" s="428">
        <v>30011625</v>
      </c>
      <c r="KTS4382" s="428">
        <v>900021</v>
      </c>
      <c r="KTT4382" s="431" t="s">
        <v>76</v>
      </c>
      <c r="KTU4382" s="429">
        <v>15235615000174</v>
      </c>
      <c r="KTV4382" s="429"/>
      <c r="KTW4382" s="24"/>
      <c r="KTX4382" s="430">
        <v>859</v>
      </c>
      <c r="KTY4382" s="413">
        <v>45988</v>
      </c>
      <c r="KTZ4382" s="42"/>
      <c r="KUA4382" s="26" t="str">
        <f ca="1">IF(KTZ4382&gt;0,"Compensado",IF(KTY4382="","",IF(KTY4382&lt;=TODAY(),"Descontar Cheque","deFaltam "&amp;KTY4382-TODAY()&amp;" dias para descontar")))</f>
        <v>Descontar Cheque</v>
      </c>
      <c r="KUB4382" s="117"/>
      <c r="KUC4382" s="413">
        <v>45890</v>
      </c>
      <c r="KUD4382" s="428" t="s">
        <v>74</v>
      </c>
      <c r="KUE4382" s="428">
        <v>104</v>
      </c>
      <c r="KUF4382" s="414" t="str">
        <f>IF(KUE4382&lt;&gt;0,IF(ISNA(VLOOKUP(KUE4382,lista_bancos,2,0)),"Banco não cadastrado",VLOOKUP(KUE4382,lista_bancos,2,0)),"")</f>
        <v>CAIXA</v>
      </c>
      <c r="KUG4382" s="428">
        <v>1104</v>
      </c>
      <c r="KUH4382" s="428">
        <v>30011625</v>
      </c>
      <c r="KUI4382" s="428">
        <v>900021</v>
      </c>
      <c r="KUJ4382" s="431" t="s">
        <v>76</v>
      </c>
      <c r="KUK4382" s="429">
        <v>15235615000174</v>
      </c>
      <c r="KUL4382" s="429"/>
      <c r="KUM4382" s="24"/>
      <c r="KUN4382" s="430">
        <v>859</v>
      </c>
      <c r="KUO4382" s="413">
        <v>45988</v>
      </c>
      <c r="KUP4382" s="42"/>
      <c r="KUQ4382" s="26" t="str">
        <f ca="1">IF(KUP4382&gt;0,"Compensado",IF(KUO4382="","",IF(KUO4382&lt;=TODAY(),"Descontar Cheque","deFaltam "&amp;KUO4382-TODAY()&amp;" dias para descontar")))</f>
        <v>Descontar Cheque</v>
      </c>
      <c r="KUR4382" s="117"/>
      <c r="KUS4382" s="413">
        <v>45890</v>
      </c>
      <c r="KUT4382" s="428" t="s">
        <v>74</v>
      </c>
      <c r="KUU4382" s="428">
        <v>104</v>
      </c>
      <c r="KUV4382" s="414" t="str">
        <f>IF(KUU4382&lt;&gt;0,IF(ISNA(VLOOKUP(KUU4382,lista_bancos,2,0)),"Banco não cadastrado",VLOOKUP(KUU4382,lista_bancos,2,0)),"")</f>
        <v>CAIXA</v>
      </c>
      <c r="KUW4382" s="428">
        <v>1104</v>
      </c>
      <c r="KUX4382" s="428">
        <v>30011625</v>
      </c>
      <c r="KUY4382" s="428">
        <v>900021</v>
      </c>
      <c r="KUZ4382" s="431" t="s">
        <v>76</v>
      </c>
      <c r="KVA4382" s="429">
        <v>15235615000174</v>
      </c>
      <c r="KVB4382" s="429"/>
      <c r="KVC4382" s="24"/>
      <c r="KVD4382" s="430">
        <v>859</v>
      </c>
      <c r="KVE4382" s="413">
        <v>45988</v>
      </c>
      <c r="KVF4382" s="42"/>
      <c r="KVG4382" s="26" t="str">
        <f ca="1">IF(KVF4382&gt;0,"Compensado",IF(KVE4382="","",IF(KVE4382&lt;=TODAY(),"Descontar Cheque","deFaltam "&amp;KVE4382-TODAY()&amp;" dias para descontar")))</f>
        <v>Descontar Cheque</v>
      </c>
      <c r="KVH4382" s="117"/>
      <c r="KVI4382" s="413">
        <v>45890</v>
      </c>
      <c r="KVJ4382" s="428" t="s">
        <v>74</v>
      </c>
      <c r="KVK4382" s="428">
        <v>104</v>
      </c>
      <c r="KVL4382" s="414" t="str">
        <f>IF(KVK4382&lt;&gt;0,IF(ISNA(VLOOKUP(KVK4382,lista_bancos,2,0)),"Banco não cadastrado",VLOOKUP(KVK4382,lista_bancos,2,0)),"")</f>
        <v>CAIXA</v>
      </c>
      <c r="KVM4382" s="428">
        <v>1104</v>
      </c>
      <c r="KVN4382" s="428">
        <v>30011625</v>
      </c>
      <c r="KVO4382" s="428">
        <v>900021</v>
      </c>
      <c r="KVP4382" s="431" t="s">
        <v>76</v>
      </c>
      <c r="KVQ4382" s="429">
        <v>15235615000174</v>
      </c>
      <c r="KVR4382" s="429"/>
      <c r="KVS4382" s="24"/>
      <c r="KVT4382" s="430">
        <v>859</v>
      </c>
      <c r="KVU4382" s="413">
        <v>45988</v>
      </c>
      <c r="KVV4382" s="42"/>
      <c r="KVW4382" s="26" t="str">
        <f ca="1">IF(KVV4382&gt;0,"Compensado",IF(KVU4382="","",IF(KVU4382&lt;=TODAY(),"Descontar Cheque","deFaltam "&amp;KVU4382-TODAY()&amp;" dias para descontar")))</f>
        <v>Descontar Cheque</v>
      </c>
      <c r="KVX4382" s="117"/>
      <c r="KVY4382" s="413">
        <v>45890</v>
      </c>
      <c r="KVZ4382" s="428" t="s">
        <v>74</v>
      </c>
      <c r="KWA4382" s="428">
        <v>104</v>
      </c>
      <c r="KWB4382" s="414" t="str">
        <f>IF(KWA4382&lt;&gt;0,IF(ISNA(VLOOKUP(KWA4382,lista_bancos,2,0)),"Banco não cadastrado",VLOOKUP(KWA4382,lista_bancos,2,0)),"")</f>
        <v>CAIXA</v>
      </c>
      <c r="KWC4382" s="428">
        <v>1104</v>
      </c>
      <c r="KWD4382" s="428">
        <v>30011625</v>
      </c>
      <c r="KWE4382" s="428">
        <v>900021</v>
      </c>
      <c r="KWF4382" s="431" t="s">
        <v>76</v>
      </c>
      <c r="KWG4382" s="429">
        <v>15235615000174</v>
      </c>
      <c r="KWH4382" s="429"/>
      <c r="KWI4382" s="24"/>
      <c r="KWJ4382" s="430">
        <v>859</v>
      </c>
      <c r="KWK4382" s="413">
        <v>45988</v>
      </c>
      <c r="KWL4382" s="42"/>
      <c r="KWM4382" s="26" t="str">
        <f ca="1">IF(KWL4382&gt;0,"Compensado",IF(KWK4382="","",IF(KWK4382&lt;=TODAY(),"Descontar Cheque","deFaltam "&amp;KWK4382-TODAY()&amp;" dias para descontar")))</f>
        <v>Descontar Cheque</v>
      </c>
      <c r="KWN4382" s="117"/>
      <c r="KWO4382" s="413">
        <v>45890</v>
      </c>
      <c r="KWP4382" s="428" t="s">
        <v>74</v>
      </c>
      <c r="KWQ4382" s="428">
        <v>104</v>
      </c>
      <c r="KWR4382" s="414" t="str">
        <f>IF(KWQ4382&lt;&gt;0,IF(ISNA(VLOOKUP(KWQ4382,lista_bancos,2,0)),"Banco não cadastrado",VLOOKUP(KWQ4382,lista_bancos,2,0)),"")</f>
        <v>CAIXA</v>
      </c>
      <c r="KWS4382" s="428">
        <v>1104</v>
      </c>
      <c r="KWT4382" s="428">
        <v>30011625</v>
      </c>
      <c r="KWU4382" s="428">
        <v>900021</v>
      </c>
      <c r="KWV4382" s="431" t="s">
        <v>76</v>
      </c>
      <c r="KWW4382" s="429">
        <v>15235615000174</v>
      </c>
      <c r="KWX4382" s="429"/>
      <c r="KWY4382" s="24"/>
      <c r="KWZ4382" s="430">
        <v>859</v>
      </c>
      <c r="KXA4382" s="413">
        <v>45988</v>
      </c>
      <c r="KXB4382" s="42"/>
      <c r="KXC4382" s="26" t="str">
        <f ca="1">IF(KXB4382&gt;0,"Compensado",IF(KXA4382="","",IF(KXA4382&lt;=TODAY(),"Descontar Cheque","deFaltam "&amp;KXA4382-TODAY()&amp;" dias para descontar")))</f>
        <v>Descontar Cheque</v>
      </c>
      <c r="KXD4382" s="117"/>
      <c r="KXE4382" s="413">
        <v>45890</v>
      </c>
      <c r="KXF4382" s="428" t="s">
        <v>74</v>
      </c>
      <c r="KXG4382" s="428">
        <v>104</v>
      </c>
      <c r="KXH4382" s="414" t="str">
        <f>IF(KXG4382&lt;&gt;0,IF(ISNA(VLOOKUP(KXG4382,lista_bancos,2,0)),"Banco não cadastrado",VLOOKUP(KXG4382,lista_bancos,2,0)),"")</f>
        <v>CAIXA</v>
      </c>
      <c r="KXI4382" s="428">
        <v>1104</v>
      </c>
      <c r="KXJ4382" s="428">
        <v>30011625</v>
      </c>
      <c r="KXK4382" s="428">
        <v>900021</v>
      </c>
      <c r="KXL4382" s="431" t="s">
        <v>76</v>
      </c>
      <c r="KXM4382" s="429">
        <v>15235615000174</v>
      </c>
      <c r="KXN4382" s="429"/>
      <c r="KXO4382" s="24"/>
      <c r="KXP4382" s="430">
        <v>859</v>
      </c>
      <c r="KXQ4382" s="413">
        <v>45988</v>
      </c>
      <c r="KXR4382" s="42"/>
      <c r="KXS4382" s="26" t="str">
        <f ca="1">IF(KXR4382&gt;0,"Compensado",IF(KXQ4382="","",IF(KXQ4382&lt;=TODAY(),"Descontar Cheque","deFaltam "&amp;KXQ4382-TODAY()&amp;" dias para descontar")))</f>
        <v>Descontar Cheque</v>
      </c>
      <c r="KXT4382" s="117"/>
      <c r="KXU4382" s="413">
        <v>45890</v>
      </c>
      <c r="KXV4382" s="428" t="s">
        <v>74</v>
      </c>
      <c r="KXW4382" s="428">
        <v>104</v>
      </c>
      <c r="KXX4382" s="414" t="str">
        <f>IF(KXW4382&lt;&gt;0,IF(ISNA(VLOOKUP(KXW4382,lista_bancos,2,0)),"Banco não cadastrado",VLOOKUP(KXW4382,lista_bancos,2,0)),"")</f>
        <v>CAIXA</v>
      </c>
      <c r="KXY4382" s="428">
        <v>1104</v>
      </c>
      <c r="KXZ4382" s="428">
        <v>30011625</v>
      </c>
      <c r="KYA4382" s="428">
        <v>900021</v>
      </c>
      <c r="KYB4382" s="431" t="s">
        <v>76</v>
      </c>
      <c r="KYC4382" s="429">
        <v>15235615000174</v>
      </c>
      <c r="KYD4382" s="429"/>
      <c r="KYE4382" s="24"/>
      <c r="KYF4382" s="430">
        <v>859</v>
      </c>
      <c r="KYG4382" s="413">
        <v>45988</v>
      </c>
      <c r="KYH4382" s="42"/>
      <c r="KYI4382" s="26" t="str">
        <f ca="1">IF(KYH4382&gt;0,"Compensado",IF(KYG4382="","",IF(KYG4382&lt;=TODAY(),"Descontar Cheque","deFaltam "&amp;KYG4382-TODAY()&amp;" dias para descontar")))</f>
        <v>Descontar Cheque</v>
      </c>
      <c r="KYJ4382" s="117"/>
      <c r="KYK4382" s="413">
        <v>45890</v>
      </c>
      <c r="KYL4382" s="428" t="s">
        <v>74</v>
      </c>
      <c r="KYM4382" s="428">
        <v>104</v>
      </c>
      <c r="KYN4382" s="414" t="str">
        <f>IF(KYM4382&lt;&gt;0,IF(ISNA(VLOOKUP(KYM4382,lista_bancos,2,0)),"Banco não cadastrado",VLOOKUP(KYM4382,lista_bancos,2,0)),"")</f>
        <v>CAIXA</v>
      </c>
      <c r="KYO4382" s="428">
        <v>1104</v>
      </c>
      <c r="KYP4382" s="428">
        <v>30011625</v>
      </c>
      <c r="KYQ4382" s="428">
        <v>900021</v>
      </c>
      <c r="KYR4382" s="431" t="s">
        <v>76</v>
      </c>
      <c r="KYS4382" s="429">
        <v>15235615000174</v>
      </c>
      <c r="KYT4382" s="429"/>
      <c r="KYU4382" s="24"/>
      <c r="KYV4382" s="430">
        <v>859</v>
      </c>
      <c r="KYW4382" s="413">
        <v>45988</v>
      </c>
      <c r="KYX4382" s="42"/>
      <c r="KYY4382" s="26" t="str">
        <f ca="1">IF(KYX4382&gt;0,"Compensado",IF(KYW4382="","",IF(KYW4382&lt;=TODAY(),"Descontar Cheque","deFaltam "&amp;KYW4382-TODAY()&amp;" dias para descontar")))</f>
        <v>Descontar Cheque</v>
      </c>
      <c r="KYZ4382" s="117"/>
      <c r="KZA4382" s="413">
        <v>45890</v>
      </c>
      <c r="KZB4382" s="428" t="s">
        <v>74</v>
      </c>
      <c r="KZC4382" s="428">
        <v>104</v>
      </c>
      <c r="KZD4382" s="414" t="str">
        <f>IF(KZC4382&lt;&gt;0,IF(ISNA(VLOOKUP(KZC4382,lista_bancos,2,0)),"Banco não cadastrado",VLOOKUP(KZC4382,lista_bancos,2,0)),"")</f>
        <v>CAIXA</v>
      </c>
      <c r="KZE4382" s="428">
        <v>1104</v>
      </c>
      <c r="KZF4382" s="428">
        <v>30011625</v>
      </c>
      <c r="KZG4382" s="428">
        <v>900021</v>
      </c>
      <c r="KZH4382" s="431" t="s">
        <v>76</v>
      </c>
      <c r="KZI4382" s="429">
        <v>15235615000174</v>
      </c>
      <c r="KZJ4382" s="429"/>
      <c r="KZK4382" s="24"/>
      <c r="KZL4382" s="430">
        <v>859</v>
      </c>
      <c r="KZM4382" s="413">
        <v>45988</v>
      </c>
      <c r="KZN4382" s="42"/>
      <c r="KZO4382" s="26" t="str">
        <f ca="1">IF(KZN4382&gt;0,"Compensado",IF(KZM4382="","",IF(KZM4382&lt;=TODAY(),"Descontar Cheque","deFaltam "&amp;KZM4382-TODAY()&amp;" dias para descontar")))</f>
        <v>Descontar Cheque</v>
      </c>
      <c r="KZP4382" s="117"/>
      <c r="KZQ4382" s="413">
        <v>45890</v>
      </c>
      <c r="KZR4382" s="428" t="s">
        <v>74</v>
      </c>
      <c r="KZS4382" s="428">
        <v>104</v>
      </c>
      <c r="KZT4382" s="414" t="str">
        <f>IF(KZS4382&lt;&gt;0,IF(ISNA(VLOOKUP(KZS4382,lista_bancos,2,0)),"Banco não cadastrado",VLOOKUP(KZS4382,lista_bancos,2,0)),"")</f>
        <v>CAIXA</v>
      </c>
      <c r="KZU4382" s="428">
        <v>1104</v>
      </c>
      <c r="KZV4382" s="428">
        <v>30011625</v>
      </c>
      <c r="KZW4382" s="428">
        <v>900021</v>
      </c>
      <c r="KZX4382" s="431" t="s">
        <v>76</v>
      </c>
      <c r="KZY4382" s="429">
        <v>15235615000174</v>
      </c>
      <c r="KZZ4382" s="429"/>
      <c r="LAA4382" s="24"/>
      <c r="LAB4382" s="430">
        <v>859</v>
      </c>
      <c r="LAC4382" s="413">
        <v>45988</v>
      </c>
      <c r="LAD4382" s="42"/>
      <c r="LAE4382" s="26" t="str">
        <f ca="1">IF(LAD4382&gt;0,"Compensado",IF(LAC4382="","",IF(LAC4382&lt;=TODAY(),"Descontar Cheque","deFaltam "&amp;LAC4382-TODAY()&amp;" dias para descontar")))</f>
        <v>Descontar Cheque</v>
      </c>
      <c r="LAF4382" s="117"/>
      <c r="LAG4382" s="413">
        <v>45890</v>
      </c>
      <c r="LAH4382" s="428" t="s">
        <v>74</v>
      </c>
      <c r="LAI4382" s="428">
        <v>104</v>
      </c>
      <c r="LAJ4382" s="414" t="str">
        <f>IF(LAI4382&lt;&gt;0,IF(ISNA(VLOOKUP(LAI4382,lista_bancos,2,0)),"Banco não cadastrado",VLOOKUP(LAI4382,lista_bancos,2,0)),"")</f>
        <v>CAIXA</v>
      </c>
      <c r="LAK4382" s="428">
        <v>1104</v>
      </c>
      <c r="LAL4382" s="428">
        <v>30011625</v>
      </c>
      <c r="LAM4382" s="428">
        <v>900021</v>
      </c>
      <c r="LAN4382" s="431" t="s">
        <v>76</v>
      </c>
      <c r="LAO4382" s="429">
        <v>15235615000174</v>
      </c>
      <c r="LAP4382" s="429"/>
      <c r="LAQ4382" s="24"/>
      <c r="LAR4382" s="430">
        <v>859</v>
      </c>
      <c r="LAS4382" s="413">
        <v>45988</v>
      </c>
      <c r="LAT4382" s="42"/>
      <c r="LAU4382" s="26" t="str">
        <f ca="1">IF(LAT4382&gt;0,"Compensado",IF(LAS4382="","",IF(LAS4382&lt;=TODAY(),"Descontar Cheque","deFaltam "&amp;LAS4382-TODAY()&amp;" dias para descontar")))</f>
        <v>Descontar Cheque</v>
      </c>
      <c r="LAV4382" s="117"/>
      <c r="LAW4382" s="413">
        <v>45890</v>
      </c>
      <c r="LAX4382" s="428" t="s">
        <v>74</v>
      </c>
      <c r="LAY4382" s="428">
        <v>104</v>
      </c>
      <c r="LAZ4382" s="414" t="str">
        <f>IF(LAY4382&lt;&gt;0,IF(ISNA(VLOOKUP(LAY4382,lista_bancos,2,0)),"Banco não cadastrado",VLOOKUP(LAY4382,lista_bancos,2,0)),"")</f>
        <v>CAIXA</v>
      </c>
      <c r="LBA4382" s="428">
        <v>1104</v>
      </c>
      <c r="LBB4382" s="428">
        <v>30011625</v>
      </c>
      <c r="LBC4382" s="428">
        <v>900021</v>
      </c>
      <c r="LBD4382" s="431" t="s">
        <v>76</v>
      </c>
      <c r="LBE4382" s="429">
        <v>15235615000174</v>
      </c>
      <c r="LBF4382" s="429"/>
      <c r="LBG4382" s="24"/>
      <c r="LBH4382" s="430">
        <v>859</v>
      </c>
      <c r="LBI4382" s="413">
        <v>45988</v>
      </c>
      <c r="LBJ4382" s="42"/>
      <c r="LBK4382" s="26" t="str">
        <f ca="1">IF(LBJ4382&gt;0,"Compensado",IF(LBI4382="","",IF(LBI4382&lt;=TODAY(),"Descontar Cheque","deFaltam "&amp;LBI4382-TODAY()&amp;" dias para descontar")))</f>
        <v>Descontar Cheque</v>
      </c>
      <c r="LBL4382" s="117"/>
      <c r="LBM4382" s="413">
        <v>45890</v>
      </c>
      <c r="LBN4382" s="428" t="s">
        <v>74</v>
      </c>
      <c r="LBO4382" s="428">
        <v>104</v>
      </c>
      <c r="LBP4382" s="414" t="str">
        <f>IF(LBO4382&lt;&gt;0,IF(ISNA(VLOOKUP(LBO4382,lista_bancos,2,0)),"Banco não cadastrado",VLOOKUP(LBO4382,lista_bancos,2,0)),"")</f>
        <v>CAIXA</v>
      </c>
      <c r="LBQ4382" s="428">
        <v>1104</v>
      </c>
      <c r="LBR4382" s="428">
        <v>30011625</v>
      </c>
      <c r="LBS4382" s="428">
        <v>900021</v>
      </c>
      <c r="LBT4382" s="431" t="s">
        <v>76</v>
      </c>
      <c r="LBU4382" s="429">
        <v>15235615000174</v>
      </c>
      <c r="LBV4382" s="429"/>
      <c r="LBW4382" s="24"/>
      <c r="LBX4382" s="430">
        <v>859</v>
      </c>
      <c r="LBY4382" s="413">
        <v>45988</v>
      </c>
      <c r="LBZ4382" s="42"/>
      <c r="LCA4382" s="26" t="str">
        <f ca="1">IF(LBZ4382&gt;0,"Compensado",IF(LBY4382="","",IF(LBY4382&lt;=TODAY(),"Descontar Cheque","deFaltam "&amp;LBY4382-TODAY()&amp;" dias para descontar")))</f>
        <v>Descontar Cheque</v>
      </c>
      <c r="LCB4382" s="117"/>
      <c r="LCC4382" s="413">
        <v>45890</v>
      </c>
      <c r="LCD4382" s="428" t="s">
        <v>74</v>
      </c>
      <c r="LCE4382" s="428">
        <v>104</v>
      </c>
      <c r="LCF4382" s="414" t="str">
        <f>IF(LCE4382&lt;&gt;0,IF(ISNA(VLOOKUP(LCE4382,lista_bancos,2,0)),"Banco não cadastrado",VLOOKUP(LCE4382,lista_bancos,2,0)),"")</f>
        <v>CAIXA</v>
      </c>
      <c r="LCG4382" s="428">
        <v>1104</v>
      </c>
      <c r="LCH4382" s="428">
        <v>30011625</v>
      </c>
      <c r="LCI4382" s="428">
        <v>900021</v>
      </c>
      <c r="LCJ4382" s="431" t="s">
        <v>76</v>
      </c>
      <c r="LCK4382" s="429">
        <v>15235615000174</v>
      </c>
      <c r="LCL4382" s="429"/>
      <c r="LCM4382" s="24"/>
      <c r="LCN4382" s="430">
        <v>859</v>
      </c>
      <c r="LCO4382" s="413">
        <v>45988</v>
      </c>
      <c r="LCP4382" s="42"/>
      <c r="LCQ4382" s="26" t="str">
        <f ca="1">IF(LCP4382&gt;0,"Compensado",IF(LCO4382="","",IF(LCO4382&lt;=TODAY(),"Descontar Cheque","deFaltam "&amp;LCO4382-TODAY()&amp;" dias para descontar")))</f>
        <v>Descontar Cheque</v>
      </c>
      <c r="LCR4382" s="117"/>
      <c r="LCS4382" s="413">
        <v>45890</v>
      </c>
      <c r="LCT4382" s="428" t="s">
        <v>74</v>
      </c>
      <c r="LCU4382" s="428">
        <v>104</v>
      </c>
      <c r="LCV4382" s="414" t="str">
        <f>IF(LCU4382&lt;&gt;0,IF(ISNA(VLOOKUP(LCU4382,lista_bancos,2,0)),"Banco não cadastrado",VLOOKUP(LCU4382,lista_bancos,2,0)),"")</f>
        <v>CAIXA</v>
      </c>
      <c r="LCW4382" s="428">
        <v>1104</v>
      </c>
      <c r="LCX4382" s="428">
        <v>30011625</v>
      </c>
      <c r="LCY4382" s="428">
        <v>900021</v>
      </c>
      <c r="LCZ4382" s="431" t="s">
        <v>76</v>
      </c>
      <c r="LDA4382" s="429">
        <v>15235615000174</v>
      </c>
      <c r="LDB4382" s="429"/>
      <c r="LDC4382" s="24"/>
      <c r="LDD4382" s="430">
        <v>859</v>
      </c>
      <c r="LDE4382" s="413">
        <v>45988</v>
      </c>
      <c r="LDF4382" s="42"/>
      <c r="LDG4382" s="26" t="str">
        <f ca="1">IF(LDF4382&gt;0,"Compensado",IF(LDE4382="","",IF(LDE4382&lt;=TODAY(),"Descontar Cheque","deFaltam "&amp;LDE4382-TODAY()&amp;" dias para descontar")))</f>
        <v>Descontar Cheque</v>
      </c>
      <c r="LDH4382" s="117"/>
      <c r="LDI4382" s="413">
        <v>45890</v>
      </c>
      <c r="LDJ4382" s="428" t="s">
        <v>74</v>
      </c>
      <c r="LDK4382" s="428">
        <v>104</v>
      </c>
      <c r="LDL4382" s="414" t="str">
        <f>IF(LDK4382&lt;&gt;0,IF(ISNA(VLOOKUP(LDK4382,lista_bancos,2,0)),"Banco não cadastrado",VLOOKUP(LDK4382,lista_bancos,2,0)),"")</f>
        <v>CAIXA</v>
      </c>
      <c r="LDM4382" s="428">
        <v>1104</v>
      </c>
      <c r="LDN4382" s="428">
        <v>30011625</v>
      </c>
      <c r="LDO4382" s="428">
        <v>900021</v>
      </c>
      <c r="LDP4382" s="431" t="s">
        <v>76</v>
      </c>
      <c r="LDQ4382" s="429">
        <v>15235615000174</v>
      </c>
      <c r="LDR4382" s="429"/>
      <c r="LDS4382" s="24"/>
      <c r="LDT4382" s="430">
        <v>859</v>
      </c>
      <c r="LDU4382" s="413">
        <v>45988</v>
      </c>
      <c r="LDV4382" s="42"/>
      <c r="LDW4382" s="26" t="str">
        <f ca="1">IF(LDV4382&gt;0,"Compensado",IF(LDU4382="","",IF(LDU4382&lt;=TODAY(),"Descontar Cheque","deFaltam "&amp;LDU4382-TODAY()&amp;" dias para descontar")))</f>
        <v>Descontar Cheque</v>
      </c>
      <c r="LDX4382" s="117"/>
      <c r="LDY4382" s="413">
        <v>45890</v>
      </c>
      <c r="LDZ4382" s="428" t="s">
        <v>74</v>
      </c>
      <c r="LEA4382" s="428">
        <v>104</v>
      </c>
      <c r="LEB4382" s="414" t="str">
        <f>IF(LEA4382&lt;&gt;0,IF(ISNA(VLOOKUP(LEA4382,lista_bancos,2,0)),"Banco não cadastrado",VLOOKUP(LEA4382,lista_bancos,2,0)),"")</f>
        <v>CAIXA</v>
      </c>
      <c r="LEC4382" s="428">
        <v>1104</v>
      </c>
      <c r="LED4382" s="428">
        <v>30011625</v>
      </c>
      <c r="LEE4382" s="428">
        <v>900021</v>
      </c>
      <c r="LEF4382" s="431" t="s">
        <v>76</v>
      </c>
      <c r="LEG4382" s="429">
        <v>15235615000174</v>
      </c>
      <c r="LEH4382" s="429"/>
      <c r="LEI4382" s="24"/>
      <c r="LEJ4382" s="430">
        <v>859</v>
      </c>
      <c r="LEK4382" s="413">
        <v>45988</v>
      </c>
      <c r="LEL4382" s="42"/>
      <c r="LEM4382" s="26" t="str">
        <f ca="1">IF(LEL4382&gt;0,"Compensado",IF(LEK4382="","",IF(LEK4382&lt;=TODAY(),"Descontar Cheque","deFaltam "&amp;LEK4382-TODAY()&amp;" dias para descontar")))</f>
        <v>Descontar Cheque</v>
      </c>
      <c r="LEN4382" s="117"/>
      <c r="LEO4382" s="413">
        <v>45890</v>
      </c>
      <c r="LEP4382" s="428" t="s">
        <v>74</v>
      </c>
      <c r="LEQ4382" s="428">
        <v>104</v>
      </c>
      <c r="LER4382" s="414" t="str">
        <f>IF(LEQ4382&lt;&gt;0,IF(ISNA(VLOOKUP(LEQ4382,lista_bancos,2,0)),"Banco não cadastrado",VLOOKUP(LEQ4382,lista_bancos,2,0)),"")</f>
        <v>CAIXA</v>
      </c>
      <c r="LES4382" s="428">
        <v>1104</v>
      </c>
      <c r="LET4382" s="428">
        <v>30011625</v>
      </c>
      <c r="LEU4382" s="428">
        <v>900021</v>
      </c>
      <c r="LEV4382" s="431" t="s">
        <v>76</v>
      </c>
      <c r="LEW4382" s="429">
        <v>15235615000174</v>
      </c>
      <c r="LEX4382" s="429"/>
      <c r="LEY4382" s="24"/>
      <c r="LEZ4382" s="430">
        <v>859</v>
      </c>
      <c r="LFA4382" s="413">
        <v>45988</v>
      </c>
      <c r="LFB4382" s="42"/>
      <c r="LFC4382" s="26" t="str">
        <f ca="1">IF(LFB4382&gt;0,"Compensado",IF(LFA4382="","",IF(LFA4382&lt;=TODAY(),"Descontar Cheque","deFaltam "&amp;LFA4382-TODAY()&amp;" dias para descontar")))</f>
        <v>Descontar Cheque</v>
      </c>
      <c r="LFD4382" s="117"/>
      <c r="LFE4382" s="413">
        <v>45890</v>
      </c>
      <c r="LFF4382" s="428" t="s">
        <v>74</v>
      </c>
      <c r="LFG4382" s="428">
        <v>104</v>
      </c>
      <c r="LFH4382" s="414" t="str">
        <f>IF(LFG4382&lt;&gt;0,IF(ISNA(VLOOKUP(LFG4382,lista_bancos,2,0)),"Banco não cadastrado",VLOOKUP(LFG4382,lista_bancos,2,0)),"")</f>
        <v>CAIXA</v>
      </c>
      <c r="LFI4382" s="428">
        <v>1104</v>
      </c>
      <c r="LFJ4382" s="428">
        <v>30011625</v>
      </c>
      <c r="LFK4382" s="428">
        <v>900021</v>
      </c>
      <c r="LFL4382" s="431" t="s">
        <v>76</v>
      </c>
      <c r="LFM4382" s="429">
        <v>15235615000174</v>
      </c>
      <c r="LFN4382" s="429"/>
      <c r="LFO4382" s="24"/>
      <c r="LFP4382" s="430">
        <v>859</v>
      </c>
      <c r="LFQ4382" s="413">
        <v>45988</v>
      </c>
      <c r="LFR4382" s="42"/>
      <c r="LFS4382" s="26" t="str">
        <f ca="1">IF(LFR4382&gt;0,"Compensado",IF(LFQ4382="","",IF(LFQ4382&lt;=TODAY(),"Descontar Cheque","deFaltam "&amp;LFQ4382-TODAY()&amp;" dias para descontar")))</f>
        <v>Descontar Cheque</v>
      </c>
      <c r="LFT4382" s="117"/>
      <c r="LFU4382" s="413">
        <v>45890</v>
      </c>
      <c r="LFV4382" s="428" t="s">
        <v>74</v>
      </c>
      <c r="LFW4382" s="428">
        <v>104</v>
      </c>
      <c r="LFX4382" s="414" t="str">
        <f>IF(LFW4382&lt;&gt;0,IF(ISNA(VLOOKUP(LFW4382,lista_bancos,2,0)),"Banco não cadastrado",VLOOKUP(LFW4382,lista_bancos,2,0)),"")</f>
        <v>CAIXA</v>
      </c>
      <c r="LFY4382" s="428">
        <v>1104</v>
      </c>
      <c r="LFZ4382" s="428">
        <v>30011625</v>
      </c>
      <c r="LGA4382" s="428">
        <v>900021</v>
      </c>
      <c r="LGB4382" s="431" t="s">
        <v>76</v>
      </c>
      <c r="LGC4382" s="429">
        <v>15235615000174</v>
      </c>
      <c r="LGD4382" s="429"/>
      <c r="LGE4382" s="24"/>
      <c r="LGF4382" s="430">
        <v>859</v>
      </c>
      <c r="LGG4382" s="413">
        <v>45988</v>
      </c>
      <c r="LGH4382" s="42"/>
      <c r="LGI4382" s="26" t="str">
        <f ca="1">IF(LGH4382&gt;0,"Compensado",IF(LGG4382="","",IF(LGG4382&lt;=TODAY(),"Descontar Cheque","deFaltam "&amp;LGG4382-TODAY()&amp;" dias para descontar")))</f>
        <v>Descontar Cheque</v>
      </c>
      <c r="LGJ4382" s="117"/>
      <c r="LGK4382" s="413">
        <v>45890</v>
      </c>
      <c r="LGL4382" s="428" t="s">
        <v>74</v>
      </c>
      <c r="LGM4382" s="428">
        <v>104</v>
      </c>
      <c r="LGN4382" s="414" t="str">
        <f>IF(LGM4382&lt;&gt;0,IF(ISNA(VLOOKUP(LGM4382,lista_bancos,2,0)),"Banco não cadastrado",VLOOKUP(LGM4382,lista_bancos,2,0)),"")</f>
        <v>CAIXA</v>
      </c>
      <c r="LGO4382" s="428">
        <v>1104</v>
      </c>
      <c r="LGP4382" s="428">
        <v>30011625</v>
      </c>
      <c r="LGQ4382" s="428">
        <v>900021</v>
      </c>
      <c r="LGR4382" s="431" t="s">
        <v>76</v>
      </c>
      <c r="LGS4382" s="429">
        <v>15235615000174</v>
      </c>
      <c r="LGT4382" s="429"/>
      <c r="LGU4382" s="24"/>
      <c r="LGV4382" s="430">
        <v>859</v>
      </c>
      <c r="LGW4382" s="413">
        <v>45988</v>
      </c>
      <c r="LGX4382" s="42"/>
      <c r="LGY4382" s="26" t="str">
        <f ca="1">IF(LGX4382&gt;0,"Compensado",IF(LGW4382="","",IF(LGW4382&lt;=TODAY(),"Descontar Cheque","deFaltam "&amp;LGW4382-TODAY()&amp;" dias para descontar")))</f>
        <v>Descontar Cheque</v>
      </c>
      <c r="LGZ4382" s="117"/>
      <c r="LHA4382" s="413">
        <v>45890</v>
      </c>
      <c r="LHB4382" s="428" t="s">
        <v>74</v>
      </c>
      <c r="LHC4382" s="428">
        <v>104</v>
      </c>
      <c r="LHD4382" s="414" t="str">
        <f>IF(LHC4382&lt;&gt;0,IF(ISNA(VLOOKUP(LHC4382,lista_bancos,2,0)),"Banco não cadastrado",VLOOKUP(LHC4382,lista_bancos,2,0)),"")</f>
        <v>CAIXA</v>
      </c>
      <c r="LHE4382" s="428">
        <v>1104</v>
      </c>
      <c r="LHF4382" s="428">
        <v>30011625</v>
      </c>
      <c r="LHG4382" s="428">
        <v>900021</v>
      </c>
      <c r="LHH4382" s="431" t="s">
        <v>76</v>
      </c>
      <c r="LHI4382" s="429">
        <v>15235615000174</v>
      </c>
      <c r="LHJ4382" s="429"/>
      <c r="LHK4382" s="24"/>
      <c r="LHL4382" s="430">
        <v>859</v>
      </c>
      <c r="LHM4382" s="413">
        <v>45988</v>
      </c>
      <c r="LHN4382" s="42"/>
      <c r="LHO4382" s="26" t="str">
        <f ca="1">IF(LHN4382&gt;0,"Compensado",IF(LHM4382="","",IF(LHM4382&lt;=TODAY(),"Descontar Cheque","deFaltam "&amp;LHM4382-TODAY()&amp;" dias para descontar")))</f>
        <v>Descontar Cheque</v>
      </c>
      <c r="LHP4382" s="117"/>
      <c r="LHQ4382" s="413">
        <v>45890</v>
      </c>
      <c r="LHR4382" s="428" t="s">
        <v>74</v>
      </c>
      <c r="LHS4382" s="428">
        <v>104</v>
      </c>
      <c r="LHT4382" s="414" t="str">
        <f>IF(LHS4382&lt;&gt;0,IF(ISNA(VLOOKUP(LHS4382,lista_bancos,2,0)),"Banco não cadastrado",VLOOKUP(LHS4382,lista_bancos,2,0)),"")</f>
        <v>CAIXA</v>
      </c>
      <c r="LHU4382" s="428">
        <v>1104</v>
      </c>
      <c r="LHV4382" s="428">
        <v>30011625</v>
      </c>
      <c r="LHW4382" s="428">
        <v>900021</v>
      </c>
      <c r="LHX4382" s="431" t="s">
        <v>76</v>
      </c>
      <c r="LHY4382" s="429">
        <v>15235615000174</v>
      </c>
      <c r="LHZ4382" s="429"/>
      <c r="LIA4382" s="24"/>
      <c r="LIB4382" s="430">
        <v>859</v>
      </c>
      <c r="LIC4382" s="413">
        <v>45988</v>
      </c>
      <c r="LID4382" s="42"/>
      <c r="LIE4382" s="26" t="str">
        <f ca="1">IF(LID4382&gt;0,"Compensado",IF(LIC4382="","",IF(LIC4382&lt;=TODAY(),"Descontar Cheque","deFaltam "&amp;LIC4382-TODAY()&amp;" dias para descontar")))</f>
        <v>Descontar Cheque</v>
      </c>
      <c r="LIF4382" s="117"/>
      <c r="LIG4382" s="413">
        <v>45890</v>
      </c>
      <c r="LIH4382" s="428" t="s">
        <v>74</v>
      </c>
      <c r="LII4382" s="428">
        <v>104</v>
      </c>
      <c r="LIJ4382" s="414" t="str">
        <f>IF(LII4382&lt;&gt;0,IF(ISNA(VLOOKUP(LII4382,lista_bancos,2,0)),"Banco não cadastrado",VLOOKUP(LII4382,lista_bancos,2,0)),"")</f>
        <v>CAIXA</v>
      </c>
      <c r="LIK4382" s="428">
        <v>1104</v>
      </c>
      <c r="LIL4382" s="428">
        <v>30011625</v>
      </c>
      <c r="LIM4382" s="428">
        <v>900021</v>
      </c>
      <c r="LIN4382" s="431" t="s">
        <v>76</v>
      </c>
      <c r="LIO4382" s="429">
        <v>15235615000174</v>
      </c>
      <c r="LIP4382" s="429"/>
      <c r="LIQ4382" s="24"/>
      <c r="LIR4382" s="430">
        <v>859</v>
      </c>
      <c r="LIS4382" s="413">
        <v>45988</v>
      </c>
      <c r="LIT4382" s="42"/>
      <c r="LIU4382" s="26" t="str">
        <f ca="1">IF(LIT4382&gt;0,"Compensado",IF(LIS4382="","",IF(LIS4382&lt;=TODAY(),"Descontar Cheque","deFaltam "&amp;LIS4382-TODAY()&amp;" dias para descontar")))</f>
        <v>Descontar Cheque</v>
      </c>
      <c r="LIV4382" s="117"/>
      <c r="LIW4382" s="413">
        <v>45890</v>
      </c>
      <c r="LIX4382" s="428" t="s">
        <v>74</v>
      </c>
      <c r="LIY4382" s="428">
        <v>104</v>
      </c>
      <c r="LIZ4382" s="414" t="str">
        <f>IF(LIY4382&lt;&gt;0,IF(ISNA(VLOOKUP(LIY4382,lista_bancos,2,0)),"Banco não cadastrado",VLOOKUP(LIY4382,lista_bancos,2,0)),"")</f>
        <v>CAIXA</v>
      </c>
      <c r="LJA4382" s="428">
        <v>1104</v>
      </c>
      <c r="LJB4382" s="428">
        <v>30011625</v>
      </c>
      <c r="LJC4382" s="428">
        <v>900021</v>
      </c>
      <c r="LJD4382" s="431" t="s">
        <v>76</v>
      </c>
      <c r="LJE4382" s="429">
        <v>15235615000174</v>
      </c>
      <c r="LJF4382" s="429"/>
      <c r="LJG4382" s="24"/>
      <c r="LJH4382" s="430">
        <v>859</v>
      </c>
      <c r="LJI4382" s="413">
        <v>45988</v>
      </c>
      <c r="LJJ4382" s="42"/>
      <c r="LJK4382" s="26" t="str">
        <f ca="1">IF(LJJ4382&gt;0,"Compensado",IF(LJI4382="","",IF(LJI4382&lt;=TODAY(),"Descontar Cheque","deFaltam "&amp;LJI4382-TODAY()&amp;" dias para descontar")))</f>
        <v>Descontar Cheque</v>
      </c>
      <c r="LJL4382" s="117"/>
      <c r="LJM4382" s="413">
        <v>45890</v>
      </c>
      <c r="LJN4382" s="428" t="s">
        <v>74</v>
      </c>
      <c r="LJO4382" s="428">
        <v>104</v>
      </c>
      <c r="LJP4382" s="414" t="str">
        <f>IF(LJO4382&lt;&gt;0,IF(ISNA(VLOOKUP(LJO4382,lista_bancos,2,0)),"Banco não cadastrado",VLOOKUP(LJO4382,lista_bancos,2,0)),"")</f>
        <v>CAIXA</v>
      </c>
      <c r="LJQ4382" s="428">
        <v>1104</v>
      </c>
      <c r="LJR4382" s="428">
        <v>30011625</v>
      </c>
      <c r="LJS4382" s="428">
        <v>900021</v>
      </c>
      <c r="LJT4382" s="431" t="s">
        <v>76</v>
      </c>
      <c r="LJU4382" s="429">
        <v>15235615000174</v>
      </c>
      <c r="LJV4382" s="429"/>
      <c r="LJW4382" s="24"/>
      <c r="LJX4382" s="430">
        <v>859</v>
      </c>
      <c r="LJY4382" s="413">
        <v>45988</v>
      </c>
      <c r="LJZ4382" s="42"/>
      <c r="LKA4382" s="26" t="str">
        <f ca="1">IF(LJZ4382&gt;0,"Compensado",IF(LJY4382="","",IF(LJY4382&lt;=TODAY(),"Descontar Cheque","deFaltam "&amp;LJY4382-TODAY()&amp;" dias para descontar")))</f>
        <v>Descontar Cheque</v>
      </c>
      <c r="LKB4382" s="117"/>
      <c r="LKC4382" s="413">
        <v>45890</v>
      </c>
      <c r="LKD4382" s="428" t="s">
        <v>74</v>
      </c>
      <c r="LKE4382" s="428">
        <v>104</v>
      </c>
      <c r="LKF4382" s="414" t="str">
        <f>IF(LKE4382&lt;&gt;0,IF(ISNA(VLOOKUP(LKE4382,lista_bancos,2,0)),"Banco não cadastrado",VLOOKUP(LKE4382,lista_bancos,2,0)),"")</f>
        <v>CAIXA</v>
      </c>
      <c r="LKG4382" s="428">
        <v>1104</v>
      </c>
      <c r="LKH4382" s="428">
        <v>30011625</v>
      </c>
      <c r="LKI4382" s="428">
        <v>900021</v>
      </c>
      <c r="LKJ4382" s="431" t="s">
        <v>76</v>
      </c>
      <c r="LKK4382" s="429">
        <v>15235615000174</v>
      </c>
      <c r="LKL4382" s="429"/>
      <c r="LKM4382" s="24"/>
      <c r="LKN4382" s="430">
        <v>859</v>
      </c>
      <c r="LKO4382" s="413">
        <v>45988</v>
      </c>
      <c r="LKP4382" s="42"/>
      <c r="LKQ4382" s="26" t="str">
        <f ca="1">IF(LKP4382&gt;0,"Compensado",IF(LKO4382="","",IF(LKO4382&lt;=TODAY(),"Descontar Cheque","deFaltam "&amp;LKO4382-TODAY()&amp;" dias para descontar")))</f>
        <v>Descontar Cheque</v>
      </c>
      <c r="LKR4382" s="117"/>
      <c r="LKS4382" s="413">
        <v>45890</v>
      </c>
      <c r="LKT4382" s="428" t="s">
        <v>74</v>
      </c>
      <c r="LKU4382" s="428">
        <v>104</v>
      </c>
      <c r="LKV4382" s="414" t="str">
        <f>IF(LKU4382&lt;&gt;0,IF(ISNA(VLOOKUP(LKU4382,lista_bancos,2,0)),"Banco não cadastrado",VLOOKUP(LKU4382,lista_bancos,2,0)),"")</f>
        <v>CAIXA</v>
      </c>
      <c r="LKW4382" s="428">
        <v>1104</v>
      </c>
      <c r="LKX4382" s="428">
        <v>30011625</v>
      </c>
      <c r="LKY4382" s="428">
        <v>900021</v>
      </c>
      <c r="LKZ4382" s="431" t="s">
        <v>76</v>
      </c>
      <c r="LLA4382" s="429">
        <v>15235615000174</v>
      </c>
      <c r="LLB4382" s="429"/>
      <c r="LLC4382" s="24"/>
      <c r="LLD4382" s="430">
        <v>859</v>
      </c>
      <c r="LLE4382" s="413">
        <v>45988</v>
      </c>
      <c r="LLF4382" s="42"/>
      <c r="LLG4382" s="26" t="str">
        <f ca="1">IF(LLF4382&gt;0,"Compensado",IF(LLE4382="","",IF(LLE4382&lt;=TODAY(),"Descontar Cheque","deFaltam "&amp;LLE4382-TODAY()&amp;" dias para descontar")))</f>
        <v>Descontar Cheque</v>
      </c>
      <c r="LLH4382" s="117"/>
      <c r="LLI4382" s="413">
        <v>45890</v>
      </c>
      <c r="LLJ4382" s="428" t="s">
        <v>74</v>
      </c>
      <c r="LLK4382" s="428">
        <v>104</v>
      </c>
      <c r="LLL4382" s="414" t="str">
        <f>IF(LLK4382&lt;&gt;0,IF(ISNA(VLOOKUP(LLK4382,lista_bancos,2,0)),"Banco não cadastrado",VLOOKUP(LLK4382,lista_bancos,2,0)),"")</f>
        <v>CAIXA</v>
      </c>
      <c r="LLM4382" s="428">
        <v>1104</v>
      </c>
      <c r="LLN4382" s="428">
        <v>30011625</v>
      </c>
      <c r="LLO4382" s="428">
        <v>900021</v>
      </c>
      <c r="LLP4382" s="431" t="s">
        <v>76</v>
      </c>
      <c r="LLQ4382" s="429">
        <v>15235615000174</v>
      </c>
      <c r="LLR4382" s="429"/>
      <c r="LLS4382" s="24"/>
      <c r="LLT4382" s="430">
        <v>859</v>
      </c>
      <c r="LLU4382" s="413">
        <v>45988</v>
      </c>
      <c r="LLV4382" s="42"/>
      <c r="LLW4382" s="26" t="str">
        <f ca="1">IF(LLV4382&gt;0,"Compensado",IF(LLU4382="","",IF(LLU4382&lt;=TODAY(),"Descontar Cheque","deFaltam "&amp;LLU4382-TODAY()&amp;" dias para descontar")))</f>
        <v>Descontar Cheque</v>
      </c>
      <c r="LLX4382" s="117"/>
      <c r="LLY4382" s="413">
        <v>45890</v>
      </c>
      <c r="LLZ4382" s="428" t="s">
        <v>74</v>
      </c>
      <c r="LMA4382" s="428">
        <v>104</v>
      </c>
      <c r="LMB4382" s="414" t="str">
        <f>IF(LMA4382&lt;&gt;0,IF(ISNA(VLOOKUP(LMA4382,lista_bancos,2,0)),"Banco não cadastrado",VLOOKUP(LMA4382,lista_bancos,2,0)),"")</f>
        <v>CAIXA</v>
      </c>
      <c r="LMC4382" s="428">
        <v>1104</v>
      </c>
      <c r="LMD4382" s="428">
        <v>30011625</v>
      </c>
      <c r="LME4382" s="428">
        <v>900021</v>
      </c>
      <c r="LMF4382" s="431" t="s">
        <v>76</v>
      </c>
      <c r="LMG4382" s="429">
        <v>15235615000174</v>
      </c>
      <c r="LMH4382" s="429"/>
      <c r="LMI4382" s="24"/>
      <c r="LMJ4382" s="430">
        <v>859</v>
      </c>
      <c r="LMK4382" s="413">
        <v>45988</v>
      </c>
      <c r="LML4382" s="42"/>
      <c r="LMM4382" s="26" t="str">
        <f ca="1">IF(LML4382&gt;0,"Compensado",IF(LMK4382="","",IF(LMK4382&lt;=TODAY(),"Descontar Cheque","deFaltam "&amp;LMK4382-TODAY()&amp;" dias para descontar")))</f>
        <v>Descontar Cheque</v>
      </c>
      <c r="LMN4382" s="117"/>
      <c r="LMO4382" s="413">
        <v>45890</v>
      </c>
      <c r="LMP4382" s="428" t="s">
        <v>74</v>
      </c>
      <c r="LMQ4382" s="428">
        <v>104</v>
      </c>
      <c r="LMR4382" s="414" t="str">
        <f>IF(LMQ4382&lt;&gt;0,IF(ISNA(VLOOKUP(LMQ4382,lista_bancos,2,0)),"Banco não cadastrado",VLOOKUP(LMQ4382,lista_bancos,2,0)),"")</f>
        <v>CAIXA</v>
      </c>
      <c r="LMS4382" s="428">
        <v>1104</v>
      </c>
      <c r="LMT4382" s="428">
        <v>30011625</v>
      </c>
      <c r="LMU4382" s="428">
        <v>900021</v>
      </c>
      <c r="LMV4382" s="431" t="s">
        <v>76</v>
      </c>
      <c r="LMW4382" s="429">
        <v>15235615000174</v>
      </c>
      <c r="LMX4382" s="429"/>
      <c r="LMY4382" s="24"/>
      <c r="LMZ4382" s="430">
        <v>859</v>
      </c>
      <c r="LNA4382" s="413">
        <v>45988</v>
      </c>
      <c r="LNB4382" s="42"/>
      <c r="LNC4382" s="26" t="str">
        <f ca="1">IF(LNB4382&gt;0,"Compensado",IF(LNA4382="","",IF(LNA4382&lt;=TODAY(),"Descontar Cheque","deFaltam "&amp;LNA4382-TODAY()&amp;" dias para descontar")))</f>
        <v>Descontar Cheque</v>
      </c>
      <c r="LND4382" s="117"/>
      <c r="LNE4382" s="413">
        <v>45890</v>
      </c>
      <c r="LNF4382" s="428" t="s">
        <v>74</v>
      </c>
      <c r="LNG4382" s="428">
        <v>104</v>
      </c>
      <c r="LNH4382" s="414" t="str">
        <f>IF(LNG4382&lt;&gt;0,IF(ISNA(VLOOKUP(LNG4382,lista_bancos,2,0)),"Banco não cadastrado",VLOOKUP(LNG4382,lista_bancos,2,0)),"")</f>
        <v>CAIXA</v>
      </c>
      <c r="LNI4382" s="428">
        <v>1104</v>
      </c>
      <c r="LNJ4382" s="428">
        <v>30011625</v>
      </c>
      <c r="LNK4382" s="428">
        <v>900021</v>
      </c>
      <c r="LNL4382" s="431" t="s">
        <v>76</v>
      </c>
      <c r="LNM4382" s="429">
        <v>15235615000174</v>
      </c>
      <c r="LNN4382" s="429"/>
      <c r="LNO4382" s="24"/>
      <c r="LNP4382" s="430">
        <v>859</v>
      </c>
      <c r="LNQ4382" s="413">
        <v>45988</v>
      </c>
      <c r="LNR4382" s="42"/>
      <c r="LNS4382" s="26" t="str">
        <f ca="1">IF(LNR4382&gt;0,"Compensado",IF(LNQ4382="","",IF(LNQ4382&lt;=TODAY(),"Descontar Cheque","deFaltam "&amp;LNQ4382-TODAY()&amp;" dias para descontar")))</f>
        <v>Descontar Cheque</v>
      </c>
      <c r="LNT4382" s="117"/>
      <c r="LNU4382" s="413">
        <v>45890</v>
      </c>
      <c r="LNV4382" s="428" t="s">
        <v>74</v>
      </c>
      <c r="LNW4382" s="428">
        <v>104</v>
      </c>
      <c r="LNX4382" s="414" t="str">
        <f>IF(LNW4382&lt;&gt;0,IF(ISNA(VLOOKUP(LNW4382,lista_bancos,2,0)),"Banco não cadastrado",VLOOKUP(LNW4382,lista_bancos,2,0)),"")</f>
        <v>CAIXA</v>
      </c>
      <c r="LNY4382" s="428">
        <v>1104</v>
      </c>
      <c r="LNZ4382" s="428">
        <v>30011625</v>
      </c>
      <c r="LOA4382" s="428">
        <v>900021</v>
      </c>
      <c r="LOB4382" s="431" t="s">
        <v>76</v>
      </c>
      <c r="LOC4382" s="429">
        <v>15235615000174</v>
      </c>
      <c r="LOD4382" s="429"/>
      <c r="LOE4382" s="24"/>
      <c r="LOF4382" s="430">
        <v>859</v>
      </c>
      <c r="LOG4382" s="413">
        <v>45988</v>
      </c>
      <c r="LOH4382" s="42"/>
      <c r="LOI4382" s="26" t="str">
        <f ca="1">IF(LOH4382&gt;0,"Compensado",IF(LOG4382="","",IF(LOG4382&lt;=TODAY(),"Descontar Cheque","deFaltam "&amp;LOG4382-TODAY()&amp;" dias para descontar")))</f>
        <v>Descontar Cheque</v>
      </c>
      <c r="LOJ4382" s="117"/>
      <c r="LOK4382" s="413">
        <v>45890</v>
      </c>
      <c r="LOL4382" s="428" t="s">
        <v>74</v>
      </c>
      <c r="LOM4382" s="428">
        <v>104</v>
      </c>
      <c r="LON4382" s="414" t="str">
        <f>IF(LOM4382&lt;&gt;0,IF(ISNA(VLOOKUP(LOM4382,lista_bancos,2,0)),"Banco não cadastrado",VLOOKUP(LOM4382,lista_bancos,2,0)),"")</f>
        <v>CAIXA</v>
      </c>
      <c r="LOO4382" s="428">
        <v>1104</v>
      </c>
      <c r="LOP4382" s="428">
        <v>30011625</v>
      </c>
      <c r="LOQ4382" s="428">
        <v>900021</v>
      </c>
      <c r="LOR4382" s="431" t="s">
        <v>76</v>
      </c>
      <c r="LOS4382" s="429">
        <v>15235615000174</v>
      </c>
      <c r="LOT4382" s="429"/>
      <c r="LOU4382" s="24"/>
      <c r="LOV4382" s="430">
        <v>859</v>
      </c>
      <c r="LOW4382" s="413">
        <v>45988</v>
      </c>
      <c r="LOX4382" s="42"/>
      <c r="LOY4382" s="26" t="str">
        <f ca="1">IF(LOX4382&gt;0,"Compensado",IF(LOW4382="","",IF(LOW4382&lt;=TODAY(),"Descontar Cheque","deFaltam "&amp;LOW4382-TODAY()&amp;" dias para descontar")))</f>
        <v>Descontar Cheque</v>
      </c>
      <c r="LOZ4382" s="117"/>
      <c r="LPA4382" s="413">
        <v>45890</v>
      </c>
      <c r="LPB4382" s="428" t="s">
        <v>74</v>
      </c>
      <c r="LPC4382" s="428">
        <v>104</v>
      </c>
      <c r="LPD4382" s="414" t="str">
        <f>IF(LPC4382&lt;&gt;0,IF(ISNA(VLOOKUP(LPC4382,lista_bancos,2,0)),"Banco não cadastrado",VLOOKUP(LPC4382,lista_bancos,2,0)),"")</f>
        <v>CAIXA</v>
      </c>
      <c r="LPE4382" s="428">
        <v>1104</v>
      </c>
      <c r="LPF4382" s="428">
        <v>30011625</v>
      </c>
      <c r="LPG4382" s="428">
        <v>900021</v>
      </c>
      <c r="LPH4382" s="431" t="s">
        <v>76</v>
      </c>
      <c r="LPI4382" s="429">
        <v>15235615000174</v>
      </c>
      <c r="LPJ4382" s="429"/>
      <c r="LPK4382" s="24"/>
      <c r="LPL4382" s="430">
        <v>859</v>
      </c>
      <c r="LPM4382" s="413">
        <v>45988</v>
      </c>
      <c r="LPN4382" s="42"/>
      <c r="LPO4382" s="26" t="str">
        <f ca="1">IF(LPN4382&gt;0,"Compensado",IF(LPM4382="","",IF(LPM4382&lt;=TODAY(),"Descontar Cheque","deFaltam "&amp;LPM4382-TODAY()&amp;" dias para descontar")))</f>
        <v>Descontar Cheque</v>
      </c>
      <c r="LPP4382" s="117"/>
      <c r="LPQ4382" s="413">
        <v>45890</v>
      </c>
      <c r="LPR4382" s="428" t="s">
        <v>74</v>
      </c>
      <c r="LPS4382" s="428">
        <v>104</v>
      </c>
      <c r="LPT4382" s="414" t="str">
        <f>IF(LPS4382&lt;&gt;0,IF(ISNA(VLOOKUP(LPS4382,lista_bancos,2,0)),"Banco não cadastrado",VLOOKUP(LPS4382,lista_bancos,2,0)),"")</f>
        <v>CAIXA</v>
      </c>
      <c r="LPU4382" s="428">
        <v>1104</v>
      </c>
      <c r="LPV4382" s="428">
        <v>30011625</v>
      </c>
      <c r="LPW4382" s="428">
        <v>900021</v>
      </c>
      <c r="LPX4382" s="431" t="s">
        <v>76</v>
      </c>
      <c r="LPY4382" s="429">
        <v>15235615000174</v>
      </c>
      <c r="LPZ4382" s="429"/>
      <c r="LQA4382" s="24"/>
      <c r="LQB4382" s="430">
        <v>859</v>
      </c>
      <c r="LQC4382" s="413">
        <v>45988</v>
      </c>
      <c r="LQD4382" s="42"/>
      <c r="LQE4382" s="26" t="str">
        <f ca="1">IF(LQD4382&gt;0,"Compensado",IF(LQC4382="","",IF(LQC4382&lt;=TODAY(),"Descontar Cheque","deFaltam "&amp;LQC4382-TODAY()&amp;" dias para descontar")))</f>
        <v>Descontar Cheque</v>
      </c>
      <c r="LQF4382" s="117"/>
      <c r="LQG4382" s="413">
        <v>45890</v>
      </c>
      <c r="LQH4382" s="428" t="s">
        <v>74</v>
      </c>
      <c r="LQI4382" s="428">
        <v>104</v>
      </c>
      <c r="LQJ4382" s="414" t="str">
        <f>IF(LQI4382&lt;&gt;0,IF(ISNA(VLOOKUP(LQI4382,lista_bancos,2,0)),"Banco não cadastrado",VLOOKUP(LQI4382,lista_bancos,2,0)),"")</f>
        <v>CAIXA</v>
      </c>
      <c r="LQK4382" s="428">
        <v>1104</v>
      </c>
      <c r="LQL4382" s="428">
        <v>30011625</v>
      </c>
      <c r="LQM4382" s="428">
        <v>900021</v>
      </c>
      <c r="LQN4382" s="431" t="s">
        <v>76</v>
      </c>
      <c r="LQO4382" s="429">
        <v>15235615000174</v>
      </c>
      <c r="LQP4382" s="429"/>
      <c r="LQQ4382" s="24"/>
      <c r="LQR4382" s="430">
        <v>859</v>
      </c>
      <c r="LQS4382" s="413">
        <v>45988</v>
      </c>
      <c r="LQT4382" s="42"/>
      <c r="LQU4382" s="26" t="str">
        <f ca="1">IF(LQT4382&gt;0,"Compensado",IF(LQS4382="","",IF(LQS4382&lt;=TODAY(),"Descontar Cheque","deFaltam "&amp;LQS4382-TODAY()&amp;" dias para descontar")))</f>
        <v>Descontar Cheque</v>
      </c>
      <c r="LQV4382" s="117"/>
      <c r="LQW4382" s="413">
        <v>45890</v>
      </c>
      <c r="LQX4382" s="428" t="s">
        <v>74</v>
      </c>
      <c r="LQY4382" s="428">
        <v>104</v>
      </c>
      <c r="LQZ4382" s="414" t="str">
        <f>IF(LQY4382&lt;&gt;0,IF(ISNA(VLOOKUP(LQY4382,lista_bancos,2,0)),"Banco não cadastrado",VLOOKUP(LQY4382,lista_bancos,2,0)),"")</f>
        <v>CAIXA</v>
      </c>
      <c r="LRA4382" s="428">
        <v>1104</v>
      </c>
      <c r="LRB4382" s="428">
        <v>30011625</v>
      </c>
      <c r="LRC4382" s="428">
        <v>900021</v>
      </c>
      <c r="LRD4382" s="431" t="s">
        <v>76</v>
      </c>
      <c r="LRE4382" s="429">
        <v>15235615000174</v>
      </c>
      <c r="LRF4382" s="429"/>
      <c r="LRG4382" s="24"/>
      <c r="LRH4382" s="430">
        <v>859</v>
      </c>
      <c r="LRI4382" s="413">
        <v>45988</v>
      </c>
      <c r="LRJ4382" s="42"/>
      <c r="LRK4382" s="26" t="str">
        <f ca="1">IF(LRJ4382&gt;0,"Compensado",IF(LRI4382="","",IF(LRI4382&lt;=TODAY(),"Descontar Cheque","deFaltam "&amp;LRI4382-TODAY()&amp;" dias para descontar")))</f>
        <v>Descontar Cheque</v>
      </c>
      <c r="LRL4382" s="117"/>
      <c r="LRM4382" s="413">
        <v>45890</v>
      </c>
      <c r="LRN4382" s="428" t="s">
        <v>74</v>
      </c>
      <c r="LRO4382" s="428">
        <v>104</v>
      </c>
      <c r="LRP4382" s="414" t="str">
        <f>IF(LRO4382&lt;&gt;0,IF(ISNA(VLOOKUP(LRO4382,lista_bancos,2,0)),"Banco não cadastrado",VLOOKUP(LRO4382,lista_bancos,2,0)),"")</f>
        <v>CAIXA</v>
      </c>
      <c r="LRQ4382" s="428">
        <v>1104</v>
      </c>
      <c r="LRR4382" s="428">
        <v>30011625</v>
      </c>
      <c r="LRS4382" s="428">
        <v>900021</v>
      </c>
      <c r="LRT4382" s="431" t="s">
        <v>76</v>
      </c>
      <c r="LRU4382" s="429">
        <v>15235615000174</v>
      </c>
      <c r="LRV4382" s="429"/>
      <c r="LRW4382" s="24"/>
      <c r="LRX4382" s="430">
        <v>859</v>
      </c>
      <c r="LRY4382" s="413">
        <v>45988</v>
      </c>
      <c r="LRZ4382" s="42"/>
      <c r="LSA4382" s="26" t="str">
        <f ca="1">IF(LRZ4382&gt;0,"Compensado",IF(LRY4382="","",IF(LRY4382&lt;=TODAY(),"Descontar Cheque","deFaltam "&amp;LRY4382-TODAY()&amp;" dias para descontar")))</f>
        <v>Descontar Cheque</v>
      </c>
      <c r="LSB4382" s="117"/>
      <c r="LSC4382" s="413">
        <v>45890</v>
      </c>
      <c r="LSD4382" s="428" t="s">
        <v>74</v>
      </c>
      <c r="LSE4382" s="428">
        <v>104</v>
      </c>
      <c r="LSF4382" s="414" t="str">
        <f>IF(LSE4382&lt;&gt;0,IF(ISNA(VLOOKUP(LSE4382,lista_bancos,2,0)),"Banco não cadastrado",VLOOKUP(LSE4382,lista_bancos,2,0)),"")</f>
        <v>CAIXA</v>
      </c>
      <c r="LSG4382" s="428">
        <v>1104</v>
      </c>
      <c r="LSH4382" s="428">
        <v>30011625</v>
      </c>
      <c r="LSI4382" s="428">
        <v>900021</v>
      </c>
      <c r="LSJ4382" s="431" t="s">
        <v>76</v>
      </c>
      <c r="LSK4382" s="429">
        <v>15235615000174</v>
      </c>
      <c r="LSL4382" s="429"/>
      <c r="LSM4382" s="24"/>
      <c r="LSN4382" s="430">
        <v>859</v>
      </c>
      <c r="LSO4382" s="413">
        <v>45988</v>
      </c>
      <c r="LSP4382" s="42"/>
      <c r="LSQ4382" s="26" t="str">
        <f ca="1">IF(LSP4382&gt;0,"Compensado",IF(LSO4382="","",IF(LSO4382&lt;=TODAY(),"Descontar Cheque","deFaltam "&amp;LSO4382-TODAY()&amp;" dias para descontar")))</f>
        <v>Descontar Cheque</v>
      </c>
      <c r="LSR4382" s="117"/>
      <c r="LSS4382" s="413">
        <v>45890</v>
      </c>
      <c r="LST4382" s="428" t="s">
        <v>74</v>
      </c>
      <c r="LSU4382" s="428">
        <v>104</v>
      </c>
      <c r="LSV4382" s="414" t="str">
        <f>IF(LSU4382&lt;&gt;0,IF(ISNA(VLOOKUP(LSU4382,lista_bancos,2,0)),"Banco não cadastrado",VLOOKUP(LSU4382,lista_bancos,2,0)),"")</f>
        <v>CAIXA</v>
      </c>
      <c r="LSW4382" s="428">
        <v>1104</v>
      </c>
      <c r="LSX4382" s="428">
        <v>30011625</v>
      </c>
      <c r="LSY4382" s="428">
        <v>900021</v>
      </c>
      <c r="LSZ4382" s="431" t="s">
        <v>76</v>
      </c>
      <c r="LTA4382" s="429">
        <v>15235615000174</v>
      </c>
      <c r="LTB4382" s="429"/>
      <c r="LTC4382" s="24"/>
      <c r="LTD4382" s="430">
        <v>859</v>
      </c>
      <c r="LTE4382" s="413">
        <v>45988</v>
      </c>
      <c r="LTF4382" s="42"/>
      <c r="LTG4382" s="26" t="str">
        <f ca="1">IF(LTF4382&gt;0,"Compensado",IF(LTE4382="","",IF(LTE4382&lt;=TODAY(),"Descontar Cheque","deFaltam "&amp;LTE4382-TODAY()&amp;" dias para descontar")))</f>
        <v>Descontar Cheque</v>
      </c>
      <c r="LTH4382" s="117"/>
      <c r="LTI4382" s="413">
        <v>45890</v>
      </c>
      <c r="LTJ4382" s="428" t="s">
        <v>74</v>
      </c>
      <c r="LTK4382" s="428">
        <v>104</v>
      </c>
      <c r="LTL4382" s="414" t="str">
        <f>IF(LTK4382&lt;&gt;0,IF(ISNA(VLOOKUP(LTK4382,lista_bancos,2,0)),"Banco não cadastrado",VLOOKUP(LTK4382,lista_bancos,2,0)),"")</f>
        <v>CAIXA</v>
      </c>
      <c r="LTM4382" s="428">
        <v>1104</v>
      </c>
      <c r="LTN4382" s="428">
        <v>30011625</v>
      </c>
      <c r="LTO4382" s="428">
        <v>900021</v>
      </c>
      <c r="LTP4382" s="431" t="s">
        <v>76</v>
      </c>
      <c r="LTQ4382" s="429">
        <v>15235615000174</v>
      </c>
      <c r="LTR4382" s="429"/>
      <c r="LTS4382" s="24"/>
      <c r="LTT4382" s="430">
        <v>859</v>
      </c>
      <c r="LTU4382" s="413">
        <v>45988</v>
      </c>
      <c r="LTV4382" s="42"/>
      <c r="LTW4382" s="26" t="str">
        <f ca="1">IF(LTV4382&gt;0,"Compensado",IF(LTU4382="","",IF(LTU4382&lt;=TODAY(),"Descontar Cheque","deFaltam "&amp;LTU4382-TODAY()&amp;" dias para descontar")))</f>
        <v>Descontar Cheque</v>
      </c>
      <c r="LTX4382" s="117"/>
      <c r="LTY4382" s="413">
        <v>45890</v>
      </c>
      <c r="LTZ4382" s="428" t="s">
        <v>74</v>
      </c>
      <c r="LUA4382" s="428">
        <v>104</v>
      </c>
      <c r="LUB4382" s="414" t="str">
        <f>IF(LUA4382&lt;&gt;0,IF(ISNA(VLOOKUP(LUA4382,lista_bancos,2,0)),"Banco não cadastrado",VLOOKUP(LUA4382,lista_bancos,2,0)),"")</f>
        <v>CAIXA</v>
      </c>
      <c r="LUC4382" s="428">
        <v>1104</v>
      </c>
      <c r="LUD4382" s="428">
        <v>30011625</v>
      </c>
      <c r="LUE4382" s="428">
        <v>900021</v>
      </c>
      <c r="LUF4382" s="431" t="s">
        <v>76</v>
      </c>
      <c r="LUG4382" s="429">
        <v>15235615000174</v>
      </c>
      <c r="LUH4382" s="429"/>
      <c r="LUI4382" s="24"/>
      <c r="LUJ4382" s="430">
        <v>859</v>
      </c>
      <c r="LUK4382" s="413">
        <v>45988</v>
      </c>
      <c r="LUL4382" s="42"/>
      <c r="LUM4382" s="26" t="str">
        <f ca="1">IF(LUL4382&gt;0,"Compensado",IF(LUK4382="","",IF(LUK4382&lt;=TODAY(),"Descontar Cheque","deFaltam "&amp;LUK4382-TODAY()&amp;" dias para descontar")))</f>
        <v>Descontar Cheque</v>
      </c>
      <c r="LUN4382" s="117"/>
      <c r="LUO4382" s="413">
        <v>45890</v>
      </c>
      <c r="LUP4382" s="428" t="s">
        <v>74</v>
      </c>
      <c r="LUQ4382" s="428">
        <v>104</v>
      </c>
      <c r="LUR4382" s="414" t="str">
        <f>IF(LUQ4382&lt;&gt;0,IF(ISNA(VLOOKUP(LUQ4382,lista_bancos,2,0)),"Banco não cadastrado",VLOOKUP(LUQ4382,lista_bancos,2,0)),"")</f>
        <v>CAIXA</v>
      </c>
      <c r="LUS4382" s="428">
        <v>1104</v>
      </c>
      <c r="LUT4382" s="428">
        <v>30011625</v>
      </c>
      <c r="LUU4382" s="428">
        <v>900021</v>
      </c>
      <c r="LUV4382" s="431" t="s">
        <v>76</v>
      </c>
      <c r="LUW4382" s="429">
        <v>15235615000174</v>
      </c>
      <c r="LUX4382" s="429"/>
      <c r="LUY4382" s="24"/>
      <c r="LUZ4382" s="430">
        <v>859</v>
      </c>
      <c r="LVA4382" s="413">
        <v>45988</v>
      </c>
      <c r="LVB4382" s="42"/>
      <c r="LVC4382" s="26" t="str">
        <f ca="1">IF(LVB4382&gt;0,"Compensado",IF(LVA4382="","",IF(LVA4382&lt;=TODAY(),"Descontar Cheque","deFaltam "&amp;LVA4382-TODAY()&amp;" dias para descontar")))</f>
        <v>Descontar Cheque</v>
      </c>
      <c r="LVD4382" s="117"/>
      <c r="LVE4382" s="413">
        <v>45890</v>
      </c>
      <c r="LVF4382" s="428" t="s">
        <v>74</v>
      </c>
      <c r="LVG4382" s="428">
        <v>104</v>
      </c>
      <c r="LVH4382" s="414" t="str">
        <f>IF(LVG4382&lt;&gt;0,IF(ISNA(VLOOKUP(LVG4382,lista_bancos,2,0)),"Banco não cadastrado",VLOOKUP(LVG4382,lista_bancos,2,0)),"")</f>
        <v>CAIXA</v>
      </c>
      <c r="LVI4382" s="428">
        <v>1104</v>
      </c>
      <c r="LVJ4382" s="428">
        <v>30011625</v>
      </c>
      <c r="LVK4382" s="428">
        <v>900021</v>
      </c>
      <c r="LVL4382" s="431" t="s">
        <v>76</v>
      </c>
      <c r="LVM4382" s="429">
        <v>15235615000174</v>
      </c>
      <c r="LVN4382" s="429"/>
      <c r="LVO4382" s="24"/>
      <c r="LVP4382" s="430">
        <v>859</v>
      </c>
      <c r="LVQ4382" s="413">
        <v>45988</v>
      </c>
      <c r="LVR4382" s="42"/>
      <c r="LVS4382" s="26" t="str">
        <f ca="1">IF(LVR4382&gt;0,"Compensado",IF(LVQ4382="","",IF(LVQ4382&lt;=TODAY(),"Descontar Cheque","deFaltam "&amp;LVQ4382-TODAY()&amp;" dias para descontar")))</f>
        <v>Descontar Cheque</v>
      </c>
      <c r="LVT4382" s="117"/>
      <c r="LVU4382" s="413">
        <v>45890</v>
      </c>
      <c r="LVV4382" s="428" t="s">
        <v>74</v>
      </c>
      <c r="LVW4382" s="428">
        <v>104</v>
      </c>
      <c r="LVX4382" s="414" t="str">
        <f>IF(LVW4382&lt;&gt;0,IF(ISNA(VLOOKUP(LVW4382,lista_bancos,2,0)),"Banco não cadastrado",VLOOKUP(LVW4382,lista_bancos,2,0)),"")</f>
        <v>CAIXA</v>
      </c>
      <c r="LVY4382" s="428">
        <v>1104</v>
      </c>
      <c r="LVZ4382" s="428">
        <v>30011625</v>
      </c>
      <c r="LWA4382" s="428">
        <v>900021</v>
      </c>
      <c r="LWB4382" s="431" t="s">
        <v>76</v>
      </c>
      <c r="LWC4382" s="429">
        <v>15235615000174</v>
      </c>
      <c r="LWD4382" s="429"/>
      <c r="LWE4382" s="24"/>
      <c r="LWF4382" s="430">
        <v>859</v>
      </c>
      <c r="LWG4382" s="413">
        <v>45988</v>
      </c>
      <c r="LWH4382" s="42"/>
      <c r="LWI4382" s="26" t="str">
        <f ca="1">IF(LWH4382&gt;0,"Compensado",IF(LWG4382="","",IF(LWG4382&lt;=TODAY(),"Descontar Cheque","deFaltam "&amp;LWG4382-TODAY()&amp;" dias para descontar")))</f>
        <v>Descontar Cheque</v>
      </c>
      <c r="LWJ4382" s="117"/>
      <c r="LWK4382" s="413">
        <v>45890</v>
      </c>
      <c r="LWL4382" s="428" t="s">
        <v>74</v>
      </c>
      <c r="LWM4382" s="428">
        <v>104</v>
      </c>
      <c r="LWN4382" s="414" t="str">
        <f>IF(LWM4382&lt;&gt;0,IF(ISNA(VLOOKUP(LWM4382,lista_bancos,2,0)),"Banco não cadastrado",VLOOKUP(LWM4382,lista_bancos,2,0)),"")</f>
        <v>CAIXA</v>
      </c>
      <c r="LWO4382" s="428">
        <v>1104</v>
      </c>
      <c r="LWP4382" s="428">
        <v>30011625</v>
      </c>
      <c r="LWQ4382" s="428">
        <v>900021</v>
      </c>
      <c r="LWR4382" s="431" t="s">
        <v>76</v>
      </c>
      <c r="LWS4382" s="429">
        <v>15235615000174</v>
      </c>
      <c r="LWT4382" s="429"/>
      <c r="LWU4382" s="24"/>
      <c r="LWV4382" s="430">
        <v>859</v>
      </c>
      <c r="LWW4382" s="413">
        <v>45988</v>
      </c>
      <c r="LWX4382" s="42"/>
      <c r="LWY4382" s="26" t="str">
        <f ca="1">IF(LWX4382&gt;0,"Compensado",IF(LWW4382="","",IF(LWW4382&lt;=TODAY(),"Descontar Cheque","deFaltam "&amp;LWW4382-TODAY()&amp;" dias para descontar")))</f>
        <v>Descontar Cheque</v>
      </c>
      <c r="LWZ4382" s="117"/>
      <c r="LXA4382" s="413">
        <v>45890</v>
      </c>
      <c r="LXB4382" s="428" t="s">
        <v>74</v>
      </c>
      <c r="LXC4382" s="428">
        <v>104</v>
      </c>
      <c r="LXD4382" s="414" t="str">
        <f>IF(LXC4382&lt;&gt;0,IF(ISNA(VLOOKUP(LXC4382,lista_bancos,2,0)),"Banco não cadastrado",VLOOKUP(LXC4382,lista_bancos,2,0)),"")</f>
        <v>CAIXA</v>
      </c>
      <c r="LXE4382" s="428">
        <v>1104</v>
      </c>
      <c r="LXF4382" s="428">
        <v>30011625</v>
      </c>
      <c r="LXG4382" s="428">
        <v>900021</v>
      </c>
      <c r="LXH4382" s="431" t="s">
        <v>76</v>
      </c>
      <c r="LXI4382" s="429">
        <v>15235615000174</v>
      </c>
      <c r="LXJ4382" s="429"/>
      <c r="LXK4382" s="24"/>
      <c r="LXL4382" s="430">
        <v>859</v>
      </c>
      <c r="LXM4382" s="413">
        <v>45988</v>
      </c>
      <c r="LXN4382" s="42"/>
      <c r="LXO4382" s="26" t="str">
        <f ca="1">IF(LXN4382&gt;0,"Compensado",IF(LXM4382="","",IF(LXM4382&lt;=TODAY(),"Descontar Cheque","deFaltam "&amp;LXM4382-TODAY()&amp;" dias para descontar")))</f>
        <v>Descontar Cheque</v>
      </c>
      <c r="LXP4382" s="117"/>
      <c r="LXQ4382" s="413">
        <v>45890</v>
      </c>
      <c r="LXR4382" s="428" t="s">
        <v>74</v>
      </c>
      <c r="LXS4382" s="428">
        <v>104</v>
      </c>
      <c r="LXT4382" s="414" t="str">
        <f>IF(LXS4382&lt;&gt;0,IF(ISNA(VLOOKUP(LXS4382,lista_bancos,2,0)),"Banco não cadastrado",VLOOKUP(LXS4382,lista_bancos,2,0)),"")</f>
        <v>CAIXA</v>
      </c>
      <c r="LXU4382" s="428">
        <v>1104</v>
      </c>
      <c r="LXV4382" s="428">
        <v>30011625</v>
      </c>
      <c r="LXW4382" s="428">
        <v>900021</v>
      </c>
      <c r="LXX4382" s="431" t="s">
        <v>76</v>
      </c>
      <c r="LXY4382" s="429">
        <v>15235615000174</v>
      </c>
      <c r="LXZ4382" s="429"/>
      <c r="LYA4382" s="24"/>
      <c r="LYB4382" s="430">
        <v>859</v>
      </c>
      <c r="LYC4382" s="413">
        <v>45988</v>
      </c>
      <c r="LYD4382" s="42"/>
      <c r="LYE4382" s="26" t="str">
        <f ca="1">IF(LYD4382&gt;0,"Compensado",IF(LYC4382="","",IF(LYC4382&lt;=TODAY(),"Descontar Cheque","deFaltam "&amp;LYC4382-TODAY()&amp;" dias para descontar")))</f>
        <v>Descontar Cheque</v>
      </c>
      <c r="LYF4382" s="117"/>
      <c r="LYG4382" s="413">
        <v>45890</v>
      </c>
      <c r="LYH4382" s="428" t="s">
        <v>74</v>
      </c>
      <c r="LYI4382" s="428">
        <v>104</v>
      </c>
      <c r="LYJ4382" s="414" t="str">
        <f>IF(LYI4382&lt;&gt;0,IF(ISNA(VLOOKUP(LYI4382,lista_bancos,2,0)),"Banco não cadastrado",VLOOKUP(LYI4382,lista_bancos,2,0)),"")</f>
        <v>CAIXA</v>
      </c>
      <c r="LYK4382" s="428">
        <v>1104</v>
      </c>
      <c r="LYL4382" s="428">
        <v>30011625</v>
      </c>
      <c r="LYM4382" s="428">
        <v>900021</v>
      </c>
      <c r="LYN4382" s="431" t="s">
        <v>76</v>
      </c>
      <c r="LYO4382" s="429">
        <v>15235615000174</v>
      </c>
      <c r="LYP4382" s="429"/>
      <c r="LYQ4382" s="24"/>
      <c r="LYR4382" s="430">
        <v>859</v>
      </c>
      <c r="LYS4382" s="413">
        <v>45988</v>
      </c>
      <c r="LYT4382" s="42"/>
      <c r="LYU4382" s="26" t="str">
        <f ca="1">IF(LYT4382&gt;0,"Compensado",IF(LYS4382="","",IF(LYS4382&lt;=TODAY(),"Descontar Cheque","deFaltam "&amp;LYS4382-TODAY()&amp;" dias para descontar")))</f>
        <v>Descontar Cheque</v>
      </c>
      <c r="LYV4382" s="117"/>
      <c r="LYW4382" s="413">
        <v>45890</v>
      </c>
      <c r="LYX4382" s="428" t="s">
        <v>74</v>
      </c>
      <c r="LYY4382" s="428">
        <v>104</v>
      </c>
      <c r="LYZ4382" s="414" t="str">
        <f>IF(LYY4382&lt;&gt;0,IF(ISNA(VLOOKUP(LYY4382,lista_bancos,2,0)),"Banco não cadastrado",VLOOKUP(LYY4382,lista_bancos,2,0)),"")</f>
        <v>CAIXA</v>
      </c>
      <c r="LZA4382" s="428">
        <v>1104</v>
      </c>
      <c r="LZB4382" s="428">
        <v>30011625</v>
      </c>
      <c r="LZC4382" s="428">
        <v>900021</v>
      </c>
      <c r="LZD4382" s="431" t="s">
        <v>76</v>
      </c>
      <c r="LZE4382" s="429">
        <v>15235615000174</v>
      </c>
      <c r="LZF4382" s="429"/>
      <c r="LZG4382" s="24"/>
      <c r="LZH4382" s="430">
        <v>859</v>
      </c>
      <c r="LZI4382" s="413">
        <v>45988</v>
      </c>
      <c r="LZJ4382" s="42"/>
      <c r="LZK4382" s="26" t="str">
        <f ca="1">IF(LZJ4382&gt;0,"Compensado",IF(LZI4382="","",IF(LZI4382&lt;=TODAY(),"Descontar Cheque","deFaltam "&amp;LZI4382-TODAY()&amp;" dias para descontar")))</f>
        <v>Descontar Cheque</v>
      </c>
      <c r="LZL4382" s="117"/>
      <c r="LZM4382" s="413">
        <v>45890</v>
      </c>
      <c r="LZN4382" s="428" t="s">
        <v>74</v>
      </c>
      <c r="LZO4382" s="428">
        <v>104</v>
      </c>
      <c r="LZP4382" s="414" t="str">
        <f>IF(LZO4382&lt;&gt;0,IF(ISNA(VLOOKUP(LZO4382,lista_bancos,2,0)),"Banco não cadastrado",VLOOKUP(LZO4382,lista_bancos,2,0)),"")</f>
        <v>CAIXA</v>
      </c>
      <c r="LZQ4382" s="428">
        <v>1104</v>
      </c>
      <c r="LZR4382" s="428">
        <v>30011625</v>
      </c>
      <c r="LZS4382" s="428">
        <v>900021</v>
      </c>
      <c r="LZT4382" s="431" t="s">
        <v>76</v>
      </c>
      <c r="LZU4382" s="429">
        <v>15235615000174</v>
      </c>
      <c r="LZV4382" s="429"/>
      <c r="LZW4382" s="24"/>
      <c r="LZX4382" s="430">
        <v>859</v>
      </c>
      <c r="LZY4382" s="413">
        <v>45988</v>
      </c>
      <c r="LZZ4382" s="42"/>
      <c r="MAA4382" s="26" t="str">
        <f ca="1">IF(LZZ4382&gt;0,"Compensado",IF(LZY4382="","",IF(LZY4382&lt;=TODAY(),"Descontar Cheque","deFaltam "&amp;LZY4382-TODAY()&amp;" dias para descontar")))</f>
        <v>Descontar Cheque</v>
      </c>
      <c r="MAB4382" s="117"/>
      <c r="MAC4382" s="413">
        <v>45890</v>
      </c>
      <c r="MAD4382" s="428" t="s">
        <v>74</v>
      </c>
      <c r="MAE4382" s="428">
        <v>104</v>
      </c>
      <c r="MAF4382" s="414" t="str">
        <f>IF(MAE4382&lt;&gt;0,IF(ISNA(VLOOKUP(MAE4382,lista_bancos,2,0)),"Banco não cadastrado",VLOOKUP(MAE4382,lista_bancos,2,0)),"")</f>
        <v>CAIXA</v>
      </c>
      <c r="MAG4382" s="428">
        <v>1104</v>
      </c>
      <c r="MAH4382" s="428">
        <v>30011625</v>
      </c>
      <c r="MAI4382" s="428">
        <v>900021</v>
      </c>
      <c r="MAJ4382" s="431" t="s">
        <v>76</v>
      </c>
      <c r="MAK4382" s="429">
        <v>15235615000174</v>
      </c>
      <c r="MAL4382" s="429"/>
      <c r="MAM4382" s="24"/>
      <c r="MAN4382" s="430">
        <v>859</v>
      </c>
      <c r="MAO4382" s="413">
        <v>45988</v>
      </c>
      <c r="MAP4382" s="42"/>
      <c r="MAQ4382" s="26" t="str">
        <f ca="1">IF(MAP4382&gt;0,"Compensado",IF(MAO4382="","",IF(MAO4382&lt;=TODAY(),"Descontar Cheque","deFaltam "&amp;MAO4382-TODAY()&amp;" dias para descontar")))</f>
        <v>Descontar Cheque</v>
      </c>
      <c r="MAR4382" s="117"/>
      <c r="MAS4382" s="413">
        <v>45890</v>
      </c>
      <c r="MAT4382" s="428" t="s">
        <v>74</v>
      </c>
      <c r="MAU4382" s="428">
        <v>104</v>
      </c>
      <c r="MAV4382" s="414" t="str">
        <f>IF(MAU4382&lt;&gt;0,IF(ISNA(VLOOKUP(MAU4382,lista_bancos,2,0)),"Banco não cadastrado",VLOOKUP(MAU4382,lista_bancos,2,0)),"")</f>
        <v>CAIXA</v>
      </c>
      <c r="MAW4382" s="428">
        <v>1104</v>
      </c>
      <c r="MAX4382" s="428">
        <v>30011625</v>
      </c>
      <c r="MAY4382" s="428">
        <v>900021</v>
      </c>
      <c r="MAZ4382" s="431" t="s">
        <v>76</v>
      </c>
      <c r="MBA4382" s="429">
        <v>15235615000174</v>
      </c>
      <c r="MBB4382" s="429"/>
      <c r="MBC4382" s="24"/>
      <c r="MBD4382" s="430">
        <v>859</v>
      </c>
      <c r="MBE4382" s="413">
        <v>45988</v>
      </c>
      <c r="MBF4382" s="42"/>
      <c r="MBG4382" s="26" t="str">
        <f ca="1">IF(MBF4382&gt;0,"Compensado",IF(MBE4382="","",IF(MBE4382&lt;=TODAY(),"Descontar Cheque","deFaltam "&amp;MBE4382-TODAY()&amp;" dias para descontar")))</f>
        <v>Descontar Cheque</v>
      </c>
      <c r="MBH4382" s="117"/>
      <c r="MBI4382" s="413">
        <v>45890</v>
      </c>
      <c r="MBJ4382" s="428" t="s">
        <v>74</v>
      </c>
      <c r="MBK4382" s="428">
        <v>104</v>
      </c>
      <c r="MBL4382" s="414" t="str">
        <f>IF(MBK4382&lt;&gt;0,IF(ISNA(VLOOKUP(MBK4382,lista_bancos,2,0)),"Banco não cadastrado",VLOOKUP(MBK4382,lista_bancos,2,0)),"")</f>
        <v>CAIXA</v>
      </c>
      <c r="MBM4382" s="428">
        <v>1104</v>
      </c>
      <c r="MBN4382" s="428">
        <v>30011625</v>
      </c>
      <c r="MBO4382" s="428">
        <v>900021</v>
      </c>
      <c r="MBP4382" s="431" t="s">
        <v>76</v>
      </c>
      <c r="MBQ4382" s="429">
        <v>15235615000174</v>
      </c>
      <c r="MBR4382" s="429"/>
      <c r="MBS4382" s="24"/>
      <c r="MBT4382" s="430">
        <v>859</v>
      </c>
      <c r="MBU4382" s="413">
        <v>45988</v>
      </c>
      <c r="MBV4382" s="42"/>
      <c r="MBW4382" s="26" t="str">
        <f ca="1">IF(MBV4382&gt;0,"Compensado",IF(MBU4382="","",IF(MBU4382&lt;=TODAY(),"Descontar Cheque","deFaltam "&amp;MBU4382-TODAY()&amp;" dias para descontar")))</f>
        <v>Descontar Cheque</v>
      </c>
      <c r="MBX4382" s="117"/>
      <c r="MBY4382" s="413">
        <v>45890</v>
      </c>
      <c r="MBZ4382" s="428" t="s">
        <v>74</v>
      </c>
      <c r="MCA4382" s="428">
        <v>104</v>
      </c>
      <c r="MCB4382" s="414" t="str">
        <f>IF(MCA4382&lt;&gt;0,IF(ISNA(VLOOKUP(MCA4382,lista_bancos,2,0)),"Banco não cadastrado",VLOOKUP(MCA4382,lista_bancos,2,0)),"")</f>
        <v>CAIXA</v>
      </c>
      <c r="MCC4382" s="428">
        <v>1104</v>
      </c>
      <c r="MCD4382" s="428">
        <v>30011625</v>
      </c>
      <c r="MCE4382" s="428">
        <v>900021</v>
      </c>
      <c r="MCF4382" s="431" t="s">
        <v>76</v>
      </c>
      <c r="MCG4382" s="429">
        <v>15235615000174</v>
      </c>
      <c r="MCH4382" s="429"/>
      <c r="MCI4382" s="24"/>
      <c r="MCJ4382" s="430">
        <v>859</v>
      </c>
      <c r="MCK4382" s="413">
        <v>45988</v>
      </c>
      <c r="MCL4382" s="42"/>
      <c r="MCM4382" s="26" t="str">
        <f ca="1">IF(MCL4382&gt;0,"Compensado",IF(MCK4382="","",IF(MCK4382&lt;=TODAY(),"Descontar Cheque","deFaltam "&amp;MCK4382-TODAY()&amp;" dias para descontar")))</f>
        <v>Descontar Cheque</v>
      </c>
      <c r="MCN4382" s="117"/>
      <c r="MCO4382" s="413">
        <v>45890</v>
      </c>
      <c r="MCP4382" s="428" t="s">
        <v>74</v>
      </c>
      <c r="MCQ4382" s="428">
        <v>104</v>
      </c>
      <c r="MCR4382" s="414" t="str">
        <f>IF(MCQ4382&lt;&gt;0,IF(ISNA(VLOOKUP(MCQ4382,lista_bancos,2,0)),"Banco não cadastrado",VLOOKUP(MCQ4382,lista_bancos,2,0)),"")</f>
        <v>CAIXA</v>
      </c>
      <c r="MCS4382" s="428">
        <v>1104</v>
      </c>
      <c r="MCT4382" s="428">
        <v>30011625</v>
      </c>
      <c r="MCU4382" s="428">
        <v>900021</v>
      </c>
      <c r="MCV4382" s="431" t="s">
        <v>76</v>
      </c>
      <c r="MCW4382" s="429">
        <v>15235615000174</v>
      </c>
      <c r="MCX4382" s="429"/>
      <c r="MCY4382" s="24"/>
      <c r="MCZ4382" s="430">
        <v>859</v>
      </c>
      <c r="MDA4382" s="413">
        <v>45988</v>
      </c>
      <c r="MDB4382" s="42"/>
      <c r="MDC4382" s="26" t="str">
        <f ca="1">IF(MDB4382&gt;0,"Compensado",IF(MDA4382="","",IF(MDA4382&lt;=TODAY(),"Descontar Cheque","deFaltam "&amp;MDA4382-TODAY()&amp;" dias para descontar")))</f>
        <v>Descontar Cheque</v>
      </c>
      <c r="MDD4382" s="117"/>
      <c r="MDE4382" s="413">
        <v>45890</v>
      </c>
      <c r="MDF4382" s="428" t="s">
        <v>74</v>
      </c>
      <c r="MDG4382" s="428">
        <v>104</v>
      </c>
      <c r="MDH4382" s="414" t="str">
        <f>IF(MDG4382&lt;&gt;0,IF(ISNA(VLOOKUP(MDG4382,lista_bancos,2,0)),"Banco não cadastrado",VLOOKUP(MDG4382,lista_bancos,2,0)),"")</f>
        <v>CAIXA</v>
      </c>
      <c r="MDI4382" s="428">
        <v>1104</v>
      </c>
      <c r="MDJ4382" s="428">
        <v>30011625</v>
      </c>
      <c r="MDK4382" s="428">
        <v>900021</v>
      </c>
      <c r="MDL4382" s="431" t="s">
        <v>76</v>
      </c>
      <c r="MDM4382" s="429">
        <v>15235615000174</v>
      </c>
      <c r="MDN4382" s="429"/>
      <c r="MDO4382" s="24"/>
      <c r="MDP4382" s="430">
        <v>859</v>
      </c>
      <c r="MDQ4382" s="413">
        <v>45988</v>
      </c>
      <c r="MDR4382" s="42"/>
      <c r="MDS4382" s="26" t="str">
        <f ca="1">IF(MDR4382&gt;0,"Compensado",IF(MDQ4382="","",IF(MDQ4382&lt;=TODAY(),"Descontar Cheque","deFaltam "&amp;MDQ4382-TODAY()&amp;" dias para descontar")))</f>
        <v>Descontar Cheque</v>
      </c>
      <c r="MDT4382" s="117"/>
      <c r="MDU4382" s="413">
        <v>45890</v>
      </c>
      <c r="MDV4382" s="428" t="s">
        <v>74</v>
      </c>
      <c r="MDW4382" s="428">
        <v>104</v>
      </c>
      <c r="MDX4382" s="414" t="str">
        <f>IF(MDW4382&lt;&gt;0,IF(ISNA(VLOOKUP(MDW4382,lista_bancos,2,0)),"Banco não cadastrado",VLOOKUP(MDW4382,lista_bancos,2,0)),"")</f>
        <v>CAIXA</v>
      </c>
      <c r="MDY4382" s="428">
        <v>1104</v>
      </c>
      <c r="MDZ4382" s="428">
        <v>30011625</v>
      </c>
      <c r="MEA4382" s="428">
        <v>900021</v>
      </c>
      <c r="MEB4382" s="431" t="s">
        <v>76</v>
      </c>
      <c r="MEC4382" s="429">
        <v>15235615000174</v>
      </c>
      <c r="MED4382" s="429"/>
      <c r="MEE4382" s="24"/>
      <c r="MEF4382" s="430">
        <v>859</v>
      </c>
      <c r="MEG4382" s="413">
        <v>45988</v>
      </c>
      <c r="MEH4382" s="42"/>
      <c r="MEI4382" s="26" t="str">
        <f ca="1">IF(MEH4382&gt;0,"Compensado",IF(MEG4382="","",IF(MEG4382&lt;=TODAY(),"Descontar Cheque","deFaltam "&amp;MEG4382-TODAY()&amp;" dias para descontar")))</f>
        <v>Descontar Cheque</v>
      </c>
      <c r="MEJ4382" s="117"/>
      <c r="MEK4382" s="413">
        <v>45890</v>
      </c>
      <c r="MEL4382" s="428" t="s">
        <v>74</v>
      </c>
      <c r="MEM4382" s="428">
        <v>104</v>
      </c>
      <c r="MEN4382" s="414" t="str">
        <f>IF(MEM4382&lt;&gt;0,IF(ISNA(VLOOKUP(MEM4382,lista_bancos,2,0)),"Banco não cadastrado",VLOOKUP(MEM4382,lista_bancos,2,0)),"")</f>
        <v>CAIXA</v>
      </c>
      <c r="MEO4382" s="428">
        <v>1104</v>
      </c>
      <c r="MEP4382" s="428">
        <v>30011625</v>
      </c>
      <c r="MEQ4382" s="428">
        <v>900021</v>
      </c>
      <c r="MER4382" s="431" t="s">
        <v>76</v>
      </c>
      <c r="MES4382" s="429">
        <v>15235615000174</v>
      </c>
      <c r="MET4382" s="429"/>
      <c r="MEU4382" s="24"/>
      <c r="MEV4382" s="430">
        <v>859</v>
      </c>
      <c r="MEW4382" s="413">
        <v>45988</v>
      </c>
      <c r="MEX4382" s="42"/>
      <c r="MEY4382" s="26" t="str">
        <f ca="1">IF(MEX4382&gt;0,"Compensado",IF(MEW4382="","",IF(MEW4382&lt;=TODAY(),"Descontar Cheque","deFaltam "&amp;MEW4382-TODAY()&amp;" dias para descontar")))</f>
        <v>Descontar Cheque</v>
      </c>
      <c r="MEZ4382" s="117"/>
      <c r="MFA4382" s="413">
        <v>45890</v>
      </c>
      <c r="MFB4382" s="428" t="s">
        <v>74</v>
      </c>
      <c r="MFC4382" s="428">
        <v>104</v>
      </c>
      <c r="MFD4382" s="414" t="str">
        <f>IF(MFC4382&lt;&gt;0,IF(ISNA(VLOOKUP(MFC4382,lista_bancos,2,0)),"Banco não cadastrado",VLOOKUP(MFC4382,lista_bancos,2,0)),"")</f>
        <v>CAIXA</v>
      </c>
      <c r="MFE4382" s="428">
        <v>1104</v>
      </c>
      <c r="MFF4382" s="428">
        <v>30011625</v>
      </c>
      <c r="MFG4382" s="428">
        <v>900021</v>
      </c>
      <c r="MFH4382" s="431" t="s">
        <v>76</v>
      </c>
      <c r="MFI4382" s="429">
        <v>15235615000174</v>
      </c>
      <c r="MFJ4382" s="429"/>
      <c r="MFK4382" s="24"/>
      <c r="MFL4382" s="430">
        <v>859</v>
      </c>
      <c r="MFM4382" s="413">
        <v>45988</v>
      </c>
      <c r="MFN4382" s="42"/>
      <c r="MFO4382" s="26" t="str">
        <f ca="1">IF(MFN4382&gt;0,"Compensado",IF(MFM4382="","",IF(MFM4382&lt;=TODAY(),"Descontar Cheque","deFaltam "&amp;MFM4382-TODAY()&amp;" dias para descontar")))</f>
        <v>Descontar Cheque</v>
      </c>
      <c r="MFP4382" s="117"/>
      <c r="MFQ4382" s="413">
        <v>45890</v>
      </c>
      <c r="MFR4382" s="428" t="s">
        <v>74</v>
      </c>
      <c r="MFS4382" s="428">
        <v>104</v>
      </c>
      <c r="MFT4382" s="414" t="str">
        <f>IF(MFS4382&lt;&gt;0,IF(ISNA(VLOOKUP(MFS4382,lista_bancos,2,0)),"Banco não cadastrado",VLOOKUP(MFS4382,lista_bancos,2,0)),"")</f>
        <v>CAIXA</v>
      </c>
      <c r="MFU4382" s="428">
        <v>1104</v>
      </c>
      <c r="MFV4382" s="428">
        <v>30011625</v>
      </c>
      <c r="MFW4382" s="428">
        <v>900021</v>
      </c>
      <c r="MFX4382" s="431" t="s">
        <v>76</v>
      </c>
      <c r="MFY4382" s="429">
        <v>15235615000174</v>
      </c>
      <c r="MFZ4382" s="429"/>
      <c r="MGA4382" s="24"/>
      <c r="MGB4382" s="430">
        <v>859</v>
      </c>
      <c r="MGC4382" s="413">
        <v>45988</v>
      </c>
      <c r="MGD4382" s="42"/>
      <c r="MGE4382" s="26" t="str">
        <f ca="1">IF(MGD4382&gt;0,"Compensado",IF(MGC4382="","",IF(MGC4382&lt;=TODAY(),"Descontar Cheque","deFaltam "&amp;MGC4382-TODAY()&amp;" dias para descontar")))</f>
        <v>Descontar Cheque</v>
      </c>
      <c r="MGF4382" s="117"/>
      <c r="MGG4382" s="413">
        <v>45890</v>
      </c>
      <c r="MGH4382" s="428" t="s">
        <v>74</v>
      </c>
      <c r="MGI4382" s="428">
        <v>104</v>
      </c>
      <c r="MGJ4382" s="414" t="str">
        <f>IF(MGI4382&lt;&gt;0,IF(ISNA(VLOOKUP(MGI4382,lista_bancos,2,0)),"Banco não cadastrado",VLOOKUP(MGI4382,lista_bancos,2,0)),"")</f>
        <v>CAIXA</v>
      </c>
      <c r="MGK4382" s="428">
        <v>1104</v>
      </c>
      <c r="MGL4382" s="428">
        <v>30011625</v>
      </c>
      <c r="MGM4382" s="428">
        <v>900021</v>
      </c>
      <c r="MGN4382" s="431" t="s">
        <v>76</v>
      </c>
      <c r="MGO4382" s="429">
        <v>15235615000174</v>
      </c>
      <c r="MGP4382" s="429"/>
      <c r="MGQ4382" s="24"/>
      <c r="MGR4382" s="430">
        <v>859</v>
      </c>
      <c r="MGS4382" s="413">
        <v>45988</v>
      </c>
      <c r="MGT4382" s="42"/>
      <c r="MGU4382" s="26" t="str">
        <f ca="1">IF(MGT4382&gt;0,"Compensado",IF(MGS4382="","",IF(MGS4382&lt;=TODAY(),"Descontar Cheque","deFaltam "&amp;MGS4382-TODAY()&amp;" dias para descontar")))</f>
        <v>Descontar Cheque</v>
      </c>
      <c r="MGV4382" s="117"/>
      <c r="MGW4382" s="413">
        <v>45890</v>
      </c>
      <c r="MGX4382" s="428" t="s">
        <v>74</v>
      </c>
      <c r="MGY4382" s="428">
        <v>104</v>
      </c>
      <c r="MGZ4382" s="414" t="str">
        <f>IF(MGY4382&lt;&gt;0,IF(ISNA(VLOOKUP(MGY4382,lista_bancos,2,0)),"Banco não cadastrado",VLOOKUP(MGY4382,lista_bancos,2,0)),"")</f>
        <v>CAIXA</v>
      </c>
      <c r="MHA4382" s="428">
        <v>1104</v>
      </c>
      <c r="MHB4382" s="428">
        <v>30011625</v>
      </c>
      <c r="MHC4382" s="428">
        <v>900021</v>
      </c>
      <c r="MHD4382" s="431" t="s">
        <v>76</v>
      </c>
      <c r="MHE4382" s="429">
        <v>15235615000174</v>
      </c>
      <c r="MHF4382" s="429"/>
      <c r="MHG4382" s="24"/>
      <c r="MHH4382" s="430">
        <v>859</v>
      </c>
      <c r="MHI4382" s="413">
        <v>45988</v>
      </c>
      <c r="MHJ4382" s="42"/>
      <c r="MHK4382" s="26" t="str">
        <f ca="1">IF(MHJ4382&gt;0,"Compensado",IF(MHI4382="","",IF(MHI4382&lt;=TODAY(),"Descontar Cheque","deFaltam "&amp;MHI4382-TODAY()&amp;" dias para descontar")))</f>
        <v>Descontar Cheque</v>
      </c>
      <c r="MHL4382" s="117"/>
      <c r="MHM4382" s="413">
        <v>45890</v>
      </c>
      <c r="MHN4382" s="428" t="s">
        <v>74</v>
      </c>
      <c r="MHO4382" s="428">
        <v>104</v>
      </c>
      <c r="MHP4382" s="414" t="str">
        <f>IF(MHO4382&lt;&gt;0,IF(ISNA(VLOOKUP(MHO4382,lista_bancos,2,0)),"Banco não cadastrado",VLOOKUP(MHO4382,lista_bancos,2,0)),"")</f>
        <v>CAIXA</v>
      </c>
      <c r="MHQ4382" s="428">
        <v>1104</v>
      </c>
      <c r="MHR4382" s="428">
        <v>30011625</v>
      </c>
      <c r="MHS4382" s="428">
        <v>900021</v>
      </c>
      <c r="MHT4382" s="431" t="s">
        <v>76</v>
      </c>
      <c r="MHU4382" s="429">
        <v>15235615000174</v>
      </c>
      <c r="MHV4382" s="429"/>
      <c r="MHW4382" s="24"/>
      <c r="MHX4382" s="430">
        <v>859</v>
      </c>
      <c r="MHY4382" s="413">
        <v>45988</v>
      </c>
      <c r="MHZ4382" s="42"/>
      <c r="MIA4382" s="26" t="str">
        <f ca="1">IF(MHZ4382&gt;0,"Compensado",IF(MHY4382="","",IF(MHY4382&lt;=TODAY(),"Descontar Cheque","deFaltam "&amp;MHY4382-TODAY()&amp;" dias para descontar")))</f>
        <v>Descontar Cheque</v>
      </c>
      <c r="MIB4382" s="117"/>
      <c r="MIC4382" s="413">
        <v>45890</v>
      </c>
      <c r="MID4382" s="428" t="s">
        <v>74</v>
      </c>
      <c r="MIE4382" s="428">
        <v>104</v>
      </c>
      <c r="MIF4382" s="414" t="str">
        <f>IF(MIE4382&lt;&gt;0,IF(ISNA(VLOOKUP(MIE4382,lista_bancos,2,0)),"Banco não cadastrado",VLOOKUP(MIE4382,lista_bancos,2,0)),"")</f>
        <v>CAIXA</v>
      </c>
      <c r="MIG4382" s="428">
        <v>1104</v>
      </c>
      <c r="MIH4382" s="428">
        <v>30011625</v>
      </c>
      <c r="MII4382" s="428">
        <v>900021</v>
      </c>
      <c r="MIJ4382" s="431" t="s">
        <v>76</v>
      </c>
      <c r="MIK4382" s="429">
        <v>15235615000174</v>
      </c>
      <c r="MIL4382" s="429"/>
      <c r="MIM4382" s="24"/>
      <c r="MIN4382" s="430">
        <v>859</v>
      </c>
      <c r="MIO4382" s="413">
        <v>45988</v>
      </c>
      <c r="MIP4382" s="42"/>
      <c r="MIQ4382" s="26" t="str">
        <f ca="1">IF(MIP4382&gt;0,"Compensado",IF(MIO4382="","",IF(MIO4382&lt;=TODAY(),"Descontar Cheque","deFaltam "&amp;MIO4382-TODAY()&amp;" dias para descontar")))</f>
        <v>Descontar Cheque</v>
      </c>
      <c r="MIR4382" s="117"/>
      <c r="MIS4382" s="413">
        <v>45890</v>
      </c>
      <c r="MIT4382" s="428" t="s">
        <v>74</v>
      </c>
      <c r="MIU4382" s="428">
        <v>104</v>
      </c>
      <c r="MIV4382" s="414" t="str">
        <f>IF(MIU4382&lt;&gt;0,IF(ISNA(VLOOKUP(MIU4382,lista_bancos,2,0)),"Banco não cadastrado",VLOOKUP(MIU4382,lista_bancos,2,0)),"")</f>
        <v>CAIXA</v>
      </c>
      <c r="MIW4382" s="428">
        <v>1104</v>
      </c>
      <c r="MIX4382" s="428">
        <v>30011625</v>
      </c>
      <c r="MIY4382" s="428">
        <v>900021</v>
      </c>
      <c r="MIZ4382" s="431" t="s">
        <v>76</v>
      </c>
      <c r="MJA4382" s="429">
        <v>15235615000174</v>
      </c>
      <c r="MJB4382" s="429"/>
      <c r="MJC4382" s="24"/>
      <c r="MJD4382" s="430">
        <v>859</v>
      </c>
      <c r="MJE4382" s="413">
        <v>45988</v>
      </c>
      <c r="MJF4382" s="42"/>
      <c r="MJG4382" s="26" t="str">
        <f ca="1">IF(MJF4382&gt;0,"Compensado",IF(MJE4382="","",IF(MJE4382&lt;=TODAY(),"Descontar Cheque","deFaltam "&amp;MJE4382-TODAY()&amp;" dias para descontar")))</f>
        <v>Descontar Cheque</v>
      </c>
      <c r="MJH4382" s="117"/>
      <c r="MJI4382" s="413">
        <v>45890</v>
      </c>
      <c r="MJJ4382" s="428" t="s">
        <v>74</v>
      </c>
      <c r="MJK4382" s="428">
        <v>104</v>
      </c>
      <c r="MJL4382" s="414" t="str">
        <f>IF(MJK4382&lt;&gt;0,IF(ISNA(VLOOKUP(MJK4382,lista_bancos,2,0)),"Banco não cadastrado",VLOOKUP(MJK4382,lista_bancos,2,0)),"")</f>
        <v>CAIXA</v>
      </c>
      <c r="MJM4382" s="428">
        <v>1104</v>
      </c>
      <c r="MJN4382" s="428">
        <v>30011625</v>
      </c>
      <c r="MJO4382" s="428">
        <v>900021</v>
      </c>
      <c r="MJP4382" s="431" t="s">
        <v>76</v>
      </c>
      <c r="MJQ4382" s="429">
        <v>15235615000174</v>
      </c>
      <c r="MJR4382" s="429"/>
      <c r="MJS4382" s="24"/>
      <c r="MJT4382" s="430">
        <v>859</v>
      </c>
      <c r="MJU4382" s="413">
        <v>45988</v>
      </c>
      <c r="MJV4382" s="42"/>
      <c r="MJW4382" s="26" t="str">
        <f ca="1">IF(MJV4382&gt;0,"Compensado",IF(MJU4382="","",IF(MJU4382&lt;=TODAY(),"Descontar Cheque","deFaltam "&amp;MJU4382-TODAY()&amp;" dias para descontar")))</f>
        <v>Descontar Cheque</v>
      </c>
      <c r="MJX4382" s="117"/>
      <c r="MJY4382" s="413">
        <v>45890</v>
      </c>
      <c r="MJZ4382" s="428" t="s">
        <v>74</v>
      </c>
      <c r="MKA4382" s="428">
        <v>104</v>
      </c>
      <c r="MKB4382" s="414" t="str">
        <f>IF(MKA4382&lt;&gt;0,IF(ISNA(VLOOKUP(MKA4382,lista_bancos,2,0)),"Banco não cadastrado",VLOOKUP(MKA4382,lista_bancos,2,0)),"")</f>
        <v>CAIXA</v>
      </c>
      <c r="MKC4382" s="428">
        <v>1104</v>
      </c>
      <c r="MKD4382" s="428">
        <v>30011625</v>
      </c>
      <c r="MKE4382" s="428">
        <v>900021</v>
      </c>
      <c r="MKF4382" s="431" t="s">
        <v>76</v>
      </c>
      <c r="MKG4382" s="429">
        <v>15235615000174</v>
      </c>
      <c r="MKH4382" s="429"/>
      <c r="MKI4382" s="24"/>
      <c r="MKJ4382" s="430">
        <v>859</v>
      </c>
      <c r="MKK4382" s="413">
        <v>45988</v>
      </c>
      <c r="MKL4382" s="42"/>
      <c r="MKM4382" s="26" t="str">
        <f ca="1">IF(MKL4382&gt;0,"Compensado",IF(MKK4382="","",IF(MKK4382&lt;=TODAY(),"Descontar Cheque","deFaltam "&amp;MKK4382-TODAY()&amp;" dias para descontar")))</f>
        <v>Descontar Cheque</v>
      </c>
      <c r="MKN4382" s="117"/>
      <c r="MKO4382" s="413">
        <v>45890</v>
      </c>
      <c r="MKP4382" s="428" t="s">
        <v>74</v>
      </c>
      <c r="MKQ4382" s="428">
        <v>104</v>
      </c>
      <c r="MKR4382" s="414" t="str">
        <f>IF(MKQ4382&lt;&gt;0,IF(ISNA(VLOOKUP(MKQ4382,lista_bancos,2,0)),"Banco não cadastrado",VLOOKUP(MKQ4382,lista_bancos,2,0)),"")</f>
        <v>CAIXA</v>
      </c>
      <c r="MKS4382" s="428">
        <v>1104</v>
      </c>
      <c r="MKT4382" s="428">
        <v>30011625</v>
      </c>
      <c r="MKU4382" s="428">
        <v>900021</v>
      </c>
      <c r="MKV4382" s="431" t="s">
        <v>76</v>
      </c>
      <c r="MKW4382" s="429">
        <v>15235615000174</v>
      </c>
      <c r="MKX4382" s="429"/>
      <c r="MKY4382" s="24"/>
      <c r="MKZ4382" s="430">
        <v>859</v>
      </c>
      <c r="MLA4382" s="413">
        <v>45988</v>
      </c>
      <c r="MLB4382" s="42"/>
      <c r="MLC4382" s="26" t="str">
        <f ca="1">IF(MLB4382&gt;0,"Compensado",IF(MLA4382="","",IF(MLA4382&lt;=TODAY(),"Descontar Cheque","deFaltam "&amp;MLA4382-TODAY()&amp;" dias para descontar")))</f>
        <v>Descontar Cheque</v>
      </c>
      <c r="MLD4382" s="117"/>
      <c r="MLE4382" s="413">
        <v>45890</v>
      </c>
      <c r="MLF4382" s="428" t="s">
        <v>74</v>
      </c>
      <c r="MLG4382" s="428">
        <v>104</v>
      </c>
      <c r="MLH4382" s="414" t="str">
        <f>IF(MLG4382&lt;&gt;0,IF(ISNA(VLOOKUP(MLG4382,lista_bancos,2,0)),"Banco não cadastrado",VLOOKUP(MLG4382,lista_bancos,2,0)),"")</f>
        <v>CAIXA</v>
      </c>
      <c r="MLI4382" s="428">
        <v>1104</v>
      </c>
      <c r="MLJ4382" s="428">
        <v>30011625</v>
      </c>
      <c r="MLK4382" s="428">
        <v>900021</v>
      </c>
      <c r="MLL4382" s="431" t="s">
        <v>76</v>
      </c>
      <c r="MLM4382" s="429">
        <v>15235615000174</v>
      </c>
      <c r="MLN4382" s="429"/>
      <c r="MLO4382" s="24"/>
      <c r="MLP4382" s="430">
        <v>859</v>
      </c>
      <c r="MLQ4382" s="413">
        <v>45988</v>
      </c>
      <c r="MLR4382" s="42"/>
      <c r="MLS4382" s="26" t="str">
        <f ca="1">IF(MLR4382&gt;0,"Compensado",IF(MLQ4382="","",IF(MLQ4382&lt;=TODAY(),"Descontar Cheque","deFaltam "&amp;MLQ4382-TODAY()&amp;" dias para descontar")))</f>
        <v>Descontar Cheque</v>
      </c>
      <c r="MLT4382" s="117"/>
      <c r="MLU4382" s="413">
        <v>45890</v>
      </c>
      <c r="MLV4382" s="428" t="s">
        <v>74</v>
      </c>
      <c r="MLW4382" s="428">
        <v>104</v>
      </c>
      <c r="MLX4382" s="414" t="str">
        <f>IF(MLW4382&lt;&gt;0,IF(ISNA(VLOOKUP(MLW4382,lista_bancos,2,0)),"Banco não cadastrado",VLOOKUP(MLW4382,lista_bancos,2,0)),"")</f>
        <v>CAIXA</v>
      </c>
      <c r="MLY4382" s="428">
        <v>1104</v>
      </c>
      <c r="MLZ4382" s="428">
        <v>30011625</v>
      </c>
      <c r="MMA4382" s="428">
        <v>900021</v>
      </c>
      <c r="MMB4382" s="431" t="s">
        <v>76</v>
      </c>
      <c r="MMC4382" s="429">
        <v>15235615000174</v>
      </c>
      <c r="MMD4382" s="429"/>
      <c r="MME4382" s="24"/>
      <c r="MMF4382" s="430">
        <v>859</v>
      </c>
      <c r="MMG4382" s="413">
        <v>45988</v>
      </c>
      <c r="MMH4382" s="42"/>
      <c r="MMI4382" s="26" t="str">
        <f ca="1">IF(MMH4382&gt;0,"Compensado",IF(MMG4382="","",IF(MMG4382&lt;=TODAY(),"Descontar Cheque","deFaltam "&amp;MMG4382-TODAY()&amp;" dias para descontar")))</f>
        <v>Descontar Cheque</v>
      </c>
      <c r="MMJ4382" s="117"/>
      <c r="MMK4382" s="413">
        <v>45890</v>
      </c>
      <c r="MML4382" s="428" t="s">
        <v>74</v>
      </c>
      <c r="MMM4382" s="428">
        <v>104</v>
      </c>
      <c r="MMN4382" s="414" t="str">
        <f>IF(MMM4382&lt;&gt;0,IF(ISNA(VLOOKUP(MMM4382,lista_bancos,2,0)),"Banco não cadastrado",VLOOKUP(MMM4382,lista_bancos,2,0)),"")</f>
        <v>CAIXA</v>
      </c>
      <c r="MMO4382" s="428">
        <v>1104</v>
      </c>
      <c r="MMP4382" s="428">
        <v>30011625</v>
      </c>
      <c r="MMQ4382" s="428">
        <v>900021</v>
      </c>
      <c r="MMR4382" s="431" t="s">
        <v>76</v>
      </c>
      <c r="MMS4382" s="429">
        <v>15235615000174</v>
      </c>
      <c r="MMT4382" s="429"/>
      <c r="MMU4382" s="24"/>
      <c r="MMV4382" s="430">
        <v>859</v>
      </c>
      <c r="MMW4382" s="413">
        <v>45988</v>
      </c>
      <c r="MMX4382" s="42"/>
      <c r="MMY4382" s="26" t="str">
        <f ca="1">IF(MMX4382&gt;0,"Compensado",IF(MMW4382="","",IF(MMW4382&lt;=TODAY(),"Descontar Cheque","deFaltam "&amp;MMW4382-TODAY()&amp;" dias para descontar")))</f>
        <v>Descontar Cheque</v>
      </c>
      <c r="MMZ4382" s="117"/>
      <c r="MNA4382" s="413">
        <v>45890</v>
      </c>
      <c r="MNB4382" s="428" t="s">
        <v>74</v>
      </c>
      <c r="MNC4382" s="428">
        <v>104</v>
      </c>
      <c r="MND4382" s="414" t="str">
        <f>IF(MNC4382&lt;&gt;0,IF(ISNA(VLOOKUP(MNC4382,lista_bancos,2,0)),"Banco não cadastrado",VLOOKUP(MNC4382,lista_bancos,2,0)),"")</f>
        <v>CAIXA</v>
      </c>
      <c r="MNE4382" s="428">
        <v>1104</v>
      </c>
      <c r="MNF4382" s="428">
        <v>30011625</v>
      </c>
      <c r="MNG4382" s="428">
        <v>900021</v>
      </c>
      <c r="MNH4382" s="431" t="s">
        <v>76</v>
      </c>
      <c r="MNI4382" s="429">
        <v>15235615000174</v>
      </c>
      <c r="MNJ4382" s="429"/>
      <c r="MNK4382" s="24"/>
      <c r="MNL4382" s="430">
        <v>859</v>
      </c>
      <c r="MNM4382" s="413">
        <v>45988</v>
      </c>
      <c r="MNN4382" s="42"/>
      <c r="MNO4382" s="26" t="str">
        <f ca="1">IF(MNN4382&gt;0,"Compensado",IF(MNM4382="","",IF(MNM4382&lt;=TODAY(),"Descontar Cheque","deFaltam "&amp;MNM4382-TODAY()&amp;" dias para descontar")))</f>
        <v>Descontar Cheque</v>
      </c>
      <c r="MNP4382" s="117"/>
      <c r="MNQ4382" s="413">
        <v>45890</v>
      </c>
      <c r="MNR4382" s="428" t="s">
        <v>74</v>
      </c>
      <c r="MNS4382" s="428">
        <v>104</v>
      </c>
      <c r="MNT4382" s="414" t="str">
        <f>IF(MNS4382&lt;&gt;0,IF(ISNA(VLOOKUP(MNS4382,lista_bancos,2,0)),"Banco não cadastrado",VLOOKUP(MNS4382,lista_bancos,2,0)),"")</f>
        <v>CAIXA</v>
      </c>
      <c r="MNU4382" s="428">
        <v>1104</v>
      </c>
      <c r="MNV4382" s="428">
        <v>30011625</v>
      </c>
      <c r="MNW4382" s="428">
        <v>900021</v>
      </c>
      <c r="MNX4382" s="431" t="s">
        <v>76</v>
      </c>
      <c r="MNY4382" s="429">
        <v>15235615000174</v>
      </c>
      <c r="MNZ4382" s="429"/>
      <c r="MOA4382" s="24"/>
      <c r="MOB4382" s="430">
        <v>859</v>
      </c>
      <c r="MOC4382" s="413">
        <v>45988</v>
      </c>
      <c r="MOD4382" s="42"/>
      <c r="MOE4382" s="26" t="str">
        <f ca="1">IF(MOD4382&gt;0,"Compensado",IF(MOC4382="","",IF(MOC4382&lt;=TODAY(),"Descontar Cheque","deFaltam "&amp;MOC4382-TODAY()&amp;" dias para descontar")))</f>
        <v>Descontar Cheque</v>
      </c>
      <c r="MOF4382" s="117"/>
      <c r="MOG4382" s="413">
        <v>45890</v>
      </c>
      <c r="MOH4382" s="428" t="s">
        <v>74</v>
      </c>
      <c r="MOI4382" s="428">
        <v>104</v>
      </c>
      <c r="MOJ4382" s="414" t="str">
        <f>IF(MOI4382&lt;&gt;0,IF(ISNA(VLOOKUP(MOI4382,lista_bancos,2,0)),"Banco não cadastrado",VLOOKUP(MOI4382,lista_bancos,2,0)),"")</f>
        <v>CAIXA</v>
      </c>
      <c r="MOK4382" s="428">
        <v>1104</v>
      </c>
      <c r="MOL4382" s="428">
        <v>30011625</v>
      </c>
      <c r="MOM4382" s="428">
        <v>900021</v>
      </c>
      <c r="MON4382" s="431" t="s">
        <v>76</v>
      </c>
      <c r="MOO4382" s="429">
        <v>15235615000174</v>
      </c>
      <c r="MOP4382" s="429"/>
      <c r="MOQ4382" s="24"/>
      <c r="MOR4382" s="430">
        <v>859</v>
      </c>
      <c r="MOS4382" s="413">
        <v>45988</v>
      </c>
      <c r="MOT4382" s="42"/>
      <c r="MOU4382" s="26" t="str">
        <f ca="1">IF(MOT4382&gt;0,"Compensado",IF(MOS4382="","",IF(MOS4382&lt;=TODAY(),"Descontar Cheque","deFaltam "&amp;MOS4382-TODAY()&amp;" dias para descontar")))</f>
        <v>Descontar Cheque</v>
      </c>
      <c r="MOV4382" s="117"/>
      <c r="MOW4382" s="413">
        <v>45890</v>
      </c>
      <c r="MOX4382" s="428" t="s">
        <v>74</v>
      </c>
      <c r="MOY4382" s="428">
        <v>104</v>
      </c>
      <c r="MOZ4382" s="414" t="str">
        <f>IF(MOY4382&lt;&gt;0,IF(ISNA(VLOOKUP(MOY4382,lista_bancos,2,0)),"Banco não cadastrado",VLOOKUP(MOY4382,lista_bancos,2,0)),"")</f>
        <v>CAIXA</v>
      </c>
      <c r="MPA4382" s="428">
        <v>1104</v>
      </c>
      <c r="MPB4382" s="428">
        <v>30011625</v>
      </c>
      <c r="MPC4382" s="428">
        <v>900021</v>
      </c>
      <c r="MPD4382" s="431" t="s">
        <v>76</v>
      </c>
      <c r="MPE4382" s="429">
        <v>15235615000174</v>
      </c>
      <c r="MPF4382" s="429"/>
      <c r="MPG4382" s="24"/>
      <c r="MPH4382" s="430">
        <v>859</v>
      </c>
      <c r="MPI4382" s="413">
        <v>45988</v>
      </c>
      <c r="MPJ4382" s="42"/>
      <c r="MPK4382" s="26" t="str">
        <f ca="1">IF(MPJ4382&gt;0,"Compensado",IF(MPI4382="","",IF(MPI4382&lt;=TODAY(),"Descontar Cheque","deFaltam "&amp;MPI4382-TODAY()&amp;" dias para descontar")))</f>
        <v>Descontar Cheque</v>
      </c>
      <c r="MPL4382" s="117"/>
      <c r="MPM4382" s="413">
        <v>45890</v>
      </c>
      <c r="MPN4382" s="428" t="s">
        <v>74</v>
      </c>
      <c r="MPO4382" s="428">
        <v>104</v>
      </c>
      <c r="MPP4382" s="414" t="str">
        <f>IF(MPO4382&lt;&gt;0,IF(ISNA(VLOOKUP(MPO4382,lista_bancos,2,0)),"Banco não cadastrado",VLOOKUP(MPO4382,lista_bancos,2,0)),"")</f>
        <v>CAIXA</v>
      </c>
      <c r="MPQ4382" s="428">
        <v>1104</v>
      </c>
      <c r="MPR4382" s="428">
        <v>30011625</v>
      </c>
      <c r="MPS4382" s="428">
        <v>900021</v>
      </c>
      <c r="MPT4382" s="431" t="s">
        <v>76</v>
      </c>
      <c r="MPU4382" s="429">
        <v>15235615000174</v>
      </c>
      <c r="MPV4382" s="429"/>
      <c r="MPW4382" s="24"/>
      <c r="MPX4382" s="430">
        <v>859</v>
      </c>
      <c r="MPY4382" s="413">
        <v>45988</v>
      </c>
      <c r="MPZ4382" s="42"/>
      <c r="MQA4382" s="26" t="str">
        <f ca="1">IF(MPZ4382&gt;0,"Compensado",IF(MPY4382="","",IF(MPY4382&lt;=TODAY(),"Descontar Cheque","deFaltam "&amp;MPY4382-TODAY()&amp;" dias para descontar")))</f>
        <v>Descontar Cheque</v>
      </c>
      <c r="MQB4382" s="117"/>
      <c r="MQC4382" s="413">
        <v>45890</v>
      </c>
      <c r="MQD4382" s="428" t="s">
        <v>74</v>
      </c>
      <c r="MQE4382" s="428">
        <v>104</v>
      </c>
      <c r="MQF4382" s="414" t="str">
        <f>IF(MQE4382&lt;&gt;0,IF(ISNA(VLOOKUP(MQE4382,lista_bancos,2,0)),"Banco não cadastrado",VLOOKUP(MQE4382,lista_bancos,2,0)),"")</f>
        <v>CAIXA</v>
      </c>
      <c r="MQG4382" s="428">
        <v>1104</v>
      </c>
      <c r="MQH4382" s="428">
        <v>30011625</v>
      </c>
      <c r="MQI4382" s="428">
        <v>900021</v>
      </c>
      <c r="MQJ4382" s="431" t="s">
        <v>76</v>
      </c>
      <c r="MQK4382" s="429">
        <v>15235615000174</v>
      </c>
      <c r="MQL4382" s="429"/>
      <c r="MQM4382" s="24"/>
      <c r="MQN4382" s="430">
        <v>859</v>
      </c>
      <c r="MQO4382" s="413">
        <v>45988</v>
      </c>
      <c r="MQP4382" s="42"/>
      <c r="MQQ4382" s="26" t="str">
        <f ca="1">IF(MQP4382&gt;0,"Compensado",IF(MQO4382="","",IF(MQO4382&lt;=TODAY(),"Descontar Cheque","deFaltam "&amp;MQO4382-TODAY()&amp;" dias para descontar")))</f>
        <v>Descontar Cheque</v>
      </c>
      <c r="MQR4382" s="117"/>
      <c r="MQS4382" s="413">
        <v>45890</v>
      </c>
      <c r="MQT4382" s="428" t="s">
        <v>74</v>
      </c>
      <c r="MQU4382" s="428">
        <v>104</v>
      </c>
      <c r="MQV4382" s="414" t="str">
        <f>IF(MQU4382&lt;&gt;0,IF(ISNA(VLOOKUP(MQU4382,lista_bancos,2,0)),"Banco não cadastrado",VLOOKUP(MQU4382,lista_bancos,2,0)),"")</f>
        <v>CAIXA</v>
      </c>
      <c r="MQW4382" s="428">
        <v>1104</v>
      </c>
      <c r="MQX4382" s="428">
        <v>30011625</v>
      </c>
      <c r="MQY4382" s="428">
        <v>900021</v>
      </c>
      <c r="MQZ4382" s="431" t="s">
        <v>76</v>
      </c>
      <c r="MRA4382" s="429">
        <v>15235615000174</v>
      </c>
      <c r="MRB4382" s="429"/>
      <c r="MRC4382" s="24"/>
      <c r="MRD4382" s="430">
        <v>859</v>
      </c>
      <c r="MRE4382" s="413">
        <v>45988</v>
      </c>
      <c r="MRF4382" s="42"/>
      <c r="MRG4382" s="26" t="str">
        <f ca="1">IF(MRF4382&gt;0,"Compensado",IF(MRE4382="","",IF(MRE4382&lt;=TODAY(),"Descontar Cheque","deFaltam "&amp;MRE4382-TODAY()&amp;" dias para descontar")))</f>
        <v>Descontar Cheque</v>
      </c>
      <c r="MRH4382" s="117"/>
      <c r="MRI4382" s="413">
        <v>45890</v>
      </c>
      <c r="MRJ4382" s="428" t="s">
        <v>74</v>
      </c>
      <c r="MRK4382" s="428">
        <v>104</v>
      </c>
      <c r="MRL4382" s="414" t="str">
        <f>IF(MRK4382&lt;&gt;0,IF(ISNA(VLOOKUP(MRK4382,lista_bancos,2,0)),"Banco não cadastrado",VLOOKUP(MRK4382,lista_bancos,2,0)),"")</f>
        <v>CAIXA</v>
      </c>
      <c r="MRM4382" s="428">
        <v>1104</v>
      </c>
      <c r="MRN4382" s="428">
        <v>30011625</v>
      </c>
      <c r="MRO4382" s="428">
        <v>900021</v>
      </c>
      <c r="MRP4382" s="431" t="s">
        <v>76</v>
      </c>
      <c r="MRQ4382" s="429">
        <v>15235615000174</v>
      </c>
      <c r="MRR4382" s="429"/>
      <c r="MRS4382" s="24"/>
      <c r="MRT4382" s="430">
        <v>859</v>
      </c>
      <c r="MRU4382" s="413">
        <v>45988</v>
      </c>
      <c r="MRV4382" s="42"/>
      <c r="MRW4382" s="26" t="str">
        <f ca="1">IF(MRV4382&gt;0,"Compensado",IF(MRU4382="","",IF(MRU4382&lt;=TODAY(),"Descontar Cheque","deFaltam "&amp;MRU4382-TODAY()&amp;" dias para descontar")))</f>
        <v>Descontar Cheque</v>
      </c>
      <c r="MRX4382" s="117"/>
      <c r="MRY4382" s="413">
        <v>45890</v>
      </c>
      <c r="MRZ4382" s="428" t="s">
        <v>74</v>
      </c>
      <c r="MSA4382" s="428">
        <v>104</v>
      </c>
      <c r="MSB4382" s="414" t="str">
        <f>IF(MSA4382&lt;&gt;0,IF(ISNA(VLOOKUP(MSA4382,lista_bancos,2,0)),"Banco não cadastrado",VLOOKUP(MSA4382,lista_bancos,2,0)),"")</f>
        <v>CAIXA</v>
      </c>
      <c r="MSC4382" s="428">
        <v>1104</v>
      </c>
      <c r="MSD4382" s="428">
        <v>30011625</v>
      </c>
      <c r="MSE4382" s="428">
        <v>900021</v>
      </c>
      <c r="MSF4382" s="431" t="s">
        <v>76</v>
      </c>
      <c r="MSG4382" s="429">
        <v>15235615000174</v>
      </c>
      <c r="MSH4382" s="429"/>
      <c r="MSI4382" s="24"/>
      <c r="MSJ4382" s="430">
        <v>859</v>
      </c>
      <c r="MSK4382" s="413">
        <v>45988</v>
      </c>
      <c r="MSL4382" s="42"/>
      <c r="MSM4382" s="26" t="str">
        <f ca="1">IF(MSL4382&gt;0,"Compensado",IF(MSK4382="","",IF(MSK4382&lt;=TODAY(),"Descontar Cheque","deFaltam "&amp;MSK4382-TODAY()&amp;" dias para descontar")))</f>
        <v>Descontar Cheque</v>
      </c>
      <c r="MSN4382" s="117"/>
      <c r="MSO4382" s="413">
        <v>45890</v>
      </c>
      <c r="MSP4382" s="428" t="s">
        <v>74</v>
      </c>
      <c r="MSQ4382" s="428">
        <v>104</v>
      </c>
      <c r="MSR4382" s="414" t="str">
        <f>IF(MSQ4382&lt;&gt;0,IF(ISNA(VLOOKUP(MSQ4382,lista_bancos,2,0)),"Banco não cadastrado",VLOOKUP(MSQ4382,lista_bancos,2,0)),"")</f>
        <v>CAIXA</v>
      </c>
      <c r="MSS4382" s="428">
        <v>1104</v>
      </c>
      <c r="MST4382" s="428">
        <v>30011625</v>
      </c>
      <c r="MSU4382" s="428">
        <v>900021</v>
      </c>
      <c r="MSV4382" s="431" t="s">
        <v>76</v>
      </c>
      <c r="MSW4382" s="429">
        <v>15235615000174</v>
      </c>
      <c r="MSX4382" s="429"/>
      <c r="MSY4382" s="24"/>
      <c r="MSZ4382" s="430">
        <v>859</v>
      </c>
      <c r="MTA4382" s="413">
        <v>45988</v>
      </c>
      <c r="MTB4382" s="42"/>
      <c r="MTC4382" s="26" t="str">
        <f ca="1">IF(MTB4382&gt;0,"Compensado",IF(MTA4382="","",IF(MTA4382&lt;=TODAY(),"Descontar Cheque","deFaltam "&amp;MTA4382-TODAY()&amp;" dias para descontar")))</f>
        <v>Descontar Cheque</v>
      </c>
      <c r="MTD4382" s="117"/>
      <c r="MTE4382" s="413">
        <v>45890</v>
      </c>
      <c r="MTF4382" s="428" t="s">
        <v>74</v>
      </c>
      <c r="MTG4382" s="428">
        <v>104</v>
      </c>
      <c r="MTH4382" s="414" t="str">
        <f>IF(MTG4382&lt;&gt;0,IF(ISNA(VLOOKUP(MTG4382,lista_bancos,2,0)),"Banco não cadastrado",VLOOKUP(MTG4382,lista_bancos,2,0)),"")</f>
        <v>CAIXA</v>
      </c>
      <c r="MTI4382" s="428">
        <v>1104</v>
      </c>
      <c r="MTJ4382" s="428">
        <v>30011625</v>
      </c>
      <c r="MTK4382" s="428">
        <v>900021</v>
      </c>
      <c r="MTL4382" s="431" t="s">
        <v>76</v>
      </c>
      <c r="MTM4382" s="429">
        <v>15235615000174</v>
      </c>
      <c r="MTN4382" s="429"/>
      <c r="MTO4382" s="24"/>
      <c r="MTP4382" s="430">
        <v>859</v>
      </c>
      <c r="MTQ4382" s="413">
        <v>45988</v>
      </c>
      <c r="MTR4382" s="42"/>
      <c r="MTS4382" s="26" t="str">
        <f ca="1">IF(MTR4382&gt;0,"Compensado",IF(MTQ4382="","",IF(MTQ4382&lt;=TODAY(),"Descontar Cheque","deFaltam "&amp;MTQ4382-TODAY()&amp;" dias para descontar")))</f>
        <v>Descontar Cheque</v>
      </c>
      <c r="MTT4382" s="117"/>
      <c r="MTU4382" s="413">
        <v>45890</v>
      </c>
      <c r="MTV4382" s="428" t="s">
        <v>74</v>
      </c>
      <c r="MTW4382" s="428">
        <v>104</v>
      </c>
      <c r="MTX4382" s="414" t="str">
        <f>IF(MTW4382&lt;&gt;0,IF(ISNA(VLOOKUP(MTW4382,lista_bancos,2,0)),"Banco não cadastrado",VLOOKUP(MTW4382,lista_bancos,2,0)),"")</f>
        <v>CAIXA</v>
      </c>
      <c r="MTY4382" s="428">
        <v>1104</v>
      </c>
      <c r="MTZ4382" s="428">
        <v>30011625</v>
      </c>
      <c r="MUA4382" s="428">
        <v>900021</v>
      </c>
      <c r="MUB4382" s="431" t="s">
        <v>76</v>
      </c>
      <c r="MUC4382" s="429">
        <v>15235615000174</v>
      </c>
      <c r="MUD4382" s="429"/>
      <c r="MUE4382" s="24"/>
      <c r="MUF4382" s="430">
        <v>859</v>
      </c>
      <c r="MUG4382" s="413">
        <v>45988</v>
      </c>
      <c r="MUH4382" s="42"/>
      <c r="MUI4382" s="26" t="str">
        <f ca="1">IF(MUH4382&gt;0,"Compensado",IF(MUG4382="","",IF(MUG4382&lt;=TODAY(),"Descontar Cheque","deFaltam "&amp;MUG4382-TODAY()&amp;" dias para descontar")))</f>
        <v>Descontar Cheque</v>
      </c>
      <c r="MUJ4382" s="117"/>
      <c r="MUK4382" s="413">
        <v>45890</v>
      </c>
      <c r="MUL4382" s="428" t="s">
        <v>74</v>
      </c>
      <c r="MUM4382" s="428">
        <v>104</v>
      </c>
      <c r="MUN4382" s="414" t="str">
        <f>IF(MUM4382&lt;&gt;0,IF(ISNA(VLOOKUP(MUM4382,lista_bancos,2,0)),"Banco não cadastrado",VLOOKUP(MUM4382,lista_bancos,2,0)),"")</f>
        <v>CAIXA</v>
      </c>
      <c r="MUO4382" s="428">
        <v>1104</v>
      </c>
      <c r="MUP4382" s="428">
        <v>30011625</v>
      </c>
      <c r="MUQ4382" s="428">
        <v>900021</v>
      </c>
      <c r="MUR4382" s="431" t="s">
        <v>76</v>
      </c>
      <c r="MUS4382" s="429">
        <v>15235615000174</v>
      </c>
      <c r="MUT4382" s="429"/>
      <c r="MUU4382" s="24"/>
      <c r="MUV4382" s="430">
        <v>859</v>
      </c>
      <c r="MUW4382" s="413">
        <v>45988</v>
      </c>
      <c r="MUX4382" s="42"/>
      <c r="MUY4382" s="26" t="str">
        <f ca="1">IF(MUX4382&gt;0,"Compensado",IF(MUW4382="","",IF(MUW4382&lt;=TODAY(),"Descontar Cheque","deFaltam "&amp;MUW4382-TODAY()&amp;" dias para descontar")))</f>
        <v>Descontar Cheque</v>
      </c>
      <c r="MUZ4382" s="117"/>
      <c r="MVA4382" s="413">
        <v>45890</v>
      </c>
      <c r="MVB4382" s="428" t="s">
        <v>74</v>
      </c>
      <c r="MVC4382" s="428">
        <v>104</v>
      </c>
      <c r="MVD4382" s="414" t="str">
        <f>IF(MVC4382&lt;&gt;0,IF(ISNA(VLOOKUP(MVC4382,lista_bancos,2,0)),"Banco não cadastrado",VLOOKUP(MVC4382,lista_bancos,2,0)),"")</f>
        <v>CAIXA</v>
      </c>
      <c r="MVE4382" s="428">
        <v>1104</v>
      </c>
      <c r="MVF4382" s="428">
        <v>30011625</v>
      </c>
      <c r="MVG4382" s="428">
        <v>900021</v>
      </c>
      <c r="MVH4382" s="431" t="s">
        <v>76</v>
      </c>
      <c r="MVI4382" s="429">
        <v>15235615000174</v>
      </c>
      <c r="MVJ4382" s="429"/>
      <c r="MVK4382" s="24"/>
      <c r="MVL4382" s="430">
        <v>859</v>
      </c>
      <c r="MVM4382" s="413">
        <v>45988</v>
      </c>
      <c r="MVN4382" s="42"/>
      <c r="MVO4382" s="26" t="str">
        <f ca="1">IF(MVN4382&gt;0,"Compensado",IF(MVM4382="","",IF(MVM4382&lt;=TODAY(),"Descontar Cheque","deFaltam "&amp;MVM4382-TODAY()&amp;" dias para descontar")))</f>
        <v>Descontar Cheque</v>
      </c>
      <c r="MVP4382" s="117"/>
      <c r="MVQ4382" s="413">
        <v>45890</v>
      </c>
      <c r="MVR4382" s="428" t="s">
        <v>74</v>
      </c>
      <c r="MVS4382" s="428">
        <v>104</v>
      </c>
      <c r="MVT4382" s="414" t="str">
        <f>IF(MVS4382&lt;&gt;0,IF(ISNA(VLOOKUP(MVS4382,lista_bancos,2,0)),"Banco não cadastrado",VLOOKUP(MVS4382,lista_bancos,2,0)),"")</f>
        <v>CAIXA</v>
      </c>
      <c r="MVU4382" s="428">
        <v>1104</v>
      </c>
      <c r="MVV4382" s="428">
        <v>30011625</v>
      </c>
      <c r="MVW4382" s="428">
        <v>900021</v>
      </c>
      <c r="MVX4382" s="431" t="s">
        <v>76</v>
      </c>
      <c r="MVY4382" s="429">
        <v>15235615000174</v>
      </c>
      <c r="MVZ4382" s="429"/>
      <c r="MWA4382" s="24"/>
      <c r="MWB4382" s="430">
        <v>859</v>
      </c>
      <c r="MWC4382" s="413">
        <v>45988</v>
      </c>
      <c r="MWD4382" s="42"/>
      <c r="MWE4382" s="26" t="str">
        <f ca="1">IF(MWD4382&gt;0,"Compensado",IF(MWC4382="","",IF(MWC4382&lt;=TODAY(),"Descontar Cheque","deFaltam "&amp;MWC4382-TODAY()&amp;" dias para descontar")))</f>
        <v>Descontar Cheque</v>
      </c>
      <c r="MWF4382" s="117"/>
      <c r="MWG4382" s="413">
        <v>45890</v>
      </c>
      <c r="MWH4382" s="428" t="s">
        <v>74</v>
      </c>
      <c r="MWI4382" s="428">
        <v>104</v>
      </c>
      <c r="MWJ4382" s="414" t="str">
        <f>IF(MWI4382&lt;&gt;0,IF(ISNA(VLOOKUP(MWI4382,lista_bancos,2,0)),"Banco não cadastrado",VLOOKUP(MWI4382,lista_bancos,2,0)),"")</f>
        <v>CAIXA</v>
      </c>
      <c r="MWK4382" s="428">
        <v>1104</v>
      </c>
      <c r="MWL4382" s="428">
        <v>30011625</v>
      </c>
      <c r="MWM4382" s="428">
        <v>900021</v>
      </c>
      <c r="MWN4382" s="431" t="s">
        <v>76</v>
      </c>
      <c r="MWO4382" s="429">
        <v>15235615000174</v>
      </c>
      <c r="MWP4382" s="429"/>
      <c r="MWQ4382" s="24"/>
      <c r="MWR4382" s="430">
        <v>859</v>
      </c>
      <c r="MWS4382" s="413">
        <v>45988</v>
      </c>
      <c r="MWT4382" s="42"/>
      <c r="MWU4382" s="26" t="str">
        <f ca="1">IF(MWT4382&gt;0,"Compensado",IF(MWS4382="","",IF(MWS4382&lt;=TODAY(),"Descontar Cheque","deFaltam "&amp;MWS4382-TODAY()&amp;" dias para descontar")))</f>
        <v>Descontar Cheque</v>
      </c>
      <c r="MWV4382" s="117"/>
      <c r="MWW4382" s="413">
        <v>45890</v>
      </c>
      <c r="MWX4382" s="428" t="s">
        <v>74</v>
      </c>
      <c r="MWY4382" s="428">
        <v>104</v>
      </c>
      <c r="MWZ4382" s="414" t="str">
        <f>IF(MWY4382&lt;&gt;0,IF(ISNA(VLOOKUP(MWY4382,lista_bancos,2,0)),"Banco não cadastrado",VLOOKUP(MWY4382,lista_bancos,2,0)),"")</f>
        <v>CAIXA</v>
      </c>
      <c r="MXA4382" s="428">
        <v>1104</v>
      </c>
      <c r="MXB4382" s="428">
        <v>30011625</v>
      </c>
      <c r="MXC4382" s="428">
        <v>900021</v>
      </c>
      <c r="MXD4382" s="431" t="s">
        <v>76</v>
      </c>
      <c r="MXE4382" s="429">
        <v>15235615000174</v>
      </c>
      <c r="MXF4382" s="429"/>
      <c r="MXG4382" s="24"/>
      <c r="MXH4382" s="430">
        <v>859</v>
      </c>
      <c r="MXI4382" s="413">
        <v>45988</v>
      </c>
      <c r="MXJ4382" s="42"/>
      <c r="MXK4382" s="26" t="str">
        <f ca="1">IF(MXJ4382&gt;0,"Compensado",IF(MXI4382="","",IF(MXI4382&lt;=TODAY(),"Descontar Cheque","deFaltam "&amp;MXI4382-TODAY()&amp;" dias para descontar")))</f>
        <v>Descontar Cheque</v>
      </c>
      <c r="MXL4382" s="117"/>
      <c r="MXM4382" s="413">
        <v>45890</v>
      </c>
      <c r="MXN4382" s="428" t="s">
        <v>74</v>
      </c>
      <c r="MXO4382" s="428">
        <v>104</v>
      </c>
      <c r="MXP4382" s="414" t="str">
        <f>IF(MXO4382&lt;&gt;0,IF(ISNA(VLOOKUP(MXO4382,lista_bancos,2,0)),"Banco não cadastrado",VLOOKUP(MXO4382,lista_bancos,2,0)),"")</f>
        <v>CAIXA</v>
      </c>
      <c r="MXQ4382" s="428">
        <v>1104</v>
      </c>
      <c r="MXR4382" s="428">
        <v>30011625</v>
      </c>
      <c r="MXS4382" s="428">
        <v>900021</v>
      </c>
      <c r="MXT4382" s="431" t="s">
        <v>76</v>
      </c>
      <c r="MXU4382" s="429">
        <v>15235615000174</v>
      </c>
      <c r="MXV4382" s="429"/>
      <c r="MXW4382" s="24"/>
      <c r="MXX4382" s="430">
        <v>859</v>
      </c>
      <c r="MXY4382" s="413">
        <v>45988</v>
      </c>
      <c r="MXZ4382" s="42"/>
      <c r="MYA4382" s="26" t="str">
        <f ca="1">IF(MXZ4382&gt;0,"Compensado",IF(MXY4382="","",IF(MXY4382&lt;=TODAY(),"Descontar Cheque","deFaltam "&amp;MXY4382-TODAY()&amp;" dias para descontar")))</f>
        <v>Descontar Cheque</v>
      </c>
      <c r="MYB4382" s="117"/>
      <c r="MYC4382" s="413">
        <v>45890</v>
      </c>
      <c r="MYD4382" s="428" t="s">
        <v>74</v>
      </c>
      <c r="MYE4382" s="428">
        <v>104</v>
      </c>
      <c r="MYF4382" s="414" t="str">
        <f>IF(MYE4382&lt;&gt;0,IF(ISNA(VLOOKUP(MYE4382,lista_bancos,2,0)),"Banco não cadastrado",VLOOKUP(MYE4382,lista_bancos,2,0)),"")</f>
        <v>CAIXA</v>
      </c>
      <c r="MYG4382" s="428">
        <v>1104</v>
      </c>
      <c r="MYH4382" s="428">
        <v>30011625</v>
      </c>
      <c r="MYI4382" s="428">
        <v>900021</v>
      </c>
      <c r="MYJ4382" s="431" t="s">
        <v>76</v>
      </c>
      <c r="MYK4382" s="429">
        <v>15235615000174</v>
      </c>
      <c r="MYL4382" s="429"/>
      <c r="MYM4382" s="24"/>
      <c r="MYN4382" s="430">
        <v>859</v>
      </c>
      <c r="MYO4382" s="413">
        <v>45988</v>
      </c>
      <c r="MYP4382" s="42"/>
      <c r="MYQ4382" s="26" t="str">
        <f ca="1">IF(MYP4382&gt;0,"Compensado",IF(MYO4382="","",IF(MYO4382&lt;=TODAY(),"Descontar Cheque","deFaltam "&amp;MYO4382-TODAY()&amp;" dias para descontar")))</f>
        <v>Descontar Cheque</v>
      </c>
      <c r="MYR4382" s="117"/>
      <c r="MYS4382" s="413">
        <v>45890</v>
      </c>
      <c r="MYT4382" s="428" t="s">
        <v>74</v>
      </c>
      <c r="MYU4382" s="428">
        <v>104</v>
      </c>
      <c r="MYV4382" s="414" t="str">
        <f>IF(MYU4382&lt;&gt;0,IF(ISNA(VLOOKUP(MYU4382,lista_bancos,2,0)),"Banco não cadastrado",VLOOKUP(MYU4382,lista_bancos,2,0)),"")</f>
        <v>CAIXA</v>
      </c>
      <c r="MYW4382" s="428">
        <v>1104</v>
      </c>
      <c r="MYX4382" s="428">
        <v>30011625</v>
      </c>
      <c r="MYY4382" s="428">
        <v>900021</v>
      </c>
      <c r="MYZ4382" s="431" t="s">
        <v>76</v>
      </c>
      <c r="MZA4382" s="429">
        <v>15235615000174</v>
      </c>
      <c r="MZB4382" s="429"/>
      <c r="MZC4382" s="24"/>
      <c r="MZD4382" s="430">
        <v>859</v>
      </c>
      <c r="MZE4382" s="413">
        <v>45988</v>
      </c>
      <c r="MZF4382" s="42"/>
      <c r="MZG4382" s="26" t="str">
        <f ca="1">IF(MZF4382&gt;0,"Compensado",IF(MZE4382="","",IF(MZE4382&lt;=TODAY(),"Descontar Cheque","deFaltam "&amp;MZE4382-TODAY()&amp;" dias para descontar")))</f>
        <v>Descontar Cheque</v>
      </c>
      <c r="MZH4382" s="117"/>
      <c r="MZI4382" s="413">
        <v>45890</v>
      </c>
      <c r="MZJ4382" s="428" t="s">
        <v>74</v>
      </c>
      <c r="MZK4382" s="428">
        <v>104</v>
      </c>
      <c r="MZL4382" s="414" t="str">
        <f>IF(MZK4382&lt;&gt;0,IF(ISNA(VLOOKUP(MZK4382,lista_bancos,2,0)),"Banco não cadastrado",VLOOKUP(MZK4382,lista_bancos,2,0)),"")</f>
        <v>CAIXA</v>
      </c>
      <c r="MZM4382" s="428">
        <v>1104</v>
      </c>
      <c r="MZN4382" s="428">
        <v>30011625</v>
      </c>
      <c r="MZO4382" s="428">
        <v>900021</v>
      </c>
      <c r="MZP4382" s="431" t="s">
        <v>76</v>
      </c>
      <c r="MZQ4382" s="429">
        <v>15235615000174</v>
      </c>
      <c r="MZR4382" s="429"/>
      <c r="MZS4382" s="24"/>
      <c r="MZT4382" s="430">
        <v>859</v>
      </c>
      <c r="MZU4382" s="413">
        <v>45988</v>
      </c>
      <c r="MZV4382" s="42"/>
      <c r="MZW4382" s="26" t="str">
        <f ca="1">IF(MZV4382&gt;0,"Compensado",IF(MZU4382="","",IF(MZU4382&lt;=TODAY(),"Descontar Cheque","deFaltam "&amp;MZU4382-TODAY()&amp;" dias para descontar")))</f>
        <v>Descontar Cheque</v>
      </c>
      <c r="MZX4382" s="117"/>
      <c r="MZY4382" s="413">
        <v>45890</v>
      </c>
      <c r="MZZ4382" s="428" t="s">
        <v>74</v>
      </c>
      <c r="NAA4382" s="428">
        <v>104</v>
      </c>
      <c r="NAB4382" s="414" t="str">
        <f>IF(NAA4382&lt;&gt;0,IF(ISNA(VLOOKUP(NAA4382,lista_bancos,2,0)),"Banco não cadastrado",VLOOKUP(NAA4382,lista_bancos,2,0)),"")</f>
        <v>CAIXA</v>
      </c>
      <c r="NAC4382" s="428">
        <v>1104</v>
      </c>
      <c r="NAD4382" s="428">
        <v>30011625</v>
      </c>
      <c r="NAE4382" s="428">
        <v>900021</v>
      </c>
      <c r="NAF4382" s="431" t="s">
        <v>76</v>
      </c>
      <c r="NAG4382" s="429">
        <v>15235615000174</v>
      </c>
      <c r="NAH4382" s="429"/>
      <c r="NAI4382" s="24"/>
      <c r="NAJ4382" s="430">
        <v>859</v>
      </c>
      <c r="NAK4382" s="413">
        <v>45988</v>
      </c>
      <c r="NAL4382" s="42"/>
      <c r="NAM4382" s="26" t="str">
        <f ca="1">IF(NAL4382&gt;0,"Compensado",IF(NAK4382="","",IF(NAK4382&lt;=TODAY(),"Descontar Cheque","deFaltam "&amp;NAK4382-TODAY()&amp;" dias para descontar")))</f>
        <v>Descontar Cheque</v>
      </c>
      <c r="NAN4382" s="117"/>
      <c r="NAO4382" s="413">
        <v>45890</v>
      </c>
      <c r="NAP4382" s="428" t="s">
        <v>74</v>
      </c>
      <c r="NAQ4382" s="428">
        <v>104</v>
      </c>
      <c r="NAR4382" s="414" t="str">
        <f>IF(NAQ4382&lt;&gt;0,IF(ISNA(VLOOKUP(NAQ4382,lista_bancos,2,0)),"Banco não cadastrado",VLOOKUP(NAQ4382,lista_bancos,2,0)),"")</f>
        <v>CAIXA</v>
      </c>
      <c r="NAS4382" s="428">
        <v>1104</v>
      </c>
      <c r="NAT4382" s="428">
        <v>30011625</v>
      </c>
      <c r="NAU4382" s="428">
        <v>900021</v>
      </c>
      <c r="NAV4382" s="431" t="s">
        <v>76</v>
      </c>
      <c r="NAW4382" s="429">
        <v>15235615000174</v>
      </c>
      <c r="NAX4382" s="429"/>
      <c r="NAY4382" s="24"/>
      <c r="NAZ4382" s="430">
        <v>859</v>
      </c>
      <c r="NBA4382" s="413">
        <v>45988</v>
      </c>
      <c r="NBB4382" s="42"/>
      <c r="NBC4382" s="26" t="str">
        <f ca="1">IF(NBB4382&gt;0,"Compensado",IF(NBA4382="","",IF(NBA4382&lt;=TODAY(),"Descontar Cheque","deFaltam "&amp;NBA4382-TODAY()&amp;" dias para descontar")))</f>
        <v>Descontar Cheque</v>
      </c>
      <c r="NBD4382" s="117"/>
      <c r="NBE4382" s="413">
        <v>45890</v>
      </c>
      <c r="NBF4382" s="428" t="s">
        <v>74</v>
      </c>
      <c r="NBG4382" s="428">
        <v>104</v>
      </c>
      <c r="NBH4382" s="414" t="str">
        <f>IF(NBG4382&lt;&gt;0,IF(ISNA(VLOOKUP(NBG4382,lista_bancos,2,0)),"Banco não cadastrado",VLOOKUP(NBG4382,lista_bancos,2,0)),"")</f>
        <v>CAIXA</v>
      </c>
      <c r="NBI4382" s="428">
        <v>1104</v>
      </c>
      <c r="NBJ4382" s="428">
        <v>30011625</v>
      </c>
      <c r="NBK4382" s="428">
        <v>900021</v>
      </c>
      <c r="NBL4382" s="431" t="s">
        <v>76</v>
      </c>
      <c r="NBM4382" s="429">
        <v>15235615000174</v>
      </c>
      <c r="NBN4382" s="429"/>
      <c r="NBO4382" s="24"/>
      <c r="NBP4382" s="430">
        <v>859</v>
      </c>
      <c r="NBQ4382" s="413">
        <v>45988</v>
      </c>
      <c r="NBR4382" s="42"/>
      <c r="NBS4382" s="26" t="str">
        <f ca="1">IF(NBR4382&gt;0,"Compensado",IF(NBQ4382="","",IF(NBQ4382&lt;=TODAY(),"Descontar Cheque","deFaltam "&amp;NBQ4382-TODAY()&amp;" dias para descontar")))</f>
        <v>Descontar Cheque</v>
      </c>
      <c r="NBT4382" s="117"/>
      <c r="NBU4382" s="413">
        <v>45890</v>
      </c>
      <c r="NBV4382" s="428" t="s">
        <v>74</v>
      </c>
      <c r="NBW4382" s="428">
        <v>104</v>
      </c>
      <c r="NBX4382" s="414" t="str">
        <f>IF(NBW4382&lt;&gt;0,IF(ISNA(VLOOKUP(NBW4382,lista_bancos,2,0)),"Banco não cadastrado",VLOOKUP(NBW4382,lista_bancos,2,0)),"")</f>
        <v>CAIXA</v>
      </c>
      <c r="NBY4382" s="428">
        <v>1104</v>
      </c>
      <c r="NBZ4382" s="428">
        <v>30011625</v>
      </c>
      <c r="NCA4382" s="428">
        <v>900021</v>
      </c>
      <c r="NCB4382" s="431" t="s">
        <v>76</v>
      </c>
      <c r="NCC4382" s="429">
        <v>15235615000174</v>
      </c>
      <c r="NCD4382" s="429"/>
      <c r="NCE4382" s="24"/>
      <c r="NCF4382" s="430">
        <v>859</v>
      </c>
      <c r="NCG4382" s="413">
        <v>45988</v>
      </c>
      <c r="NCH4382" s="42"/>
      <c r="NCI4382" s="26" t="str">
        <f ca="1">IF(NCH4382&gt;0,"Compensado",IF(NCG4382="","",IF(NCG4382&lt;=TODAY(),"Descontar Cheque","deFaltam "&amp;NCG4382-TODAY()&amp;" dias para descontar")))</f>
        <v>Descontar Cheque</v>
      </c>
      <c r="NCJ4382" s="117"/>
      <c r="NCK4382" s="413">
        <v>45890</v>
      </c>
      <c r="NCL4382" s="428" t="s">
        <v>74</v>
      </c>
      <c r="NCM4382" s="428">
        <v>104</v>
      </c>
      <c r="NCN4382" s="414" t="str">
        <f>IF(NCM4382&lt;&gt;0,IF(ISNA(VLOOKUP(NCM4382,lista_bancos,2,0)),"Banco não cadastrado",VLOOKUP(NCM4382,lista_bancos,2,0)),"")</f>
        <v>CAIXA</v>
      </c>
      <c r="NCO4382" s="428">
        <v>1104</v>
      </c>
      <c r="NCP4382" s="428">
        <v>30011625</v>
      </c>
      <c r="NCQ4382" s="428">
        <v>900021</v>
      </c>
      <c r="NCR4382" s="431" t="s">
        <v>76</v>
      </c>
      <c r="NCS4382" s="429">
        <v>15235615000174</v>
      </c>
      <c r="NCT4382" s="429"/>
      <c r="NCU4382" s="24"/>
      <c r="NCV4382" s="430">
        <v>859</v>
      </c>
      <c r="NCW4382" s="413">
        <v>45988</v>
      </c>
      <c r="NCX4382" s="42"/>
      <c r="NCY4382" s="26" t="str">
        <f ca="1">IF(NCX4382&gt;0,"Compensado",IF(NCW4382="","",IF(NCW4382&lt;=TODAY(),"Descontar Cheque","deFaltam "&amp;NCW4382-TODAY()&amp;" dias para descontar")))</f>
        <v>Descontar Cheque</v>
      </c>
      <c r="NCZ4382" s="117"/>
      <c r="NDA4382" s="413">
        <v>45890</v>
      </c>
      <c r="NDB4382" s="428" t="s">
        <v>74</v>
      </c>
      <c r="NDC4382" s="428">
        <v>104</v>
      </c>
      <c r="NDD4382" s="414" t="str">
        <f>IF(NDC4382&lt;&gt;0,IF(ISNA(VLOOKUP(NDC4382,lista_bancos,2,0)),"Banco não cadastrado",VLOOKUP(NDC4382,lista_bancos,2,0)),"")</f>
        <v>CAIXA</v>
      </c>
      <c r="NDE4382" s="428">
        <v>1104</v>
      </c>
      <c r="NDF4382" s="428">
        <v>30011625</v>
      </c>
      <c r="NDG4382" s="428">
        <v>900021</v>
      </c>
      <c r="NDH4382" s="431" t="s">
        <v>76</v>
      </c>
      <c r="NDI4382" s="429">
        <v>15235615000174</v>
      </c>
      <c r="NDJ4382" s="429"/>
      <c r="NDK4382" s="24"/>
      <c r="NDL4382" s="430">
        <v>859</v>
      </c>
      <c r="NDM4382" s="413">
        <v>45988</v>
      </c>
      <c r="NDN4382" s="42"/>
      <c r="NDO4382" s="26" t="str">
        <f ca="1">IF(NDN4382&gt;0,"Compensado",IF(NDM4382="","",IF(NDM4382&lt;=TODAY(),"Descontar Cheque","deFaltam "&amp;NDM4382-TODAY()&amp;" dias para descontar")))</f>
        <v>Descontar Cheque</v>
      </c>
      <c r="NDP4382" s="117"/>
      <c r="NDQ4382" s="413">
        <v>45890</v>
      </c>
      <c r="NDR4382" s="428" t="s">
        <v>74</v>
      </c>
      <c r="NDS4382" s="428">
        <v>104</v>
      </c>
      <c r="NDT4382" s="414" t="str">
        <f>IF(NDS4382&lt;&gt;0,IF(ISNA(VLOOKUP(NDS4382,lista_bancos,2,0)),"Banco não cadastrado",VLOOKUP(NDS4382,lista_bancos,2,0)),"")</f>
        <v>CAIXA</v>
      </c>
      <c r="NDU4382" s="428">
        <v>1104</v>
      </c>
      <c r="NDV4382" s="428">
        <v>30011625</v>
      </c>
      <c r="NDW4382" s="428">
        <v>900021</v>
      </c>
      <c r="NDX4382" s="431" t="s">
        <v>76</v>
      </c>
      <c r="NDY4382" s="429">
        <v>15235615000174</v>
      </c>
      <c r="NDZ4382" s="429"/>
      <c r="NEA4382" s="24"/>
      <c r="NEB4382" s="430">
        <v>859</v>
      </c>
      <c r="NEC4382" s="413">
        <v>45988</v>
      </c>
      <c r="NED4382" s="42"/>
      <c r="NEE4382" s="26" t="str">
        <f ca="1">IF(NED4382&gt;0,"Compensado",IF(NEC4382="","",IF(NEC4382&lt;=TODAY(),"Descontar Cheque","deFaltam "&amp;NEC4382-TODAY()&amp;" dias para descontar")))</f>
        <v>Descontar Cheque</v>
      </c>
      <c r="NEF4382" s="117"/>
      <c r="NEG4382" s="413">
        <v>45890</v>
      </c>
      <c r="NEH4382" s="428" t="s">
        <v>74</v>
      </c>
      <c r="NEI4382" s="428">
        <v>104</v>
      </c>
      <c r="NEJ4382" s="414" t="str">
        <f>IF(NEI4382&lt;&gt;0,IF(ISNA(VLOOKUP(NEI4382,lista_bancos,2,0)),"Banco não cadastrado",VLOOKUP(NEI4382,lista_bancos,2,0)),"")</f>
        <v>CAIXA</v>
      </c>
      <c r="NEK4382" s="428">
        <v>1104</v>
      </c>
      <c r="NEL4382" s="428">
        <v>30011625</v>
      </c>
      <c r="NEM4382" s="428">
        <v>900021</v>
      </c>
      <c r="NEN4382" s="431" t="s">
        <v>76</v>
      </c>
      <c r="NEO4382" s="429">
        <v>15235615000174</v>
      </c>
      <c r="NEP4382" s="429"/>
      <c r="NEQ4382" s="24"/>
      <c r="NER4382" s="430">
        <v>859</v>
      </c>
      <c r="NES4382" s="413">
        <v>45988</v>
      </c>
      <c r="NET4382" s="42"/>
      <c r="NEU4382" s="26" t="str">
        <f ca="1">IF(NET4382&gt;0,"Compensado",IF(NES4382="","",IF(NES4382&lt;=TODAY(),"Descontar Cheque","deFaltam "&amp;NES4382-TODAY()&amp;" dias para descontar")))</f>
        <v>Descontar Cheque</v>
      </c>
      <c r="NEV4382" s="117"/>
      <c r="NEW4382" s="413">
        <v>45890</v>
      </c>
      <c r="NEX4382" s="428" t="s">
        <v>74</v>
      </c>
      <c r="NEY4382" s="428">
        <v>104</v>
      </c>
      <c r="NEZ4382" s="414" t="str">
        <f>IF(NEY4382&lt;&gt;0,IF(ISNA(VLOOKUP(NEY4382,lista_bancos,2,0)),"Banco não cadastrado",VLOOKUP(NEY4382,lista_bancos,2,0)),"")</f>
        <v>CAIXA</v>
      </c>
      <c r="NFA4382" s="428">
        <v>1104</v>
      </c>
      <c r="NFB4382" s="428">
        <v>30011625</v>
      </c>
      <c r="NFC4382" s="428">
        <v>900021</v>
      </c>
      <c r="NFD4382" s="431" t="s">
        <v>76</v>
      </c>
      <c r="NFE4382" s="429">
        <v>15235615000174</v>
      </c>
      <c r="NFF4382" s="429"/>
      <c r="NFG4382" s="24"/>
      <c r="NFH4382" s="430">
        <v>859</v>
      </c>
      <c r="NFI4382" s="413">
        <v>45988</v>
      </c>
      <c r="NFJ4382" s="42"/>
      <c r="NFK4382" s="26" t="str">
        <f ca="1">IF(NFJ4382&gt;0,"Compensado",IF(NFI4382="","",IF(NFI4382&lt;=TODAY(),"Descontar Cheque","deFaltam "&amp;NFI4382-TODAY()&amp;" dias para descontar")))</f>
        <v>Descontar Cheque</v>
      </c>
      <c r="NFL4382" s="117"/>
      <c r="NFM4382" s="413">
        <v>45890</v>
      </c>
      <c r="NFN4382" s="428" t="s">
        <v>74</v>
      </c>
      <c r="NFO4382" s="428">
        <v>104</v>
      </c>
      <c r="NFP4382" s="414" t="str">
        <f>IF(NFO4382&lt;&gt;0,IF(ISNA(VLOOKUP(NFO4382,lista_bancos,2,0)),"Banco não cadastrado",VLOOKUP(NFO4382,lista_bancos,2,0)),"")</f>
        <v>CAIXA</v>
      </c>
      <c r="NFQ4382" s="428">
        <v>1104</v>
      </c>
      <c r="NFR4382" s="428">
        <v>30011625</v>
      </c>
      <c r="NFS4382" s="428">
        <v>900021</v>
      </c>
      <c r="NFT4382" s="431" t="s">
        <v>76</v>
      </c>
      <c r="NFU4382" s="429">
        <v>15235615000174</v>
      </c>
      <c r="NFV4382" s="429"/>
      <c r="NFW4382" s="24"/>
      <c r="NFX4382" s="430">
        <v>859</v>
      </c>
      <c r="NFY4382" s="413">
        <v>45988</v>
      </c>
      <c r="NFZ4382" s="42"/>
      <c r="NGA4382" s="26" t="str">
        <f ca="1">IF(NFZ4382&gt;0,"Compensado",IF(NFY4382="","",IF(NFY4382&lt;=TODAY(),"Descontar Cheque","deFaltam "&amp;NFY4382-TODAY()&amp;" dias para descontar")))</f>
        <v>Descontar Cheque</v>
      </c>
      <c r="NGB4382" s="117"/>
      <c r="NGC4382" s="413">
        <v>45890</v>
      </c>
      <c r="NGD4382" s="428" t="s">
        <v>74</v>
      </c>
      <c r="NGE4382" s="428">
        <v>104</v>
      </c>
      <c r="NGF4382" s="414" t="str">
        <f>IF(NGE4382&lt;&gt;0,IF(ISNA(VLOOKUP(NGE4382,lista_bancos,2,0)),"Banco não cadastrado",VLOOKUP(NGE4382,lista_bancos,2,0)),"")</f>
        <v>CAIXA</v>
      </c>
      <c r="NGG4382" s="428">
        <v>1104</v>
      </c>
      <c r="NGH4382" s="428">
        <v>30011625</v>
      </c>
      <c r="NGI4382" s="428">
        <v>900021</v>
      </c>
      <c r="NGJ4382" s="431" t="s">
        <v>76</v>
      </c>
      <c r="NGK4382" s="429">
        <v>15235615000174</v>
      </c>
      <c r="NGL4382" s="429"/>
      <c r="NGM4382" s="24"/>
      <c r="NGN4382" s="430">
        <v>859</v>
      </c>
      <c r="NGO4382" s="413">
        <v>45988</v>
      </c>
      <c r="NGP4382" s="42"/>
      <c r="NGQ4382" s="26" t="str">
        <f ca="1">IF(NGP4382&gt;0,"Compensado",IF(NGO4382="","",IF(NGO4382&lt;=TODAY(),"Descontar Cheque","deFaltam "&amp;NGO4382-TODAY()&amp;" dias para descontar")))</f>
        <v>Descontar Cheque</v>
      </c>
      <c r="NGR4382" s="117"/>
      <c r="NGS4382" s="413">
        <v>45890</v>
      </c>
      <c r="NGT4382" s="428" t="s">
        <v>74</v>
      </c>
      <c r="NGU4382" s="428">
        <v>104</v>
      </c>
      <c r="NGV4382" s="414" t="str">
        <f>IF(NGU4382&lt;&gt;0,IF(ISNA(VLOOKUP(NGU4382,lista_bancos,2,0)),"Banco não cadastrado",VLOOKUP(NGU4382,lista_bancos,2,0)),"")</f>
        <v>CAIXA</v>
      </c>
      <c r="NGW4382" s="428">
        <v>1104</v>
      </c>
      <c r="NGX4382" s="428">
        <v>30011625</v>
      </c>
      <c r="NGY4382" s="428">
        <v>900021</v>
      </c>
      <c r="NGZ4382" s="431" t="s">
        <v>76</v>
      </c>
      <c r="NHA4382" s="429">
        <v>15235615000174</v>
      </c>
      <c r="NHB4382" s="429"/>
      <c r="NHC4382" s="24"/>
      <c r="NHD4382" s="430">
        <v>859</v>
      </c>
      <c r="NHE4382" s="413">
        <v>45988</v>
      </c>
      <c r="NHF4382" s="42"/>
      <c r="NHG4382" s="26" t="str">
        <f ca="1">IF(NHF4382&gt;0,"Compensado",IF(NHE4382="","",IF(NHE4382&lt;=TODAY(),"Descontar Cheque","deFaltam "&amp;NHE4382-TODAY()&amp;" dias para descontar")))</f>
        <v>Descontar Cheque</v>
      </c>
      <c r="NHH4382" s="117"/>
      <c r="NHI4382" s="413">
        <v>45890</v>
      </c>
      <c r="NHJ4382" s="428" t="s">
        <v>74</v>
      </c>
      <c r="NHK4382" s="428">
        <v>104</v>
      </c>
      <c r="NHL4382" s="414" t="str">
        <f>IF(NHK4382&lt;&gt;0,IF(ISNA(VLOOKUP(NHK4382,lista_bancos,2,0)),"Banco não cadastrado",VLOOKUP(NHK4382,lista_bancos,2,0)),"")</f>
        <v>CAIXA</v>
      </c>
      <c r="NHM4382" s="428">
        <v>1104</v>
      </c>
      <c r="NHN4382" s="428">
        <v>30011625</v>
      </c>
      <c r="NHO4382" s="428">
        <v>900021</v>
      </c>
      <c r="NHP4382" s="431" t="s">
        <v>76</v>
      </c>
      <c r="NHQ4382" s="429">
        <v>15235615000174</v>
      </c>
      <c r="NHR4382" s="429"/>
      <c r="NHS4382" s="24"/>
      <c r="NHT4382" s="430">
        <v>859</v>
      </c>
      <c r="NHU4382" s="413">
        <v>45988</v>
      </c>
      <c r="NHV4382" s="42"/>
      <c r="NHW4382" s="26" t="str">
        <f ca="1">IF(NHV4382&gt;0,"Compensado",IF(NHU4382="","",IF(NHU4382&lt;=TODAY(),"Descontar Cheque","deFaltam "&amp;NHU4382-TODAY()&amp;" dias para descontar")))</f>
        <v>Descontar Cheque</v>
      </c>
      <c r="NHX4382" s="117"/>
      <c r="NHY4382" s="413">
        <v>45890</v>
      </c>
      <c r="NHZ4382" s="428" t="s">
        <v>74</v>
      </c>
      <c r="NIA4382" s="428">
        <v>104</v>
      </c>
      <c r="NIB4382" s="414" t="str">
        <f>IF(NIA4382&lt;&gt;0,IF(ISNA(VLOOKUP(NIA4382,lista_bancos,2,0)),"Banco não cadastrado",VLOOKUP(NIA4382,lista_bancos,2,0)),"")</f>
        <v>CAIXA</v>
      </c>
      <c r="NIC4382" s="428">
        <v>1104</v>
      </c>
      <c r="NID4382" s="428">
        <v>30011625</v>
      </c>
      <c r="NIE4382" s="428">
        <v>900021</v>
      </c>
      <c r="NIF4382" s="431" t="s">
        <v>76</v>
      </c>
      <c r="NIG4382" s="429">
        <v>15235615000174</v>
      </c>
      <c r="NIH4382" s="429"/>
      <c r="NII4382" s="24"/>
      <c r="NIJ4382" s="430">
        <v>859</v>
      </c>
      <c r="NIK4382" s="413">
        <v>45988</v>
      </c>
      <c r="NIL4382" s="42"/>
      <c r="NIM4382" s="26" t="str">
        <f ca="1">IF(NIL4382&gt;0,"Compensado",IF(NIK4382="","",IF(NIK4382&lt;=TODAY(),"Descontar Cheque","deFaltam "&amp;NIK4382-TODAY()&amp;" dias para descontar")))</f>
        <v>Descontar Cheque</v>
      </c>
      <c r="NIN4382" s="117"/>
      <c r="NIO4382" s="413">
        <v>45890</v>
      </c>
      <c r="NIP4382" s="428" t="s">
        <v>74</v>
      </c>
      <c r="NIQ4382" s="428">
        <v>104</v>
      </c>
      <c r="NIR4382" s="414" t="str">
        <f>IF(NIQ4382&lt;&gt;0,IF(ISNA(VLOOKUP(NIQ4382,lista_bancos,2,0)),"Banco não cadastrado",VLOOKUP(NIQ4382,lista_bancos,2,0)),"")</f>
        <v>CAIXA</v>
      </c>
      <c r="NIS4382" s="428">
        <v>1104</v>
      </c>
      <c r="NIT4382" s="428">
        <v>30011625</v>
      </c>
      <c r="NIU4382" s="428">
        <v>900021</v>
      </c>
      <c r="NIV4382" s="431" t="s">
        <v>76</v>
      </c>
      <c r="NIW4382" s="429">
        <v>15235615000174</v>
      </c>
      <c r="NIX4382" s="429"/>
      <c r="NIY4382" s="24"/>
      <c r="NIZ4382" s="430">
        <v>859</v>
      </c>
      <c r="NJA4382" s="413">
        <v>45988</v>
      </c>
      <c r="NJB4382" s="42"/>
      <c r="NJC4382" s="26" t="str">
        <f ca="1">IF(NJB4382&gt;0,"Compensado",IF(NJA4382="","",IF(NJA4382&lt;=TODAY(),"Descontar Cheque","deFaltam "&amp;NJA4382-TODAY()&amp;" dias para descontar")))</f>
        <v>Descontar Cheque</v>
      </c>
      <c r="NJD4382" s="117"/>
      <c r="NJE4382" s="413">
        <v>45890</v>
      </c>
      <c r="NJF4382" s="428" t="s">
        <v>74</v>
      </c>
      <c r="NJG4382" s="428">
        <v>104</v>
      </c>
      <c r="NJH4382" s="414" t="str">
        <f>IF(NJG4382&lt;&gt;0,IF(ISNA(VLOOKUP(NJG4382,lista_bancos,2,0)),"Banco não cadastrado",VLOOKUP(NJG4382,lista_bancos,2,0)),"")</f>
        <v>CAIXA</v>
      </c>
      <c r="NJI4382" s="428">
        <v>1104</v>
      </c>
      <c r="NJJ4382" s="428">
        <v>30011625</v>
      </c>
      <c r="NJK4382" s="428">
        <v>900021</v>
      </c>
      <c r="NJL4382" s="431" t="s">
        <v>76</v>
      </c>
      <c r="NJM4382" s="429">
        <v>15235615000174</v>
      </c>
      <c r="NJN4382" s="429"/>
      <c r="NJO4382" s="24"/>
      <c r="NJP4382" s="430">
        <v>859</v>
      </c>
      <c r="NJQ4382" s="413">
        <v>45988</v>
      </c>
      <c r="NJR4382" s="42"/>
      <c r="NJS4382" s="26" t="str">
        <f ca="1">IF(NJR4382&gt;0,"Compensado",IF(NJQ4382="","",IF(NJQ4382&lt;=TODAY(),"Descontar Cheque","deFaltam "&amp;NJQ4382-TODAY()&amp;" dias para descontar")))</f>
        <v>Descontar Cheque</v>
      </c>
      <c r="NJT4382" s="117"/>
      <c r="NJU4382" s="413">
        <v>45890</v>
      </c>
      <c r="NJV4382" s="428" t="s">
        <v>74</v>
      </c>
      <c r="NJW4382" s="428">
        <v>104</v>
      </c>
      <c r="NJX4382" s="414" t="str">
        <f>IF(NJW4382&lt;&gt;0,IF(ISNA(VLOOKUP(NJW4382,lista_bancos,2,0)),"Banco não cadastrado",VLOOKUP(NJW4382,lista_bancos,2,0)),"")</f>
        <v>CAIXA</v>
      </c>
      <c r="NJY4382" s="428">
        <v>1104</v>
      </c>
      <c r="NJZ4382" s="428">
        <v>30011625</v>
      </c>
      <c r="NKA4382" s="428">
        <v>900021</v>
      </c>
      <c r="NKB4382" s="431" t="s">
        <v>76</v>
      </c>
      <c r="NKC4382" s="429">
        <v>15235615000174</v>
      </c>
      <c r="NKD4382" s="429"/>
      <c r="NKE4382" s="24"/>
      <c r="NKF4382" s="430">
        <v>859</v>
      </c>
      <c r="NKG4382" s="413">
        <v>45988</v>
      </c>
      <c r="NKH4382" s="42"/>
      <c r="NKI4382" s="26" t="str">
        <f ca="1">IF(NKH4382&gt;0,"Compensado",IF(NKG4382="","",IF(NKG4382&lt;=TODAY(),"Descontar Cheque","deFaltam "&amp;NKG4382-TODAY()&amp;" dias para descontar")))</f>
        <v>Descontar Cheque</v>
      </c>
      <c r="NKJ4382" s="117"/>
      <c r="NKK4382" s="413">
        <v>45890</v>
      </c>
      <c r="NKL4382" s="428" t="s">
        <v>74</v>
      </c>
      <c r="NKM4382" s="428">
        <v>104</v>
      </c>
      <c r="NKN4382" s="414" t="str">
        <f>IF(NKM4382&lt;&gt;0,IF(ISNA(VLOOKUP(NKM4382,lista_bancos,2,0)),"Banco não cadastrado",VLOOKUP(NKM4382,lista_bancos,2,0)),"")</f>
        <v>CAIXA</v>
      </c>
      <c r="NKO4382" s="428">
        <v>1104</v>
      </c>
      <c r="NKP4382" s="428">
        <v>30011625</v>
      </c>
      <c r="NKQ4382" s="428">
        <v>900021</v>
      </c>
      <c r="NKR4382" s="431" t="s">
        <v>76</v>
      </c>
      <c r="NKS4382" s="429">
        <v>15235615000174</v>
      </c>
      <c r="NKT4382" s="429"/>
      <c r="NKU4382" s="24"/>
      <c r="NKV4382" s="430">
        <v>859</v>
      </c>
      <c r="NKW4382" s="413">
        <v>45988</v>
      </c>
      <c r="NKX4382" s="42"/>
      <c r="NKY4382" s="26" t="str">
        <f ca="1">IF(NKX4382&gt;0,"Compensado",IF(NKW4382="","",IF(NKW4382&lt;=TODAY(),"Descontar Cheque","deFaltam "&amp;NKW4382-TODAY()&amp;" dias para descontar")))</f>
        <v>Descontar Cheque</v>
      </c>
      <c r="NKZ4382" s="117"/>
      <c r="NLA4382" s="413">
        <v>45890</v>
      </c>
      <c r="NLB4382" s="428" t="s">
        <v>74</v>
      </c>
      <c r="NLC4382" s="428">
        <v>104</v>
      </c>
      <c r="NLD4382" s="414" t="str">
        <f>IF(NLC4382&lt;&gt;0,IF(ISNA(VLOOKUP(NLC4382,lista_bancos,2,0)),"Banco não cadastrado",VLOOKUP(NLC4382,lista_bancos,2,0)),"")</f>
        <v>CAIXA</v>
      </c>
      <c r="NLE4382" s="428">
        <v>1104</v>
      </c>
      <c r="NLF4382" s="428">
        <v>30011625</v>
      </c>
      <c r="NLG4382" s="428">
        <v>900021</v>
      </c>
      <c r="NLH4382" s="431" t="s">
        <v>76</v>
      </c>
      <c r="NLI4382" s="429">
        <v>15235615000174</v>
      </c>
      <c r="NLJ4382" s="429"/>
      <c r="NLK4382" s="24"/>
      <c r="NLL4382" s="430">
        <v>859</v>
      </c>
      <c r="NLM4382" s="413">
        <v>45988</v>
      </c>
      <c r="NLN4382" s="42"/>
      <c r="NLO4382" s="26" t="str">
        <f ca="1">IF(NLN4382&gt;0,"Compensado",IF(NLM4382="","",IF(NLM4382&lt;=TODAY(),"Descontar Cheque","deFaltam "&amp;NLM4382-TODAY()&amp;" dias para descontar")))</f>
        <v>Descontar Cheque</v>
      </c>
      <c r="NLP4382" s="117"/>
      <c r="NLQ4382" s="413">
        <v>45890</v>
      </c>
      <c r="NLR4382" s="428" t="s">
        <v>74</v>
      </c>
      <c r="NLS4382" s="428">
        <v>104</v>
      </c>
      <c r="NLT4382" s="414" t="str">
        <f>IF(NLS4382&lt;&gt;0,IF(ISNA(VLOOKUP(NLS4382,lista_bancos,2,0)),"Banco não cadastrado",VLOOKUP(NLS4382,lista_bancos,2,0)),"")</f>
        <v>CAIXA</v>
      </c>
      <c r="NLU4382" s="428">
        <v>1104</v>
      </c>
      <c r="NLV4382" s="428">
        <v>30011625</v>
      </c>
      <c r="NLW4382" s="428">
        <v>900021</v>
      </c>
      <c r="NLX4382" s="431" t="s">
        <v>76</v>
      </c>
      <c r="NLY4382" s="429">
        <v>15235615000174</v>
      </c>
      <c r="NLZ4382" s="429"/>
      <c r="NMA4382" s="24"/>
      <c r="NMB4382" s="430">
        <v>859</v>
      </c>
      <c r="NMC4382" s="413">
        <v>45988</v>
      </c>
      <c r="NMD4382" s="42"/>
      <c r="NME4382" s="26" t="str">
        <f ca="1">IF(NMD4382&gt;0,"Compensado",IF(NMC4382="","",IF(NMC4382&lt;=TODAY(),"Descontar Cheque","deFaltam "&amp;NMC4382-TODAY()&amp;" dias para descontar")))</f>
        <v>Descontar Cheque</v>
      </c>
      <c r="NMF4382" s="117"/>
      <c r="NMG4382" s="413">
        <v>45890</v>
      </c>
      <c r="NMH4382" s="428" t="s">
        <v>74</v>
      </c>
      <c r="NMI4382" s="428">
        <v>104</v>
      </c>
      <c r="NMJ4382" s="414" t="str">
        <f>IF(NMI4382&lt;&gt;0,IF(ISNA(VLOOKUP(NMI4382,lista_bancos,2,0)),"Banco não cadastrado",VLOOKUP(NMI4382,lista_bancos,2,0)),"")</f>
        <v>CAIXA</v>
      </c>
      <c r="NMK4382" s="428">
        <v>1104</v>
      </c>
      <c r="NML4382" s="428">
        <v>30011625</v>
      </c>
      <c r="NMM4382" s="428">
        <v>900021</v>
      </c>
      <c r="NMN4382" s="431" t="s">
        <v>76</v>
      </c>
      <c r="NMO4382" s="429">
        <v>15235615000174</v>
      </c>
      <c r="NMP4382" s="429"/>
      <c r="NMQ4382" s="24"/>
      <c r="NMR4382" s="430">
        <v>859</v>
      </c>
      <c r="NMS4382" s="413">
        <v>45988</v>
      </c>
      <c r="NMT4382" s="42"/>
      <c r="NMU4382" s="26" t="str">
        <f ca="1">IF(NMT4382&gt;0,"Compensado",IF(NMS4382="","",IF(NMS4382&lt;=TODAY(),"Descontar Cheque","deFaltam "&amp;NMS4382-TODAY()&amp;" dias para descontar")))</f>
        <v>Descontar Cheque</v>
      </c>
      <c r="NMV4382" s="117"/>
      <c r="NMW4382" s="413">
        <v>45890</v>
      </c>
      <c r="NMX4382" s="428" t="s">
        <v>74</v>
      </c>
      <c r="NMY4382" s="428">
        <v>104</v>
      </c>
      <c r="NMZ4382" s="414" t="str">
        <f>IF(NMY4382&lt;&gt;0,IF(ISNA(VLOOKUP(NMY4382,lista_bancos,2,0)),"Banco não cadastrado",VLOOKUP(NMY4382,lista_bancos,2,0)),"")</f>
        <v>CAIXA</v>
      </c>
      <c r="NNA4382" s="428">
        <v>1104</v>
      </c>
      <c r="NNB4382" s="428">
        <v>30011625</v>
      </c>
      <c r="NNC4382" s="428">
        <v>900021</v>
      </c>
      <c r="NND4382" s="431" t="s">
        <v>76</v>
      </c>
      <c r="NNE4382" s="429">
        <v>15235615000174</v>
      </c>
      <c r="NNF4382" s="429"/>
      <c r="NNG4382" s="24"/>
      <c r="NNH4382" s="430">
        <v>859</v>
      </c>
      <c r="NNI4382" s="413">
        <v>45988</v>
      </c>
      <c r="NNJ4382" s="42"/>
      <c r="NNK4382" s="26" t="str">
        <f ca="1">IF(NNJ4382&gt;0,"Compensado",IF(NNI4382="","",IF(NNI4382&lt;=TODAY(),"Descontar Cheque","deFaltam "&amp;NNI4382-TODAY()&amp;" dias para descontar")))</f>
        <v>Descontar Cheque</v>
      </c>
      <c r="NNL4382" s="117"/>
      <c r="NNM4382" s="413">
        <v>45890</v>
      </c>
      <c r="NNN4382" s="428" t="s">
        <v>74</v>
      </c>
      <c r="NNO4382" s="428">
        <v>104</v>
      </c>
      <c r="NNP4382" s="414" t="str">
        <f>IF(NNO4382&lt;&gt;0,IF(ISNA(VLOOKUP(NNO4382,lista_bancos,2,0)),"Banco não cadastrado",VLOOKUP(NNO4382,lista_bancos,2,0)),"")</f>
        <v>CAIXA</v>
      </c>
      <c r="NNQ4382" s="428">
        <v>1104</v>
      </c>
      <c r="NNR4382" s="428">
        <v>30011625</v>
      </c>
      <c r="NNS4382" s="428">
        <v>900021</v>
      </c>
      <c r="NNT4382" s="431" t="s">
        <v>76</v>
      </c>
      <c r="NNU4382" s="429">
        <v>15235615000174</v>
      </c>
      <c r="NNV4382" s="429"/>
      <c r="NNW4382" s="24"/>
      <c r="NNX4382" s="430">
        <v>859</v>
      </c>
      <c r="NNY4382" s="413">
        <v>45988</v>
      </c>
      <c r="NNZ4382" s="42"/>
      <c r="NOA4382" s="26" t="str">
        <f ca="1">IF(NNZ4382&gt;0,"Compensado",IF(NNY4382="","",IF(NNY4382&lt;=TODAY(),"Descontar Cheque","deFaltam "&amp;NNY4382-TODAY()&amp;" dias para descontar")))</f>
        <v>Descontar Cheque</v>
      </c>
      <c r="NOB4382" s="117"/>
      <c r="NOC4382" s="413">
        <v>45890</v>
      </c>
      <c r="NOD4382" s="428" t="s">
        <v>74</v>
      </c>
      <c r="NOE4382" s="428">
        <v>104</v>
      </c>
      <c r="NOF4382" s="414" t="str">
        <f>IF(NOE4382&lt;&gt;0,IF(ISNA(VLOOKUP(NOE4382,lista_bancos,2,0)),"Banco não cadastrado",VLOOKUP(NOE4382,lista_bancos,2,0)),"")</f>
        <v>CAIXA</v>
      </c>
      <c r="NOG4382" s="428">
        <v>1104</v>
      </c>
      <c r="NOH4382" s="428">
        <v>30011625</v>
      </c>
      <c r="NOI4382" s="428">
        <v>900021</v>
      </c>
      <c r="NOJ4382" s="431" t="s">
        <v>76</v>
      </c>
      <c r="NOK4382" s="429">
        <v>15235615000174</v>
      </c>
      <c r="NOL4382" s="429"/>
      <c r="NOM4382" s="24"/>
      <c r="NON4382" s="430">
        <v>859</v>
      </c>
      <c r="NOO4382" s="413">
        <v>45988</v>
      </c>
      <c r="NOP4382" s="42"/>
      <c r="NOQ4382" s="26" t="str">
        <f ca="1">IF(NOP4382&gt;0,"Compensado",IF(NOO4382="","",IF(NOO4382&lt;=TODAY(),"Descontar Cheque","deFaltam "&amp;NOO4382-TODAY()&amp;" dias para descontar")))</f>
        <v>Descontar Cheque</v>
      </c>
      <c r="NOR4382" s="117"/>
      <c r="NOS4382" s="413">
        <v>45890</v>
      </c>
      <c r="NOT4382" s="428" t="s">
        <v>74</v>
      </c>
      <c r="NOU4382" s="428">
        <v>104</v>
      </c>
      <c r="NOV4382" s="414" t="str">
        <f>IF(NOU4382&lt;&gt;0,IF(ISNA(VLOOKUP(NOU4382,lista_bancos,2,0)),"Banco não cadastrado",VLOOKUP(NOU4382,lista_bancos,2,0)),"")</f>
        <v>CAIXA</v>
      </c>
      <c r="NOW4382" s="428">
        <v>1104</v>
      </c>
      <c r="NOX4382" s="428">
        <v>30011625</v>
      </c>
      <c r="NOY4382" s="428">
        <v>900021</v>
      </c>
      <c r="NOZ4382" s="431" t="s">
        <v>76</v>
      </c>
      <c r="NPA4382" s="429">
        <v>15235615000174</v>
      </c>
      <c r="NPB4382" s="429"/>
      <c r="NPC4382" s="24"/>
      <c r="NPD4382" s="430">
        <v>859</v>
      </c>
      <c r="NPE4382" s="413">
        <v>45988</v>
      </c>
      <c r="NPF4382" s="42"/>
      <c r="NPG4382" s="26" t="str">
        <f ca="1">IF(NPF4382&gt;0,"Compensado",IF(NPE4382="","",IF(NPE4382&lt;=TODAY(),"Descontar Cheque","deFaltam "&amp;NPE4382-TODAY()&amp;" dias para descontar")))</f>
        <v>Descontar Cheque</v>
      </c>
      <c r="NPH4382" s="117"/>
      <c r="NPI4382" s="413">
        <v>45890</v>
      </c>
      <c r="NPJ4382" s="428" t="s">
        <v>74</v>
      </c>
      <c r="NPK4382" s="428">
        <v>104</v>
      </c>
      <c r="NPL4382" s="414" t="str">
        <f>IF(NPK4382&lt;&gt;0,IF(ISNA(VLOOKUP(NPK4382,lista_bancos,2,0)),"Banco não cadastrado",VLOOKUP(NPK4382,lista_bancos,2,0)),"")</f>
        <v>CAIXA</v>
      </c>
      <c r="NPM4382" s="428">
        <v>1104</v>
      </c>
      <c r="NPN4382" s="428">
        <v>30011625</v>
      </c>
      <c r="NPO4382" s="428">
        <v>900021</v>
      </c>
      <c r="NPP4382" s="431" t="s">
        <v>76</v>
      </c>
      <c r="NPQ4382" s="429">
        <v>15235615000174</v>
      </c>
      <c r="NPR4382" s="429"/>
      <c r="NPS4382" s="24"/>
      <c r="NPT4382" s="430">
        <v>859</v>
      </c>
      <c r="NPU4382" s="413">
        <v>45988</v>
      </c>
      <c r="NPV4382" s="42"/>
      <c r="NPW4382" s="26" t="str">
        <f ca="1">IF(NPV4382&gt;0,"Compensado",IF(NPU4382="","",IF(NPU4382&lt;=TODAY(),"Descontar Cheque","deFaltam "&amp;NPU4382-TODAY()&amp;" dias para descontar")))</f>
        <v>Descontar Cheque</v>
      </c>
      <c r="NPX4382" s="117"/>
      <c r="NPY4382" s="413">
        <v>45890</v>
      </c>
      <c r="NPZ4382" s="428" t="s">
        <v>74</v>
      </c>
      <c r="NQA4382" s="428">
        <v>104</v>
      </c>
      <c r="NQB4382" s="414" t="str">
        <f>IF(NQA4382&lt;&gt;0,IF(ISNA(VLOOKUP(NQA4382,lista_bancos,2,0)),"Banco não cadastrado",VLOOKUP(NQA4382,lista_bancos,2,0)),"")</f>
        <v>CAIXA</v>
      </c>
      <c r="NQC4382" s="428">
        <v>1104</v>
      </c>
      <c r="NQD4382" s="428">
        <v>30011625</v>
      </c>
      <c r="NQE4382" s="428">
        <v>900021</v>
      </c>
      <c r="NQF4382" s="431" t="s">
        <v>76</v>
      </c>
      <c r="NQG4382" s="429">
        <v>15235615000174</v>
      </c>
      <c r="NQH4382" s="429"/>
      <c r="NQI4382" s="24"/>
      <c r="NQJ4382" s="430">
        <v>859</v>
      </c>
      <c r="NQK4382" s="413">
        <v>45988</v>
      </c>
      <c r="NQL4382" s="42"/>
      <c r="NQM4382" s="26" t="str">
        <f ca="1">IF(NQL4382&gt;0,"Compensado",IF(NQK4382="","",IF(NQK4382&lt;=TODAY(),"Descontar Cheque","deFaltam "&amp;NQK4382-TODAY()&amp;" dias para descontar")))</f>
        <v>Descontar Cheque</v>
      </c>
      <c r="NQN4382" s="117"/>
      <c r="NQO4382" s="413">
        <v>45890</v>
      </c>
      <c r="NQP4382" s="428" t="s">
        <v>74</v>
      </c>
      <c r="NQQ4382" s="428">
        <v>104</v>
      </c>
      <c r="NQR4382" s="414" t="str">
        <f>IF(NQQ4382&lt;&gt;0,IF(ISNA(VLOOKUP(NQQ4382,lista_bancos,2,0)),"Banco não cadastrado",VLOOKUP(NQQ4382,lista_bancos,2,0)),"")</f>
        <v>CAIXA</v>
      </c>
      <c r="NQS4382" s="428">
        <v>1104</v>
      </c>
      <c r="NQT4382" s="428">
        <v>30011625</v>
      </c>
      <c r="NQU4382" s="428">
        <v>900021</v>
      </c>
      <c r="NQV4382" s="431" t="s">
        <v>76</v>
      </c>
      <c r="NQW4382" s="429">
        <v>15235615000174</v>
      </c>
      <c r="NQX4382" s="429"/>
      <c r="NQY4382" s="24"/>
      <c r="NQZ4382" s="430">
        <v>859</v>
      </c>
      <c r="NRA4382" s="413">
        <v>45988</v>
      </c>
      <c r="NRB4382" s="42"/>
      <c r="NRC4382" s="26" t="str">
        <f ca="1">IF(NRB4382&gt;0,"Compensado",IF(NRA4382="","",IF(NRA4382&lt;=TODAY(),"Descontar Cheque","deFaltam "&amp;NRA4382-TODAY()&amp;" dias para descontar")))</f>
        <v>Descontar Cheque</v>
      </c>
      <c r="NRD4382" s="117"/>
      <c r="NRE4382" s="413">
        <v>45890</v>
      </c>
      <c r="NRF4382" s="428" t="s">
        <v>74</v>
      </c>
      <c r="NRG4382" s="428">
        <v>104</v>
      </c>
      <c r="NRH4382" s="414" t="str">
        <f>IF(NRG4382&lt;&gt;0,IF(ISNA(VLOOKUP(NRG4382,lista_bancos,2,0)),"Banco não cadastrado",VLOOKUP(NRG4382,lista_bancos,2,0)),"")</f>
        <v>CAIXA</v>
      </c>
      <c r="NRI4382" s="428">
        <v>1104</v>
      </c>
      <c r="NRJ4382" s="428">
        <v>30011625</v>
      </c>
      <c r="NRK4382" s="428">
        <v>900021</v>
      </c>
      <c r="NRL4382" s="431" t="s">
        <v>76</v>
      </c>
      <c r="NRM4382" s="429">
        <v>15235615000174</v>
      </c>
      <c r="NRN4382" s="429"/>
      <c r="NRO4382" s="24"/>
      <c r="NRP4382" s="430">
        <v>859</v>
      </c>
      <c r="NRQ4382" s="413">
        <v>45988</v>
      </c>
      <c r="NRR4382" s="42"/>
      <c r="NRS4382" s="26" t="str">
        <f ca="1">IF(NRR4382&gt;0,"Compensado",IF(NRQ4382="","",IF(NRQ4382&lt;=TODAY(),"Descontar Cheque","deFaltam "&amp;NRQ4382-TODAY()&amp;" dias para descontar")))</f>
        <v>Descontar Cheque</v>
      </c>
      <c r="NRT4382" s="117"/>
      <c r="NRU4382" s="413">
        <v>45890</v>
      </c>
      <c r="NRV4382" s="428" t="s">
        <v>74</v>
      </c>
      <c r="NRW4382" s="428">
        <v>104</v>
      </c>
      <c r="NRX4382" s="414" t="str">
        <f>IF(NRW4382&lt;&gt;0,IF(ISNA(VLOOKUP(NRW4382,lista_bancos,2,0)),"Banco não cadastrado",VLOOKUP(NRW4382,lista_bancos,2,0)),"")</f>
        <v>CAIXA</v>
      </c>
      <c r="NRY4382" s="428">
        <v>1104</v>
      </c>
      <c r="NRZ4382" s="428">
        <v>30011625</v>
      </c>
      <c r="NSA4382" s="428">
        <v>900021</v>
      </c>
      <c r="NSB4382" s="431" t="s">
        <v>76</v>
      </c>
      <c r="NSC4382" s="429">
        <v>15235615000174</v>
      </c>
      <c r="NSD4382" s="429"/>
      <c r="NSE4382" s="24"/>
      <c r="NSF4382" s="430">
        <v>859</v>
      </c>
      <c r="NSG4382" s="413">
        <v>45988</v>
      </c>
      <c r="NSH4382" s="42"/>
      <c r="NSI4382" s="26" t="str">
        <f ca="1">IF(NSH4382&gt;0,"Compensado",IF(NSG4382="","",IF(NSG4382&lt;=TODAY(),"Descontar Cheque","deFaltam "&amp;NSG4382-TODAY()&amp;" dias para descontar")))</f>
        <v>Descontar Cheque</v>
      </c>
      <c r="NSJ4382" s="117"/>
      <c r="NSK4382" s="413">
        <v>45890</v>
      </c>
      <c r="NSL4382" s="428" t="s">
        <v>74</v>
      </c>
      <c r="NSM4382" s="428">
        <v>104</v>
      </c>
      <c r="NSN4382" s="414" t="str">
        <f>IF(NSM4382&lt;&gt;0,IF(ISNA(VLOOKUP(NSM4382,lista_bancos,2,0)),"Banco não cadastrado",VLOOKUP(NSM4382,lista_bancos,2,0)),"")</f>
        <v>CAIXA</v>
      </c>
      <c r="NSO4382" s="428">
        <v>1104</v>
      </c>
      <c r="NSP4382" s="428">
        <v>30011625</v>
      </c>
      <c r="NSQ4382" s="428">
        <v>900021</v>
      </c>
      <c r="NSR4382" s="431" t="s">
        <v>76</v>
      </c>
      <c r="NSS4382" s="429">
        <v>15235615000174</v>
      </c>
      <c r="NST4382" s="429"/>
      <c r="NSU4382" s="24"/>
      <c r="NSV4382" s="430">
        <v>859</v>
      </c>
      <c r="NSW4382" s="413">
        <v>45988</v>
      </c>
      <c r="NSX4382" s="42"/>
      <c r="NSY4382" s="26" t="str">
        <f ca="1">IF(NSX4382&gt;0,"Compensado",IF(NSW4382="","",IF(NSW4382&lt;=TODAY(),"Descontar Cheque","deFaltam "&amp;NSW4382-TODAY()&amp;" dias para descontar")))</f>
        <v>Descontar Cheque</v>
      </c>
      <c r="NSZ4382" s="117"/>
      <c r="NTA4382" s="413">
        <v>45890</v>
      </c>
      <c r="NTB4382" s="428" t="s">
        <v>74</v>
      </c>
      <c r="NTC4382" s="428">
        <v>104</v>
      </c>
      <c r="NTD4382" s="414" t="str">
        <f>IF(NTC4382&lt;&gt;0,IF(ISNA(VLOOKUP(NTC4382,lista_bancos,2,0)),"Banco não cadastrado",VLOOKUP(NTC4382,lista_bancos,2,0)),"")</f>
        <v>CAIXA</v>
      </c>
      <c r="NTE4382" s="428">
        <v>1104</v>
      </c>
      <c r="NTF4382" s="428">
        <v>30011625</v>
      </c>
      <c r="NTG4382" s="428">
        <v>900021</v>
      </c>
      <c r="NTH4382" s="431" t="s">
        <v>76</v>
      </c>
      <c r="NTI4382" s="429">
        <v>15235615000174</v>
      </c>
      <c r="NTJ4382" s="429"/>
      <c r="NTK4382" s="24"/>
      <c r="NTL4382" s="430">
        <v>859</v>
      </c>
      <c r="NTM4382" s="413">
        <v>45988</v>
      </c>
      <c r="NTN4382" s="42"/>
      <c r="NTO4382" s="26" t="str">
        <f ca="1">IF(NTN4382&gt;0,"Compensado",IF(NTM4382="","",IF(NTM4382&lt;=TODAY(),"Descontar Cheque","deFaltam "&amp;NTM4382-TODAY()&amp;" dias para descontar")))</f>
        <v>Descontar Cheque</v>
      </c>
      <c r="NTP4382" s="117"/>
      <c r="NTQ4382" s="413">
        <v>45890</v>
      </c>
      <c r="NTR4382" s="428" t="s">
        <v>74</v>
      </c>
      <c r="NTS4382" s="428">
        <v>104</v>
      </c>
      <c r="NTT4382" s="414" t="str">
        <f>IF(NTS4382&lt;&gt;0,IF(ISNA(VLOOKUP(NTS4382,lista_bancos,2,0)),"Banco não cadastrado",VLOOKUP(NTS4382,lista_bancos,2,0)),"")</f>
        <v>CAIXA</v>
      </c>
      <c r="NTU4382" s="428">
        <v>1104</v>
      </c>
      <c r="NTV4382" s="428">
        <v>30011625</v>
      </c>
      <c r="NTW4382" s="428">
        <v>900021</v>
      </c>
      <c r="NTX4382" s="431" t="s">
        <v>76</v>
      </c>
      <c r="NTY4382" s="429">
        <v>15235615000174</v>
      </c>
      <c r="NTZ4382" s="429"/>
      <c r="NUA4382" s="24"/>
      <c r="NUB4382" s="430">
        <v>859</v>
      </c>
      <c r="NUC4382" s="413">
        <v>45988</v>
      </c>
      <c r="NUD4382" s="42"/>
      <c r="NUE4382" s="26" t="str">
        <f ca="1">IF(NUD4382&gt;0,"Compensado",IF(NUC4382="","",IF(NUC4382&lt;=TODAY(),"Descontar Cheque","deFaltam "&amp;NUC4382-TODAY()&amp;" dias para descontar")))</f>
        <v>Descontar Cheque</v>
      </c>
      <c r="NUF4382" s="117"/>
      <c r="NUG4382" s="413">
        <v>45890</v>
      </c>
      <c r="NUH4382" s="428" t="s">
        <v>74</v>
      </c>
      <c r="NUI4382" s="428">
        <v>104</v>
      </c>
      <c r="NUJ4382" s="414" t="str">
        <f>IF(NUI4382&lt;&gt;0,IF(ISNA(VLOOKUP(NUI4382,lista_bancos,2,0)),"Banco não cadastrado",VLOOKUP(NUI4382,lista_bancos,2,0)),"")</f>
        <v>CAIXA</v>
      </c>
      <c r="NUK4382" s="428">
        <v>1104</v>
      </c>
      <c r="NUL4382" s="428">
        <v>30011625</v>
      </c>
      <c r="NUM4382" s="428">
        <v>900021</v>
      </c>
      <c r="NUN4382" s="431" t="s">
        <v>76</v>
      </c>
      <c r="NUO4382" s="429">
        <v>15235615000174</v>
      </c>
      <c r="NUP4382" s="429"/>
      <c r="NUQ4382" s="24"/>
      <c r="NUR4382" s="430">
        <v>859</v>
      </c>
      <c r="NUS4382" s="413">
        <v>45988</v>
      </c>
      <c r="NUT4382" s="42"/>
      <c r="NUU4382" s="26" t="str">
        <f ca="1">IF(NUT4382&gt;0,"Compensado",IF(NUS4382="","",IF(NUS4382&lt;=TODAY(),"Descontar Cheque","deFaltam "&amp;NUS4382-TODAY()&amp;" dias para descontar")))</f>
        <v>Descontar Cheque</v>
      </c>
      <c r="NUV4382" s="117"/>
      <c r="NUW4382" s="413">
        <v>45890</v>
      </c>
      <c r="NUX4382" s="428" t="s">
        <v>74</v>
      </c>
      <c r="NUY4382" s="428">
        <v>104</v>
      </c>
      <c r="NUZ4382" s="414" t="str">
        <f>IF(NUY4382&lt;&gt;0,IF(ISNA(VLOOKUP(NUY4382,lista_bancos,2,0)),"Banco não cadastrado",VLOOKUP(NUY4382,lista_bancos,2,0)),"")</f>
        <v>CAIXA</v>
      </c>
      <c r="NVA4382" s="428">
        <v>1104</v>
      </c>
      <c r="NVB4382" s="428">
        <v>30011625</v>
      </c>
      <c r="NVC4382" s="428">
        <v>900021</v>
      </c>
      <c r="NVD4382" s="431" t="s">
        <v>76</v>
      </c>
      <c r="NVE4382" s="429">
        <v>15235615000174</v>
      </c>
      <c r="NVF4382" s="429"/>
      <c r="NVG4382" s="24"/>
      <c r="NVH4382" s="430">
        <v>859</v>
      </c>
      <c r="NVI4382" s="413">
        <v>45988</v>
      </c>
      <c r="NVJ4382" s="42"/>
      <c r="NVK4382" s="26" t="str">
        <f ca="1">IF(NVJ4382&gt;0,"Compensado",IF(NVI4382="","",IF(NVI4382&lt;=TODAY(),"Descontar Cheque","deFaltam "&amp;NVI4382-TODAY()&amp;" dias para descontar")))</f>
        <v>Descontar Cheque</v>
      </c>
      <c r="NVL4382" s="117"/>
      <c r="NVM4382" s="413">
        <v>45890</v>
      </c>
      <c r="NVN4382" s="428" t="s">
        <v>74</v>
      </c>
      <c r="NVO4382" s="428">
        <v>104</v>
      </c>
      <c r="NVP4382" s="414" t="str">
        <f>IF(NVO4382&lt;&gt;0,IF(ISNA(VLOOKUP(NVO4382,lista_bancos,2,0)),"Banco não cadastrado",VLOOKUP(NVO4382,lista_bancos,2,0)),"")</f>
        <v>CAIXA</v>
      </c>
      <c r="NVQ4382" s="428">
        <v>1104</v>
      </c>
      <c r="NVR4382" s="428">
        <v>30011625</v>
      </c>
      <c r="NVS4382" s="428">
        <v>900021</v>
      </c>
      <c r="NVT4382" s="431" t="s">
        <v>76</v>
      </c>
      <c r="NVU4382" s="429">
        <v>15235615000174</v>
      </c>
      <c r="NVV4382" s="429"/>
      <c r="NVW4382" s="24"/>
      <c r="NVX4382" s="430">
        <v>859</v>
      </c>
      <c r="NVY4382" s="413">
        <v>45988</v>
      </c>
      <c r="NVZ4382" s="42"/>
      <c r="NWA4382" s="26" t="str">
        <f ca="1">IF(NVZ4382&gt;0,"Compensado",IF(NVY4382="","",IF(NVY4382&lt;=TODAY(),"Descontar Cheque","deFaltam "&amp;NVY4382-TODAY()&amp;" dias para descontar")))</f>
        <v>Descontar Cheque</v>
      </c>
      <c r="NWB4382" s="117"/>
      <c r="NWC4382" s="413">
        <v>45890</v>
      </c>
      <c r="NWD4382" s="428" t="s">
        <v>74</v>
      </c>
      <c r="NWE4382" s="428">
        <v>104</v>
      </c>
      <c r="NWF4382" s="414" t="str">
        <f>IF(NWE4382&lt;&gt;0,IF(ISNA(VLOOKUP(NWE4382,lista_bancos,2,0)),"Banco não cadastrado",VLOOKUP(NWE4382,lista_bancos,2,0)),"")</f>
        <v>CAIXA</v>
      </c>
      <c r="NWG4382" s="428">
        <v>1104</v>
      </c>
      <c r="NWH4382" s="428">
        <v>30011625</v>
      </c>
      <c r="NWI4382" s="428">
        <v>900021</v>
      </c>
      <c r="NWJ4382" s="431" t="s">
        <v>76</v>
      </c>
      <c r="NWK4382" s="429">
        <v>15235615000174</v>
      </c>
      <c r="NWL4382" s="429"/>
      <c r="NWM4382" s="24"/>
      <c r="NWN4382" s="430">
        <v>859</v>
      </c>
      <c r="NWO4382" s="413">
        <v>45988</v>
      </c>
      <c r="NWP4382" s="42"/>
      <c r="NWQ4382" s="26" t="str">
        <f ca="1">IF(NWP4382&gt;0,"Compensado",IF(NWO4382="","",IF(NWO4382&lt;=TODAY(),"Descontar Cheque","deFaltam "&amp;NWO4382-TODAY()&amp;" dias para descontar")))</f>
        <v>Descontar Cheque</v>
      </c>
      <c r="NWR4382" s="117"/>
      <c r="NWS4382" s="413">
        <v>45890</v>
      </c>
      <c r="NWT4382" s="428" t="s">
        <v>74</v>
      </c>
      <c r="NWU4382" s="428">
        <v>104</v>
      </c>
      <c r="NWV4382" s="414" t="str">
        <f>IF(NWU4382&lt;&gt;0,IF(ISNA(VLOOKUP(NWU4382,lista_bancos,2,0)),"Banco não cadastrado",VLOOKUP(NWU4382,lista_bancos,2,0)),"")</f>
        <v>CAIXA</v>
      </c>
      <c r="NWW4382" s="428">
        <v>1104</v>
      </c>
      <c r="NWX4382" s="428">
        <v>30011625</v>
      </c>
      <c r="NWY4382" s="428">
        <v>900021</v>
      </c>
      <c r="NWZ4382" s="431" t="s">
        <v>76</v>
      </c>
      <c r="NXA4382" s="429">
        <v>15235615000174</v>
      </c>
      <c r="NXB4382" s="429"/>
      <c r="NXC4382" s="24"/>
      <c r="NXD4382" s="430">
        <v>859</v>
      </c>
      <c r="NXE4382" s="413">
        <v>45988</v>
      </c>
      <c r="NXF4382" s="42"/>
      <c r="NXG4382" s="26" t="str">
        <f ca="1">IF(NXF4382&gt;0,"Compensado",IF(NXE4382="","",IF(NXE4382&lt;=TODAY(),"Descontar Cheque","deFaltam "&amp;NXE4382-TODAY()&amp;" dias para descontar")))</f>
        <v>Descontar Cheque</v>
      </c>
      <c r="NXH4382" s="117"/>
      <c r="NXI4382" s="413">
        <v>45890</v>
      </c>
      <c r="NXJ4382" s="428" t="s">
        <v>74</v>
      </c>
      <c r="NXK4382" s="428">
        <v>104</v>
      </c>
      <c r="NXL4382" s="414" t="str">
        <f>IF(NXK4382&lt;&gt;0,IF(ISNA(VLOOKUP(NXK4382,lista_bancos,2,0)),"Banco não cadastrado",VLOOKUP(NXK4382,lista_bancos,2,0)),"")</f>
        <v>CAIXA</v>
      </c>
      <c r="NXM4382" s="428">
        <v>1104</v>
      </c>
      <c r="NXN4382" s="428">
        <v>30011625</v>
      </c>
      <c r="NXO4382" s="428">
        <v>900021</v>
      </c>
      <c r="NXP4382" s="431" t="s">
        <v>76</v>
      </c>
      <c r="NXQ4382" s="429">
        <v>15235615000174</v>
      </c>
      <c r="NXR4382" s="429"/>
      <c r="NXS4382" s="24"/>
      <c r="NXT4382" s="430">
        <v>859</v>
      </c>
      <c r="NXU4382" s="413">
        <v>45988</v>
      </c>
      <c r="NXV4382" s="42"/>
      <c r="NXW4382" s="26" t="str">
        <f ca="1">IF(NXV4382&gt;0,"Compensado",IF(NXU4382="","",IF(NXU4382&lt;=TODAY(),"Descontar Cheque","deFaltam "&amp;NXU4382-TODAY()&amp;" dias para descontar")))</f>
        <v>Descontar Cheque</v>
      </c>
      <c r="NXX4382" s="117"/>
      <c r="NXY4382" s="413">
        <v>45890</v>
      </c>
      <c r="NXZ4382" s="428" t="s">
        <v>74</v>
      </c>
      <c r="NYA4382" s="428">
        <v>104</v>
      </c>
      <c r="NYB4382" s="414" t="str">
        <f>IF(NYA4382&lt;&gt;0,IF(ISNA(VLOOKUP(NYA4382,lista_bancos,2,0)),"Banco não cadastrado",VLOOKUP(NYA4382,lista_bancos,2,0)),"")</f>
        <v>CAIXA</v>
      </c>
      <c r="NYC4382" s="428">
        <v>1104</v>
      </c>
      <c r="NYD4382" s="428">
        <v>30011625</v>
      </c>
      <c r="NYE4382" s="428">
        <v>900021</v>
      </c>
      <c r="NYF4382" s="431" t="s">
        <v>76</v>
      </c>
      <c r="NYG4382" s="429">
        <v>15235615000174</v>
      </c>
      <c r="NYH4382" s="429"/>
      <c r="NYI4382" s="24"/>
      <c r="NYJ4382" s="430">
        <v>859</v>
      </c>
      <c r="NYK4382" s="413">
        <v>45988</v>
      </c>
      <c r="NYL4382" s="42"/>
      <c r="NYM4382" s="26" t="str">
        <f ca="1">IF(NYL4382&gt;0,"Compensado",IF(NYK4382="","",IF(NYK4382&lt;=TODAY(),"Descontar Cheque","deFaltam "&amp;NYK4382-TODAY()&amp;" dias para descontar")))</f>
        <v>Descontar Cheque</v>
      </c>
      <c r="NYN4382" s="117"/>
      <c r="NYO4382" s="413">
        <v>45890</v>
      </c>
      <c r="NYP4382" s="428" t="s">
        <v>74</v>
      </c>
      <c r="NYQ4382" s="428">
        <v>104</v>
      </c>
      <c r="NYR4382" s="414" t="str">
        <f>IF(NYQ4382&lt;&gt;0,IF(ISNA(VLOOKUP(NYQ4382,lista_bancos,2,0)),"Banco não cadastrado",VLOOKUP(NYQ4382,lista_bancos,2,0)),"")</f>
        <v>CAIXA</v>
      </c>
      <c r="NYS4382" s="428">
        <v>1104</v>
      </c>
      <c r="NYT4382" s="428">
        <v>30011625</v>
      </c>
      <c r="NYU4382" s="428">
        <v>900021</v>
      </c>
      <c r="NYV4382" s="431" t="s">
        <v>76</v>
      </c>
      <c r="NYW4382" s="429">
        <v>15235615000174</v>
      </c>
      <c r="NYX4382" s="429"/>
      <c r="NYY4382" s="24"/>
      <c r="NYZ4382" s="430">
        <v>859</v>
      </c>
      <c r="NZA4382" s="413">
        <v>45988</v>
      </c>
      <c r="NZB4382" s="42"/>
      <c r="NZC4382" s="26" t="str">
        <f ca="1">IF(NZB4382&gt;0,"Compensado",IF(NZA4382="","",IF(NZA4382&lt;=TODAY(),"Descontar Cheque","deFaltam "&amp;NZA4382-TODAY()&amp;" dias para descontar")))</f>
        <v>Descontar Cheque</v>
      </c>
      <c r="NZD4382" s="117"/>
      <c r="NZE4382" s="413">
        <v>45890</v>
      </c>
      <c r="NZF4382" s="428" t="s">
        <v>74</v>
      </c>
      <c r="NZG4382" s="428">
        <v>104</v>
      </c>
      <c r="NZH4382" s="414" t="str">
        <f>IF(NZG4382&lt;&gt;0,IF(ISNA(VLOOKUP(NZG4382,lista_bancos,2,0)),"Banco não cadastrado",VLOOKUP(NZG4382,lista_bancos,2,0)),"")</f>
        <v>CAIXA</v>
      </c>
      <c r="NZI4382" s="428">
        <v>1104</v>
      </c>
      <c r="NZJ4382" s="428">
        <v>30011625</v>
      </c>
      <c r="NZK4382" s="428">
        <v>900021</v>
      </c>
      <c r="NZL4382" s="431" t="s">
        <v>76</v>
      </c>
      <c r="NZM4382" s="429">
        <v>15235615000174</v>
      </c>
      <c r="NZN4382" s="429"/>
      <c r="NZO4382" s="24"/>
      <c r="NZP4382" s="430">
        <v>859</v>
      </c>
      <c r="NZQ4382" s="413">
        <v>45988</v>
      </c>
      <c r="NZR4382" s="42"/>
      <c r="NZS4382" s="26" t="str">
        <f ca="1">IF(NZR4382&gt;0,"Compensado",IF(NZQ4382="","",IF(NZQ4382&lt;=TODAY(),"Descontar Cheque","deFaltam "&amp;NZQ4382-TODAY()&amp;" dias para descontar")))</f>
        <v>Descontar Cheque</v>
      </c>
      <c r="NZT4382" s="117"/>
      <c r="NZU4382" s="413">
        <v>45890</v>
      </c>
      <c r="NZV4382" s="428" t="s">
        <v>74</v>
      </c>
      <c r="NZW4382" s="428">
        <v>104</v>
      </c>
      <c r="NZX4382" s="414" t="str">
        <f>IF(NZW4382&lt;&gt;0,IF(ISNA(VLOOKUP(NZW4382,lista_bancos,2,0)),"Banco não cadastrado",VLOOKUP(NZW4382,lista_bancos,2,0)),"")</f>
        <v>CAIXA</v>
      </c>
      <c r="NZY4382" s="428">
        <v>1104</v>
      </c>
      <c r="NZZ4382" s="428">
        <v>30011625</v>
      </c>
      <c r="OAA4382" s="428">
        <v>900021</v>
      </c>
      <c r="OAB4382" s="431" t="s">
        <v>76</v>
      </c>
      <c r="OAC4382" s="429">
        <v>15235615000174</v>
      </c>
      <c r="OAD4382" s="429"/>
      <c r="OAE4382" s="24"/>
      <c r="OAF4382" s="430">
        <v>859</v>
      </c>
      <c r="OAG4382" s="413">
        <v>45988</v>
      </c>
      <c r="OAH4382" s="42"/>
      <c r="OAI4382" s="26" t="str">
        <f ca="1">IF(OAH4382&gt;0,"Compensado",IF(OAG4382="","",IF(OAG4382&lt;=TODAY(),"Descontar Cheque","deFaltam "&amp;OAG4382-TODAY()&amp;" dias para descontar")))</f>
        <v>Descontar Cheque</v>
      </c>
      <c r="OAJ4382" s="117"/>
      <c r="OAK4382" s="413">
        <v>45890</v>
      </c>
      <c r="OAL4382" s="428" t="s">
        <v>74</v>
      </c>
      <c r="OAM4382" s="428">
        <v>104</v>
      </c>
      <c r="OAN4382" s="414" t="str">
        <f>IF(OAM4382&lt;&gt;0,IF(ISNA(VLOOKUP(OAM4382,lista_bancos,2,0)),"Banco não cadastrado",VLOOKUP(OAM4382,lista_bancos,2,0)),"")</f>
        <v>CAIXA</v>
      </c>
      <c r="OAO4382" s="428">
        <v>1104</v>
      </c>
      <c r="OAP4382" s="428">
        <v>30011625</v>
      </c>
      <c r="OAQ4382" s="428">
        <v>900021</v>
      </c>
      <c r="OAR4382" s="431" t="s">
        <v>76</v>
      </c>
      <c r="OAS4382" s="429">
        <v>15235615000174</v>
      </c>
      <c r="OAT4382" s="429"/>
      <c r="OAU4382" s="24"/>
      <c r="OAV4382" s="430">
        <v>859</v>
      </c>
      <c r="OAW4382" s="413">
        <v>45988</v>
      </c>
      <c r="OAX4382" s="42"/>
      <c r="OAY4382" s="26" t="str">
        <f ca="1">IF(OAX4382&gt;0,"Compensado",IF(OAW4382="","",IF(OAW4382&lt;=TODAY(),"Descontar Cheque","deFaltam "&amp;OAW4382-TODAY()&amp;" dias para descontar")))</f>
        <v>Descontar Cheque</v>
      </c>
      <c r="OAZ4382" s="117"/>
      <c r="OBA4382" s="413">
        <v>45890</v>
      </c>
      <c r="OBB4382" s="428" t="s">
        <v>74</v>
      </c>
      <c r="OBC4382" s="428">
        <v>104</v>
      </c>
      <c r="OBD4382" s="414" t="str">
        <f>IF(OBC4382&lt;&gt;0,IF(ISNA(VLOOKUP(OBC4382,lista_bancos,2,0)),"Banco não cadastrado",VLOOKUP(OBC4382,lista_bancos,2,0)),"")</f>
        <v>CAIXA</v>
      </c>
      <c r="OBE4382" s="428">
        <v>1104</v>
      </c>
      <c r="OBF4382" s="428">
        <v>30011625</v>
      </c>
      <c r="OBG4382" s="428">
        <v>900021</v>
      </c>
      <c r="OBH4382" s="431" t="s">
        <v>76</v>
      </c>
      <c r="OBI4382" s="429">
        <v>15235615000174</v>
      </c>
      <c r="OBJ4382" s="429"/>
      <c r="OBK4382" s="24"/>
      <c r="OBL4382" s="430">
        <v>859</v>
      </c>
      <c r="OBM4382" s="413">
        <v>45988</v>
      </c>
      <c r="OBN4382" s="42"/>
      <c r="OBO4382" s="26" t="str">
        <f ca="1">IF(OBN4382&gt;0,"Compensado",IF(OBM4382="","",IF(OBM4382&lt;=TODAY(),"Descontar Cheque","deFaltam "&amp;OBM4382-TODAY()&amp;" dias para descontar")))</f>
        <v>Descontar Cheque</v>
      </c>
      <c r="OBP4382" s="117"/>
      <c r="OBQ4382" s="413">
        <v>45890</v>
      </c>
      <c r="OBR4382" s="428" t="s">
        <v>74</v>
      </c>
      <c r="OBS4382" s="428">
        <v>104</v>
      </c>
      <c r="OBT4382" s="414" t="str">
        <f>IF(OBS4382&lt;&gt;0,IF(ISNA(VLOOKUP(OBS4382,lista_bancos,2,0)),"Banco não cadastrado",VLOOKUP(OBS4382,lista_bancos,2,0)),"")</f>
        <v>CAIXA</v>
      </c>
      <c r="OBU4382" s="428">
        <v>1104</v>
      </c>
      <c r="OBV4382" s="428">
        <v>30011625</v>
      </c>
      <c r="OBW4382" s="428">
        <v>900021</v>
      </c>
      <c r="OBX4382" s="431" t="s">
        <v>76</v>
      </c>
      <c r="OBY4382" s="429">
        <v>15235615000174</v>
      </c>
      <c r="OBZ4382" s="429"/>
      <c r="OCA4382" s="24"/>
      <c r="OCB4382" s="430">
        <v>859</v>
      </c>
      <c r="OCC4382" s="413">
        <v>45988</v>
      </c>
      <c r="OCD4382" s="42"/>
      <c r="OCE4382" s="26" t="str">
        <f ca="1">IF(OCD4382&gt;0,"Compensado",IF(OCC4382="","",IF(OCC4382&lt;=TODAY(),"Descontar Cheque","deFaltam "&amp;OCC4382-TODAY()&amp;" dias para descontar")))</f>
        <v>Descontar Cheque</v>
      </c>
      <c r="OCF4382" s="117"/>
      <c r="OCG4382" s="413">
        <v>45890</v>
      </c>
      <c r="OCH4382" s="428" t="s">
        <v>74</v>
      </c>
      <c r="OCI4382" s="428">
        <v>104</v>
      </c>
      <c r="OCJ4382" s="414" t="str">
        <f>IF(OCI4382&lt;&gt;0,IF(ISNA(VLOOKUP(OCI4382,lista_bancos,2,0)),"Banco não cadastrado",VLOOKUP(OCI4382,lista_bancos,2,0)),"")</f>
        <v>CAIXA</v>
      </c>
      <c r="OCK4382" s="428">
        <v>1104</v>
      </c>
      <c r="OCL4382" s="428">
        <v>30011625</v>
      </c>
      <c r="OCM4382" s="428">
        <v>900021</v>
      </c>
      <c r="OCN4382" s="431" t="s">
        <v>76</v>
      </c>
      <c r="OCO4382" s="429">
        <v>15235615000174</v>
      </c>
      <c r="OCP4382" s="429"/>
      <c r="OCQ4382" s="24"/>
      <c r="OCR4382" s="430">
        <v>859</v>
      </c>
      <c r="OCS4382" s="413">
        <v>45988</v>
      </c>
      <c r="OCT4382" s="42"/>
      <c r="OCU4382" s="26" t="str">
        <f ca="1">IF(OCT4382&gt;0,"Compensado",IF(OCS4382="","",IF(OCS4382&lt;=TODAY(),"Descontar Cheque","deFaltam "&amp;OCS4382-TODAY()&amp;" dias para descontar")))</f>
        <v>Descontar Cheque</v>
      </c>
      <c r="OCV4382" s="117"/>
      <c r="OCW4382" s="413">
        <v>45890</v>
      </c>
      <c r="OCX4382" s="428" t="s">
        <v>74</v>
      </c>
      <c r="OCY4382" s="428">
        <v>104</v>
      </c>
      <c r="OCZ4382" s="414" t="str">
        <f>IF(OCY4382&lt;&gt;0,IF(ISNA(VLOOKUP(OCY4382,lista_bancos,2,0)),"Banco não cadastrado",VLOOKUP(OCY4382,lista_bancos,2,0)),"")</f>
        <v>CAIXA</v>
      </c>
      <c r="ODA4382" s="428">
        <v>1104</v>
      </c>
      <c r="ODB4382" s="428">
        <v>30011625</v>
      </c>
      <c r="ODC4382" s="428">
        <v>900021</v>
      </c>
      <c r="ODD4382" s="431" t="s">
        <v>76</v>
      </c>
      <c r="ODE4382" s="429">
        <v>15235615000174</v>
      </c>
      <c r="ODF4382" s="429"/>
      <c r="ODG4382" s="24"/>
      <c r="ODH4382" s="430">
        <v>859</v>
      </c>
      <c r="ODI4382" s="413">
        <v>45988</v>
      </c>
      <c r="ODJ4382" s="42"/>
      <c r="ODK4382" s="26" t="str">
        <f ca="1">IF(ODJ4382&gt;0,"Compensado",IF(ODI4382="","",IF(ODI4382&lt;=TODAY(),"Descontar Cheque","deFaltam "&amp;ODI4382-TODAY()&amp;" dias para descontar")))</f>
        <v>Descontar Cheque</v>
      </c>
      <c r="ODL4382" s="117"/>
      <c r="ODM4382" s="413">
        <v>45890</v>
      </c>
      <c r="ODN4382" s="428" t="s">
        <v>74</v>
      </c>
      <c r="ODO4382" s="428">
        <v>104</v>
      </c>
      <c r="ODP4382" s="414" t="str">
        <f>IF(ODO4382&lt;&gt;0,IF(ISNA(VLOOKUP(ODO4382,lista_bancos,2,0)),"Banco não cadastrado",VLOOKUP(ODO4382,lista_bancos,2,0)),"")</f>
        <v>CAIXA</v>
      </c>
      <c r="ODQ4382" s="428">
        <v>1104</v>
      </c>
      <c r="ODR4382" s="428">
        <v>30011625</v>
      </c>
      <c r="ODS4382" s="428">
        <v>900021</v>
      </c>
      <c r="ODT4382" s="431" t="s">
        <v>76</v>
      </c>
      <c r="ODU4382" s="429">
        <v>15235615000174</v>
      </c>
      <c r="ODV4382" s="429"/>
      <c r="ODW4382" s="24"/>
      <c r="ODX4382" s="430">
        <v>859</v>
      </c>
      <c r="ODY4382" s="413">
        <v>45988</v>
      </c>
      <c r="ODZ4382" s="42"/>
      <c r="OEA4382" s="26" t="str">
        <f ca="1">IF(ODZ4382&gt;0,"Compensado",IF(ODY4382="","",IF(ODY4382&lt;=TODAY(),"Descontar Cheque","deFaltam "&amp;ODY4382-TODAY()&amp;" dias para descontar")))</f>
        <v>Descontar Cheque</v>
      </c>
      <c r="OEB4382" s="117"/>
      <c r="OEC4382" s="413">
        <v>45890</v>
      </c>
      <c r="OED4382" s="428" t="s">
        <v>74</v>
      </c>
      <c r="OEE4382" s="428">
        <v>104</v>
      </c>
      <c r="OEF4382" s="414" t="str">
        <f>IF(OEE4382&lt;&gt;0,IF(ISNA(VLOOKUP(OEE4382,lista_bancos,2,0)),"Banco não cadastrado",VLOOKUP(OEE4382,lista_bancos,2,0)),"")</f>
        <v>CAIXA</v>
      </c>
      <c r="OEG4382" s="428">
        <v>1104</v>
      </c>
      <c r="OEH4382" s="428">
        <v>30011625</v>
      </c>
      <c r="OEI4382" s="428">
        <v>900021</v>
      </c>
      <c r="OEJ4382" s="431" t="s">
        <v>76</v>
      </c>
      <c r="OEK4382" s="429">
        <v>15235615000174</v>
      </c>
      <c r="OEL4382" s="429"/>
      <c r="OEM4382" s="24"/>
      <c r="OEN4382" s="430">
        <v>859</v>
      </c>
      <c r="OEO4382" s="413">
        <v>45988</v>
      </c>
      <c r="OEP4382" s="42"/>
      <c r="OEQ4382" s="26" t="str">
        <f ca="1">IF(OEP4382&gt;0,"Compensado",IF(OEO4382="","",IF(OEO4382&lt;=TODAY(),"Descontar Cheque","deFaltam "&amp;OEO4382-TODAY()&amp;" dias para descontar")))</f>
        <v>Descontar Cheque</v>
      </c>
      <c r="OER4382" s="117"/>
      <c r="OES4382" s="413">
        <v>45890</v>
      </c>
      <c r="OET4382" s="428" t="s">
        <v>74</v>
      </c>
      <c r="OEU4382" s="428">
        <v>104</v>
      </c>
      <c r="OEV4382" s="414" t="str">
        <f>IF(OEU4382&lt;&gt;0,IF(ISNA(VLOOKUP(OEU4382,lista_bancos,2,0)),"Banco não cadastrado",VLOOKUP(OEU4382,lista_bancos,2,0)),"")</f>
        <v>CAIXA</v>
      </c>
      <c r="OEW4382" s="428">
        <v>1104</v>
      </c>
      <c r="OEX4382" s="428">
        <v>30011625</v>
      </c>
      <c r="OEY4382" s="428">
        <v>900021</v>
      </c>
      <c r="OEZ4382" s="431" t="s">
        <v>76</v>
      </c>
      <c r="OFA4382" s="429">
        <v>15235615000174</v>
      </c>
      <c r="OFB4382" s="429"/>
      <c r="OFC4382" s="24"/>
      <c r="OFD4382" s="430">
        <v>859</v>
      </c>
      <c r="OFE4382" s="413">
        <v>45988</v>
      </c>
      <c r="OFF4382" s="42"/>
      <c r="OFG4382" s="26" t="str">
        <f ca="1">IF(OFF4382&gt;0,"Compensado",IF(OFE4382="","",IF(OFE4382&lt;=TODAY(),"Descontar Cheque","deFaltam "&amp;OFE4382-TODAY()&amp;" dias para descontar")))</f>
        <v>Descontar Cheque</v>
      </c>
      <c r="OFH4382" s="117"/>
      <c r="OFI4382" s="413">
        <v>45890</v>
      </c>
      <c r="OFJ4382" s="428" t="s">
        <v>74</v>
      </c>
      <c r="OFK4382" s="428">
        <v>104</v>
      </c>
      <c r="OFL4382" s="414" t="str">
        <f>IF(OFK4382&lt;&gt;0,IF(ISNA(VLOOKUP(OFK4382,lista_bancos,2,0)),"Banco não cadastrado",VLOOKUP(OFK4382,lista_bancos,2,0)),"")</f>
        <v>CAIXA</v>
      </c>
      <c r="OFM4382" s="428">
        <v>1104</v>
      </c>
      <c r="OFN4382" s="428">
        <v>30011625</v>
      </c>
      <c r="OFO4382" s="428">
        <v>900021</v>
      </c>
      <c r="OFP4382" s="431" t="s">
        <v>76</v>
      </c>
      <c r="OFQ4382" s="429">
        <v>15235615000174</v>
      </c>
      <c r="OFR4382" s="429"/>
      <c r="OFS4382" s="24"/>
      <c r="OFT4382" s="430">
        <v>859</v>
      </c>
      <c r="OFU4382" s="413">
        <v>45988</v>
      </c>
      <c r="OFV4382" s="42"/>
      <c r="OFW4382" s="26" t="str">
        <f ca="1">IF(OFV4382&gt;0,"Compensado",IF(OFU4382="","",IF(OFU4382&lt;=TODAY(),"Descontar Cheque","deFaltam "&amp;OFU4382-TODAY()&amp;" dias para descontar")))</f>
        <v>Descontar Cheque</v>
      </c>
      <c r="OFX4382" s="117"/>
      <c r="OFY4382" s="413">
        <v>45890</v>
      </c>
      <c r="OFZ4382" s="428" t="s">
        <v>74</v>
      </c>
      <c r="OGA4382" s="428">
        <v>104</v>
      </c>
      <c r="OGB4382" s="414" t="str">
        <f>IF(OGA4382&lt;&gt;0,IF(ISNA(VLOOKUP(OGA4382,lista_bancos,2,0)),"Banco não cadastrado",VLOOKUP(OGA4382,lista_bancos,2,0)),"")</f>
        <v>CAIXA</v>
      </c>
      <c r="OGC4382" s="428">
        <v>1104</v>
      </c>
      <c r="OGD4382" s="428">
        <v>30011625</v>
      </c>
      <c r="OGE4382" s="428">
        <v>900021</v>
      </c>
      <c r="OGF4382" s="431" t="s">
        <v>76</v>
      </c>
      <c r="OGG4382" s="429">
        <v>15235615000174</v>
      </c>
      <c r="OGH4382" s="429"/>
      <c r="OGI4382" s="24"/>
      <c r="OGJ4382" s="430">
        <v>859</v>
      </c>
      <c r="OGK4382" s="413">
        <v>45988</v>
      </c>
      <c r="OGL4382" s="42"/>
      <c r="OGM4382" s="26" t="str">
        <f ca="1">IF(OGL4382&gt;0,"Compensado",IF(OGK4382="","",IF(OGK4382&lt;=TODAY(),"Descontar Cheque","deFaltam "&amp;OGK4382-TODAY()&amp;" dias para descontar")))</f>
        <v>Descontar Cheque</v>
      </c>
      <c r="OGN4382" s="117"/>
      <c r="OGO4382" s="413">
        <v>45890</v>
      </c>
      <c r="OGP4382" s="428" t="s">
        <v>74</v>
      </c>
      <c r="OGQ4382" s="428">
        <v>104</v>
      </c>
      <c r="OGR4382" s="414" t="str">
        <f>IF(OGQ4382&lt;&gt;0,IF(ISNA(VLOOKUP(OGQ4382,lista_bancos,2,0)),"Banco não cadastrado",VLOOKUP(OGQ4382,lista_bancos,2,0)),"")</f>
        <v>CAIXA</v>
      </c>
      <c r="OGS4382" s="428">
        <v>1104</v>
      </c>
      <c r="OGT4382" s="428">
        <v>30011625</v>
      </c>
      <c r="OGU4382" s="428">
        <v>900021</v>
      </c>
      <c r="OGV4382" s="431" t="s">
        <v>76</v>
      </c>
      <c r="OGW4382" s="429">
        <v>15235615000174</v>
      </c>
      <c r="OGX4382" s="429"/>
      <c r="OGY4382" s="24"/>
      <c r="OGZ4382" s="430">
        <v>859</v>
      </c>
      <c r="OHA4382" s="413">
        <v>45988</v>
      </c>
      <c r="OHB4382" s="42"/>
      <c r="OHC4382" s="26" t="str">
        <f ca="1">IF(OHB4382&gt;0,"Compensado",IF(OHA4382="","",IF(OHA4382&lt;=TODAY(),"Descontar Cheque","deFaltam "&amp;OHA4382-TODAY()&amp;" dias para descontar")))</f>
        <v>Descontar Cheque</v>
      </c>
      <c r="OHD4382" s="117"/>
      <c r="OHE4382" s="413">
        <v>45890</v>
      </c>
      <c r="OHF4382" s="428" t="s">
        <v>74</v>
      </c>
      <c r="OHG4382" s="428">
        <v>104</v>
      </c>
      <c r="OHH4382" s="414" t="str">
        <f>IF(OHG4382&lt;&gt;0,IF(ISNA(VLOOKUP(OHG4382,lista_bancos,2,0)),"Banco não cadastrado",VLOOKUP(OHG4382,lista_bancos,2,0)),"")</f>
        <v>CAIXA</v>
      </c>
      <c r="OHI4382" s="428">
        <v>1104</v>
      </c>
      <c r="OHJ4382" s="428">
        <v>30011625</v>
      </c>
      <c r="OHK4382" s="428">
        <v>900021</v>
      </c>
      <c r="OHL4382" s="431" t="s">
        <v>76</v>
      </c>
      <c r="OHM4382" s="429">
        <v>15235615000174</v>
      </c>
      <c r="OHN4382" s="429"/>
      <c r="OHO4382" s="24"/>
      <c r="OHP4382" s="430">
        <v>859</v>
      </c>
      <c r="OHQ4382" s="413">
        <v>45988</v>
      </c>
      <c r="OHR4382" s="42"/>
      <c r="OHS4382" s="26" t="str">
        <f ca="1">IF(OHR4382&gt;0,"Compensado",IF(OHQ4382="","",IF(OHQ4382&lt;=TODAY(),"Descontar Cheque","deFaltam "&amp;OHQ4382-TODAY()&amp;" dias para descontar")))</f>
        <v>Descontar Cheque</v>
      </c>
      <c r="OHT4382" s="117"/>
      <c r="OHU4382" s="413">
        <v>45890</v>
      </c>
      <c r="OHV4382" s="428" t="s">
        <v>74</v>
      </c>
      <c r="OHW4382" s="428">
        <v>104</v>
      </c>
      <c r="OHX4382" s="414" t="str">
        <f>IF(OHW4382&lt;&gt;0,IF(ISNA(VLOOKUP(OHW4382,lista_bancos,2,0)),"Banco não cadastrado",VLOOKUP(OHW4382,lista_bancos,2,0)),"")</f>
        <v>CAIXA</v>
      </c>
      <c r="OHY4382" s="428">
        <v>1104</v>
      </c>
      <c r="OHZ4382" s="428">
        <v>30011625</v>
      </c>
      <c r="OIA4382" s="428">
        <v>900021</v>
      </c>
      <c r="OIB4382" s="431" t="s">
        <v>76</v>
      </c>
      <c r="OIC4382" s="429">
        <v>15235615000174</v>
      </c>
      <c r="OID4382" s="429"/>
      <c r="OIE4382" s="24"/>
      <c r="OIF4382" s="430">
        <v>859</v>
      </c>
      <c r="OIG4382" s="413">
        <v>45988</v>
      </c>
      <c r="OIH4382" s="42"/>
      <c r="OII4382" s="26" t="str">
        <f ca="1">IF(OIH4382&gt;0,"Compensado",IF(OIG4382="","",IF(OIG4382&lt;=TODAY(),"Descontar Cheque","deFaltam "&amp;OIG4382-TODAY()&amp;" dias para descontar")))</f>
        <v>Descontar Cheque</v>
      </c>
      <c r="OIJ4382" s="117"/>
      <c r="OIK4382" s="413">
        <v>45890</v>
      </c>
      <c r="OIL4382" s="428" t="s">
        <v>74</v>
      </c>
      <c r="OIM4382" s="428">
        <v>104</v>
      </c>
      <c r="OIN4382" s="414" t="str">
        <f>IF(OIM4382&lt;&gt;0,IF(ISNA(VLOOKUP(OIM4382,lista_bancos,2,0)),"Banco não cadastrado",VLOOKUP(OIM4382,lista_bancos,2,0)),"")</f>
        <v>CAIXA</v>
      </c>
      <c r="OIO4382" s="428">
        <v>1104</v>
      </c>
      <c r="OIP4382" s="428">
        <v>30011625</v>
      </c>
      <c r="OIQ4382" s="428">
        <v>900021</v>
      </c>
      <c r="OIR4382" s="431" t="s">
        <v>76</v>
      </c>
      <c r="OIS4382" s="429">
        <v>15235615000174</v>
      </c>
      <c r="OIT4382" s="429"/>
      <c r="OIU4382" s="24"/>
      <c r="OIV4382" s="430">
        <v>859</v>
      </c>
      <c r="OIW4382" s="413">
        <v>45988</v>
      </c>
      <c r="OIX4382" s="42"/>
      <c r="OIY4382" s="26" t="str">
        <f ca="1">IF(OIX4382&gt;0,"Compensado",IF(OIW4382="","",IF(OIW4382&lt;=TODAY(),"Descontar Cheque","deFaltam "&amp;OIW4382-TODAY()&amp;" dias para descontar")))</f>
        <v>Descontar Cheque</v>
      </c>
      <c r="OIZ4382" s="117"/>
      <c r="OJA4382" s="413">
        <v>45890</v>
      </c>
      <c r="OJB4382" s="428" t="s">
        <v>74</v>
      </c>
      <c r="OJC4382" s="428">
        <v>104</v>
      </c>
      <c r="OJD4382" s="414" t="str">
        <f>IF(OJC4382&lt;&gt;0,IF(ISNA(VLOOKUP(OJC4382,lista_bancos,2,0)),"Banco não cadastrado",VLOOKUP(OJC4382,lista_bancos,2,0)),"")</f>
        <v>CAIXA</v>
      </c>
      <c r="OJE4382" s="428">
        <v>1104</v>
      </c>
      <c r="OJF4382" s="428">
        <v>30011625</v>
      </c>
      <c r="OJG4382" s="428">
        <v>900021</v>
      </c>
      <c r="OJH4382" s="431" t="s">
        <v>76</v>
      </c>
      <c r="OJI4382" s="429">
        <v>15235615000174</v>
      </c>
      <c r="OJJ4382" s="429"/>
      <c r="OJK4382" s="24"/>
      <c r="OJL4382" s="430">
        <v>859</v>
      </c>
      <c r="OJM4382" s="413">
        <v>45988</v>
      </c>
      <c r="OJN4382" s="42"/>
      <c r="OJO4382" s="26" t="str">
        <f ca="1">IF(OJN4382&gt;0,"Compensado",IF(OJM4382="","",IF(OJM4382&lt;=TODAY(),"Descontar Cheque","deFaltam "&amp;OJM4382-TODAY()&amp;" dias para descontar")))</f>
        <v>Descontar Cheque</v>
      </c>
      <c r="OJP4382" s="117"/>
      <c r="OJQ4382" s="413">
        <v>45890</v>
      </c>
      <c r="OJR4382" s="428" t="s">
        <v>74</v>
      </c>
      <c r="OJS4382" s="428">
        <v>104</v>
      </c>
      <c r="OJT4382" s="414" t="str">
        <f>IF(OJS4382&lt;&gt;0,IF(ISNA(VLOOKUP(OJS4382,lista_bancos,2,0)),"Banco não cadastrado",VLOOKUP(OJS4382,lista_bancos,2,0)),"")</f>
        <v>CAIXA</v>
      </c>
      <c r="OJU4382" s="428">
        <v>1104</v>
      </c>
      <c r="OJV4382" s="428">
        <v>30011625</v>
      </c>
      <c r="OJW4382" s="428">
        <v>900021</v>
      </c>
      <c r="OJX4382" s="431" t="s">
        <v>76</v>
      </c>
      <c r="OJY4382" s="429">
        <v>15235615000174</v>
      </c>
      <c r="OJZ4382" s="429"/>
      <c r="OKA4382" s="24"/>
      <c r="OKB4382" s="430">
        <v>859</v>
      </c>
      <c r="OKC4382" s="413">
        <v>45988</v>
      </c>
      <c r="OKD4382" s="42"/>
      <c r="OKE4382" s="26" t="str">
        <f ca="1">IF(OKD4382&gt;0,"Compensado",IF(OKC4382="","",IF(OKC4382&lt;=TODAY(),"Descontar Cheque","deFaltam "&amp;OKC4382-TODAY()&amp;" dias para descontar")))</f>
        <v>Descontar Cheque</v>
      </c>
      <c r="OKF4382" s="117"/>
      <c r="OKG4382" s="413">
        <v>45890</v>
      </c>
      <c r="OKH4382" s="428" t="s">
        <v>74</v>
      </c>
      <c r="OKI4382" s="428">
        <v>104</v>
      </c>
      <c r="OKJ4382" s="414" t="str">
        <f>IF(OKI4382&lt;&gt;0,IF(ISNA(VLOOKUP(OKI4382,lista_bancos,2,0)),"Banco não cadastrado",VLOOKUP(OKI4382,lista_bancos,2,0)),"")</f>
        <v>CAIXA</v>
      </c>
      <c r="OKK4382" s="428">
        <v>1104</v>
      </c>
      <c r="OKL4382" s="428">
        <v>30011625</v>
      </c>
      <c r="OKM4382" s="428">
        <v>900021</v>
      </c>
      <c r="OKN4382" s="431" t="s">
        <v>76</v>
      </c>
      <c r="OKO4382" s="429">
        <v>15235615000174</v>
      </c>
      <c r="OKP4382" s="429"/>
      <c r="OKQ4382" s="24"/>
      <c r="OKR4382" s="430">
        <v>859</v>
      </c>
      <c r="OKS4382" s="413">
        <v>45988</v>
      </c>
      <c r="OKT4382" s="42"/>
      <c r="OKU4382" s="26" t="str">
        <f ca="1">IF(OKT4382&gt;0,"Compensado",IF(OKS4382="","",IF(OKS4382&lt;=TODAY(),"Descontar Cheque","deFaltam "&amp;OKS4382-TODAY()&amp;" dias para descontar")))</f>
        <v>Descontar Cheque</v>
      </c>
      <c r="OKV4382" s="117"/>
      <c r="OKW4382" s="413">
        <v>45890</v>
      </c>
      <c r="OKX4382" s="428" t="s">
        <v>74</v>
      </c>
      <c r="OKY4382" s="428">
        <v>104</v>
      </c>
      <c r="OKZ4382" s="414" t="str">
        <f>IF(OKY4382&lt;&gt;0,IF(ISNA(VLOOKUP(OKY4382,lista_bancos,2,0)),"Banco não cadastrado",VLOOKUP(OKY4382,lista_bancos,2,0)),"")</f>
        <v>CAIXA</v>
      </c>
      <c r="OLA4382" s="428">
        <v>1104</v>
      </c>
      <c r="OLB4382" s="428">
        <v>30011625</v>
      </c>
      <c r="OLC4382" s="428">
        <v>900021</v>
      </c>
      <c r="OLD4382" s="431" t="s">
        <v>76</v>
      </c>
      <c r="OLE4382" s="429">
        <v>15235615000174</v>
      </c>
      <c r="OLF4382" s="429"/>
      <c r="OLG4382" s="24"/>
      <c r="OLH4382" s="430">
        <v>859</v>
      </c>
      <c r="OLI4382" s="413">
        <v>45988</v>
      </c>
      <c r="OLJ4382" s="42"/>
      <c r="OLK4382" s="26" t="str">
        <f ca="1">IF(OLJ4382&gt;0,"Compensado",IF(OLI4382="","",IF(OLI4382&lt;=TODAY(),"Descontar Cheque","deFaltam "&amp;OLI4382-TODAY()&amp;" dias para descontar")))</f>
        <v>Descontar Cheque</v>
      </c>
      <c r="OLL4382" s="117"/>
      <c r="OLM4382" s="413">
        <v>45890</v>
      </c>
      <c r="OLN4382" s="428" t="s">
        <v>74</v>
      </c>
      <c r="OLO4382" s="428">
        <v>104</v>
      </c>
      <c r="OLP4382" s="414" t="str">
        <f>IF(OLO4382&lt;&gt;0,IF(ISNA(VLOOKUP(OLO4382,lista_bancos,2,0)),"Banco não cadastrado",VLOOKUP(OLO4382,lista_bancos,2,0)),"")</f>
        <v>CAIXA</v>
      </c>
      <c r="OLQ4382" s="428">
        <v>1104</v>
      </c>
      <c r="OLR4382" s="428">
        <v>30011625</v>
      </c>
      <c r="OLS4382" s="428">
        <v>900021</v>
      </c>
      <c r="OLT4382" s="431" t="s">
        <v>76</v>
      </c>
      <c r="OLU4382" s="429">
        <v>15235615000174</v>
      </c>
      <c r="OLV4382" s="429"/>
      <c r="OLW4382" s="24"/>
      <c r="OLX4382" s="430">
        <v>859</v>
      </c>
      <c r="OLY4382" s="413">
        <v>45988</v>
      </c>
      <c r="OLZ4382" s="42"/>
      <c r="OMA4382" s="26" t="str">
        <f ca="1">IF(OLZ4382&gt;0,"Compensado",IF(OLY4382="","",IF(OLY4382&lt;=TODAY(),"Descontar Cheque","deFaltam "&amp;OLY4382-TODAY()&amp;" dias para descontar")))</f>
        <v>Descontar Cheque</v>
      </c>
      <c r="OMB4382" s="117"/>
      <c r="OMC4382" s="413">
        <v>45890</v>
      </c>
      <c r="OMD4382" s="428" t="s">
        <v>74</v>
      </c>
      <c r="OME4382" s="428">
        <v>104</v>
      </c>
      <c r="OMF4382" s="414" t="str">
        <f>IF(OME4382&lt;&gt;0,IF(ISNA(VLOOKUP(OME4382,lista_bancos,2,0)),"Banco não cadastrado",VLOOKUP(OME4382,lista_bancos,2,0)),"")</f>
        <v>CAIXA</v>
      </c>
      <c r="OMG4382" s="428">
        <v>1104</v>
      </c>
      <c r="OMH4382" s="428">
        <v>30011625</v>
      </c>
      <c r="OMI4382" s="428">
        <v>900021</v>
      </c>
      <c r="OMJ4382" s="431" t="s">
        <v>76</v>
      </c>
      <c r="OMK4382" s="429">
        <v>15235615000174</v>
      </c>
      <c r="OML4382" s="429"/>
      <c r="OMM4382" s="24"/>
      <c r="OMN4382" s="430">
        <v>859</v>
      </c>
      <c r="OMO4382" s="413">
        <v>45988</v>
      </c>
      <c r="OMP4382" s="42"/>
      <c r="OMQ4382" s="26" t="str">
        <f ca="1">IF(OMP4382&gt;0,"Compensado",IF(OMO4382="","",IF(OMO4382&lt;=TODAY(),"Descontar Cheque","deFaltam "&amp;OMO4382-TODAY()&amp;" dias para descontar")))</f>
        <v>Descontar Cheque</v>
      </c>
      <c r="OMR4382" s="117"/>
      <c r="OMS4382" s="413">
        <v>45890</v>
      </c>
      <c r="OMT4382" s="428" t="s">
        <v>74</v>
      </c>
      <c r="OMU4382" s="428">
        <v>104</v>
      </c>
      <c r="OMV4382" s="414" t="str">
        <f>IF(OMU4382&lt;&gt;0,IF(ISNA(VLOOKUP(OMU4382,lista_bancos,2,0)),"Banco não cadastrado",VLOOKUP(OMU4382,lista_bancos,2,0)),"")</f>
        <v>CAIXA</v>
      </c>
      <c r="OMW4382" s="428">
        <v>1104</v>
      </c>
      <c r="OMX4382" s="428">
        <v>30011625</v>
      </c>
      <c r="OMY4382" s="428">
        <v>900021</v>
      </c>
      <c r="OMZ4382" s="431" t="s">
        <v>76</v>
      </c>
      <c r="ONA4382" s="429">
        <v>15235615000174</v>
      </c>
      <c r="ONB4382" s="429"/>
      <c r="ONC4382" s="24"/>
      <c r="OND4382" s="430">
        <v>859</v>
      </c>
      <c r="ONE4382" s="413">
        <v>45988</v>
      </c>
      <c r="ONF4382" s="42"/>
      <c r="ONG4382" s="26" t="str">
        <f ca="1">IF(ONF4382&gt;0,"Compensado",IF(ONE4382="","",IF(ONE4382&lt;=TODAY(),"Descontar Cheque","deFaltam "&amp;ONE4382-TODAY()&amp;" dias para descontar")))</f>
        <v>Descontar Cheque</v>
      </c>
      <c r="ONH4382" s="117"/>
      <c r="ONI4382" s="413">
        <v>45890</v>
      </c>
      <c r="ONJ4382" s="428" t="s">
        <v>74</v>
      </c>
      <c r="ONK4382" s="428">
        <v>104</v>
      </c>
      <c r="ONL4382" s="414" t="str">
        <f>IF(ONK4382&lt;&gt;0,IF(ISNA(VLOOKUP(ONK4382,lista_bancos,2,0)),"Banco não cadastrado",VLOOKUP(ONK4382,lista_bancos,2,0)),"")</f>
        <v>CAIXA</v>
      </c>
      <c r="ONM4382" s="428">
        <v>1104</v>
      </c>
      <c r="ONN4382" s="428">
        <v>30011625</v>
      </c>
      <c r="ONO4382" s="428">
        <v>900021</v>
      </c>
      <c r="ONP4382" s="431" t="s">
        <v>76</v>
      </c>
      <c r="ONQ4382" s="429">
        <v>15235615000174</v>
      </c>
      <c r="ONR4382" s="429"/>
      <c r="ONS4382" s="24"/>
      <c r="ONT4382" s="430">
        <v>859</v>
      </c>
      <c r="ONU4382" s="413">
        <v>45988</v>
      </c>
      <c r="ONV4382" s="42"/>
      <c r="ONW4382" s="26" t="str">
        <f ca="1">IF(ONV4382&gt;0,"Compensado",IF(ONU4382="","",IF(ONU4382&lt;=TODAY(),"Descontar Cheque","deFaltam "&amp;ONU4382-TODAY()&amp;" dias para descontar")))</f>
        <v>Descontar Cheque</v>
      </c>
      <c r="ONX4382" s="117"/>
      <c r="ONY4382" s="413">
        <v>45890</v>
      </c>
      <c r="ONZ4382" s="428" t="s">
        <v>74</v>
      </c>
      <c r="OOA4382" s="428">
        <v>104</v>
      </c>
      <c r="OOB4382" s="414" t="str">
        <f>IF(OOA4382&lt;&gt;0,IF(ISNA(VLOOKUP(OOA4382,lista_bancos,2,0)),"Banco não cadastrado",VLOOKUP(OOA4382,lista_bancos,2,0)),"")</f>
        <v>CAIXA</v>
      </c>
      <c r="OOC4382" s="428">
        <v>1104</v>
      </c>
      <c r="OOD4382" s="428">
        <v>30011625</v>
      </c>
      <c r="OOE4382" s="428">
        <v>900021</v>
      </c>
      <c r="OOF4382" s="431" t="s">
        <v>76</v>
      </c>
      <c r="OOG4382" s="429">
        <v>15235615000174</v>
      </c>
      <c r="OOH4382" s="429"/>
      <c r="OOI4382" s="24"/>
      <c r="OOJ4382" s="430">
        <v>859</v>
      </c>
      <c r="OOK4382" s="413">
        <v>45988</v>
      </c>
      <c r="OOL4382" s="42"/>
      <c r="OOM4382" s="26" t="str">
        <f ca="1">IF(OOL4382&gt;0,"Compensado",IF(OOK4382="","",IF(OOK4382&lt;=TODAY(),"Descontar Cheque","deFaltam "&amp;OOK4382-TODAY()&amp;" dias para descontar")))</f>
        <v>Descontar Cheque</v>
      </c>
      <c r="OON4382" s="117"/>
      <c r="OOO4382" s="413">
        <v>45890</v>
      </c>
      <c r="OOP4382" s="428" t="s">
        <v>74</v>
      </c>
      <c r="OOQ4382" s="428">
        <v>104</v>
      </c>
      <c r="OOR4382" s="414" t="str">
        <f>IF(OOQ4382&lt;&gt;0,IF(ISNA(VLOOKUP(OOQ4382,lista_bancos,2,0)),"Banco não cadastrado",VLOOKUP(OOQ4382,lista_bancos,2,0)),"")</f>
        <v>CAIXA</v>
      </c>
      <c r="OOS4382" s="428">
        <v>1104</v>
      </c>
      <c r="OOT4382" s="428">
        <v>30011625</v>
      </c>
      <c r="OOU4382" s="428">
        <v>900021</v>
      </c>
      <c r="OOV4382" s="431" t="s">
        <v>76</v>
      </c>
      <c r="OOW4382" s="429">
        <v>15235615000174</v>
      </c>
      <c r="OOX4382" s="429"/>
      <c r="OOY4382" s="24"/>
      <c r="OOZ4382" s="430">
        <v>859</v>
      </c>
      <c r="OPA4382" s="413">
        <v>45988</v>
      </c>
      <c r="OPB4382" s="42"/>
      <c r="OPC4382" s="26" t="str">
        <f ca="1">IF(OPB4382&gt;0,"Compensado",IF(OPA4382="","",IF(OPA4382&lt;=TODAY(),"Descontar Cheque","deFaltam "&amp;OPA4382-TODAY()&amp;" dias para descontar")))</f>
        <v>Descontar Cheque</v>
      </c>
      <c r="OPD4382" s="117"/>
      <c r="OPE4382" s="413">
        <v>45890</v>
      </c>
      <c r="OPF4382" s="428" t="s">
        <v>74</v>
      </c>
      <c r="OPG4382" s="428">
        <v>104</v>
      </c>
      <c r="OPH4382" s="414" t="str">
        <f>IF(OPG4382&lt;&gt;0,IF(ISNA(VLOOKUP(OPG4382,lista_bancos,2,0)),"Banco não cadastrado",VLOOKUP(OPG4382,lista_bancos,2,0)),"")</f>
        <v>CAIXA</v>
      </c>
      <c r="OPI4382" s="428">
        <v>1104</v>
      </c>
      <c r="OPJ4382" s="428">
        <v>30011625</v>
      </c>
      <c r="OPK4382" s="428">
        <v>900021</v>
      </c>
      <c r="OPL4382" s="431" t="s">
        <v>76</v>
      </c>
      <c r="OPM4382" s="429">
        <v>15235615000174</v>
      </c>
      <c r="OPN4382" s="429"/>
      <c r="OPO4382" s="24"/>
      <c r="OPP4382" s="430">
        <v>859</v>
      </c>
      <c r="OPQ4382" s="413">
        <v>45988</v>
      </c>
      <c r="OPR4382" s="42"/>
      <c r="OPS4382" s="26" t="str">
        <f ca="1">IF(OPR4382&gt;0,"Compensado",IF(OPQ4382="","",IF(OPQ4382&lt;=TODAY(),"Descontar Cheque","deFaltam "&amp;OPQ4382-TODAY()&amp;" dias para descontar")))</f>
        <v>Descontar Cheque</v>
      </c>
      <c r="OPT4382" s="117"/>
      <c r="OPU4382" s="413">
        <v>45890</v>
      </c>
      <c r="OPV4382" s="428" t="s">
        <v>74</v>
      </c>
      <c r="OPW4382" s="428">
        <v>104</v>
      </c>
      <c r="OPX4382" s="414" t="str">
        <f>IF(OPW4382&lt;&gt;0,IF(ISNA(VLOOKUP(OPW4382,lista_bancos,2,0)),"Banco não cadastrado",VLOOKUP(OPW4382,lista_bancos,2,0)),"")</f>
        <v>CAIXA</v>
      </c>
      <c r="OPY4382" s="428">
        <v>1104</v>
      </c>
      <c r="OPZ4382" s="428">
        <v>30011625</v>
      </c>
      <c r="OQA4382" s="428">
        <v>900021</v>
      </c>
      <c r="OQB4382" s="431" t="s">
        <v>76</v>
      </c>
      <c r="OQC4382" s="429">
        <v>15235615000174</v>
      </c>
      <c r="OQD4382" s="429"/>
      <c r="OQE4382" s="24"/>
      <c r="OQF4382" s="430">
        <v>859</v>
      </c>
      <c r="OQG4382" s="413">
        <v>45988</v>
      </c>
      <c r="OQH4382" s="42"/>
      <c r="OQI4382" s="26" t="str">
        <f ca="1">IF(OQH4382&gt;0,"Compensado",IF(OQG4382="","",IF(OQG4382&lt;=TODAY(),"Descontar Cheque","deFaltam "&amp;OQG4382-TODAY()&amp;" dias para descontar")))</f>
        <v>Descontar Cheque</v>
      </c>
      <c r="OQJ4382" s="117"/>
      <c r="OQK4382" s="413">
        <v>45890</v>
      </c>
      <c r="OQL4382" s="428" t="s">
        <v>74</v>
      </c>
      <c r="OQM4382" s="428">
        <v>104</v>
      </c>
      <c r="OQN4382" s="414" t="str">
        <f>IF(OQM4382&lt;&gt;0,IF(ISNA(VLOOKUP(OQM4382,lista_bancos,2,0)),"Banco não cadastrado",VLOOKUP(OQM4382,lista_bancos,2,0)),"")</f>
        <v>CAIXA</v>
      </c>
      <c r="OQO4382" s="428">
        <v>1104</v>
      </c>
      <c r="OQP4382" s="428">
        <v>30011625</v>
      </c>
      <c r="OQQ4382" s="428">
        <v>900021</v>
      </c>
      <c r="OQR4382" s="431" t="s">
        <v>76</v>
      </c>
      <c r="OQS4382" s="429">
        <v>15235615000174</v>
      </c>
      <c r="OQT4382" s="429"/>
      <c r="OQU4382" s="24"/>
      <c r="OQV4382" s="430">
        <v>859</v>
      </c>
      <c r="OQW4382" s="413">
        <v>45988</v>
      </c>
      <c r="OQX4382" s="42"/>
      <c r="OQY4382" s="26" t="str">
        <f ca="1">IF(OQX4382&gt;0,"Compensado",IF(OQW4382="","",IF(OQW4382&lt;=TODAY(),"Descontar Cheque","deFaltam "&amp;OQW4382-TODAY()&amp;" dias para descontar")))</f>
        <v>Descontar Cheque</v>
      </c>
      <c r="OQZ4382" s="117"/>
      <c r="ORA4382" s="413">
        <v>45890</v>
      </c>
      <c r="ORB4382" s="428" t="s">
        <v>74</v>
      </c>
      <c r="ORC4382" s="428">
        <v>104</v>
      </c>
      <c r="ORD4382" s="414" t="str">
        <f>IF(ORC4382&lt;&gt;0,IF(ISNA(VLOOKUP(ORC4382,lista_bancos,2,0)),"Banco não cadastrado",VLOOKUP(ORC4382,lista_bancos,2,0)),"")</f>
        <v>CAIXA</v>
      </c>
      <c r="ORE4382" s="428">
        <v>1104</v>
      </c>
      <c r="ORF4382" s="428">
        <v>30011625</v>
      </c>
      <c r="ORG4382" s="428">
        <v>900021</v>
      </c>
      <c r="ORH4382" s="431" t="s">
        <v>76</v>
      </c>
      <c r="ORI4382" s="429">
        <v>15235615000174</v>
      </c>
      <c r="ORJ4382" s="429"/>
      <c r="ORK4382" s="24"/>
      <c r="ORL4382" s="430">
        <v>859</v>
      </c>
      <c r="ORM4382" s="413">
        <v>45988</v>
      </c>
      <c r="ORN4382" s="42"/>
      <c r="ORO4382" s="26" t="str">
        <f ca="1">IF(ORN4382&gt;0,"Compensado",IF(ORM4382="","",IF(ORM4382&lt;=TODAY(),"Descontar Cheque","deFaltam "&amp;ORM4382-TODAY()&amp;" dias para descontar")))</f>
        <v>Descontar Cheque</v>
      </c>
      <c r="ORP4382" s="117"/>
      <c r="ORQ4382" s="413">
        <v>45890</v>
      </c>
      <c r="ORR4382" s="428" t="s">
        <v>74</v>
      </c>
      <c r="ORS4382" s="428">
        <v>104</v>
      </c>
      <c r="ORT4382" s="414" t="str">
        <f>IF(ORS4382&lt;&gt;0,IF(ISNA(VLOOKUP(ORS4382,lista_bancos,2,0)),"Banco não cadastrado",VLOOKUP(ORS4382,lista_bancos,2,0)),"")</f>
        <v>CAIXA</v>
      </c>
      <c r="ORU4382" s="428">
        <v>1104</v>
      </c>
      <c r="ORV4382" s="428">
        <v>30011625</v>
      </c>
      <c r="ORW4382" s="428">
        <v>900021</v>
      </c>
      <c r="ORX4382" s="431" t="s">
        <v>76</v>
      </c>
      <c r="ORY4382" s="429">
        <v>15235615000174</v>
      </c>
      <c r="ORZ4382" s="429"/>
      <c r="OSA4382" s="24"/>
      <c r="OSB4382" s="430">
        <v>859</v>
      </c>
      <c r="OSC4382" s="413">
        <v>45988</v>
      </c>
      <c r="OSD4382" s="42"/>
      <c r="OSE4382" s="26" t="str">
        <f ca="1">IF(OSD4382&gt;0,"Compensado",IF(OSC4382="","",IF(OSC4382&lt;=TODAY(),"Descontar Cheque","deFaltam "&amp;OSC4382-TODAY()&amp;" dias para descontar")))</f>
        <v>Descontar Cheque</v>
      </c>
      <c r="OSF4382" s="117"/>
      <c r="OSG4382" s="413">
        <v>45890</v>
      </c>
      <c r="OSH4382" s="428" t="s">
        <v>74</v>
      </c>
      <c r="OSI4382" s="428">
        <v>104</v>
      </c>
      <c r="OSJ4382" s="414" t="str">
        <f>IF(OSI4382&lt;&gt;0,IF(ISNA(VLOOKUP(OSI4382,lista_bancos,2,0)),"Banco não cadastrado",VLOOKUP(OSI4382,lista_bancos,2,0)),"")</f>
        <v>CAIXA</v>
      </c>
      <c r="OSK4382" s="428">
        <v>1104</v>
      </c>
      <c r="OSL4382" s="428">
        <v>30011625</v>
      </c>
      <c r="OSM4382" s="428">
        <v>900021</v>
      </c>
      <c r="OSN4382" s="431" t="s">
        <v>76</v>
      </c>
      <c r="OSO4382" s="429">
        <v>15235615000174</v>
      </c>
      <c r="OSP4382" s="429"/>
      <c r="OSQ4382" s="24"/>
      <c r="OSR4382" s="430">
        <v>859</v>
      </c>
      <c r="OSS4382" s="413">
        <v>45988</v>
      </c>
      <c r="OST4382" s="42"/>
      <c r="OSU4382" s="26" t="str">
        <f ca="1">IF(OST4382&gt;0,"Compensado",IF(OSS4382="","",IF(OSS4382&lt;=TODAY(),"Descontar Cheque","deFaltam "&amp;OSS4382-TODAY()&amp;" dias para descontar")))</f>
        <v>Descontar Cheque</v>
      </c>
      <c r="OSV4382" s="117"/>
      <c r="OSW4382" s="413">
        <v>45890</v>
      </c>
      <c r="OSX4382" s="428" t="s">
        <v>74</v>
      </c>
      <c r="OSY4382" s="428">
        <v>104</v>
      </c>
      <c r="OSZ4382" s="414" t="str">
        <f>IF(OSY4382&lt;&gt;0,IF(ISNA(VLOOKUP(OSY4382,lista_bancos,2,0)),"Banco não cadastrado",VLOOKUP(OSY4382,lista_bancos,2,0)),"")</f>
        <v>CAIXA</v>
      </c>
      <c r="OTA4382" s="428">
        <v>1104</v>
      </c>
      <c r="OTB4382" s="428">
        <v>30011625</v>
      </c>
      <c r="OTC4382" s="428">
        <v>900021</v>
      </c>
      <c r="OTD4382" s="431" t="s">
        <v>76</v>
      </c>
      <c r="OTE4382" s="429">
        <v>15235615000174</v>
      </c>
      <c r="OTF4382" s="429"/>
      <c r="OTG4382" s="24"/>
      <c r="OTH4382" s="430">
        <v>859</v>
      </c>
      <c r="OTI4382" s="413">
        <v>45988</v>
      </c>
      <c r="OTJ4382" s="42"/>
      <c r="OTK4382" s="26" t="str">
        <f ca="1">IF(OTJ4382&gt;0,"Compensado",IF(OTI4382="","",IF(OTI4382&lt;=TODAY(),"Descontar Cheque","deFaltam "&amp;OTI4382-TODAY()&amp;" dias para descontar")))</f>
        <v>Descontar Cheque</v>
      </c>
      <c r="OTL4382" s="117"/>
      <c r="OTM4382" s="413">
        <v>45890</v>
      </c>
      <c r="OTN4382" s="428" t="s">
        <v>74</v>
      </c>
      <c r="OTO4382" s="428">
        <v>104</v>
      </c>
      <c r="OTP4382" s="414" t="str">
        <f>IF(OTO4382&lt;&gt;0,IF(ISNA(VLOOKUP(OTO4382,lista_bancos,2,0)),"Banco não cadastrado",VLOOKUP(OTO4382,lista_bancos,2,0)),"")</f>
        <v>CAIXA</v>
      </c>
      <c r="OTQ4382" s="428">
        <v>1104</v>
      </c>
      <c r="OTR4382" s="428">
        <v>30011625</v>
      </c>
      <c r="OTS4382" s="428">
        <v>900021</v>
      </c>
      <c r="OTT4382" s="431" t="s">
        <v>76</v>
      </c>
      <c r="OTU4382" s="429">
        <v>15235615000174</v>
      </c>
      <c r="OTV4382" s="429"/>
      <c r="OTW4382" s="24"/>
      <c r="OTX4382" s="430">
        <v>859</v>
      </c>
      <c r="OTY4382" s="413">
        <v>45988</v>
      </c>
      <c r="OTZ4382" s="42"/>
      <c r="OUA4382" s="26" t="str">
        <f ca="1">IF(OTZ4382&gt;0,"Compensado",IF(OTY4382="","",IF(OTY4382&lt;=TODAY(),"Descontar Cheque","deFaltam "&amp;OTY4382-TODAY()&amp;" dias para descontar")))</f>
        <v>Descontar Cheque</v>
      </c>
      <c r="OUB4382" s="117"/>
      <c r="OUC4382" s="413">
        <v>45890</v>
      </c>
      <c r="OUD4382" s="428" t="s">
        <v>74</v>
      </c>
      <c r="OUE4382" s="428">
        <v>104</v>
      </c>
      <c r="OUF4382" s="414" t="str">
        <f>IF(OUE4382&lt;&gt;0,IF(ISNA(VLOOKUP(OUE4382,lista_bancos,2,0)),"Banco não cadastrado",VLOOKUP(OUE4382,lista_bancos,2,0)),"")</f>
        <v>CAIXA</v>
      </c>
      <c r="OUG4382" s="428">
        <v>1104</v>
      </c>
      <c r="OUH4382" s="428">
        <v>30011625</v>
      </c>
      <c r="OUI4382" s="428">
        <v>900021</v>
      </c>
      <c r="OUJ4382" s="431" t="s">
        <v>76</v>
      </c>
      <c r="OUK4382" s="429">
        <v>15235615000174</v>
      </c>
      <c r="OUL4382" s="429"/>
      <c r="OUM4382" s="24"/>
      <c r="OUN4382" s="430">
        <v>859</v>
      </c>
      <c r="OUO4382" s="413">
        <v>45988</v>
      </c>
      <c r="OUP4382" s="42"/>
      <c r="OUQ4382" s="26" t="str">
        <f ca="1">IF(OUP4382&gt;0,"Compensado",IF(OUO4382="","",IF(OUO4382&lt;=TODAY(),"Descontar Cheque","deFaltam "&amp;OUO4382-TODAY()&amp;" dias para descontar")))</f>
        <v>Descontar Cheque</v>
      </c>
      <c r="OUR4382" s="117"/>
      <c r="OUS4382" s="413">
        <v>45890</v>
      </c>
      <c r="OUT4382" s="428" t="s">
        <v>74</v>
      </c>
      <c r="OUU4382" s="428">
        <v>104</v>
      </c>
      <c r="OUV4382" s="414" t="str">
        <f>IF(OUU4382&lt;&gt;0,IF(ISNA(VLOOKUP(OUU4382,lista_bancos,2,0)),"Banco não cadastrado",VLOOKUP(OUU4382,lista_bancos,2,0)),"")</f>
        <v>CAIXA</v>
      </c>
      <c r="OUW4382" s="428">
        <v>1104</v>
      </c>
      <c r="OUX4382" s="428">
        <v>30011625</v>
      </c>
      <c r="OUY4382" s="428">
        <v>900021</v>
      </c>
      <c r="OUZ4382" s="431" t="s">
        <v>76</v>
      </c>
      <c r="OVA4382" s="429">
        <v>15235615000174</v>
      </c>
      <c r="OVB4382" s="429"/>
      <c r="OVC4382" s="24"/>
      <c r="OVD4382" s="430">
        <v>859</v>
      </c>
      <c r="OVE4382" s="413">
        <v>45988</v>
      </c>
      <c r="OVF4382" s="42"/>
      <c r="OVG4382" s="26" t="str">
        <f ca="1">IF(OVF4382&gt;0,"Compensado",IF(OVE4382="","",IF(OVE4382&lt;=TODAY(),"Descontar Cheque","deFaltam "&amp;OVE4382-TODAY()&amp;" dias para descontar")))</f>
        <v>Descontar Cheque</v>
      </c>
      <c r="OVH4382" s="117"/>
      <c r="OVI4382" s="413">
        <v>45890</v>
      </c>
      <c r="OVJ4382" s="428" t="s">
        <v>74</v>
      </c>
      <c r="OVK4382" s="428">
        <v>104</v>
      </c>
      <c r="OVL4382" s="414" t="str">
        <f>IF(OVK4382&lt;&gt;0,IF(ISNA(VLOOKUP(OVK4382,lista_bancos,2,0)),"Banco não cadastrado",VLOOKUP(OVK4382,lista_bancos,2,0)),"")</f>
        <v>CAIXA</v>
      </c>
      <c r="OVM4382" s="428">
        <v>1104</v>
      </c>
      <c r="OVN4382" s="428">
        <v>30011625</v>
      </c>
      <c r="OVO4382" s="428">
        <v>900021</v>
      </c>
      <c r="OVP4382" s="431" t="s">
        <v>76</v>
      </c>
      <c r="OVQ4382" s="429">
        <v>15235615000174</v>
      </c>
      <c r="OVR4382" s="429"/>
      <c r="OVS4382" s="24"/>
      <c r="OVT4382" s="430">
        <v>859</v>
      </c>
      <c r="OVU4382" s="413">
        <v>45988</v>
      </c>
      <c r="OVV4382" s="42"/>
      <c r="OVW4382" s="26" t="str">
        <f ca="1">IF(OVV4382&gt;0,"Compensado",IF(OVU4382="","",IF(OVU4382&lt;=TODAY(),"Descontar Cheque","deFaltam "&amp;OVU4382-TODAY()&amp;" dias para descontar")))</f>
        <v>Descontar Cheque</v>
      </c>
      <c r="OVX4382" s="117"/>
      <c r="OVY4382" s="413">
        <v>45890</v>
      </c>
      <c r="OVZ4382" s="428" t="s">
        <v>74</v>
      </c>
      <c r="OWA4382" s="428">
        <v>104</v>
      </c>
      <c r="OWB4382" s="414" t="str">
        <f>IF(OWA4382&lt;&gt;0,IF(ISNA(VLOOKUP(OWA4382,lista_bancos,2,0)),"Banco não cadastrado",VLOOKUP(OWA4382,lista_bancos,2,0)),"")</f>
        <v>CAIXA</v>
      </c>
      <c r="OWC4382" s="428">
        <v>1104</v>
      </c>
      <c r="OWD4382" s="428">
        <v>30011625</v>
      </c>
      <c r="OWE4382" s="428">
        <v>900021</v>
      </c>
      <c r="OWF4382" s="431" t="s">
        <v>76</v>
      </c>
      <c r="OWG4382" s="429">
        <v>15235615000174</v>
      </c>
      <c r="OWH4382" s="429"/>
      <c r="OWI4382" s="24"/>
      <c r="OWJ4382" s="430">
        <v>859</v>
      </c>
      <c r="OWK4382" s="413">
        <v>45988</v>
      </c>
      <c r="OWL4382" s="42"/>
      <c r="OWM4382" s="26" t="str">
        <f ca="1">IF(OWL4382&gt;0,"Compensado",IF(OWK4382="","",IF(OWK4382&lt;=TODAY(),"Descontar Cheque","deFaltam "&amp;OWK4382-TODAY()&amp;" dias para descontar")))</f>
        <v>Descontar Cheque</v>
      </c>
      <c r="OWN4382" s="117"/>
      <c r="OWO4382" s="413">
        <v>45890</v>
      </c>
      <c r="OWP4382" s="428" t="s">
        <v>74</v>
      </c>
      <c r="OWQ4382" s="428">
        <v>104</v>
      </c>
      <c r="OWR4382" s="414" t="str">
        <f>IF(OWQ4382&lt;&gt;0,IF(ISNA(VLOOKUP(OWQ4382,lista_bancos,2,0)),"Banco não cadastrado",VLOOKUP(OWQ4382,lista_bancos,2,0)),"")</f>
        <v>CAIXA</v>
      </c>
      <c r="OWS4382" s="428">
        <v>1104</v>
      </c>
      <c r="OWT4382" s="428">
        <v>30011625</v>
      </c>
      <c r="OWU4382" s="428">
        <v>900021</v>
      </c>
      <c r="OWV4382" s="431" t="s">
        <v>76</v>
      </c>
      <c r="OWW4382" s="429">
        <v>15235615000174</v>
      </c>
      <c r="OWX4382" s="429"/>
      <c r="OWY4382" s="24"/>
      <c r="OWZ4382" s="430">
        <v>859</v>
      </c>
      <c r="OXA4382" s="413">
        <v>45988</v>
      </c>
      <c r="OXB4382" s="42"/>
      <c r="OXC4382" s="26" t="str">
        <f ca="1">IF(OXB4382&gt;0,"Compensado",IF(OXA4382="","",IF(OXA4382&lt;=TODAY(),"Descontar Cheque","deFaltam "&amp;OXA4382-TODAY()&amp;" dias para descontar")))</f>
        <v>Descontar Cheque</v>
      </c>
      <c r="OXD4382" s="117"/>
      <c r="OXE4382" s="413">
        <v>45890</v>
      </c>
      <c r="OXF4382" s="428" t="s">
        <v>74</v>
      </c>
      <c r="OXG4382" s="428">
        <v>104</v>
      </c>
      <c r="OXH4382" s="414" t="str">
        <f>IF(OXG4382&lt;&gt;0,IF(ISNA(VLOOKUP(OXG4382,lista_bancos,2,0)),"Banco não cadastrado",VLOOKUP(OXG4382,lista_bancos,2,0)),"")</f>
        <v>CAIXA</v>
      </c>
      <c r="OXI4382" s="428">
        <v>1104</v>
      </c>
      <c r="OXJ4382" s="428">
        <v>30011625</v>
      </c>
      <c r="OXK4382" s="428">
        <v>900021</v>
      </c>
      <c r="OXL4382" s="431" t="s">
        <v>76</v>
      </c>
      <c r="OXM4382" s="429">
        <v>15235615000174</v>
      </c>
      <c r="OXN4382" s="429"/>
      <c r="OXO4382" s="24"/>
      <c r="OXP4382" s="430">
        <v>859</v>
      </c>
      <c r="OXQ4382" s="413">
        <v>45988</v>
      </c>
      <c r="OXR4382" s="42"/>
      <c r="OXS4382" s="26" t="str">
        <f ca="1">IF(OXR4382&gt;0,"Compensado",IF(OXQ4382="","",IF(OXQ4382&lt;=TODAY(),"Descontar Cheque","deFaltam "&amp;OXQ4382-TODAY()&amp;" dias para descontar")))</f>
        <v>Descontar Cheque</v>
      </c>
      <c r="OXT4382" s="117"/>
      <c r="OXU4382" s="413">
        <v>45890</v>
      </c>
      <c r="OXV4382" s="428" t="s">
        <v>74</v>
      </c>
      <c r="OXW4382" s="428">
        <v>104</v>
      </c>
      <c r="OXX4382" s="414" t="str">
        <f>IF(OXW4382&lt;&gt;0,IF(ISNA(VLOOKUP(OXW4382,lista_bancos,2,0)),"Banco não cadastrado",VLOOKUP(OXW4382,lista_bancos,2,0)),"")</f>
        <v>CAIXA</v>
      </c>
      <c r="OXY4382" s="428">
        <v>1104</v>
      </c>
      <c r="OXZ4382" s="428">
        <v>30011625</v>
      </c>
      <c r="OYA4382" s="428">
        <v>900021</v>
      </c>
      <c r="OYB4382" s="431" t="s">
        <v>76</v>
      </c>
      <c r="OYC4382" s="429">
        <v>15235615000174</v>
      </c>
      <c r="OYD4382" s="429"/>
      <c r="OYE4382" s="24"/>
      <c r="OYF4382" s="430">
        <v>859</v>
      </c>
      <c r="OYG4382" s="413">
        <v>45988</v>
      </c>
      <c r="OYH4382" s="42"/>
      <c r="OYI4382" s="26" t="str">
        <f ca="1">IF(OYH4382&gt;0,"Compensado",IF(OYG4382="","",IF(OYG4382&lt;=TODAY(),"Descontar Cheque","deFaltam "&amp;OYG4382-TODAY()&amp;" dias para descontar")))</f>
        <v>Descontar Cheque</v>
      </c>
      <c r="OYJ4382" s="117"/>
      <c r="OYK4382" s="413">
        <v>45890</v>
      </c>
      <c r="OYL4382" s="428" t="s">
        <v>74</v>
      </c>
      <c r="OYM4382" s="428">
        <v>104</v>
      </c>
      <c r="OYN4382" s="414" t="str">
        <f>IF(OYM4382&lt;&gt;0,IF(ISNA(VLOOKUP(OYM4382,lista_bancos,2,0)),"Banco não cadastrado",VLOOKUP(OYM4382,lista_bancos,2,0)),"")</f>
        <v>CAIXA</v>
      </c>
      <c r="OYO4382" s="428">
        <v>1104</v>
      </c>
      <c r="OYP4382" s="428">
        <v>30011625</v>
      </c>
      <c r="OYQ4382" s="428">
        <v>900021</v>
      </c>
      <c r="OYR4382" s="431" t="s">
        <v>76</v>
      </c>
      <c r="OYS4382" s="429">
        <v>15235615000174</v>
      </c>
      <c r="OYT4382" s="429"/>
      <c r="OYU4382" s="24"/>
      <c r="OYV4382" s="430">
        <v>859</v>
      </c>
      <c r="OYW4382" s="413">
        <v>45988</v>
      </c>
      <c r="OYX4382" s="42"/>
      <c r="OYY4382" s="26" t="str">
        <f ca="1">IF(OYX4382&gt;0,"Compensado",IF(OYW4382="","",IF(OYW4382&lt;=TODAY(),"Descontar Cheque","deFaltam "&amp;OYW4382-TODAY()&amp;" dias para descontar")))</f>
        <v>Descontar Cheque</v>
      </c>
      <c r="OYZ4382" s="117"/>
      <c r="OZA4382" s="413">
        <v>45890</v>
      </c>
      <c r="OZB4382" s="428" t="s">
        <v>74</v>
      </c>
      <c r="OZC4382" s="428">
        <v>104</v>
      </c>
      <c r="OZD4382" s="414" t="str">
        <f>IF(OZC4382&lt;&gt;0,IF(ISNA(VLOOKUP(OZC4382,lista_bancos,2,0)),"Banco não cadastrado",VLOOKUP(OZC4382,lista_bancos,2,0)),"")</f>
        <v>CAIXA</v>
      </c>
      <c r="OZE4382" s="428">
        <v>1104</v>
      </c>
      <c r="OZF4382" s="428">
        <v>30011625</v>
      </c>
      <c r="OZG4382" s="428">
        <v>900021</v>
      </c>
      <c r="OZH4382" s="431" t="s">
        <v>76</v>
      </c>
      <c r="OZI4382" s="429">
        <v>15235615000174</v>
      </c>
      <c r="OZJ4382" s="429"/>
      <c r="OZK4382" s="24"/>
      <c r="OZL4382" s="430">
        <v>859</v>
      </c>
      <c r="OZM4382" s="413">
        <v>45988</v>
      </c>
      <c r="OZN4382" s="42"/>
      <c r="OZO4382" s="26" t="str">
        <f ca="1">IF(OZN4382&gt;0,"Compensado",IF(OZM4382="","",IF(OZM4382&lt;=TODAY(),"Descontar Cheque","deFaltam "&amp;OZM4382-TODAY()&amp;" dias para descontar")))</f>
        <v>Descontar Cheque</v>
      </c>
      <c r="OZP4382" s="117"/>
      <c r="OZQ4382" s="413">
        <v>45890</v>
      </c>
      <c r="OZR4382" s="428" t="s">
        <v>74</v>
      </c>
      <c r="OZS4382" s="428">
        <v>104</v>
      </c>
      <c r="OZT4382" s="414" t="str">
        <f>IF(OZS4382&lt;&gt;0,IF(ISNA(VLOOKUP(OZS4382,lista_bancos,2,0)),"Banco não cadastrado",VLOOKUP(OZS4382,lista_bancos,2,0)),"")</f>
        <v>CAIXA</v>
      </c>
      <c r="OZU4382" s="428">
        <v>1104</v>
      </c>
      <c r="OZV4382" s="428">
        <v>30011625</v>
      </c>
      <c r="OZW4382" s="428">
        <v>900021</v>
      </c>
      <c r="OZX4382" s="431" t="s">
        <v>76</v>
      </c>
      <c r="OZY4382" s="429">
        <v>15235615000174</v>
      </c>
      <c r="OZZ4382" s="429"/>
      <c r="PAA4382" s="24"/>
      <c r="PAB4382" s="430">
        <v>859</v>
      </c>
      <c r="PAC4382" s="413">
        <v>45988</v>
      </c>
      <c r="PAD4382" s="42"/>
      <c r="PAE4382" s="26" t="str">
        <f ca="1">IF(PAD4382&gt;0,"Compensado",IF(PAC4382="","",IF(PAC4382&lt;=TODAY(),"Descontar Cheque","deFaltam "&amp;PAC4382-TODAY()&amp;" dias para descontar")))</f>
        <v>Descontar Cheque</v>
      </c>
      <c r="PAF4382" s="117"/>
      <c r="PAG4382" s="413">
        <v>45890</v>
      </c>
      <c r="PAH4382" s="428" t="s">
        <v>74</v>
      </c>
      <c r="PAI4382" s="428">
        <v>104</v>
      </c>
      <c r="PAJ4382" s="414" t="str">
        <f>IF(PAI4382&lt;&gt;0,IF(ISNA(VLOOKUP(PAI4382,lista_bancos,2,0)),"Banco não cadastrado",VLOOKUP(PAI4382,lista_bancos,2,0)),"")</f>
        <v>CAIXA</v>
      </c>
      <c r="PAK4382" s="428">
        <v>1104</v>
      </c>
      <c r="PAL4382" s="428">
        <v>30011625</v>
      </c>
      <c r="PAM4382" s="428">
        <v>900021</v>
      </c>
      <c r="PAN4382" s="431" t="s">
        <v>76</v>
      </c>
      <c r="PAO4382" s="429">
        <v>15235615000174</v>
      </c>
      <c r="PAP4382" s="429"/>
      <c r="PAQ4382" s="24"/>
      <c r="PAR4382" s="430">
        <v>859</v>
      </c>
      <c r="PAS4382" s="413">
        <v>45988</v>
      </c>
      <c r="PAT4382" s="42"/>
      <c r="PAU4382" s="26" t="str">
        <f ca="1">IF(PAT4382&gt;0,"Compensado",IF(PAS4382="","",IF(PAS4382&lt;=TODAY(),"Descontar Cheque","deFaltam "&amp;PAS4382-TODAY()&amp;" dias para descontar")))</f>
        <v>Descontar Cheque</v>
      </c>
      <c r="PAV4382" s="117"/>
      <c r="PAW4382" s="413">
        <v>45890</v>
      </c>
      <c r="PAX4382" s="428" t="s">
        <v>74</v>
      </c>
      <c r="PAY4382" s="428">
        <v>104</v>
      </c>
      <c r="PAZ4382" s="414" t="str">
        <f>IF(PAY4382&lt;&gt;0,IF(ISNA(VLOOKUP(PAY4382,lista_bancos,2,0)),"Banco não cadastrado",VLOOKUP(PAY4382,lista_bancos,2,0)),"")</f>
        <v>CAIXA</v>
      </c>
      <c r="PBA4382" s="428">
        <v>1104</v>
      </c>
      <c r="PBB4382" s="428">
        <v>30011625</v>
      </c>
      <c r="PBC4382" s="428">
        <v>900021</v>
      </c>
      <c r="PBD4382" s="431" t="s">
        <v>76</v>
      </c>
      <c r="PBE4382" s="429">
        <v>15235615000174</v>
      </c>
      <c r="PBF4382" s="429"/>
      <c r="PBG4382" s="24"/>
      <c r="PBH4382" s="430">
        <v>859</v>
      </c>
      <c r="PBI4382" s="413">
        <v>45988</v>
      </c>
      <c r="PBJ4382" s="42"/>
      <c r="PBK4382" s="26" t="str">
        <f ca="1">IF(PBJ4382&gt;0,"Compensado",IF(PBI4382="","",IF(PBI4382&lt;=TODAY(),"Descontar Cheque","deFaltam "&amp;PBI4382-TODAY()&amp;" dias para descontar")))</f>
        <v>Descontar Cheque</v>
      </c>
      <c r="PBL4382" s="117"/>
      <c r="PBM4382" s="413">
        <v>45890</v>
      </c>
      <c r="PBN4382" s="428" t="s">
        <v>74</v>
      </c>
      <c r="PBO4382" s="428">
        <v>104</v>
      </c>
      <c r="PBP4382" s="414" t="str">
        <f>IF(PBO4382&lt;&gt;0,IF(ISNA(VLOOKUP(PBO4382,lista_bancos,2,0)),"Banco não cadastrado",VLOOKUP(PBO4382,lista_bancos,2,0)),"")</f>
        <v>CAIXA</v>
      </c>
      <c r="PBQ4382" s="428">
        <v>1104</v>
      </c>
      <c r="PBR4382" s="428">
        <v>30011625</v>
      </c>
      <c r="PBS4382" s="428">
        <v>900021</v>
      </c>
      <c r="PBT4382" s="431" t="s">
        <v>76</v>
      </c>
      <c r="PBU4382" s="429">
        <v>15235615000174</v>
      </c>
      <c r="PBV4382" s="429"/>
      <c r="PBW4382" s="24"/>
      <c r="PBX4382" s="430">
        <v>859</v>
      </c>
      <c r="PBY4382" s="413">
        <v>45988</v>
      </c>
      <c r="PBZ4382" s="42"/>
      <c r="PCA4382" s="26" t="str">
        <f ca="1">IF(PBZ4382&gt;0,"Compensado",IF(PBY4382="","",IF(PBY4382&lt;=TODAY(),"Descontar Cheque","deFaltam "&amp;PBY4382-TODAY()&amp;" dias para descontar")))</f>
        <v>Descontar Cheque</v>
      </c>
      <c r="PCB4382" s="117"/>
      <c r="PCC4382" s="413">
        <v>45890</v>
      </c>
      <c r="PCD4382" s="428" t="s">
        <v>74</v>
      </c>
      <c r="PCE4382" s="428">
        <v>104</v>
      </c>
      <c r="PCF4382" s="414" t="str">
        <f>IF(PCE4382&lt;&gt;0,IF(ISNA(VLOOKUP(PCE4382,lista_bancos,2,0)),"Banco não cadastrado",VLOOKUP(PCE4382,lista_bancos,2,0)),"")</f>
        <v>CAIXA</v>
      </c>
      <c r="PCG4382" s="428">
        <v>1104</v>
      </c>
      <c r="PCH4382" s="428">
        <v>30011625</v>
      </c>
      <c r="PCI4382" s="428">
        <v>900021</v>
      </c>
      <c r="PCJ4382" s="431" t="s">
        <v>76</v>
      </c>
      <c r="PCK4382" s="429">
        <v>15235615000174</v>
      </c>
      <c r="PCL4382" s="429"/>
      <c r="PCM4382" s="24"/>
      <c r="PCN4382" s="430">
        <v>859</v>
      </c>
      <c r="PCO4382" s="413">
        <v>45988</v>
      </c>
      <c r="PCP4382" s="42"/>
      <c r="PCQ4382" s="26" t="str">
        <f ca="1">IF(PCP4382&gt;0,"Compensado",IF(PCO4382="","",IF(PCO4382&lt;=TODAY(),"Descontar Cheque","deFaltam "&amp;PCO4382-TODAY()&amp;" dias para descontar")))</f>
        <v>Descontar Cheque</v>
      </c>
      <c r="PCR4382" s="117"/>
      <c r="PCS4382" s="413">
        <v>45890</v>
      </c>
      <c r="PCT4382" s="428" t="s">
        <v>74</v>
      </c>
      <c r="PCU4382" s="428">
        <v>104</v>
      </c>
      <c r="PCV4382" s="414" t="str">
        <f>IF(PCU4382&lt;&gt;0,IF(ISNA(VLOOKUP(PCU4382,lista_bancos,2,0)),"Banco não cadastrado",VLOOKUP(PCU4382,lista_bancos,2,0)),"")</f>
        <v>CAIXA</v>
      </c>
      <c r="PCW4382" s="428">
        <v>1104</v>
      </c>
      <c r="PCX4382" s="428">
        <v>30011625</v>
      </c>
      <c r="PCY4382" s="428">
        <v>900021</v>
      </c>
      <c r="PCZ4382" s="431" t="s">
        <v>76</v>
      </c>
      <c r="PDA4382" s="429">
        <v>15235615000174</v>
      </c>
      <c r="PDB4382" s="429"/>
      <c r="PDC4382" s="24"/>
      <c r="PDD4382" s="430">
        <v>859</v>
      </c>
      <c r="PDE4382" s="413">
        <v>45988</v>
      </c>
      <c r="PDF4382" s="42"/>
      <c r="PDG4382" s="26" t="str">
        <f ca="1">IF(PDF4382&gt;0,"Compensado",IF(PDE4382="","",IF(PDE4382&lt;=TODAY(),"Descontar Cheque","deFaltam "&amp;PDE4382-TODAY()&amp;" dias para descontar")))</f>
        <v>Descontar Cheque</v>
      </c>
      <c r="PDH4382" s="117"/>
      <c r="PDI4382" s="413">
        <v>45890</v>
      </c>
      <c r="PDJ4382" s="428" t="s">
        <v>74</v>
      </c>
      <c r="PDK4382" s="428">
        <v>104</v>
      </c>
      <c r="PDL4382" s="414" t="str">
        <f>IF(PDK4382&lt;&gt;0,IF(ISNA(VLOOKUP(PDK4382,lista_bancos,2,0)),"Banco não cadastrado",VLOOKUP(PDK4382,lista_bancos,2,0)),"")</f>
        <v>CAIXA</v>
      </c>
      <c r="PDM4382" s="428">
        <v>1104</v>
      </c>
      <c r="PDN4382" s="428">
        <v>30011625</v>
      </c>
      <c r="PDO4382" s="428">
        <v>900021</v>
      </c>
      <c r="PDP4382" s="431" t="s">
        <v>76</v>
      </c>
      <c r="PDQ4382" s="429">
        <v>15235615000174</v>
      </c>
      <c r="PDR4382" s="429"/>
      <c r="PDS4382" s="24"/>
      <c r="PDT4382" s="430">
        <v>859</v>
      </c>
      <c r="PDU4382" s="413">
        <v>45988</v>
      </c>
      <c r="PDV4382" s="42"/>
      <c r="PDW4382" s="26" t="str">
        <f ca="1">IF(PDV4382&gt;0,"Compensado",IF(PDU4382="","",IF(PDU4382&lt;=TODAY(),"Descontar Cheque","deFaltam "&amp;PDU4382-TODAY()&amp;" dias para descontar")))</f>
        <v>Descontar Cheque</v>
      </c>
      <c r="PDX4382" s="117"/>
      <c r="PDY4382" s="413">
        <v>45890</v>
      </c>
      <c r="PDZ4382" s="428" t="s">
        <v>74</v>
      </c>
      <c r="PEA4382" s="428">
        <v>104</v>
      </c>
      <c r="PEB4382" s="414" t="str">
        <f>IF(PEA4382&lt;&gt;0,IF(ISNA(VLOOKUP(PEA4382,lista_bancos,2,0)),"Banco não cadastrado",VLOOKUP(PEA4382,lista_bancos,2,0)),"")</f>
        <v>CAIXA</v>
      </c>
      <c r="PEC4382" s="428">
        <v>1104</v>
      </c>
      <c r="PED4382" s="428">
        <v>30011625</v>
      </c>
      <c r="PEE4382" s="428">
        <v>900021</v>
      </c>
      <c r="PEF4382" s="431" t="s">
        <v>76</v>
      </c>
      <c r="PEG4382" s="429">
        <v>15235615000174</v>
      </c>
      <c r="PEH4382" s="429"/>
      <c r="PEI4382" s="24"/>
      <c r="PEJ4382" s="430">
        <v>859</v>
      </c>
      <c r="PEK4382" s="413">
        <v>45988</v>
      </c>
      <c r="PEL4382" s="42"/>
      <c r="PEM4382" s="26" t="str">
        <f ca="1">IF(PEL4382&gt;0,"Compensado",IF(PEK4382="","",IF(PEK4382&lt;=TODAY(),"Descontar Cheque","deFaltam "&amp;PEK4382-TODAY()&amp;" dias para descontar")))</f>
        <v>Descontar Cheque</v>
      </c>
      <c r="PEN4382" s="117"/>
      <c r="PEO4382" s="413">
        <v>45890</v>
      </c>
      <c r="PEP4382" s="428" t="s">
        <v>74</v>
      </c>
      <c r="PEQ4382" s="428">
        <v>104</v>
      </c>
      <c r="PER4382" s="414" t="str">
        <f>IF(PEQ4382&lt;&gt;0,IF(ISNA(VLOOKUP(PEQ4382,lista_bancos,2,0)),"Banco não cadastrado",VLOOKUP(PEQ4382,lista_bancos,2,0)),"")</f>
        <v>CAIXA</v>
      </c>
      <c r="PES4382" s="428">
        <v>1104</v>
      </c>
      <c r="PET4382" s="428">
        <v>30011625</v>
      </c>
      <c r="PEU4382" s="428">
        <v>900021</v>
      </c>
      <c r="PEV4382" s="431" t="s">
        <v>76</v>
      </c>
      <c r="PEW4382" s="429">
        <v>15235615000174</v>
      </c>
      <c r="PEX4382" s="429"/>
      <c r="PEY4382" s="24"/>
      <c r="PEZ4382" s="430">
        <v>859</v>
      </c>
      <c r="PFA4382" s="413">
        <v>45988</v>
      </c>
      <c r="PFB4382" s="42"/>
      <c r="PFC4382" s="26" t="str">
        <f ca="1">IF(PFB4382&gt;0,"Compensado",IF(PFA4382="","",IF(PFA4382&lt;=TODAY(),"Descontar Cheque","deFaltam "&amp;PFA4382-TODAY()&amp;" dias para descontar")))</f>
        <v>Descontar Cheque</v>
      </c>
      <c r="PFD4382" s="117"/>
      <c r="PFE4382" s="413">
        <v>45890</v>
      </c>
      <c r="PFF4382" s="428" t="s">
        <v>74</v>
      </c>
      <c r="PFG4382" s="428">
        <v>104</v>
      </c>
      <c r="PFH4382" s="414" t="str">
        <f>IF(PFG4382&lt;&gt;0,IF(ISNA(VLOOKUP(PFG4382,lista_bancos,2,0)),"Banco não cadastrado",VLOOKUP(PFG4382,lista_bancos,2,0)),"")</f>
        <v>CAIXA</v>
      </c>
      <c r="PFI4382" s="428">
        <v>1104</v>
      </c>
      <c r="PFJ4382" s="428">
        <v>30011625</v>
      </c>
      <c r="PFK4382" s="428">
        <v>900021</v>
      </c>
      <c r="PFL4382" s="431" t="s">
        <v>76</v>
      </c>
      <c r="PFM4382" s="429">
        <v>15235615000174</v>
      </c>
      <c r="PFN4382" s="429"/>
      <c r="PFO4382" s="24"/>
      <c r="PFP4382" s="430">
        <v>859</v>
      </c>
      <c r="PFQ4382" s="413">
        <v>45988</v>
      </c>
      <c r="PFR4382" s="42"/>
      <c r="PFS4382" s="26" t="str">
        <f ca="1">IF(PFR4382&gt;0,"Compensado",IF(PFQ4382="","",IF(PFQ4382&lt;=TODAY(),"Descontar Cheque","deFaltam "&amp;PFQ4382-TODAY()&amp;" dias para descontar")))</f>
        <v>Descontar Cheque</v>
      </c>
      <c r="PFT4382" s="117"/>
      <c r="PFU4382" s="413">
        <v>45890</v>
      </c>
      <c r="PFV4382" s="428" t="s">
        <v>74</v>
      </c>
      <c r="PFW4382" s="428">
        <v>104</v>
      </c>
      <c r="PFX4382" s="414" t="str">
        <f>IF(PFW4382&lt;&gt;0,IF(ISNA(VLOOKUP(PFW4382,lista_bancos,2,0)),"Banco não cadastrado",VLOOKUP(PFW4382,lista_bancos,2,0)),"")</f>
        <v>CAIXA</v>
      </c>
      <c r="PFY4382" s="428">
        <v>1104</v>
      </c>
      <c r="PFZ4382" s="428">
        <v>30011625</v>
      </c>
      <c r="PGA4382" s="428">
        <v>900021</v>
      </c>
      <c r="PGB4382" s="431" t="s">
        <v>76</v>
      </c>
      <c r="PGC4382" s="429">
        <v>15235615000174</v>
      </c>
      <c r="PGD4382" s="429"/>
      <c r="PGE4382" s="24"/>
      <c r="PGF4382" s="430">
        <v>859</v>
      </c>
      <c r="PGG4382" s="413">
        <v>45988</v>
      </c>
      <c r="PGH4382" s="42"/>
      <c r="PGI4382" s="26" t="str">
        <f ca="1">IF(PGH4382&gt;0,"Compensado",IF(PGG4382="","",IF(PGG4382&lt;=TODAY(),"Descontar Cheque","deFaltam "&amp;PGG4382-TODAY()&amp;" dias para descontar")))</f>
        <v>Descontar Cheque</v>
      </c>
      <c r="PGJ4382" s="117"/>
      <c r="PGK4382" s="413">
        <v>45890</v>
      </c>
      <c r="PGL4382" s="428" t="s">
        <v>74</v>
      </c>
      <c r="PGM4382" s="428">
        <v>104</v>
      </c>
      <c r="PGN4382" s="414" t="str">
        <f>IF(PGM4382&lt;&gt;0,IF(ISNA(VLOOKUP(PGM4382,lista_bancos,2,0)),"Banco não cadastrado",VLOOKUP(PGM4382,lista_bancos,2,0)),"")</f>
        <v>CAIXA</v>
      </c>
      <c r="PGO4382" s="428">
        <v>1104</v>
      </c>
      <c r="PGP4382" s="428">
        <v>30011625</v>
      </c>
      <c r="PGQ4382" s="428">
        <v>900021</v>
      </c>
      <c r="PGR4382" s="431" t="s">
        <v>76</v>
      </c>
      <c r="PGS4382" s="429">
        <v>15235615000174</v>
      </c>
      <c r="PGT4382" s="429"/>
      <c r="PGU4382" s="24"/>
      <c r="PGV4382" s="430">
        <v>859</v>
      </c>
      <c r="PGW4382" s="413">
        <v>45988</v>
      </c>
      <c r="PGX4382" s="42"/>
      <c r="PGY4382" s="26" t="str">
        <f ca="1">IF(PGX4382&gt;0,"Compensado",IF(PGW4382="","",IF(PGW4382&lt;=TODAY(),"Descontar Cheque","deFaltam "&amp;PGW4382-TODAY()&amp;" dias para descontar")))</f>
        <v>Descontar Cheque</v>
      </c>
      <c r="PGZ4382" s="117"/>
      <c r="PHA4382" s="413">
        <v>45890</v>
      </c>
      <c r="PHB4382" s="428" t="s">
        <v>74</v>
      </c>
      <c r="PHC4382" s="428">
        <v>104</v>
      </c>
      <c r="PHD4382" s="414" t="str">
        <f>IF(PHC4382&lt;&gt;0,IF(ISNA(VLOOKUP(PHC4382,lista_bancos,2,0)),"Banco não cadastrado",VLOOKUP(PHC4382,lista_bancos,2,0)),"")</f>
        <v>CAIXA</v>
      </c>
      <c r="PHE4382" s="428">
        <v>1104</v>
      </c>
      <c r="PHF4382" s="428">
        <v>30011625</v>
      </c>
      <c r="PHG4382" s="428">
        <v>900021</v>
      </c>
      <c r="PHH4382" s="431" t="s">
        <v>76</v>
      </c>
      <c r="PHI4382" s="429">
        <v>15235615000174</v>
      </c>
      <c r="PHJ4382" s="429"/>
      <c r="PHK4382" s="24"/>
      <c r="PHL4382" s="430">
        <v>859</v>
      </c>
      <c r="PHM4382" s="413">
        <v>45988</v>
      </c>
      <c r="PHN4382" s="42"/>
      <c r="PHO4382" s="26" t="str">
        <f ca="1">IF(PHN4382&gt;0,"Compensado",IF(PHM4382="","",IF(PHM4382&lt;=TODAY(),"Descontar Cheque","deFaltam "&amp;PHM4382-TODAY()&amp;" dias para descontar")))</f>
        <v>Descontar Cheque</v>
      </c>
      <c r="PHP4382" s="117"/>
      <c r="PHQ4382" s="413">
        <v>45890</v>
      </c>
      <c r="PHR4382" s="428" t="s">
        <v>74</v>
      </c>
      <c r="PHS4382" s="428">
        <v>104</v>
      </c>
      <c r="PHT4382" s="414" t="str">
        <f>IF(PHS4382&lt;&gt;0,IF(ISNA(VLOOKUP(PHS4382,lista_bancos,2,0)),"Banco não cadastrado",VLOOKUP(PHS4382,lista_bancos,2,0)),"")</f>
        <v>CAIXA</v>
      </c>
      <c r="PHU4382" s="428">
        <v>1104</v>
      </c>
      <c r="PHV4382" s="428">
        <v>30011625</v>
      </c>
      <c r="PHW4382" s="428">
        <v>900021</v>
      </c>
      <c r="PHX4382" s="431" t="s">
        <v>76</v>
      </c>
      <c r="PHY4382" s="429">
        <v>15235615000174</v>
      </c>
      <c r="PHZ4382" s="429"/>
      <c r="PIA4382" s="24"/>
      <c r="PIB4382" s="430">
        <v>859</v>
      </c>
      <c r="PIC4382" s="413">
        <v>45988</v>
      </c>
      <c r="PID4382" s="42"/>
      <c r="PIE4382" s="26" t="str">
        <f ca="1">IF(PID4382&gt;0,"Compensado",IF(PIC4382="","",IF(PIC4382&lt;=TODAY(),"Descontar Cheque","deFaltam "&amp;PIC4382-TODAY()&amp;" dias para descontar")))</f>
        <v>Descontar Cheque</v>
      </c>
      <c r="PIF4382" s="117"/>
      <c r="PIG4382" s="413">
        <v>45890</v>
      </c>
      <c r="PIH4382" s="428" t="s">
        <v>74</v>
      </c>
      <c r="PII4382" s="428">
        <v>104</v>
      </c>
      <c r="PIJ4382" s="414" t="str">
        <f>IF(PII4382&lt;&gt;0,IF(ISNA(VLOOKUP(PII4382,lista_bancos,2,0)),"Banco não cadastrado",VLOOKUP(PII4382,lista_bancos,2,0)),"")</f>
        <v>CAIXA</v>
      </c>
      <c r="PIK4382" s="428">
        <v>1104</v>
      </c>
      <c r="PIL4382" s="428">
        <v>30011625</v>
      </c>
      <c r="PIM4382" s="428">
        <v>900021</v>
      </c>
      <c r="PIN4382" s="431" t="s">
        <v>76</v>
      </c>
      <c r="PIO4382" s="429">
        <v>15235615000174</v>
      </c>
      <c r="PIP4382" s="429"/>
      <c r="PIQ4382" s="24"/>
      <c r="PIR4382" s="430">
        <v>859</v>
      </c>
      <c r="PIS4382" s="413">
        <v>45988</v>
      </c>
      <c r="PIT4382" s="42"/>
      <c r="PIU4382" s="26" t="str">
        <f ca="1">IF(PIT4382&gt;0,"Compensado",IF(PIS4382="","",IF(PIS4382&lt;=TODAY(),"Descontar Cheque","deFaltam "&amp;PIS4382-TODAY()&amp;" dias para descontar")))</f>
        <v>Descontar Cheque</v>
      </c>
      <c r="PIV4382" s="117"/>
      <c r="PIW4382" s="413">
        <v>45890</v>
      </c>
      <c r="PIX4382" s="428" t="s">
        <v>74</v>
      </c>
      <c r="PIY4382" s="428">
        <v>104</v>
      </c>
      <c r="PIZ4382" s="414" t="str">
        <f>IF(PIY4382&lt;&gt;0,IF(ISNA(VLOOKUP(PIY4382,lista_bancos,2,0)),"Banco não cadastrado",VLOOKUP(PIY4382,lista_bancos,2,0)),"")</f>
        <v>CAIXA</v>
      </c>
      <c r="PJA4382" s="428">
        <v>1104</v>
      </c>
      <c r="PJB4382" s="428">
        <v>30011625</v>
      </c>
      <c r="PJC4382" s="428">
        <v>900021</v>
      </c>
      <c r="PJD4382" s="431" t="s">
        <v>76</v>
      </c>
      <c r="PJE4382" s="429">
        <v>15235615000174</v>
      </c>
      <c r="PJF4382" s="429"/>
      <c r="PJG4382" s="24"/>
      <c r="PJH4382" s="430">
        <v>859</v>
      </c>
      <c r="PJI4382" s="413">
        <v>45988</v>
      </c>
      <c r="PJJ4382" s="42"/>
      <c r="PJK4382" s="26" t="str">
        <f ca="1">IF(PJJ4382&gt;0,"Compensado",IF(PJI4382="","",IF(PJI4382&lt;=TODAY(),"Descontar Cheque","deFaltam "&amp;PJI4382-TODAY()&amp;" dias para descontar")))</f>
        <v>Descontar Cheque</v>
      </c>
      <c r="PJL4382" s="117"/>
      <c r="PJM4382" s="413">
        <v>45890</v>
      </c>
      <c r="PJN4382" s="428" t="s">
        <v>74</v>
      </c>
      <c r="PJO4382" s="428">
        <v>104</v>
      </c>
      <c r="PJP4382" s="414" t="str">
        <f>IF(PJO4382&lt;&gt;0,IF(ISNA(VLOOKUP(PJO4382,lista_bancos,2,0)),"Banco não cadastrado",VLOOKUP(PJO4382,lista_bancos,2,0)),"")</f>
        <v>CAIXA</v>
      </c>
      <c r="PJQ4382" s="428">
        <v>1104</v>
      </c>
      <c r="PJR4382" s="428">
        <v>30011625</v>
      </c>
      <c r="PJS4382" s="428">
        <v>900021</v>
      </c>
      <c r="PJT4382" s="431" t="s">
        <v>76</v>
      </c>
      <c r="PJU4382" s="429">
        <v>15235615000174</v>
      </c>
      <c r="PJV4382" s="429"/>
      <c r="PJW4382" s="24"/>
      <c r="PJX4382" s="430">
        <v>859</v>
      </c>
      <c r="PJY4382" s="413">
        <v>45988</v>
      </c>
      <c r="PJZ4382" s="42"/>
      <c r="PKA4382" s="26" t="str">
        <f ca="1">IF(PJZ4382&gt;0,"Compensado",IF(PJY4382="","",IF(PJY4382&lt;=TODAY(),"Descontar Cheque","deFaltam "&amp;PJY4382-TODAY()&amp;" dias para descontar")))</f>
        <v>Descontar Cheque</v>
      </c>
      <c r="PKB4382" s="117"/>
      <c r="PKC4382" s="413">
        <v>45890</v>
      </c>
      <c r="PKD4382" s="428" t="s">
        <v>74</v>
      </c>
      <c r="PKE4382" s="428">
        <v>104</v>
      </c>
      <c r="PKF4382" s="414" t="str">
        <f>IF(PKE4382&lt;&gt;0,IF(ISNA(VLOOKUP(PKE4382,lista_bancos,2,0)),"Banco não cadastrado",VLOOKUP(PKE4382,lista_bancos,2,0)),"")</f>
        <v>CAIXA</v>
      </c>
      <c r="PKG4382" s="428">
        <v>1104</v>
      </c>
      <c r="PKH4382" s="428">
        <v>30011625</v>
      </c>
      <c r="PKI4382" s="428">
        <v>900021</v>
      </c>
      <c r="PKJ4382" s="431" t="s">
        <v>76</v>
      </c>
      <c r="PKK4382" s="429">
        <v>15235615000174</v>
      </c>
      <c r="PKL4382" s="429"/>
      <c r="PKM4382" s="24"/>
      <c r="PKN4382" s="430">
        <v>859</v>
      </c>
      <c r="PKO4382" s="413">
        <v>45988</v>
      </c>
      <c r="PKP4382" s="42"/>
      <c r="PKQ4382" s="26" t="str">
        <f ca="1">IF(PKP4382&gt;0,"Compensado",IF(PKO4382="","",IF(PKO4382&lt;=TODAY(),"Descontar Cheque","deFaltam "&amp;PKO4382-TODAY()&amp;" dias para descontar")))</f>
        <v>Descontar Cheque</v>
      </c>
      <c r="PKR4382" s="117"/>
      <c r="PKS4382" s="413">
        <v>45890</v>
      </c>
      <c r="PKT4382" s="428" t="s">
        <v>74</v>
      </c>
      <c r="PKU4382" s="428">
        <v>104</v>
      </c>
      <c r="PKV4382" s="414" t="str">
        <f>IF(PKU4382&lt;&gt;0,IF(ISNA(VLOOKUP(PKU4382,lista_bancos,2,0)),"Banco não cadastrado",VLOOKUP(PKU4382,lista_bancos,2,0)),"")</f>
        <v>CAIXA</v>
      </c>
      <c r="PKW4382" s="428">
        <v>1104</v>
      </c>
      <c r="PKX4382" s="428">
        <v>30011625</v>
      </c>
      <c r="PKY4382" s="428">
        <v>900021</v>
      </c>
      <c r="PKZ4382" s="431" t="s">
        <v>76</v>
      </c>
      <c r="PLA4382" s="429">
        <v>15235615000174</v>
      </c>
      <c r="PLB4382" s="429"/>
      <c r="PLC4382" s="24"/>
      <c r="PLD4382" s="430">
        <v>859</v>
      </c>
      <c r="PLE4382" s="413">
        <v>45988</v>
      </c>
      <c r="PLF4382" s="42"/>
      <c r="PLG4382" s="26" t="str">
        <f ca="1">IF(PLF4382&gt;0,"Compensado",IF(PLE4382="","",IF(PLE4382&lt;=TODAY(),"Descontar Cheque","deFaltam "&amp;PLE4382-TODAY()&amp;" dias para descontar")))</f>
        <v>Descontar Cheque</v>
      </c>
      <c r="PLH4382" s="117"/>
      <c r="PLI4382" s="413">
        <v>45890</v>
      </c>
      <c r="PLJ4382" s="428" t="s">
        <v>74</v>
      </c>
      <c r="PLK4382" s="428">
        <v>104</v>
      </c>
      <c r="PLL4382" s="414" t="str">
        <f>IF(PLK4382&lt;&gt;0,IF(ISNA(VLOOKUP(PLK4382,lista_bancos,2,0)),"Banco não cadastrado",VLOOKUP(PLK4382,lista_bancos,2,0)),"")</f>
        <v>CAIXA</v>
      </c>
      <c r="PLM4382" s="428">
        <v>1104</v>
      </c>
      <c r="PLN4382" s="428">
        <v>30011625</v>
      </c>
      <c r="PLO4382" s="428">
        <v>900021</v>
      </c>
      <c r="PLP4382" s="431" t="s">
        <v>76</v>
      </c>
      <c r="PLQ4382" s="429">
        <v>15235615000174</v>
      </c>
      <c r="PLR4382" s="429"/>
      <c r="PLS4382" s="24"/>
      <c r="PLT4382" s="430">
        <v>859</v>
      </c>
      <c r="PLU4382" s="413">
        <v>45988</v>
      </c>
      <c r="PLV4382" s="42"/>
      <c r="PLW4382" s="26" t="str">
        <f ca="1">IF(PLV4382&gt;0,"Compensado",IF(PLU4382="","",IF(PLU4382&lt;=TODAY(),"Descontar Cheque","deFaltam "&amp;PLU4382-TODAY()&amp;" dias para descontar")))</f>
        <v>Descontar Cheque</v>
      </c>
      <c r="PLX4382" s="117"/>
      <c r="PLY4382" s="413">
        <v>45890</v>
      </c>
      <c r="PLZ4382" s="428" t="s">
        <v>74</v>
      </c>
      <c r="PMA4382" s="428">
        <v>104</v>
      </c>
      <c r="PMB4382" s="414" t="str">
        <f>IF(PMA4382&lt;&gt;0,IF(ISNA(VLOOKUP(PMA4382,lista_bancos,2,0)),"Banco não cadastrado",VLOOKUP(PMA4382,lista_bancos,2,0)),"")</f>
        <v>CAIXA</v>
      </c>
      <c r="PMC4382" s="428">
        <v>1104</v>
      </c>
      <c r="PMD4382" s="428">
        <v>30011625</v>
      </c>
      <c r="PME4382" s="428">
        <v>900021</v>
      </c>
      <c r="PMF4382" s="431" t="s">
        <v>76</v>
      </c>
      <c r="PMG4382" s="429">
        <v>15235615000174</v>
      </c>
      <c r="PMH4382" s="429"/>
      <c r="PMI4382" s="24"/>
      <c r="PMJ4382" s="430">
        <v>859</v>
      </c>
      <c r="PMK4382" s="413">
        <v>45988</v>
      </c>
      <c r="PML4382" s="42"/>
      <c r="PMM4382" s="26" t="str">
        <f ca="1">IF(PML4382&gt;0,"Compensado",IF(PMK4382="","",IF(PMK4382&lt;=TODAY(),"Descontar Cheque","deFaltam "&amp;PMK4382-TODAY()&amp;" dias para descontar")))</f>
        <v>Descontar Cheque</v>
      </c>
      <c r="PMN4382" s="117"/>
      <c r="PMO4382" s="413">
        <v>45890</v>
      </c>
      <c r="PMP4382" s="428" t="s">
        <v>74</v>
      </c>
      <c r="PMQ4382" s="428">
        <v>104</v>
      </c>
      <c r="PMR4382" s="414" t="str">
        <f>IF(PMQ4382&lt;&gt;0,IF(ISNA(VLOOKUP(PMQ4382,lista_bancos,2,0)),"Banco não cadastrado",VLOOKUP(PMQ4382,lista_bancos,2,0)),"")</f>
        <v>CAIXA</v>
      </c>
      <c r="PMS4382" s="428">
        <v>1104</v>
      </c>
      <c r="PMT4382" s="428">
        <v>30011625</v>
      </c>
      <c r="PMU4382" s="428">
        <v>900021</v>
      </c>
      <c r="PMV4382" s="431" t="s">
        <v>76</v>
      </c>
      <c r="PMW4382" s="429">
        <v>15235615000174</v>
      </c>
      <c r="PMX4382" s="429"/>
      <c r="PMY4382" s="24"/>
      <c r="PMZ4382" s="430">
        <v>859</v>
      </c>
      <c r="PNA4382" s="413">
        <v>45988</v>
      </c>
      <c r="PNB4382" s="42"/>
      <c r="PNC4382" s="26" t="str">
        <f ca="1">IF(PNB4382&gt;0,"Compensado",IF(PNA4382="","",IF(PNA4382&lt;=TODAY(),"Descontar Cheque","deFaltam "&amp;PNA4382-TODAY()&amp;" dias para descontar")))</f>
        <v>Descontar Cheque</v>
      </c>
      <c r="PND4382" s="117"/>
      <c r="PNE4382" s="413">
        <v>45890</v>
      </c>
      <c r="PNF4382" s="428" t="s">
        <v>74</v>
      </c>
      <c r="PNG4382" s="428">
        <v>104</v>
      </c>
      <c r="PNH4382" s="414" t="str">
        <f>IF(PNG4382&lt;&gt;0,IF(ISNA(VLOOKUP(PNG4382,lista_bancos,2,0)),"Banco não cadastrado",VLOOKUP(PNG4382,lista_bancos,2,0)),"")</f>
        <v>CAIXA</v>
      </c>
      <c r="PNI4382" s="428">
        <v>1104</v>
      </c>
      <c r="PNJ4382" s="428">
        <v>30011625</v>
      </c>
      <c r="PNK4382" s="428">
        <v>900021</v>
      </c>
      <c r="PNL4382" s="431" t="s">
        <v>76</v>
      </c>
      <c r="PNM4382" s="429">
        <v>15235615000174</v>
      </c>
      <c r="PNN4382" s="429"/>
      <c r="PNO4382" s="24"/>
      <c r="PNP4382" s="430">
        <v>859</v>
      </c>
      <c r="PNQ4382" s="413">
        <v>45988</v>
      </c>
      <c r="PNR4382" s="42"/>
      <c r="PNS4382" s="26" t="str">
        <f ca="1">IF(PNR4382&gt;0,"Compensado",IF(PNQ4382="","",IF(PNQ4382&lt;=TODAY(),"Descontar Cheque","deFaltam "&amp;PNQ4382-TODAY()&amp;" dias para descontar")))</f>
        <v>Descontar Cheque</v>
      </c>
      <c r="PNT4382" s="117"/>
      <c r="PNU4382" s="413">
        <v>45890</v>
      </c>
      <c r="PNV4382" s="428" t="s">
        <v>74</v>
      </c>
      <c r="PNW4382" s="428">
        <v>104</v>
      </c>
      <c r="PNX4382" s="414" t="str">
        <f>IF(PNW4382&lt;&gt;0,IF(ISNA(VLOOKUP(PNW4382,lista_bancos,2,0)),"Banco não cadastrado",VLOOKUP(PNW4382,lista_bancos,2,0)),"")</f>
        <v>CAIXA</v>
      </c>
      <c r="PNY4382" s="428">
        <v>1104</v>
      </c>
      <c r="PNZ4382" s="428">
        <v>30011625</v>
      </c>
      <c r="POA4382" s="428">
        <v>900021</v>
      </c>
      <c r="POB4382" s="431" t="s">
        <v>76</v>
      </c>
      <c r="POC4382" s="429">
        <v>15235615000174</v>
      </c>
      <c r="POD4382" s="429"/>
      <c r="POE4382" s="24"/>
      <c r="POF4382" s="430">
        <v>859</v>
      </c>
      <c r="POG4382" s="413">
        <v>45988</v>
      </c>
      <c r="POH4382" s="42"/>
      <c r="POI4382" s="26" t="str">
        <f ca="1">IF(POH4382&gt;0,"Compensado",IF(POG4382="","",IF(POG4382&lt;=TODAY(),"Descontar Cheque","deFaltam "&amp;POG4382-TODAY()&amp;" dias para descontar")))</f>
        <v>Descontar Cheque</v>
      </c>
      <c r="POJ4382" s="117"/>
      <c r="POK4382" s="413">
        <v>45890</v>
      </c>
      <c r="POL4382" s="428" t="s">
        <v>74</v>
      </c>
      <c r="POM4382" s="428">
        <v>104</v>
      </c>
      <c r="PON4382" s="414" t="str">
        <f>IF(POM4382&lt;&gt;0,IF(ISNA(VLOOKUP(POM4382,lista_bancos,2,0)),"Banco não cadastrado",VLOOKUP(POM4382,lista_bancos,2,0)),"")</f>
        <v>CAIXA</v>
      </c>
      <c r="POO4382" s="428">
        <v>1104</v>
      </c>
      <c r="POP4382" s="428">
        <v>30011625</v>
      </c>
      <c r="POQ4382" s="428">
        <v>900021</v>
      </c>
      <c r="POR4382" s="431" t="s">
        <v>76</v>
      </c>
      <c r="POS4382" s="429">
        <v>15235615000174</v>
      </c>
      <c r="POT4382" s="429"/>
      <c r="POU4382" s="24"/>
      <c r="POV4382" s="430">
        <v>859</v>
      </c>
      <c r="POW4382" s="413">
        <v>45988</v>
      </c>
      <c r="POX4382" s="42"/>
      <c r="POY4382" s="26" t="str">
        <f ca="1">IF(POX4382&gt;0,"Compensado",IF(POW4382="","",IF(POW4382&lt;=TODAY(),"Descontar Cheque","deFaltam "&amp;POW4382-TODAY()&amp;" dias para descontar")))</f>
        <v>Descontar Cheque</v>
      </c>
      <c r="POZ4382" s="117"/>
      <c r="PPA4382" s="413">
        <v>45890</v>
      </c>
      <c r="PPB4382" s="428" t="s">
        <v>74</v>
      </c>
      <c r="PPC4382" s="428">
        <v>104</v>
      </c>
      <c r="PPD4382" s="414" t="str">
        <f>IF(PPC4382&lt;&gt;0,IF(ISNA(VLOOKUP(PPC4382,lista_bancos,2,0)),"Banco não cadastrado",VLOOKUP(PPC4382,lista_bancos,2,0)),"")</f>
        <v>CAIXA</v>
      </c>
      <c r="PPE4382" s="428">
        <v>1104</v>
      </c>
      <c r="PPF4382" s="428">
        <v>30011625</v>
      </c>
      <c r="PPG4382" s="428">
        <v>900021</v>
      </c>
      <c r="PPH4382" s="431" t="s">
        <v>76</v>
      </c>
      <c r="PPI4382" s="429">
        <v>15235615000174</v>
      </c>
      <c r="PPJ4382" s="429"/>
      <c r="PPK4382" s="24"/>
      <c r="PPL4382" s="430">
        <v>859</v>
      </c>
      <c r="PPM4382" s="413">
        <v>45988</v>
      </c>
      <c r="PPN4382" s="42"/>
      <c r="PPO4382" s="26" t="str">
        <f ca="1">IF(PPN4382&gt;0,"Compensado",IF(PPM4382="","",IF(PPM4382&lt;=TODAY(),"Descontar Cheque","deFaltam "&amp;PPM4382-TODAY()&amp;" dias para descontar")))</f>
        <v>Descontar Cheque</v>
      </c>
      <c r="PPP4382" s="117"/>
      <c r="PPQ4382" s="413">
        <v>45890</v>
      </c>
      <c r="PPR4382" s="428" t="s">
        <v>74</v>
      </c>
      <c r="PPS4382" s="428">
        <v>104</v>
      </c>
      <c r="PPT4382" s="414" t="str">
        <f>IF(PPS4382&lt;&gt;0,IF(ISNA(VLOOKUP(PPS4382,lista_bancos,2,0)),"Banco não cadastrado",VLOOKUP(PPS4382,lista_bancos,2,0)),"")</f>
        <v>CAIXA</v>
      </c>
      <c r="PPU4382" s="428">
        <v>1104</v>
      </c>
      <c r="PPV4382" s="428">
        <v>30011625</v>
      </c>
      <c r="PPW4382" s="428">
        <v>900021</v>
      </c>
      <c r="PPX4382" s="431" t="s">
        <v>76</v>
      </c>
      <c r="PPY4382" s="429">
        <v>15235615000174</v>
      </c>
      <c r="PPZ4382" s="429"/>
      <c r="PQA4382" s="24"/>
      <c r="PQB4382" s="430">
        <v>859</v>
      </c>
      <c r="PQC4382" s="413">
        <v>45988</v>
      </c>
      <c r="PQD4382" s="42"/>
      <c r="PQE4382" s="26" t="str">
        <f ca="1">IF(PQD4382&gt;0,"Compensado",IF(PQC4382="","",IF(PQC4382&lt;=TODAY(),"Descontar Cheque","deFaltam "&amp;PQC4382-TODAY()&amp;" dias para descontar")))</f>
        <v>Descontar Cheque</v>
      </c>
      <c r="PQF4382" s="117"/>
      <c r="PQG4382" s="413">
        <v>45890</v>
      </c>
      <c r="PQH4382" s="428" t="s">
        <v>74</v>
      </c>
      <c r="PQI4382" s="428">
        <v>104</v>
      </c>
      <c r="PQJ4382" s="414" t="str">
        <f>IF(PQI4382&lt;&gt;0,IF(ISNA(VLOOKUP(PQI4382,lista_bancos,2,0)),"Banco não cadastrado",VLOOKUP(PQI4382,lista_bancos,2,0)),"")</f>
        <v>CAIXA</v>
      </c>
      <c r="PQK4382" s="428">
        <v>1104</v>
      </c>
      <c r="PQL4382" s="428">
        <v>30011625</v>
      </c>
      <c r="PQM4382" s="428">
        <v>900021</v>
      </c>
      <c r="PQN4382" s="431" t="s">
        <v>76</v>
      </c>
      <c r="PQO4382" s="429">
        <v>15235615000174</v>
      </c>
      <c r="PQP4382" s="429"/>
      <c r="PQQ4382" s="24"/>
      <c r="PQR4382" s="430">
        <v>859</v>
      </c>
      <c r="PQS4382" s="413">
        <v>45988</v>
      </c>
      <c r="PQT4382" s="42"/>
      <c r="PQU4382" s="26" t="str">
        <f ca="1">IF(PQT4382&gt;0,"Compensado",IF(PQS4382="","",IF(PQS4382&lt;=TODAY(),"Descontar Cheque","deFaltam "&amp;PQS4382-TODAY()&amp;" dias para descontar")))</f>
        <v>Descontar Cheque</v>
      </c>
      <c r="PQV4382" s="117"/>
      <c r="PQW4382" s="413">
        <v>45890</v>
      </c>
      <c r="PQX4382" s="428" t="s">
        <v>74</v>
      </c>
      <c r="PQY4382" s="428">
        <v>104</v>
      </c>
      <c r="PQZ4382" s="414" t="str">
        <f>IF(PQY4382&lt;&gt;0,IF(ISNA(VLOOKUP(PQY4382,lista_bancos,2,0)),"Banco não cadastrado",VLOOKUP(PQY4382,lista_bancos,2,0)),"")</f>
        <v>CAIXA</v>
      </c>
      <c r="PRA4382" s="428">
        <v>1104</v>
      </c>
      <c r="PRB4382" s="428">
        <v>30011625</v>
      </c>
      <c r="PRC4382" s="428">
        <v>900021</v>
      </c>
      <c r="PRD4382" s="431" t="s">
        <v>76</v>
      </c>
      <c r="PRE4382" s="429">
        <v>15235615000174</v>
      </c>
      <c r="PRF4382" s="429"/>
      <c r="PRG4382" s="24"/>
      <c r="PRH4382" s="430">
        <v>859</v>
      </c>
      <c r="PRI4382" s="413">
        <v>45988</v>
      </c>
      <c r="PRJ4382" s="42"/>
      <c r="PRK4382" s="26" t="str">
        <f ca="1">IF(PRJ4382&gt;0,"Compensado",IF(PRI4382="","",IF(PRI4382&lt;=TODAY(),"Descontar Cheque","deFaltam "&amp;PRI4382-TODAY()&amp;" dias para descontar")))</f>
        <v>Descontar Cheque</v>
      </c>
      <c r="PRL4382" s="117"/>
      <c r="PRM4382" s="413">
        <v>45890</v>
      </c>
      <c r="PRN4382" s="428" t="s">
        <v>74</v>
      </c>
      <c r="PRO4382" s="428">
        <v>104</v>
      </c>
      <c r="PRP4382" s="414" t="str">
        <f>IF(PRO4382&lt;&gt;0,IF(ISNA(VLOOKUP(PRO4382,lista_bancos,2,0)),"Banco não cadastrado",VLOOKUP(PRO4382,lista_bancos,2,0)),"")</f>
        <v>CAIXA</v>
      </c>
      <c r="PRQ4382" s="428">
        <v>1104</v>
      </c>
      <c r="PRR4382" s="428">
        <v>30011625</v>
      </c>
      <c r="PRS4382" s="428">
        <v>900021</v>
      </c>
      <c r="PRT4382" s="431" t="s">
        <v>76</v>
      </c>
      <c r="PRU4382" s="429">
        <v>15235615000174</v>
      </c>
      <c r="PRV4382" s="429"/>
      <c r="PRW4382" s="24"/>
      <c r="PRX4382" s="430">
        <v>859</v>
      </c>
      <c r="PRY4382" s="413">
        <v>45988</v>
      </c>
      <c r="PRZ4382" s="42"/>
      <c r="PSA4382" s="26" t="str">
        <f ca="1">IF(PRZ4382&gt;0,"Compensado",IF(PRY4382="","",IF(PRY4382&lt;=TODAY(),"Descontar Cheque","deFaltam "&amp;PRY4382-TODAY()&amp;" dias para descontar")))</f>
        <v>Descontar Cheque</v>
      </c>
      <c r="PSB4382" s="117"/>
      <c r="PSC4382" s="413">
        <v>45890</v>
      </c>
      <c r="PSD4382" s="428" t="s">
        <v>74</v>
      </c>
      <c r="PSE4382" s="428">
        <v>104</v>
      </c>
      <c r="PSF4382" s="414" t="str">
        <f>IF(PSE4382&lt;&gt;0,IF(ISNA(VLOOKUP(PSE4382,lista_bancos,2,0)),"Banco não cadastrado",VLOOKUP(PSE4382,lista_bancos,2,0)),"")</f>
        <v>CAIXA</v>
      </c>
      <c r="PSG4382" s="428">
        <v>1104</v>
      </c>
      <c r="PSH4382" s="428">
        <v>30011625</v>
      </c>
      <c r="PSI4382" s="428">
        <v>900021</v>
      </c>
      <c r="PSJ4382" s="431" t="s">
        <v>76</v>
      </c>
      <c r="PSK4382" s="429">
        <v>15235615000174</v>
      </c>
      <c r="PSL4382" s="429"/>
      <c r="PSM4382" s="24"/>
      <c r="PSN4382" s="430">
        <v>859</v>
      </c>
      <c r="PSO4382" s="413">
        <v>45988</v>
      </c>
      <c r="PSP4382" s="42"/>
      <c r="PSQ4382" s="26" t="str">
        <f ca="1">IF(PSP4382&gt;0,"Compensado",IF(PSO4382="","",IF(PSO4382&lt;=TODAY(),"Descontar Cheque","deFaltam "&amp;PSO4382-TODAY()&amp;" dias para descontar")))</f>
        <v>Descontar Cheque</v>
      </c>
      <c r="PSR4382" s="117"/>
      <c r="PSS4382" s="413">
        <v>45890</v>
      </c>
      <c r="PST4382" s="428" t="s">
        <v>74</v>
      </c>
      <c r="PSU4382" s="428">
        <v>104</v>
      </c>
      <c r="PSV4382" s="414" t="str">
        <f>IF(PSU4382&lt;&gt;0,IF(ISNA(VLOOKUP(PSU4382,lista_bancos,2,0)),"Banco não cadastrado",VLOOKUP(PSU4382,lista_bancos,2,0)),"")</f>
        <v>CAIXA</v>
      </c>
      <c r="PSW4382" s="428">
        <v>1104</v>
      </c>
      <c r="PSX4382" s="428">
        <v>30011625</v>
      </c>
      <c r="PSY4382" s="428">
        <v>900021</v>
      </c>
      <c r="PSZ4382" s="431" t="s">
        <v>76</v>
      </c>
      <c r="PTA4382" s="429">
        <v>15235615000174</v>
      </c>
      <c r="PTB4382" s="429"/>
      <c r="PTC4382" s="24"/>
      <c r="PTD4382" s="430">
        <v>859</v>
      </c>
      <c r="PTE4382" s="413">
        <v>45988</v>
      </c>
      <c r="PTF4382" s="42"/>
      <c r="PTG4382" s="26" t="str">
        <f ca="1">IF(PTF4382&gt;0,"Compensado",IF(PTE4382="","",IF(PTE4382&lt;=TODAY(),"Descontar Cheque","deFaltam "&amp;PTE4382-TODAY()&amp;" dias para descontar")))</f>
        <v>Descontar Cheque</v>
      </c>
      <c r="PTH4382" s="117"/>
      <c r="PTI4382" s="413">
        <v>45890</v>
      </c>
      <c r="PTJ4382" s="428" t="s">
        <v>74</v>
      </c>
      <c r="PTK4382" s="428">
        <v>104</v>
      </c>
      <c r="PTL4382" s="414" t="str">
        <f>IF(PTK4382&lt;&gt;0,IF(ISNA(VLOOKUP(PTK4382,lista_bancos,2,0)),"Banco não cadastrado",VLOOKUP(PTK4382,lista_bancos,2,0)),"")</f>
        <v>CAIXA</v>
      </c>
      <c r="PTM4382" s="428">
        <v>1104</v>
      </c>
      <c r="PTN4382" s="428">
        <v>30011625</v>
      </c>
      <c r="PTO4382" s="428">
        <v>900021</v>
      </c>
      <c r="PTP4382" s="431" t="s">
        <v>76</v>
      </c>
      <c r="PTQ4382" s="429">
        <v>15235615000174</v>
      </c>
      <c r="PTR4382" s="429"/>
      <c r="PTS4382" s="24"/>
      <c r="PTT4382" s="430">
        <v>859</v>
      </c>
      <c r="PTU4382" s="413">
        <v>45988</v>
      </c>
      <c r="PTV4382" s="42"/>
      <c r="PTW4382" s="26" t="str">
        <f ca="1">IF(PTV4382&gt;0,"Compensado",IF(PTU4382="","",IF(PTU4382&lt;=TODAY(),"Descontar Cheque","deFaltam "&amp;PTU4382-TODAY()&amp;" dias para descontar")))</f>
        <v>Descontar Cheque</v>
      </c>
      <c r="PTX4382" s="117"/>
      <c r="PTY4382" s="413">
        <v>45890</v>
      </c>
      <c r="PTZ4382" s="428" t="s">
        <v>74</v>
      </c>
      <c r="PUA4382" s="428">
        <v>104</v>
      </c>
      <c r="PUB4382" s="414" t="str">
        <f>IF(PUA4382&lt;&gt;0,IF(ISNA(VLOOKUP(PUA4382,lista_bancos,2,0)),"Banco não cadastrado",VLOOKUP(PUA4382,lista_bancos,2,0)),"")</f>
        <v>CAIXA</v>
      </c>
      <c r="PUC4382" s="428">
        <v>1104</v>
      </c>
      <c r="PUD4382" s="428">
        <v>30011625</v>
      </c>
      <c r="PUE4382" s="428">
        <v>900021</v>
      </c>
      <c r="PUF4382" s="431" t="s">
        <v>76</v>
      </c>
      <c r="PUG4382" s="429">
        <v>15235615000174</v>
      </c>
      <c r="PUH4382" s="429"/>
      <c r="PUI4382" s="24"/>
      <c r="PUJ4382" s="430">
        <v>859</v>
      </c>
      <c r="PUK4382" s="413">
        <v>45988</v>
      </c>
      <c r="PUL4382" s="42"/>
      <c r="PUM4382" s="26" t="str">
        <f ca="1">IF(PUL4382&gt;0,"Compensado",IF(PUK4382="","",IF(PUK4382&lt;=TODAY(),"Descontar Cheque","deFaltam "&amp;PUK4382-TODAY()&amp;" dias para descontar")))</f>
        <v>Descontar Cheque</v>
      </c>
      <c r="PUN4382" s="117"/>
      <c r="PUO4382" s="413">
        <v>45890</v>
      </c>
      <c r="PUP4382" s="428" t="s">
        <v>74</v>
      </c>
      <c r="PUQ4382" s="428">
        <v>104</v>
      </c>
      <c r="PUR4382" s="414" t="str">
        <f>IF(PUQ4382&lt;&gt;0,IF(ISNA(VLOOKUP(PUQ4382,lista_bancos,2,0)),"Banco não cadastrado",VLOOKUP(PUQ4382,lista_bancos,2,0)),"")</f>
        <v>CAIXA</v>
      </c>
      <c r="PUS4382" s="428">
        <v>1104</v>
      </c>
      <c r="PUT4382" s="428">
        <v>30011625</v>
      </c>
      <c r="PUU4382" s="428">
        <v>900021</v>
      </c>
      <c r="PUV4382" s="431" t="s">
        <v>76</v>
      </c>
      <c r="PUW4382" s="429">
        <v>15235615000174</v>
      </c>
      <c r="PUX4382" s="429"/>
      <c r="PUY4382" s="24"/>
      <c r="PUZ4382" s="430">
        <v>859</v>
      </c>
      <c r="PVA4382" s="413">
        <v>45988</v>
      </c>
      <c r="PVB4382" s="42"/>
      <c r="PVC4382" s="26" t="str">
        <f ca="1">IF(PVB4382&gt;0,"Compensado",IF(PVA4382="","",IF(PVA4382&lt;=TODAY(),"Descontar Cheque","deFaltam "&amp;PVA4382-TODAY()&amp;" dias para descontar")))</f>
        <v>Descontar Cheque</v>
      </c>
      <c r="PVD4382" s="117"/>
      <c r="PVE4382" s="413">
        <v>45890</v>
      </c>
      <c r="PVF4382" s="428" t="s">
        <v>74</v>
      </c>
      <c r="PVG4382" s="428">
        <v>104</v>
      </c>
      <c r="PVH4382" s="414" t="str">
        <f>IF(PVG4382&lt;&gt;0,IF(ISNA(VLOOKUP(PVG4382,lista_bancos,2,0)),"Banco não cadastrado",VLOOKUP(PVG4382,lista_bancos,2,0)),"")</f>
        <v>CAIXA</v>
      </c>
      <c r="PVI4382" s="428">
        <v>1104</v>
      </c>
      <c r="PVJ4382" s="428">
        <v>30011625</v>
      </c>
      <c r="PVK4382" s="428">
        <v>900021</v>
      </c>
      <c r="PVL4382" s="431" t="s">
        <v>76</v>
      </c>
      <c r="PVM4382" s="429">
        <v>15235615000174</v>
      </c>
      <c r="PVN4382" s="429"/>
      <c r="PVO4382" s="24"/>
      <c r="PVP4382" s="430">
        <v>859</v>
      </c>
      <c r="PVQ4382" s="413">
        <v>45988</v>
      </c>
      <c r="PVR4382" s="42"/>
      <c r="PVS4382" s="26" t="str">
        <f ca="1">IF(PVR4382&gt;0,"Compensado",IF(PVQ4382="","",IF(PVQ4382&lt;=TODAY(),"Descontar Cheque","deFaltam "&amp;PVQ4382-TODAY()&amp;" dias para descontar")))</f>
        <v>Descontar Cheque</v>
      </c>
      <c r="PVT4382" s="117"/>
      <c r="PVU4382" s="413">
        <v>45890</v>
      </c>
      <c r="PVV4382" s="428" t="s">
        <v>74</v>
      </c>
      <c r="PVW4382" s="428">
        <v>104</v>
      </c>
      <c r="PVX4382" s="414" t="str">
        <f>IF(PVW4382&lt;&gt;0,IF(ISNA(VLOOKUP(PVW4382,lista_bancos,2,0)),"Banco não cadastrado",VLOOKUP(PVW4382,lista_bancos,2,0)),"")</f>
        <v>CAIXA</v>
      </c>
      <c r="PVY4382" s="428">
        <v>1104</v>
      </c>
      <c r="PVZ4382" s="428">
        <v>30011625</v>
      </c>
      <c r="PWA4382" s="428">
        <v>900021</v>
      </c>
      <c r="PWB4382" s="431" t="s">
        <v>76</v>
      </c>
      <c r="PWC4382" s="429">
        <v>15235615000174</v>
      </c>
      <c r="PWD4382" s="429"/>
      <c r="PWE4382" s="24"/>
      <c r="PWF4382" s="430">
        <v>859</v>
      </c>
      <c r="PWG4382" s="413">
        <v>45988</v>
      </c>
      <c r="PWH4382" s="42"/>
      <c r="PWI4382" s="26" t="str">
        <f ca="1">IF(PWH4382&gt;0,"Compensado",IF(PWG4382="","",IF(PWG4382&lt;=TODAY(),"Descontar Cheque","deFaltam "&amp;PWG4382-TODAY()&amp;" dias para descontar")))</f>
        <v>Descontar Cheque</v>
      </c>
      <c r="PWJ4382" s="117"/>
      <c r="PWK4382" s="413">
        <v>45890</v>
      </c>
      <c r="PWL4382" s="428" t="s">
        <v>74</v>
      </c>
      <c r="PWM4382" s="428">
        <v>104</v>
      </c>
      <c r="PWN4382" s="414" t="str">
        <f>IF(PWM4382&lt;&gt;0,IF(ISNA(VLOOKUP(PWM4382,lista_bancos,2,0)),"Banco não cadastrado",VLOOKUP(PWM4382,lista_bancos,2,0)),"")</f>
        <v>CAIXA</v>
      </c>
      <c r="PWO4382" s="428">
        <v>1104</v>
      </c>
      <c r="PWP4382" s="428">
        <v>30011625</v>
      </c>
      <c r="PWQ4382" s="428">
        <v>900021</v>
      </c>
      <c r="PWR4382" s="431" t="s">
        <v>76</v>
      </c>
      <c r="PWS4382" s="429">
        <v>15235615000174</v>
      </c>
      <c r="PWT4382" s="429"/>
      <c r="PWU4382" s="24"/>
      <c r="PWV4382" s="430">
        <v>859</v>
      </c>
      <c r="PWW4382" s="413">
        <v>45988</v>
      </c>
      <c r="PWX4382" s="42"/>
      <c r="PWY4382" s="26" t="str">
        <f ca="1">IF(PWX4382&gt;0,"Compensado",IF(PWW4382="","",IF(PWW4382&lt;=TODAY(),"Descontar Cheque","deFaltam "&amp;PWW4382-TODAY()&amp;" dias para descontar")))</f>
        <v>Descontar Cheque</v>
      </c>
      <c r="PWZ4382" s="117"/>
      <c r="PXA4382" s="413">
        <v>45890</v>
      </c>
      <c r="PXB4382" s="428" t="s">
        <v>74</v>
      </c>
      <c r="PXC4382" s="428">
        <v>104</v>
      </c>
      <c r="PXD4382" s="414" t="str">
        <f>IF(PXC4382&lt;&gt;0,IF(ISNA(VLOOKUP(PXC4382,lista_bancos,2,0)),"Banco não cadastrado",VLOOKUP(PXC4382,lista_bancos,2,0)),"")</f>
        <v>CAIXA</v>
      </c>
      <c r="PXE4382" s="428">
        <v>1104</v>
      </c>
      <c r="PXF4382" s="428">
        <v>30011625</v>
      </c>
      <c r="PXG4382" s="428">
        <v>900021</v>
      </c>
      <c r="PXH4382" s="431" t="s">
        <v>76</v>
      </c>
      <c r="PXI4382" s="429">
        <v>15235615000174</v>
      </c>
      <c r="PXJ4382" s="429"/>
      <c r="PXK4382" s="24"/>
      <c r="PXL4382" s="430">
        <v>859</v>
      </c>
      <c r="PXM4382" s="413">
        <v>45988</v>
      </c>
      <c r="PXN4382" s="42"/>
      <c r="PXO4382" s="26" t="str">
        <f ca="1">IF(PXN4382&gt;0,"Compensado",IF(PXM4382="","",IF(PXM4382&lt;=TODAY(),"Descontar Cheque","deFaltam "&amp;PXM4382-TODAY()&amp;" dias para descontar")))</f>
        <v>Descontar Cheque</v>
      </c>
      <c r="PXP4382" s="117"/>
      <c r="PXQ4382" s="413">
        <v>45890</v>
      </c>
      <c r="PXR4382" s="428" t="s">
        <v>74</v>
      </c>
      <c r="PXS4382" s="428">
        <v>104</v>
      </c>
      <c r="PXT4382" s="414" t="str">
        <f>IF(PXS4382&lt;&gt;0,IF(ISNA(VLOOKUP(PXS4382,lista_bancos,2,0)),"Banco não cadastrado",VLOOKUP(PXS4382,lista_bancos,2,0)),"")</f>
        <v>CAIXA</v>
      </c>
      <c r="PXU4382" s="428">
        <v>1104</v>
      </c>
      <c r="PXV4382" s="428">
        <v>30011625</v>
      </c>
      <c r="PXW4382" s="428">
        <v>900021</v>
      </c>
      <c r="PXX4382" s="431" t="s">
        <v>76</v>
      </c>
      <c r="PXY4382" s="429">
        <v>15235615000174</v>
      </c>
      <c r="PXZ4382" s="429"/>
      <c r="PYA4382" s="24"/>
      <c r="PYB4382" s="430">
        <v>859</v>
      </c>
      <c r="PYC4382" s="413">
        <v>45988</v>
      </c>
      <c r="PYD4382" s="42"/>
      <c r="PYE4382" s="26" t="str">
        <f ca="1">IF(PYD4382&gt;0,"Compensado",IF(PYC4382="","",IF(PYC4382&lt;=TODAY(),"Descontar Cheque","deFaltam "&amp;PYC4382-TODAY()&amp;" dias para descontar")))</f>
        <v>Descontar Cheque</v>
      </c>
      <c r="PYF4382" s="117"/>
      <c r="PYG4382" s="413">
        <v>45890</v>
      </c>
      <c r="PYH4382" s="428" t="s">
        <v>74</v>
      </c>
      <c r="PYI4382" s="428">
        <v>104</v>
      </c>
      <c r="PYJ4382" s="414" t="str">
        <f>IF(PYI4382&lt;&gt;0,IF(ISNA(VLOOKUP(PYI4382,lista_bancos,2,0)),"Banco não cadastrado",VLOOKUP(PYI4382,lista_bancos,2,0)),"")</f>
        <v>CAIXA</v>
      </c>
      <c r="PYK4382" s="428">
        <v>1104</v>
      </c>
      <c r="PYL4382" s="428">
        <v>30011625</v>
      </c>
      <c r="PYM4382" s="428">
        <v>900021</v>
      </c>
      <c r="PYN4382" s="431" t="s">
        <v>76</v>
      </c>
      <c r="PYO4382" s="429">
        <v>15235615000174</v>
      </c>
      <c r="PYP4382" s="429"/>
      <c r="PYQ4382" s="24"/>
      <c r="PYR4382" s="430">
        <v>859</v>
      </c>
      <c r="PYS4382" s="413">
        <v>45988</v>
      </c>
      <c r="PYT4382" s="42"/>
      <c r="PYU4382" s="26" t="str">
        <f ca="1">IF(PYT4382&gt;0,"Compensado",IF(PYS4382="","",IF(PYS4382&lt;=TODAY(),"Descontar Cheque","deFaltam "&amp;PYS4382-TODAY()&amp;" dias para descontar")))</f>
        <v>Descontar Cheque</v>
      </c>
      <c r="PYV4382" s="117"/>
      <c r="PYW4382" s="413">
        <v>45890</v>
      </c>
      <c r="PYX4382" s="428" t="s">
        <v>74</v>
      </c>
      <c r="PYY4382" s="428">
        <v>104</v>
      </c>
      <c r="PYZ4382" s="414" t="str">
        <f>IF(PYY4382&lt;&gt;0,IF(ISNA(VLOOKUP(PYY4382,lista_bancos,2,0)),"Banco não cadastrado",VLOOKUP(PYY4382,lista_bancos,2,0)),"")</f>
        <v>CAIXA</v>
      </c>
      <c r="PZA4382" s="428">
        <v>1104</v>
      </c>
      <c r="PZB4382" s="428">
        <v>30011625</v>
      </c>
      <c r="PZC4382" s="428">
        <v>900021</v>
      </c>
      <c r="PZD4382" s="431" t="s">
        <v>76</v>
      </c>
      <c r="PZE4382" s="429">
        <v>15235615000174</v>
      </c>
      <c r="PZF4382" s="429"/>
      <c r="PZG4382" s="24"/>
      <c r="PZH4382" s="430">
        <v>859</v>
      </c>
      <c r="PZI4382" s="413">
        <v>45988</v>
      </c>
      <c r="PZJ4382" s="42"/>
      <c r="PZK4382" s="26" t="str">
        <f ca="1">IF(PZJ4382&gt;0,"Compensado",IF(PZI4382="","",IF(PZI4382&lt;=TODAY(),"Descontar Cheque","deFaltam "&amp;PZI4382-TODAY()&amp;" dias para descontar")))</f>
        <v>Descontar Cheque</v>
      </c>
      <c r="PZL4382" s="117"/>
      <c r="PZM4382" s="413">
        <v>45890</v>
      </c>
      <c r="PZN4382" s="428" t="s">
        <v>74</v>
      </c>
      <c r="PZO4382" s="428">
        <v>104</v>
      </c>
      <c r="PZP4382" s="414" t="str">
        <f>IF(PZO4382&lt;&gt;0,IF(ISNA(VLOOKUP(PZO4382,lista_bancos,2,0)),"Banco não cadastrado",VLOOKUP(PZO4382,lista_bancos,2,0)),"")</f>
        <v>CAIXA</v>
      </c>
      <c r="PZQ4382" s="428">
        <v>1104</v>
      </c>
      <c r="PZR4382" s="428">
        <v>30011625</v>
      </c>
      <c r="PZS4382" s="428">
        <v>900021</v>
      </c>
      <c r="PZT4382" s="431" t="s">
        <v>76</v>
      </c>
      <c r="PZU4382" s="429">
        <v>15235615000174</v>
      </c>
      <c r="PZV4382" s="429"/>
      <c r="PZW4382" s="24"/>
      <c r="PZX4382" s="430">
        <v>859</v>
      </c>
      <c r="PZY4382" s="413">
        <v>45988</v>
      </c>
      <c r="PZZ4382" s="42"/>
      <c r="QAA4382" s="26" t="str">
        <f ca="1">IF(PZZ4382&gt;0,"Compensado",IF(PZY4382="","",IF(PZY4382&lt;=TODAY(),"Descontar Cheque","deFaltam "&amp;PZY4382-TODAY()&amp;" dias para descontar")))</f>
        <v>Descontar Cheque</v>
      </c>
      <c r="QAB4382" s="117"/>
      <c r="QAC4382" s="413">
        <v>45890</v>
      </c>
      <c r="QAD4382" s="428" t="s">
        <v>74</v>
      </c>
      <c r="QAE4382" s="428">
        <v>104</v>
      </c>
      <c r="QAF4382" s="414" t="str">
        <f>IF(QAE4382&lt;&gt;0,IF(ISNA(VLOOKUP(QAE4382,lista_bancos,2,0)),"Banco não cadastrado",VLOOKUP(QAE4382,lista_bancos,2,0)),"")</f>
        <v>CAIXA</v>
      </c>
      <c r="QAG4382" s="428">
        <v>1104</v>
      </c>
      <c r="QAH4382" s="428">
        <v>30011625</v>
      </c>
      <c r="QAI4382" s="428">
        <v>900021</v>
      </c>
      <c r="QAJ4382" s="431" t="s">
        <v>76</v>
      </c>
      <c r="QAK4382" s="429">
        <v>15235615000174</v>
      </c>
      <c r="QAL4382" s="429"/>
      <c r="QAM4382" s="24"/>
      <c r="QAN4382" s="430">
        <v>859</v>
      </c>
      <c r="QAO4382" s="413">
        <v>45988</v>
      </c>
      <c r="QAP4382" s="42"/>
      <c r="QAQ4382" s="26" t="str">
        <f ca="1">IF(QAP4382&gt;0,"Compensado",IF(QAO4382="","",IF(QAO4382&lt;=TODAY(),"Descontar Cheque","deFaltam "&amp;QAO4382-TODAY()&amp;" dias para descontar")))</f>
        <v>Descontar Cheque</v>
      </c>
      <c r="QAR4382" s="117"/>
      <c r="QAS4382" s="413">
        <v>45890</v>
      </c>
      <c r="QAT4382" s="428" t="s">
        <v>74</v>
      </c>
      <c r="QAU4382" s="428">
        <v>104</v>
      </c>
      <c r="QAV4382" s="414" t="str">
        <f>IF(QAU4382&lt;&gt;0,IF(ISNA(VLOOKUP(QAU4382,lista_bancos,2,0)),"Banco não cadastrado",VLOOKUP(QAU4382,lista_bancos,2,0)),"")</f>
        <v>CAIXA</v>
      </c>
      <c r="QAW4382" s="428">
        <v>1104</v>
      </c>
      <c r="QAX4382" s="428">
        <v>30011625</v>
      </c>
      <c r="QAY4382" s="428">
        <v>900021</v>
      </c>
      <c r="QAZ4382" s="431" t="s">
        <v>76</v>
      </c>
      <c r="QBA4382" s="429">
        <v>15235615000174</v>
      </c>
      <c r="QBB4382" s="429"/>
      <c r="QBC4382" s="24"/>
      <c r="QBD4382" s="430">
        <v>859</v>
      </c>
      <c r="QBE4382" s="413">
        <v>45988</v>
      </c>
      <c r="QBF4382" s="42"/>
      <c r="QBG4382" s="26" t="str">
        <f ca="1">IF(QBF4382&gt;0,"Compensado",IF(QBE4382="","",IF(QBE4382&lt;=TODAY(),"Descontar Cheque","deFaltam "&amp;QBE4382-TODAY()&amp;" dias para descontar")))</f>
        <v>Descontar Cheque</v>
      </c>
      <c r="QBH4382" s="117"/>
      <c r="QBI4382" s="413">
        <v>45890</v>
      </c>
      <c r="QBJ4382" s="428" t="s">
        <v>74</v>
      </c>
      <c r="QBK4382" s="428">
        <v>104</v>
      </c>
      <c r="QBL4382" s="414" t="str">
        <f>IF(QBK4382&lt;&gt;0,IF(ISNA(VLOOKUP(QBK4382,lista_bancos,2,0)),"Banco não cadastrado",VLOOKUP(QBK4382,lista_bancos,2,0)),"")</f>
        <v>CAIXA</v>
      </c>
      <c r="QBM4382" s="428">
        <v>1104</v>
      </c>
      <c r="QBN4382" s="428">
        <v>30011625</v>
      </c>
      <c r="QBO4382" s="428">
        <v>900021</v>
      </c>
      <c r="QBP4382" s="431" t="s">
        <v>76</v>
      </c>
      <c r="QBQ4382" s="429">
        <v>15235615000174</v>
      </c>
      <c r="QBR4382" s="429"/>
      <c r="QBS4382" s="24"/>
      <c r="QBT4382" s="430">
        <v>859</v>
      </c>
      <c r="QBU4382" s="413">
        <v>45988</v>
      </c>
      <c r="QBV4382" s="42"/>
      <c r="QBW4382" s="26" t="str">
        <f ca="1">IF(QBV4382&gt;0,"Compensado",IF(QBU4382="","",IF(QBU4382&lt;=TODAY(),"Descontar Cheque","deFaltam "&amp;QBU4382-TODAY()&amp;" dias para descontar")))</f>
        <v>Descontar Cheque</v>
      </c>
      <c r="QBX4382" s="117"/>
      <c r="QBY4382" s="413">
        <v>45890</v>
      </c>
      <c r="QBZ4382" s="428" t="s">
        <v>74</v>
      </c>
      <c r="QCA4382" s="428">
        <v>104</v>
      </c>
      <c r="QCB4382" s="414" t="str">
        <f>IF(QCA4382&lt;&gt;0,IF(ISNA(VLOOKUP(QCA4382,lista_bancos,2,0)),"Banco não cadastrado",VLOOKUP(QCA4382,lista_bancos,2,0)),"")</f>
        <v>CAIXA</v>
      </c>
      <c r="QCC4382" s="428">
        <v>1104</v>
      </c>
      <c r="QCD4382" s="428">
        <v>30011625</v>
      </c>
      <c r="QCE4382" s="428">
        <v>900021</v>
      </c>
      <c r="QCF4382" s="431" t="s">
        <v>76</v>
      </c>
      <c r="QCG4382" s="429">
        <v>15235615000174</v>
      </c>
      <c r="QCH4382" s="429"/>
      <c r="QCI4382" s="24"/>
      <c r="QCJ4382" s="430">
        <v>859</v>
      </c>
      <c r="QCK4382" s="413">
        <v>45988</v>
      </c>
      <c r="QCL4382" s="42"/>
      <c r="QCM4382" s="26" t="str">
        <f ca="1">IF(QCL4382&gt;0,"Compensado",IF(QCK4382="","",IF(QCK4382&lt;=TODAY(),"Descontar Cheque","deFaltam "&amp;QCK4382-TODAY()&amp;" dias para descontar")))</f>
        <v>Descontar Cheque</v>
      </c>
      <c r="QCN4382" s="117"/>
      <c r="QCO4382" s="413">
        <v>45890</v>
      </c>
      <c r="QCP4382" s="428" t="s">
        <v>74</v>
      </c>
      <c r="QCQ4382" s="428">
        <v>104</v>
      </c>
      <c r="QCR4382" s="414" t="str">
        <f>IF(QCQ4382&lt;&gt;0,IF(ISNA(VLOOKUP(QCQ4382,lista_bancos,2,0)),"Banco não cadastrado",VLOOKUP(QCQ4382,lista_bancos,2,0)),"")</f>
        <v>CAIXA</v>
      </c>
      <c r="QCS4382" s="428">
        <v>1104</v>
      </c>
      <c r="QCT4382" s="428">
        <v>30011625</v>
      </c>
      <c r="QCU4382" s="428">
        <v>900021</v>
      </c>
      <c r="QCV4382" s="431" t="s">
        <v>76</v>
      </c>
      <c r="QCW4382" s="429">
        <v>15235615000174</v>
      </c>
      <c r="QCX4382" s="429"/>
      <c r="QCY4382" s="24"/>
      <c r="QCZ4382" s="430">
        <v>859</v>
      </c>
      <c r="QDA4382" s="413">
        <v>45988</v>
      </c>
      <c r="QDB4382" s="42"/>
      <c r="QDC4382" s="26" t="str">
        <f ca="1">IF(QDB4382&gt;0,"Compensado",IF(QDA4382="","",IF(QDA4382&lt;=TODAY(),"Descontar Cheque","deFaltam "&amp;QDA4382-TODAY()&amp;" dias para descontar")))</f>
        <v>Descontar Cheque</v>
      </c>
      <c r="QDD4382" s="117"/>
      <c r="QDE4382" s="413">
        <v>45890</v>
      </c>
      <c r="QDF4382" s="428" t="s">
        <v>74</v>
      </c>
      <c r="QDG4382" s="428">
        <v>104</v>
      </c>
      <c r="QDH4382" s="414" t="str">
        <f>IF(QDG4382&lt;&gt;0,IF(ISNA(VLOOKUP(QDG4382,lista_bancos,2,0)),"Banco não cadastrado",VLOOKUP(QDG4382,lista_bancos,2,0)),"")</f>
        <v>CAIXA</v>
      </c>
      <c r="QDI4382" s="428">
        <v>1104</v>
      </c>
      <c r="QDJ4382" s="428">
        <v>30011625</v>
      </c>
      <c r="QDK4382" s="428">
        <v>900021</v>
      </c>
      <c r="QDL4382" s="431" t="s">
        <v>76</v>
      </c>
      <c r="QDM4382" s="429">
        <v>15235615000174</v>
      </c>
      <c r="QDN4382" s="429"/>
      <c r="QDO4382" s="24"/>
      <c r="QDP4382" s="430">
        <v>859</v>
      </c>
      <c r="QDQ4382" s="413">
        <v>45988</v>
      </c>
      <c r="QDR4382" s="42"/>
      <c r="QDS4382" s="26" t="str">
        <f ca="1">IF(QDR4382&gt;0,"Compensado",IF(QDQ4382="","",IF(QDQ4382&lt;=TODAY(),"Descontar Cheque","deFaltam "&amp;QDQ4382-TODAY()&amp;" dias para descontar")))</f>
        <v>Descontar Cheque</v>
      </c>
      <c r="QDT4382" s="117"/>
      <c r="QDU4382" s="413">
        <v>45890</v>
      </c>
      <c r="QDV4382" s="428" t="s">
        <v>74</v>
      </c>
      <c r="QDW4382" s="428">
        <v>104</v>
      </c>
      <c r="QDX4382" s="414" t="str">
        <f>IF(QDW4382&lt;&gt;0,IF(ISNA(VLOOKUP(QDW4382,lista_bancos,2,0)),"Banco não cadastrado",VLOOKUP(QDW4382,lista_bancos,2,0)),"")</f>
        <v>CAIXA</v>
      </c>
      <c r="QDY4382" s="428">
        <v>1104</v>
      </c>
      <c r="QDZ4382" s="428">
        <v>30011625</v>
      </c>
      <c r="QEA4382" s="428">
        <v>900021</v>
      </c>
      <c r="QEB4382" s="431" t="s">
        <v>76</v>
      </c>
      <c r="QEC4382" s="429">
        <v>15235615000174</v>
      </c>
      <c r="QED4382" s="429"/>
      <c r="QEE4382" s="24"/>
      <c r="QEF4382" s="430">
        <v>859</v>
      </c>
      <c r="QEG4382" s="413">
        <v>45988</v>
      </c>
      <c r="QEH4382" s="42"/>
      <c r="QEI4382" s="26" t="str">
        <f ca="1">IF(QEH4382&gt;0,"Compensado",IF(QEG4382="","",IF(QEG4382&lt;=TODAY(),"Descontar Cheque","deFaltam "&amp;QEG4382-TODAY()&amp;" dias para descontar")))</f>
        <v>Descontar Cheque</v>
      </c>
      <c r="QEJ4382" s="117"/>
      <c r="QEK4382" s="413">
        <v>45890</v>
      </c>
      <c r="QEL4382" s="428" t="s">
        <v>74</v>
      </c>
      <c r="QEM4382" s="428">
        <v>104</v>
      </c>
      <c r="QEN4382" s="414" t="str">
        <f>IF(QEM4382&lt;&gt;0,IF(ISNA(VLOOKUP(QEM4382,lista_bancos,2,0)),"Banco não cadastrado",VLOOKUP(QEM4382,lista_bancos,2,0)),"")</f>
        <v>CAIXA</v>
      </c>
      <c r="QEO4382" s="428">
        <v>1104</v>
      </c>
      <c r="QEP4382" s="428">
        <v>30011625</v>
      </c>
      <c r="QEQ4382" s="428">
        <v>900021</v>
      </c>
      <c r="QER4382" s="431" t="s">
        <v>76</v>
      </c>
      <c r="QES4382" s="429">
        <v>15235615000174</v>
      </c>
      <c r="QET4382" s="429"/>
      <c r="QEU4382" s="24"/>
      <c r="QEV4382" s="430">
        <v>859</v>
      </c>
      <c r="QEW4382" s="413">
        <v>45988</v>
      </c>
      <c r="QEX4382" s="42"/>
      <c r="QEY4382" s="26" t="str">
        <f ca="1">IF(QEX4382&gt;0,"Compensado",IF(QEW4382="","",IF(QEW4382&lt;=TODAY(),"Descontar Cheque","deFaltam "&amp;QEW4382-TODAY()&amp;" dias para descontar")))</f>
        <v>Descontar Cheque</v>
      </c>
      <c r="QEZ4382" s="117"/>
      <c r="QFA4382" s="413">
        <v>45890</v>
      </c>
      <c r="QFB4382" s="428" t="s">
        <v>74</v>
      </c>
      <c r="QFC4382" s="428">
        <v>104</v>
      </c>
      <c r="QFD4382" s="414" t="str">
        <f>IF(QFC4382&lt;&gt;0,IF(ISNA(VLOOKUP(QFC4382,lista_bancos,2,0)),"Banco não cadastrado",VLOOKUP(QFC4382,lista_bancos,2,0)),"")</f>
        <v>CAIXA</v>
      </c>
      <c r="QFE4382" s="428">
        <v>1104</v>
      </c>
      <c r="QFF4382" s="428">
        <v>30011625</v>
      </c>
      <c r="QFG4382" s="428">
        <v>900021</v>
      </c>
      <c r="QFH4382" s="431" t="s">
        <v>76</v>
      </c>
      <c r="QFI4382" s="429">
        <v>15235615000174</v>
      </c>
      <c r="QFJ4382" s="429"/>
      <c r="QFK4382" s="24"/>
      <c r="QFL4382" s="430">
        <v>859</v>
      </c>
      <c r="QFM4382" s="413">
        <v>45988</v>
      </c>
      <c r="QFN4382" s="42"/>
      <c r="QFO4382" s="26" t="str">
        <f ca="1">IF(QFN4382&gt;0,"Compensado",IF(QFM4382="","",IF(QFM4382&lt;=TODAY(),"Descontar Cheque","deFaltam "&amp;QFM4382-TODAY()&amp;" dias para descontar")))</f>
        <v>Descontar Cheque</v>
      </c>
      <c r="QFP4382" s="117"/>
      <c r="QFQ4382" s="413">
        <v>45890</v>
      </c>
      <c r="QFR4382" s="428" t="s">
        <v>74</v>
      </c>
      <c r="QFS4382" s="428">
        <v>104</v>
      </c>
      <c r="QFT4382" s="414" t="str">
        <f>IF(QFS4382&lt;&gt;0,IF(ISNA(VLOOKUP(QFS4382,lista_bancos,2,0)),"Banco não cadastrado",VLOOKUP(QFS4382,lista_bancos,2,0)),"")</f>
        <v>CAIXA</v>
      </c>
      <c r="QFU4382" s="428">
        <v>1104</v>
      </c>
      <c r="QFV4382" s="428">
        <v>30011625</v>
      </c>
      <c r="QFW4382" s="428">
        <v>900021</v>
      </c>
      <c r="QFX4382" s="431" t="s">
        <v>76</v>
      </c>
      <c r="QFY4382" s="429">
        <v>15235615000174</v>
      </c>
      <c r="QFZ4382" s="429"/>
      <c r="QGA4382" s="24"/>
      <c r="QGB4382" s="430">
        <v>859</v>
      </c>
      <c r="QGC4382" s="413">
        <v>45988</v>
      </c>
      <c r="QGD4382" s="42"/>
      <c r="QGE4382" s="26" t="str">
        <f ca="1">IF(QGD4382&gt;0,"Compensado",IF(QGC4382="","",IF(QGC4382&lt;=TODAY(),"Descontar Cheque","deFaltam "&amp;QGC4382-TODAY()&amp;" dias para descontar")))</f>
        <v>Descontar Cheque</v>
      </c>
      <c r="QGF4382" s="117"/>
      <c r="QGG4382" s="413">
        <v>45890</v>
      </c>
      <c r="QGH4382" s="428" t="s">
        <v>74</v>
      </c>
      <c r="QGI4382" s="428">
        <v>104</v>
      </c>
      <c r="QGJ4382" s="414" t="str">
        <f>IF(QGI4382&lt;&gt;0,IF(ISNA(VLOOKUP(QGI4382,lista_bancos,2,0)),"Banco não cadastrado",VLOOKUP(QGI4382,lista_bancos,2,0)),"")</f>
        <v>CAIXA</v>
      </c>
      <c r="QGK4382" s="428">
        <v>1104</v>
      </c>
      <c r="QGL4382" s="428">
        <v>30011625</v>
      </c>
      <c r="QGM4382" s="428">
        <v>900021</v>
      </c>
      <c r="QGN4382" s="431" t="s">
        <v>76</v>
      </c>
      <c r="QGO4382" s="429">
        <v>15235615000174</v>
      </c>
      <c r="QGP4382" s="429"/>
      <c r="QGQ4382" s="24"/>
      <c r="QGR4382" s="430">
        <v>859</v>
      </c>
      <c r="QGS4382" s="413">
        <v>45988</v>
      </c>
      <c r="QGT4382" s="42"/>
      <c r="QGU4382" s="26" t="str">
        <f ca="1">IF(QGT4382&gt;0,"Compensado",IF(QGS4382="","",IF(QGS4382&lt;=TODAY(),"Descontar Cheque","deFaltam "&amp;QGS4382-TODAY()&amp;" dias para descontar")))</f>
        <v>Descontar Cheque</v>
      </c>
      <c r="QGV4382" s="117"/>
      <c r="QGW4382" s="413">
        <v>45890</v>
      </c>
      <c r="QGX4382" s="428" t="s">
        <v>74</v>
      </c>
      <c r="QGY4382" s="428">
        <v>104</v>
      </c>
      <c r="QGZ4382" s="414" t="str">
        <f>IF(QGY4382&lt;&gt;0,IF(ISNA(VLOOKUP(QGY4382,lista_bancos,2,0)),"Banco não cadastrado",VLOOKUP(QGY4382,lista_bancos,2,0)),"")</f>
        <v>CAIXA</v>
      </c>
      <c r="QHA4382" s="428">
        <v>1104</v>
      </c>
      <c r="QHB4382" s="428">
        <v>30011625</v>
      </c>
      <c r="QHC4382" s="428">
        <v>900021</v>
      </c>
      <c r="QHD4382" s="431" t="s">
        <v>76</v>
      </c>
      <c r="QHE4382" s="429">
        <v>15235615000174</v>
      </c>
      <c r="QHF4382" s="429"/>
      <c r="QHG4382" s="24"/>
      <c r="QHH4382" s="430">
        <v>859</v>
      </c>
      <c r="QHI4382" s="413">
        <v>45988</v>
      </c>
      <c r="QHJ4382" s="42"/>
      <c r="QHK4382" s="26" t="str">
        <f ca="1">IF(QHJ4382&gt;0,"Compensado",IF(QHI4382="","",IF(QHI4382&lt;=TODAY(),"Descontar Cheque","deFaltam "&amp;QHI4382-TODAY()&amp;" dias para descontar")))</f>
        <v>Descontar Cheque</v>
      </c>
      <c r="QHL4382" s="117"/>
      <c r="QHM4382" s="413">
        <v>45890</v>
      </c>
      <c r="QHN4382" s="428" t="s">
        <v>74</v>
      </c>
      <c r="QHO4382" s="428">
        <v>104</v>
      </c>
      <c r="QHP4382" s="414" t="str">
        <f>IF(QHO4382&lt;&gt;0,IF(ISNA(VLOOKUP(QHO4382,lista_bancos,2,0)),"Banco não cadastrado",VLOOKUP(QHO4382,lista_bancos,2,0)),"")</f>
        <v>CAIXA</v>
      </c>
      <c r="QHQ4382" s="428">
        <v>1104</v>
      </c>
      <c r="QHR4382" s="428">
        <v>30011625</v>
      </c>
      <c r="QHS4382" s="428">
        <v>900021</v>
      </c>
      <c r="QHT4382" s="431" t="s">
        <v>76</v>
      </c>
      <c r="QHU4382" s="429">
        <v>15235615000174</v>
      </c>
      <c r="QHV4382" s="429"/>
      <c r="QHW4382" s="24"/>
      <c r="QHX4382" s="430">
        <v>859</v>
      </c>
      <c r="QHY4382" s="413">
        <v>45988</v>
      </c>
      <c r="QHZ4382" s="42"/>
      <c r="QIA4382" s="26" t="str">
        <f ca="1">IF(QHZ4382&gt;0,"Compensado",IF(QHY4382="","",IF(QHY4382&lt;=TODAY(),"Descontar Cheque","deFaltam "&amp;QHY4382-TODAY()&amp;" dias para descontar")))</f>
        <v>Descontar Cheque</v>
      </c>
      <c r="QIB4382" s="117"/>
      <c r="QIC4382" s="413">
        <v>45890</v>
      </c>
      <c r="QID4382" s="428" t="s">
        <v>74</v>
      </c>
      <c r="QIE4382" s="428">
        <v>104</v>
      </c>
      <c r="QIF4382" s="414" t="str">
        <f>IF(QIE4382&lt;&gt;0,IF(ISNA(VLOOKUP(QIE4382,lista_bancos,2,0)),"Banco não cadastrado",VLOOKUP(QIE4382,lista_bancos,2,0)),"")</f>
        <v>CAIXA</v>
      </c>
      <c r="QIG4382" s="428">
        <v>1104</v>
      </c>
      <c r="QIH4382" s="428">
        <v>30011625</v>
      </c>
      <c r="QII4382" s="428">
        <v>900021</v>
      </c>
      <c r="QIJ4382" s="431" t="s">
        <v>76</v>
      </c>
      <c r="QIK4382" s="429">
        <v>15235615000174</v>
      </c>
      <c r="QIL4382" s="429"/>
      <c r="QIM4382" s="24"/>
      <c r="QIN4382" s="430">
        <v>859</v>
      </c>
      <c r="QIO4382" s="413">
        <v>45988</v>
      </c>
      <c r="QIP4382" s="42"/>
      <c r="QIQ4382" s="26" t="str">
        <f ca="1">IF(QIP4382&gt;0,"Compensado",IF(QIO4382="","",IF(QIO4382&lt;=TODAY(),"Descontar Cheque","deFaltam "&amp;QIO4382-TODAY()&amp;" dias para descontar")))</f>
        <v>Descontar Cheque</v>
      </c>
      <c r="QIR4382" s="117"/>
      <c r="QIS4382" s="413">
        <v>45890</v>
      </c>
      <c r="QIT4382" s="428" t="s">
        <v>74</v>
      </c>
      <c r="QIU4382" s="428">
        <v>104</v>
      </c>
      <c r="QIV4382" s="414" t="str">
        <f>IF(QIU4382&lt;&gt;0,IF(ISNA(VLOOKUP(QIU4382,lista_bancos,2,0)),"Banco não cadastrado",VLOOKUP(QIU4382,lista_bancos,2,0)),"")</f>
        <v>CAIXA</v>
      </c>
      <c r="QIW4382" s="428">
        <v>1104</v>
      </c>
      <c r="QIX4382" s="428">
        <v>30011625</v>
      </c>
      <c r="QIY4382" s="428">
        <v>900021</v>
      </c>
      <c r="QIZ4382" s="431" t="s">
        <v>76</v>
      </c>
      <c r="QJA4382" s="429">
        <v>15235615000174</v>
      </c>
      <c r="QJB4382" s="429"/>
      <c r="QJC4382" s="24"/>
      <c r="QJD4382" s="430">
        <v>859</v>
      </c>
      <c r="QJE4382" s="413">
        <v>45988</v>
      </c>
      <c r="QJF4382" s="42"/>
      <c r="QJG4382" s="26" t="str">
        <f ca="1">IF(QJF4382&gt;0,"Compensado",IF(QJE4382="","",IF(QJE4382&lt;=TODAY(),"Descontar Cheque","deFaltam "&amp;QJE4382-TODAY()&amp;" dias para descontar")))</f>
        <v>Descontar Cheque</v>
      </c>
      <c r="QJH4382" s="117"/>
      <c r="QJI4382" s="413">
        <v>45890</v>
      </c>
      <c r="QJJ4382" s="428" t="s">
        <v>74</v>
      </c>
      <c r="QJK4382" s="428">
        <v>104</v>
      </c>
      <c r="QJL4382" s="414" t="str">
        <f>IF(QJK4382&lt;&gt;0,IF(ISNA(VLOOKUP(QJK4382,lista_bancos,2,0)),"Banco não cadastrado",VLOOKUP(QJK4382,lista_bancos,2,0)),"")</f>
        <v>CAIXA</v>
      </c>
      <c r="QJM4382" s="428">
        <v>1104</v>
      </c>
      <c r="QJN4382" s="428">
        <v>30011625</v>
      </c>
      <c r="QJO4382" s="428">
        <v>900021</v>
      </c>
      <c r="QJP4382" s="431" t="s">
        <v>76</v>
      </c>
      <c r="QJQ4382" s="429">
        <v>15235615000174</v>
      </c>
      <c r="QJR4382" s="429"/>
      <c r="QJS4382" s="24"/>
      <c r="QJT4382" s="430">
        <v>859</v>
      </c>
      <c r="QJU4382" s="413">
        <v>45988</v>
      </c>
      <c r="QJV4382" s="42"/>
      <c r="QJW4382" s="26" t="str">
        <f ca="1">IF(QJV4382&gt;0,"Compensado",IF(QJU4382="","",IF(QJU4382&lt;=TODAY(),"Descontar Cheque","deFaltam "&amp;QJU4382-TODAY()&amp;" dias para descontar")))</f>
        <v>Descontar Cheque</v>
      </c>
      <c r="QJX4382" s="117"/>
      <c r="QJY4382" s="413">
        <v>45890</v>
      </c>
      <c r="QJZ4382" s="428" t="s">
        <v>74</v>
      </c>
      <c r="QKA4382" s="428">
        <v>104</v>
      </c>
      <c r="QKB4382" s="414" t="str">
        <f>IF(QKA4382&lt;&gt;0,IF(ISNA(VLOOKUP(QKA4382,lista_bancos,2,0)),"Banco não cadastrado",VLOOKUP(QKA4382,lista_bancos,2,0)),"")</f>
        <v>CAIXA</v>
      </c>
      <c r="QKC4382" s="428">
        <v>1104</v>
      </c>
      <c r="QKD4382" s="428">
        <v>30011625</v>
      </c>
      <c r="QKE4382" s="428">
        <v>900021</v>
      </c>
      <c r="QKF4382" s="431" t="s">
        <v>76</v>
      </c>
      <c r="QKG4382" s="429">
        <v>15235615000174</v>
      </c>
      <c r="QKH4382" s="429"/>
      <c r="QKI4382" s="24"/>
      <c r="QKJ4382" s="430">
        <v>859</v>
      </c>
      <c r="QKK4382" s="413">
        <v>45988</v>
      </c>
      <c r="QKL4382" s="42"/>
      <c r="QKM4382" s="26" t="str">
        <f ca="1">IF(QKL4382&gt;0,"Compensado",IF(QKK4382="","",IF(QKK4382&lt;=TODAY(),"Descontar Cheque","deFaltam "&amp;QKK4382-TODAY()&amp;" dias para descontar")))</f>
        <v>Descontar Cheque</v>
      </c>
      <c r="QKN4382" s="117"/>
      <c r="QKO4382" s="413">
        <v>45890</v>
      </c>
      <c r="QKP4382" s="428" t="s">
        <v>74</v>
      </c>
      <c r="QKQ4382" s="428">
        <v>104</v>
      </c>
      <c r="QKR4382" s="414" t="str">
        <f>IF(QKQ4382&lt;&gt;0,IF(ISNA(VLOOKUP(QKQ4382,lista_bancos,2,0)),"Banco não cadastrado",VLOOKUP(QKQ4382,lista_bancos,2,0)),"")</f>
        <v>CAIXA</v>
      </c>
      <c r="QKS4382" s="428">
        <v>1104</v>
      </c>
      <c r="QKT4382" s="428">
        <v>30011625</v>
      </c>
      <c r="QKU4382" s="428">
        <v>900021</v>
      </c>
      <c r="QKV4382" s="431" t="s">
        <v>76</v>
      </c>
      <c r="QKW4382" s="429">
        <v>15235615000174</v>
      </c>
      <c r="QKX4382" s="429"/>
      <c r="QKY4382" s="24"/>
      <c r="QKZ4382" s="430">
        <v>859</v>
      </c>
      <c r="QLA4382" s="413">
        <v>45988</v>
      </c>
      <c r="QLB4382" s="42"/>
      <c r="QLC4382" s="26" t="str">
        <f ca="1">IF(QLB4382&gt;0,"Compensado",IF(QLA4382="","",IF(QLA4382&lt;=TODAY(),"Descontar Cheque","deFaltam "&amp;QLA4382-TODAY()&amp;" dias para descontar")))</f>
        <v>Descontar Cheque</v>
      </c>
      <c r="QLD4382" s="117"/>
      <c r="QLE4382" s="413">
        <v>45890</v>
      </c>
      <c r="QLF4382" s="428" t="s">
        <v>74</v>
      </c>
      <c r="QLG4382" s="428">
        <v>104</v>
      </c>
      <c r="QLH4382" s="414" t="str">
        <f>IF(QLG4382&lt;&gt;0,IF(ISNA(VLOOKUP(QLG4382,lista_bancos,2,0)),"Banco não cadastrado",VLOOKUP(QLG4382,lista_bancos,2,0)),"")</f>
        <v>CAIXA</v>
      </c>
      <c r="QLI4382" s="428">
        <v>1104</v>
      </c>
      <c r="QLJ4382" s="428">
        <v>30011625</v>
      </c>
      <c r="QLK4382" s="428">
        <v>900021</v>
      </c>
      <c r="QLL4382" s="431" t="s">
        <v>76</v>
      </c>
      <c r="QLM4382" s="429">
        <v>15235615000174</v>
      </c>
      <c r="QLN4382" s="429"/>
      <c r="QLO4382" s="24"/>
      <c r="QLP4382" s="430">
        <v>859</v>
      </c>
      <c r="QLQ4382" s="413">
        <v>45988</v>
      </c>
      <c r="QLR4382" s="42"/>
      <c r="QLS4382" s="26" t="str">
        <f ca="1">IF(QLR4382&gt;0,"Compensado",IF(QLQ4382="","",IF(QLQ4382&lt;=TODAY(),"Descontar Cheque","deFaltam "&amp;QLQ4382-TODAY()&amp;" dias para descontar")))</f>
        <v>Descontar Cheque</v>
      </c>
      <c r="QLT4382" s="117"/>
      <c r="QLU4382" s="413">
        <v>45890</v>
      </c>
      <c r="QLV4382" s="428" t="s">
        <v>74</v>
      </c>
      <c r="QLW4382" s="428">
        <v>104</v>
      </c>
      <c r="QLX4382" s="414" t="str">
        <f>IF(QLW4382&lt;&gt;0,IF(ISNA(VLOOKUP(QLW4382,lista_bancos,2,0)),"Banco não cadastrado",VLOOKUP(QLW4382,lista_bancos,2,0)),"")</f>
        <v>CAIXA</v>
      </c>
      <c r="QLY4382" s="428">
        <v>1104</v>
      </c>
      <c r="QLZ4382" s="428">
        <v>30011625</v>
      </c>
      <c r="QMA4382" s="428">
        <v>900021</v>
      </c>
      <c r="QMB4382" s="431" t="s">
        <v>76</v>
      </c>
      <c r="QMC4382" s="429">
        <v>15235615000174</v>
      </c>
      <c r="QMD4382" s="429"/>
      <c r="QME4382" s="24"/>
      <c r="QMF4382" s="430">
        <v>859</v>
      </c>
      <c r="QMG4382" s="413">
        <v>45988</v>
      </c>
      <c r="QMH4382" s="42"/>
      <c r="QMI4382" s="26" t="str">
        <f ca="1">IF(QMH4382&gt;0,"Compensado",IF(QMG4382="","",IF(QMG4382&lt;=TODAY(),"Descontar Cheque","deFaltam "&amp;QMG4382-TODAY()&amp;" dias para descontar")))</f>
        <v>Descontar Cheque</v>
      </c>
      <c r="QMJ4382" s="117"/>
      <c r="QMK4382" s="413">
        <v>45890</v>
      </c>
      <c r="QML4382" s="428" t="s">
        <v>74</v>
      </c>
      <c r="QMM4382" s="428">
        <v>104</v>
      </c>
      <c r="QMN4382" s="414" t="str">
        <f>IF(QMM4382&lt;&gt;0,IF(ISNA(VLOOKUP(QMM4382,lista_bancos,2,0)),"Banco não cadastrado",VLOOKUP(QMM4382,lista_bancos,2,0)),"")</f>
        <v>CAIXA</v>
      </c>
      <c r="QMO4382" s="428">
        <v>1104</v>
      </c>
      <c r="QMP4382" s="428">
        <v>30011625</v>
      </c>
      <c r="QMQ4382" s="428">
        <v>900021</v>
      </c>
      <c r="QMR4382" s="431" t="s">
        <v>76</v>
      </c>
      <c r="QMS4382" s="429">
        <v>15235615000174</v>
      </c>
      <c r="QMT4382" s="429"/>
      <c r="QMU4382" s="24"/>
      <c r="QMV4382" s="430">
        <v>859</v>
      </c>
      <c r="QMW4382" s="413">
        <v>45988</v>
      </c>
      <c r="QMX4382" s="42"/>
      <c r="QMY4382" s="26" t="str">
        <f ca="1">IF(QMX4382&gt;0,"Compensado",IF(QMW4382="","",IF(QMW4382&lt;=TODAY(),"Descontar Cheque","deFaltam "&amp;QMW4382-TODAY()&amp;" dias para descontar")))</f>
        <v>Descontar Cheque</v>
      </c>
      <c r="QMZ4382" s="117"/>
      <c r="QNA4382" s="413">
        <v>45890</v>
      </c>
      <c r="QNB4382" s="428" t="s">
        <v>74</v>
      </c>
      <c r="QNC4382" s="428">
        <v>104</v>
      </c>
      <c r="QND4382" s="414" t="str">
        <f>IF(QNC4382&lt;&gt;0,IF(ISNA(VLOOKUP(QNC4382,lista_bancos,2,0)),"Banco não cadastrado",VLOOKUP(QNC4382,lista_bancos,2,0)),"")</f>
        <v>CAIXA</v>
      </c>
      <c r="QNE4382" s="428">
        <v>1104</v>
      </c>
      <c r="QNF4382" s="428">
        <v>30011625</v>
      </c>
      <c r="QNG4382" s="428">
        <v>900021</v>
      </c>
      <c r="QNH4382" s="431" t="s">
        <v>76</v>
      </c>
      <c r="QNI4382" s="429">
        <v>15235615000174</v>
      </c>
      <c r="QNJ4382" s="429"/>
      <c r="QNK4382" s="24"/>
      <c r="QNL4382" s="430">
        <v>859</v>
      </c>
      <c r="QNM4382" s="413">
        <v>45988</v>
      </c>
      <c r="QNN4382" s="42"/>
      <c r="QNO4382" s="26" t="str">
        <f ca="1">IF(QNN4382&gt;0,"Compensado",IF(QNM4382="","",IF(QNM4382&lt;=TODAY(),"Descontar Cheque","deFaltam "&amp;QNM4382-TODAY()&amp;" dias para descontar")))</f>
        <v>Descontar Cheque</v>
      </c>
      <c r="QNP4382" s="117"/>
      <c r="QNQ4382" s="413">
        <v>45890</v>
      </c>
      <c r="QNR4382" s="428" t="s">
        <v>74</v>
      </c>
      <c r="QNS4382" s="428">
        <v>104</v>
      </c>
      <c r="QNT4382" s="414" t="str">
        <f>IF(QNS4382&lt;&gt;0,IF(ISNA(VLOOKUP(QNS4382,lista_bancos,2,0)),"Banco não cadastrado",VLOOKUP(QNS4382,lista_bancos,2,0)),"")</f>
        <v>CAIXA</v>
      </c>
      <c r="QNU4382" s="428">
        <v>1104</v>
      </c>
      <c r="QNV4382" s="428">
        <v>30011625</v>
      </c>
      <c r="QNW4382" s="428">
        <v>900021</v>
      </c>
      <c r="QNX4382" s="431" t="s">
        <v>76</v>
      </c>
      <c r="QNY4382" s="429">
        <v>15235615000174</v>
      </c>
      <c r="QNZ4382" s="429"/>
      <c r="QOA4382" s="24"/>
      <c r="QOB4382" s="430">
        <v>859</v>
      </c>
      <c r="QOC4382" s="413">
        <v>45988</v>
      </c>
      <c r="QOD4382" s="42"/>
      <c r="QOE4382" s="26" t="str">
        <f ca="1">IF(QOD4382&gt;0,"Compensado",IF(QOC4382="","",IF(QOC4382&lt;=TODAY(),"Descontar Cheque","deFaltam "&amp;QOC4382-TODAY()&amp;" dias para descontar")))</f>
        <v>Descontar Cheque</v>
      </c>
      <c r="QOF4382" s="117"/>
      <c r="QOG4382" s="413">
        <v>45890</v>
      </c>
      <c r="QOH4382" s="428" t="s">
        <v>74</v>
      </c>
      <c r="QOI4382" s="428">
        <v>104</v>
      </c>
      <c r="QOJ4382" s="414" t="str">
        <f>IF(QOI4382&lt;&gt;0,IF(ISNA(VLOOKUP(QOI4382,lista_bancos,2,0)),"Banco não cadastrado",VLOOKUP(QOI4382,lista_bancos,2,0)),"")</f>
        <v>CAIXA</v>
      </c>
      <c r="QOK4382" s="428">
        <v>1104</v>
      </c>
      <c r="QOL4382" s="428">
        <v>30011625</v>
      </c>
      <c r="QOM4382" s="428">
        <v>900021</v>
      </c>
      <c r="QON4382" s="431" t="s">
        <v>76</v>
      </c>
      <c r="QOO4382" s="429">
        <v>15235615000174</v>
      </c>
      <c r="QOP4382" s="429"/>
      <c r="QOQ4382" s="24"/>
      <c r="QOR4382" s="430">
        <v>859</v>
      </c>
      <c r="QOS4382" s="413">
        <v>45988</v>
      </c>
      <c r="QOT4382" s="42"/>
      <c r="QOU4382" s="26" t="str">
        <f ca="1">IF(QOT4382&gt;0,"Compensado",IF(QOS4382="","",IF(QOS4382&lt;=TODAY(),"Descontar Cheque","deFaltam "&amp;QOS4382-TODAY()&amp;" dias para descontar")))</f>
        <v>Descontar Cheque</v>
      </c>
      <c r="QOV4382" s="117"/>
      <c r="QOW4382" s="413">
        <v>45890</v>
      </c>
      <c r="QOX4382" s="428" t="s">
        <v>74</v>
      </c>
      <c r="QOY4382" s="428">
        <v>104</v>
      </c>
      <c r="QOZ4382" s="414" t="str">
        <f>IF(QOY4382&lt;&gt;0,IF(ISNA(VLOOKUP(QOY4382,lista_bancos,2,0)),"Banco não cadastrado",VLOOKUP(QOY4382,lista_bancos,2,0)),"")</f>
        <v>CAIXA</v>
      </c>
      <c r="QPA4382" s="428">
        <v>1104</v>
      </c>
      <c r="QPB4382" s="428">
        <v>30011625</v>
      </c>
      <c r="QPC4382" s="428">
        <v>900021</v>
      </c>
      <c r="QPD4382" s="431" t="s">
        <v>76</v>
      </c>
      <c r="QPE4382" s="429">
        <v>15235615000174</v>
      </c>
      <c r="QPF4382" s="429"/>
      <c r="QPG4382" s="24"/>
      <c r="QPH4382" s="430">
        <v>859</v>
      </c>
      <c r="QPI4382" s="413">
        <v>45988</v>
      </c>
      <c r="QPJ4382" s="42"/>
      <c r="QPK4382" s="26" t="str">
        <f ca="1">IF(QPJ4382&gt;0,"Compensado",IF(QPI4382="","",IF(QPI4382&lt;=TODAY(),"Descontar Cheque","deFaltam "&amp;QPI4382-TODAY()&amp;" dias para descontar")))</f>
        <v>Descontar Cheque</v>
      </c>
      <c r="QPL4382" s="117"/>
      <c r="QPM4382" s="413">
        <v>45890</v>
      </c>
      <c r="QPN4382" s="428" t="s">
        <v>74</v>
      </c>
      <c r="QPO4382" s="428">
        <v>104</v>
      </c>
      <c r="QPP4382" s="414" t="str">
        <f>IF(QPO4382&lt;&gt;0,IF(ISNA(VLOOKUP(QPO4382,lista_bancos,2,0)),"Banco não cadastrado",VLOOKUP(QPO4382,lista_bancos,2,0)),"")</f>
        <v>CAIXA</v>
      </c>
      <c r="QPQ4382" s="428">
        <v>1104</v>
      </c>
      <c r="QPR4382" s="428">
        <v>30011625</v>
      </c>
      <c r="QPS4382" s="428">
        <v>900021</v>
      </c>
      <c r="QPT4382" s="431" t="s">
        <v>76</v>
      </c>
      <c r="QPU4382" s="429">
        <v>15235615000174</v>
      </c>
      <c r="QPV4382" s="429"/>
      <c r="QPW4382" s="24"/>
      <c r="QPX4382" s="430">
        <v>859</v>
      </c>
      <c r="QPY4382" s="413">
        <v>45988</v>
      </c>
      <c r="QPZ4382" s="42"/>
      <c r="QQA4382" s="26" t="str">
        <f ca="1">IF(QPZ4382&gt;0,"Compensado",IF(QPY4382="","",IF(QPY4382&lt;=TODAY(),"Descontar Cheque","deFaltam "&amp;QPY4382-TODAY()&amp;" dias para descontar")))</f>
        <v>Descontar Cheque</v>
      </c>
      <c r="QQB4382" s="117"/>
      <c r="QQC4382" s="413">
        <v>45890</v>
      </c>
      <c r="QQD4382" s="428" t="s">
        <v>74</v>
      </c>
      <c r="QQE4382" s="428">
        <v>104</v>
      </c>
      <c r="QQF4382" s="414" t="str">
        <f>IF(QQE4382&lt;&gt;0,IF(ISNA(VLOOKUP(QQE4382,lista_bancos,2,0)),"Banco não cadastrado",VLOOKUP(QQE4382,lista_bancos,2,0)),"")</f>
        <v>CAIXA</v>
      </c>
      <c r="QQG4382" s="428">
        <v>1104</v>
      </c>
      <c r="QQH4382" s="428">
        <v>30011625</v>
      </c>
      <c r="QQI4382" s="428">
        <v>900021</v>
      </c>
      <c r="QQJ4382" s="431" t="s">
        <v>76</v>
      </c>
      <c r="QQK4382" s="429">
        <v>15235615000174</v>
      </c>
      <c r="QQL4382" s="429"/>
      <c r="QQM4382" s="24"/>
      <c r="QQN4382" s="430">
        <v>859</v>
      </c>
      <c r="QQO4382" s="413">
        <v>45988</v>
      </c>
      <c r="QQP4382" s="42"/>
      <c r="QQQ4382" s="26" t="str">
        <f ca="1">IF(QQP4382&gt;0,"Compensado",IF(QQO4382="","",IF(QQO4382&lt;=TODAY(),"Descontar Cheque","deFaltam "&amp;QQO4382-TODAY()&amp;" dias para descontar")))</f>
        <v>Descontar Cheque</v>
      </c>
      <c r="QQR4382" s="117"/>
      <c r="QQS4382" s="413">
        <v>45890</v>
      </c>
      <c r="QQT4382" s="428" t="s">
        <v>74</v>
      </c>
      <c r="QQU4382" s="428">
        <v>104</v>
      </c>
      <c r="QQV4382" s="414" t="str">
        <f>IF(QQU4382&lt;&gt;0,IF(ISNA(VLOOKUP(QQU4382,lista_bancos,2,0)),"Banco não cadastrado",VLOOKUP(QQU4382,lista_bancos,2,0)),"")</f>
        <v>CAIXA</v>
      </c>
      <c r="QQW4382" s="428">
        <v>1104</v>
      </c>
      <c r="QQX4382" s="428">
        <v>30011625</v>
      </c>
      <c r="QQY4382" s="428">
        <v>900021</v>
      </c>
      <c r="QQZ4382" s="431" t="s">
        <v>76</v>
      </c>
      <c r="QRA4382" s="429">
        <v>15235615000174</v>
      </c>
      <c r="QRB4382" s="429"/>
      <c r="QRC4382" s="24"/>
      <c r="QRD4382" s="430">
        <v>859</v>
      </c>
      <c r="QRE4382" s="413">
        <v>45988</v>
      </c>
      <c r="QRF4382" s="42"/>
      <c r="QRG4382" s="26" t="str">
        <f ca="1">IF(QRF4382&gt;0,"Compensado",IF(QRE4382="","",IF(QRE4382&lt;=TODAY(),"Descontar Cheque","deFaltam "&amp;QRE4382-TODAY()&amp;" dias para descontar")))</f>
        <v>Descontar Cheque</v>
      </c>
      <c r="QRH4382" s="117"/>
      <c r="QRI4382" s="413">
        <v>45890</v>
      </c>
      <c r="QRJ4382" s="428" t="s">
        <v>74</v>
      </c>
      <c r="QRK4382" s="428">
        <v>104</v>
      </c>
      <c r="QRL4382" s="414" t="str">
        <f>IF(QRK4382&lt;&gt;0,IF(ISNA(VLOOKUP(QRK4382,lista_bancos,2,0)),"Banco não cadastrado",VLOOKUP(QRK4382,lista_bancos,2,0)),"")</f>
        <v>CAIXA</v>
      </c>
      <c r="QRM4382" s="428">
        <v>1104</v>
      </c>
      <c r="QRN4382" s="428">
        <v>30011625</v>
      </c>
      <c r="QRO4382" s="428">
        <v>900021</v>
      </c>
      <c r="QRP4382" s="431" t="s">
        <v>76</v>
      </c>
      <c r="QRQ4382" s="429">
        <v>15235615000174</v>
      </c>
      <c r="QRR4382" s="429"/>
      <c r="QRS4382" s="24"/>
      <c r="QRT4382" s="430">
        <v>859</v>
      </c>
      <c r="QRU4382" s="413">
        <v>45988</v>
      </c>
      <c r="QRV4382" s="42"/>
      <c r="QRW4382" s="26" t="str">
        <f ca="1">IF(QRV4382&gt;0,"Compensado",IF(QRU4382="","",IF(QRU4382&lt;=TODAY(),"Descontar Cheque","deFaltam "&amp;QRU4382-TODAY()&amp;" dias para descontar")))</f>
        <v>Descontar Cheque</v>
      </c>
      <c r="QRX4382" s="117"/>
      <c r="QRY4382" s="413">
        <v>45890</v>
      </c>
      <c r="QRZ4382" s="428" t="s">
        <v>74</v>
      </c>
      <c r="QSA4382" s="428">
        <v>104</v>
      </c>
      <c r="QSB4382" s="414" t="str">
        <f>IF(QSA4382&lt;&gt;0,IF(ISNA(VLOOKUP(QSA4382,lista_bancos,2,0)),"Banco não cadastrado",VLOOKUP(QSA4382,lista_bancos,2,0)),"")</f>
        <v>CAIXA</v>
      </c>
      <c r="QSC4382" s="428">
        <v>1104</v>
      </c>
      <c r="QSD4382" s="428">
        <v>30011625</v>
      </c>
      <c r="QSE4382" s="428">
        <v>900021</v>
      </c>
      <c r="QSF4382" s="431" t="s">
        <v>76</v>
      </c>
      <c r="QSG4382" s="429">
        <v>15235615000174</v>
      </c>
      <c r="QSH4382" s="429"/>
      <c r="QSI4382" s="24"/>
      <c r="QSJ4382" s="430">
        <v>859</v>
      </c>
      <c r="QSK4382" s="413">
        <v>45988</v>
      </c>
      <c r="QSL4382" s="42"/>
      <c r="QSM4382" s="26" t="str">
        <f ca="1">IF(QSL4382&gt;0,"Compensado",IF(QSK4382="","",IF(QSK4382&lt;=TODAY(),"Descontar Cheque","deFaltam "&amp;QSK4382-TODAY()&amp;" dias para descontar")))</f>
        <v>Descontar Cheque</v>
      </c>
      <c r="QSN4382" s="117"/>
      <c r="QSO4382" s="413">
        <v>45890</v>
      </c>
      <c r="QSP4382" s="428" t="s">
        <v>74</v>
      </c>
      <c r="QSQ4382" s="428">
        <v>104</v>
      </c>
      <c r="QSR4382" s="414" t="str">
        <f>IF(QSQ4382&lt;&gt;0,IF(ISNA(VLOOKUP(QSQ4382,lista_bancos,2,0)),"Banco não cadastrado",VLOOKUP(QSQ4382,lista_bancos,2,0)),"")</f>
        <v>CAIXA</v>
      </c>
      <c r="QSS4382" s="428">
        <v>1104</v>
      </c>
      <c r="QST4382" s="428">
        <v>30011625</v>
      </c>
      <c r="QSU4382" s="428">
        <v>900021</v>
      </c>
      <c r="QSV4382" s="431" t="s">
        <v>76</v>
      </c>
      <c r="QSW4382" s="429">
        <v>15235615000174</v>
      </c>
      <c r="QSX4382" s="429"/>
      <c r="QSY4382" s="24"/>
      <c r="QSZ4382" s="430">
        <v>859</v>
      </c>
      <c r="QTA4382" s="413">
        <v>45988</v>
      </c>
      <c r="QTB4382" s="42"/>
      <c r="QTC4382" s="26" t="str">
        <f ca="1">IF(QTB4382&gt;0,"Compensado",IF(QTA4382="","",IF(QTA4382&lt;=TODAY(),"Descontar Cheque","deFaltam "&amp;QTA4382-TODAY()&amp;" dias para descontar")))</f>
        <v>Descontar Cheque</v>
      </c>
      <c r="QTD4382" s="117"/>
      <c r="QTE4382" s="413">
        <v>45890</v>
      </c>
      <c r="QTF4382" s="428" t="s">
        <v>74</v>
      </c>
      <c r="QTG4382" s="428">
        <v>104</v>
      </c>
      <c r="QTH4382" s="414" t="str">
        <f>IF(QTG4382&lt;&gt;0,IF(ISNA(VLOOKUP(QTG4382,lista_bancos,2,0)),"Banco não cadastrado",VLOOKUP(QTG4382,lista_bancos,2,0)),"")</f>
        <v>CAIXA</v>
      </c>
      <c r="QTI4382" s="428">
        <v>1104</v>
      </c>
      <c r="QTJ4382" s="428">
        <v>30011625</v>
      </c>
      <c r="QTK4382" s="428">
        <v>900021</v>
      </c>
      <c r="QTL4382" s="431" t="s">
        <v>76</v>
      </c>
      <c r="QTM4382" s="429">
        <v>15235615000174</v>
      </c>
      <c r="QTN4382" s="429"/>
      <c r="QTO4382" s="24"/>
      <c r="QTP4382" s="430">
        <v>859</v>
      </c>
      <c r="QTQ4382" s="413">
        <v>45988</v>
      </c>
      <c r="QTR4382" s="42"/>
      <c r="QTS4382" s="26" t="str">
        <f ca="1">IF(QTR4382&gt;0,"Compensado",IF(QTQ4382="","",IF(QTQ4382&lt;=TODAY(),"Descontar Cheque","deFaltam "&amp;QTQ4382-TODAY()&amp;" dias para descontar")))</f>
        <v>Descontar Cheque</v>
      </c>
      <c r="QTT4382" s="117"/>
      <c r="QTU4382" s="413">
        <v>45890</v>
      </c>
      <c r="QTV4382" s="428" t="s">
        <v>74</v>
      </c>
      <c r="QTW4382" s="428">
        <v>104</v>
      </c>
      <c r="QTX4382" s="414" t="str">
        <f>IF(QTW4382&lt;&gt;0,IF(ISNA(VLOOKUP(QTW4382,lista_bancos,2,0)),"Banco não cadastrado",VLOOKUP(QTW4382,lista_bancos,2,0)),"")</f>
        <v>CAIXA</v>
      </c>
      <c r="QTY4382" s="428">
        <v>1104</v>
      </c>
      <c r="QTZ4382" s="428">
        <v>30011625</v>
      </c>
      <c r="QUA4382" s="428">
        <v>900021</v>
      </c>
      <c r="QUB4382" s="431" t="s">
        <v>76</v>
      </c>
      <c r="QUC4382" s="429">
        <v>15235615000174</v>
      </c>
      <c r="QUD4382" s="429"/>
      <c r="QUE4382" s="24"/>
      <c r="QUF4382" s="430">
        <v>859</v>
      </c>
      <c r="QUG4382" s="413">
        <v>45988</v>
      </c>
      <c r="QUH4382" s="42"/>
      <c r="QUI4382" s="26" t="str">
        <f ca="1">IF(QUH4382&gt;0,"Compensado",IF(QUG4382="","",IF(QUG4382&lt;=TODAY(),"Descontar Cheque","deFaltam "&amp;QUG4382-TODAY()&amp;" dias para descontar")))</f>
        <v>Descontar Cheque</v>
      </c>
      <c r="QUJ4382" s="117"/>
      <c r="QUK4382" s="413">
        <v>45890</v>
      </c>
      <c r="QUL4382" s="428" t="s">
        <v>74</v>
      </c>
      <c r="QUM4382" s="428">
        <v>104</v>
      </c>
      <c r="QUN4382" s="414" t="str">
        <f>IF(QUM4382&lt;&gt;0,IF(ISNA(VLOOKUP(QUM4382,lista_bancos,2,0)),"Banco não cadastrado",VLOOKUP(QUM4382,lista_bancos,2,0)),"")</f>
        <v>CAIXA</v>
      </c>
      <c r="QUO4382" s="428">
        <v>1104</v>
      </c>
      <c r="QUP4382" s="428">
        <v>30011625</v>
      </c>
      <c r="QUQ4382" s="428">
        <v>900021</v>
      </c>
      <c r="QUR4382" s="431" t="s">
        <v>76</v>
      </c>
      <c r="QUS4382" s="429">
        <v>15235615000174</v>
      </c>
      <c r="QUT4382" s="429"/>
      <c r="QUU4382" s="24"/>
      <c r="QUV4382" s="430">
        <v>859</v>
      </c>
      <c r="QUW4382" s="413">
        <v>45988</v>
      </c>
      <c r="QUX4382" s="42"/>
      <c r="QUY4382" s="26" t="str">
        <f ca="1">IF(QUX4382&gt;0,"Compensado",IF(QUW4382="","",IF(QUW4382&lt;=TODAY(),"Descontar Cheque","deFaltam "&amp;QUW4382-TODAY()&amp;" dias para descontar")))</f>
        <v>Descontar Cheque</v>
      </c>
      <c r="QUZ4382" s="117"/>
      <c r="QVA4382" s="413">
        <v>45890</v>
      </c>
      <c r="QVB4382" s="428" t="s">
        <v>74</v>
      </c>
      <c r="QVC4382" s="428">
        <v>104</v>
      </c>
      <c r="QVD4382" s="414" t="str">
        <f>IF(QVC4382&lt;&gt;0,IF(ISNA(VLOOKUP(QVC4382,lista_bancos,2,0)),"Banco não cadastrado",VLOOKUP(QVC4382,lista_bancos,2,0)),"")</f>
        <v>CAIXA</v>
      </c>
      <c r="QVE4382" s="428">
        <v>1104</v>
      </c>
      <c r="QVF4382" s="428">
        <v>30011625</v>
      </c>
      <c r="QVG4382" s="428">
        <v>900021</v>
      </c>
      <c r="QVH4382" s="431" t="s">
        <v>76</v>
      </c>
      <c r="QVI4382" s="429">
        <v>15235615000174</v>
      </c>
      <c r="QVJ4382" s="429"/>
      <c r="QVK4382" s="24"/>
      <c r="QVL4382" s="430">
        <v>859</v>
      </c>
      <c r="QVM4382" s="413">
        <v>45988</v>
      </c>
      <c r="QVN4382" s="42"/>
      <c r="QVO4382" s="26" t="str">
        <f ca="1">IF(QVN4382&gt;0,"Compensado",IF(QVM4382="","",IF(QVM4382&lt;=TODAY(),"Descontar Cheque","deFaltam "&amp;QVM4382-TODAY()&amp;" dias para descontar")))</f>
        <v>Descontar Cheque</v>
      </c>
      <c r="QVP4382" s="117"/>
      <c r="QVQ4382" s="413">
        <v>45890</v>
      </c>
      <c r="QVR4382" s="428" t="s">
        <v>74</v>
      </c>
      <c r="QVS4382" s="428">
        <v>104</v>
      </c>
      <c r="QVT4382" s="414" t="str">
        <f>IF(QVS4382&lt;&gt;0,IF(ISNA(VLOOKUP(QVS4382,lista_bancos,2,0)),"Banco não cadastrado",VLOOKUP(QVS4382,lista_bancos,2,0)),"")</f>
        <v>CAIXA</v>
      </c>
      <c r="QVU4382" s="428">
        <v>1104</v>
      </c>
      <c r="QVV4382" s="428">
        <v>30011625</v>
      </c>
      <c r="QVW4382" s="428">
        <v>900021</v>
      </c>
      <c r="QVX4382" s="431" t="s">
        <v>76</v>
      </c>
      <c r="QVY4382" s="429">
        <v>15235615000174</v>
      </c>
      <c r="QVZ4382" s="429"/>
      <c r="QWA4382" s="24"/>
      <c r="QWB4382" s="430">
        <v>859</v>
      </c>
      <c r="QWC4382" s="413">
        <v>45988</v>
      </c>
      <c r="QWD4382" s="42"/>
      <c r="QWE4382" s="26" t="str">
        <f ca="1">IF(QWD4382&gt;0,"Compensado",IF(QWC4382="","",IF(QWC4382&lt;=TODAY(),"Descontar Cheque","deFaltam "&amp;QWC4382-TODAY()&amp;" dias para descontar")))</f>
        <v>Descontar Cheque</v>
      </c>
      <c r="QWF4382" s="117"/>
      <c r="QWG4382" s="413">
        <v>45890</v>
      </c>
      <c r="QWH4382" s="428" t="s">
        <v>74</v>
      </c>
      <c r="QWI4382" s="428">
        <v>104</v>
      </c>
      <c r="QWJ4382" s="414" t="str">
        <f>IF(QWI4382&lt;&gt;0,IF(ISNA(VLOOKUP(QWI4382,lista_bancos,2,0)),"Banco não cadastrado",VLOOKUP(QWI4382,lista_bancos,2,0)),"")</f>
        <v>CAIXA</v>
      </c>
      <c r="QWK4382" s="428">
        <v>1104</v>
      </c>
      <c r="QWL4382" s="428">
        <v>30011625</v>
      </c>
      <c r="QWM4382" s="428">
        <v>900021</v>
      </c>
      <c r="QWN4382" s="431" t="s">
        <v>76</v>
      </c>
      <c r="QWO4382" s="429">
        <v>15235615000174</v>
      </c>
      <c r="QWP4382" s="429"/>
      <c r="QWQ4382" s="24"/>
      <c r="QWR4382" s="430">
        <v>859</v>
      </c>
      <c r="QWS4382" s="413">
        <v>45988</v>
      </c>
      <c r="QWT4382" s="42"/>
      <c r="QWU4382" s="26" t="str">
        <f ca="1">IF(QWT4382&gt;0,"Compensado",IF(QWS4382="","",IF(QWS4382&lt;=TODAY(),"Descontar Cheque","deFaltam "&amp;QWS4382-TODAY()&amp;" dias para descontar")))</f>
        <v>Descontar Cheque</v>
      </c>
      <c r="QWV4382" s="117"/>
      <c r="QWW4382" s="413">
        <v>45890</v>
      </c>
      <c r="QWX4382" s="428" t="s">
        <v>74</v>
      </c>
      <c r="QWY4382" s="428">
        <v>104</v>
      </c>
      <c r="QWZ4382" s="414" t="str">
        <f>IF(QWY4382&lt;&gt;0,IF(ISNA(VLOOKUP(QWY4382,lista_bancos,2,0)),"Banco não cadastrado",VLOOKUP(QWY4382,lista_bancos,2,0)),"")</f>
        <v>CAIXA</v>
      </c>
      <c r="QXA4382" s="428">
        <v>1104</v>
      </c>
      <c r="QXB4382" s="428">
        <v>30011625</v>
      </c>
      <c r="QXC4382" s="428">
        <v>900021</v>
      </c>
      <c r="QXD4382" s="431" t="s">
        <v>76</v>
      </c>
      <c r="QXE4382" s="429">
        <v>15235615000174</v>
      </c>
      <c r="QXF4382" s="429"/>
      <c r="QXG4382" s="24"/>
      <c r="QXH4382" s="430">
        <v>859</v>
      </c>
      <c r="QXI4382" s="413">
        <v>45988</v>
      </c>
      <c r="QXJ4382" s="42"/>
      <c r="QXK4382" s="26" t="str">
        <f ca="1">IF(QXJ4382&gt;0,"Compensado",IF(QXI4382="","",IF(QXI4382&lt;=TODAY(),"Descontar Cheque","deFaltam "&amp;QXI4382-TODAY()&amp;" dias para descontar")))</f>
        <v>Descontar Cheque</v>
      </c>
      <c r="QXL4382" s="117"/>
      <c r="QXM4382" s="413">
        <v>45890</v>
      </c>
      <c r="QXN4382" s="428" t="s">
        <v>74</v>
      </c>
      <c r="QXO4382" s="428">
        <v>104</v>
      </c>
      <c r="QXP4382" s="414" t="str">
        <f>IF(QXO4382&lt;&gt;0,IF(ISNA(VLOOKUP(QXO4382,lista_bancos,2,0)),"Banco não cadastrado",VLOOKUP(QXO4382,lista_bancos,2,0)),"")</f>
        <v>CAIXA</v>
      </c>
      <c r="QXQ4382" s="428">
        <v>1104</v>
      </c>
      <c r="QXR4382" s="428">
        <v>30011625</v>
      </c>
      <c r="QXS4382" s="428">
        <v>900021</v>
      </c>
      <c r="QXT4382" s="431" t="s">
        <v>76</v>
      </c>
      <c r="QXU4382" s="429">
        <v>15235615000174</v>
      </c>
      <c r="QXV4382" s="429"/>
      <c r="QXW4382" s="24"/>
      <c r="QXX4382" s="430">
        <v>859</v>
      </c>
      <c r="QXY4382" s="413">
        <v>45988</v>
      </c>
      <c r="QXZ4382" s="42"/>
      <c r="QYA4382" s="26" t="str">
        <f ca="1">IF(QXZ4382&gt;0,"Compensado",IF(QXY4382="","",IF(QXY4382&lt;=TODAY(),"Descontar Cheque","deFaltam "&amp;QXY4382-TODAY()&amp;" dias para descontar")))</f>
        <v>Descontar Cheque</v>
      </c>
      <c r="QYB4382" s="117"/>
      <c r="QYC4382" s="413">
        <v>45890</v>
      </c>
      <c r="QYD4382" s="428" t="s">
        <v>74</v>
      </c>
      <c r="QYE4382" s="428">
        <v>104</v>
      </c>
      <c r="QYF4382" s="414" t="str">
        <f>IF(QYE4382&lt;&gt;0,IF(ISNA(VLOOKUP(QYE4382,lista_bancos,2,0)),"Banco não cadastrado",VLOOKUP(QYE4382,lista_bancos,2,0)),"")</f>
        <v>CAIXA</v>
      </c>
      <c r="QYG4382" s="428">
        <v>1104</v>
      </c>
      <c r="QYH4382" s="428">
        <v>30011625</v>
      </c>
      <c r="QYI4382" s="428">
        <v>900021</v>
      </c>
      <c r="QYJ4382" s="431" t="s">
        <v>76</v>
      </c>
      <c r="QYK4382" s="429">
        <v>15235615000174</v>
      </c>
      <c r="QYL4382" s="429"/>
      <c r="QYM4382" s="24"/>
      <c r="QYN4382" s="430">
        <v>859</v>
      </c>
      <c r="QYO4382" s="413">
        <v>45988</v>
      </c>
      <c r="QYP4382" s="42"/>
      <c r="QYQ4382" s="26" t="str">
        <f ca="1">IF(QYP4382&gt;0,"Compensado",IF(QYO4382="","",IF(QYO4382&lt;=TODAY(),"Descontar Cheque","deFaltam "&amp;QYO4382-TODAY()&amp;" dias para descontar")))</f>
        <v>Descontar Cheque</v>
      </c>
      <c r="QYR4382" s="117"/>
      <c r="QYS4382" s="413">
        <v>45890</v>
      </c>
      <c r="QYT4382" s="428" t="s">
        <v>74</v>
      </c>
      <c r="QYU4382" s="428">
        <v>104</v>
      </c>
      <c r="QYV4382" s="414" t="str">
        <f>IF(QYU4382&lt;&gt;0,IF(ISNA(VLOOKUP(QYU4382,lista_bancos,2,0)),"Banco não cadastrado",VLOOKUP(QYU4382,lista_bancos,2,0)),"")</f>
        <v>CAIXA</v>
      </c>
      <c r="QYW4382" s="428">
        <v>1104</v>
      </c>
      <c r="QYX4382" s="428">
        <v>30011625</v>
      </c>
      <c r="QYY4382" s="428">
        <v>900021</v>
      </c>
      <c r="QYZ4382" s="431" t="s">
        <v>76</v>
      </c>
      <c r="QZA4382" s="429">
        <v>15235615000174</v>
      </c>
      <c r="QZB4382" s="429"/>
      <c r="QZC4382" s="24"/>
      <c r="QZD4382" s="430">
        <v>859</v>
      </c>
      <c r="QZE4382" s="413">
        <v>45988</v>
      </c>
      <c r="QZF4382" s="42"/>
      <c r="QZG4382" s="26" t="str">
        <f ca="1">IF(QZF4382&gt;0,"Compensado",IF(QZE4382="","",IF(QZE4382&lt;=TODAY(),"Descontar Cheque","deFaltam "&amp;QZE4382-TODAY()&amp;" dias para descontar")))</f>
        <v>Descontar Cheque</v>
      </c>
      <c r="QZH4382" s="117"/>
      <c r="QZI4382" s="413">
        <v>45890</v>
      </c>
      <c r="QZJ4382" s="428" t="s">
        <v>74</v>
      </c>
      <c r="QZK4382" s="428">
        <v>104</v>
      </c>
      <c r="QZL4382" s="414" t="str">
        <f>IF(QZK4382&lt;&gt;0,IF(ISNA(VLOOKUP(QZK4382,lista_bancos,2,0)),"Banco não cadastrado",VLOOKUP(QZK4382,lista_bancos,2,0)),"")</f>
        <v>CAIXA</v>
      </c>
      <c r="QZM4382" s="428">
        <v>1104</v>
      </c>
      <c r="QZN4382" s="428">
        <v>30011625</v>
      </c>
      <c r="QZO4382" s="428">
        <v>900021</v>
      </c>
      <c r="QZP4382" s="431" t="s">
        <v>76</v>
      </c>
      <c r="QZQ4382" s="429">
        <v>15235615000174</v>
      </c>
      <c r="QZR4382" s="429"/>
      <c r="QZS4382" s="24"/>
      <c r="QZT4382" s="430">
        <v>859</v>
      </c>
      <c r="QZU4382" s="413">
        <v>45988</v>
      </c>
      <c r="QZV4382" s="42"/>
      <c r="QZW4382" s="26" t="str">
        <f ca="1">IF(QZV4382&gt;0,"Compensado",IF(QZU4382="","",IF(QZU4382&lt;=TODAY(),"Descontar Cheque","deFaltam "&amp;QZU4382-TODAY()&amp;" dias para descontar")))</f>
        <v>Descontar Cheque</v>
      </c>
      <c r="QZX4382" s="117"/>
      <c r="QZY4382" s="413">
        <v>45890</v>
      </c>
      <c r="QZZ4382" s="428" t="s">
        <v>74</v>
      </c>
      <c r="RAA4382" s="428">
        <v>104</v>
      </c>
      <c r="RAB4382" s="414" t="str">
        <f>IF(RAA4382&lt;&gt;0,IF(ISNA(VLOOKUP(RAA4382,lista_bancos,2,0)),"Banco não cadastrado",VLOOKUP(RAA4382,lista_bancos,2,0)),"")</f>
        <v>CAIXA</v>
      </c>
      <c r="RAC4382" s="428">
        <v>1104</v>
      </c>
      <c r="RAD4382" s="428">
        <v>30011625</v>
      </c>
      <c r="RAE4382" s="428">
        <v>900021</v>
      </c>
      <c r="RAF4382" s="431" t="s">
        <v>76</v>
      </c>
      <c r="RAG4382" s="429">
        <v>15235615000174</v>
      </c>
      <c r="RAH4382" s="429"/>
      <c r="RAI4382" s="24"/>
      <c r="RAJ4382" s="430">
        <v>859</v>
      </c>
      <c r="RAK4382" s="413">
        <v>45988</v>
      </c>
      <c r="RAL4382" s="42"/>
      <c r="RAM4382" s="26" t="str">
        <f ca="1">IF(RAL4382&gt;0,"Compensado",IF(RAK4382="","",IF(RAK4382&lt;=TODAY(),"Descontar Cheque","deFaltam "&amp;RAK4382-TODAY()&amp;" dias para descontar")))</f>
        <v>Descontar Cheque</v>
      </c>
      <c r="RAN4382" s="117"/>
      <c r="RAO4382" s="413">
        <v>45890</v>
      </c>
      <c r="RAP4382" s="428" t="s">
        <v>74</v>
      </c>
      <c r="RAQ4382" s="428">
        <v>104</v>
      </c>
      <c r="RAR4382" s="414" t="str">
        <f>IF(RAQ4382&lt;&gt;0,IF(ISNA(VLOOKUP(RAQ4382,lista_bancos,2,0)),"Banco não cadastrado",VLOOKUP(RAQ4382,lista_bancos,2,0)),"")</f>
        <v>CAIXA</v>
      </c>
      <c r="RAS4382" s="428">
        <v>1104</v>
      </c>
      <c r="RAT4382" s="428">
        <v>30011625</v>
      </c>
      <c r="RAU4382" s="428">
        <v>900021</v>
      </c>
      <c r="RAV4382" s="431" t="s">
        <v>76</v>
      </c>
      <c r="RAW4382" s="429">
        <v>15235615000174</v>
      </c>
      <c r="RAX4382" s="429"/>
      <c r="RAY4382" s="24"/>
      <c r="RAZ4382" s="430">
        <v>859</v>
      </c>
      <c r="RBA4382" s="413">
        <v>45988</v>
      </c>
      <c r="RBB4382" s="42"/>
      <c r="RBC4382" s="26" t="str">
        <f ca="1">IF(RBB4382&gt;0,"Compensado",IF(RBA4382="","",IF(RBA4382&lt;=TODAY(),"Descontar Cheque","deFaltam "&amp;RBA4382-TODAY()&amp;" dias para descontar")))</f>
        <v>Descontar Cheque</v>
      </c>
      <c r="RBD4382" s="117"/>
      <c r="RBE4382" s="413">
        <v>45890</v>
      </c>
      <c r="RBF4382" s="428" t="s">
        <v>74</v>
      </c>
      <c r="RBG4382" s="428">
        <v>104</v>
      </c>
      <c r="RBH4382" s="414" t="str">
        <f>IF(RBG4382&lt;&gt;0,IF(ISNA(VLOOKUP(RBG4382,lista_bancos,2,0)),"Banco não cadastrado",VLOOKUP(RBG4382,lista_bancos,2,0)),"")</f>
        <v>CAIXA</v>
      </c>
      <c r="RBI4382" s="428">
        <v>1104</v>
      </c>
      <c r="RBJ4382" s="428">
        <v>30011625</v>
      </c>
      <c r="RBK4382" s="428">
        <v>900021</v>
      </c>
      <c r="RBL4382" s="431" t="s">
        <v>76</v>
      </c>
      <c r="RBM4382" s="429">
        <v>15235615000174</v>
      </c>
      <c r="RBN4382" s="429"/>
      <c r="RBO4382" s="24"/>
      <c r="RBP4382" s="430">
        <v>859</v>
      </c>
      <c r="RBQ4382" s="413">
        <v>45988</v>
      </c>
      <c r="RBR4382" s="42"/>
      <c r="RBS4382" s="26" t="str">
        <f ca="1">IF(RBR4382&gt;0,"Compensado",IF(RBQ4382="","",IF(RBQ4382&lt;=TODAY(),"Descontar Cheque","deFaltam "&amp;RBQ4382-TODAY()&amp;" dias para descontar")))</f>
        <v>Descontar Cheque</v>
      </c>
      <c r="RBT4382" s="117"/>
      <c r="RBU4382" s="413">
        <v>45890</v>
      </c>
      <c r="RBV4382" s="428" t="s">
        <v>74</v>
      </c>
      <c r="RBW4382" s="428">
        <v>104</v>
      </c>
      <c r="RBX4382" s="414" t="str">
        <f>IF(RBW4382&lt;&gt;0,IF(ISNA(VLOOKUP(RBW4382,lista_bancos,2,0)),"Banco não cadastrado",VLOOKUP(RBW4382,lista_bancos,2,0)),"")</f>
        <v>CAIXA</v>
      </c>
      <c r="RBY4382" s="428">
        <v>1104</v>
      </c>
      <c r="RBZ4382" s="428">
        <v>30011625</v>
      </c>
      <c r="RCA4382" s="428">
        <v>900021</v>
      </c>
      <c r="RCB4382" s="431" t="s">
        <v>76</v>
      </c>
      <c r="RCC4382" s="429">
        <v>15235615000174</v>
      </c>
      <c r="RCD4382" s="429"/>
      <c r="RCE4382" s="24"/>
      <c r="RCF4382" s="430">
        <v>859</v>
      </c>
      <c r="RCG4382" s="413">
        <v>45988</v>
      </c>
      <c r="RCH4382" s="42"/>
      <c r="RCI4382" s="26" t="str">
        <f ca="1">IF(RCH4382&gt;0,"Compensado",IF(RCG4382="","",IF(RCG4382&lt;=TODAY(),"Descontar Cheque","deFaltam "&amp;RCG4382-TODAY()&amp;" dias para descontar")))</f>
        <v>Descontar Cheque</v>
      </c>
      <c r="RCJ4382" s="117"/>
      <c r="RCK4382" s="413">
        <v>45890</v>
      </c>
      <c r="RCL4382" s="428" t="s">
        <v>74</v>
      </c>
      <c r="RCM4382" s="428">
        <v>104</v>
      </c>
      <c r="RCN4382" s="414" t="str">
        <f>IF(RCM4382&lt;&gt;0,IF(ISNA(VLOOKUP(RCM4382,lista_bancos,2,0)),"Banco não cadastrado",VLOOKUP(RCM4382,lista_bancos,2,0)),"")</f>
        <v>CAIXA</v>
      </c>
      <c r="RCO4382" s="428">
        <v>1104</v>
      </c>
      <c r="RCP4382" s="428">
        <v>30011625</v>
      </c>
      <c r="RCQ4382" s="428">
        <v>900021</v>
      </c>
      <c r="RCR4382" s="431" t="s">
        <v>76</v>
      </c>
      <c r="RCS4382" s="429">
        <v>15235615000174</v>
      </c>
      <c r="RCT4382" s="429"/>
      <c r="RCU4382" s="24"/>
      <c r="RCV4382" s="430">
        <v>859</v>
      </c>
      <c r="RCW4382" s="413">
        <v>45988</v>
      </c>
      <c r="RCX4382" s="42"/>
      <c r="RCY4382" s="26" t="str">
        <f ca="1">IF(RCX4382&gt;0,"Compensado",IF(RCW4382="","",IF(RCW4382&lt;=TODAY(),"Descontar Cheque","deFaltam "&amp;RCW4382-TODAY()&amp;" dias para descontar")))</f>
        <v>Descontar Cheque</v>
      </c>
      <c r="RCZ4382" s="117"/>
      <c r="RDA4382" s="413">
        <v>45890</v>
      </c>
      <c r="RDB4382" s="428" t="s">
        <v>74</v>
      </c>
      <c r="RDC4382" s="428">
        <v>104</v>
      </c>
      <c r="RDD4382" s="414" t="str">
        <f>IF(RDC4382&lt;&gt;0,IF(ISNA(VLOOKUP(RDC4382,lista_bancos,2,0)),"Banco não cadastrado",VLOOKUP(RDC4382,lista_bancos,2,0)),"")</f>
        <v>CAIXA</v>
      </c>
      <c r="RDE4382" s="428">
        <v>1104</v>
      </c>
      <c r="RDF4382" s="428">
        <v>30011625</v>
      </c>
      <c r="RDG4382" s="428">
        <v>900021</v>
      </c>
      <c r="RDH4382" s="431" t="s">
        <v>76</v>
      </c>
      <c r="RDI4382" s="429">
        <v>15235615000174</v>
      </c>
      <c r="RDJ4382" s="429"/>
      <c r="RDK4382" s="24"/>
      <c r="RDL4382" s="430">
        <v>859</v>
      </c>
      <c r="RDM4382" s="413">
        <v>45988</v>
      </c>
      <c r="RDN4382" s="42"/>
      <c r="RDO4382" s="26" t="str">
        <f ca="1">IF(RDN4382&gt;0,"Compensado",IF(RDM4382="","",IF(RDM4382&lt;=TODAY(),"Descontar Cheque","deFaltam "&amp;RDM4382-TODAY()&amp;" dias para descontar")))</f>
        <v>Descontar Cheque</v>
      </c>
      <c r="RDP4382" s="117"/>
      <c r="RDQ4382" s="413">
        <v>45890</v>
      </c>
      <c r="RDR4382" s="428" t="s">
        <v>74</v>
      </c>
      <c r="RDS4382" s="428">
        <v>104</v>
      </c>
      <c r="RDT4382" s="414" t="str">
        <f>IF(RDS4382&lt;&gt;0,IF(ISNA(VLOOKUP(RDS4382,lista_bancos,2,0)),"Banco não cadastrado",VLOOKUP(RDS4382,lista_bancos,2,0)),"")</f>
        <v>CAIXA</v>
      </c>
      <c r="RDU4382" s="428">
        <v>1104</v>
      </c>
      <c r="RDV4382" s="428">
        <v>30011625</v>
      </c>
      <c r="RDW4382" s="428">
        <v>900021</v>
      </c>
      <c r="RDX4382" s="431" t="s">
        <v>76</v>
      </c>
      <c r="RDY4382" s="429">
        <v>15235615000174</v>
      </c>
      <c r="RDZ4382" s="429"/>
      <c r="REA4382" s="24"/>
      <c r="REB4382" s="430">
        <v>859</v>
      </c>
      <c r="REC4382" s="413">
        <v>45988</v>
      </c>
      <c r="RED4382" s="42"/>
      <c r="REE4382" s="26" t="str">
        <f ca="1">IF(RED4382&gt;0,"Compensado",IF(REC4382="","",IF(REC4382&lt;=TODAY(),"Descontar Cheque","deFaltam "&amp;REC4382-TODAY()&amp;" dias para descontar")))</f>
        <v>Descontar Cheque</v>
      </c>
      <c r="REF4382" s="117"/>
      <c r="REG4382" s="413">
        <v>45890</v>
      </c>
      <c r="REH4382" s="428" t="s">
        <v>74</v>
      </c>
      <c r="REI4382" s="428">
        <v>104</v>
      </c>
      <c r="REJ4382" s="414" t="str">
        <f>IF(REI4382&lt;&gt;0,IF(ISNA(VLOOKUP(REI4382,lista_bancos,2,0)),"Banco não cadastrado",VLOOKUP(REI4382,lista_bancos,2,0)),"")</f>
        <v>CAIXA</v>
      </c>
      <c r="REK4382" s="428">
        <v>1104</v>
      </c>
      <c r="REL4382" s="428">
        <v>30011625</v>
      </c>
      <c r="REM4382" s="428">
        <v>900021</v>
      </c>
      <c r="REN4382" s="431" t="s">
        <v>76</v>
      </c>
      <c r="REO4382" s="429">
        <v>15235615000174</v>
      </c>
      <c r="REP4382" s="429"/>
      <c r="REQ4382" s="24"/>
      <c r="RER4382" s="430">
        <v>859</v>
      </c>
      <c r="RES4382" s="413">
        <v>45988</v>
      </c>
      <c r="RET4382" s="42"/>
      <c r="REU4382" s="26" t="str">
        <f ca="1">IF(RET4382&gt;0,"Compensado",IF(RES4382="","",IF(RES4382&lt;=TODAY(),"Descontar Cheque","deFaltam "&amp;RES4382-TODAY()&amp;" dias para descontar")))</f>
        <v>Descontar Cheque</v>
      </c>
      <c r="REV4382" s="117"/>
      <c r="REW4382" s="413">
        <v>45890</v>
      </c>
      <c r="REX4382" s="428" t="s">
        <v>74</v>
      </c>
      <c r="REY4382" s="428">
        <v>104</v>
      </c>
      <c r="REZ4382" s="414" t="str">
        <f>IF(REY4382&lt;&gt;0,IF(ISNA(VLOOKUP(REY4382,lista_bancos,2,0)),"Banco não cadastrado",VLOOKUP(REY4382,lista_bancos,2,0)),"")</f>
        <v>CAIXA</v>
      </c>
      <c r="RFA4382" s="428">
        <v>1104</v>
      </c>
      <c r="RFB4382" s="428">
        <v>30011625</v>
      </c>
      <c r="RFC4382" s="428">
        <v>900021</v>
      </c>
      <c r="RFD4382" s="431" t="s">
        <v>76</v>
      </c>
      <c r="RFE4382" s="429">
        <v>15235615000174</v>
      </c>
      <c r="RFF4382" s="429"/>
      <c r="RFG4382" s="24"/>
      <c r="RFH4382" s="430">
        <v>859</v>
      </c>
      <c r="RFI4382" s="413">
        <v>45988</v>
      </c>
      <c r="RFJ4382" s="42"/>
      <c r="RFK4382" s="26" t="str">
        <f ca="1">IF(RFJ4382&gt;0,"Compensado",IF(RFI4382="","",IF(RFI4382&lt;=TODAY(),"Descontar Cheque","deFaltam "&amp;RFI4382-TODAY()&amp;" dias para descontar")))</f>
        <v>Descontar Cheque</v>
      </c>
      <c r="RFL4382" s="117"/>
      <c r="RFM4382" s="413">
        <v>45890</v>
      </c>
      <c r="RFN4382" s="428" t="s">
        <v>74</v>
      </c>
      <c r="RFO4382" s="428">
        <v>104</v>
      </c>
      <c r="RFP4382" s="414" t="str">
        <f>IF(RFO4382&lt;&gt;0,IF(ISNA(VLOOKUP(RFO4382,lista_bancos,2,0)),"Banco não cadastrado",VLOOKUP(RFO4382,lista_bancos,2,0)),"")</f>
        <v>CAIXA</v>
      </c>
      <c r="RFQ4382" s="428">
        <v>1104</v>
      </c>
      <c r="RFR4382" s="428">
        <v>30011625</v>
      </c>
      <c r="RFS4382" s="428">
        <v>900021</v>
      </c>
      <c r="RFT4382" s="431" t="s">
        <v>76</v>
      </c>
      <c r="RFU4382" s="429">
        <v>15235615000174</v>
      </c>
      <c r="RFV4382" s="429"/>
      <c r="RFW4382" s="24"/>
      <c r="RFX4382" s="430">
        <v>859</v>
      </c>
      <c r="RFY4382" s="413">
        <v>45988</v>
      </c>
      <c r="RFZ4382" s="42"/>
      <c r="RGA4382" s="26" t="str">
        <f ca="1">IF(RFZ4382&gt;0,"Compensado",IF(RFY4382="","",IF(RFY4382&lt;=TODAY(),"Descontar Cheque","deFaltam "&amp;RFY4382-TODAY()&amp;" dias para descontar")))</f>
        <v>Descontar Cheque</v>
      </c>
      <c r="RGB4382" s="117"/>
      <c r="RGC4382" s="413">
        <v>45890</v>
      </c>
      <c r="RGD4382" s="428" t="s">
        <v>74</v>
      </c>
      <c r="RGE4382" s="428">
        <v>104</v>
      </c>
      <c r="RGF4382" s="414" t="str">
        <f>IF(RGE4382&lt;&gt;0,IF(ISNA(VLOOKUP(RGE4382,lista_bancos,2,0)),"Banco não cadastrado",VLOOKUP(RGE4382,lista_bancos,2,0)),"")</f>
        <v>CAIXA</v>
      </c>
      <c r="RGG4382" s="428">
        <v>1104</v>
      </c>
      <c r="RGH4382" s="428">
        <v>30011625</v>
      </c>
      <c r="RGI4382" s="428">
        <v>900021</v>
      </c>
      <c r="RGJ4382" s="431" t="s">
        <v>76</v>
      </c>
      <c r="RGK4382" s="429">
        <v>15235615000174</v>
      </c>
      <c r="RGL4382" s="429"/>
      <c r="RGM4382" s="24"/>
      <c r="RGN4382" s="430">
        <v>859</v>
      </c>
      <c r="RGO4382" s="413">
        <v>45988</v>
      </c>
      <c r="RGP4382" s="42"/>
      <c r="RGQ4382" s="26" t="str">
        <f ca="1">IF(RGP4382&gt;0,"Compensado",IF(RGO4382="","",IF(RGO4382&lt;=TODAY(),"Descontar Cheque","deFaltam "&amp;RGO4382-TODAY()&amp;" dias para descontar")))</f>
        <v>Descontar Cheque</v>
      </c>
      <c r="RGR4382" s="117"/>
      <c r="RGS4382" s="413">
        <v>45890</v>
      </c>
      <c r="RGT4382" s="428" t="s">
        <v>74</v>
      </c>
      <c r="RGU4382" s="428">
        <v>104</v>
      </c>
      <c r="RGV4382" s="414" t="str">
        <f>IF(RGU4382&lt;&gt;0,IF(ISNA(VLOOKUP(RGU4382,lista_bancos,2,0)),"Banco não cadastrado",VLOOKUP(RGU4382,lista_bancos,2,0)),"")</f>
        <v>CAIXA</v>
      </c>
      <c r="RGW4382" s="428">
        <v>1104</v>
      </c>
      <c r="RGX4382" s="428">
        <v>30011625</v>
      </c>
      <c r="RGY4382" s="428">
        <v>900021</v>
      </c>
      <c r="RGZ4382" s="431" t="s">
        <v>76</v>
      </c>
      <c r="RHA4382" s="429">
        <v>15235615000174</v>
      </c>
      <c r="RHB4382" s="429"/>
      <c r="RHC4382" s="24"/>
      <c r="RHD4382" s="430">
        <v>859</v>
      </c>
      <c r="RHE4382" s="413">
        <v>45988</v>
      </c>
      <c r="RHF4382" s="42"/>
      <c r="RHG4382" s="26" t="str">
        <f ca="1">IF(RHF4382&gt;0,"Compensado",IF(RHE4382="","",IF(RHE4382&lt;=TODAY(),"Descontar Cheque","deFaltam "&amp;RHE4382-TODAY()&amp;" dias para descontar")))</f>
        <v>Descontar Cheque</v>
      </c>
      <c r="RHH4382" s="117"/>
      <c r="RHI4382" s="413">
        <v>45890</v>
      </c>
      <c r="RHJ4382" s="428" t="s">
        <v>74</v>
      </c>
      <c r="RHK4382" s="428">
        <v>104</v>
      </c>
      <c r="RHL4382" s="414" t="str">
        <f>IF(RHK4382&lt;&gt;0,IF(ISNA(VLOOKUP(RHK4382,lista_bancos,2,0)),"Banco não cadastrado",VLOOKUP(RHK4382,lista_bancos,2,0)),"")</f>
        <v>CAIXA</v>
      </c>
      <c r="RHM4382" s="428">
        <v>1104</v>
      </c>
      <c r="RHN4382" s="428">
        <v>30011625</v>
      </c>
      <c r="RHO4382" s="428">
        <v>900021</v>
      </c>
      <c r="RHP4382" s="431" t="s">
        <v>76</v>
      </c>
      <c r="RHQ4382" s="429">
        <v>15235615000174</v>
      </c>
      <c r="RHR4382" s="429"/>
      <c r="RHS4382" s="24"/>
      <c r="RHT4382" s="430">
        <v>859</v>
      </c>
      <c r="RHU4382" s="413">
        <v>45988</v>
      </c>
      <c r="RHV4382" s="42"/>
      <c r="RHW4382" s="26" t="str">
        <f ca="1">IF(RHV4382&gt;0,"Compensado",IF(RHU4382="","",IF(RHU4382&lt;=TODAY(),"Descontar Cheque","deFaltam "&amp;RHU4382-TODAY()&amp;" dias para descontar")))</f>
        <v>Descontar Cheque</v>
      </c>
      <c r="RHX4382" s="117"/>
      <c r="RHY4382" s="413">
        <v>45890</v>
      </c>
      <c r="RHZ4382" s="428" t="s">
        <v>74</v>
      </c>
      <c r="RIA4382" s="428">
        <v>104</v>
      </c>
      <c r="RIB4382" s="414" t="str">
        <f>IF(RIA4382&lt;&gt;0,IF(ISNA(VLOOKUP(RIA4382,lista_bancos,2,0)),"Banco não cadastrado",VLOOKUP(RIA4382,lista_bancos,2,0)),"")</f>
        <v>CAIXA</v>
      </c>
      <c r="RIC4382" s="428">
        <v>1104</v>
      </c>
      <c r="RID4382" s="428">
        <v>30011625</v>
      </c>
      <c r="RIE4382" s="428">
        <v>900021</v>
      </c>
      <c r="RIF4382" s="431" t="s">
        <v>76</v>
      </c>
      <c r="RIG4382" s="429">
        <v>15235615000174</v>
      </c>
      <c r="RIH4382" s="429"/>
      <c r="RII4382" s="24"/>
      <c r="RIJ4382" s="430">
        <v>859</v>
      </c>
      <c r="RIK4382" s="413">
        <v>45988</v>
      </c>
      <c r="RIL4382" s="42"/>
      <c r="RIM4382" s="26" t="str">
        <f ca="1">IF(RIL4382&gt;0,"Compensado",IF(RIK4382="","",IF(RIK4382&lt;=TODAY(),"Descontar Cheque","deFaltam "&amp;RIK4382-TODAY()&amp;" dias para descontar")))</f>
        <v>Descontar Cheque</v>
      </c>
      <c r="RIN4382" s="117"/>
      <c r="RIO4382" s="413">
        <v>45890</v>
      </c>
      <c r="RIP4382" s="428" t="s">
        <v>74</v>
      </c>
      <c r="RIQ4382" s="428">
        <v>104</v>
      </c>
      <c r="RIR4382" s="414" t="str">
        <f>IF(RIQ4382&lt;&gt;0,IF(ISNA(VLOOKUP(RIQ4382,lista_bancos,2,0)),"Banco não cadastrado",VLOOKUP(RIQ4382,lista_bancos,2,0)),"")</f>
        <v>CAIXA</v>
      </c>
      <c r="RIS4382" s="428">
        <v>1104</v>
      </c>
      <c r="RIT4382" s="428">
        <v>30011625</v>
      </c>
      <c r="RIU4382" s="428">
        <v>900021</v>
      </c>
      <c r="RIV4382" s="431" t="s">
        <v>76</v>
      </c>
      <c r="RIW4382" s="429">
        <v>15235615000174</v>
      </c>
      <c r="RIX4382" s="429"/>
      <c r="RIY4382" s="24"/>
      <c r="RIZ4382" s="430">
        <v>859</v>
      </c>
      <c r="RJA4382" s="413">
        <v>45988</v>
      </c>
      <c r="RJB4382" s="42"/>
      <c r="RJC4382" s="26" t="str">
        <f ca="1">IF(RJB4382&gt;0,"Compensado",IF(RJA4382="","",IF(RJA4382&lt;=TODAY(),"Descontar Cheque","deFaltam "&amp;RJA4382-TODAY()&amp;" dias para descontar")))</f>
        <v>Descontar Cheque</v>
      </c>
      <c r="RJD4382" s="117"/>
      <c r="RJE4382" s="413">
        <v>45890</v>
      </c>
      <c r="RJF4382" s="428" t="s">
        <v>74</v>
      </c>
      <c r="RJG4382" s="428">
        <v>104</v>
      </c>
      <c r="RJH4382" s="414" t="str">
        <f>IF(RJG4382&lt;&gt;0,IF(ISNA(VLOOKUP(RJG4382,lista_bancos,2,0)),"Banco não cadastrado",VLOOKUP(RJG4382,lista_bancos,2,0)),"")</f>
        <v>CAIXA</v>
      </c>
      <c r="RJI4382" s="428">
        <v>1104</v>
      </c>
      <c r="RJJ4382" s="428">
        <v>30011625</v>
      </c>
      <c r="RJK4382" s="428">
        <v>900021</v>
      </c>
      <c r="RJL4382" s="431" t="s">
        <v>76</v>
      </c>
      <c r="RJM4382" s="429">
        <v>15235615000174</v>
      </c>
      <c r="RJN4382" s="429"/>
      <c r="RJO4382" s="24"/>
      <c r="RJP4382" s="430">
        <v>859</v>
      </c>
      <c r="RJQ4382" s="413">
        <v>45988</v>
      </c>
      <c r="RJR4382" s="42"/>
      <c r="RJS4382" s="26" t="str">
        <f ca="1">IF(RJR4382&gt;0,"Compensado",IF(RJQ4382="","",IF(RJQ4382&lt;=TODAY(),"Descontar Cheque","deFaltam "&amp;RJQ4382-TODAY()&amp;" dias para descontar")))</f>
        <v>Descontar Cheque</v>
      </c>
      <c r="RJT4382" s="117"/>
      <c r="RJU4382" s="413">
        <v>45890</v>
      </c>
      <c r="RJV4382" s="428" t="s">
        <v>74</v>
      </c>
      <c r="RJW4382" s="428">
        <v>104</v>
      </c>
      <c r="RJX4382" s="414" t="str">
        <f>IF(RJW4382&lt;&gt;0,IF(ISNA(VLOOKUP(RJW4382,lista_bancos,2,0)),"Banco não cadastrado",VLOOKUP(RJW4382,lista_bancos,2,0)),"")</f>
        <v>CAIXA</v>
      </c>
      <c r="RJY4382" s="428">
        <v>1104</v>
      </c>
      <c r="RJZ4382" s="428">
        <v>30011625</v>
      </c>
      <c r="RKA4382" s="428">
        <v>900021</v>
      </c>
      <c r="RKB4382" s="431" t="s">
        <v>76</v>
      </c>
      <c r="RKC4382" s="429">
        <v>15235615000174</v>
      </c>
      <c r="RKD4382" s="429"/>
      <c r="RKE4382" s="24"/>
      <c r="RKF4382" s="430">
        <v>859</v>
      </c>
      <c r="RKG4382" s="413">
        <v>45988</v>
      </c>
      <c r="RKH4382" s="42"/>
      <c r="RKI4382" s="26" t="str">
        <f ca="1">IF(RKH4382&gt;0,"Compensado",IF(RKG4382="","",IF(RKG4382&lt;=TODAY(),"Descontar Cheque","deFaltam "&amp;RKG4382-TODAY()&amp;" dias para descontar")))</f>
        <v>Descontar Cheque</v>
      </c>
      <c r="RKJ4382" s="117"/>
      <c r="RKK4382" s="413">
        <v>45890</v>
      </c>
      <c r="RKL4382" s="428" t="s">
        <v>74</v>
      </c>
      <c r="RKM4382" s="428">
        <v>104</v>
      </c>
      <c r="RKN4382" s="414" t="str">
        <f>IF(RKM4382&lt;&gt;0,IF(ISNA(VLOOKUP(RKM4382,lista_bancos,2,0)),"Banco não cadastrado",VLOOKUP(RKM4382,lista_bancos,2,0)),"")</f>
        <v>CAIXA</v>
      </c>
      <c r="RKO4382" s="428">
        <v>1104</v>
      </c>
      <c r="RKP4382" s="428">
        <v>30011625</v>
      </c>
      <c r="RKQ4382" s="428">
        <v>900021</v>
      </c>
      <c r="RKR4382" s="431" t="s">
        <v>76</v>
      </c>
      <c r="RKS4382" s="429">
        <v>15235615000174</v>
      </c>
      <c r="RKT4382" s="429"/>
      <c r="RKU4382" s="24"/>
      <c r="RKV4382" s="430">
        <v>859</v>
      </c>
      <c r="RKW4382" s="413">
        <v>45988</v>
      </c>
      <c r="RKX4382" s="42"/>
      <c r="RKY4382" s="26" t="str">
        <f ca="1">IF(RKX4382&gt;0,"Compensado",IF(RKW4382="","",IF(RKW4382&lt;=TODAY(),"Descontar Cheque","deFaltam "&amp;RKW4382-TODAY()&amp;" dias para descontar")))</f>
        <v>Descontar Cheque</v>
      </c>
      <c r="RKZ4382" s="117"/>
      <c r="RLA4382" s="413">
        <v>45890</v>
      </c>
      <c r="RLB4382" s="428" t="s">
        <v>74</v>
      </c>
      <c r="RLC4382" s="428">
        <v>104</v>
      </c>
      <c r="RLD4382" s="414" t="str">
        <f>IF(RLC4382&lt;&gt;0,IF(ISNA(VLOOKUP(RLC4382,lista_bancos,2,0)),"Banco não cadastrado",VLOOKUP(RLC4382,lista_bancos,2,0)),"")</f>
        <v>CAIXA</v>
      </c>
      <c r="RLE4382" s="428">
        <v>1104</v>
      </c>
      <c r="RLF4382" s="428">
        <v>30011625</v>
      </c>
      <c r="RLG4382" s="428">
        <v>900021</v>
      </c>
      <c r="RLH4382" s="431" t="s">
        <v>76</v>
      </c>
      <c r="RLI4382" s="429">
        <v>15235615000174</v>
      </c>
      <c r="RLJ4382" s="429"/>
      <c r="RLK4382" s="24"/>
      <c r="RLL4382" s="430">
        <v>859</v>
      </c>
      <c r="RLM4382" s="413">
        <v>45988</v>
      </c>
      <c r="RLN4382" s="42"/>
      <c r="RLO4382" s="26" t="str">
        <f ca="1">IF(RLN4382&gt;0,"Compensado",IF(RLM4382="","",IF(RLM4382&lt;=TODAY(),"Descontar Cheque","deFaltam "&amp;RLM4382-TODAY()&amp;" dias para descontar")))</f>
        <v>Descontar Cheque</v>
      </c>
      <c r="RLP4382" s="117"/>
      <c r="RLQ4382" s="413">
        <v>45890</v>
      </c>
      <c r="RLR4382" s="428" t="s">
        <v>74</v>
      </c>
      <c r="RLS4382" s="428">
        <v>104</v>
      </c>
      <c r="RLT4382" s="414" t="str">
        <f>IF(RLS4382&lt;&gt;0,IF(ISNA(VLOOKUP(RLS4382,lista_bancos,2,0)),"Banco não cadastrado",VLOOKUP(RLS4382,lista_bancos,2,0)),"")</f>
        <v>CAIXA</v>
      </c>
      <c r="RLU4382" s="428">
        <v>1104</v>
      </c>
      <c r="RLV4382" s="428">
        <v>30011625</v>
      </c>
      <c r="RLW4382" s="428">
        <v>900021</v>
      </c>
      <c r="RLX4382" s="431" t="s">
        <v>76</v>
      </c>
      <c r="RLY4382" s="429">
        <v>15235615000174</v>
      </c>
      <c r="RLZ4382" s="429"/>
      <c r="RMA4382" s="24"/>
      <c r="RMB4382" s="430">
        <v>859</v>
      </c>
      <c r="RMC4382" s="413">
        <v>45988</v>
      </c>
      <c r="RMD4382" s="42"/>
      <c r="RME4382" s="26" t="str">
        <f ca="1">IF(RMD4382&gt;0,"Compensado",IF(RMC4382="","",IF(RMC4382&lt;=TODAY(),"Descontar Cheque","deFaltam "&amp;RMC4382-TODAY()&amp;" dias para descontar")))</f>
        <v>Descontar Cheque</v>
      </c>
      <c r="RMF4382" s="117"/>
      <c r="RMG4382" s="413">
        <v>45890</v>
      </c>
      <c r="RMH4382" s="428" t="s">
        <v>74</v>
      </c>
      <c r="RMI4382" s="428">
        <v>104</v>
      </c>
      <c r="RMJ4382" s="414" t="str">
        <f>IF(RMI4382&lt;&gt;0,IF(ISNA(VLOOKUP(RMI4382,lista_bancos,2,0)),"Banco não cadastrado",VLOOKUP(RMI4382,lista_bancos,2,0)),"")</f>
        <v>CAIXA</v>
      </c>
      <c r="RMK4382" s="428">
        <v>1104</v>
      </c>
      <c r="RML4382" s="428">
        <v>30011625</v>
      </c>
      <c r="RMM4382" s="428">
        <v>900021</v>
      </c>
      <c r="RMN4382" s="431" t="s">
        <v>76</v>
      </c>
      <c r="RMO4382" s="429">
        <v>15235615000174</v>
      </c>
      <c r="RMP4382" s="429"/>
      <c r="RMQ4382" s="24"/>
      <c r="RMR4382" s="430">
        <v>859</v>
      </c>
      <c r="RMS4382" s="413">
        <v>45988</v>
      </c>
      <c r="RMT4382" s="42"/>
      <c r="RMU4382" s="26" t="str">
        <f ca="1">IF(RMT4382&gt;0,"Compensado",IF(RMS4382="","",IF(RMS4382&lt;=TODAY(),"Descontar Cheque","deFaltam "&amp;RMS4382-TODAY()&amp;" dias para descontar")))</f>
        <v>Descontar Cheque</v>
      </c>
      <c r="RMV4382" s="117"/>
      <c r="RMW4382" s="413">
        <v>45890</v>
      </c>
      <c r="RMX4382" s="428" t="s">
        <v>74</v>
      </c>
      <c r="RMY4382" s="428">
        <v>104</v>
      </c>
      <c r="RMZ4382" s="414" t="str">
        <f>IF(RMY4382&lt;&gt;0,IF(ISNA(VLOOKUP(RMY4382,lista_bancos,2,0)),"Banco não cadastrado",VLOOKUP(RMY4382,lista_bancos,2,0)),"")</f>
        <v>CAIXA</v>
      </c>
      <c r="RNA4382" s="428">
        <v>1104</v>
      </c>
      <c r="RNB4382" s="428">
        <v>30011625</v>
      </c>
      <c r="RNC4382" s="428">
        <v>900021</v>
      </c>
      <c r="RND4382" s="431" t="s">
        <v>76</v>
      </c>
      <c r="RNE4382" s="429">
        <v>15235615000174</v>
      </c>
      <c r="RNF4382" s="429"/>
      <c r="RNG4382" s="24"/>
      <c r="RNH4382" s="430">
        <v>859</v>
      </c>
      <c r="RNI4382" s="413">
        <v>45988</v>
      </c>
      <c r="RNJ4382" s="42"/>
      <c r="RNK4382" s="26" t="str">
        <f ca="1">IF(RNJ4382&gt;0,"Compensado",IF(RNI4382="","",IF(RNI4382&lt;=TODAY(),"Descontar Cheque","deFaltam "&amp;RNI4382-TODAY()&amp;" dias para descontar")))</f>
        <v>Descontar Cheque</v>
      </c>
      <c r="RNL4382" s="117"/>
      <c r="RNM4382" s="413">
        <v>45890</v>
      </c>
      <c r="RNN4382" s="428" t="s">
        <v>74</v>
      </c>
      <c r="RNO4382" s="428">
        <v>104</v>
      </c>
      <c r="RNP4382" s="414" t="str">
        <f>IF(RNO4382&lt;&gt;0,IF(ISNA(VLOOKUP(RNO4382,lista_bancos,2,0)),"Banco não cadastrado",VLOOKUP(RNO4382,lista_bancos,2,0)),"")</f>
        <v>CAIXA</v>
      </c>
      <c r="RNQ4382" s="428">
        <v>1104</v>
      </c>
      <c r="RNR4382" s="428">
        <v>30011625</v>
      </c>
      <c r="RNS4382" s="428">
        <v>900021</v>
      </c>
      <c r="RNT4382" s="431" t="s">
        <v>76</v>
      </c>
      <c r="RNU4382" s="429">
        <v>15235615000174</v>
      </c>
      <c r="RNV4382" s="429"/>
      <c r="RNW4382" s="24"/>
      <c r="RNX4382" s="430">
        <v>859</v>
      </c>
      <c r="RNY4382" s="413">
        <v>45988</v>
      </c>
      <c r="RNZ4382" s="42"/>
      <c r="ROA4382" s="26" t="str">
        <f ca="1">IF(RNZ4382&gt;0,"Compensado",IF(RNY4382="","",IF(RNY4382&lt;=TODAY(),"Descontar Cheque","deFaltam "&amp;RNY4382-TODAY()&amp;" dias para descontar")))</f>
        <v>Descontar Cheque</v>
      </c>
      <c r="ROB4382" s="117"/>
      <c r="ROC4382" s="413">
        <v>45890</v>
      </c>
      <c r="ROD4382" s="428" t="s">
        <v>74</v>
      </c>
      <c r="ROE4382" s="428">
        <v>104</v>
      </c>
      <c r="ROF4382" s="414" t="str">
        <f>IF(ROE4382&lt;&gt;0,IF(ISNA(VLOOKUP(ROE4382,lista_bancos,2,0)),"Banco não cadastrado",VLOOKUP(ROE4382,lista_bancos,2,0)),"")</f>
        <v>CAIXA</v>
      </c>
      <c r="ROG4382" s="428">
        <v>1104</v>
      </c>
      <c r="ROH4382" s="428">
        <v>30011625</v>
      </c>
      <c r="ROI4382" s="428">
        <v>900021</v>
      </c>
      <c r="ROJ4382" s="431" t="s">
        <v>76</v>
      </c>
      <c r="ROK4382" s="429">
        <v>15235615000174</v>
      </c>
      <c r="ROL4382" s="429"/>
      <c r="ROM4382" s="24"/>
      <c r="RON4382" s="430">
        <v>859</v>
      </c>
      <c r="ROO4382" s="413">
        <v>45988</v>
      </c>
      <c r="ROP4382" s="42"/>
      <c r="ROQ4382" s="26" t="str">
        <f ca="1">IF(ROP4382&gt;0,"Compensado",IF(ROO4382="","",IF(ROO4382&lt;=TODAY(),"Descontar Cheque","deFaltam "&amp;ROO4382-TODAY()&amp;" dias para descontar")))</f>
        <v>Descontar Cheque</v>
      </c>
      <c r="ROR4382" s="117"/>
      <c r="ROS4382" s="413">
        <v>45890</v>
      </c>
      <c r="ROT4382" s="428" t="s">
        <v>74</v>
      </c>
      <c r="ROU4382" s="428">
        <v>104</v>
      </c>
      <c r="ROV4382" s="414" t="str">
        <f>IF(ROU4382&lt;&gt;0,IF(ISNA(VLOOKUP(ROU4382,lista_bancos,2,0)),"Banco não cadastrado",VLOOKUP(ROU4382,lista_bancos,2,0)),"")</f>
        <v>CAIXA</v>
      </c>
      <c r="ROW4382" s="428">
        <v>1104</v>
      </c>
      <c r="ROX4382" s="428">
        <v>30011625</v>
      </c>
      <c r="ROY4382" s="428">
        <v>900021</v>
      </c>
      <c r="ROZ4382" s="431" t="s">
        <v>76</v>
      </c>
      <c r="RPA4382" s="429">
        <v>15235615000174</v>
      </c>
      <c r="RPB4382" s="429"/>
      <c r="RPC4382" s="24"/>
      <c r="RPD4382" s="430">
        <v>859</v>
      </c>
      <c r="RPE4382" s="413">
        <v>45988</v>
      </c>
      <c r="RPF4382" s="42"/>
      <c r="RPG4382" s="26" t="str">
        <f ca="1">IF(RPF4382&gt;0,"Compensado",IF(RPE4382="","",IF(RPE4382&lt;=TODAY(),"Descontar Cheque","deFaltam "&amp;RPE4382-TODAY()&amp;" dias para descontar")))</f>
        <v>Descontar Cheque</v>
      </c>
      <c r="RPH4382" s="117"/>
      <c r="RPI4382" s="413">
        <v>45890</v>
      </c>
      <c r="RPJ4382" s="428" t="s">
        <v>74</v>
      </c>
      <c r="RPK4382" s="428">
        <v>104</v>
      </c>
      <c r="RPL4382" s="414" t="str">
        <f>IF(RPK4382&lt;&gt;0,IF(ISNA(VLOOKUP(RPK4382,lista_bancos,2,0)),"Banco não cadastrado",VLOOKUP(RPK4382,lista_bancos,2,0)),"")</f>
        <v>CAIXA</v>
      </c>
      <c r="RPM4382" s="428">
        <v>1104</v>
      </c>
      <c r="RPN4382" s="428">
        <v>30011625</v>
      </c>
      <c r="RPO4382" s="428">
        <v>900021</v>
      </c>
      <c r="RPP4382" s="431" t="s">
        <v>76</v>
      </c>
      <c r="RPQ4382" s="429">
        <v>15235615000174</v>
      </c>
      <c r="RPR4382" s="429"/>
      <c r="RPS4382" s="24"/>
      <c r="RPT4382" s="430">
        <v>859</v>
      </c>
      <c r="RPU4382" s="413">
        <v>45988</v>
      </c>
      <c r="RPV4382" s="42"/>
      <c r="RPW4382" s="26" t="str">
        <f ca="1">IF(RPV4382&gt;0,"Compensado",IF(RPU4382="","",IF(RPU4382&lt;=TODAY(),"Descontar Cheque","deFaltam "&amp;RPU4382-TODAY()&amp;" dias para descontar")))</f>
        <v>Descontar Cheque</v>
      </c>
      <c r="RPX4382" s="117"/>
      <c r="RPY4382" s="413">
        <v>45890</v>
      </c>
      <c r="RPZ4382" s="428" t="s">
        <v>74</v>
      </c>
      <c r="RQA4382" s="428">
        <v>104</v>
      </c>
      <c r="RQB4382" s="414" t="str">
        <f>IF(RQA4382&lt;&gt;0,IF(ISNA(VLOOKUP(RQA4382,lista_bancos,2,0)),"Banco não cadastrado",VLOOKUP(RQA4382,lista_bancos,2,0)),"")</f>
        <v>CAIXA</v>
      </c>
      <c r="RQC4382" s="428">
        <v>1104</v>
      </c>
      <c r="RQD4382" s="428">
        <v>30011625</v>
      </c>
      <c r="RQE4382" s="428">
        <v>900021</v>
      </c>
      <c r="RQF4382" s="431" t="s">
        <v>76</v>
      </c>
      <c r="RQG4382" s="429">
        <v>15235615000174</v>
      </c>
      <c r="RQH4382" s="429"/>
      <c r="RQI4382" s="24"/>
      <c r="RQJ4382" s="430">
        <v>859</v>
      </c>
      <c r="RQK4382" s="413">
        <v>45988</v>
      </c>
      <c r="RQL4382" s="42"/>
      <c r="RQM4382" s="26" t="str">
        <f ca="1">IF(RQL4382&gt;0,"Compensado",IF(RQK4382="","",IF(RQK4382&lt;=TODAY(),"Descontar Cheque","deFaltam "&amp;RQK4382-TODAY()&amp;" dias para descontar")))</f>
        <v>Descontar Cheque</v>
      </c>
      <c r="RQN4382" s="117"/>
      <c r="RQO4382" s="413">
        <v>45890</v>
      </c>
      <c r="RQP4382" s="428" t="s">
        <v>74</v>
      </c>
      <c r="RQQ4382" s="428">
        <v>104</v>
      </c>
      <c r="RQR4382" s="414" t="str">
        <f>IF(RQQ4382&lt;&gt;0,IF(ISNA(VLOOKUP(RQQ4382,lista_bancos,2,0)),"Banco não cadastrado",VLOOKUP(RQQ4382,lista_bancos,2,0)),"")</f>
        <v>CAIXA</v>
      </c>
      <c r="RQS4382" s="428">
        <v>1104</v>
      </c>
      <c r="RQT4382" s="428">
        <v>30011625</v>
      </c>
      <c r="RQU4382" s="428">
        <v>900021</v>
      </c>
      <c r="RQV4382" s="431" t="s">
        <v>76</v>
      </c>
      <c r="RQW4382" s="429">
        <v>15235615000174</v>
      </c>
      <c r="RQX4382" s="429"/>
      <c r="RQY4382" s="24"/>
      <c r="RQZ4382" s="430">
        <v>859</v>
      </c>
      <c r="RRA4382" s="413">
        <v>45988</v>
      </c>
      <c r="RRB4382" s="42"/>
      <c r="RRC4382" s="26" t="str">
        <f ca="1">IF(RRB4382&gt;0,"Compensado",IF(RRA4382="","",IF(RRA4382&lt;=TODAY(),"Descontar Cheque","deFaltam "&amp;RRA4382-TODAY()&amp;" dias para descontar")))</f>
        <v>Descontar Cheque</v>
      </c>
      <c r="RRD4382" s="117"/>
      <c r="RRE4382" s="413">
        <v>45890</v>
      </c>
      <c r="RRF4382" s="428" t="s">
        <v>74</v>
      </c>
      <c r="RRG4382" s="428">
        <v>104</v>
      </c>
      <c r="RRH4382" s="414" t="str">
        <f>IF(RRG4382&lt;&gt;0,IF(ISNA(VLOOKUP(RRG4382,lista_bancos,2,0)),"Banco não cadastrado",VLOOKUP(RRG4382,lista_bancos,2,0)),"")</f>
        <v>CAIXA</v>
      </c>
      <c r="RRI4382" s="428">
        <v>1104</v>
      </c>
      <c r="RRJ4382" s="428">
        <v>30011625</v>
      </c>
      <c r="RRK4382" s="428">
        <v>900021</v>
      </c>
      <c r="RRL4382" s="431" t="s">
        <v>76</v>
      </c>
      <c r="RRM4382" s="429">
        <v>15235615000174</v>
      </c>
      <c r="RRN4382" s="429"/>
      <c r="RRO4382" s="24"/>
      <c r="RRP4382" s="430">
        <v>859</v>
      </c>
      <c r="RRQ4382" s="413">
        <v>45988</v>
      </c>
      <c r="RRR4382" s="42"/>
      <c r="RRS4382" s="26" t="str">
        <f ca="1">IF(RRR4382&gt;0,"Compensado",IF(RRQ4382="","",IF(RRQ4382&lt;=TODAY(),"Descontar Cheque","deFaltam "&amp;RRQ4382-TODAY()&amp;" dias para descontar")))</f>
        <v>Descontar Cheque</v>
      </c>
      <c r="RRT4382" s="117"/>
      <c r="RRU4382" s="413">
        <v>45890</v>
      </c>
      <c r="RRV4382" s="428" t="s">
        <v>74</v>
      </c>
      <c r="RRW4382" s="428">
        <v>104</v>
      </c>
      <c r="RRX4382" s="414" t="str">
        <f>IF(RRW4382&lt;&gt;0,IF(ISNA(VLOOKUP(RRW4382,lista_bancos,2,0)),"Banco não cadastrado",VLOOKUP(RRW4382,lista_bancos,2,0)),"")</f>
        <v>CAIXA</v>
      </c>
      <c r="RRY4382" s="428">
        <v>1104</v>
      </c>
      <c r="RRZ4382" s="428">
        <v>30011625</v>
      </c>
      <c r="RSA4382" s="428">
        <v>900021</v>
      </c>
      <c r="RSB4382" s="431" t="s">
        <v>76</v>
      </c>
      <c r="RSC4382" s="429">
        <v>15235615000174</v>
      </c>
      <c r="RSD4382" s="429"/>
      <c r="RSE4382" s="24"/>
      <c r="RSF4382" s="430">
        <v>859</v>
      </c>
      <c r="RSG4382" s="413">
        <v>45988</v>
      </c>
      <c r="RSH4382" s="42"/>
      <c r="RSI4382" s="26" t="str">
        <f ca="1">IF(RSH4382&gt;0,"Compensado",IF(RSG4382="","",IF(RSG4382&lt;=TODAY(),"Descontar Cheque","deFaltam "&amp;RSG4382-TODAY()&amp;" dias para descontar")))</f>
        <v>Descontar Cheque</v>
      </c>
      <c r="RSJ4382" s="117"/>
      <c r="RSK4382" s="413">
        <v>45890</v>
      </c>
      <c r="RSL4382" s="428" t="s">
        <v>74</v>
      </c>
      <c r="RSM4382" s="428">
        <v>104</v>
      </c>
      <c r="RSN4382" s="414" t="str">
        <f>IF(RSM4382&lt;&gt;0,IF(ISNA(VLOOKUP(RSM4382,lista_bancos,2,0)),"Banco não cadastrado",VLOOKUP(RSM4382,lista_bancos,2,0)),"")</f>
        <v>CAIXA</v>
      </c>
      <c r="RSO4382" s="428">
        <v>1104</v>
      </c>
      <c r="RSP4382" s="428">
        <v>30011625</v>
      </c>
      <c r="RSQ4382" s="428">
        <v>900021</v>
      </c>
      <c r="RSR4382" s="431" t="s">
        <v>76</v>
      </c>
      <c r="RSS4382" s="429">
        <v>15235615000174</v>
      </c>
      <c r="RST4382" s="429"/>
      <c r="RSU4382" s="24"/>
      <c r="RSV4382" s="430">
        <v>859</v>
      </c>
      <c r="RSW4382" s="413">
        <v>45988</v>
      </c>
      <c r="RSX4382" s="42"/>
      <c r="RSY4382" s="26" t="str">
        <f ca="1">IF(RSX4382&gt;0,"Compensado",IF(RSW4382="","",IF(RSW4382&lt;=TODAY(),"Descontar Cheque","deFaltam "&amp;RSW4382-TODAY()&amp;" dias para descontar")))</f>
        <v>Descontar Cheque</v>
      </c>
      <c r="RSZ4382" s="117"/>
      <c r="RTA4382" s="413">
        <v>45890</v>
      </c>
      <c r="RTB4382" s="428" t="s">
        <v>74</v>
      </c>
      <c r="RTC4382" s="428">
        <v>104</v>
      </c>
      <c r="RTD4382" s="414" t="str">
        <f>IF(RTC4382&lt;&gt;0,IF(ISNA(VLOOKUP(RTC4382,lista_bancos,2,0)),"Banco não cadastrado",VLOOKUP(RTC4382,lista_bancos,2,0)),"")</f>
        <v>CAIXA</v>
      </c>
      <c r="RTE4382" s="428">
        <v>1104</v>
      </c>
      <c r="RTF4382" s="428">
        <v>30011625</v>
      </c>
      <c r="RTG4382" s="428">
        <v>900021</v>
      </c>
      <c r="RTH4382" s="431" t="s">
        <v>76</v>
      </c>
      <c r="RTI4382" s="429">
        <v>15235615000174</v>
      </c>
      <c r="RTJ4382" s="429"/>
      <c r="RTK4382" s="24"/>
      <c r="RTL4382" s="430">
        <v>859</v>
      </c>
      <c r="RTM4382" s="413">
        <v>45988</v>
      </c>
      <c r="RTN4382" s="42"/>
      <c r="RTO4382" s="26" t="str">
        <f ca="1">IF(RTN4382&gt;0,"Compensado",IF(RTM4382="","",IF(RTM4382&lt;=TODAY(),"Descontar Cheque","deFaltam "&amp;RTM4382-TODAY()&amp;" dias para descontar")))</f>
        <v>Descontar Cheque</v>
      </c>
      <c r="RTP4382" s="117"/>
      <c r="RTQ4382" s="413">
        <v>45890</v>
      </c>
      <c r="RTR4382" s="428" t="s">
        <v>74</v>
      </c>
      <c r="RTS4382" s="428">
        <v>104</v>
      </c>
      <c r="RTT4382" s="414" t="str">
        <f>IF(RTS4382&lt;&gt;0,IF(ISNA(VLOOKUP(RTS4382,lista_bancos,2,0)),"Banco não cadastrado",VLOOKUP(RTS4382,lista_bancos,2,0)),"")</f>
        <v>CAIXA</v>
      </c>
      <c r="RTU4382" s="428">
        <v>1104</v>
      </c>
      <c r="RTV4382" s="428">
        <v>30011625</v>
      </c>
      <c r="RTW4382" s="428">
        <v>900021</v>
      </c>
      <c r="RTX4382" s="431" t="s">
        <v>76</v>
      </c>
      <c r="RTY4382" s="429">
        <v>15235615000174</v>
      </c>
      <c r="RTZ4382" s="429"/>
      <c r="RUA4382" s="24"/>
      <c r="RUB4382" s="430">
        <v>859</v>
      </c>
      <c r="RUC4382" s="413">
        <v>45988</v>
      </c>
      <c r="RUD4382" s="42"/>
      <c r="RUE4382" s="26" t="str">
        <f ca="1">IF(RUD4382&gt;0,"Compensado",IF(RUC4382="","",IF(RUC4382&lt;=TODAY(),"Descontar Cheque","deFaltam "&amp;RUC4382-TODAY()&amp;" dias para descontar")))</f>
        <v>Descontar Cheque</v>
      </c>
      <c r="RUF4382" s="117"/>
      <c r="RUG4382" s="413">
        <v>45890</v>
      </c>
      <c r="RUH4382" s="428" t="s">
        <v>74</v>
      </c>
      <c r="RUI4382" s="428">
        <v>104</v>
      </c>
      <c r="RUJ4382" s="414" t="str">
        <f>IF(RUI4382&lt;&gt;0,IF(ISNA(VLOOKUP(RUI4382,lista_bancos,2,0)),"Banco não cadastrado",VLOOKUP(RUI4382,lista_bancos,2,0)),"")</f>
        <v>CAIXA</v>
      </c>
      <c r="RUK4382" s="428">
        <v>1104</v>
      </c>
      <c r="RUL4382" s="428">
        <v>30011625</v>
      </c>
      <c r="RUM4382" s="428">
        <v>900021</v>
      </c>
      <c r="RUN4382" s="431" t="s">
        <v>76</v>
      </c>
      <c r="RUO4382" s="429">
        <v>15235615000174</v>
      </c>
      <c r="RUP4382" s="429"/>
      <c r="RUQ4382" s="24"/>
      <c r="RUR4382" s="430">
        <v>859</v>
      </c>
      <c r="RUS4382" s="413">
        <v>45988</v>
      </c>
      <c r="RUT4382" s="42"/>
      <c r="RUU4382" s="26" t="str">
        <f ca="1">IF(RUT4382&gt;0,"Compensado",IF(RUS4382="","",IF(RUS4382&lt;=TODAY(),"Descontar Cheque","deFaltam "&amp;RUS4382-TODAY()&amp;" dias para descontar")))</f>
        <v>Descontar Cheque</v>
      </c>
      <c r="RUV4382" s="117"/>
      <c r="RUW4382" s="413">
        <v>45890</v>
      </c>
      <c r="RUX4382" s="428" t="s">
        <v>74</v>
      </c>
      <c r="RUY4382" s="428">
        <v>104</v>
      </c>
      <c r="RUZ4382" s="414" t="str">
        <f>IF(RUY4382&lt;&gt;0,IF(ISNA(VLOOKUP(RUY4382,lista_bancos,2,0)),"Banco não cadastrado",VLOOKUP(RUY4382,lista_bancos,2,0)),"")</f>
        <v>CAIXA</v>
      </c>
      <c r="RVA4382" s="428">
        <v>1104</v>
      </c>
      <c r="RVB4382" s="428">
        <v>30011625</v>
      </c>
      <c r="RVC4382" s="428">
        <v>900021</v>
      </c>
      <c r="RVD4382" s="431" t="s">
        <v>76</v>
      </c>
      <c r="RVE4382" s="429">
        <v>15235615000174</v>
      </c>
      <c r="RVF4382" s="429"/>
      <c r="RVG4382" s="24"/>
      <c r="RVH4382" s="430">
        <v>859</v>
      </c>
      <c r="RVI4382" s="413">
        <v>45988</v>
      </c>
      <c r="RVJ4382" s="42"/>
      <c r="RVK4382" s="26" t="str">
        <f ca="1">IF(RVJ4382&gt;0,"Compensado",IF(RVI4382="","",IF(RVI4382&lt;=TODAY(),"Descontar Cheque","deFaltam "&amp;RVI4382-TODAY()&amp;" dias para descontar")))</f>
        <v>Descontar Cheque</v>
      </c>
      <c r="RVL4382" s="117"/>
      <c r="RVM4382" s="413">
        <v>45890</v>
      </c>
      <c r="RVN4382" s="428" t="s">
        <v>74</v>
      </c>
      <c r="RVO4382" s="428">
        <v>104</v>
      </c>
      <c r="RVP4382" s="414" t="str">
        <f>IF(RVO4382&lt;&gt;0,IF(ISNA(VLOOKUP(RVO4382,lista_bancos,2,0)),"Banco não cadastrado",VLOOKUP(RVO4382,lista_bancos,2,0)),"")</f>
        <v>CAIXA</v>
      </c>
      <c r="RVQ4382" s="428">
        <v>1104</v>
      </c>
      <c r="RVR4382" s="428">
        <v>30011625</v>
      </c>
      <c r="RVS4382" s="428">
        <v>900021</v>
      </c>
      <c r="RVT4382" s="431" t="s">
        <v>76</v>
      </c>
      <c r="RVU4382" s="429">
        <v>15235615000174</v>
      </c>
      <c r="RVV4382" s="429"/>
      <c r="RVW4382" s="24"/>
      <c r="RVX4382" s="430">
        <v>859</v>
      </c>
      <c r="RVY4382" s="413">
        <v>45988</v>
      </c>
      <c r="RVZ4382" s="42"/>
      <c r="RWA4382" s="26" t="str">
        <f ca="1">IF(RVZ4382&gt;0,"Compensado",IF(RVY4382="","",IF(RVY4382&lt;=TODAY(),"Descontar Cheque","deFaltam "&amp;RVY4382-TODAY()&amp;" dias para descontar")))</f>
        <v>Descontar Cheque</v>
      </c>
      <c r="RWB4382" s="117"/>
      <c r="RWC4382" s="413">
        <v>45890</v>
      </c>
      <c r="RWD4382" s="428" t="s">
        <v>74</v>
      </c>
      <c r="RWE4382" s="428">
        <v>104</v>
      </c>
      <c r="RWF4382" s="414" t="str">
        <f>IF(RWE4382&lt;&gt;0,IF(ISNA(VLOOKUP(RWE4382,lista_bancos,2,0)),"Banco não cadastrado",VLOOKUP(RWE4382,lista_bancos,2,0)),"")</f>
        <v>CAIXA</v>
      </c>
      <c r="RWG4382" s="428">
        <v>1104</v>
      </c>
      <c r="RWH4382" s="428">
        <v>30011625</v>
      </c>
      <c r="RWI4382" s="428">
        <v>900021</v>
      </c>
      <c r="RWJ4382" s="431" t="s">
        <v>76</v>
      </c>
      <c r="RWK4382" s="429">
        <v>15235615000174</v>
      </c>
      <c r="RWL4382" s="429"/>
      <c r="RWM4382" s="24"/>
      <c r="RWN4382" s="430">
        <v>859</v>
      </c>
      <c r="RWO4382" s="413">
        <v>45988</v>
      </c>
      <c r="RWP4382" s="42"/>
      <c r="RWQ4382" s="26" t="str">
        <f ca="1">IF(RWP4382&gt;0,"Compensado",IF(RWO4382="","",IF(RWO4382&lt;=TODAY(),"Descontar Cheque","deFaltam "&amp;RWO4382-TODAY()&amp;" dias para descontar")))</f>
        <v>Descontar Cheque</v>
      </c>
      <c r="RWR4382" s="117"/>
      <c r="RWS4382" s="413">
        <v>45890</v>
      </c>
      <c r="RWT4382" s="428" t="s">
        <v>74</v>
      </c>
      <c r="RWU4382" s="428">
        <v>104</v>
      </c>
      <c r="RWV4382" s="414" t="str">
        <f>IF(RWU4382&lt;&gt;0,IF(ISNA(VLOOKUP(RWU4382,lista_bancos,2,0)),"Banco não cadastrado",VLOOKUP(RWU4382,lista_bancos,2,0)),"")</f>
        <v>CAIXA</v>
      </c>
      <c r="RWW4382" s="428">
        <v>1104</v>
      </c>
      <c r="RWX4382" s="428">
        <v>30011625</v>
      </c>
      <c r="RWY4382" s="428">
        <v>900021</v>
      </c>
      <c r="RWZ4382" s="431" t="s">
        <v>76</v>
      </c>
      <c r="RXA4382" s="429">
        <v>15235615000174</v>
      </c>
      <c r="RXB4382" s="429"/>
      <c r="RXC4382" s="24"/>
      <c r="RXD4382" s="430">
        <v>859</v>
      </c>
      <c r="RXE4382" s="413">
        <v>45988</v>
      </c>
      <c r="RXF4382" s="42"/>
      <c r="RXG4382" s="26" t="str">
        <f ca="1">IF(RXF4382&gt;0,"Compensado",IF(RXE4382="","",IF(RXE4382&lt;=TODAY(),"Descontar Cheque","deFaltam "&amp;RXE4382-TODAY()&amp;" dias para descontar")))</f>
        <v>Descontar Cheque</v>
      </c>
      <c r="RXH4382" s="117"/>
      <c r="RXI4382" s="413">
        <v>45890</v>
      </c>
      <c r="RXJ4382" s="428" t="s">
        <v>74</v>
      </c>
      <c r="RXK4382" s="428">
        <v>104</v>
      </c>
      <c r="RXL4382" s="414" t="str">
        <f>IF(RXK4382&lt;&gt;0,IF(ISNA(VLOOKUP(RXK4382,lista_bancos,2,0)),"Banco não cadastrado",VLOOKUP(RXK4382,lista_bancos,2,0)),"")</f>
        <v>CAIXA</v>
      </c>
      <c r="RXM4382" s="428">
        <v>1104</v>
      </c>
      <c r="RXN4382" s="428">
        <v>30011625</v>
      </c>
      <c r="RXO4382" s="428">
        <v>900021</v>
      </c>
      <c r="RXP4382" s="431" t="s">
        <v>76</v>
      </c>
      <c r="RXQ4382" s="429">
        <v>15235615000174</v>
      </c>
      <c r="RXR4382" s="429"/>
      <c r="RXS4382" s="24"/>
      <c r="RXT4382" s="430">
        <v>859</v>
      </c>
      <c r="RXU4382" s="413">
        <v>45988</v>
      </c>
      <c r="RXV4382" s="42"/>
      <c r="RXW4382" s="26" t="str">
        <f ca="1">IF(RXV4382&gt;0,"Compensado",IF(RXU4382="","",IF(RXU4382&lt;=TODAY(),"Descontar Cheque","deFaltam "&amp;RXU4382-TODAY()&amp;" dias para descontar")))</f>
        <v>Descontar Cheque</v>
      </c>
      <c r="RXX4382" s="117"/>
      <c r="RXY4382" s="413">
        <v>45890</v>
      </c>
      <c r="RXZ4382" s="428" t="s">
        <v>74</v>
      </c>
      <c r="RYA4382" s="428">
        <v>104</v>
      </c>
      <c r="RYB4382" s="414" t="str">
        <f>IF(RYA4382&lt;&gt;0,IF(ISNA(VLOOKUP(RYA4382,lista_bancos,2,0)),"Banco não cadastrado",VLOOKUP(RYA4382,lista_bancos,2,0)),"")</f>
        <v>CAIXA</v>
      </c>
      <c r="RYC4382" s="428">
        <v>1104</v>
      </c>
      <c r="RYD4382" s="428">
        <v>30011625</v>
      </c>
      <c r="RYE4382" s="428">
        <v>900021</v>
      </c>
      <c r="RYF4382" s="431" t="s">
        <v>76</v>
      </c>
      <c r="RYG4382" s="429">
        <v>15235615000174</v>
      </c>
      <c r="RYH4382" s="429"/>
      <c r="RYI4382" s="24"/>
      <c r="RYJ4382" s="430">
        <v>859</v>
      </c>
      <c r="RYK4382" s="413">
        <v>45988</v>
      </c>
      <c r="RYL4382" s="42"/>
      <c r="RYM4382" s="26" t="str">
        <f ca="1">IF(RYL4382&gt;0,"Compensado",IF(RYK4382="","",IF(RYK4382&lt;=TODAY(),"Descontar Cheque","deFaltam "&amp;RYK4382-TODAY()&amp;" dias para descontar")))</f>
        <v>Descontar Cheque</v>
      </c>
      <c r="RYN4382" s="117"/>
      <c r="RYO4382" s="413">
        <v>45890</v>
      </c>
      <c r="RYP4382" s="428" t="s">
        <v>74</v>
      </c>
      <c r="RYQ4382" s="428">
        <v>104</v>
      </c>
      <c r="RYR4382" s="414" t="str">
        <f>IF(RYQ4382&lt;&gt;0,IF(ISNA(VLOOKUP(RYQ4382,lista_bancos,2,0)),"Banco não cadastrado",VLOOKUP(RYQ4382,lista_bancos,2,0)),"")</f>
        <v>CAIXA</v>
      </c>
      <c r="RYS4382" s="428">
        <v>1104</v>
      </c>
      <c r="RYT4382" s="428">
        <v>30011625</v>
      </c>
      <c r="RYU4382" s="428">
        <v>900021</v>
      </c>
      <c r="RYV4382" s="431" t="s">
        <v>76</v>
      </c>
      <c r="RYW4382" s="429">
        <v>15235615000174</v>
      </c>
      <c r="RYX4382" s="429"/>
      <c r="RYY4382" s="24"/>
      <c r="RYZ4382" s="430">
        <v>859</v>
      </c>
      <c r="RZA4382" s="413">
        <v>45988</v>
      </c>
      <c r="RZB4382" s="42"/>
      <c r="RZC4382" s="26" t="str">
        <f ca="1">IF(RZB4382&gt;0,"Compensado",IF(RZA4382="","",IF(RZA4382&lt;=TODAY(),"Descontar Cheque","deFaltam "&amp;RZA4382-TODAY()&amp;" dias para descontar")))</f>
        <v>Descontar Cheque</v>
      </c>
      <c r="RZD4382" s="117"/>
      <c r="RZE4382" s="413">
        <v>45890</v>
      </c>
      <c r="RZF4382" s="428" t="s">
        <v>74</v>
      </c>
      <c r="RZG4382" s="428">
        <v>104</v>
      </c>
      <c r="RZH4382" s="414" t="str">
        <f>IF(RZG4382&lt;&gt;0,IF(ISNA(VLOOKUP(RZG4382,lista_bancos,2,0)),"Banco não cadastrado",VLOOKUP(RZG4382,lista_bancos,2,0)),"")</f>
        <v>CAIXA</v>
      </c>
      <c r="RZI4382" s="428">
        <v>1104</v>
      </c>
      <c r="RZJ4382" s="428">
        <v>30011625</v>
      </c>
      <c r="RZK4382" s="428">
        <v>900021</v>
      </c>
      <c r="RZL4382" s="431" t="s">
        <v>76</v>
      </c>
      <c r="RZM4382" s="429">
        <v>15235615000174</v>
      </c>
      <c r="RZN4382" s="429"/>
      <c r="RZO4382" s="24"/>
      <c r="RZP4382" s="430">
        <v>859</v>
      </c>
      <c r="RZQ4382" s="413">
        <v>45988</v>
      </c>
      <c r="RZR4382" s="42"/>
      <c r="RZS4382" s="26" t="str">
        <f ca="1">IF(RZR4382&gt;0,"Compensado",IF(RZQ4382="","",IF(RZQ4382&lt;=TODAY(),"Descontar Cheque","deFaltam "&amp;RZQ4382-TODAY()&amp;" dias para descontar")))</f>
        <v>Descontar Cheque</v>
      </c>
      <c r="RZT4382" s="117"/>
      <c r="RZU4382" s="413">
        <v>45890</v>
      </c>
      <c r="RZV4382" s="428" t="s">
        <v>74</v>
      </c>
      <c r="RZW4382" s="428">
        <v>104</v>
      </c>
      <c r="RZX4382" s="414" t="str">
        <f>IF(RZW4382&lt;&gt;0,IF(ISNA(VLOOKUP(RZW4382,lista_bancos,2,0)),"Banco não cadastrado",VLOOKUP(RZW4382,lista_bancos,2,0)),"")</f>
        <v>CAIXA</v>
      </c>
      <c r="RZY4382" s="428">
        <v>1104</v>
      </c>
      <c r="RZZ4382" s="428">
        <v>30011625</v>
      </c>
      <c r="SAA4382" s="428">
        <v>900021</v>
      </c>
      <c r="SAB4382" s="431" t="s">
        <v>76</v>
      </c>
      <c r="SAC4382" s="429">
        <v>15235615000174</v>
      </c>
      <c r="SAD4382" s="429"/>
      <c r="SAE4382" s="24"/>
      <c r="SAF4382" s="430">
        <v>859</v>
      </c>
      <c r="SAG4382" s="413">
        <v>45988</v>
      </c>
      <c r="SAH4382" s="42"/>
      <c r="SAI4382" s="26" t="str">
        <f ca="1">IF(SAH4382&gt;0,"Compensado",IF(SAG4382="","",IF(SAG4382&lt;=TODAY(),"Descontar Cheque","deFaltam "&amp;SAG4382-TODAY()&amp;" dias para descontar")))</f>
        <v>Descontar Cheque</v>
      </c>
      <c r="SAJ4382" s="117"/>
      <c r="SAK4382" s="413">
        <v>45890</v>
      </c>
      <c r="SAL4382" s="428" t="s">
        <v>74</v>
      </c>
      <c r="SAM4382" s="428">
        <v>104</v>
      </c>
      <c r="SAN4382" s="414" t="str">
        <f>IF(SAM4382&lt;&gt;0,IF(ISNA(VLOOKUP(SAM4382,lista_bancos,2,0)),"Banco não cadastrado",VLOOKUP(SAM4382,lista_bancos,2,0)),"")</f>
        <v>CAIXA</v>
      </c>
      <c r="SAO4382" s="428">
        <v>1104</v>
      </c>
      <c r="SAP4382" s="428">
        <v>30011625</v>
      </c>
      <c r="SAQ4382" s="428">
        <v>900021</v>
      </c>
      <c r="SAR4382" s="431" t="s">
        <v>76</v>
      </c>
      <c r="SAS4382" s="429">
        <v>15235615000174</v>
      </c>
      <c r="SAT4382" s="429"/>
      <c r="SAU4382" s="24"/>
      <c r="SAV4382" s="430">
        <v>859</v>
      </c>
      <c r="SAW4382" s="413">
        <v>45988</v>
      </c>
      <c r="SAX4382" s="42"/>
      <c r="SAY4382" s="26" t="str">
        <f ca="1">IF(SAX4382&gt;0,"Compensado",IF(SAW4382="","",IF(SAW4382&lt;=TODAY(),"Descontar Cheque","deFaltam "&amp;SAW4382-TODAY()&amp;" dias para descontar")))</f>
        <v>Descontar Cheque</v>
      </c>
      <c r="SAZ4382" s="117"/>
      <c r="SBA4382" s="413">
        <v>45890</v>
      </c>
      <c r="SBB4382" s="428" t="s">
        <v>74</v>
      </c>
      <c r="SBC4382" s="428">
        <v>104</v>
      </c>
      <c r="SBD4382" s="414" t="str">
        <f>IF(SBC4382&lt;&gt;0,IF(ISNA(VLOOKUP(SBC4382,lista_bancos,2,0)),"Banco não cadastrado",VLOOKUP(SBC4382,lista_bancos,2,0)),"")</f>
        <v>CAIXA</v>
      </c>
      <c r="SBE4382" s="428">
        <v>1104</v>
      </c>
      <c r="SBF4382" s="428">
        <v>30011625</v>
      </c>
      <c r="SBG4382" s="428">
        <v>900021</v>
      </c>
      <c r="SBH4382" s="431" t="s">
        <v>76</v>
      </c>
      <c r="SBI4382" s="429">
        <v>15235615000174</v>
      </c>
      <c r="SBJ4382" s="429"/>
      <c r="SBK4382" s="24"/>
      <c r="SBL4382" s="430">
        <v>859</v>
      </c>
      <c r="SBM4382" s="413">
        <v>45988</v>
      </c>
      <c r="SBN4382" s="42"/>
      <c r="SBO4382" s="26" t="str">
        <f ca="1">IF(SBN4382&gt;0,"Compensado",IF(SBM4382="","",IF(SBM4382&lt;=TODAY(),"Descontar Cheque","deFaltam "&amp;SBM4382-TODAY()&amp;" dias para descontar")))</f>
        <v>Descontar Cheque</v>
      </c>
      <c r="SBP4382" s="117"/>
      <c r="SBQ4382" s="413">
        <v>45890</v>
      </c>
      <c r="SBR4382" s="428" t="s">
        <v>74</v>
      </c>
      <c r="SBS4382" s="428">
        <v>104</v>
      </c>
      <c r="SBT4382" s="414" t="str">
        <f>IF(SBS4382&lt;&gt;0,IF(ISNA(VLOOKUP(SBS4382,lista_bancos,2,0)),"Banco não cadastrado",VLOOKUP(SBS4382,lista_bancos,2,0)),"")</f>
        <v>CAIXA</v>
      </c>
      <c r="SBU4382" s="428">
        <v>1104</v>
      </c>
      <c r="SBV4382" s="428">
        <v>30011625</v>
      </c>
      <c r="SBW4382" s="428">
        <v>900021</v>
      </c>
      <c r="SBX4382" s="431" t="s">
        <v>76</v>
      </c>
      <c r="SBY4382" s="429">
        <v>15235615000174</v>
      </c>
      <c r="SBZ4382" s="429"/>
      <c r="SCA4382" s="24"/>
      <c r="SCB4382" s="430">
        <v>859</v>
      </c>
      <c r="SCC4382" s="413">
        <v>45988</v>
      </c>
      <c r="SCD4382" s="42"/>
      <c r="SCE4382" s="26" t="str">
        <f ca="1">IF(SCD4382&gt;0,"Compensado",IF(SCC4382="","",IF(SCC4382&lt;=TODAY(),"Descontar Cheque","deFaltam "&amp;SCC4382-TODAY()&amp;" dias para descontar")))</f>
        <v>Descontar Cheque</v>
      </c>
      <c r="SCF4382" s="117"/>
      <c r="SCG4382" s="413">
        <v>45890</v>
      </c>
      <c r="SCH4382" s="428" t="s">
        <v>74</v>
      </c>
      <c r="SCI4382" s="428">
        <v>104</v>
      </c>
      <c r="SCJ4382" s="414" t="str">
        <f>IF(SCI4382&lt;&gt;0,IF(ISNA(VLOOKUP(SCI4382,lista_bancos,2,0)),"Banco não cadastrado",VLOOKUP(SCI4382,lista_bancos,2,0)),"")</f>
        <v>CAIXA</v>
      </c>
      <c r="SCK4382" s="428">
        <v>1104</v>
      </c>
      <c r="SCL4382" s="428">
        <v>30011625</v>
      </c>
      <c r="SCM4382" s="428">
        <v>900021</v>
      </c>
      <c r="SCN4382" s="431" t="s">
        <v>76</v>
      </c>
      <c r="SCO4382" s="429">
        <v>15235615000174</v>
      </c>
      <c r="SCP4382" s="429"/>
      <c r="SCQ4382" s="24"/>
      <c r="SCR4382" s="430">
        <v>859</v>
      </c>
      <c r="SCS4382" s="413">
        <v>45988</v>
      </c>
      <c r="SCT4382" s="42"/>
      <c r="SCU4382" s="26" t="str">
        <f ca="1">IF(SCT4382&gt;0,"Compensado",IF(SCS4382="","",IF(SCS4382&lt;=TODAY(),"Descontar Cheque","deFaltam "&amp;SCS4382-TODAY()&amp;" dias para descontar")))</f>
        <v>Descontar Cheque</v>
      </c>
      <c r="SCV4382" s="117"/>
      <c r="SCW4382" s="413">
        <v>45890</v>
      </c>
      <c r="SCX4382" s="428" t="s">
        <v>74</v>
      </c>
      <c r="SCY4382" s="428">
        <v>104</v>
      </c>
      <c r="SCZ4382" s="414" t="str">
        <f>IF(SCY4382&lt;&gt;0,IF(ISNA(VLOOKUP(SCY4382,lista_bancos,2,0)),"Banco não cadastrado",VLOOKUP(SCY4382,lista_bancos,2,0)),"")</f>
        <v>CAIXA</v>
      </c>
      <c r="SDA4382" s="428">
        <v>1104</v>
      </c>
      <c r="SDB4382" s="428">
        <v>30011625</v>
      </c>
      <c r="SDC4382" s="428">
        <v>900021</v>
      </c>
      <c r="SDD4382" s="431" t="s">
        <v>76</v>
      </c>
      <c r="SDE4382" s="429">
        <v>15235615000174</v>
      </c>
      <c r="SDF4382" s="429"/>
      <c r="SDG4382" s="24"/>
      <c r="SDH4382" s="430">
        <v>859</v>
      </c>
      <c r="SDI4382" s="413">
        <v>45988</v>
      </c>
      <c r="SDJ4382" s="42"/>
      <c r="SDK4382" s="26" t="str">
        <f ca="1">IF(SDJ4382&gt;0,"Compensado",IF(SDI4382="","",IF(SDI4382&lt;=TODAY(),"Descontar Cheque","deFaltam "&amp;SDI4382-TODAY()&amp;" dias para descontar")))</f>
        <v>Descontar Cheque</v>
      </c>
      <c r="SDL4382" s="117"/>
      <c r="SDM4382" s="413">
        <v>45890</v>
      </c>
      <c r="SDN4382" s="428" t="s">
        <v>74</v>
      </c>
      <c r="SDO4382" s="428">
        <v>104</v>
      </c>
      <c r="SDP4382" s="414" t="str">
        <f>IF(SDO4382&lt;&gt;0,IF(ISNA(VLOOKUP(SDO4382,lista_bancos,2,0)),"Banco não cadastrado",VLOOKUP(SDO4382,lista_bancos,2,0)),"")</f>
        <v>CAIXA</v>
      </c>
      <c r="SDQ4382" s="428">
        <v>1104</v>
      </c>
      <c r="SDR4382" s="428">
        <v>30011625</v>
      </c>
      <c r="SDS4382" s="428">
        <v>900021</v>
      </c>
      <c r="SDT4382" s="431" t="s">
        <v>76</v>
      </c>
      <c r="SDU4382" s="429">
        <v>15235615000174</v>
      </c>
      <c r="SDV4382" s="429"/>
      <c r="SDW4382" s="24"/>
      <c r="SDX4382" s="430">
        <v>859</v>
      </c>
      <c r="SDY4382" s="413">
        <v>45988</v>
      </c>
      <c r="SDZ4382" s="42"/>
      <c r="SEA4382" s="26" t="str">
        <f ca="1">IF(SDZ4382&gt;0,"Compensado",IF(SDY4382="","",IF(SDY4382&lt;=TODAY(),"Descontar Cheque","deFaltam "&amp;SDY4382-TODAY()&amp;" dias para descontar")))</f>
        <v>Descontar Cheque</v>
      </c>
      <c r="SEB4382" s="117"/>
      <c r="SEC4382" s="413">
        <v>45890</v>
      </c>
      <c r="SED4382" s="428" t="s">
        <v>74</v>
      </c>
      <c r="SEE4382" s="428">
        <v>104</v>
      </c>
      <c r="SEF4382" s="414" t="str">
        <f>IF(SEE4382&lt;&gt;0,IF(ISNA(VLOOKUP(SEE4382,lista_bancos,2,0)),"Banco não cadastrado",VLOOKUP(SEE4382,lista_bancos,2,0)),"")</f>
        <v>CAIXA</v>
      </c>
      <c r="SEG4382" s="428">
        <v>1104</v>
      </c>
      <c r="SEH4382" s="428">
        <v>30011625</v>
      </c>
      <c r="SEI4382" s="428">
        <v>900021</v>
      </c>
      <c r="SEJ4382" s="431" t="s">
        <v>76</v>
      </c>
      <c r="SEK4382" s="429">
        <v>15235615000174</v>
      </c>
      <c r="SEL4382" s="429"/>
      <c r="SEM4382" s="24"/>
      <c r="SEN4382" s="430">
        <v>859</v>
      </c>
      <c r="SEO4382" s="413">
        <v>45988</v>
      </c>
      <c r="SEP4382" s="42"/>
      <c r="SEQ4382" s="26" t="str">
        <f ca="1">IF(SEP4382&gt;0,"Compensado",IF(SEO4382="","",IF(SEO4382&lt;=TODAY(),"Descontar Cheque","deFaltam "&amp;SEO4382-TODAY()&amp;" dias para descontar")))</f>
        <v>Descontar Cheque</v>
      </c>
      <c r="SER4382" s="117"/>
      <c r="SES4382" s="413">
        <v>45890</v>
      </c>
      <c r="SET4382" s="428" t="s">
        <v>74</v>
      </c>
      <c r="SEU4382" s="428">
        <v>104</v>
      </c>
      <c r="SEV4382" s="414" t="str">
        <f>IF(SEU4382&lt;&gt;0,IF(ISNA(VLOOKUP(SEU4382,lista_bancos,2,0)),"Banco não cadastrado",VLOOKUP(SEU4382,lista_bancos,2,0)),"")</f>
        <v>CAIXA</v>
      </c>
      <c r="SEW4382" s="428">
        <v>1104</v>
      </c>
      <c r="SEX4382" s="428">
        <v>30011625</v>
      </c>
      <c r="SEY4382" s="428">
        <v>900021</v>
      </c>
      <c r="SEZ4382" s="431" t="s">
        <v>76</v>
      </c>
      <c r="SFA4382" s="429">
        <v>15235615000174</v>
      </c>
      <c r="SFB4382" s="429"/>
      <c r="SFC4382" s="24"/>
      <c r="SFD4382" s="430">
        <v>859</v>
      </c>
      <c r="SFE4382" s="413">
        <v>45988</v>
      </c>
      <c r="SFF4382" s="42"/>
      <c r="SFG4382" s="26" t="str">
        <f ca="1">IF(SFF4382&gt;0,"Compensado",IF(SFE4382="","",IF(SFE4382&lt;=TODAY(),"Descontar Cheque","deFaltam "&amp;SFE4382-TODAY()&amp;" dias para descontar")))</f>
        <v>Descontar Cheque</v>
      </c>
      <c r="SFH4382" s="117"/>
      <c r="SFI4382" s="413">
        <v>45890</v>
      </c>
      <c r="SFJ4382" s="428" t="s">
        <v>74</v>
      </c>
      <c r="SFK4382" s="428">
        <v>104</v>
      </c>
      <c r="SFL4382" s="414" t="str">
        <f>IF(SFK4382&lt;&gt;0,IF(ISNA(VLOOKUP(SFK4382,lista_bancos,2,0)),"Banco não cadastrado",VLOOKUP(SFK4382,lista_bancos,2,0)),"")</f>
        <v>CAIXA</v>
      </c>
      <c r="SFM4382" s="428">
        <v>1104</v>
      </c>
      <c r="SFN4382" s="428">
        <v>30011625</v>
      </c>
      <c r="SFO4382" s="428">
        <v>900021</v>
      </c>
      <c r="SFP4382" s="431" t="s">
        <v>76</v>
      </c>
      <c r="SFQ4382" s="429">
        <v>15235615000174</v>
      </c>
      <c r="SFR4382" s="429"/>
      <c r="SFS4382" s="24"/>
      <c r="SFT4382" s="430">
        <v>859</v>
      </c>
      <c r="SFU4382" s="413">
        <v>45988</v>
      </c>
      <c r="SFV4382" s="42"/>
      <c r="SFW4382" s="26" t="str">
        <f ca="1">IF(SFV4382&gt;0,"Compensado",IF(SFU4382="","",IF(SFU4382&lt;=TODAY(),"Descontar Cheque","deFaltam "&amp;SFU4382-TODAY()&amp;" dias para descontar")))</f>
        <v>Descontar Cheque</v>
      </c>
      <c r="SFX4382" s="117"/>
      <c r="SFY4382" s="413">
        <v>45890</v>
      </c>
      <c r="SFZ4382" s="428" t="s">
        <v>74</v>
      </c>
      <c r="SGA4382" s="428">
        <v>104</v>
      </c>
      <c r="SGB4382" s="414" t="str">
        <f>IF(SGA4382&lt;&gt;0,IF(ISNA(VLOOKUP(SGA4382,lista_bancos,2,0)),"Banco não cadastrado",VLOOKUP(SGA4382,lista_bancos,2,0)),"")</f>
        <v>CAIXA</v>
      </c>
      <c r="SGC4382" s="428">
        <v>1104</v>
      </c>
      <c r="SGD4382" s="428">
        <v>30011625</v>
      </c>
      <c r="SGE4382" s="428">
        <v>900021</v>
      </c>
      <c r="SGF4382" s="431" t="s">
        <v>76</v>
      </c>
      <c r="SGG4382" s="429">
        <v>15235615000174</v>
      </c>
      <c r="SGH4382" s="429"/>
      <c r="SGI4382" s="24"/>
      <c r="SGJ4382" s="430">
        <v>859</v>
      </c>
      <c r="SGK4382" s="413">
        <v>45988</v>
      </c>
      <c r="SGL4382" s="42"/>
      <c r="SGM4382" s="26" t="str">
        <f ca="1">IF(SGL4382&gt;0,"Compensado",IF(SGK4382="","",IF(SGK4382&lt;=TODAY(),"Descontar Cheque","deFaltam "&amp;SGK4382-TODAY()&amp;" dias para descontar")))</f>
        <v>Descontar Cheque</v>
      </c>
      <c r="SGN4382" s="117"/>
      <c r="SGO4382" s="413">
        <v>45890</v>
      </c>
      <c r="SGP4382" s="428" t="s">
        <v>74</v>
      </c>
      <c r="SGQ4382" s="428">
        <v>104</v>
      </c>
      <c r="SGR4382" s="414" t="str">
        <f>IF(SGQ4382&lt;&gt;0,IF(ISNA(VLOOKUP(SGQ4382,lista_bancos,2,0)),"Banco não cadastrado",VLOOKUP(SGQ4382,lista_bancos,2,0)),"")</f>
        <v>CAIXA</v>
      </c>
      <c r="SGS4382" s="428">
        <v>1104</v>
      </c>
      <c r="SGT4382" s="428">
        <v>30011625</v>
      </c>
      <c r="SGU4382" s="428">
        <v>900021</v>
      </c>
      <c r="SGV4382" s="431" t="s">
        <v>76</v>
      </c>
      <c r="SGW4382" s="429">
        <v>15235615000174</v>
      </c>
      <c r="SGX4382" s="429"/>
      <c r="SGY4382" s="24"/>
      <c r="SGZ4382" s="430">
        <v>859</v>
      </c>
      <c r="SHA4382" s="413">
        <v>45988</v>
      </c>
      <c r="SHB4382" s="42"/>
      <c r="SHC4382" s="26" t="str">
        <f ca="1">IF(SHB4382&gt;0,"Compensado",IF(SHA4382="","",IF(SHA4382&lt;=TODAY(),"Descontar Cheque","deFaltam "&amp;SHA4382-TODAY()&amp;" dias para descontar")))</f>
        <v>Descontar Cheque</v>
      </c>
      <c r="SHD4382" s="117"/>
      <c r="SHE4382" s="413">
        <v>45890</v>
      </c>
      <c r="SHF4382" s="428" t="s">
        <v>74</v>
      </c>
      <c r="SHG4382" s="428">
        <v>104</v>
      </c>
      <c r="SHH4382" s="414" t="str">
        <f>IF(SHG4382&lt;&gt;0,IF(ISNA(VLOOKUP(SHG4382,lista_bancos,2,0)),"Banco não cadastrado",VLOOKUP(SHG4382,lista_bancos,2,0)),"")</f>
        <v>CAIXA</v>
      </c>
      <c r="SHI4382" s="428">
        <v>1104</v>
      </c>
      <c r="SHJ4382" s="428">
        <v>30011625</v>
      </c>
      <c r="SHK4382" s="428">
        <v>900021</v>
      </c>
      <c r="SHL4382" s="431" t="s">
        <v>76</v>
      </c>
      <c r="SHM4382" s="429">
        <v>15235615000174</v>
      </c>
      <c r="SHN4382" s="429"/>
      <c r="SHO4382" s="24"/>
      <c r="SHP4382" s="430">
        <v>859</v>
      </c>
      <c r="SHQ4382" s="413">
        <v>45988</v>
      </c>
      <c r="SHR4382" s="42"/>
      <c r="SHS4382" s="26" t="str">
        <f ca="1">IF(SHR4382&gt;0,"Compensado",IF(SHQ4382="","",IF(SHQ4382&lt;=TODAY(),"Descontar Cheque","deFaltam "&amp;SHQ4382-TODAY()&amp;" dias para descontar")))</f>
        <v>Descontar Cheque</v>
      </c>
      <c r="SHT4382" s="117"/>
      <c r="SHU4382" s="413">
        <v>45890</v>
      </c>
      <c r="SHV4382" s="428" t="s">
        <v>74</v>
      </c>
      <c r="SHW4382" s="428">
        <v>104</v>
      </c>
      <c r="SHX4382" s="414" t="str">
        <f>IF(SHW4382&lt;&gt;0,IF(ISNA(VLOOKUP(SHW4382,lista_bancos,2,0)),"Banco não cadastrado",VLOOKUP(SHW4382,lista_bancos,2,0)),"")</f>
        <v>CAIXA</v>
      </c>
      <c r="SHY4382" s="428">
        <v>1104</v>
      </c>
      <c r="SHZ4382" s="428">
        <v>30011625</v>
      </c>
      <c r="SIA4382" s="428">
        <v>900021</v>
      </c>
      <c r="SIB4382" s="431" t="s">
        <v>76</v>
      </c>
      <c r="SIC4382" s="429">
        <v>15235615000174</v>
      </c>
      <c r="SID4382" s="429"/>
      <c r="SIE4382" s="24"/>
      <c r="SIF4382" s="430">
        <v>859</v>
      </c>
      <c r="SIG4382" s="413">
        <v>45988</v>
      </c>
      <c r="SIH4382" s="42"/>
      <c r="SII4382" s="26" t="str">
        <f ca="1">IF(SIH4382&gt;0,"Compensado",IF(SIG4382="","",IF(SIG4382&lt;=TODAY(),"Descontar Cheque","deFaltam "&amp;SIG4382-TODAY()&amp;" dias para descontar")))</f>
        <v>Descontar Cheque</v>
      </c>
      <c r="SIJ4382" s="117"/>
      <c r="SIK4382" s="413">
        <v>45890</v>
      </c>
      <c r="SIL4382" s="428" t="s">
        <v>74</v>
      </c>
      <c r="SIM4382" s="428">
        <v>104</v>
      </c>
      <c r="SIN4382" s="414" t="str">
        <f>IF(SIM4382&lt;&gt;0,IF(ISNA(VLOOKUP(SIM4382,lista_bancos,2,0)),"Banco não cadastrado",VLOOKUP(SIM4382,lista_bancos,2,0)),"")</f>
        <v>CAIXA</v>
      </c>
      <c r="SIO4382" s="428">
        <v>1104</v>
      </c>
      <c r="SIP4382" s="428">
        <v>30011625</v>
      </c>
      <c r="SIQ4382" s="428">
        <v>900021</v>
      </c>
      <c r="SIR4382" s="431" t="s">
        <v>76</v>
      </c>
      <c r="SIS4382" s="429">
        <v>15235615000174</v>
      </c>
      <c r="SIT4382" s="429"/>
      <c r="SIU4382" s="24"/>
      <c r="SIV4382" s="430">
        <v>859</v>
      </c>
      <c r="SIW4382" s="413">
        <v>45988</v>
      </c>
      <c r="SIX4382" s="42"/>
      <c r="SIY4382" s="26" t="str">
        <f ca="1">IF(SIX4382&gt;0,"Compensado",IF(SIW4382="","",IF(SIW4382&lt;=TODAY(),"Descontar Cheque","deFaltam "&amp;SIW4382-TODAY()&amp;" dias para descontar")))</f>
        <v>Descontar Cheque</v>
      </c>
      <c r="SIZ4382" s="117"/>
      <c r="SJA4382" s="413">
        <v>45890</v>
      </c>
      <c r="SJB4382" s="428" t="s">
        <v>74</v>
      </c>
      <c r="SJC4382" s="428">
        <v>104</v>
      </c>
      <c r="SJD4382" s="414" t="str">
        <f>IF(SJC4382&lt;&gt;0,IF(ISNA(VLOOKUP(SJC4382,lista_bancos,2,0)),"Banco não cadastrado",VLOOKUP(SJC4382,lista_bancos,2,0)),"")</f>
        <v>CAIXA</v>
      </c>
      <c r="SJE4382" s="428">
        <v>1104</v>
      </c>
      <c r="SJF4382" s="428">
        <v>30011625</v>
      </c>
      <c r="SJG4382" s="428">
        <v>900021</v>
      </c>
      <c r="SJH4382" s="431" t="s">
        <v>76</v>
      </c>
      <c r="SJI4382" s="429">
        <v>15235615000174</v>
      </c>
      <c r="SJJ4382" s="429"/>
      <c r="SJK4382" s="24"/>
      <c r="SJL4382" s="430">
        <v>859</v>
      </c>
      <c r="SJM4382" s="413">
        <v>45988</v>
      </c>
      <c r="SJN4382" s="42"/>
      <c r="SJO4382" s="26" t="str">
        <f ca="1">IF(SJN4382&gt;0,"Compensado",IF(SJM4382="","",IF(SJM4382&lt;=TODAY(),"Descontar Cheque","deFaltam "&amp;SJM4382-TODAY()&amp;" dias para descontar")))</f>
        <v>Descontar Cheque</v>
      </c>
      <c r="SJP4382" s="117"/>
      <c r="SJQ4382" s="413">
        <v>45890</v>
      </c>
      <c r="SJR4382" s="428" t="s">
        <v>74</v>
      </c>
      <c r="SJS4382" s="428">
        <v>104</v>
      </c>
      <c r="SJT4382" s="414" t="str">
        <f>IF(SJS4382&lt;&gt;0,IF(ISNA(VLOOKUP(SJS4382,lista_bancos,2,0)),"Banco não cadastrado",VLOOKUP(SJS4382,lista_bancos,2,0)),"")</f>
        <v>CAIXA</v>
      </c>
      <c r="SJU4382" s="428">
        <v>1104</v>
      </c>
      <c r="SJV4382" s="428">
        <v>30011625</v>
      </c>
      <c r="SJW4382" s="428">
        <v>900021</v>
      </c>
      <c r="SJX4382" s="431" t="s">
        <v>76</v>
      </c>
      <c r="SJY4382" s="429">
        <v>15235615000174</v>
      </c>
      <c r="SJZ4382" s="429"/>
      <c r="SKA4382" s="24"/>
      <c r="SKB4382" s="430">
        <v>859</v>
      </c>
      <c r="SKC4382" s="413">
        <v>45988</v>
      </c>
      <c r="SKD4382" s="42"/>
      <c r="SKE4382" s="26" t="str">
        <f ca="1">IF(SKD4382&gt;0,"Compensado",IF(SKC4382="","",IF(SKC4382&lt;=TODAY(),"Descontar Cheque","deFaltam "&amp;SKC4382-TODAY()&amp;" dias para descontar")))</f>
        <v>Descontar Cheque</v>
      </c>
      <c r="SKF4382" s="117"/>
      <c r="SKG4382" s="413">
        <v>45890</v>
      </c>
      <c r="SKH4382" s="428" t="s">
        <v>74</v>
      </c>
      <c r="SKI4382" s="428">
        <v>104</v>
      </c>
      <c r="SKJ4382" s="414" t="str">
        <f>IF(SKI4382&lt;&gt;0,IF(ISNA(VLOOKUP(SKI4382,lista_bancos,2,0)),"Banco não cadastrado",VLOOKUP(SKI4382,lista_bancos,2,0)),"")</f>
        <v>CAIXA</v>
      </c>
      <c r="SKK4382" s="428">
        <v>1104</v>
      </c>
      <c r="SKL4382" s="428">
        <v>30011625</v>
      </c>
      <c r="SKM4382" s="428">
        <v>900021</v>
      </c>
      <c r="SKN4382" s="431" t="s">
        <v>76</v>
      </c>
      <c r="SKO4382" s="429">
        <v>15235615000174</v>
      </c>
      <c r="SKP4382" s="429"/>
      <c r="SKQ4382" s="24"/>
      <c r="SKR4382" s="430">
        <v>859</v>
      </c>
      <c r="SKS4382" s="413">
        <v>45988</v>
      </c>
      <c r="SKT4382" s="42"/>
      <c r="SKU4382" s="26" t="str">
        <f ca="1">IF(SKT4382&gt;0,"Compensado",IF(SKS4382="","",IF(SKS4382&lt;=TODAY(),"Descontar Cheque","deFaltam "&amp;SKS4382-TODAY()&amp;" dias para descontar")))</f>
        <v>Descontar Cheque</v>
      </c>
      <c r="SKV4382" s="117"/>
      <c r="SKW4382" s="413">
        <v>45890</v>
      </c>
      <c r="SKX4382" s="428" t="s">
        <v>74</v>
      </c>
      <c r="SKY4382" s="428">
        <v>104</v>
      </c>
      <c r="SKZ4382" s="414" t="str">
        <f>IF(SKY4382&lt;&gt;0,IF(ISNA(VLOOKUP(SKY4382,lista_bancos,2,0)),"Banco não cadastrado",VLOOKUP(SKY4382,lista_bancos,2,0)),"")</f>
        <v>CAIXA</v>
      </c>
      <c r="SLA4382" s="428">
        <v>1104</v>
      </c>
      <c r="SLB4382" s="428">
        <v>30011625</v>
      </c>
      <c r="SLC4382" s="428">
        <v>900021</v>
      </c>
      <c r="SLD4382" s="431" t="s">
        <v>76</v>
      </c>
      <c r="SLE4382" s="429">
        <v>15235615000174</v>
      </c>
      <c r="SLF4382" s="429"/>
      <c r="SLG4382" s="24"/>
      <c r="SLH4382" s="430">
        <v>859</v>
      </c>
      <c r="SLI4382" s="413">
        <v>45988</v>
      </c>
      <c r="SLJ4382" s="42"/>
      <c r="SLK4382" s="26" t="str">
        <f ca="1">IF(SLJ4382&gt;0,"Compensado",IF(SLI4382="","",IF(SLI4382&lt;=TODAY(),"Descontar Cheque","deFaltam "&amp;SLI4382-TODAY()&amp;" dias para descontar")))</f>
        <v>Descontar Cheque</v>
      </c>
      <c r="SLL4382" s="117"/>
      <c r="SLM4382" s="413">
        <v>45890</v>
      </c>
      <c r="SLN4382" s="428" t="s">
        <v>74</v>
      </c>
      <c r="SLO4382" s="428">
        <v>104</v>
      </c>
      <c r="SLP4382" s="414" t="str">
        <f>IF(SLO4382&lt;&gt;0,IF(ISNA(VLOOKUP(SLO4382,lista_bancos,2,0)),"Banco não cadastrado",VLOOKUP(SLO4382,lista_bancos,2,0)),"")</f>
        <v>CAIXA</v>
      </c>
      <c r="SLQ4382" s="428">
        <v>1104</v>
      </c>
      <c r="SLR4382" s="428">
        <v>30011625</v>
      </c>
      <c r="SLS4382" s="428">
        <v>900021</v>
      </c>
      <c r="SLT4382" s="431" t="s">
        <v>76</v>
      </c>
      <c r="SLU4382" s="429">
        <v>15235615000174</v>
      </c>
      <c r="SLV4382" s="429"/>
      <c r="SLW4382" s="24"/>
      <c r="SLX4382" s="430">
        <v>859</v>
      </c>
      <c r="SLY4382" s="413">
        <v>45988</v>
      </c>
      <c r="SLZ4382" s="42"/>
      <c r="SMA4382" s="26" t="str">
        <f ca="1">IF(SLZ4382&gt;0,"Compensado",IF(SLY4382="","",IF(SLY4382&lt;=TODAY(),"Descontar Cheque","deFaltam "&amp;SLY4382-TODAY()&amp;" dias para descontar")))</f>
        <v>Descontar Cheque</v>
      </c>
      <c r="SMB4382" s="117"/>
      <c r="SMC4382" s="413">
        <v>45890</v>
      </c>
      <c r="SMD4382" s="428" t="s">
        <v>74</v>
      </c>
      <c r="SME4382" s="428">
        <v>104</v>
      </c>
      <c r="SMF4382" s="414" t="str">
        <f>IF(SME4382&lt;&gt;0,IF(ISNA(VLOOKUP(SME4382,lista_bancos,2,0)),"Banco não cadastrado",VLOOKUP(SME4382,lista_bancos,2,0)),"")</f>
        <v>CAIXA</v>
      </c>
      <c r="SMG4382" s="428">
        <v>1104</v>
      </c>
      <c r="SMH4382" s="428">
        <v>30011625</v>
      </c>
      <c r="SMI4382" s="428">
        <v>900021</v>
      </c>
      <c r="SMJ4382" s="431" t="s">
        <v>76</v>
      </c>
      <c r="SMK4382" s="429">
        <v>15235615000174</v>
      </c>
      <c r="SML4382" s="429"/>
      <c r="SMM4382" s="24"/>
      <c r="SMN4382" s="430">
        <v>859</v>
      </c>
      <c r="SMO4382" s="413">
        <v>45988</v>
      </c>
      <c r="SMP4382" s="42"/>
      <c r="SMQ4382" s="26" t="str">
        <f ca="1">IF(SMP4382&gt;0,"Compensado",IF(SMO4382="","",IF(SMO4382&lt;=TODAY(),"Descontar Cheque","deFaltam "&amp;SMO4382-TODAY()&amp;" dias para descontar")))</f>
        <v>Descontar Cheque</v>
      </c>
      <c r="SMR4382" s="117"/>
      <c r="SMS4382" s="413">
        <v>45890</v>
      </c>
      <c r="SMT4382" s="428" t="s">
        <v>74</v>
      </c>
      <c r="SMU4382" s="428">
        <v>104</v>
      </c>
      <c r="SMV4382" s="414" t="str">
        <f>IF(SMU4382&lt;&gt;0,IF(ISNA(VLOOKUP(SMU4382,lista_bancos,2,0)),"Banco não cadastrado",VLOOKUP(SMU4382,lista_bancos,2,0)),"")</f>
        <v>CAIXA</v>
      </c>
      <c r="SMW4382" s="428">
        <v>1104</v>
      </c>
      <c r="SMX4382" s="428">
        <v>30011625</v>
      </c>
      <c r="SMY4382" s="428">
        <v>900021</v>
      </c>
      <c r="SMZ4382" s="431" t="s">
        <v>76</v>
      </c>
      <c r="SNA4382" s="429">
        <v>15235615000174</v>
      </c>
      <c r="SNB4382" s="429"/>
      <c r="SNC4382" s="24"/>
      <c r="SND4382" s="430">
        <v>859</v>
      </c>
      <c r="SNE4382" s="413">
        <v>45988</v>
      </c>
      <c r="SNF4382" s="42"/>
      <c r="SNG4382" s="26" t="str">
        <f ca="1">IF(SNF4382&gt;0,"Compensado",IF(SNE4382="","",IF(SNE4382&lt;=TODAY(),"Descontar Cheque","deFaltam "&amp;SNE4382-TODAY()&amp;" dias para descontar")))</f>
        <v>Descontar Cheque</v>
      </c>
      <c r="SNH4382" s="117"/>
      <c r="SNI4382" s="413">
        <v>45890</v>
      </c>
      <c r="SNJ4382" s="428" t="s">
        <v>74</v>
      </c>
      <c r="SNK4382" s="428">
        <v>104</v>
      </c>
      <c r="SNL4382" s="414" t="str">
        <f>IF(SNK4382&lt;&gt;0,IF(ISNA(VLOOKUP(SNK4382,lista_bancos,2,0)),"Banco não cadastrado",VLOOKUP(SNK4382,lista_bancos,2,0)),"")</f>
        <v>CAIXA</v>
      </c>
      <c r="SNM4382" s="428">
        <v>1104</v>
      </c>
      <c r="SNN4382" s="428">
        <v>30011625</v>
      </c>
      <c r="SNO4382" s="428">
        <v>900021</v>
      </c>
      <c r="SNP4382" s="431" t="s">
        <v>76</v>
      </c>
      <c r="SNQ4382" s="429">
        <v>15235615000174</v>
      </c>
      <c r="SNR4382" s="429"/>
      <c r="SNS4382" s="24"/>
      <c r="SNT4382" s="430">
        <v>859</v>
      </c>
      <c r="SNU4382" s="413">
        <v>45988</v>
      </c>
      <c r="SNV4382" s="42"/>
      <c r="SNW4382" s="26" t="str">
        <f ca="1">IF(SNV4382&gt;0,"Compensado",IF(SNU4382="","",IF(SNU4382&lt;=TODAY(),"Descontar Cheque","deFaltam "&amp;SNU4382-TODAY()&amp;" dias para descontar")))</f>
        <v>Descontar Cheque</v>
      </c>
      <c r="SNX4382" s="117"/>
      <c r="SNY4382" s="413">
        <v>45890</v>
      </c>
      <c r="SNZ4382" s="428" t="s">
        <v>74</v>
      </c>
      <c r="SOA4382" s="428">
        <v>104</v>
      </c>
      <c r="SOB4382" s="414" t="str">
        <f>IF(SOA4382&lt;&gt;0,IF(ISNA(VLOOKUP(SOA4382,lista_bancos,2,0)),"Banco não cadastrado",VLOOKUP(SOA4382,lista_bancos,2,0)),"")</f>
        <v>CAIXA</v>
      </c>
      <c r="SOC4382" s="428">
        <v>1104</v>
      </c>
      <c r="SOD4382" s="428">
        <v>30011625</v>
      </c>
      <c r="SOE4382" s="428">
        <v>900021</v>
      </c>
      <c r="SOF4382" s="431" t="s">
        <v>76</v>
      </c>
      <c r="SOG4382" s="429">
        <v>15235615000174</v>
      </c>
      <c r="SOH4382" s="429"/>
      <c r="SOI4382" s="24"/>
      <c r="SOJ4382" s="430">
        <v>859</v>
      </c>
      <c r="SOK4382" s="413">
        <v>45988</v>
      </c>
      <c r="SOL4382" s="42"/>
      <c r="SOM4382" s="26" t="str">
        <f ca="1">IF(SOL4382&gt;0,"Compensado",IF(SOK4382="","",IF(SOK4382&lt;=TODAY(),"Descontar Cheque","deFaltam "&amp;SOK4382-TODAY()&amp;" dias para descontar")))</f>
        <v>Descontar Cheque</v>
      </c>
      <c r="SON4382" s="117"/>
      <c r="SOO4382" s="413">
        <v>45890</v>
      </c>
      <c r="SOP4382" s="428" t="s">
        <v>74</v>
      </c>
      <c r="SOQ4382" s="428">
        <v>104</v>
      </c>
      <c r="SOR4382" s="414" t="str">
        <f>IF(SOQ4382&lt;&gt;0,IF(ISNA(VLOOKUP(SOQ4382,lista_bancos,2,0)),"Banco não cadastrado",VLOOKUP(SOQ4382,lista_bancos,2,0)),"")</f>
        <v>CAIXA</v>
      </c>
      <c r="SOS4382" s="428">
        <v>1104</v>
      </c>
      <c r="SOT4382" s="428">
        <v>30011625</v>
      </c>
      <c r="SOU4382" s="428">
        <v>900021</v>
      </c>
      <c r="SOV4382" s="431" t="s">
        <v>76</v>
      </c>
      <c r="SOW4382" s="429">
        <v>15235615000174</v>
      </c>
      <c r="SOX4382" s="429"/>
      <c r="SOY4382" s="24"/>
      <c r="SOZ4382" s="430">
        <v>859</v>
      </c>
      <c r="SPA4382" s="413">
        <v>45988</v>
      </c>
      <c r="SPB4382" s="42"/>
      <c r="SPC4382" s="26" t="str">
        <f ca="1">IF(SPB4382&gt;0,"Compensado",IF(SPA4382="","",IF(SPA4382&lt;=TODAY(),"Descontar Cheque","deFaltam "&amp;SPA4382-TODAY()&amp;" dias para descontar")))</f>
        <v>Descontar Cheque</v>
      </c>
      <c r="SPD4382" s="117"/>
      <c r="SPE4382" s="413">
        <v>45890</v>
      </c>
      <c r="SPF4382" s="428" t="s">
        <v>74</v>
      </c>
      <c r="SPG4382" s="428">
        <v>104</v>
      </c>
      <c r="SPH4382" s="414" t="str">
        <f>IF(SPG4382&lt;&gt;0,IF(ISNA(VLOOKUP(SPG4382,lista_bancos,2,0)),"Banco não cadastrado",VLOOKUP(SPG4382,lista_bancos,2,0)),"")</f>
        <v>CAIXA</v>
      </c>
      <c r="SPI4382" s="428">
        <v>1104</v>
      </c>
      <c r="SPJ4382" s="428">
        <v>30011625</v>
      </c>
      <c r="SPK4382" s="428">
        <v>900021</v>
      </c>
      <c r="SPL4382" s="431" t="s">
        <v>76</v>
      </c>
      <c r="SPM4382" s="429">
        <v>15235615000174</v>
      </c>
      <c r="SPN4382" s="429"/>
      <c r="SPO4382" s="24"/>
      <c r="SPP4382" s="430">
        <v>859</v>
      </c>
      <c r="SPQ4382" s="413">
        <v>45988</v>
      </c>
      <c r="SPR4382" s="42"/>
      <c r="SPS4382" s="26" t="str">
        <f ca="1">IF(SPR4382&gt;0,"Compensado",IF(SPQ4382="","",IF(SPQ4382&lt;=TODAY(),"Descontar Cheque","deFaltam "&amp;SPQ4382-TODAY()&amp;" dias para descontar")))</f>
        <v>Descontar Cheque</v>
      </c>
      <c r="SPT4382" s="117"/>
      <c r="SPU4382" s="413">
        <v>45890</v>
      </c>
      <c r="SPV4382" s="428" t="s">
        <v>74</v>
      </c>
      <c r="SPW4382" s="428">
        <v>104</v>
      </c>
      <c r="SPX4382" s="414" t="str">
        <f>IF(SPW4382&lt;&gt;0,IF(ISNA(VLOOKUP(SPW4382,lista_bancos,2,0)),"Banco não cadastrado",VLOOKUP(SPW4382,lista_bancos,2,0)),"")</f>
        <v>CAIXA</v>
      </c>
      <c r="SPY4382" s="428">
        <v>1104</v>
      </c>
      <c r="SPZ4382" s="428">
        <v>30011625</v>
      </c>
      <c r="SQA4382" s="428">
        <v>900021</v>
      </c>
      <c r="SQB4382" s="431" t="s">
        <v>76</v>
      </c>
      <c r="SQC4382" s="429">
        <v>15235615000174</v>
      </c>
      <c r="SQD4382" s="429"/>
      <c r="SQE4382" s="24"/>
      <c r="SQF4382" s="430">
        <v>859</v>
      </c>
      <c r="SQG4382" s="413">
        <v>45988</v>
      </c>
      <c r="SQH4382" s="42"/>
      <c r="SQI4382" s="26" t="str">
        <f ca="1">IF(SQH4382&gt;0,"Compensado",IF(SQG4382="","",IF(SQG4382&lt;=TODAY(),"Descontar Cheque","deFaltam "&amp;SQG4382-TODAY()&amp;" dias para descontar")))</f>
        <v>Descontar Cheque</v>
      </c>
      <c r="SQJ4382" s="117"/>
      <c r="SQK4382" s="413">
        <v>45890</v>
      </c>
      <c r="SQL4382" s="428" t="s">
        <v>74</v>
      </c>
      <c r="SQM4382" s="428">
        <v>104</v>
      </c>
      <c r="SQN4382" s="414" t="str">
        <f>IF(SQM4382&lt;&gt;0,IF(ISNA(VLOOKUP(SQM4382,lista_bancos,2,0)),"Banco não cadastrado",VLOOKUP(SQM4382,lista_bancos,2,0)),"")</f>
        <v>CAIXA</v>
      </c>
      <c r="SQO4382" s="428">
        <v>1104</v>
      </c>
      <c r="SQP4382" s="428">
        <v>30011625</v>
      </c>
      <c r="SQQ4382" s="428">
        <v>900021</v>
      </c>
      <c r="SQR4382" s="431" t="s">
        <v>76</v>
      </c>
      <c r="SQS4382" s="429">
        <v>15235615000174</v>
      </c>
      <c r="SQT4382" s="429"/>
      <c r="SQU4382" s="24"/>
      <c r="SQV4382" s="430">
        <v>859</v>
      </c>
      <c r="SQW4382" s="413">
        <v>45988</v>
      </c>
      <c r="SQX4382" s="42"/>
      <c r="SQY4382" s="26" t="str">
        <f ca="1">IF(SQX4382&gt;0,"Compensado",IF(SQW4382="","",IF(SQW4382&lt;=TODAY(),"Descontar Cheque","deFaltam "&amp;SQW4382-TODAY()&amp;" dias para descontar")))</f>
        <v>Descontar Cheque</v>
      </c>
      <c r="SQZ4382" s="117"/>
      <c r="SRA4382" s="413">
        <v>45890</v>
      </c>
      <c r="SRB4382" s="428" t="s">
        <v>74</v>
      </c>
      <c r="SRC4382" s="428">
        <v>104</v>
      </c>
      <c r="SRD4382" s="414" t="str">
        <f>IF(SRC4382&lt;&gt;0,IF(ISNA(VLOOKUP(SRC4382,lista_bancos,2,0)),"Banco não cadastrado",VLOOKUP(SRC4382,lista_bancos,2,0)),"")</f>
        <v>CAIXA</v>
      </c>
      <c r="SRE4382" s="428">
        <v>1104</v>
      </c>
      <c r="SRF4382" s="428">
        <v>30011625</v>
      </c>
      <c r="SRG4382" s="428">
        <v>900021</v>
      </c>
      <c r="SRH4382" s="431" t="s">
        <v>76</v>
      </c>
      <c r="SRI4382" s="429">
        <v>15235615000174</v>
      </c>
      <c r="SRJ4382" s="429"/>
      <c r="SRK4382" s="24"/>
      <c r="SRL4382" s="430">
        <v>859</v>
      </c>
      <c r="SRM4382" s="413">
        <v>45988</v>
      </c>
      <c r="SRN4382" s="42"/>
      <c r="SRO4382" s="26" t="str">
        <f ca="1">IF(SRN4382&gt;0,"Compensado",IF(SRM4382="","",IF(SRM4382&lt;=TODAY(),"Descontar Cheque","deFaltam "&amp;SRM4382-TODAY()&amp;" dias para descontar")))</f>
        <v>Descontar Cheque</v>
      </c>
      <c r="SRP4382" s="117"/>
      <c r="SRQ4382" s="413">
        <v>45890</v>
      </c>
      <c r="SRR4382" s="428" t="s">
        <v>74</v>
      </c>
      <c r="SRS4382" s="428">
        <v>104</v>
      </c>
      <c r="SRT4382" s="414" t="str">
        <f>IF(SRS4382&lt;&gt;0,IF(ISNA(VLOOKUP(SRS4382,lista_bancos,2,0)),"Banco não cadastrado",VLOOKUP(SRS4382,lista_bancos,2,0)),"")</f>
        <v>CAIXA</v>
      </c>
      <c r="SRU4382" s="428">
        <v>1104</v>
      </c>
      <c r="SRV4382" s="428">
        <v>30011625</v>
      </c>
      <c r="SRW4382" s="428">
        <v>900021</v>
      </c>
      <c r="SRX4382" s="431" t="s">
        <v>76</v>
      </c>
      <c r="SRY4382" s="429">
        <v>15235615000174</v>
      </c>
      <c r="SRZ4382" s="429"/>
      <c r="SSA4382" s="24"/>
      <c r="SSB4382" s="430">
        <v>859</v>
      </c>
      <c r="SSC4382" s="413">
        <v>45988</v>
      </c>
      <c r="SSD4382" s="42"/>
      <c r="SSE4382" s="26" t="str">
        <f ca="1">IF(SSD4382&gt;0,"Compensado",IF(SSC4382="","",IF(SSC4382&lt;=TODAY(),"Descontar Cheque","deFaltam "&amp;SSC4382-TODAY()&amp;" dias para descontar")))</f>
        <v>Descontar Cheque</v>
      </c>
      <c r="SSF4382" s="117"/>
      <c r="SSG4382" s="413">
        <v>45890</v>
      </c>
      <c r="SSH4382" s="428" t="s">
        <v>74</v>
      </c>
      <c r="SSI4382" s="428">
        <v>104</v>
      </c>
      <c r="SSJ4382" s="414" t="str">
        <f>IF(SSI4382&lt;&gt;0,IF(ISNA(VLOOKUP(SSI4382,lista_bancos,2,0)),"Banco não cadastrado",VLOOKUP(SSI4382,lista_bancos,2,0)),"")</f>
        <v>CAIXA</v>
      </c>
      <c r="SSK4382" s="428">
        <v>1104</v>
      </c>
      <c r="SSL4382" s="428">
        <v>30011625</v>
      </c>
      <c r="SSM4382" s="428">
        <v>900021</v>
      </c>
      <c r="SSN4382" s="431" t="s">
        <v>76</v>
      </c>
      <c r="SSO4382" s="429">
        <v>15235615000174</v>
      </c>
      <c r="SSP4382" s="429"/>
      <c r="SSQ4382" s="24"/>
      <c r="SSR4382" s="430">
        <v>859</v>
      </c>
      <c r="SSS4382" s="413">
        <v>45988</v>
      </c>
      <c r="SST4382" s="42"/>
      <c r="SSU4382" s="26" t="str">
        <f ca="1">IF(SST4382&gt;0,"Compensado",IF(SSS4382="","",IF(SSS4382&lt;=TODAY(),"Descontar Cheque","deFaltam "&amp;SSS4382-TODAY()&amp;" dias para descontar")))</f>
        <v>Descontar Cheque</v>
      </c>
      <c r="SSV4382" s="117"/>
      <c r="SSW4382" s="413">
        <v>45890</v>
      </c>
      <c r="SSX4382" s="428" t="s">
        <v>74</v>
      </c>
      <c r="SSY4382" s="428">
        <v>104</v>
      </c>
      <c r="SSZ4382" s="414" t="str">
        <f>IF(SSY4382&lt;&gt;0,IF(ISNA(VLOOKUP(SSY4382,lista_bancos,2,0)),"Banco não cadastrado",VLOOKUP(SSY4382,lista_bancos,2,0)),"")</f>
        <v>CAIXA</v>
      </c>
      <c r="STA4382" s="428">
        <v>1104</v>
      </c>
      <c r="STB4382" s="428">
        <v>30011625</v>
      </c>
      <c r="STC4382" s="428">
        <v>900021</v>
      </c>
      <c r="STD4382" s="431" t="s">
        <v>76</v>
      </c>
      <c r="STE4382" s="429">
        <v>15235615000174</v>
      </c>
      <c r="STF4382" s="429"/>
      <c r="STG4382" s="24"/>
      <c r="STH4382" s="430">
        <v>859</v>
      </c>
      <c r="STI4382" s="413">
        <v>45988</v>
      </c>
      <c r="STJ4382" s="42"/>
      <c r="STK4382" s="26" t="str">
        <f ca="1">IF(STJ4382&gt;0,"Compensado",IF(STI4382="","",IF(STI4382&lt;=TODAY(),"Descontar Cheque","deFaltam "&amp;STI4382-TODAY()&amp;" dias para descontar")))</f>
        <v>Descontar Cheque</v>
      </c>
      <c r="STL4382" s="117"/>
      <c r="STM4382" s="413">
        <v>45890</v>
      </c>
      <c r="STN4382" s="428" t="s">
        <v>74</v>
      </c>
      <c r="STO4382" s="428">
        <v>104</v>
      </c>
      <c r="STP4382" s="414" t="str">
        <f>IF(STO4382&lt;&gt;0,IF(ISNA(VLOOKUP(STO4382,lista_bancos,2,0)),"Banco não cadastrado",VLOOKUP(STO4382,lista_bancos,2,0)),"")</f>
        <v>CAIXA</v>
      </c>
      <c r="STQ4382" s="428">
        <v>1104</v>
      </c>
      <c r="STR4382" s="428">
        <v>30011625</v>
      </c>
      <c r="STS4382" s="428">
        <v>900021</v>
      </c>
      <c r="STT4382" s="431" t="s">
        <v>76</v>
      </c>
      <c r="STU4382" s="429">
        <v>15235615000174</v>
      </c>
      <c r="STV4382" s="429"/>
      <c r="STW4382" s="24"/>
      <c r="STX4382" s="430">
        <v>859</v>
      </c>
      <c r="STY4382" s="413">
        <v>45988</v>
      </c>
      <c r="STZ4382" s="42"/>
      <c r="SUA4382" s="26" t="str">
        <f ca="1">IF(STZ4382&gt;0,"Compensado",IF(STY4382="","",IF(STY4382&lt;=TODAY(),"Descontar Cheque","deFaltam "&amp;STY4382-TODAY()&amp;" dias para descontar")))</f>
        <v>Descontar Cheque</v>
      </c>
      <c r="SUB4382" s="117"/>
      <c r="SUC4382" s="413">
        <v>45890</v>
      </c>
      <c r="SUD4382" s="428" t="s">
        <v>74</v>
      </c>
      <c r="SUE4382" s="428">
        <v>104</v>
      </c>
      <c r="SUF4382" s="414" t="str">
        <f>IF(SUE4382&lt;&gt;0,IF(ISNA(VLOOKUP(SUE4382,lista_bancos,2,0)),"Banco não cadastrado",VLOOKUP(SUE4382,lista_bancos,2,0)),"")</f>
        <v>CAIXA</v>
      </c>
      <c r="SUG4382" s="428">
        <v>1104</v>
      </c>
      <c r="SUH4382" s="428">
        <v>30011625</v>
      </c>
      <c r="SUI4382" s="428">
        <v>900021</v>
      </c>
      <c r="SUJ4382" s="431" t="s">
        <v>76</v>
      </c>
      <c r="SUK4382" s="429">
        <v>15235615000174</v>
      </c>
      <c r="SUL4382" s="429"/>
      <c r="SUM4382" s="24"/>
      <c r="SUN4382" s="430">
        <v>859</v>
      </c>
      <c r="SUO4382" s="413">
        <v>45988</v>
      </c>
      <c r="SUP4382" s="42"/>
      <c r="SUQ4382" s="26" t="str">
        <f ca="1">IF(SUP4382&gt;0,"Compensado",IF(SUO4382="","",IF(SUO4382&lt;=TODAY(),"Descontar Cheque","deFaltam "&amp;SUO4382-TODAY()&amp;" dias para descontar")))</f>
        <v>Descontar Cheque</v>
      </c>
      <c r="SUR4382" s="117"/>
      <c r="SUS4382" s="413">
        <v>45890</v>
      </c>
      <c r="SUT4382" s="428" t="s">
        <v>74</v>
      </c>
      <c r="SUU4382" s="428">
        <v>104</v>
      </c>
      <c r="SUV4382" s="414" t="str">
        <f>IF(SUU4382&lt;&gt;0,IF(ISNA(VLOOKUP(SUU4382,lista_bancos,2,0)),"Banco não cadastrado",VLOOKUP(SUU4382,lista_bancos,2,0)),"")</f>
        <v>CAIXA</v>
      </c>
      <c r="SUW4382" s="428">
        <v>1104</v>
      </c>
      <c r="SUX4382" s="428">
        <v>30011625</v>
      </c>
      <c r="SUY4382" s="428">
        <v>900021</v>
      </c>
      <c r="SUZ4382" s="431" t="s">
        <v>76</v>
      </c>
      <c r="SVA4382" s="429">
        <v>15235615000174</v>
      </c>
      <c r="SVB4382" s="429"/>
      <c r="SVC4382" s="24"/>
      <c r="SVD4382" s="430">
        <v>859</v>
      </c>
      <c r="SVE4382" s="413">
        <v>45988</v>
      </c>
      <c r="SVF4382" s="42"/>
      <c r="SVG4382" s="26" t="str">
        <f ca="1">IF(SVF4382&gt;0,"Compensado",IF(SVE4382="","",IF(SVE4382&lt;=TODAY(),"Descontar Cheque","deFaltam "&amp;SVE4382-TODAY()&amp;" dias para descontar")))</f>
        <v>Descontar Cheque</v>
      </c>
      <c r="SVH4382" s="117"/>
      <c r="SVI4382" s="413">
        <v>45890</v>
      </c>
      <c r="SVJ4382" s="428" t="s">
        <v>74</v>
      </c>
      <c r="SVK4382" s="428">
        <v>104</v>
      </c>
      <c r="SVL4382" s="414" t="str">
        <f>IF(SVK4382&lt;&gt;0,IF(ISNA(VLOOKUP(SVK4382,lista_bancos,2,0)),"Banco não cadastrado",VLOOKUP(SVK4382,lista_bancos,2,0)),"")</f>
        <v>CAIXA</v>
      </c>
      <c r="SVM4382" s="428">
        <v>1104</v>
      </c>
      <c r="SVN4382" s="428">
        <v>30011625</v>
      </c>
      <c r="SVO4382" s="428">
        <v>900021</v>
      </c>
      <c r="SVP4382" s="431" t="s">
        <v>76</v>
      </c>
      <c r="SVQ4382" s="429">
        <v>15235615000174</v>
      </c>
      <c r="SVR4382" s="429"/>
      <c r="SVS4382" s="24"/>
      <c r="SVT4382" s="430">
        <v>859</v>
      </c>
      <c r="SVU4382" s="413">
        <v>45988</v>
      </c>
      <c r="SVV4382" s="42"/>
      <c r="SVW4382" s="26" t="str">
        <f ca="1">IF(SVV4382&gt;0,"Compensado",IF(SVU4382="","",IF(SVU4382&lt;=TODAY(),"Descontar Cheque","deFaltam "&amp;SVU4382-TODAY()&amp;" dias para descontar")))</f>
        <v>Descontar Cheque</v>
      </c>
      <c r="SVX4382" s="117"/>
      <c r="SVY4382" s="413">
        <v>45890</v>
      </c>
      <c r="SVZ4382" s="428" t="s">
        <v>74</v>
      </c>
      <c r="SWA4382" s="428">
        <v>104</v>
      </c>
      <c r="SWB4382" s="414" t="str">
        <f>IF(SWA4382&lt;&gt;0,IF(ISNA(VLOOKUP(SWA4382,lista_bancos,2,0)),"Banco não cadastrado",VLOOKUP(SWA4382,lista_bancos,2,0)),"")</f>
        <v>CAIXA</v>
      </c>
      <c r="SWC4382" s="428">
        <v>1104</v>
      </c>
      <c r="SWD4382" s="428">
        <v>30011625</v>
      </c>
      <c r="SWE4382" s="428">
        <v>900021</v>
      </c>
      <c r="SWF4382" s="431" t="s">
        <v>76</v>
      </c>
      <c r="SWG4382" s="429">
        <v>15235615000174</v>
      </c>
      <c r="SWH4382" s="429"/>
      <c r="SWI4382" s="24"/>
      <c r="SWJ4382" s="430">
        <v>859</v>
      </c>
      <c r="SWK4382" s="413">
        <v>45988</v>
      </c>
      <c r="SWL4382" s="42"/>
      <c r="SWM4382" s="26" t="str">
        <f ca="1">IF(SWL4382&gt;0,"Compensado",IF(SWK4382="","",IF(SWK4382&lt;=TODAY(),"Descontar Cheque","deFaltam "&amp;SWK4382-TODAY()&amp;" dias para descontar")))</f>
        <v>Descontar Cheque</v>
      </c>
      <c r="SWN4382" s="117"/>
      <c r="SWO4382" s="413">
        <v>45890</v>
      </c>
      <c r="SWP4382" s="428" t="s">
        <v>74</v>
      </c>
      <c r="SWQ4382" s="428">
        <v>104</v>
      </c>
      <c r="SWR4382" s="414" t="str">
        <f>IF(SWQ4382&lt;&gt;0,IF(ISNA(VLOOKUP(SWQ4382,lista_bancos,2,0)),"Banco não cadastrado",VLOOKUP(SWQ4382,lista_bancos,2,0)),"")</f>
        <v>CAIXA</v>
      </c>
      <c r="SWS4382" s="428">
        <v>1104</v>
      </c>
      <c r="SWT4382" s="428">
        <v>30011625</v>
      </c>
      <c r="SWU4382" s="428">
        <v>900021</v>
      </c>
      <c r="SWV4382" s="431" t="s">
        <v>76</v>
      </c>
      <c r="SWW4382" s="429">
        <v>15235615000174</v>
      </c>
      <c r="SWX4382" s="429"/>
      <c r="SWY4382" s="24"/>
      <c r="SWZ4382" s="430">
        <v>859</v>
      </c>
      <c r="SXA4382" s="413">
        <v>45988</v>
      </c>
      <c r="SXB4382" s="42"/>
      <c r="SXC4382" s="26" t="str">
        <f ca="1">IF(SXB4382&gt;0,"Compensado",IF(SXA4382="","",IF(SXA4382&lt;=TODAY(),"Descontar Cheque","deFaltam "&amp;SXA4382-TODAY()&amp;" dias para descontar")))</f>
        <v>Descontar Cheque</v>
      </c>
      <c r="SXD4382" s="117"/>
      <c r="SXE4382" s="413">
        <v>45890</v>
      </c>
      <c r="SXF4382" s="428" t="s">
        <v>74</v>
      </c>
      <c r="SXG4382" s="428">
        <v>104</v>
      </c>
      <c r="SXH4382" s="414" t="str">
        <f>IF(SXG4382&lt;&gt;0,IF(ISNA(VLOOKUP(SXG4382,lista_bancos,2,0)),"Banco não cadastrado",VLOOKUP(SXG4382,lista_bancos,2,0)),"")</f>
        <v>CAIXA</v>
      </c>
      <c r="SXI4382" s="428">
        <v>1104</v>
      </c>
      <c r="SXJ4382" s="428">
        <v>30011625</v>
      </c>
      <c r="SXK4382" s="428">
        <v>900021</v>
      </c>
      <c r="SXL4382" s="431" t="s">
        <v>76</v>
      </c>
      <c r="SXM4382" s="429">
        <v>15235615000174</v>
      </c>
      <c r="SXN4382" s="429"/>
      <c r="SXO4382" s="24"/>
      <c r="SXP4382" s="430">
        <v>859</v>
      </c>
      <c r="SXQ4382" s="413">
        <v>45988</v>
      </c>
      <c r="SXR4382" s="42"/>
      <c r="SXS4382" s="26" t="str">
        <f ca="1">IF(SXR4382&gt;0,"Compensado",IF(SXQ4382="","",IF(SXQ4382&lt;=TODAY(),"Descontar Cheque","deFaltam "&amp;SXQ4382-TODAY()&amp;" dias para descontar")))</f>
        <v>Descontar Cheque</v>
      </c>
      <c r="SXT4382" s="117"/>
      <c r="SXU4382" s="413">
        <v>45890</v>
      </c>
      <c r="SXV4382" s="428" t="s">
        <v>74</v>
      </c>
      <c r="SXW4382" s="428">
        <v>104</v>
      </c>
      <c r="SXX4382" s="414" t="str">
        <f>IF(SXW4382&lt;&gt;0,IF(ISNA(VLOOKUP(SXW4382,lista_bancos,2,0)),"Banco não cadastrado",VLOOKUP(SXW4382,lista_bancos,2,0)),"")</f>
        <v>CAIXA</v>
      </c>
      <c r="SXY4382" s="428">
        <v>1104</v>
      </c>
      <c r="SXZ4382" s="428">
        <v>30011625</v>
      </c>
      <c r="SYA4382" s="428">
        <v>900021</v>
      </c>
      <c r="SYB4382" s="431" t="s">
        <v>76</v>
      </c>
      <c r="SYC4382" s="429">
        <v>15235615000174</v>
      </c>
      <c r="SYD4382" s="429"/>
      <c r="SYE4382" s="24"/>
      <c r="SYF4382" s="430">
        <v>859</v>
      </c>
      <c r="SYG4382" s="413">
        <v>45988</v>
      </c>
      <c r="SYH4382" s="42"/>
      <c r="SYI4382" s="26" t="str">
        <f ca="1">IF(SYH4382&gt;0,"Compensado",IF(SYG4382="","",IF(SYG4382&lt;=TODAY(),"Descontar Cheque","deFaltam "&amp;SYG4382-TODAY()&amp;" dias para descontar")))</f>
        <v>Descontar Cheque</v>
      </c>
      <c r="SYJ4382" s="117"/>
      <c r="SYK4382" s="413">
        <v>45890</v>
      </c>
      <c r="SYL4382" s="428" t="s">
        <v>74</v>
      </c>
      <c r="SYM4382" s="428">
        <v>104</v>
      </c>
      <c r="SYN4382" s="414" t="str">
        <f>IF(SYM4382&lt;&gt;0,IF(ISNA(VLOOKUP(SYM4382,lista_bancos,2,0)),"Banco não cadastrado",VLOOKUP(SYM4382,lista_bancos,2,0)),"")</f>
        <v>CAIXA</v>
      </c>
      <c r="SYO4382" s="428">
        <v>1104</v>
      </c>
      <c r="SYP4382" s="428">
        <v>30011625</v>
      </c>
      <c r="SYQ4382" s="428">
        <v>900021</v>
      </c>
      <c r="SYR4382" s="431" t="s">
        <v>76</v>
      </c>
      <c r="SYS4382" s="429">
        <v>15235615000174</v>
      </c>
      <c r="SYT4382" s="429"/>
      <c r="SYU4382" s="24"/>
      <c r="SYV4382" s="430">
        <v>859</v>
      </c>
      <c r="SYW4382" s="413">
        <v>45988</v>
      </c>
      <c r="SYX4382" s="42"/>
      <c r="SYY4382" s="26" t="str">
        <f ca="1">IF(SYX4382&gt;0,"Compensado",IF(SYW4382="","",IF(SYW4382&lt;=TODAY(),"Descontar Cheque","deFaltam "&amp;SYW4382-TODAY()&amp;" dias para descontar")))</f>
        <v>Descontar Cheque</v>
      </c>
      <c r="SYZ4382" s="117"/>
      <c r="SZA4382" s="413">
        <v>45890</v>
      </c>
      <c r="SZB4382" s="428" t="s">
        <v>74</v>
      </c>
      <c r="SZC4382" s="428">
        <v>104</v>
      </c>
      <c r="SZD4382" s="414" t="str">
        <f>IF(SZC4382&lt;&gt;0,IF(ISNA(VLOOKUP(SZC4382,lista_bancos,2,0)),"Banco não cadastrado",VLOOKUP(SZC4382,lista_bancos,2,0)),"")</f>
        <v>CAIXA</v>
      </c>
      <c r="SZE4382" s="428">
        <v>1104</v>
      </c>
      <c r="SZF4382" s="428">
        <v>30011625</v>
      </c>
      <c r="SZG4382" s="428">
        <v>900021</v>
      </c>
      <c r="SZH4382" s="431" t="s">
        <v>76</v>
      </c>
      <c r="SZI4382" s="429">
        <v>15235615000174</v>
      </c>
      <c r="SZJ4382" s="429"/>
      <c r="SZK4382" s="24"/>
      <c r="SZL4382" s="430">
        <v>859</v>
      </c>
      <c r="SZM4382" s="413">
        <v>45988</v>
      </c>
      <c r="SZN4382" s="42"/>
      <c r="SZO4382" s="26" t="str">
        <f ca="1">IF(SZN4382&gt;0,"Compensado",IF(SZM4382="","",IF(SZM4382&lt;=TODAY(),"Descontar Cheque","deFaltam "&amp;SZM4382-TODAY()&amp;" dias para descontar")))</f>
        <v>Descontar Cheque</v>
      </c>
      <c r="SZP4382" s="117"/>
      <c r="SZQ4382" s="413">
        <v>45890</v>
      </c>
      <c r="SZR4382" s="428" t="s">
        <v>74</v>
      </c>
      <c r="SZS4382" s="428">
        <v>104</v>
      </c>
      <c r="SZT4382" s="414" t="str">
        <f>IF(SZS4382&lt;&gt;0,IF(ISNA(VLOOKUP(SZS4382,lista_bancos,2,0)),"Banco não cadastrado",VLOOKUP(SZS4382,lista_bancos,2,0)),"")</f>
        <v>CAIXA</v>
      </c>
      <c r="SZU4382" s="428">
        <v>1104</v>
      </c>
      <c r="SZV4382" s="428">
        <v>30011625</v>
      </c>
      <c r="SZW4382" s="428">
        <v>900021</v>
      </c>
      <c r="SZX4382" s="431" t="s">
        <v>76</v>
      </c>
      <c r="SZY4382" s="429">
        <v>15235615000174</v>
      </c>
      <c r="SZZ4382" s="429"/>
      <c r="TAA4382" s="24"/>
      <c r="TAB4382" s="430">
        <v>859</v>
      </c>
      <c r="TAC4382" s="413">
        <v>45988</v>
      </c>
      <c r="TAD4382" s="42"/>
      <c r="TAE4382" s="26" t="str">
        <f ca="1">IF(TAD4382&gt;0,"Compensado",IF(TAC4382="","",IF(TAC4382&lt;=TODAY(),"Descontar Cheque","deFaltam "&amp;TAC4382-TODAY()&amp;" dias para descontar")))</f>
        <v>Descontar Cheque</v>
      </c>
      <c r="TAF4382" s="117"/>
      <c r="TAG4382" s="413">
        <v>45890</v>
      </c>
      <c r="TAH4382" s="428" t="s">
        <v>74</v>
      </c>
      <c r="TAI4382" s="428">
        <v>104</v>
      </c>
      <c r="TAJ4382" s="414" t="str">
        <f>IF(TAI4382&lt;&gt;0,IF(ISNA(VLOOKUP(TAI4382,lista_bancos,2,0)),"Banco não cadastrado",VLOOKUP(TAI4382,lista_bancos,2,0)),"")</f>
        <v>CAIXA</v>
      </c>
      <c r="TAK4382" s="428">
        <v>1104</v>
      </c>
      <c r="TAL4382" s="428">
        <v>30011625</v>
      </c>
      <c r="TAM4382" s="428">
        <v>900021</v>
      </c>
      <c r="TAN4382" s="431" t="s">
        <v>76</v>
      </c>
      <c r="TAO4382" s="429">
        <v>15235615000174</v>
      </c>
      <c r="TAP4382" s="429"/>
      <c r="TAQ4382" s="24"/>
      <c r="TAR4382" s="430">
        <v>859</v>
      </c>
      <c r="TAS4382" s="413">
        <v>45988</v>
      </c>
      <c r="TAT4382" s="42"/>
      <c r="TAU4382" s="26" t="str">
        <f ca="1">IF(TAT4382&gt;0,"Compensado",IF(TAS4382="","",IF(TAS4382&lt;=TODAY(),"Descontar Cheque","deFaltam "&amp;TAS4382-TODAY()&amp;" dias para descontar")))</f>
        <v>Descontar Cheque</v>
      </c>
      <c r="TAV4382" s="117"/>
      <c r="TAW4382" s="413">
        <v>45890</v>
      </c>
      <c r="TAX4382" s="428" t="s">
        <v>74</v>
      </c>
      <c r="TAY4382" s="428">
        <v>104</v>
      </c>
      <c r="TAZ4382" s="414" t="str">
        <f>IF(TAY4382&lt;&gt;0,IF(ISNA(VLOOKUP(TAY4382,lista_bancos,2,0)),"Banco não cadastrado",VLOOKUP(TAY4382,lista_bancos,2,0)),"")</f>
        <v>CAIXA</v>
      </c>
      <c r="TBA4382" s="428">
        <v>1104</v>
      </c>
      <c r="TBB4382" s="428">
        <v>30011625</v>
      </c>
      <c r="TBC4382" s="428">
        <v>900021</v>
      </c>
      <c r="TBD4382" s="431" t="s">
        <v>76</v>
      </c>
      <c r="TBE4382" s="429">
        <v>15235615000174</v>
      </c>
      <c r="TBF4382" s="429"/>
      <c r="TBG4382" s="24"/>
      <c r="TBH4382" s="430">
        <v>859</v>
      </c>
      <c r="TBI4382" s="413">
        <v>45988</v>
      </c>
      <c r="TBJ4382" s="42"/>
      <c r="TBK4382" s="26" t="str">
        <f ca="1">IF(TBJ4382&gt;0,"Compensado",IF(TBI4382="","",IF(TBI4382&lt;=TODAY(),"Descontar Cheque","deFaltam "&amp;TBI4382-TODAY()&amp;" dias para descontar")))</f>
        <v>Descontar Cheque</v>
      </c>
      <c r="TBL4382" s="117"/>
      <c r="TBM4382" s="413">
        <v>45890</v>
      </c>
      <c r="TBN4382" s="428" t="s">
        <v>74</v>
      </c>
      <c r="TBO4382" s="428">
        <v>104</v>
      </c>
      <c r="TBP4382" s="414" t="str">
        <f>IF(TBO4382&lt;&gt;0,IF(ISNA(VLOOKUP(TBO4382,lista_bancos,2,0)),"Banco não cadastrado",VLOOKUP(TBO4382,lista_bancos,2,0)),"")</f>
        <v>CAIXA</v>
      </c>
      <c r="TBQ4382" s="428">
        <v>1104</v>
      </c>
      <c r="TBR4382" s="428">
        <v>30011625</v>
      </c>
      <c r="TBS4382" s="428">
        <v>900021</v>
      </c>
      <c r="TBT4382" s="431" t="s">
        <v>76</v>
      </c>
      <c r="TBU4382" s="429">
        <v>15235615000174</v>
      </c>
      <c r="TBV4382" s="429"/>
      <c r="TBW4382" s="24"/>
      <c r="TBX4382" s="430">
        <v>859</v>
      </c>
      <c r="TBY4382" s="413">
        <v>45988</v>
      </c>
      <c r="TBZ4382" s="42"/>
      <c r="TCA4382" s="26" t="str">
        <f ca="1">IF(TBZ4382&gt;0,"Compensado",IF(TBY4382="","",IF(TBY4382&lt;=TODAY(),"Descontar Cheque","deFaltam "&amp;TBY4382-TODAY()&amp;" dias para descontar")))</f>
        <v>Descontar Cheque</v>
      </c>
      <c r="TCB4382" s="117"/>
      <c r="TCC4382" s="413">
        <v>45890</v>
      </c>
      <c r="TCD4382" s="428" t="s">
        <v>74</v>
      </c>
      <c r="TCE4382" s="428">
        <v>104</v>
      </c>
      <c r="TCF4382" s="414" t="str">
        <f>IF(TCE4382&lt;&gt;0,IF(ISNA(VLOOKUP(TCE4382,lista_bancos,2,0)),"Banco não cadastrado",VLOOKUP(TCE4382,lista_bancos,2,0)),"")</f>
        <v>CAIXA</v>
      </c>
      <c r="TCG4382" s="428">
        <v>1104</v>
      </c>
      <c r="TCH4382" s="428">
        <v>30011625</v>
      </c>
      <c r="TCI4382" s="428">
        <v>900021</v>
      </c>
      <c r="TCJ4382" s="431" t="s">
        <v>76</v>
      </c>
      <c r="TCK4382" s="429">
        <v>15235615000174</v>
      </c>
      <c r="TCL4382" s="429"/>
      <c r="TCM4382" s="24"/>
      <c r="TCN4382" s="430">
        <v>859</v>
      </c>
      <c r="TCO4382" s="413">
        <v>45988</v>
      </c>
      <c r="TCP4382" s="42"/>
      <c r="TCQ4382" s="26" t="str">
        <f ca="1">IF(TCP4382&gt;0,"Compensado",IF(TCO4382="","",IF(TCO4382&lt;=TODAY(),"Descontar Cheque","deFaltam "&amp;TCO4382-TODAY()&amp;" dias para descontar")))</f>
        <v>Descontar Cheque</v>
      </c>
      <c r="TCR4382" s="117"/>
      <c r="TCS4382" s="413">
        <v>45890</v>
      </c>
      <c r="TCT4382" s="428" t="s">
        <v>74</v>
      </c>
      <c r="TCU4382" s="428">
        <v>104</v>
      </c>
      <c r="TCV4382" s="414" t="str">
        <f>IF(TCU4382&lt;&gt;0,IF(ISNA(VLOOKUP(TCU4382,lista_bancos,2,0)),"Banco não cadastrado",VLOOKUP(TCU4382,lista_bancos,2,0)),"")</f>
        <v>CAIXA</v>
      </c>
      <c r="TCW4382" s="428">
        <v>1104</v>
      </c>
      <c r="TCX4382" s="428">
        <v>30011625</v>
      </c>
      <c r="TCY4382" s="428">
        <v>900021</v>
      </c>
      <c r="TCZ4382" s="431" t="s">
        <v>76</v>
      </c>
      <c r="TDA4382" s="429">
        <v>15235615000174</v>
      </c>
      <c r="TDB4382" s="429"/>
      <c r="TDC4382" s="24"/>
      <c r="TDD4382" s="430">
        <v>859</v>
      </c>
      <c r="TDE4382" s="413">
        <v>45988</v>
      </c>
      <c r="TDF4382" s="42"/>
      <c r="TDG4382" s="26" t="str">
        <f ca="1">IF(TDF4382&gt;0,"Compensado",IF(TDE4382="","",IF(TDE4382&lt;=TODAY(),"Descontar Cheque","deFaltam "&amp;TDE4382-TODAY()&amp;" dias para descontar")))</f>
        <v>Descontar Cheque</v>
      </c>
      <c r="TDH4382" s="117"/>
      <c r="TDI4382" s="413">
        <v>45890</v>
      </c>
      <c r="TDJ4382" s="428" t="s">
        <v>74</v>
      </c>
      <c r="TDK4382" s="428">
        <v>104</v>
      </c>
      <c r="TDL4382" s="414" t="str">
        <f>IF(TDK4382&lt;&gt;0,IF(ISNA(VLOOKUP(TDK4382,lista_bancos,2,0)),"Banco não cadastrado",VLOOKUP(TDK4382,lista_bancos,2,0)),"")</f>
        <v>CAIXA</v>
      </c>
      <c r="TDM4382" s="428">
        <v>1104</v>
      </c>
      <c r="TDN4382" s="428">
        <v>30011625</v>
      </c>
      <c r="TDO4382" s="428">
        <v>900021</v>
      </c>
      <c r="TDP4382" s="431" t="s">
        <v>76</v>
      </c>
      <c r="TDQ4382" s="429">
        <v>15235615000174</v>
      </c>
      <c r="TDR4382" s="429"/>
      <c r="TDS4382" s="24"/>
      <c r="TDT4382" s="430">
        <v>859</v>
      </c>
      <c r="TDU4382" s="413">
        <v>45988</v>
      </c>
      <c r="TDV4382" s="42"/>
      <c r="TDW4382" s="26" t="str">
        <f ca="1">IF(TDV4382&gt;0,"Compensado",IF(TDU4382="","",IF(TDU4382&lt;=TODAY(),"Descontar Cheque","deFaltam "&amp;TDU4382-TODAY()&amp;" dias para descontar")))</f>
        <v>Descontar Cheque</v>
      </c>
      <c r="TDX4382" s="117"/>
      <c r="TDY4382" s="413">
        <v>45890</v>
      </c>
      <c r="TDZ4382" s="428" t="s">
        <v>74</v>
      </c>
      <c r="TEA4382" s="428">
        <v>104</v>
      </c>
      <c r="TEB4382" s="414" t="str">
        <f>IF(TEA4382&lt;&gt;0,IF(ISNA(VLOOKUP(TEA4382,lista_bancos,2,0)),"Banco não cadastrado",VLOOKUP(TEA4382,lista_bancos,2,0)),"")</f>
        <v>CAIXA</v>
      </c>
      <c r="TEC4382" s="428">
        <v>1104</v>
      </c>
      <c r="TED4382" s="428">
        <v>30011625</v>
      </c>
      <c r="TEE4382" s="428">
        <v>900021</v>
      </c>
      <c r="TEF4382" s="431" t="s">
        <v>76</v>
      </c>
      <c r="TEG4382" s="429">
        <v>15235615000174</v>
      </c>
      <c r="TEH4382" s="429"/>
      <c r="TEI4382" s="24"/>
      <c r="TEJ4382" s="430">
        <v>859</v>
      </c>
      <c r="TEK4382" s="413">
        <v>45988</v>
      </c>
      <c r="TEL4382" s="42"/>
      <c r="TEM4382" s="26" t="str">
        <f ca="1">IF(TEL4382&gt;0,"Compensado",IF(TEK4382="","",IF(TEK4382&lt;=TODAY(),"Descontar Cheque","deFaltam "&amp;TEK4382-TODAY()&amp;" dias para descontar")))</f>
        <v>Descontar Cheque</v>
      </c>
      <c r="TEN4382" s="117"/>
      <c r="TEO4382" s="413">
        <v>45890</v>
      </c>
      <c r="TEP4382" s="428" t="s">
        <v>74</v>
      </c>
      <c r="TEQ4382" s="428">
        <v>104</v>
      </c>
      <c r="TER4382" s="414" t="str">
        <f>IF(TEQ4382&lt;&gt;0,IF(ISNA(VLOOKUP(TEQ4382,lista_bancos,2,0)),"Banco não cadastrado",VLOOKUP(TEQ4382,lista_bancos,2,0)),"")</f>
        <v>CAIXA</v>
      </c>
      <c r="TES4382" s="428">
        <v>1104</v>
      </c>
      <c r="TET4382" s="428">
        <v>30011625</v>
      </c>
      <c r="TEU4382" s="428">
        <v>900021</v>
      </c>
      <c r="TEV4382" s="431" t="s">
        <v>76</v>
      </c>
      <c r="TEW4382" s="429">
        <v>15235615000174</v>
      </c>
      <c r="TEX4382" s="429"/>
      <c r="TEY4382" s="24"/>
      <c r="TEZ4382" s="430">
        <v>859</v>
      </c>
      <c r="TFA4382" s="413">
        <v>45988</v>
      </c>
      <c r="TFB4382" s="42"/>
      <c r="TFC4382" s="26" t="str">
        <f ca="1">IF(TFB4382&gt;0,"Compensado",IF(TFA4382="","",IF(TFA4382&lt;=TODAY(),"Descontar Cheque","deFaltam "&amp;TFA4382-TODAY()&amp;" dias para descontar")))</f>
        <v>Descontar Cheque</v>
      </c>
      <c r="TFD4382" s="117"/>
      <c r="TFE4382" s="413">
        <v>45890</v>
      </c>
      <c r="TFF4382" s="428" t="s">
        <v>74</v>
      </c>
      <c r="TFG4382" s="428">
        <v>104</v>
      </c>
      <c r="TFH4382" s="414" t="str">
        <f>IF(TFG4382&lt;&gt;0,IF(ISNA(VLOOKUP(TFG4382,lista_bancos,2,0)),"Banco não cadastrado",VLOOKUP(TFG4382,lista_bancos,2,0)),"")</f>
        <v>CAIXA</v>
      </c>
      <c r="TFI4382" s="428">
        <v>1104</v>
      </c>
      <c r="TFJ4382" s="428">
        <v>30011625</v>
      </c>
      <c r="TFK4382" s="428">
        <v>900021</v>
      </c>
      <c r="TFL4382" s="431" t="s">
        <v>76</v>
      </c>
      <c r="TFM4382" s="429">
        <v>15235615000174</v>
      </c>
      <c r="TFN4382" s="429"/>
      <c r="TFO4382" s="24"/>
      <c r="TFP4382" s="430">
        <v>859</v>
      </c>
      <c r="TFQ4382" s="413">
        <v>45988</v>
      </c>
      <c r="TFR4382" s="42"/>
      <c r="TFS4382" s="26" t="str">
        <f ca="1">IF(TFR4382&gt;0,"Compensado",IF(TFQ4382="","",IF(TFQ4382&lt;=TODAY(),"Descontar Cheque","deFaltam "&amp;TFQ4382-TODAY()&amp;" dias para descontar")))</f>
        <v>Descontar Cheque</v>
      </c>
      <c r="TFT4382" s="117"/>
      <c r="TFU4382" s="413">
        <v>45890</v>
      </c>
      <c r="TFV4382" s="428" t="s">
        <v>74</v>
      </c>
      <c r="TFW4382" s="428">
        <v>104</v>
      </c>
      <c r="TFX4382" s="414" t="str">
        <f>IF(TFW4382&lt;&gt;0,IF(ISNA(VLOOKUP(TFW4382,lista_bancos,2,0)),"Banco não cadastrado",VLOOKUP(TFW4382,lista_bancos,2,0)),"")</f>
        <v>CAIXA</v>
      </c>
      <c r="TFY4382" s="428">
        <v>1104</v>
      </c>
      <c r="TFZ4382" s="428">
        <v>30011625</v>
      </c>
      <c r="TGA4382" s="428">
        <v>900021</v>
      </c>
      <c r="TGB4382" s="431" t="s">
        <v>76</v>
      </c>
      <c r="TGC4382" s="429">
        <v>15235615000174</v>
      </c>
      <c r="TGD4382" s="429"/>
      <c r="TGE4382" s="24"/>
      <c r="TGF4382" s="430">
        <v>859</v>
      </c>
      <c r="TGG4382" s="413">
        <v>45988</v>
      </c>
      <c r="TGH4382" s="42"/>
      <c r="TGI4382" s="26" t="str">
        <f ca="1">IF(TGH4382&gt;0,"Compensado",IF(TGG4382="","",IF(TGG4382&lt;=TODAY(),"Descontar Cheque","deFaltam "&amp;TGG4382-TODAY()&amp;" dias para descontar")))</f>
        <v>Descontar Cheque</v>
      </c>
      <c r="TGJ4382" s="117"/>
      <c r="TGK4382" s="413">
        <v>45890</v>
      </c>
      <c r="TGL4382" s="428" t="s">
        <v>74</v>
      </c>
      <c r="TGM4382" s="428">
        <v>104</v>
      </c>
      <c r="TGN4382" s="414" t="str">
        <f>IF(TGM4382&lt;&gt;0,IF(ISNA(VLOOKUP(TGM4382,lista_bancos,2,0)),"Banco não cadastrado",VLOOKUP(TGM4382,lista_bancos,2,0)),"")</f>
        <v>CAIXA</v>
      </c>
      <c r="TGO4382" s="428">
        <v>1104</v>
      </c>
      <c r="TGP4382" s="428">
        <v>30011625</v>
      </c>
      <c r="TGQ4382" s="428">
        <v>900021</v>
      </c>
      <c r="TGR4382" s="431" t="s">
        <v>76</v>
      </c>
      <c r="TGS4382" s="429">
        <v>15235615000174</v>
      </c>
      <c r="TGT4382" s="429"/>
      <c r="TGU4382" s="24"/>
      <c r="TGV4382" s="430">
        <v>859</v>
      </c>
      <c r="TGW4382" s="413">
        <v>45988</v>
      </c>
      <c r="TGX4382" s="42"/>
      <c r="TGY4382" s="26" t="str">
        <f ca="1">IF(TGX4382&gt;0,"Compensado",IF(TGW4382="","",IF(TGW4382&lt;=TODAY(),"Descontar Cheque","deFaltam "&amp;TGW4382-TODAY()&amp;" dias para descontar")))</f>
        <v>Descontar Cheque</v>
      </c>
      <c r="TGZ4382" s="117"/>
      <c r="THA4382" s="413">
        <v>45890</v>
      </c>
      <c r="THB4382" s="428" t="s">
        <v>74</v>
      </c>
      <c r="THC4382" s="428">
        <v>104</v>
      </c>
      <c r="THD4382" s="414" t="str">
        <f>IF(THC4382&lt;&gt;0,IF(ISNA(VLOOKUP(THC4382,lista_bancos,2,0)),"Banco não cadastrado",VLOOKUP(THC4382,lista_bancos,2,0)),"")</f>
        <v>CAIXA</v>
      </c>
      <c r="THE4382" s="428">
        <v>1104</v>
      </c>
      <c r="THF4382" s="428">
        <v>30011625</v>
      </c>
      <c r="THG4382" s="428">
        <v>900021</v>
      </c>
      <c r="THH4382" s="431" t="s">
        <v>76</v>
      </c>
      <c r="THI4382" s="429">
        <v>15235615000174</v>
      </c>
      <c r="THJ4382" s="429"/>
      <c r="THK4382" s="24"/>
      <c r="THL4382" s="430">
        <v>859</v>
      </c>
      <c r="THM4382" s="413">
        <v>45988</v>
      </c>
      <c r="THN4382" s="42"/>
      <c r="THO4382" s="26" t="str">
        <f ca="1">IF(THN4382&gt;0,"Compensado",IF(THM4382="","",IF(THM4382&lt;=TODAY(),"Descontar Cheque","deFaltam "&amp;THM4382-TODAY()&amp;" dias para descontar")))</f>
        <v>Descontar Cheque</v>
      </c>
      <c r="THP4382" s="117"/>
      <c r="THQ4382" s="413">
        <v>45890</v>
      </c>
      <c r="THR4382" s="428" t="s">
        <v>74</v>
      </c>
      <c r="THS4382" s="428">
        <v>104</v>
      </c>
      <c r="THT4382" s="414" t="str">
        <f>IF(THS4382&lt;&gt;0,IF(ISNA(VLOOKUP(THS4382,lista_bancos,2,0)),"Banco não cadastrado",VLOOKUP(THS4382,lista_bancos,2,0)),"")</f>
        <v>CAIXA</v>
      </c>
      <c r="THU4382" s="428">
        <v>1104</v>
      </c>
      <c r="THV4382" s="428">
        <v>30011625</v>
      </c>
      <c r="THW4382" s="428">
        <v>900021</v>
      </c>
      <c r="THX4382" s="431" t="s">
        <v>76</v>
      </c>
      <c r="THY4382" s="429">
        <v>15235615000174</v>
      </c>
      <c r="THZ4382" s="429"/>
      <c r="TIA4382" s="24"/>
      <c r="TIB4382" s="430">
        <v>859</v>
      </c>
      <c r="TIC4382" s="413">
        <v>45988</v>
      </c>
      <c r="TID4382" s="42"/>
      <c r="TIE4382" s="26" t="str">
        <f ca="1">IF(TID4382&gt;0,"Compensado",IF(TIC4382="","",IF(TIC4382&lt;=TODAY(),"Descontar Cheque","deFaltam "&amp;TIC4382-TODAY()&amp;" dias para descontar")))</f>
        <v>Descontar Cheque</v>
      </c>
      <c r="TIF4382" s="117"/>
      <c r="TIG4382" s="413">
        <v>45890</v>
      </c>
      <c r="TIH4382" s="428" t="s">
        <v>74</v>
      </c>
      <c r="TII4382" s="428">
        <v>104</v>
      </c>
      <c r="TIJ4382" s="414" t="str">
        <f>IF(TII4382&lt;&gt;0,IF(ISNA(VLOOKUP(TII4382,lista_bancos,2,0)),"Banco não cadastrado",VLOOKUP(TII4382,lista_bancos,2,0)),"")</f>
        <v>CAIXA</v>
      </c>
      <c r="TIK4382" s="428">
        <v>1104</v>
      </c>
      <c r="TIL4382" s="428">
        <v>30011625</v>
      </c>
      <c r="TIM4382" s="428">
        <v>900021</v>
      </c>
      <c r="TIN4382" s="431" t="s">
        <v>76</v>
      </c>
      <c r="TIO4382" s="429">
        <v>15235615000174</v>
      </c>
      <c r="TIP4382" s="429"/>
      <c r="TIQ4382" s="24"/>
      <c r="TIR4382" s="430">
        <v>859</v>
      </c>
      <c r="TIS4382" s="413">
        <v>45988</v>
      </c>
      <c r="TIT4382" s="42"/>
      <c r="TIU4382" s="26" t="str">
        <f ca="1">IF(TIT4382&gt;0,"Compensado",IF(TIS4382="","",IF(TIS4382&lt;=TODAY(),"Descontar Cheque","deFaltam "&amp;TIS4382-TODAY()&amp;" dias para descontar")))</f>
        <v>Descontar Cheque</v>
      </c>
      <c r="TIV4382" s="117"/>
      <c r="TIW4382" s="413">
        <v>45890</v>
      </c>
      <c r="TIX4382" s="428" t="s">
        <v>74</v>
      </c>
      <c r="TIY4382" s="428">
        <v>104</v>
      </c>
      <c r="TIZ4382" s="414" t="str">
        <f>IF(TIY4382&lt;&gt;0,IF(ISNA(VLOOKUP(TIY4382,lista_bancos,2,0)),"Banco não cadastrado",VLOOKUP(TIY4382,lista_bancos,2,0)),"")</f>
        <v>CAIXA</v>
      </c>
      <c r="TJA4382" s="428">
        <v>1104</v>
      </c>
      <c r="TJB4382" s="428">
        <v>30011625</v>
      </c>
      <c r="TJC4382" s="428">
        <v>900021</v>
      </c>
      <c r="TJD4382" s="431" t="s">
        <v>76</v>
      </c>
      <c r="TJE4382" s="429">
        <v>15235615000174</v>
      </c>
      <c r="TJF4382" s="429"/>
      <c r="TJG4382" s="24"/>
      <c r="TJH4382" s="430">
        <v>859</v>
      </c>
      <c r="TJI4382" s="413">
        <v>45988</v>
      </c>
      <c r="TJJ4382" s="42"/>
      <c r="TJK4382" s="26" t="str">
        <f ca="1">IF(TJJ4382&gt;0,"Compensado",IF(TJI4382="","",IF(TJI4382&lt;=TODAY(),"Descontar Cheque","deFaltam "&amp;TJI4382-TODAY()&amp;" dias para descontar")))</f>
        <v>Descontar Cheque</v>
      </c>
      <c r="TJL4382" s="117"/>
      <c r="TJM4382" s="413">
        <v>45890</v>
      </c>
      <c r="TJN4382" s="428" t="s">
        <v>74</v>
      </c>
      <c r="TJO4382" s="428">
        <v>104</v>
      </c>
      <c r="TJP4382" s="414" t="str">
        <f>IF(TJO4382&lt;&gt;0,IF(ISNA(VLOOKUP(TJO4382,lista_bancos,2,0)),"Banco não cadastrado",VLOOKUP(TJO4382,lista_bancos,2,0)),"")</f>
        <v>CAIXA</v>
      </c>
      <c r="TJQ4382" s="428">
        <v>1104</v>
      </c>
      <c r="TJR4382" s="428">
        <v>30011625</v>
      </c>
      <c r="TJS4382" s="428">
        <v>900021</v>
      </c>
      <c r="TJT4382" s="431" t="s">
        <v>76</v>
      </c>
      <c r="TJU4382" s="429">
        <v>15235615000174</v>
      </c>
      <c r="TJV4382" s="429"/>
      <c r="TJW4382" s="24"/>
      <c r="TJX4382" s="430">
        <v>859</v>
      </c>
      <c r="TJY4382" s="413">
        <v>45988</v>
      </c>
      <c r="TJZ4382" s="42"/>
      <c r="TKA4382" s="26" t="str">
        <f ca="1">IF(TJZ4382&gt;0,"Compensado",IF(TJY4382="","",IF(TJY4382&lt;=TODAY(),"Descontar Cheque","deFaltam "&amp;TJY4382-TODAY()&amp;" dias para descontar")))</f>
        <v>Descontar Cheque</v>
      </c>
      <c r="TKB4382" s="117"/>
      <c r="TKC4382" s="413">
        <v>45890</v>
      </c>
      <c r="TKD4382" s="428" t="s">
        <v>74</v>
      </c>
      <c r="TKE4382" s="428">
        <v>104</v>
      </c>
      <c r="TKF4382" s="414" t="str">
        <f>IF(TKE4382&lt;&gt;0,IF(ISNA(VLOOKUP(TKE4382,lista_bancos,2,0)),"Banco não cadastrado",VLOOKUP(TKE4382,lista_bancos,2,0)),"")</f>
        <v>CAIXA</v>
      </c>
      <c r="TKG4382" s="428">
        <v>1104</v>
      </c>
      <c r="TKH4382" s="428">
        <v>30011625</v>
      </c>
      <c r="TKI4382" s="428">
        <v>900021</v>
      </c>
      <c r="TKJ4382" s="431" t="s">
        <v>76</v>
      </c>
      <c r="TKK4382" s="429">
        <v>15235615000174</v>
      </c>
      <c r="TKL4382" s="429"/>
      <c r="TKM4382" s="24"/>
      <c r="TKN4382" s="430">
        <v>859</v>
      </c>
      <c r="TKO4382" s="413">
        <v>45988</v>
      </c>
      <c r="TKP4382" s="42"/>
      <c r="TKQ4382" s="26" t="str">
        <f ca="1">IF(TKP4382&gt;0,"Compensado",IF(TKO4382="","",IF(TKO4382&lt;=TODAY(),"Descontar Cheque","deFaltam "&amp;TKO4382-TODAY()&amp;" dias para descontar")))</f>
        <v>Descontar Cheque</v>
      </c>
      <c r="TKR4382" s="117"/>
      <c r="TKS4382" s="413">
        <v>45890</v>
      </c>
      <c r="TKT4382" s="428" t="s">
        <v>74</v>
      </c>
      <c r="TKU4382" s="428">
        <v>104</v>
      </c>
      <c r="TKV4382" s="414" t="str">
        <f>IF(TKU4382&lt;&gt;0,IF(ISNA(VLOOKUP(TKU4382,lista_bancos,2,0)),"Banco não cadastrado",VLOOKUP(TKU4382,lista_bancos,2,0)),"")</f>
        <v>CAIXA</v>
      </c>
      <c r="TKW4382" s="428">
        <v>1104</v>
      </c>
      <c r="TKX4382" s="428">
        <v>30011625</v>
      </c>
      <c r="TKY4382" s="428">
        <v>900021</v>
      </c>
      <c r="TKZ4382" s="431" t="s">
        <v>76</v>
      </c>
      <c r="TLA4382" s="429">
        <v>15235615000174</v>
      </c>
      <c r="TLB4382" s="429"/>
      <c r="TLC4382" s="24"/>
      <c r="TLD4382" s="430">
        <v>859</v>
      </c>
      <c r="TLE4382" s="413">
        <v>45988</v>
      </c>
      <c r="TLF4382" s="42"/>
      <c r="TLG4382" s="26" t="str">
        <f ca="1">IF(TLF4382&gt;0,"Compensado",IF(TLE4382="","",IF(TLE4382&lt;=TODAY(),"Descontar Cheque","deFaltam "&amp;TLE4382-TODAY()&amp;" dias para descontar")))</f>
        <v>Descontar Cheque</v>
      </c>
      <c r="TLH4382" s="117"/>
      <c r="TLI4382" s="413">
        <v>45890</v>
      </c>
      <c r="TLJ4382" s="428" t="s">
        <v>74</v>
      </c>
      <c r="TLK4382" s="428">
        <v>104</v>
      </c>
      <c r="TLL4382" s="414" t="str">
        <f>IF(TLK4382&lt;&gt;0,IF(ISNA(VLOOKUP(TLK4382,lista_bancos,2,0)),"Banco não cadastrado",VLOOKUP(TLK4382,lista_bancos,2,0)),"")</f>
        <v>CAIXA</v>
      </c>
      <c r="TLM4382" s="428">
        <v>1104</v>
      </c>
      <c r="TLN4382" s="428">
        <v>30011625</v>
      </c>
      <c r="TLO4382" s="428">
        <v>900021</v>
      </c>
      <c r="TLP4382" s="431" t="s">
        <v>76</v>
      </c>
      <c r="TLQ4382" s="429">
        <v>15235615000174</v>
      </c>
      <c r="TLR4382" s="429"/>
      <c r="TLS4382" s="24"/>
      <c r="TLT4382" s="430">
        <v>859</v>
      </c>
      <c r="TLU4382" s="413">
        <v>45988</v>
      </c>
      <c r="TLV4382" s="42"/>
      <c r="TLW4382" s="26" t="str">
        <f ca="1">IF(TLV4382&gt;0,"Compensado",IF(TLU4382="","",IF(TLU4382&lt;=TODAY(),"Descontar Cheque","deFaltam "&amp;TLU4382-TODAY()&amp;" dias para descontar")))</f>
        <v>Descontar Cheque</v>
      </c>
      <c r="TLX4382" s="117"/>
      <c r="TLY4382" s="413">
        <v>45890</v>
      </c>
      <c r="TLZ4382" s="428" t="s">
        <v>74</v>
      </c>
      <c r="TMA4382" s="428">
        <v>104</v>
      </c>
      <c r="TMB4382" s="414" t="str">
        <f>IF(TMA4382&lt;&gt;0,IF(ISNA(VLOOKUP(TMA4382,lista_bancos,2,0)),"Banco não cadastrado",VLOOKUP(TMA4382,lista_bancos,2,0)),"")</f>
        <v>CAIXA</v>
      </c>
      <c r="TMC4382" s="428">
        <v>1104</v>
      </c>
      <c r="TMD4382" s="428">
        <v>30011625</v>
      </c>
      <c r="TME4382" s="428">
        <v>900021</v>
      </c>
      <c r="TMF4382" s="431" t="s">
        <v>76</v>
      </c>
      <c r="TMG4382" s="429">
        <v>15235615000174</v>
      </c>
      <c r="TMH4382" s="429"/>
      <c r="TMI4382" s="24"/>
      <c r="TMJ4382" s="430">
        <v>859</v>
      </c>
      <c r="TMK4382" s="413">
        <v>45988</v>
      </c>
      <c r="TML4382" s="42"/>
      <c r="TMM4382" s="26" t="str">
        <f ca="1">IF(TML4382&gt;0,"Compensado",IF(TMK4382="","",IF(TMK4382&lt;=TODAY(),"Descontar Cheque","deFaltam "&amp;TMK4382-TODAY()&amp;" dias para descontar")))</f>
        <v>Descontar Cheque</v>
      </c>
      <c r="TMN4382" s="117"/>
      <c r="TMO4382" s="413">
        <v>45890</v>
      </c>
      <c r="TMP4382" s="428" t="s">
        <v>74</v>
      </c>
      <c r="TMQ4382" s="428">
        <v>104</v>
      </c>
      <c r="TMR4382" s="414" t="str">
        <f>IF(TMQ4382&lt;&gt;0,IF(ISNA(VLOOKUP(TMQ4382,lista_bancos,2,0)),"Banco não cadastrado",VLOOKUP(TMQ4382,lista_bancos,2,0)),"")</f>
        <v>CAIXA</v>
      </c>
      <c r="TMS4382" s="428">
        <v>1104</v>
      </c>
      <c r="TMT4382" s="428">
        <v>30011625</v>
      </c>
      <c r="TMU4382" s="428">
        <v>900021</v>
      </c>
      <c r="TMV4382" s="431" t="s">
        <v>76</v>
      </c>
      <c r="TMW4382" s="429">
        <v>15235615000174</v>
      </c>
      <c r="TMX4382" s="429"/>
      <c r="TMY4382" s="24"/>
      <c r="TMZ4382" s="430">
        <v>859</v>
      </c>
      <c r="TNA4382" s="413">
        <v>45988</v>
      </c>
      <c r="TNB4382" s="42"/>
      <c r="TNC4382" s="26" t="str">
        <f ca="1">IF(TNB4382&gt;0,"Compensado",IF(TNA4382="","",IF(TNA4382&lt;=TODAY(),"Descontar Cheque","deFaltam "&amp;TNA4382-TODAY()&amp;" dias para descontar")))</f>
        <v>Descontar Cheque</v>
      </c>
      <c r="TND4382" s="117"/>
      <c r="TNE4382" s="413">
        <v>45890</v>
      </c>
      <c r="TNF4382" s="428" t="s">
        <v>74</v>
      </c>
      <c r="TNG4382" s="428">
        <v>104</v>
      </c>
      <c r="TNH4382" s="414" t="str">
        <f>IF(TNG4382&lt;&gt;0,IF(ISNA(VLOOKUP(TNG4382,lista_bancos,2,0)),"Banco não cadastrado",VLOOKUP(TNG4382,lista_bancos,2,0)),"")</f>
        <v>CAIXA</v>
      </c>
      <c r="TNI4382" s="428">
        <v>1104</v>
      </c>
      <c r="TNJ4382" s="428">
        <v>30011625</v>
      </c>
      <c r="TNK4382" s="428">
        <v>900021</v>
      </c>
      <c r="TNL4382" s="431" t="s">
        <v>76</v>
      </c>
      <c r="TNM4382" s="429">
        <v>15235615000174</v>
      </c>
      <c r="TNN4382" s="429"/>
      <c r="TNO4382" s="24"/>
      <c r="TNP4382" s="430">
        <v>859</v>
      </c>
      <c r="TNQ4382" s="413">
        <v>45988</v>
      </c>
      <c r="TNR4382" s="42"/>
      <c r="TNS4382" s="26" t="str">
        <f ca="1">IF(TNR4382&gt;0,"Compensado",IF(TNQ4382="","",IF(TNQ4382&lt;=TODAY(),"Descontar Cheque","deFaltam "&amp;TNQ4382-TODAY()&amp;" dias para descontar")))</f>
        <v>Descontar Cheque</v>
      </c>
      <c r="TNT4382" s="117"/>
      <c r="TNU4382" s="413">
        <v>45890</v>
      </c>
      <c r="TNV4382" s="428" t="s">
        <v>74</v>
      </c>
      <c r="TNW4382" s="428">
        <v>104</v>
      </c>
      <c r="TNX4382" s="414" t="str">
        <f>IF(TNW4382&lt;&gt;0,IF(ISNA(VLOOKUP(TNW4382,lista_bancos,2,0)),"Banco não cadastrado",VLOOKUP(TNW4382,lista_bancos,2,0)),"")</f>
        <v>CAIXA</v>
      </c>
      <c r="TNY4382" s="428">
        <v>1104</v>
      </c>
      <c r="TNZ4382" s="428">
        <v>30011625</v>
      </c>
      <c r="TOA4382" s="428">
        <v>900021</v>
      </c>
      <c r="TOB4382" s="431" t="s">
        <v>76</v>
      </c>
      <c r="TOC4382" s="429">
        <v>15235615000174</v>
      </c>
      <c r="TOD4382" s="429"/>
      <c r="TOE4382" s="24"/>
      <c r="TOF4382" s="430">
        <v>859</v>
      </c>
      <c r="TOG4382" s="413">
        <v>45988</v>
      </c>
      <c r="TOH4382" s="42"/>
      <c r="TOI4382" s="26" t="str">
        <f ca="1">IF(TOH4382&gt;0,"Compensado",IF(TOG4382="","",IF(TOG4382&lt;=TODAY(),"Descontar Cheque","deFaltam "&amp;TOG4382-TODAY()&amp;" dias para descontar")))</f>
        <v>Descontar Cheque</v>
      </c>
      <c r="TOJ4382" s="117"/>
      <c r="TOK4382" s="413">
        <v>45890</v>
      </c>
      <c r="TOL4382" s="428" t="s">
        <v>74</v>
      </c>
      <c r="TOM4382" s="428">
        <v>104</v>
      </c>
      <c r="TON4382" s="414" t="str">
        <f>IF(TOM4382&lt;&gt;0,IF(ISNA(VLOOKUP(TOM4382,lista_bancos,2,0)),"Banco não cadastrado",VLOOKUP(TOM4382,lista_bancos,2,0)),"")</f>
        <v>CAIXA</v>
      </c>
      <c r="TOO4382" s="428">
        <v>1104</v>
      </c>
      <c r="TOP4382" s="428">
        <v>30011625</v>
      </c>
      <c r="TOQ4382" s="428">
        <v>900021</v>
      </c>
      <c r="TOR4382" s="431" t="s">
        <v>76</v>
      </c>
      <c r="TOS4382" s="429">
        <v>15235615000174</v>
      </c>
      <c r="TOT4382" s="429"/>
      <c r="TOU4382" s="24"/>
      <c r="TOV4382" s="430">
        <v>859</v>
      </c>
      <c r="TOW4382" s="413">
        <v>45988</v>
      </c>
      <c r="TOX4382" s="42"/>
      <c r="TOY4382" s="26" t="str">
        <f ca="1">IF(TOX4382&gt;0,"Compensado",IF(TOW4382="","",IF(TOW4382&lt;=TODAY(),"Descontar Cheque","deFaltam "&amp;TOW4382-TODAY()&amp;" dias para descontar")))</f>
        <v>Descontar Cheque</v>
      </c>
      <c r="TOZ4382" s="117"/>
      <c r="TPA4382" s="413">
        <v>45890</v>
      </c>
      <c r="TPB4382" s="428" t="s">
        <v>74</v>
      </c>
      <c r="TPC4382" s="428">
        <v>104</v>
      </c>
      <c r="TPD4382" s="414" t="str">
        <f>IF(TPC4382&lt;&gt;0,IF(ISNA(VLOOKUP(TPC4382,lista_bancos,2,0)),"Banco não cadastrado",VLOOKUP(TPC4382,lista_bancos,2,0)),"")</f>
        <v>CAIXA</v>
      </c>
      <c r="TPE4382" s="428">
        <v>1104</v>
      </c>
      <c r="TPF4382" s="428">
        <v>30011625</v>
      </c>
      <c r="TPG4382" s="428">
        <v>900021</v>
      </c>
      <c r="TPH4382" s="431" t="s">
        <v>76</v>
      </c>
      <c r="TPI4382" s="429">
        <v>15235615000174</v>
      </c>
      <c r="TPJ4382" s="429"/>
      <c r="TPK4382" s="24"/>
      <c r="TPL4382" s="430">
        <v>859</v>
      </c>
      <c r="TPM4382" s="413">
        <v>45988</v>
      </c>
      <c r="TPN4382" s="42"/>
      <c r="TPO4382" s="26" t="str">
        <f ca="1">IF(TPN4382&gt;0,"Compensado",IF(TPM4382="","",IF(TPM4382&lt;=TODAY(),"Descontar Cheque","deFaltam "&amp;TPM4382-TODAY()&amp;" dias para descontar")))</f>
        <v>Descontar Cheque</v>
      </c>
      <c r="TPP4382" s="117"/>
      <c r="TPQ4382" s="413">
        <v>45890</v>
      </c>
      <c r="TPR4382" s="428" t="s">
        <v>74</v>
      </c>
      <c r="TPS4382" s="428">
        <v>104</v>
      </c>
      <c r="TPT4382" s="414" t="str">
        <f>IF(TPS4382&lt;&gt;0,IF(ISNA(VLOOKUP(TPS4382,lista_bancos,2,0)),"Banco não cadastrado",VLOOKUP(TPS4382,lista_bancos,2,0)),"")</f>
        <v>CAIXA</v>
      </c>
      <c r="TPU4382" s="428">
        <v>1104</v>
      </c>
      <c r="TPV4382" s="428">
        <v>30011625</v>
      </c>
      <c r="TPW4382" s="428">
        <v>900021</v>
      </c>
      <c r="TPX4382" s="431" t="s">
        <v>76</v>
      </c>
      <c r="TPY4382" s="429">
        <v>15235615000174</v>
      </c>
      <c r="TPZ4382" s="429"/>
      <c r="TQA4382" s="24"/>
      <c r="TQB4382" s="430">
        <v>859</v>
      </c>
      <c r="TQC4382" s="413">
        <v>45988</v>
      </c>
      <c r="TQD4382" s="42"/>
      <c r="TQE4382" s="26" t="str">
        <f ca="1">IF(TQD4382&gt;0,"Compensado",IF(TQC4382="","",IF(TQC4382&lt;=TODAY(),"Descontar Cheque","deFaltam "&amp;TQC4382-TODAY()&amp;" dias para descontar")))</f>
        <v>Descontar Cheque</v>
      </c>
      <c r="TQF4382" s="117"/>
      <c r="TQG4382" s="413">
        <v>45890</v>
      </c>
      <c r="TQH4382" s="428" t="s">
        <v>74</v>
      </c>
      <c r="TQI4382" s="428">
        <v>104</v>
      </c>
      <c r="TQJ4382" s="414" t="str">
        <f>IF(TQI4382&lt;&gt;0,IF(ISNA(VLOOKUP(TQI4382,lista_bancos,2,0)),"Banco não cadastrado",VLOOKUP(TQI4382,lista_bancos,2,0)),"")</f>
        <v>CAIXA</v>
      </c>
      <c r="TQK4382" s="428">
        <v>1104</v>
      </c>
      <c r="TQL4382" s="428">
        <v>30011625</v>
      </c>
      <c r="TQM4382" s="428">
        <v>900021</v>
      </c>
      <c r="TQN4382" s="431" t="s">
        <v>76</v>
      </c>
      <c r="TQO4382" s="429">
        <v>15235615000174</v>
      </c>
      <c r="TQP4382" s="429"/>
      <c r="TQQ4382" s="24"/>
      <c r="TQR4382" s="430">
        <v>859</v>
      </c>
      <c r="TQS4382" s="413">
        <v>45988</v>
      </c>
      <c r="TQT4382" s="42"/>
      <c r="TQU4382" s="26" t="str">
        <f ca="1">IF(TQT4382&gt;0,"Compensado",IF(TQS4382="","",IF(TQS4382&lt;=TODAY(),"Descontar Cheque","deFaltam "&amp;TQS4382-TODAY()&amp;" dias para descontar")))</f>
        <v>Descontar Cheque</v>
      </c>
      <c r="TQV4382" s="117"/>
      <c r="TQW4382" s="413">
        <v>45890</v>
      </c>
      <c r="TQX4382" s="428" t="s">
        <v>74</v>
      </c>
      <c r="TQY4382" s="428">
        <v>104</v>
      </c>
      <c r="TQZ4382" s="414" t="str">
        <f>IF(TQY4382&lt;&gt;0,IF(ISNA(VLOOKUP(TQY4382,lista_bancos,2,0)),"Banco não cadastrado",VLOOKUP(TQY4382,lista_bancos,2,0)),"")</f>
        <v>CAIXA</v>
      </c>
      <c r="TRA4382" s="428">
        <v>1104</v>
      </c>
      <c r="TRB4382" s="428">
        <v>30011625</v>
      </c>
      <c r="TRC4382" s="428">
        <v>900021</v>
      </c>
      <c r="TRD4382" s="431" t="s">
        <v>76</v>
      </c>
      <c r="TRE4382" s="429">
        <v>15235615000174</v>
      </c>
      <c r="TRF4382" s="429"/>
      <c r="TRG4382" s="24"/>
      <c r="TRH4382" s="430">
        <v>859</v>
      </c>
      <c r="TRI4382" s="413">
        <v>45988</v>
      </c>
      <c r="TRJ4382" s="42"/>
      <c r="TRK4382" s="26" t="str">
        <f ca="1">IF(TRJ4382&gt;0,"Compensado",IF(TRI4382="","",IF(TRI4382&lt;=TODAY(),"Descontar Cheque","deFaltam "&amp;TRI4382-TODAY()&amp;" dias para descontar")))</f>
        <v>Descontar Cheque</v>
      </c>
      <c r="TRL4382" s="117"/>
      <c r="TRM4382" s="413">
        <v>45890</v>
      </c>
      <c r="TRN4382" s="428" t="s">
        <v>74</v>
      </c>
      <c r="TRO4382" s="428">
        <v>104</v>
      </c>
      <c r="TRP4382" s="414" t="str">
        <f>IF(TRO4382&lt;&gt;0,IF(ISNA(VLOOKUP(TRO4382,lista_bancos,2,0)),"Banco não cadastrado",VLOOKUP(TRO4382,lista_bancos,2,0)),"")</f>
        <v>CAIXA</v>
      </c>
      <c r="TRQ4382" s="428">
        <v>1104</v>
      </c>
      <c r="TRR4382" s="428">
        <v>30011625</v>
      </c>
      <c r="TRS4382" s="428">
        <v>900021</v>
      </c>
      <c r="TRT4382" s="431" t="s">
        <v>76</v>
      </c>
      <c r="TRU4382" s="429">
        <v>15235615000174</v>
      </c>
      <c r="TRV4382" s="429"/>
      <c r="TRW4382" s="24"/>
      <c r="TRX4382" s="430">
        <v>859</v>
      </c>
      <c r="TRY4382" s="413">
        <v>45988</v>
      </c>
      <c r="TRZ4382" s="42"/>
      <c r="TSA4382" s="26" t="str">
        <f ca="1">IF(TRZ4382&gt;0,"Compensado",IF(TRY4382="","",IF(TRY4382&lt;=TODAY(),"Descontar Cheque","deFaltam "&amp;TRY4382-TODAY()&amp;" dias para descontar")))</f>
        <v>Descontar Cheque</v>
      </c>
      <c r="TSB4382" s="117"/>
      <c r="TSC4382" s="413">
        <v>45890</v>
      </c>
      <c r="TSD4382" s="428" t="s">
        <v>74</v>
      </c>
      <c r="TSE4382" s="428">
        <v>104</v>
      </c>
      <c r="TSF4382" s="414" t="str">
        <f>IF(TSE4382&lt;&gt;0,IF(ISNA(VLOOKUP(TSE4382,lista_bancos,2,0)),"Banco não cadastrado",VLOOKUP(TSE4382,lista_bancos,2,0)),"")</f>
        <v>CAIXA</v>
      </c>
      <c r="TSG4382" s="428">
        <v>1104</v>
      </c>
      <c r="TSH4382" s="428">
        <v>30011625</v>
      </c>
      <c r="TSI4382" s="428">
        <v>900021</v>
      </c>
      <c r="TSJ4382" s="431" t="s">
        <v>76</v>
      </c>
      <c r="TSK4382" s="429">
        <v>15235615000174</v>
      </c>
      <c r="TSL4382" s="429"/>
      <c r="TSM4382" s="24"/>
      <c r="TSN4382" s="430">
        <v>859</v>
      </c>
      <c r="TSO4382" s="413">
        <v>45988</v>
      </c>
      <c r="TSP4382" s="42"/>
      <c r="TSQ4382" s="26" t="str">
        <f ca="1">IF(TSP4382&gt;0,"Compensado",IF(TSO4382="","",IF(TSO4382&lt;=TODAY(),"Descontar Cheque","deFaltam "&amp;TSO4382-TODAY()&amp;" dias para descontar")))</f>
        <v>Descontar Cheque</v>
      </c>
      <c r="TSR4382" s="117"/>
      <c r="TSS4382" s="413">
        <v>45890</v>
      </c>
      <c r="TST4382" s="428" t="s">
        <v>74</v>
      </c>
      <c r="TSU4382" s="428">
        <v>104</v>
      </c>
      <c r="TSV4382" s="414" t="str">
        <f>IF(TSU4382&lt;&gt;0,IF(ISNA(VLOOKUP(TSU4382,lista_bancos,2,0)),"Banco não cadastrado",VLOOKUP(TSU4382,lista_bancos,2,0)),"")</f>
        <v>CAIXA</v>
      </c>
      <c r="TSW4382" s="428">
        <v>1104</v>
      </c>
      <c r="TSX4382" s="428">
        <v>30011625</v>
      </c>
      <c r="TSY4382" s="428">
        <v>900021</v>
      </c>
      <c r="TSZ4382" s="431" t="s">
        <v>76</v>
      </c>
      <c r="TTA4382" s="429">
        <v>15235615000174</v>
      </c>
      <c r="TTB4382" s="429"/>
      <c r="TTC4382" s="24"/>
      <c r="TTD4382" s="430">
        <v>859</v>
      </c>
      <c r="TTE4382" s="413">
        <v>45988</v>
      </c>
      <c r="TTF4382" s="42"/>
      <c r="TTG4382" s="26" t="str">
        <f ca="1">IF(TTF4382&gt;0,"Compensado",IF(TTE4382="","",IF(TTE4382&lt;=TODAY(),"Descontar Cheque","deFaltam "&amp;TTE4382-TODAY()&amp;" dias para descontar")))</f>
        <v>Descontar Cheque</v>
      </c>
      <c r="TTH4382" s="117"/>
      <c r="TTI4382" s="413">
        <v>45890</v>
      </c>
      <c r="TTJ4382" s="428" t="s">
        <v>74</v>
      </c>
      <c r="TTK4382" s="428">
        <v>104</v>
      </c>
      <c r="TTL4382" s="414" t="str">
        <f>IF(TTK4382&lt;&gt;0,IF(ISNA(VLOOKUP(TTK4382,lista_bancos,2,0)),"Banco não cadastrado",VLOOKUP(TTK4382,lista_bancos,2,0)),"")</f>
        <v>CAIXA</v>
      </c>
      <c r="TTM4382" s="428">
        <v>1104</v>
      </c>
      <c r="TTN4382" s="428">
        <v>30011625</v>
      </c>
      <c r="TTO4382" s="428">
        <v>900021</v>
      </c>
      <c r="TTP4382" s="431" t="s">
        <v>76</v>
      </c>
      <c r="TTQ4382" s="429">
        <v>15235615000174</v>
      </c>
      <c r="TTR4382" s="429"/>
      <c r="TTS4382" s="24"/>
      <c r="TTT4382" s="430">
        <v>859</v>
      </c>
      <c r="TTU4382" s="413">
        <v>45988</v>
      </c>
      <c r="TTV4382" s="42"/>
      <c r="TTW4382" s="26" t="str">
        <f ca="1">IF(TTV4382&gt;0,"Compensado",IF(TTU4382="","",IF(TTU4382&lt;=TODAY(),"Descontar Cheque","deFaltam "&amp;TTU4382-TODAY()&amp;" dias para descontar")))</f>
        <v>Descontar Cheque</v>
      </c>
      <c r="TTX4382" s="117"/>
      <c r="TTY4382" s="413">
        <v>45890</v>
      </c>
      <c r="TTZ4382" s="428" t="s">
        <v>74</v>
      </c>
      <c r="TUA4382" s="428">
        <v>104</v>
      </c>
      <c r="TUB4382" s="414" t="str">
        <f>IF(TUA4382&lt;&gt;0,IF(ISNA(VLOOKUP(TUA4382,lista_bancos,2,0)),"Banco não cadastrado",VLOOKUP(TUA4382,lista_bancos,2,0)),"")</f>
        <v>CAIXA</v>
      </c>
      <c r="TUC4382" s="428">
        <v>1104</v>
      </c>
      <c r="TUD4382" s="428">
        <v>30011625</v>
      </c>
      <c r="TUE4382" s="428">
        <v>900021</v>
      </c>
      <c r="TUF4382" s="431" t="s">
        <v>76</v>
      </c>
      <c r="TUG4382" s="429">
        <v>15235615000174</v>
      </c>
      <c r="TUH4382" s="429"/>
      <c r="TUI4382" s="24"/>
      <c r="TUJ4382" s="430">
        <v>859</v>
      </c>
      <c r="TUK4382" s="413">
        <v>45988</v>
      </c>
      <c r="TUL4382" s="42"/>
      <c r="TUM4382" s="26" t="str">
        <f ca="1">IF(TUL4382&gt;0,"Compensado",IF(TUK4382="","",IF(TUK4382&lt;=TODAY(),"Descontar Cheque","deFaltam "&amp;TUK4382-TODAY()&amp;" dias para descontar")))</f>
        <v>Descontar Cheque</v>
      </c>
      <c r="TUN4382" s="117"/>
      <c r="TUO4382" s="413">
        <v>45890</v>
      </c>
      <c r="TUP4382" s="428" t="s">
        <v>74</v>
      </c>
      <c r="TUQ4382" s="428">
        <v>104</v>
      </c>
      <c r="TUR4382" s="414" t="str">
        <f>IF(TUQ4382&lt;&gt;0,IF(ISNA(VLOOKUP(TUQ4382,lista_bancos,2,0)),"Banco não cadastrado",VLOOKUP(TUQ4382,lista_bancos,2,0)),"")</f>
        <v>CAIXA</v>
      </c>
      <c r="TUS4382" s="428">
        <v>1104</v>
      </c>
      <c r="TUT4382" s="428">
        <v>30011625</v>
      </c>
      <c r="TUU4382" s="428">
        <v>900021</v>
      </c>
      <c r="TUV4382" s="431" t="s">
        <v>76</v>
      </c>
      <c r="TUW4382" s="429">
        <v>15235615000174</v>
      </c>
      <c r="TUX4382" s="429"/>
      <c r="TUY4382" s="24"/>
      <c r="TUZ4382" s="430">
        <v>859</v>
      </c>
      <c r="TVA4382" s="413">
        <v>45988</v>
      </c>
      <c r="TVB4382" s="42"/>
      <c r="TVC4382" s="26" t="str">
        <f ca="1">IF(TVB4382&gt;0,"Compensado",IF(TVA4382="","",IF(TVA4382&lt;=TODAY(),"Descontar Cheque","deFaltam "&amp;TVA4382-TODAY()&amp;" dias para descontar")))</f>
        <v>Descontar Cheque</v>
      </c>
      <c r="TVD4382" s="117"/>
      <c r="TVE4382" s="413">
        <v>45890</v>
      </c>
      <c r="TVF4382" s="428" t="s">
        <v>74</v>
      </c>
      <c r="TVG4382" s="428">
        <v>104</v>
      </c>
      <c r="TVH4382" s="414" t="str">
        <f>IF(TVG4382&lt;&gt;0,IF(ISNA(VLOOKUP(TVG4382,lista_bancos,2,0)),"Banco não cadastrado",VLOOKUP(TVG4382,lista_bancos,2,0)),"")</f>
        <v>CAIXA</v>
      </c>
      <c r="TVI4382" s="428">
        <v>1104</v>
      </c>
      <c r="TVJ4382" s="428">
        <v>30011625</v>
      </c>
      <c r="TVK4382" s="428">
        <v>900021</v>
      </c>
      <c r="TVL4382" s="431" t="s">
        <v>76</v>
      </c>
      <c r="TVM4382" s="429">
        <v>15235615000174</v>
      </c>
      <c r="TVN4382" s="429"/>
      <c r="TVO4382" s="24"/>
      <c r="TVP4382" s="430">
        <v>859</v>
      </c>
      <c r="TVQ4382" s="413">
        <v>45988</v>
      </c>
      <c r="TVR4382" s="42"/>
      <c r="TVS4382" s="26" t="str">
        <f ca="1">IF(TVR4382&gt;0,"Compensado",IF(TVQ4382="","",IF(TVQ4382&lt;=TODAY(),"Descontar Cheque","deFaltam "&amp;TVQ4382-TODAY()&amp;" dias para descontar")))</f>
        <v>Descontar Cheque</v>
      </c>
      <c r="TVT4382" s="117"/>
      <c r="TVU4382" s="413">
        <v>45890</v>
      </c>
      <c r="TVV4382" s="428" t="s">
        <v>74</v>
      </c>
      <c r="TVW4382" s="428">
        <v>104</v>
      </c>
      <c r="TVX4382" s="414" t="str">
        <f>IF(TVW4382&lt;&gt;0,IF(ISNA(VLOOKUP(TVW4382,lista_bancos,2,0)),"Banco não cadastrado",VLOOKUP(TVW4382,lista_bancos,2,0)),"")</f>
        <v>CAIXA</v>
      </c>
      <c r="TVY4382" s="428">
        <v>1104</v>
      </c>
      <c r="TVZ4382" s="428">
        <v>30011625</v>
      </c>
      <c r="TWA4382" s="428">
        <v>900021</v>
      </c>
      <c r="TWB4382" s="431" t="s">
        <v>76</v>
      </c>
      <c r="TWC4382" s="429">
        <v>15235615000174</v>
      </c>
      <c r="TWD4382" s="429"/>
      <c r="TWE4382" s="24"/>
      <c r="TWF4382" s="430">
        <v>859</v>
      </c>
      <c r="TWG4382" s="413">
        <v>45988</v>
      </c>
      <c r="TWH4382" s="42"/>
      <c r="TWI4382" s="26" t="str">
        <f ca="1">IF(TWH4382&gt;0,"Compensado",IF(TWG4382="","",IF(TWG4382&lt;=TODAY(),"Descontar Cheque","deFaltam "&amp;TWG4382-TODAY()&amp;" dias para descontar")))</f>
        <v>Descontar Cheque</v>
      </c>
      <c r="TWJ4382" s="117"/>
      <c r="TWK4382" s="413">
        <v>45890</v>
      </c>
      <c r="TWL4382" s="428" t="s">
        <v>74</v>
      </c>
      <c r="TWM4382" s="428">
        <v>104</v>
      </c>
      <c r="TWN4382" s="414" t="str">
        <f>IF(TWM4382&lt;&gt;0,IF(ISNA(VLOOKUP(TWM4382,lista_bancos,2,0)),"Banco não cadastrado",VLOOKUP(TWM4382,lista_bancos,2,0)),"")</f>
        <v>CAIXA</v>
      </c>
      <c r="TWO4382" s="428">
        <v>1104</v>
      </c>
      <c r="TWP4382" s="428">
        <v>30011625</v>
      </c>
      <c r="TWQ4382" s="428">
        <v>900021</v>
      </c>
      <c r="TWR4382" s="431" t="s">
        <v>76</v>
      </c>
      <c r="TWS4382" s="429">
        <v>15235615000174</v>
      </c>
      <c r="TWT4382" s="429"/>
      <c r="TWU4382" s="24"/>
      <c r="TWV4382" s="430">
        <v>859</v>
      </c>
      <c r="TWW4382" s="413">
        <v>45988</v>
      </c>
      <c r="TWX4382" s="42"/>
      <c r="TWY4382" s="26" t="str">
        <f ca="1">IF(TWX4382&gt;0,"Compensado",IF(TWW4382="","",IF(TWW4382&lt;=TODAY(),"Descontar Cheque","deFaltam "&amp;TWW4382-TODAY()&amp;" dias para descontar")))</f>
        <v>Descontar Cheque</v>
      </c>
      <c r="TWZ4382" s="117"/>
      <c r="TXA4382" s="413">
        <v>45890</v>
      </c>
      <c r="TXB4382" s="428" t="s">
        <v>74</v>
      </c>
      <c r="TXC4382" s="428">
        <v>104</v>
      </c>
      <c r="TXD4382" s="414" t="str">
        <f>IF(TXC4382&lt;&gt;0,IF(ISNA(VLOOKUP(TXC4382,lista_bancos,2,0)),"Banco não cadastrado",VLOOKUP(TXC4382,lista_bancos,2,0)),"")</f>
        <v>CAIXA</v>
      </c>
      <c r="TXE4382" s="428">
        <v>1104</v>
      </c>
      <c r="TXF4382" s="428">
        <v>30011625</v>
      </c>
      <c r="TXG4382" s="428">
        <v>900021</v>
      </c>
      <c r="TXH4382" s="431" t="s">
        <v>76</v>
      </c>
      <c r="TXI4382" s="429">
        <v>15235615000174</v>
      </c>
      <c r="TXJ4382" s="429"/>
      <c r="TXK4382" s="24"/>
      <c r="TXL4382" s="430">
        <v>859</v>
      </c>
      <c r="TXM4382" s="413">
        <v>45988</v>
      </c>
      <c r="TXN4382" s="42"/>
      <c r="TXO4382" s="26" t="str">
        <f ca="1">IF(TXN4382&gt;0,"Compensado",IF(TXM4382="","",IF(TXM4382&lt;=TODAY(),"Descontar Cheque","deFaltam "&amp;TXM4382-TODAY()&amp;" dias para descontar")))</f>
        <v>Descontar Cheque</v>
      </c>
      <c r="TXP4382" s="117"/>
      <c r="TXQ4382" s="413">
        <v>45890</v>
      </c>
      <c r="TXR4382" s="428" t="s">
        <v>74</v>
      </c>
      <c r="TXS4382" s="428">
        <v>104</v>
      </c>
      <c r="TXT4382" s="414" t="str">
        <f>IF(TXS4382&lt;&gt;0,IF(ISNA(VLOOKUP(TXS4382,lista_bancos,2,0)),"Banco não cadastrado",VLOOKUP(TXS4382,lista_bancos,2,0)),"")</f>
        <v>CAIXA</v>
      </c>
      <c r="TXU4382" s="428">
        <v>1104</v>
      </c>
      <c r="TXV4382" s="428">
        <v>30011625</v>
      </c>
      <c r="TXW4382" s="428">
        <v>900021</v>
      </c>
      <c r="TXX4382" s="431" t="s">
        <v>76</v>
      </c>
      <c r="TXY4382" s="429">
        <v>15235615000174</v>
      </c>
      <c r="TXZ4382" s="429"/>
      <c r="TYA4382" s="24"/>
      <c r="TYB4382" s="430">
        <v>859</v>
      </c>
      <c r="TYC4382" s="413">
        <v>45988</v>
      </c>
      <c r="TYD4382" s="42"/>
      <c r="TYE4382" s="26" t="str">
        <f ca="1">IF(TYD4382&gt;0,"Compensado",IF(TYC4382="","",IF(TYC4382&lt;=TODAY(),"Descontar Cheque","deFaltam "&amp;TYC4382-TODAY()&amp;" dias para descontar")))</f>
        <v>Descontar Cheque</v>
      </c>
      <c r="TYF4382" s="117"/>
      <c r="TYG4382" s="413">
        <v>45890</v>
      </c>
      <c r="TYH4382" s="428" t="s">
        <v>74</v>
      </c>
      <c r="TYI4382" s="428">
        <v>104</v>
      </c>
      <c r="TYJ4382" s="414" t="str">
        <f>IF(TYI4382&lt;&gt;0,IF(ISNA(VLOOKUP(TYI4382,lista_bancos,2,0)),"Banco não cadastrado",VLOOKUP(TYI4382,lista_bancos,2,0)),"")</f>
        <v>CAIXA</v>
      </c>
      <c r="TYK4382" s="428">
        <v>1104</v>
      </c>
      <c r="TYL4382" s="428">
        <v>30011625</v>
      </c>
      <c r="TYM4382" s="428">
        <v>900021</v>
      </c>
      <c r="TYN4382" s="431" t="s">
        <v>76</v>
      </c>
      <c r="TYO4382" s="429">
        <v>15235615000174</v>
      </c>
      <c r="TYP4382" s="429"/>
      <c r="TYQ4382" s="24"/>
      <c r="TYR4382" s="430">
        <v>859</v>
      </c>
      <c r="TYS4382" s="413">
        <v>45988</v>
      </c>
      <c r="TYT4382" s="42"/>
      <c r="TYU4382" s="26" t="str">
        <f ca="1">IF(TYT4382&gt;0,"Compensado",IF(TYS4382="","",IF(TYS4382&lt;=TODAY(),"Descontar Cheque","deFaltam "&amp;TYS4382-TODAY()&amp;" dias para descontar")))</f>
        <v>Descontar Cheque</v>
      </c>
      <c r="TYV4382" s="117"/>
      <c r="TYW4382" s="413">
        <v>45890</v>
      </c>
      <c r="TYX4382" s="428" t="s">
        <v>74</v>
      </c>
      <c r="TYY4382" s="428">
        <v>104</v>
      </c>
      <c r="TYZ4382" s="414" t="str">
        <f>IF(TYY4382&lt;&gt;0,IF(ISNA(VLOOKUP(TYY4382,lista_bancos,2,0)),"Banco não cadastrado",VLOOKUP(TYY4382,lista_bancos,2,0)),"")</f>
        <v>CAIXA</v>
      </c>
      <c r="TZA4382" s="428">
        <v>1104</v>
      </c>
      <c r="TZB4382" s="428">
        <v>30011625</v>
      </c>
      <c r="TZC4382" s="428">
        <v>900021</v>
      </c>
      <c r="TZD4382" s="431" t="s">
        <v>76</v>
      </c>
      <c r="TZE4382" s="429">
        <v>15235615000174</v>
      </c>
      <c r="TZF4382" s="429"/>
      <c r="TZG4382" s="24"/>
      <c r="TZH4382" s="430">
        <v>859</v>
      </c>
      <c r="TZI4382" s="413">
        <v>45988</v>
      </c>
      <c r="TZJ4382" s="42"/>
      <c r="TZK4382" s="26" t="str">
        <f ca="1">IF(TZJ4382&gt;0,"Compensado",IF(TZI4382="","",IF(TZI4382&lt;=TODAY(),"Descontar Cheque","deFaltam "&amp;TZI4382-TODAY()&amp;" dias para descontar")))</f>
        <v>Descontar Cheque</v>
      </c>
      <c r="TZL4382" s="117"/>
      <c r="TZM4382" s="413">
        <v>45890</v>
      </c>
      <c r="TZN4382" s="428" t="s">
        <v>74</v>
      </c>
      <c r="TZO4382" s="428">
        <v>104</v>
      </c>
      <c r="TZP4382" s="414" t="str">
        <f>IF(TZO4382&lt;&gt;0,IF(ISNA(VLOOKUP(TZO4382,lista_bancos,2,0)),"Banco não cadastrado",VLOOKUP(TZO4382,lista_bancos,2,0)),"")</f>
        <v>CAIXA</v>
      </c>
      <c r="TZQ4382" s="428">
        <v>1104</v>
      </c>
      <c r="TZR4382" s="428">
        <v>30011625</v>
      </c>
      <c r="TZS4382" s="428">
        <v>900021</v>
      </c>
      <c r="TZT4382" s="431" t="s">
        <v>76</v>
      </c>
      <c r="TZU4382" s="429">
        <v>15235615000174</v>
      </c>
      <c r="TZV4382" s="429"/>
      <c r="TZW4382" s="24"/>
      <c r="TZX4382" s="430">
        <v>859</v>
      </c>
      <c r="TZY4382" s="413">
        <v>45988</v>
      </c>
      <c r="TZZ4382" s="42"/>
      <c r="UAA4382" s="26" t="str">
        <f ca="1">IF(TZZ4382&gt;0,"Compensado",IF(TZY4382="","",IF(TZY4382&lt;=TODAY(),"Descontar Cheque","deFaltam "&amp;TZY4382-TODAY()&amp;" dias para descontar")))</f>
        <v>Descontar Cheque</v>
      </c>
      <c r="UAB4382" s="117"/>
      <c r="UAC4382" s="413">
        <v>45890</v>
      </c>
      <c r="UAD4382" s="428" t="s">
        <v>74</v>
      </c>
      <c r="UAE4382" s="428">
        <v>104</v>
      </c>
      <c r="UAF4382" s="414" t="str">
        <f>IF(UAE4382&lt;&gt;0,IF(ISNA(VLOOKUP(UAE4382,lista_bancos,2,0)),"Banco não cadastrado",VLOOKUP(UAE4382,lista_bancos,2,0)),"")</f>
        <v>CAIXA</v>
      </c>
      <c r="UAG4382" s="428">
        <v>1104</v>
      </c>
      <c r="UAH4382" s="428">
        <v>30011625</v>
      </c>
      <c r="UAI4382" s="428">
        <v>900021</v>
      </c>
      <c r="UAJ4382" s="431" t="s">
        <v>76</v>
      </c>
      <c r="UAK4382" s="429">
        <v>15235615000174</v>
      </c>
      <c r="UAL4382" s="429"/>
      <c r="UAM4382" s="24"/>
      <c r="UAN4382" s="430">
        <v>859</v>
      </c>
      <c r="UAO4382" s="413">
        <v>45988</v>
      </c>
      <c r="UAP4382" s="42"/>
      <c r="UAQ4382" s="26" t="str">
        <f ca="1">IF(UAP4382&gt;0,"Compensado",IF(UAO4382="","",IF(UAO4382&lt;=TODAY(),"Descontar Cheque","deFaltam "&amp;UAO4382-TODAY()&amp;" dias para descontar")))</f>
        <v>Descontar Cheque</v>
      </c>
      <c r="UAR4382" s="117"/>
      <c r="UAS4382" s="413">
        <v>45890</v>
      </c>
      <c r="UAT4382" s="428" t="s">
        <v>74</v>
      </c>
      <c r="UAU4382" s="428">
        <v>104</v>
      </c>
      <c r="UAV4382" s="414" t="str">
        <f>IF(UAU4382&lt;&gt;0,IF(ISNA(VLOOKUP(UAU4382,lista_bancos,2,0)),"Banco não cadastrado",VLOOKUP(UAU4382,lista_bancos,2,0)),"")</f>
        <v>CAIXA</v>
      </c>
      <c r="UAW4382" s="428">
        <v>1104</v>
      </c>
      <c r="UAX4382" s="428">
        <v>30011625</v>
      </c>
      <c r="UAY4382" s="428">
        <v>900021</v>
      </c>
      <c r="UAZ4382" s="431" t="s">
        <v>76</v>
      </c>
      <c r="UBA4382" s="429">
        <v>15235615000174</v>
      </c>
      <c r="UBB4382" s="429"/>
      <c r="UBC4382" s="24"/>
      <c r="UBD4382" s="430">
        <v>859</v>
      </c>
      <c r="UBE4382" s="413">
        <v>45988</v>
      </c>
      <c r="UBF4382" s="42"/>
      <c r="UBG4382" s="26" t="str">
        <f ca="1">IF(UBF4382&gt;0,"Compensado",IF(UBE4382="","",IF(UBE4382&lt;=TODAY(),"Descontar Cheque","deFaltam "&amp;UBE4382-TODAY()&amp;" dias para descontar")))</f>
        <v>Descontar Cheque</v>
      </c>
      <c r="UBH4382" s="117"/>
      <c r="UBI4382" s="413">
        <v>45890</v>
      </c>
      <c r="UBJ4382" s="428" t="s">
        <v>74</v>
      </c>
      <c r="UBK4382" s="428">
        <v>104</v>
      </c>
      <c r="UBL4382" s="414" t="str">
        <f>IF(UBK4382&lt;&gt;0,IF(ISNA(VLOOKUP(UBK4382,lista_bancos,2,0)),"Banco não cadastrado",VLOOKUP(UBK4382,lista_bancos,2,0)),"")</f>
        <v>CAIXA</v>
      </c>
      <c r="UBM4382" s="428">
        <v>1104</v>
      </c>
      <c r="UBN4382" s="428">
        <v>30011625</v>
      </c>
      <c r="UBO4382" s="428">
        <v>900021</v>
      </c>
      <c r="UBP4382" s="431" t="s">
        <v>76</v>
      </c>
      <c r="UBQ4382" s="429">
        <v>15235615000174</v>
      </c>
      <c r="UBR4382" s="429"/>
      <c r="UBS4382" s="24"/>
      <c r="UBT4382" s="430">
        <v>859</v>
      </c>
      <c r="UBU4382" s="413">
        <v>45988</v>
      </c>
      <c r="UBV4382" s="42"/>
      <c r="UBW4382" s="26" t="str">
        <f ca="1">IF(UBV4382&gt;0,"Compensado",IF(UBU4382="","",IF(UBU4382&lt;=TODAY(),"Descontar Cheque","deFaltam "&amp;UBU4382-TODAY()&amp;" dias para descontar")))</f>
        <v>Descontar Cheque</v>
      </c>
      <c r="UBX4382" s="117"/>
      <c r="UBY4382" s="413">
        <v>45890</v>
      </c>
      <c r="UBZ4382" s="428" t="s">
        <v>74</v>
      </c>
      <c r="UCA4382" s="428">
        <v>104</v>
      </c>
      <c r="UCB4382" s="414" t="str">
        <f>IF(UCA4382&lt;&gt;0,IF(ISNA(VLOOKUP(UCA4382,lista_bancos,2,0)),"Banco não cadastrado",VLOOKUP(UCA4382,lista_bancos,2,0)),"")</f>
        <v>CAIXA</v>
      </c>
      <c r="UCC4382" s="428">
        <v>1104</v>
      </c>
      <c r="UCD4382" s="428">
        <v>30011625</v>
      </c>
      <c r="UCE4382" s="428">
        <v>900021</v>
      </c>
      <c r="UCF4382" s="431" t="s">
        <v>76</v>
      </c>
      <c r="UCG4382" s="429">
        <v>15235615000174</v>
      </c>
      <c r="UCH4382" s="429"/>
      <c r="UCI4382" s="24"/>
      <c r="UCJ4382" s="430">
        <v>859</v>
      </c>
      <c r="UCK4382" s="413">
        <v>45988</v>
      </c>
      <c r="UCL4382" s="42"/>
      <c r="UCM4382" s="26" t="str">
        <f ca="1">IF(UCL4382&gt;0,"Compensado",IF(UCK4382="","",IF(UCK4382&lt;=TODAY(),"Descontar Cheque","deFaltam "&amp;UCK4382-TODAY()&amp;" dias para descontar")))</f>
        <v>Descontar Cheque</v>
      </c>
      <c r="UCN4382" s="117"/>
      <c r="UCO4382" s="413">
        <v>45890</v>
      </c>
      <c r="UCP4382" s="428" t="s">
        <v>74</v>
      </c>
      <c r="UCQ4382" s="428">
        <v>104</v>
      </c>
      <c r="UCR4382" s="414" t="str">
        <f>IF(UCQ4382&lt;&gt;0,IF(ISNA(VLOOKUP(UCQ4382,lista_bancos,2,0)),"Banco não cadastrado",VLOOKUP(UCQ4382,lista_bancos,2,0)),"")</f>
        <v>CAIXA</v>
      </c>
      <c r="UCS4382" s="428">
        <v>1104</v>
      </c>
      <c r="UCT4382" s="428">
        <v>30011625</v>
      </c>
      <c r="UCU4382" s="428">
        <v>900021</v>
      </c>
      <c r="UCV4382" s="431" t="s">
        <v>76</v>
      </c>
      <c r="UCW4382" s="429">
        <v>15235615000174</v>
      </c>
      <c r="UCX4382" s="429"/>
      <c r="UCY4382" s="24"/>
      <c r="UCZ4382" s="430">
        <v>859</v>
      </c>
      <c r="UDA4382" s="413">
        <v>45988</v>
      </c>
      <c r="UDB4382" s="42"/>
      <c r="UDC4382" s="26" t="str">
        <f ca="1">IF(UDB4382&gt;0,"Compensado",IF(UDA4382="","",IF(UDA4382&lt;=TODAY(),"Descontar Cheque","deFaltam "&amp;UDA4382-TODAY()&amp;" dias para descontar")))</f>
        <v>Descontar Cheque</v>
      </c>
      <c r="UDD4382" s="117"/>
      <c r="UDE4382" s="413">
        <v>45890</v>
      </c>
      <c r="UDF4382" s="428" t="s">
        <v>74</v>
      </c>
      <c r="UDG4382" s="428">
        <v>104</v>
      </c>
      <c r="UDH4382" s="414" t="str">
        <f>IF(UDG4382&lt;&gt;0,IF(ISNA(VLOOKUP(UDG4382,lista_bancos,2,0)),"Banco não cadastrado",VLOOKUP(UDG4382,lista_bancos,2,0)),"")</f>
        <v>CAIXA</v>
      </c>
      <c r="UDI4382" s="428">
        <v>1104</v>
      </c>
      <c r="UDJ4382" s="428">
        <v>30011625</v>
      </c>
      <c r="UDK4382" s="428">
        <v>900021</v>
      </c>
      <c r="UDL4382" s="431" t="s">
        <v>76</v>
      </c>
      <c r="UDM4382" s="429">
        <v>15235615000174</v>
      </c>
      <c r="UDN4382" s="429"/>
      <c r="UDO4382" s="24"/>
      <c r="UDP4382" s="430">
        <v>859</v>
      </c>
      <c r="UDQ4382" s="413">
        <v>45988</v>
      </c>
      <c r="UDR4382" s="42"/>
      <c r="UDS4382" s="26" t="str">
        <f ca="1">IF(UDR4382&gt;0,"Compensado",IF(UDQ4382="","",IF(UDQ4382&lt;=TODAY(),"Descontar Cheque","deFaltam "&amp;UDQ4382-TODAY()&amp;" dias para descontar")))</f>
        <v>Descontar Cheque</v>
      </c>
      <c r="UDT4382" s="117"/>
      <c r="UDU4382" s="413">
        <v>45890</v>
      </c>
      <c r="UDV4382" s="428" t="s">
        <v>74</v>
      </c>
      <c r="UDW4382" s="428">
        <v>104</v>
      </c>
      <c r="UDX4382" s="414" t="str">
        <f>IF(UDW4382&lt;&gt;0,IF(ISNA(VLOOKUP(UDW4382,lista_bancos,2,0)),"Banco não cadastrado",VLOOKUP(UDW4382,lista_bancos,2,0)),"")</f>
        <v>CAIXA</v>
      </c>
      <c r="UDY4382" s="428">
        <v>1104</v>
      </c>
      <c r="UDZ4382" s="428">
        <v>30011625</v>
      </c>
      <c r="UEA4382" s="428">
        <v>900021</v>
      </c>
      <c r="UEB4382" s="431" t="s">
        <v>76</v>
      </c>
      <c r="UEC4382" s="429">
        <v>15235615000174</v>
      </c>
      <c r="UED4382" s="429"/>
      <c r="UEE4382" s="24"/>
      <c r="UEF4382" s="430">
        <v>859</v>
      </c>
      <c r="UEG4382" s="413">
        <v>45988</v>
      </c>
      <c r="UEH4382" s="42"/>
      <c r="UEI4382" s="26" t="str">
        <f ca="1">IF(UEH4382&gt;0,"Compensado",IF(UEG4382="","",IF(UEG4382&lt;=TODAY(),"Descontar Cheque","deFaltam "&amp;UEG4382-TODAY()&amp;" dias para descontar")))</f>
        <v>Descontar Cheque</v>
      </c>
      <c r="UEJ4382" s="117"/>
      <c r="UEK4382" s="413">
        <v>45890</v>
      </c>
      <c r="UEL4382" s="428" t="s">
        <v>74</v>
      </c>
      <c r="UEM4382" s="428">
        <v>104</v>
      </c>
      <c r="UEN4382" s="414" t="str">
        <f>IF(UEM4382&lt;&gt;0,IF(ISNA(VLOOKUP(UEM4382,lista_bancos,2,0)),"Banco não cadastrado",VLOOKUP(UEM4382,lista_bancos,2,0)),"")</f>
        <v>CAIXA</v>
      </c>
      <c r="UEO4382" s="428">
        <v>1104</v>
      </c>
      <c r="UEP4382" s="428">
        <v>30011625</v>
      </c>
      <c r="UEQ4382" s="428">
        <v>900021</v>
      </c>
      <c r="UER4382" s="431" t="s">
        <v>76</v>
      </c>
      <c r="UES4382" s="429">
        <v>15235615000174</v>
      </c>
      <c r="UET4382" s="429"/>
      <c r="UEU4382" s="24"/>
      <c r="UEV4382" s="430">
        <v>859</v>
      </c>
      <c r="UEW4382" s="413">
        <v>45988</v>
      </c>
      <c r="UEX4382" s="42"/>
      <c r="UEY4382" s="26" t="str">
        <f ca="1">IF(UEX4382&gt;0,"Compensado",IF(UEW4382="","",IF(UEW4382&lt;=TODAY(),"Descontar Cheque","deFaltam "&amp;UEW4382-TODAY()&amp;" dias para descontar")))</f>
        <v>Descontar Cheque</v>
      </c>
      <c r="UEZ4382" s="117"/>
      <c r="UFA4382" s="413">
        <v>45890</v>
      </c>
      <c r="UFB4382" s="428" t="s">
        <v>74</v>
      </c>
      <c r="UFC4382" s="428">
        <v>104</v>
      </c>
      <c r="UFD4382" s="414" t="str">
        <f>IF(UFC4382&lt;&gt;0,IF(ISNA(VLOOKUP(UFC4382,lista_bancos,2,0)),"Banco não cadastrado",VLOOKUP(UFC4382,lista_bancos,2,0)),"")</f>
        <v>CAIXA</v>
      </c>
      <c r="UFE4382" s="428">
        <v>1104</v>
      </c>
      <c r="UFF4382" s="428">
        <v>30011625</v>
      </c>
      <c r="UFG4382" s="428">
        <v>900021</v>
      </c>
      <c r="UFH4382" s="431" t="s">
        <v>76</v>
      </c>
      <c r="UFI4382" s="429">
        <v>15235615000174</v>
      </c>
      <c r="UFJ4382" s="429"/>
      <c r="UFK4382" s="24"/>
      <c r="UFL4382" s="430">
        <v>859</v>
      </c>
      <c r="UFM4382" s="413">
        <v>45988</v>
      </c>
      <c r="UFN4382" s="42"/>
      <c r="UFO4382" s="26" t="str">
        <f ca="1">IF(UFN4382&gt;0,"Compensado",IF(UFM4382="","",IF(UFM4382&lt;=TODAY(),"Descontar Cheque","deFaltam "&amp;UFM4382-TODAY()&amp;" dias para descontar")))</f>
        <v>Descontar Cheque</v>
      </c>
      <c r="UFP4382" s="117"/>
      <c r="UFQ4382" s="413">
        <v>45890</v>
      </c>
      <c r="UFR4382" s="428" t="s">
        <v>74</v>
      </c>
      <c r="UFS4382" s="428">
        <v>104</v>
      </c>
      <c r="UFT4382" s="414" t="str">
        <f>IF(UFS4382&lt;&gt;0,IF(ISNA(VLOOKUP(UFS4382,lista_bancos,2,0)),"Banco não cadastrado",VLOOKUP(UFS4382,lista_bancos,2,0)),"")</f>
        <v>CAIXA</v>
      </c>
      <c r="UFU4382" s="428">
        <v>1104</v>
      </c>
      <c r="UFV4382" s="428">
        <v>30011625</v>
      </c>
      <c r="UFW4382" s="428">
        <v>900021</v>
      </c>
      <c r="UFX4382" s="431" t="s">
        <v>76</v>
      </c>
      <c r="UFY4382" s="429">
        <v>15235615000174</v>
      </c>
      <c r="UFZ4382" s="429"/>
      <c r="UGA4382" s="24"/>
      <c r="UGB4382" s="430">
        <v>859</v>
      </c>
      <c r="UGC4382" s="413">
        <v>45988</v>
      </c>
      <c r="UGD4382" s="42"/>
      <c r="UGE4382" s="26" t="str">
        <f ca="1">IF(UGD4382&gt;0,"Compensado",IF(UGC4382="","",IF(UGC4382&lt;=TODAY(),"Descontar Cheque","deFaltam "&amp;UGC4382-TODAY()&amp;" dias para descontar")))</f>
        <v>Descontar Cheque</v>
      </c>
      <c r="UGF4382" s="117"/>
      <c r="UGG4382" s="413">
        <v>45890</v>
      </c>
      <c r="UGH4382" s="428" t="s">
        <v>74</v>
      </c>
      <c r="UGI4382" s="428">
        <v>104</v>
      </c>
      <c r="UGJ4382" s="414" t="str">
        <f>IF(UGI4382&lt;&gt;0,IF(ISNA(VLOOKUP(UGI4382,lista_bancos,2,0)),"Banco não cadastrado",VLOOKUP(UGI4382,lista_bancos,2,0)),"")</f>
        <v>CAIXA</v>
      </c>
      <c r="UGK4382" s="428">
        <v>1104</v>
      </c>
      <c r="UGL4382" s="428">
        <v>30011625</v>
      </c>
      <c r="UGM4382" s="428">
        <v>900021</v>
      </c>
      <c r="UGN4382" s="431" t="s">
        <v>76</v>
      </c>
      <c r="UGO4382" s="429">
        <v>15235615000174</v>
      </c>
      <c r="UGP4382" s="429"/>
      <c r="UGQ4382" s="24"/>
      <c r="UGR4382" s="430">
        <v>859</v>
      </c>
      <c r="UGS4382" s="413">
        <v>45988</v>
      </c>
      <c r="UGT4382" s="42"/>
      <c r="UGU4382" s="26" t="str">
        <f ca="1">IF(UGT4382&gt;0,"Compensado",IF(UGS4382="","",IF(UGS4382&lt;=TODAY(),"Descontar Cheque","deFaltam "&amp;UGS4382-TODAY()&amp;" dias para descontar")))</f>
        <v>Descontar Cheque</v>
      </c>
      <c r="UGV4382" s="117"/>
      <c r="UGW4382" s="413">
        <v>45890</v>
      </c>
      <c r="UGX4382" s="428" t="s">
        <v>74</v>
      </c>
      <c r="UGY4382" s="428">
        <v>104</v>
      </c>
      <c r="UGZ4382" s="414" t="str">
        <f>IF(UGY4382&lt;&gt;0,IF(ISNA(VLOOKUP(UGY4382,lista_bancos,2,0)),"Banco não cadastrado",VLOOKUP(UGY4382,lista_bancos,2,0)),"")</f>
        <v>CAIXA</v>
      </c>
      <c r="UHA4382" s="428">
        <v>1104</v>
      </c>
      <c r="UHB4382" s="428">
        <v>30011625</v>
      </c>
      <c r="UHC4382" s="428">
        <v>900021</v>
      </c>
      <c r="UHD4382" s="431" t="s">
        <v>76</v>
      </c>
      <c r="UHE4382" s="429">
        <v>15235615000174</v>
      </c>
      <c r="UHF4382" s="429"/>
      <c r="UHG4382" s="24"/>
      <c r="UHH4382" s="430">
        <v>859</v>
      </c>
      <c r="UHI4382" s="413">
        <v>45988</v>
      </c>
      <c r="UHJ4382" s="42"/>
      <c r="UHK4382" s="26" t="str">
        <f ca="1">IF(UHJ4382&gt;0,"Compensado",IF(UHI4382="","",IF(UHI4382&lt;=TODAY(),"Descontar Cheque","deFaltam "&amp;UHI4382-TODAY()&amp;" dias para descontar")))</f>
        <v>Descontar Cheque</v>
      </c>
      <c r="UHL4382" s="117"/>
      <c r="UHM4382" s="413">
        <v>45890</v>
      </c>
      <c r="UHN4382" s="428" t="s">
        <v>74</v>
      </c>
      <c r="UHO4382" s="428">
        <v>104</v>
      </c>
      <c r="UHP4382" s="414" t="str">
        <f>IF(UHO4382&lt;&gt;0,IF(ISNA(VLOOKUP(UHO4382,lista_bancos,2,0)),"Banco não cadastrado",VLOOKUP(UHO4382,lista_bancos,2,0)),"")</f>
        <v>CAIXA</v>
      </c>
      <c r="UHQ4382" s="428">
        <v>1104</v>
      </c>
      <c r="UHR4382" s="428">
        <v>30011625</v>
      </c>
      <c r="UHS4382" s="428">
        <v>900021</v>
      </c>
      <c r="UHT4382" s="431" t="s">
        <v>76</v>
      </c>
      <c r="UHU4382" s="429">
        <v>15235615000174</v>
      </c>
      <c r="UHV4382" s="429"/>
      <c r="UHW4382" s="24"/>
      <c r="UHX4382" s="430">
        <v>859</v>
      </c>
      <c r="UHY4382" s="413">
        <v>45988</v>
      </c>
      <c r="UHZ4382" s="42"/>
      <c r="UIA4382" s="26" t="str">
        <f ca="1">IF(UHZ4382&gt;0,"Compensado",IF(UHY4382="","",IF(UHY4382&lt;=TODAY(),"Descontar Cheque","deFaltam "&amp;UHY4382-TODAY()&amp;" dias para descontar")))</f>
        <v>Descontar Cheque</v>
      </c>
      <c r="UIB4382" s="117"/>
      <c r="UIC4382" s="413">
        <v>45890</v>
      </c>
      <c r="UID4382" s="428" t="s">
        <v>74</v>
      </c>
      <c r="UIE4382" s="428">
        <v>104</v>
      </c>
      <c r="UIF4382" s="414" t="str">
        <f>IF(UIE4382&lt;&gt;0,IF(ISNA(VLOOKUP(UIE4382,lista_bancos,2,0)),"Banco não cadastrado",VLOOKUP(UIE4382,lista_bancos,2,0)),"")</f>
        <v>CAIXA</v>
      </c>
      <c r="UIG4382" s="428">
        <v>1104</v>
      </c>
      <c r="UIH4382" s="428">
        <v>30011625</v>
      </c>
      <c r="UII4382" s="428">
        <v>900021</v>
      </c>
      <c r="UIJ4382" s="431" t="s">
        <v>76</v>
      </c>
      <c r="UIK4382" s="429">
        <v>15235615000174</v>
      </c>
      <c r="UIL4382" s="429"/>
      <c r="UIM4382" s="24"/>
      <c r="UIN4382" s="430">
        <v>859</v>
      </c>
      <c r="UIO4382" s="413">
        <v>45988</v>
      </c>
      <c r="UIP4382" s="42"/>
      <c r="UIQ4382" s="26" t="str">
        <f ca="1">IF(UIP4382&gt;0,"Compensado",IF(UIO4382="","",IF(UIO4382&lt;=TODAY(),"Descontar Cheque","deFaltam "&amp;UIO4382-TODAY()&amp;" dias para descontar")))</f>
        <v>Descontar Cheque</v>
      </c>
      <c r="UIR4382" s="117"/>
      <c r="UIS4382" s="413">
        <v>45890</v>
      </c>
      <c r="UIT4382" s="428" t="s">
        <v>74</v>
      </c>
      <c r="UIU4382" s="428">
        <v>104</v>
      </c>
      <c r="UIV4382" s="414" t="str">
        <f>IF(UIU4382&lt;&gt;0,IF(ISNA(VLOOKUP(UIU4382,lista_bancos,2,0)),"Banco não cadastrado",VLOOKUP(UIU4382,lista_bancos,2,0)),"")</f>
        <v>CAIXA</v>
      </c>
      <c r="UIW4382" s="428">
        <v>1104</v>
      </c>
      <c r="UIX4382" s="428">
        <v>30011625</v>
      </c>
      <c r="UIY4382" s="428">
        <v>900021</v>
      </c>
      <c r="UIZ4382" s="431" t="s">
        <v>76</v>
      </c>
      <c r="UJA4382" s="429">
        <v>15235615000174</v>
      </c>
      <c r="UJB4382" s="429"/>
      <c r="UJC4382" s="24"/>
      <c r="UJD4382" s="430">
        <v>859</v>
      </c>
      <c r="UJE4382" s="413">
        <v>45988</v>
      </c>
      <c r="UJF4382" s="42"/>
      <c r="UJG4382" s="26" t="str">
        <f ca="1">IF(UJF4382&gt;0,"Compensado",IF(UJE4382="","",IF(UJE4382&lt;=TODAY(),"Descontar Cheque","deFaltam "&amp;UJE4382-TODAY()&amp;" dias para descontar")))</f>
        <v>Descontar Cheque</v>
      </c>
      <c r="UJH4382" s="117"/>
      <c r="UJI4382" s="413">
        <v>45890</v>
      </c>
      <c r="UJJ4382" s="428" t="s">
        <v>74</v>
      </c>
      <c r="UJK4382" s="428">
        <v>104</v>
      </c>
      <c r="UJL4382" s="414" t="str">
        <f>IF(UJK4382&lt;&gt;0,IF(ISNA(VLOOKUP(UJK4382,lista_bancos,2,0)),"Banco não cadastrado",VLOOKUP(UJK4382,lista_bancos,2,0)),"")</f>
        <v>CAIXA</v>
      </c>
      <c r="UJM4382" s="428">
        <v>1104</v>
      </c>
      <c r="UJN4382" s="428">
        <v>30011625</v>
      </c>
      <c r="UJO4382" s="428">
        <v>900021</v>
      </c>
      <c r="UJP4382" s="431" t="s">
        <v>76</v>
      </c>
      <c r="UJQ4382" s="429">
        <v>15235615000174</v>
      </c>
      <c r="UJR4382" s="429"/>
      <c r="UJS4382" s="24"/>
      <c r="UJT4382" s="430">
        <v>859</v>
      </c>
      <c r="UJU4382" s="413">
        <v>45988</v>
      </c>
      <c r="UJV4382" s="42"/>
      <c r="UJW4382" s="26" t="str">
        <f ca="1">IF(UJV4382&gt;0,"Compensado",IF(UJU4382="","",IF(UJU4382&lt;=TODAY(),"Descontar Cheque","deFaltam "&amp;UJU4382-TODAY()&amp;" dias para descontar")))</f>
        <v>Descontar Cheque</v>
      </c>
      <c r="UJX4382" s="117"/>
      <c r="UJY4382" s="413">
        <v>45890</v>
      </c>
      <c r="UJZ4382" s="428" t="s">
        <v>74</v>
      </c>
      <c r="UKA4382" s="428">
        <v>104</v>
      </c>
      <c r="UKB4382" s="414" t="str">
        <f>IF(UKA4382&lt;&gt;0,IF(ISNA(VLOOKUP(UKA4382,lista_bancos,2,0)),"Banco não cadastrado",VLOOKUP(UKA4382,lista_bancos,2,0)),"")</f>
        <v>CAIXA</v>
      </c>
      <c r="UKC4382" s="428">
        <v>1104</v>
      </c>
      <c r="UKD4382" s="428">
        <v>30011625</v>
      </c>
      <c r="UKE4382" s="428">
        <v>900021</v>
      </c>
      <c r="UKF4382" s="431" t="s">
        <v>76</v>
      </c>
      <c r="UKG4382" s="429">
        <v>15235615000174</v>
      </c>
      <c r="UKH4382" s="429"/>
      <c r="UKI4382" s="24"/>
      <c r="UKJ4382" s="430">
        <v>859</v>
      </c>
      <c r="UKK4382" s="413">
        <v>45988</v>
      </c>
      <c r="UKL4382" s="42"/>
      <c r="UKM4382" s="26" t="str">
        <f ca="1">IF(UKL4382&gt;0,"Compensado",IF(UKK4382="","",IF(UKK4382&lt;=TODAY(),"Descontar Cheque","deFaltam "&amp;UKK4382-TODAY()&amp;" dias para descontar")))</f>
        <v>Descontar Cheque</v>
      </c>
      <c r="UKN4382" s="117"/>
      <c r="UKO4382" s="413">
        <v>45890</v>
      </c>
      <c r="UKP4382" s="428" t="s">
        <v>74</v>
      </c>
      <c r="UKQ4382" s="428">
        <v>104</v>
      </c>
      <c r="UKR4382" s="414" t="str">
        <f>IF(UKQ4382&lt;&gt;0,IF(ISNA(VLOOKUP(UKQ4382,lista_bancos,2,0)),"Banco não cadastrado",VLOOKUP(UKQ4382,lista_bancos,2,0)),"")</f>
        <v>CAIXA</v>
      </c>
      <c r="UKS4382" s="428">
        <v>1104</v>
      </c>
      <c r="UKT4382" s="428">
        <v>30011625</v>
      </c>
      <c r="UKU4382" s="428">
        <v>900021</v>
      </c>
      <c r="UKV4382" s="431" t="s">
        <v>76</v>
      </c>
      <c r="UKW4382" s="429">
        <v>15235615000174</v>
      </c>
      <c r="UKX4382" s="429"/>
      <c r="UKY4382" s="24"/>
      <c r="UKZ4382" s="430">
        <v>859</v>
      </c>
      <c r="ULA4382" s="413">
        <v>45988</v>
      </c>
      <c r="ULB4382" s="42"/>
      <c r="ULC4382" s="26" t="str">
        <f ca="1">IF(ULB4382&gt;0,"Compensado",IF(ULA4382="","",IF(ULA4382&lt;=TODAY(),"Descontar Cheque","deFaltam "&amp;ULA4382-TODAY()&amp;" dias para descontar")))</f>
        <v>Descontar Cheque</v>
      </c>
      <c r="ULD4382" s="117"/>
      <c r="ULE4382" s="413">
        <v>45890</v>
      </c>
      <c r="ULF4382" s="428" t="s">
        <v>74</v>
      </c>
      <c r="ULG4382" s="428">
        <v>104</v>
      </c>
      <c r="ULH4382" s="414" t="str">
        <f>IF(ULG4382&lt;&gt;0,IF(ISNA(VLOOKUP(ULG4382,lista_bancos,2,0)),"Banco não cadastrado",VLOOKUP(ULG4382,lista_bancos,2,0)),"")</f>
        <v>CAIXA</v>
      </c>
      <c r="ULI4382" s="428">
        <v>1104</v>
      </c>
      <c r="ULJ4382" s="428">
        <v>30011625</v>
      </c>
      <c r="ULK4382" s="428">
        <v>900021</v>
      </c>
      <c r="ULL4382" s="431" t="s">
        <v>76</v>
      </c>
      <c r="ULM4382" s="429">
        <v>15235615000174</v>
      </c>
      <c r="ULN4382" s="429"/>
      <c r="ULO4382" s="24"/>
      <c r="ULP4382" s="430">
        <v>859</v>
      </c>
      <c r="ULQ4382" s="413">
        <v>45988</v>
      </c>
      <c r="ULR4382" s="42"/>
      <c r="ULS4382" s="26" t="str">
        <f ca="1">IF(ULR4382&gt;0,"Compensado",IF(ULQ4382="","",IF(ULQ4382&lt;=TODAY(),"Descontar Cheque","deFaltam "&amp;ULQ4382-TODAY()&amp;" dias para descontar")))</f>
        <v>Descontar Cheque</v>
      </c>
      <c r="ULT4382" s="117"/>
      <c r="ULU4382" s="413">
        <v>45890</v>
      </c>
      <c r="ULV4382" s="428" t="s">
        <v>74</v>
      </c>
      <c r="ULW4382" s="428">
        <v>104</v>
      </c>
      <c r="ULX4382" s="414" t="str">
        <f>IF(ULW4382&lt;&gt;0,IF(ISNA(VLOOKUP(ULW4382,lista_bancos,2,0)),"Banco não cadastrado",VLOOKUP(ULW4382,lista_bancos,2,0)),"")</f>
        <v>CAIXA</v>
      </c>
      <c r="ULY4382" s="428">
        <v>1104</v>
      </c>
      <c r="ULZ4382" s="428">
        <v>30011625</v>
      </c>
      <c r="UMA4382" s="428">
        <v>900021</v>
      </c>
      <c r="UMB4382" s="431" t="s">
        <v>76</v>
      </c>
      <c r="UMC4382" s="429">
        <v>15235615000174</v>
      </c>
      <c r="UMD4382" s="429"/>
      <c r="UME4382" s="24"/>
      <c r="UMF4382" s="430">
        <v>859</v>
      </c>
      <c r="UMG4382" s="413">
        <v>45988</v>
      </c>
      <c r="UMH4382" s="42"/>
      <c r="UMI4382" s="26" t="str">
        <f ca="1">IF(UMH4382&gt;0,"Compensado",IF(UMG4382="","",IF(UMG4382&lt;=TODAY(),"Descontar Cheque","deFaltam "&amp;UMG4382-TODAY()&amp;" dias para descontar")))</f>
        <v>Descontar Cheque</v>
      </c>
      <c r="UMJ4382" s="117"/>
      <c r="UMK4382" s="413">
        <v>45890</v>
      </c>
      <c r="UML4382" s="428" t="s">
        <v>74</v>
      </c>
      <c r="UMM4382" s="428">
        <v>104</v>
      </c>
      <c r="UMN4382" s="414" t="str">
        <f>IF(UMM4382&lt;&gt;0,IF(ISNA(VLOOKUP(UMM4382,lista_bancos,2,0)),"Banco não cadastrado",VLOOKUP(UMM4382,lista_bancos,2,0)),"")</f>
        <v>CAIXA</v>
      </c>
      <c r="UMO4382" s="428">
        <v>1104</v>
      </c>
      <c r="UMP4382" s="428">
        <v>30011625</v>
      </c>
      <c r="UMQ4382" s="428">
        <v>900021</v>
      </c>
      <c r="UMR4382" s="431" t="s">
        <v>76</v>
      </c>
      <c r="UMS4382" s="429">
        <v>15235615000174</v>
      </c>
      <c r="UMT4382" s="429"/>
      <c r="UMU4382" s="24"/>
      <c r="UMV4382" s="430">
        <v>859</v>
      </c>
      <c r="UMW4382" s="413">
        <v>45988</v>
      </c>
      <c r="UMX4382" s="42"/>
      <c r="UMY4382" s="26" t="str">
        <f ca="1">IF(UMX4382&gt;0,"Compensado",IF(UMW4382="","",IF(UMW4382&lt;=TODAY(),"Descontar Cheque","deFaltam "&amp;UMW4382-TODAY()&amp;" dias para descontar")))</f>
        <v>Descontar Cheque</v>
      </c>
      <c r="UMZ4382" s="117"/>
      <c r="UNA4382" s="413">
        <v>45890</v>
      </c>
      <c r="UNB4382" s="428" t="s">
        <v>74</v>
      </c>
      <c r="UNC4382" s="428">
        <v>104</v>
      </c>
      <c r="UND4382" s="414" t="str">
        <f>IF(UNC4382&lt;&gt;0,IF(ISNA(VLOOKUP(UNC4382,lista_bancos,2,0)),"Banco não cadastrado",VLOOKUP(UNC4382,lista_bancos,2,0)),"")</f>
        <v>CAIXA</v>
      </c>
      <c r="UNE4382" s="428">
        <v>1104</v>
      </c>
      <c r="UNF4382" s="428">
        <v>30011625</v>
      </c>
      <c r="UNG4382" s="428">
        <v>900021</v>
      </c>
      <c r="UNH4382" s="431" t="s">
        <v>76</v>
      </c>
      <c r="UNI4382" s="429">
        <v>15235615000174</v>
      </c>
      <c r="UNJ4382" s="429"/>
      <c r="UNK4382" s="24"/>
      <c r="UNL4382" s="430">
        <v>859</v>
      </c>
      <c r="UNM4382" s="413">
        <v>45988</v>
      </c>
      <c r="UNN4382" s="42"/>
      <c r="UNO4382" s="26" t="str">
        <f ca="1">IF(UNN4382&gt;0,"Compensado",IF(UNM4382="","",IF(UNM4382&lt;=TODAY(),"Descontar Cheque","deFaltam "&amp;UNM4382-TODAY()&amp;" dias para descontar")))</f>
        <v>Descontar Cheque</v>
      </c>
      <c r="UNP4382" s="117"/>
      <c r="UNQ4382" s="413">
        <v>45890</v>
      </c>
      <c r="UNR4382" s="428" t="s">
        <v>74</v>
      </c>
      <c r="UNS4382" s="428">
        <v>104</v>
      </c>
      <c r="UNT4382" s="414" t="str">
        <f>IF(UNS4382&lt;&gt;0,IF(ISNA(VLOOKUP(UNS4382,lista_bancos,2,0)),"Banco não cadastrado",VLOOKUP(UNS4382,lista_bancos,2,0)),"")</f>
        <v>CAIXA</v>
      </c>
      <c r="UNU4382" s="428">
        <v>1104</v>
      </c>
      <c r="UNV4382" s="428">
        <v>30011625</v>
      </c>
      <c r="UNW4382" s="428">
        <v>900021</v>
      </c>
      <c r="UNX4382" s="431" t="s">
        <v>76</v>
      </c>
      <c r="UNY4382" s="429">
        <v>15235615000174</v>
      </c>
      <c r="UNZ4382" s="429"/>
      <c r="UOA4382" s="24"/>
      <c r="UOB4382" s="430">
        <v>859</v>
      </c>
      <c r="UOC4382" s="413">
        <v>45988</v>
      </c>
      <c r="UOD4382" s="42"/>
      <c r="UOE4382" s="26" t="str">
        <f ca="1">IF(UOD4382&gt;0,"Compensado",IF(UOC4382="","",IF(UOC4382&lt;=TODAY(),"Descontar Cheque","deFaltam "&amp;UOC4382-TODAY()&amp;" dias para descontar")))</f>
        <v>Descontar Cheque</v>
      </c>
      <c r="UOF4382" s="117"/>
      <c r="UOG4382" s="413">
        <v>45890</v>
      </c>
      <c r="UOH4382" s="428" t="s">
        <v>74</v>
      </c>
      <c r="UOI4382" s="428">
        <v>104</v>
      </c>
      <c r="UOJ4382" s="414" t="str">
        <f>IF(UOI4382&lt;&gt;0,IF(ISNA(VLOOKUP(UOI4382,lista_bancos,2,0)),"Banco não cadastrado",VLOOKUP(UOI4382,lista_bancos,2,0)),"")</f>
        <v>CAIXA</v>
      </c>
      <c r="UOK4382" s="428">
        <v>1104</v>
      </c>
      <c r="UOL4382" s="428">
        <v>30011625</v>
      </c>
      <c r="UOM4382" s="428">
        <v>900021</v>
      </c>
      <c r="UON4382" s="431" t="s">
        <v>76</v>
      </c>
      <c r="UOO4382" s="429">
        <v>15235615000174</v>
      </c>
      <c r="UOP4382" s="429"/>
      <c r="UOQ4382" s="24"/>
      <c r="UOR4382" s="430">
        <v>859</v>
      </c>
      <c r="UOS4382" s="413">
        <v>45988</v>
      </c>
      <c r="UOT4382" s="42"/>
      <c r="UOU4382" s="26" t="str">
        <f ca="1">IF(UOT4382&gt;0,"Compensado",IF(UOS4382="","",IF(UOS4382&lt;=TODAY(),"Descontar Cheque","deFaltam "&amp;UOS4382-TODAY()&amp;" dias para descontar")))</f>
        <v>Descontar Cheque</v>
      </c>
      <c r="UOV4382" s="117"/>
      <c r="UOW4382" s="413">
        <v>45890</v>
      </c>
      <c r="UOX4382" s="428" t="s">
        <v>74</v>
      </c>
      <c r="UOY4382" s="428">
        <v>104</v>
      </c>
      <c r="UOZ4382" s="414" t="str">
        <f>IF(UOY4382&lt;&gt;0,IF(ISNA(VLOOKUP(UOY4382,lista_bancos,2,0)),"Banco não cadastrado",VLOOKUP(UOY4382,lista_bancos,2,0)),"")</f>
        <v>CAIXA</v>
      </c>
      <c r="UPA4382" s="428">
        <v>1104</v>
      </c>
      <c r="UPB4382" s="428">
        <v>30011625</v>
      </c>
      <c r="UPC4382" s="428">
        <v>900021</v>
      </c>
      <c r="UPD4382" s="431" t="s">
        <v>76</v>
      </c>
      <c r="UPE4382" s="429">
        <v>15235615000174</v>
      </c>
      <c r="UPF4382" s="429"/>
      <c r="UPG4382" s="24"/>
      <c r="UPH4382" s="430">
        <v>859</v>
      </c>
      <c r="UPI4382" s="413">
        <v>45988</v>
      </c>
      <c r="UPJ4382" s="42"/>
      <c r="UPK4382" s="26" t="str">
        <f ca="1">IF(UPJ4382&gt;0,"Compensado",IF(UPI4382="","",IF(UPI4382&lt;=TODAY(),"Descontar Cheque","deFaltam "&amp;UPI4382-TODAY()&amp;" dias para descontar")))</f>
        <v>Descontar Cheque</v>
      </c>
      <c r="UPL4382" s="117"/>
      <c r="UPM4382" s="413">
        <v>45890</v>
      </c>
      <c r="UPN4382" s="428" t="s">
        <v>74</v>
      </c>
      <c r="UPO4382" s="428">
        <v>104</v>
      </c>
      <c r="UPP4382" s="414" t="str">
        <f>IF(UPO4382&lt;&gt;0,IF(ISNA(VLOOKUP(UPO4382,lista_bancos,2,0)),"Banco não cadastrado",VLOOKUP(UPO4382,lista_bancos,2,0)),"")</f>
        <v>CAIXA</v>
      </c>
      <c r="UPQ4382" s="428">
        <v>1104</v>
      </c>
      <c r="UPR4382" s="428">
        <v>30011625</v>
      </c>
      <c r="UPS4382" s="428">
        <v>900021</v>
      </c>
      <c r="UPT4382" s="431" t="s">
        <v>76</v>
      </c>
      <c r="UPU4382" s="429">
        <v>15235615000174</v>
      </c>
      <c r="UPV4382" s="429"/>
      <c r="UPW4382" s="24"/>
      <c r="UPX4382" s="430">
        <v>859</v>
      </c>
      <c r="UPY4382" s="413">
        <v>45988</v>
      </c>
      <c r="UPZ4382" s="42"/>
      <c r="UQA4382" s="26" t="str">
        <f ca="1">IF(UPZ4382&gt;0,"Compensado",IF(UPY4382="","",IF(UPY4382&lt;=TODAY(),"Descontar Cheque","deFaltam "&amp;UPY4382-TODAY()&amp;" dias para descontar")))</f>
        <v>Descontar Cheque</v>
      </c>
      <c r="UQB4382" s="117"/>
      <c r="UQC4382" s="413">
        <v>45890</v>
      </c>
      <c r="UQD4382" s="428" t="s">
        <v>74</v>
      </c>
      <c r="UQE4382" s="428">
        <v>104</v>
      </c>
      <c r="UQF4382" s="414" t="str">
        <f>IF(UQE4382&lt;&gt;0,IF(ISNA(VLOOKUP(UQE4382,lista_bancos,2,0)),"Banco não cadastrado",VLOOKUP(UQE4382,lista_bancos,2,0)),"")</f>
        <v>CAIXA</v>
      </c>
      <c r="UQG4382" s="428">
        <v>1104</v>
      </c>
      <c r="UQH4382" s="428">
        <v>30011625</v>
      </c>
      <c r="UQI4382" s="428">
        <v>900021</v>
      </c>
      <c r="UQJ4382" s="431" t="s">
        <v>76</v>
      </c>
      <c r="UQK4382" s="429">
        <v>15235615000174</v>
      </c>
      <c r="UQL4382" s="429"/>
      <c r="UQM4382" s="24"/>
      <c r="UQN4382" s="430">
        <v>859</v>
      </c>
      <c r="UQO4382" s="413">
        <v>45988</v>
      </c>
      <c r="UQP4382" s="42"/>
      <c r="UQQ4382" s="26" t="str">
        <f ca="1">IF(UQP4382&gt;0,"Compensado",IF(UQO4382="","",IF(UQO4382&lt;=TODAY(),"Descontar Cheque","deFaltam "&amp;UQO4382-TODAY()&amp;" dias para descontar")))</f>
        <v>Descontar Cheque</v>
      </c>
      <c r="UQR4382" s="117"/>
      <c r="UQS4382" s="413">
        <v>45890</v>
      </c>
      <c r="UQT4382" s="428" t="s">
        <v>74</v>
      </c>
      <c r="UQU4382" s="428">
        <v>104</v>
      </c>
      <c r="UQV4382" s="414" t="str">
        <f>IF(UQU4382&lt;&gt;0,IF(ISNA(VLOOKUP(UQU4382,lista_bancos,2,0)),"Banco não cadastrado",VLOOKUP(UQU4382,lista_bancos,2,0)),"")</f>
        <v>CAIXA</v>
      </c>
      <c r="UQW4382" s="428">
        <v>1104</v>
      </c>
      <c r="UQX4382" s="428">
        <v>30011625</v>
      </c>
      <c r="UQY4382" s="428">
        <v>900021</v>
      </c>
      <c r="UQZ4382" s="431" t="s">
        <v>76</v>
      </c>
      <c r="URA4382" s="429">
        <v>15235615000174</v>
      </c>
      <c r="URB4382" s="429"/>
      <c r="URC4382" s="24"/>
      <c r="URD4382" s="430">
        <v>859</v>
      </c>
      <c r="URE4382" s="413">
        <v>45988</v>
      </c>
      <c r="URF4382" s="42"/>
      <c r="URG4382" s="26" t="str">
        <f ca="1">IF(URF4382&gt;0,"Compensado",IF(URE4382="","",IF(URE4382&lt;=TODAY(),"Descontar Cheque","deFaltam "&amp;URE4382-TODAY()&amp;" dias para descontar")))</f>
        <v>Descontar Cheque</v>
      </c>
      <c r="URH4382" s="117"/>
      <c r="URI4382" s="413">
        <v>45890</v>
      </c>
      <c r="URJ4382" s="428" t="s">
        <v>74</v>
      </c>
      <c r="URK4382" s="428">
        <v>104</v>
      </c>
      <c r="URL4382" s="414" t="str">
        <f>IF(URK4382&lt;&gt;0,IF(ISNA(VLOOKUP(URK4382,lista_bancos,2,0)),"Banco não cadastrado",VLOOKUP(URK4382,lista_bancos,2,0)),"")</f>
        <v>CAIXA</v>
      </c>
      <c r="URM4382" s="428">
        <v>1104</v>
      </c>
      <c r="URN4382" s="428">
        <v>30011625</v>
      </c>
      <c r="URO4382" s="428">
        <v>900021</v>
      </c>
      <c r="URP4382" s="431" t="s">
        <v>76</v>
      </c>
      <c r="URQ4382" s="429">
        <v>15235615000174</v>
      </c>
      <c r="URR4382" s="429"/>
      <c r="URS4382" s="24"/>
      <c r="URT4382" s="430">
        <v>859</v>
      </c>
      <c r="URU4382" s="413">
        <v>45988</v>
      </c>
      <c r="URV4382" s="42"/>
      <c r="URW4382" s="26" t="str">
        <f ca="1">IF(URV4382&gt;0,"Compensado",IF(URU4382="","",IF(URU4382&lt;=TODAY(),"Descontar Cheque","deFaltam "&amp;URU4382-TODAY()&amp;" dias para descontar")))</f>
        <v>Descontar Cheque</v>
      </c>
      <c r="URX4382" s="117"/>
      <c r="URY4382" s="413">
        <v>45890</v>
      </c>
      <c r="URZ4382" s="428" t="s">
        <v>74</v>
      </c>
      <c r="USA4382" s="428">
        <v>104</v>
      </c>
      <c r="USB4382" s="414" t="str">
        <f>IF(USA4382&lt;&gt;0,IF(ISNA(VLOOKUP(USA4382,lista_bancos,2,0)),"Banco não cadastrado",VLOOKUP(USA4382,lista_bancos,2,0)),"")</f>
        <v>CAIXA</v>
      </c>
      <c r="USC4382" s="428">
        <v>1104</v>
      </c>
      <c r="USD4382" s="428">
        <v>30011625</v>
      </c>
      <c r="USE4382" s="428">
        <v>900021</v>
      </c>
      <c r="USF4382" s="431" t="s">
        <v>76</v>
      </c>
      <c r="USG4382" s="429">
        <v>15235615000174</v>
      </c>
      <c r="USH4382" s="429"/>
      <c r="USI4382" s="24"/>
      <c r="USJ4382" s="430">
        <v>859</v>
      </c>
      <c r="USK4382" s="413">
        <v>45988</v>
      </c>
      <c r="USL4382" s="42"/>
      <c r="USM4382" s="26" t="str">
        <f ca="1">IF(USL4382&gt;0,"Compensado",IF(USK4382="","",IF(USK4382&lt;=TODAY(),"Descontar Cheque","deFaltam "&amp;USK4382-TODAY()&amp;" dias para descontar")))</f>
        <v>Descontar Cheque</v>
      </c>
      <c r="USN4382" s="117"/>
      <c r="USO4382" s="413">
        <v>45890</v>
      </c>
      <c r="USP4382" s="428" t="s">
        <v>74</v>
      </c>
      <c r="USQ4382" s="428">
        <v>104</v>
      </c>
      <c r="USR4382" s="414" t="str">
        <f>IF(USQ4382&lt;&gt;0,IF(ISNA(VLOOKUP(USQ4382,lista_bancos,2,0)),"Banco não cadastrado",VLOOKUP(USQ4382,lista_bancos,2,0)),"")</f>
        <v>CAIXA</v>
      </c>
      <c r="USS4382" s="428">
        <v>1104</v>
      </c>
      <c r="UST4382" s="428">
        <v>30011625</v>
      </c>
      <c r="USU4382" s="428">
        <v>900021</v>
      </c>
      <c r="USV4382" s="431" t="s">
        <v>76</v>
      </c>
      <c r="USW4382" s="429">
        <v>15235615000174</v>
      </c>
      <c r="USX4382" s="429"/>
      <c r="USY4382" s="24"/>
      <c r="USZ4382" s="430">
        <v>859</v>
      </c>
      <c r="UTA4382" s="413">
        <v>45988</v>
      </c>
      <c r="UTB4382" s="42"/>
      <c r="UTC4382" s="26" t="str">
        <f ca="1">IF(UTB4382&gt;0,"Compensado",IF(UTA4382="","",IF(UTA4382&lt;=TODAY(),"Descontar Cheque","deFaltam "&amp;UTA4382-TODAY()&amp;" dias para descontar")))</f>
        <v>Descontar Cheque</v>
      </c>
      <c r="UTD4382" s="117"/>
      <c r="UTE4382" s="413">
        <v>45890</v>
      </c>
      <c r="UTF4382" s="428" t="s">
        <v>74</v>
      </c>
      <c r="UTG4382" s="428">
        <v>104</v>
      </c>
      <c r="UTH4382" s="414" t="str">
        <f>IF(UTG4382&lt;&gt;0,IF(ISNA(VLOOKUP(UTG4382,lista_bancos,2,0)),"Banco não cadastrado",VLOOKUP(UTG4382,lista_bancos,2,0)),"")</f>
        <v>CAIXA</v>
      </c>
      <c r="UTI4382" s="428">
        <v>1104</v>
      </c>
      <c r="UTJ4382" s="428">
        <v>30011625</v>
      </c>
      <c r="UTK4382" s="428">
        <v>900021</v>
      </c>
      <c r="UTL4382" s="431" t="s">
        <v>76</v>
      </c>
      <c r="UTM4382" s="429">
        <v>15235615000174</v>
      </c>
      <c r="UTN4382" s="429"/>
      <c r="UTO4382" s="24"/>
      <c r="UTP4382" s="430">
        <v>859</v>
      </c>
      <c r="UTQ4382" s="413">
        <v>45988</v>
      </c>
      <c r="UTR4382" s="42"/>
      <c r="UTS4382" s="26" t="str">
        <f ca="1">IF(UTR4382&gt;0,"Compensado",IF(UTQ4382="","",IF(UTQ4382&lt;=TODAY(),"Descontar Cheque","deFaltam "&amp;UTQ4382-TODAY()&amp;" dias para descontar")))</f>
        <v>Descontar Cheque</v>
      </c>
      <c r="UTT4382" s="117"/>
      <c r="UTU4382" s="413">
        <v>45890</v>
      </c>
      <c r="UTV4382" s="428" t="s">
        <v>74</v>
      </c>
      <c r="UTW4382" s="428">
        <v>104</v>
      </c>
      <c r="UTX4382" s="414" t="str">
        <f>IF(UTW4382&lt;&gt;0,IF(ISNA(VLOOKUP(UTW4382,lista_bancos,2,0)),"Banco não cadastrado",VLOOKUP(UTW4382,lista_bancos,2,0)),"")</f>
        <v>CAIXA</v>
      </c>
      <c r="UTY4382" s="428">
        <v>1104</v>
      </c>
      <c r="UTZ4382" s="428">
        <v>30011625</v>
      </c>
      <c r="UUA4382" s="428">
        <v>900021</v>
      </c>
      <c r="UUB4382" s="431" t="s">
        <v>76</v>
      </c>
      <c r="UUC4382" s="429">
        <v>15235615000174</v>
      </c>
      <c r="UUD4382" s="429"/>
      <c r="UUE4382" s="24"/>
      <c r="UUF4382" s="430">
        <v>859</v>
      </c>
      <c r="UUG4382" s="413">
        <v>45988</v>
      </c>
      <c r="UUH4382" s="42"/>
      <c r="UUI4382" s="26" t="str">
        <f ca="1">IF(UUH4382&gt;0,"Compensado",IF(UUG4382="","",IF(UUG4382&lt;=TODAY(),"Descontar Cheque","deFaltam "&amp;UUG4382-TODAY()&amp;" dias para descontar")))</f>
        <v>Descontar Cheque</v>
      </c>
      <c r="UUJ4382" s="117"/>
      <c r="UUK4382" s="413">
        <v>45890</v>
      </c>
      <c r="UUL4382" s="428" t="s">
        <v>74</v>
      </c>
      <c r="UUM4382" s="428">
        <v>104</v>
      </c>
      <c r="UUN4382" s="414" t="str">
        <f>IF(UUM4382&lt;&gt;0,IF(ISNA(VLOOKUP(UUM4382,lista_bancos,2,0)),"Banco não cadastrado",VLOOKUP(UUM4382,lista_bancos,2,0)),"")</f>
        <v>CAIXA</v>
      </c>
      <c r="UUO4382" s="428">
        <v>1104</v>
      </c>
      <c r="UUP4382" s="428">
        <v>30011625</v>
      </c>
      <c r="UUQ4382" s="428">
        <v>900021</v>
      </c>
      <c r="UUR4382" s="431" t="s">
        <v>76</v>
      </c>
      <c r="UUS4382" s="429">
        <v>15235615000174</v>
      </c>
      <c r="UUT4382" s="429"/>
      <c r="UUU4382" s="24"/>
      <c r="UUV4382" s="430">
        <v>859</v>
      </c>
      <c r="UUW4382" s="413">
        <v>45988</v>
      </c>
      <c r="UUX4382" s="42"/>
      <c r="UUY4382" s="26" t="str">
        <f ca="1">IF(UUX4382&gt;0,"Compensado",IF(UUW4382="","",IF(UUW4382&lt;=TODAY(),"Descontar Cheque","deFaltam "&amp;UUW4382-TODAY()&amp;" dias para descontar")))</f>
        <v>Descontar Cheque</v>
      </c>
      <c r="UUZ4382" s="117"/>
      <c r="UVA4382" s="413">
        <v>45890</v>
      </c>
      <c r="UVB4382" s="428" t="s">
        <v>74</v>
      </c>
      <c r="UVC4382" s="428">
        <v>104</v>
      </c>
      <c r="UVD4382" s="414" t="str">
        <f>IF(UVC4382&lt;&gt;0,IF(ISNA(VLOOKUP(UVC4382,lista_bancos,2,0)),"Banco não cadastrado",VLOOKUP(UVC4382,lista_bancos,2,0)),"")</f>
        <v>CAIXA</v>
      </c>
      <c r="UVE4382" s="428">
        <v>1104</v>
      </c>
      <c r="UVF4382" s="428">
        <v>30011625</v>
      </c>
      <c r="UVG4382" s="428">
        <v>900021</v>
      </c>
      <c r="UVH4382" s="431" t="s">
        <v>76</v>
      </c>
      <c r="UVI4382" s="429">
        <v>15235615000174</v>
      </c>
      <c r="UVJ4382" s="429"/>
      <c r="UVK4382" s="24"/>
      <c r="UVL4382" s="430">
        <v>859</v>
      </c>
      <c r="UVM4382" s="413">
        <v>45988</v>
      </c>
      <c r="UVN4382" s="42"/>
      <c r="UVO4382" s="26" t="str">
        <f ca="1">IF(UVN4382&gt;0,"Compensado",IF(UVM4382="","",IF(UVM4382&lt;=TODAY(),"Descontar Cheque","deFaltam "&amp;UVM4382-TODAY()&amp;" dias para descontar")))</f>
        <v>Descontar Cheque</v>
      </c>
      <c r="UVP4382" s="117"/>
      <c r="UVQ4382" s="413">
        <v>45890</v>
      </c>
      <c r="UVR4382" s="428" t="s">
        <v>74</v>
      </c>
      <c r="UVS4382" s="428">
        <v>104</v>
      </c>
      <c r="UVT4382" s="414" t="str">
        <f>IF(UVS4382&lt;&gt;0,IF(ISNA(VLOOKUP(UVS4382,lista_bancos,2,0)),"Banco não cadastrado",VLOOKUP(UVS4382,lista_bancos,2,0)),"")</f>
        <v>CAIXA</v>
      </c>
      <c r="UVU4382" s="428">
        <v>1104</v>
      </c>
      <c r="UVV4382" s="428">
        <v>30011625</v>
      </c>
      <c r="UVW4382" s="428">
        <v>900021</v>
      </c>
      <c r="UVX4382" s="431" t="s">
        <v>76</v>
      </c>
      <c r="UVY4382" s="429">
        <v>15235615000174</v>
      </c>
      <c r="UVZ4382" s="429"/>
      <c r="UWA4382" s="24"/>
      <c r="UWB4382" s="430">
        <v>859</v>
      </c>
      <c r="UWC4382" s="413">
        <v>45988</v>
      </c>
      <c r="UWD4382" s="42"/>
      <c r="UWE4382" s="26" t="str">
        <f ca="1">IF(UWD4382&gt;0,"Compensado",IF(UWC4382="","",IF(UWC4382&lt;=TODAY(),"Descontar Cheque","deFaltam "&amp;UWC4382-TODAY()&amp;" dias para descontar")))</f>
        <v>Descontar Cheque</v>
      </c>
      <c r="UWF4382" s="117"/>
      <c r="UWG4382" s="413">
        <v>45890</v>
      </c>
      <c r="UWH4382" s="428" t="s">
        <v>74</v>
      </c>
      <c r="UWI4382" s="428">
        <v>104</v>
      </c>
      <c r="UWJ4382" s="414" t="str">
        <f>IF(UWI4382&lt;&gt;0,IF(ISNA(VLOOKUP(UWI4382,lista_bancos,2,0)),"Banco não cadastrado",VLOOKUP(UWI4382,lista_bancos,2,0)),"")</f>
        <v>CAIXA</v>
      </c>
      <c r="UWK4382" s="428">
        <v>1104</v>
      </c>
      <c r="UWL4382" s="428">
        <v>30011625</v>
      </c>
      <c r="UWM4382" s="428">
        <v>900021</v>
      </c>
      <c r="UWN4382" s="431" t="s">
        <v>76</v>
      </c>
      <c r="UWO4382" s="429">
        <v>15235615000174</v>
      </c>
      <c r="UWP4382" s="429"/>
      <c r="UWQ4382" s="24"/>
      <c r="UWR4382" s="430">
        <v>859</v>
      </c>
      <c r="UWS4382" s="413">
        <v>45988</v>
      </c>
      <c r="UWT4382" s="42"/>
      <c r="UWU4382" s="26" t="str">
        <f ca="1">IF(UWT4382&gt;0,"Compensado",IF(UWS4382="","",IF(UWS4382&lt;=TODAY(),"Descontar Cheque","deFaltam "&amp;UWS4382-TODAY()&amp;" dias para descontar")))</f>
        <v>Descontar Cheque</v>
      </c>
      <c r="UWV4382" s="117"/>
      <c r="UWW4382" s="413">
        <v>45890</v>
      </c>
      <c r="UWX4382" s="428" t="s">
        <v>74</v>
      </c>
      <c r="UWY4382" s="428">
        <v>104</v>
      </c>
      <c r="UWZ4382" s="414" t="str">
        <f>IF(UWY4382&lt;&gt;0,IF(ISNA(VLOOKUP(UWY4382,lista_bancos,2,0)),"Banco não cadastrado",VLOOKUP(UWY4382,lista_bancos,2,0)),"")</f>
        <v>CAIXA</v>
      </c>
      <c r="UXA4382" s="428">
        <v>1104</v>
      </c>
      <c r="UXB4382" s="428">
        <v>30011625</v>
      </c>
      <c r="UXC4382" s="428">
        <v>900021</v>
      </c>
      <c r="UXD4382" s="431" t="s">
        <v>76</v>
      </c>
      <c r="UXE4382" s="429">
        <v>15235615000174</v>
      </c>
      <c r="UXF4382" s="429"/>
      <c r="UXG4382" s="24"/>
      <c r="UXH4382" s="430">
        <v>859</v>
      </c>
      <c r="UXI4382" s="413">
        <v>45988</v>
      </c>
      <c r="UXJ4382" s="42"/>
      <c r="UXK4382" s="26" t="str">
        <f ca="1">IF(UXJ4382&gt;0,"Compensado",IF(UXI4382="","",IF(UXI4382&lt;=TODAY(),"Descontar Cheque","deFaltam "&amp;UXI4382-TODAY()&amp;" dias para descontar")))</f>
        <v>Descontar Cheque</v>
      </c>
      <c r="UXL4382" s="117"/>
      <c r="UXM4382" s="413">
        <v>45890</v>
      </c>
      <c r="UXN4382" s="428" t="s">
        <v>74</v>
      </c>
      <c r="UXO4382" s="428">
        <v>104</v>
      </c>
      <c r="UXP4382" s="414" t="str">
        <f>IF(UXO4382&lt;&gt;0,IF(ISNA(VLOOKUP(UXO4382,lista_bancos,2,0)),"Banco não cadastrado",VLOOKUP(UXO4382,lista_bancos,2,0)),"")</f>
        <v>CAIXA</v>
      </c>
      <c r="UXQ4382" s="428">
        <v>1104</v>
      </c>
      <c r="UXR4382" s="428">
        <v>30011625</v>
      </c>
      <c r="UXS4382" s="428">
        <v>900021</v>
      </c>
      <c r="UXT4382" s="431" t="s">
        <v>76</v>
      </c>
      <c r="UXU4382" s="429">
        <v>15235615000174</v>
      </c>
      <c r="UXV4382" s="429"/>
      <c r="UXW4382" s="24"/>
      <c r="UXX4382" s="430">
        <v>859</v>
      </c>
      <c r="UXY4382" s="413">
        <v>45988</v>
      </c>
      <c r="UXZ4382" s="42"/>
      <c r="UYA4382" s="26" t="str">
        <f ca="1">IF(UXZ4382&gt;0,"Compensado",IF(UXY4382="","",IF(UXY4382&lt;=TODAY(),"Descontar Cheque","deFaltam "&amp;UXY4382-TODAY()&amp;" dias para descontar")))</f>
        <v>Descontar Cheque</v>
      </c>
      <c r="UYB4382" s="117"/>
      <c r="UYC4382" s="413">
        <v>45890</v>
      </c>
      <c r="UYD4382" s="428" t="s">
        <v>74</v>
      </c>
      <c r="UYE4382" s="428">
        <v>104</v>
      </c>
      <c r="UYF4382" s="414" t="str">
        <f>IF(UYE4382&lt;&gt;0,IF(ISNA(VLOOKUP(UYE4382,lista_bancos,2,0)),"Banco não cadastrado",VLOOKUP(UYE4382,lista_bancos,2,0)),"")</f>
        <v>CAIXA</v>
      </c>
      <c r="UYG4382" s="428">
        <v>1104</v>
      </c>
      <c r="UYH4382" s="428">
        <v>30011625</v>
      </c>
      <c r="UYI4382" s="428">
        <v>900021</v>
      </c>
      <c r="UYJ4382" s="431" t="s">
        <v>76</v>
      </c>
      <c r="UYK4382" s="429">
        <v>15235615000174</v>
      </c>
      <c r="UYL4382" s="429"/>
      <c r="UYM4382" s="24"/>
      <c r="UYN4382" s="430">
        <v>859</v>
      </c>
      <c r="UYO4382" s="413">
        <v>45988</v>
      </c>
      <c r="UYP4382" s="42"/>
      <c r="UYQ4382" s="26" t="str">
        <f ca="1">IF(UYP4382&gt;0,"Compensado",IF(UYO4382="","",IF(UYO4382&lt;=TODAY(),"Descontar Cheque","deFaltam "&amp;UYO4382-TODAY()&amp;" dias para descontar")))</f>
        <v>Descontar Cheque</v>
      </c>
      <c r="UYR4382" s="117"/>
      <c r="UYS4382" s="413">
        <v>45890</v>
      </c>
      <c r="UYT4382" s="428" t="s">
        <v>74</v>
      </c>
      <c r="UYU4382" s="428">
        <v>104</v>
      </c>
      <c r="UYV4382" s="414" t="str">
        <f>IF(UYU4382&lt;&gt;0,IF(ISNA(VLOOKUP(UYU4382,lista_bancos,2,0)),"Banco não cadastrado",VLOOKUP(UYU4382,lista_bancos,2,0)),"")</f>
        <v>CAIXA</v>
      </c>
      <c r="UYW4382" s="428">
        <v>1104</v>
      </c>
      <c r="UYX4382" s="428">
        <v>30011625</v>
      </c>
      <c r="UYY4382" s="428">
        <v>900021</v>
      </c>
      <c r="UYZ4382" s="431" t="s">
        <v>76</v>
      </c>
      <c r="UZA4382" s="429">
        <v>15235615000174</v>
      </c>
      <c r="UZB4382" s="429"/>
      <c r="UZC4382" s="24"/>
      <c r="UZD4382" s="430">
        <v>859</v>
      </c>
      <c r="UZE4382" s="413">
        <v>45988</v>
      </c>
      <c r="UZF4382" s="42"/>
      <c r="UZG4382" s="26" t="str">
        <f ca="1">IF(UZF4382&gt;0,"Compensado",IF(UZE4382="","",IF(UZE4382&lt;=TODAY(),"Descontar Cheque","deFaltam "&amp;UZE4382-TODAY()&amp;" dias para descontar")))</f>
        <v>Descontar Cheque</v>
      </c>
      <c r="UZH4382" s="117"/>
      <c r="UZI4382" s="413">
        <v>45890</v>
      </c>
      <c r="UZJ4382" s="428" t="s">
        <v>74</v>
      </c>
      <c r="UZK4382" s="428">
        <v>104</v>
      </c>
      <c r="UZL4382" s="414" t="str">
        <f>IF(UZK4382&lt;&gt;0,IF(ISNA(VLOOKUP(UZK4382,lista_bancos,2,0)),"Banco não cadastrado",VLOOKUP(UZK4382,lista_bancos,2,0)),"")</f>
        <v>CAIXA</v>
      </c>
      <c r="UZM4382" s="428">
        <v>1104</v>
      </c>
      <c r="UZN4382" s="428">
        <v>30011625</v>
      </c>
      <c r="UZO4382" s="428">
        <v>900021</v>
      </c>
      <c r="UZP4382" s="431" t="s">
        <v>76</v>
      </c>
      <c r="UZQ4382" s="429">
        <v>15235615000174</v>
      </c>
      <c r="UZR4382" s="429"/>
      <c r="UZS4382" s="24"/>
      <c r="UZT4382" s="430">
        <v>859</v>
      </c>
      <c r="UZU4382" s="413">
        <v>45988</v>
      </c>
      <c r="UZV4382" s="42"/>
      <c r="UZW4382" s="26" t="str">
        <f ca="1">IF(UZV4382&gt;0,"Compensado",IF(UZU4382="","",IF(UZU4382&lt;=TODAY(),"Descontar Cheque","deFaltam "&amp;UZU4382-TODAY()&amp;" dias para descontar")))</f>
        <v>Descontar Cheque</v>
      </c>
      <c r="UZX4382" s="117"/>
      <c r="UZY4382" s="413">
        <v>45890</v>
      </c>
      <c r="UZZ4382" s="428" t="s">
        <v>74</v>
      </c>
      <c r="VAA4382" s="428">
        <v>104</v>
      </c>
      <c r="VAB4382" s="414" t="str">
        <f>IF(VAA4382&lt;&gt;0,IF(ISNA(VLOOKUP(VAA4382,lista_bancos,2,0)),"Banco não cadastrado",VLOOKUP(VAA4382,lista_bancos,2,0)),"")</f>
        <v>CAIXA</v>
      </c>
      <c r="VAC4382" s="428">
        <v>1104</v>
      </c>
      <c r="VAD4382" s="428">
        <v>30011625</v>
      </c>
      <c r="VAE4382" s="428">
        <v>900021</v>
      </c>
      <c r="VAF4382" s="431" t="s">
        <v>76</v>
      </c>
      <c r="VAG4382" s="429">
        <v>15235615000174</v>
      </c>
      <c r="VAH4382" s="429"/>
      <c r="VAI4382" s="24"/>
      <c r="VAJ4382" s="430">
        <v>859</v>
      </c>
      <c r="VAK4382" s="413">
        <v>45988</v>
      </c>
      <c r="VAL4382" s="42"/>
      <c r="VAM4382" s="26" t="str">
        <f ca="1">IF(VAL4382&gt;0,"Compensado",IF(VAK4382="","",IF(VAK4382&lt;=TODAY(),"Descontar Cheque","deFaltam "&amp;VAK4382-TODAY()&amp;" dias para descontar")))</f>
        <v>Descontar Cheque</v>
      </c>
      <c r="VAN4382" s="117"/>
      <c r="VAO4382" s="413">
        <v>45890</v>
      </c>
      <c r="VAP4382" s="428" t="s">
        <v>74</v>
      </c>
      <c r="VAQ4382" s="428">
        <v>104</v>
      </c>
      <c r="VAR4382" s="414" t="str">
        <f>IF(VAQ4382&lt;&gt;0,IF(ISNA(VLOOKUP(VAQ4382,lista_bancos,2,0)),"Banco não cadastrado",VLOOKUP(VAQ4382,lista_bancos,2,0)),"")</f>
        <v>CAIXA</v>
      </c>
      <c r="VAS4382" s="428">
        <v>1104</v>
      </c>
      <c r="VAT4382" s="428">
        <v>30011625</v>
      </c>
      <c r="VAU4382" s="428">
        <v>900021</v>
      </c>
      <c r="VAV4382" s="431" t="s">
        <v>76</v>
      </c>
      <c r="VAW4382" s="429">
        <v>15235615000174</v>
      </c>
      <c r="VAX4382" s="429"/>
      <c r="VAY4382" s="24"/>
      <c r="VAZ4382" s="430">
        <v>859</v>
      </c>
      <c r="VBA4382" s="413">
        <v>45988</v>
      </c>
      <c r="VBB4382" s="42"/>
      <c r="VBC4382" s="26" t="str">
        <f ca="1">IF(VBB4382&gt;0,"Compensado",IF(VBA4382="","",IF(VBA4382&lt;=TODAY(),"Descontar Cheque","deFaltam "&amp;VBA4382-TODAY()&amp;" dias para descontar")))</f>
        <v>Descontar Cheque</v>
      </c>
      <c r="VBD4382" s="117"/>
      <c r="VBE4382" s="413">
        <v>45890</v>
      </c>
      <c r="VBF4382" s="428" t="s">
        <v>74</v>
      </c>
      <c r="VBG4382" s="428">
        <v>104</v>
      </c>
      <c r="VBH4382" s="414" t="str">
        <f>IF(VBG4382&lt;&gt;0,IF(ISNA(VLOOKUP(VBG4382,lista_bancos,2,0)),"Banco não cadastrado",VLOOKUP(VBG4382,lista_bancos,2,0)),"")</f>
        <v>CAIXA</v>
      </c>
      <c r="VBI4382" s="428">
        <v>1104</v>
      </c>
      <c r="VBJ4382" s="428">
        <v>30011625</v>
      </c>
      <c r="VBK4382" s="428">
        <v>900021</v>
      </c>
      <c r="VBL4382" s="431" t="s">
        <v>76</v>
      </c>
      <c r="VBM4382" s="429">
        <v>15235615000174</v>
      </c>
      <c r="VBN4382" s="429"/>
      <c r="VBO4382" s="24"/>
      <c r="VBP4382" s="430">
        <v>859</v>
      </c>
      <c r="VBQ4382" s="413">
        <v>45988</v>
      </c>
      <c r="VBR4382" s="42"/>
      <c r="VBS4382" s="26" t="str">
        <f ca="1">IF(VBR4382&gt;0,"Compensado",IF(VBQ4382="","",IF(VBQ4382&lt;=TODAY(),"Descontar Cheque","deFaltam "&amp;VBQ4382-TODAY()&amp;" dias para descontar")))</f>
        <v>Descontar Cheque</v>
      </c>
      <c r="VBT4382" s="117"/>
      <c r="VBU4382" s="413">
        <v>45890</v>
      </c>
      <c r="VBV4382" s="428" t="s">
        <v>74</v>
      </c>
      <c r="VBW4382" s="428">
        <v>104</v>
      </c>
      <c r="VBX4382" s="414" t="str">
        <f>IF(VBW4382&lt;&gt;0,IF(ISNA(VLOOKUP(VBW4382,lista_bancos,2,0)),"Banco não cadastrado",VLOOKUP(VBW4382,lista_bancos,2,0)),"")</f>
        <v>CAIXA</v>
      </c>
      <c r="VBY4382" s="428">
        <v>1104</v>
      </c>
      <c r="VBZ4382" s="428">
        <v>30011625</v>
      </c>
      <c r="VCA4382" s="428">
        <v>900021</v>
      </c>
      <c r="VCB4382" s="431" t="s">
        <v>76</v>
      </c>
      <c r="VCC4382" s="429">
        <v>15235615000174</v>
      </c>
      <c r="VCD4382" s="429"/>
      <c r="VCE4382" s="24"/>
      <c r="VCF4382" s="430">
        <v>859</v>
      </c>
      <c r="VCG4382" s="413">
        <v>45988</v>
      </c>
      <c r="VCH4382" s="42"/>
      <c r="VCI4382" s="26" t="str">
        <f ca="1">IF(VCH4382&gt;0,"Compensado",IF(VCG4382="","",IF(VCG4382&lt;=TODAY(),"Descontar Cheque","deFaltam "&amp;VCG4382-TODAY()&amp;" dias para descontar")))</f>
        <v>Descontar Cheque</v>
      </c>
      <c r="VCJ4382" s="117"/>
      <c r="VCK4382" s="413">
        <v>45890</v>
      </c>
      <c r="VCL4382" s="428" t="s">
        <v>74</v>
      </c>
      <c r="VCM4382" s="428">
        <v>104</v>
      </c>
      <c r="VCN4382" s="414" t="str">
        <f>IF(VCM4382&lt;&gt;0,IF(ISNA(VLOOKUP(VCM4382,lista_bancos,2,0)),"Banco não cadastrado",VLOOKUP(VCM4382,lista_bancos,2,0)),"")</f>
        <v>CAIXA</v>
      </c>
      <c r="VCO4382" s="428">
        <v>1104</v>
      </c>
      <c r="VCP4382" s="428">
        <v>30011625</v>
      </c>
      <c r="VCQ4382" s="428">
        <v>900021</v>
      </c>
      <c r="VCR4382" s="431" t="s">
        <v>76</v>
      </c>
      <c r="VCS4382" s="429">
        <v>15235615000174</v>
      </c>
      <c r="VCT4382" s="429"/>
      <c r="VCU4382" s="24"/>
      <c r="VCV4382" s="430">
        <v>859</v>
      </c>
      <c r="VCW4382" s="413">
        <v>45988</v>
      </c>
      <c r="VCX4382" s="42"/>
      <c r="VCY4382" s="26" t="str">
        <f ca="1">IF(VCX4382&gt;0,"Compensado",IF(VCW4382="","",IF(VCW4382&lt;=TODAY(),"Descontar Cheque","deFaltam "&amp;VCW4382-TODAY()&amp;" dias para descontar")))</f>
        <v>Descontar Cheque</v>
      </c>
      <c r="VCZ4382" s="117"/>
      <c r="VDA4382" s="413">
        <v>45890</v>
      </c>
      <c r="VDB4382" s="428" t="s">
        <v>74</v>
      </c>
      <c r="VDC4382" s="428">
        <v>104</v>
      </c>
      <c r="VDD4382" s="414" t="str">
        <f>IF(VDC4382&lt;&gt;0,IF(ISNA(VLOOKUP(VDC4382,lista_bancos,2,0)),"Banco não cadastrado",VLOOKUP(VDC4382,lista_bancos,2,0)),"")</f>
        <v>CAIXA</v>
      </c>
      <c r="VDE4382" s="428">
        <v>1104</v>
      </c>
      <c r="VDF4382" s="428">
        <v>30011625</v>
      </c>
      <c r="VDG4382" s="428">
        <v>900021</v>
      </c>
      <c r="VDH4382" s="431" t="s">
        <v>76</v>
      </c>
      <c r="VDI4382" s="429">
        <v>15235615000174</v>
      </c>
      <c r="VDJ4382" s="429"/>
      <c r="VDK4382" s="24"/>
      <c r="VDL4382" s="430">
        <v>859</v>
      </c>
      <c r="VDM4382" s="413">
        <v>45988</v>
      </c>
      <c r="VDN4382" s="42"/>
      <c r="VDO4382" s="26" t="str">
        <f ca="1">IF(VDN4382&gt;0,"Compensado",IF(VDM4382="","",IF(VDM4382&lt;=TODAY(),"Descontar Cheque","deFaltam "&amp;VDM4382-TODAY()&amp;" dias para descontar")))</f>
        <v>Descontar Cheque</v>
      </c>
      <c r="VDP4382" s="117"/>
      <c r="VDQ4382" s="413">
        <v>45890</v>
      </c>
      <c r="VDR4382" s="428" t="s">
        <v>74</v>
      </c>
      <c r="VDS4382" s="428">
        <v>104</v>
      </c>
      <c r="VDT4382" s="414" t="str">
        <f>IF(VDS4382&lt;&gt;0,IF(ISNA(VLOOKUP(VDS4382,lista_bancos,2,0)),"Banco não cadastrado",VLOOKUP(VDS4382,lista_bancos,2,0)),"")</f>
        <v>CAIXA</v>
      </c>
      <c r="VDU4382" s="428">
        <v>1104</v>
      </c>
      <c r="VDV4382" s="428">
        <v>30011625</v>
      </c>
      <c r="VDW4382" s="428">
        <v>900021</v>
      </c>
      <c r="VDX4382" s="431" t="s">
        <v>76</v>
      </c>
      <c r="VDY4382" s="429">
        <v>15235615000174</v>
      </c>
      <c r="VDZ4382" s="429"/>
      <c r="VEA4382" s="24"/>
      <c r="VEB4382" s="430">
        <v>859</v>
      </c>
      <c r="VEC4382" s="413">
        <v>45988</v>
      </c>
      <c r="VED4382" s="42"/>
      <c r="VEE4382" s="26" t="str">
        <f ca="1">IF(VED4382&gt;0,"Compensado",IF(VEC4382="","",IF(VEC4382&lt;=TODAY(),"Descontar Cheque","deFaltam "&amp;VEC4382-TODAY()&amp;" dias para descontar")))</f>
        <v>Descontar Cheque</v>
      </c>
      <c r="VEF4382" s="117"/>
      <c r="VEG4382" s="413">
        <v>45890</v>
      </c>
      <c r="VEH4382" s="428" t="s">
        <v>74</v>
      </c>
      <c r="VEI4382" s="428">
        <v>104</v>
      </c>
      <c r="VEJ4382" s="414" t="str">
        <f>IF(VEI4382&lt;&gt;0,IF(ISNA(VLOOKUP(VEI4382,lista_bancos,2,0)),"Banco não cadastrado",VLOOKUP(VEI4382,lista_bancos,2,0)),"")</f>
        <v>CAIXA</v>
      </c>
      <c r="VEK4382" s="428">
        <v>1104</v>
      </c>
      <c r="VEL4382" s="428">
        <v>30011625</v>
      </c>
      <c r="VEM4382" s="428">
        <v>900021</v>
      </c>
      <c r="VEN4382" s="431" t="s">
        <v>76</v>
      </c>
      <c r="VEO4382" s="429">
        <v>15235615000174</v>
      </c>
      <c r="VEP4382" s="429"/>
      <c r="VEQ4382" s="24"/>
      <c r="VER4382" s="430">
        <v>859</v>
      </c>
      <c r="VES4382" s="413">
        <v>45988</v>
      </c>
      <c r="VET4382" s="42"/>
      <c r="VEU4382" s="26" t="str">
        <f ca="1">IF(VET4382&gt;0,"Compensado",IF(VES4382="","",IF(VES4382&lt;=TODAY(),"Descontar Cheque","deFaltam "&amp;VES4382-TODAY()&amp;" dias para descontar")))</f>
        <v>Descontar Cheque</v>
      </c>
      <c r="VEV4382" s="117"/>
      <c r="VEW4382" s="413">
        <v>45890</v>
      </c>
      <c r="VEX4382" s="428" t="s">
        <v>74</v>
      </c>
      <c r="VEY4382" s="428">
        <v>104</v>
      </c>
      <c r="VEZ4382" s="414" t="str">
        <f>IF(VEY4382&lt;&gt;0,IF(ISNA(VLOOKUP(VEY4382,lista_bancos,2,0)),"Banco não cadastrado",VLOOKUP(VEY4382,lista_bancos,2,0)),"")</f>
        <v>CAIXA</v>
      </c>
      <c r="VFA4382" s="428">
        <v>1104</v>
      </c>
      <c r="VFB4382" s="428">
        <v>30011625</v>
      </c>
      <c r="VFC4382" s="428">
        <v>900021</v>
      </c>
      <c r="VFD4382" s="431" t="s">
        <v>76</v>
      </c>
      <c r="VFE4382" s="429">
        <v>15235615000174</v>
      </c>
      <c r="VFF4382" s="429"/>
      <c r="VFG4382" s="24"/>
      <c r="VFH4382" s="430">
        <v>859</v>
      </c>
      <c r="VFI4382" s="413">
        <v>45988</v>
      </c>
      <c r="VFJ4382" s="42"/>
      <c r="VFK4382" s="26" t="str">
        <f ca="1">IF(VFJ4382&gt;0,"Compensado",IF(VFI4382="","",IF(VFI4382&lt;=TODAY(),"Descontar Cheque","deFaltam "&amp;VFI4382-TODAY()&amp;" dias para descontar")))</f>
        <v>Descontar Cheque</v>
      </c>
      <c r="VFL4382" s="117"/>
      <c r="VFM4382" s="413">
        <v>45890</v>
      </c>
      <c r="VFN4382" s="428" t="s">
        <v>74</v>
      </c>
      <c r="VFO4382" s="428">
        <v>104</v>
      </c>
      <c r="VFP4382" s="414" t="str">
        <f>IF(VFO4382&lt;&gt;0,IF(ISNA(VLOOKUP(VFO4382,lista_bancos,2,0)),"Banco não cadastrado",VLOOKUP(VFO4382,lista_bancos,2,0)),"")</f>
        <v>CAIXA</v>
      </c>
      <c r="VFQ4382" s="428">
        <v>1104</v>
      </c>
      <c r="VFR4382" s="428">
        <v>30011625</v>
      </c>
      <c r="VFS4382" s="428">
        <v>900021</v>
      </c>
      <c r="VFT4382" s="431" t="s">
        <v>76</v>
      </c>
      <c r="VFU4382" s="429">
        <v>15235615000174</v>
      </c>
      <c r="VFV4382" s="429"/>
      <c r="VFW4382" s="24"/>
      <c r="VFX4382" s="430">
        <v>859</v>
      </c>
      <c r="VFY4382" s="413">
        <v>45988</v>
      </c>
      <c r="VFZ4382" s="42"/>
      <c r="VGA4382" s="26" t="str">
        <f ca="1">IF(VFZ4382&gt;0,"Compensado",IF(VFY4382="","",IF(VFY4382&lt;=TODAY(),"Descontar Cheque","deFaltam "&amp;VFY4382-TODAY()&amp;" dias para descontar")))</f>
        <v>Descontar Cheque</v>
      </c>
      <c r="VGB4382" s="117"/>
      <c r="VGC4382" s="413">
        <v>45890</v>
      </c>
      <c r="VGD4382" s="428" t="s">
        <v>74</v>
      </c>
      <c r="VGE4382" s="428">
        <v>104</v>
      </c>
      <c r="VGF4382" s="414" t="str">
        <f>IF(VGE4382&lt;&gt;0,IF(ISNA(VLOOKUP(VGE4382,lista_bancos,2,0)),"Banco não cadastrado",VLOOKUP(VGE4382,lista_bancos,2,0)),"")</f>
        <v>CAIXA</v>
      </c>
      <c r="VGG4382" s="428">
        <v>1104</v>
      </c>
      <c r="VGH4382" s="428">
        <v>30011625</v>
      </c>
      <c r="VGI4382" s="428">
        <v>900021</v>
      </c>
      <c r="VGJ4382" s="431" t="s">
        <v>76</v>
      </c>
      <c r="VGK4382" s="429">
        <v>15235615000174</v>
      </c>
      <c r="VGL4382" s="429"/>
      <c r="VGM4382" s="24"/>
      <c r="VGN4382" s="430">
        <v>859</v>
      </c>
      <c r="VGO4382" s="413">
        <v>45988</v>
      </c>
      <c r="VGP4382" s="42"/>
      <c r="VGQ4382" s="26" t="str">
        <f ca="1">IF(VGP4382&gt;0,"Compensado",IF(VGO4382="","",IF(VGO4382&lt;=TODAY(),"Descontar Cheque","deFaltam "&amp;VGO4382-TODAY()&amp;" dias para descontar")))</f>
        <v>Descontar Cheque</v>
      </c>
      <c r="VGR4382" s="117"/>
      <c r="VGS4382" s="413">
        <v>45890</v>
      </c>
      <c r="VGT4382" s="428" t="s">
        <v>74</v>
      </c>
      <c r="VGU4382" s="428">
        <v>104</v>
      </c>
      <c r="VGV4382" s="414" t="str">
        <f>IF(VGU4382&lt;&gt;0,IF(ISNA(VLOOKUP(VGU4382,lista_bancos,2,0)),"Banco não cadastrado",VLOOKUP(VGU4382,lista_bancos,2,0)),"")</f>
        <v>CAIXA</v>
      </c>
      <c r="VGW4382" s="428">
        <v>1104</v>
      </c>
      <c r="VGX4382" s="428">
        <v>30011625</v>
      </c>
      <c r="VGY4382" s="428">
        <v>900021</v>
      </c>
      <c r="VGZ4382" s="431" t="s">
        <v>76</v>
      </c>
      <c r="VHA4382" s="429">
        <v>15235615000174</v>
      </c>
      <c r="VHB4382" s="429"/>
      <c r="VHC4382" s="24"/>
      <c r="VHD4382" s="430">
        <v>859</v>
      </c>
      <c r="VHE4382" s="413">
        <v>45988</v>
      </c>
      <c r="VHF4382" s="42"/>
      <c r="VHG4382" s="26" t="str">
        <f ca="1">IF(VHF4382&gt;0,"Compensado",IF(VHE4382="","",IF(VHE4382&lt;=TODAY(),"Descontar Cheque","deFaltam "&amp;VHE4382-TODAY()&amp;" dias para descontar")))</f>
        <v>Descontar Cheque</v>
      </c>
      <c r="VHH4382" s="117"/>
      <c r="VHI4382" s="413">
        <v>45890</v>
      </c>
      <c r="VHJ4382" s="428" t="s">
        <v>74</v>
      </c>
      <c r="VHK4382" s="428">
        <v>104</v>
      </c>
      <c r="VHL4382" s="414" t="str">
        <f>IF(VHK4382&lt;&gt;0,IF(ISNA(VLOOKUP(VHK4382,lista_bancos,2,0)),"Banco não cadastrado",VLOOKUP(VHK4382,lista_bancos,2,0)),"")</f>
        <v>CAIXA</v>
      </c>
      <c r="VHM4382" s="428">
        <v>1104</v>
      </c>
      <c r="VHN4382" s="428">
        <v>30011625</v>
      </c>
      <c r="VHO4382" s="428">
        <v>900021</v>
      </c>
      <c r="VHP4382" s="431" t="s">
        <v>76</v>
      </c>
      <c r="VHQ4382" s="429">
        <v>15235615000174</v>
      </c>
      <c r="VHR4382" s="429"/>
      <c r="VHS4382" s="24"/>
      <c r="VHT4382" s="430">
        <v>859</v>
      </c>
      <c r="VHU4382" s="413">
        <v>45988</v>
      </c>
      <c r="VHV4382" s="42"/>
      <c r="VHW4382" s="26" t="str">
        <f ca="1">IF(VHV4382&gt;0,"Compensado",IF(VHU4382="","",IF(VHU4382&lt;=TODAY(),"Descontar Cheque","deFaltam "&amp;VHU4382-TODAY()&amp;" dias para descontar")))</f>
        <v>Descontar Cheque</v>
      </c>
      <c r="VHX4382" s="117"/>
      <c r="VHY4382" s="413">
        <v>45890</v>
      </c>
      <c r="VHZ4382" s="428" t="s">
        <v>74</v>
      </c>
      <c r="VIA4382" s="428">
        <v>104</v>
      </c>
      <c r="VIB4382" s="414" t="str">
        <f>IF(VIA4382&lt;&gt;0,IF(ISNA(VLOOKUP(VIA4382,lista_bancos,2,0)),"Banco não cadastrado",VLOOKUP(VIA4382,lista_bancos,2,0)),"")</f>
        <v>CAIXA</v>
      </c>
      <c r="VIC4382" s="428">
        <v>1104</v>
      </c>
      <c r="VID4382" s="428">
        <v>30011625</v>
      </c>
      <c r="VIE4382" s="428">
        <v>900021</v>
      </c>
      <c r="VIF4382" s="431" t="s">
        <v>76</v>
      </c>
      <c r="VIG4382" s="429">
        <v>15235615000174</v>
      </c>
      <c r="VIH4382" s="429"/>
      <c r="VII4382" s="24"/>
      <c r="VIJ4382" s="430">
        <v>859</v>
      </c>
      <c r="VIK4382" s="413">
        <v>45988</v>
      </c>
      <c r="VIL4382" s="42"/>
      <c r="VIM4382" s="26" t="str">
        <f ca="1">IF(VIL4382&gt;0,"Compensado",IF(VIK4382="","",IF(VIK4382&lt;=TODAY(),"Descontar Cheque","deFaltam "&amp;VIK4382-TODAY()&amp;" dias para descontar")))</f>
        <v>Descontar Cheque</v>
      </c>
      <c r="VIN4382" s="117"/>
      <c r="VIO4382" s="413">
        <v>45890</v>
      </c>
      <c r="VIP4382" s="428" t="s">
        <v>74</v>
      </c>
      <c r="VIQ4382" s="428">
        <v>104</v>
      </c>
      <c r="VIR4382" s="414" t="str">
        <f>IF(VIQ4382&lt;&gt;0,IF(ISNA(VLOOKUP(VIQ4382,lista_bancos,2,0)),"Banco não cadastrado",VLOOKUP(VIQ4382,lista_bancos,2,0)),"")</f>
        <v>CAIXA</v>
      </c>
      <c r="VIS4382" s="428">
        <v>1104</v>
      </c>
      <c r="VIT4382" s="428">
        <v>30011625</v>
      </c>
      <c r="VIU4382" s="428">
        <v>900021</v>
      </c>
      <c r="VIV4382" s="431" t="s">
        <v>76</v>
      </c>
      <c r="VIW4382" s="429">
        <v>15235615000174</v>
      </c>
      <c r="VIX4382" s="429"/>
      <c r="VIY4382" s="24"/>
      <c r="VIZ4382" s="430">
        <v>859</v>
      </c>
      <c r="VJA4382" s="413">
        <v>45988</v>
      </c>
      <c r="VJB4382" s="42"/>
      <c r="VJC4382" s="26" t="str">
        <f ca="1">IF(VJB4382&gt;0,"Compensado",IF(VJA4382="","",IF(VJA4382&lt;=TODAY(),"Descontar Cheque","deFaltam "&amp;VJA4382-TODAY()&amp;" dias para descontar")))</f>
        <v>Descontar Cheque</v>
      </c>
      <c r="VJD4382" s="117"/>
      <c r="VJE4382" s="413">
        <v>45890</v>
      </c>
      <c r="VJF4382" s="428" t="s">
        <v>74</v>
      </c>
      <c r="VJG4382" s="428">
        <v>104</v>
      </c>
      <c r="VJH4382" s="414" t="str">
        <f>IF(VJG4382&lt;&gt;0,IF(ISNA(VLOOKUP(VJG4382,lista_bancos,2,0)),"Banco não cadastrado",VLOOKUP(VJG4382,lista_bancos,2,0)),"")</f>
        <v>CAIXA</v>
      </c>
      <c r="VJI4382" s="428">
        <v>1104</v>
      </c>
      <c r="VJJ4382" s="428">
        <v>30011625</v>
      </c>
      <c r="VJK4382" s="428">
        <v>900021</v>
      </c>
      <c r="VJL4382" s="431" t="s">
        <v>76</v>
      </c>
      <c r="VJM4382" s="429">
        <v>15235615000174</v>
      </c>
      <c r="VJN4382" s="429"/>
      <c r="VJO4382" s="24"/>
      <c r="VJP4382" s="430">
        <v>859</v>
      </c>
      <c r="VJQ4382" s="413">
        <v>45988</v>
      </c>
      <c r="VJR4382" s="42"/>
      <c r="VJS4382" s="26" t="str">
        <f ca="1">IF(VJR4382&gt;0,"Compensado",IF(VJQ4382="","",IF(VJQ4382&lt;=TODAY(),"Descontar Cheque","deFaltam "&amp;VJQ4382-TODAY()&amp;" dias para descontar")))</f>
        <v>Descontar Cheque</v>
      </c>
      <c r="VJT4382" s="117"/>
      <c r="VJU4382" s="413">
        <v>45890</v>
      </c>
      <c r="VJV4382" s="428" t="s">
        <v>74</v>
      </c>
      <c r="VJW4382" s="428">
        <v>104</v>
      </c>
      <c r="VJX4382" s="414" t="str">
        <f>IF(VJW4382&lt;&gt;0,IF(ISNA(VLOOKUP(VJW4382,lista_bancos,2,0)),"Banco não cadastrado",VLOOKUP(VJW4382,lista_bancos,2,0)),"")</f>
        <v>CAIXA</v>
      </c>
      <c r="VJY4382" s="428">
        <v>1104</v>
      </c>
      <c r="VJZ4382" s="428">
        <v>30011625</v>
      </c>
      <c r="VKA4382" s="428">
        <v>900021</v>
      </c>
      <c r="VKB4382" s="431" t="s">
        <v>76</v>
      </c>
      <c r="VKC4382" s="429">
        <v>15235615000174</v>
      </c>
      <c r="VKD4382" s="429"/>
      <c r="VKE4382" s="24"/>
      <c r="VKF4382" s="430">
        <v>859</v>
      </c>
      <c r="VKG4382" s="413">
        <v>45988</v>
      </c>
      <c r="VKH4382" s="42"/>
      <c r="VKI4382" s="26" t="str">
        <f ca="1">IF(VKH4382&gt;0,"Compensado",IF(VKG4382="","",IF(VKG4382&lt;=TODAY(),"Descontar Cheque","deFaltam "&amp;VKG4382-TODAY()&amp;" dias para descontar")))</f>
        <v>Descontar Cheque</v>
      </c>
      <c r="VKJ4382" s="117"/>
      <c r="VKK4382" s="413">
        <v>45890</v>
      </c>
      <c r="VKL4382" s="428" t="s">
        <v>74</v>
      </c>
      <c r="VKM4382" s="428">
        <v>104</v>
      </c>
      <c r="VKN4382" s="414" t="str">
        <f>IF(VKM4382&lt;&gt;0,IF(ISNA(VLOOKUP(VKM4382,lista_bancos,2,0)),"Banco não cadastrado",VLOOKUP(VKM4382,lista_bancos,2,0)),"")</f>
        <v>CAIXA</v>
      </c>
      <c r="VKO4382" s="428">
        <v>1104</v>
      </c>
      <c r="VKP4382" s="428">
        <v>30011625</v>
      </c>
      <c r="VKQ4382" s="428">
        <v>900021</v>
      </c>
      <c r="VKR4382" s="431" t="s">
        <v>76</v>
      </c>
      <c r="VKS4382" s="429">
        <v>15235615000174</v>
      </c>
      <c r="VKT4382" s="429"/>
      <c r="VKU4382" s="24"/>
      <c r="VKV4382" s="430">
        <v>859</v>
      </c>
      <c r="VKW4382" s="413">
        <v>45988</v>
      </c>
      <c r="VKX4382" s="42"/>
      <c r="VKY4382" s="26" t="str">
        <f ca="1">IF(VKX4382&gt;0,"Compensado",IF(VKW4382="","",IF(VKW4382&lt;=TODAY(),"Descontar Cheque","deFaltam "&amp;VKW4382-TODAY()&amp;" dias para descontar")))</f>
        <v>Descontar Cheque</v>
      </c>
      <c r="VKZ4382" s="117"/>
      <c r="VLA4382" s="413">
        <v>45890</v>
      </c>
      <c r="VLB4382" s="428" t="s">
        <v>74</v>
      </c>
      <c r="VLC4382" s="428">
        <v>104</v>
      </c>
      <c r="VLD4382" s="414" t="str">
        <f>IF(VLC4382&lt;&gt;0,IF(ISNA(VLOOKUP(VLC4382,lista_bancos,2,0)),"Banco não cadastrado",VLOOKUP(VLC4382,lista_bancos,2,0)),"")</f>
        <v>CAIXA</v>
      </c>
      <c r="VLE4382" s="428">
        <v>1104</v>
      </c>
      <c r="VLF4382" s="428">
        <v>30011625</v>
      </c>
      <c r="VLG4382" s="428">
        <v>900021</v>
      </c>
      <c r="VLH4382" s="431" t="s">
        <v>76</v>
      </c>
      <c r="VLI4382" s="429">
        <v>15235615000174</v>
      </c>
      <c r="VLJ4382" s="429"/>
      <c r="VLK4382" s="24"/>
      <c r="VLL4382" s="430">
        <v>859</v>
      </c>
      <c r="VLM4382" s="413">
        <v>45988</v>
      </c>
      <c r="VLN4382" s="42"/>
      <c r="VLO4382" s="26" t="str">
        <f ca="1">IF(VLN4382&gt;0,"Compensado",IF(VLM4382="","",IF(VLM4382&lt;=TODAY(),"Descontar Cheque","deFaltam "&amp;VLM4382-TODAY()&amp;" dias para descontar")))</f>
        <v>Descontar Cheque</v>
      </c>
      <c r="VLP4382" s="117"/>
      <c r="VLQ4382" s="413">
        <v>45890</v>
      </c>
      <c r="VLR4382" s="428" t="s">
        <v>74</v>
      </c>
      <c r="VLS4382" s="428">
        <v>104</v>
      </c>
      <c r="VLT4382" s="414" t="str">
        <f>IF(VLS4382&lt;&gt;0,IF(ISNA(VLOOKUP(VLS4382,lista_bancos,2,0)),"Banco não cadastrado",VLOOKUP(VLS4382,lista_bancos,2,0)),"")</f>
        <v>CAIXA</v>
      </c>
      <c r="VLU4382" s="428">
        <v>1104</v>
      </c>
      <c r="VLV4382" s="428">
        <v>30011625</v>
      </c>
      <c r="VLW4382" s="428">
        <v>900021</v>
      </c>
      <c r="VLX4382" s="431" t="s">
        <v>76</v>
      </c>
      <c r="VLY4382" s="429">
        <v>15235615000174</v>
      </c>
      <c r="VLZ4382" s="429"/>
      <c r="VMA4382" s="24"/>
      <c r="VMB4382" s="430">
        <v>859</v>
      </c>
      <c r="VMC4382" s="413">
        <v>45988</v>
      </c>
      <c r="VMD4382" s="42"/>
      <c r="VME4382" s="26" t="str">
        <f ca="1">IF(VMD4382&gt;0,"Compensado",IF(VMC4382="","",IF(VMC4382&lt;=TODAY(),"Descontar Cheque","deFaltam "&amp;VMC4382-TODAY()&amp;" dias para descontar")))</f>
        <v>Descontar Cheque</v>
      </c>
      <c r="VMF4382" s="117"/>
      <c r="VMG4382" s="413">
        <v>45890</v>
      </c>
      <c r="VMH4382" s="428" t="s">
        <v>74</v>
      </c>
      <c r="VMI4382" s="428">
        <v>104</v>
      </c>
      <c r="VMJ4382" s="414" t="str">
        <f>IF(VMI4382&lt;&gt;0,IF(ISNA(VLOOKUP(VMI4382,lista_bancos,2,0)),"Banco não cadastrado",VLOOKUP(VMI4382,lista_bancos,2,0)),"")</f>
        <v>CAIXA</v>
      </c>
      <c r="VMK4382" s="428">
        <v>1104</v>
      </c>
      <c r="VML4382" s="428">
        <v>30011625</v>
      </c>
      <c r="VMM4382" s="428">
        <v>900021</v>
      </c>
      <c r="VMN4382" s="431" t="s">
        <v>76</v>
      </c>
      <c r="VMO4382" s="429">
        <v>15235615000174</v>
      </c>
      <c r="VMP4382" s="429"/>
      <c r="VMQ4382" s="24"/>
      <c r="VMR4382" s="430">
        <v>859</v>
      </c>
      <c r="VMS4382" s="413">
        <v>45988</v>
      </c>
      <c r="VMT4382" s="42"/>
      <c r="VMU4382" s="26" t="str">
        <f ca="1">IF(VMT4382&gt;0,"Compensado",IF(VMS4382="","",IF(VMS4382&lt;=TODAY(),"Descontar Cheque","deFaltam "&amp;VMS4382-TODAY()&amp;" dias para descontar")))</f>
        <v>Descontar Cheque</v>
      </c>
      <c r="VMV4382" s="117"/>
      <c r="VMW4382" s="413">
        <v>45890</v>
      </c>
      <c r="VMX4382" s="428" t="s">
        <v>74</v>
      </c>
      <c r="VMY4382" s="428">
        <v>104</v>
      </c>
      <c r="VMZ4382" s="414" t="str">
        <f>IF(VMY4382&lt;&gt;0,IF(ISNA(VLOOKUP(VMY4382,lista_bancos,2,0)),"Banco não cadastrado",VLOOKUP(VMY4382,lista_bancos,2,0)),"")</f>
        <v>CAIXA</v>
      </c>
      <c r="VNA4382" s="428">
        <v>1104</v>
      </c>
      <c r="VNB4382" s="428">
        <v>30011625</v>
      </c>
      <c r="VNC4382" s="428">
        <v>900021</v>
      </c>
      <c r="VND4382" s="431" t="s">
        <v>76</v>
      </c>
      <c r="VNE4382" s="429">
        <v>15235615000174</v>
      </c>
      <c r="VNF4382" s="429"/>
      <c r="VNG4382" s="24"/>
      <c r="VNH4382" s="430">
        <v>859</v>
      </c>
      <c r="VNI4382" s="413">
        <v>45988</v>
      </c>
      <c r="VNJ4382" s="42"/>
      <c r="VNK4382" s="26" t="str">
        <f ca="1">IF(VNJ4382&gt;0,"Compensado",IF(VNI4382="","",IF(VNI4382&lt;=TODAY(),"Descontar Cheque","deFaltam "&amp;VNI4382-TODAY()&amp;" dias para descontar")))</f>
        <v>Descontar Cheque</v>
      </c>
      <c r="VNL4382" s="117"/>
      <c r="VNM4382" s="413">
        <v>45890</v>
      </c>
      <c r="VNN4382" s="428" t="s">
        <v>74</v>
      </c>
      <c r="VNO4382" s="428">
        <v>104</v>
      </c>
      <c r="VNP4382" s="414" t="str">
        <f>IF(VNO4382&lt;&gt;0,IF(ISNA(VLOOKUP(VNO4382,lista_bancos,2,0)),"Banco não cadastrado",VLOOKUP(VNO4382,lista_bancos,2,0)),"")</f>
        <v>CAIXA</v>
      </c>
      <c r="VNQ4382" s="428">
        <v>1104</v>
      </c>
      <c r="VNR4382" s="428">
        <v>30011625</v>
      </c>
      <c r="VNS4382" s="428">
        <v>900021</v>
      </c>
      <c r="VNT4382" s="431" t="s">
        <v>76</v>
      </c>
      <c r="VNU4382" s="429">
        <v>15235615000174</v>
      </c>
      <c r="VNV4382" s="429"/>
      <c r="VNW4382" s="24"/>
      <c r="VNX4382" s="430">
        <v>859</v>
      </c>
      <c r="VNY4382" s="413">
        <v>45988</v>
      </c>
      <c r="VNZ4382" s="42"/>
      <c r="VOA4382" s="26" t="str">
        <f ca="1">IF(VNZ4382&gt;0,"Compensado",IF(VNY4382="","",IF(VNY4382&lt;=TODAY(),"Descontar Cheque","deFaltam "&amp;VNY4382-TODAY()&amp;" dias para descontar")))</f>
        <v>Descontar Cheque</v>
      </c>
      <c r="VOB4382" s="117"/>
      <c r="VOC4382" s="413">
        <v>45890</v>
      </c>
      <c r="VOD4382" s="428" t="s">
        <v>74</v>
      </c>
      <c r="VOE4382" s="428">
        <v>104</v>
      </c>
      <c r="VOF4382" s="414" t="str">
        <f>IF(VOE4382&lt;&gt;0,IF(ISNA(VLOOKUP(VOE4382,lista_bancos,2,0)),"Banco não cadastrado",VLOOKUP(VOE4382,lista_bancos,2,0)),"")</f>
        <v>CAIXA</v>
      </c>
      <c r="VOG4382" s="428">
        <v>1104</v>
      </c>
      <c r="VOH4382" s="428">
        <v>30011625</v>
      </c>
      <c r="VOI4382" s="428">
        <v>900021</v>
      </c>
      <c r="VOJ4382" s="431" t="s">
        <v>76</v>
      </c>
      <c r="VOK4382" s="429">
        <v>15235615000174</v>
      </c>
      <c r="VOL4382" s="429"/>
      <c r="VOM4382" s="24"/>
      <c r="VON4382" s="430">
        <v>859</v>
      </c>
      <c r="VOO4382" s="413">
        <v>45988</v>
      </c>
      <c r="VOP4382" s="42"/>
      <c r="VOQ4382" s="26" t="str">
        <f ca="1">IF(VOP4382&gt;0,"Compensado",IF(VOO4382="","",IF(VOO4382&lt;=TODAY(),"Descontar Cheque","deFaltam "&amp;VOO4382-TODAY()&amp;" dias para descontar")))</f>
        <v>Descontar Cheque</v>
      </c>
      <c r="VOR4382" s="117"/>
      <c r="VOS4382" s="413">
        <v>45890</v>
      </c>
      <c r="VOT4382" s="428" t="s">
        <v>74</v>
      </c>
      <c r="VOU4382" s="428">
        <v>104</v>
      </c>
      <c r="VOV4382" s="414" t="str">
        <f>IF(VOU4382&lt;&gt;0,IF(ISNA(VLOOKUP(VOU4382,lista_bancos,2,0)),"Banco não cadastrado",VLOOKUP(VOU4382,lista_bancos,2,0)),"")</f>
        <v>CAIXA</v>
      </c>
      <c r="VOW4382" s="428">
        <v>1104</v>
      </c>
      <c r="VOX4382" s="428">
        <v>30011625</v>
      </c>
      <c r="VOY4382" s="428">
        <v>900021</v>
      </c>
      <c r="VOZ4382" s="431" t="s">
        <v>76</v>
      </c>
      <c r="VPA4382" s="429">
        <v>15235615000174</v>
      </c>
      <c r="VPB4382" s="429"/>
      <c r="VPC4382" s="24"/>
      <c r="VPD4382" s="430">
        <v>859</v>
      </c>
      <c r="VPE4382" s="413">
        <v>45988</v>
      </c>
      <c r="VPF4382" s="42"/>
      <c r="VPG4382" s="26" t="str">
        <f ca="1">IF(VPF4382&gt;0,"Compensado",IF(VPE4382="","",IF(VPE4382&lt;=TODAY(),"Descontar Cheque","deFaltam "&amp;VPE4382-TODAY()&amp;" dias para descontar")))</f>
        <v>Descontar Cheque</v>
      </c>
      <c r="VPH4382" s="117"/>
      <c r="VPI4382" s="413">
        <v>45890</v>
      </c>
      <c r="VPJ4382" s="428" t="s">
        <v>74</v>
      </c>
      <c r="VPK4382" s="428">
        <v>104</v>
      </c>
      <c r="VPL4382" s="414" t="str">
        <f>IF(VPK4382&lt;&gt;0,IF(ISNA(VLOOKUP(VPK4382,lista_bancos,2,0)),"Banco não cadastrado",VLOOKUP(VPK4382,lista_bancos,2,0)),"")</f>
        <v>CAIXA</v>
      </c>
      <c r="VPM4382" s="428">
        <v>1104</v>
      </c>
      <c r="VPN4382" s="428">
        <v>30011625</v>
      </c>
      <c r="VPO4382" s="428">
        <v>900021</v>
      </c>
      <c r="VPP4382" s="431" t="s">
        <v>76</v>
      </c>
      <c r="VPQ4382" s="429">
        <v>15235615000174</v>
      </c>
      <c r="VPR4382" s="429"/>
      <c r="VPS4382" s="24"/>
      <c r="VPT4382" s="430">
        <v>859</v>
      </c>
      <c r="VPU4382" s="413">
        <v>45988</v>
      </c>
      <c r="VPV4382" s="42"/>
      <c r="VPW4382" s="26" t="str">
        <f ca="1">IF(VPV4382&gt;0,"Compensado",IF(VPU4382="","",IF(VPU4382&lt;=TODAY(),"Descontar Cheque","deFaltam "&amp;VPU4382-TODAY()&amp;" dias para descontar")))</f>
        <v>Descontar Cheque</v>
      </c>
      <c r="VPX4382" s="117"/>
      <c r="VPY4382" s="413">
        <v>45890</v>
      </c>
      <c r="VPZ4382" s="428" t="s">
        <v>74</v>
      </c>
      <c r="VQA4382" s="428">
        <v>104</v>
      </c>
      <c r="VQB4382" s="414" t="str">
        <f>IF(VQA4382&lt;&gt;0,IF(ISNA(VLOOKUP(VQA4382,lista_bancos,2,0)),"Banco não cadastrado",VLOOKUP(VQA4382,lista_bancos,2,0)),"")</f>
        <v>CAIXA</v>
      </c>
      <c r="VQC4382" s="428">
        <v>1104</v>
      </c>
      <c r="VQD4382" s="428">
        <v>30011625</v>
      </c>
      <c r="VQE4382" s="428">
        <v>900021</v>
      </c>
      <c r="VQF4382" s="431" t="s">
        <v>76</v>
      </c>
      <c r="VQG4382" s="429">
        <v>15235615000174</v>
      </c>
      <c r="VQH4382" s="429"/>
      <c r="VQI4382" s="24"/>
      <c r="VQJ4382" s="430">
        <v>859</v>
      </c>
      <c r="VQK4382" s="413">
        <v>45988</v>
      </c>
      <c r="VQL4382" s="42"/>
      <c r="VQM4382" s="26" t="str">
        <f ca="1">IF(VQL4382&gt;0,"Compensado",IF(VQK4382="","",IF(VQK4382&lt;=TODAY(),"Descontar Cheque","deFaltam "&amp;VQK4382-TODAY()&amp;" dias para descontar")))</f>
        <v>Descontar Cheque</v>
      </c>
      <c r="VQN4382" s="117"/>
      <c r="VQO4382" s="413">
        <v>45890</v>
      </c>
      <c r="VQP4382" s="428" t="s">
        <v>74</v>
      </c>
      <c r="VQQ4382" s="428">
        <v>104</v>
      </c>
      <c r="VQR4382" s="414" t="str">
        <f>IF(VQQ4382&lt;&gt;0,IF(ISNA(VLOOKUP(VQQ4382,lista_bancos,2,0)),"Banco não cadastrado",VLOOKUP(VQQ4382,lista_bancos,2,0)),"")</f>
        <v>CAIXA</v>
      </c>
      <c r="VQS4382" s="428">
        <v>1104</v>
      </c>
      <c r="VQT4382" s="428">
        <v>30011625</v>
      </c>
      <c r="VQU4382" s="428">
        <v>900021</v>
      </c>
      <c r="VQV4382" s="431" t="s">
        <v>76</v>
      </c>
      <c r="VQW4382" s="429">
        <v>15235615000174</v>
      </c>
      <c r="VQX4382" s="429"/>
      <c r="VQY4382" s="24"/>
      <c r="VQZ4382" s="430">
        <v>859</v>
      </c>
      <c r="VRA4382" s="413">
        <v>45988</v>
      </c>
      <c r="VRB4382" s="42"/>
      <c r="VRC4382" s="26" t="str">
        <f ca="1">IF(VRB4382&gt;0,"Compensado",IF(VRA4382="","",IF(VRA4382&lt;=TODAY(),"Descontar Cheque","deFaltam "&amp;VRA4382-TODAY()&amp;" dias para descontar")))</f>
        <v>Descontar Cheque</v>
      </c>
      <c r="VRD4382" s="117"/>
      <c r="VRE4382" s="413">
        <v>45890</v>
      </c>
      <c r="VRF4382" s="428" t="s">
        <v>74</v>
      </c>
      <c r="VRG4382" s="428">
        <v>104</v>
      </c>
      <c r="VRH4382" s="414" t="str">
        <f>IF(VRG4382&lt;&gt;0,IF(ISNA(VLOOKUP(VRG4382,lista_bancos,2,0)),"Banco não cadastrado",VLOOKUP(VRG4382,lista_bancos,2,0)),"")</f>
        <v>CAIXA</v>
      </c>
      <c r="VRI4382" s="428">
        <v>1104</v>
      </c>
      <c r="VRJ4382" s="428">
        <v>30011625</v>
      </c>
      <c r="VRK4382" s="428">
        <v>900021</v>
      </c>
      <c r="VRL4382" s="431" t="s">
        <v>76</v>
      </c>
      <c r="VRM4382" s="429">
        <v>15235615000174</v>
      </c>
      <c r="VRN4382" s="429"/>
      <c r="VRO4382" s="24"/>
      <c r="VRP4382" s="430">
        <v>859</v>
      </c>
      <c r="VRQ4382" s="413">
        <v>45988</v>
      </c>
      <c r="VRR4382" s="42"/>
      <c r="VRS4382" s="26" t="str">
        <f ca="1">IF(VRR4382&gt;0,"Compensado",IF(VRQ4382="","",IF(VRQ4382&lt;=TODAY(),"Descontar Cheque","deFaltam "&amp;VRQ4382-TODAY()&amp;" dias para descontar")))</f>
        <v>Descontar Cheque</v>
      </c>
      <c r="VRT4382" s="117"/>
      <c r="VRU4382" s="413">
        <v>45890</v>
      </c>
      <c r="VRV4382" s="428" t="s">
        <v>74</v>
      </c>
      <c r="VRW4382" s="428">
        <v>104</v>
      </c>
      <c r="VRX4382" s="414" t="str">
        <f>IF(VRW4382&lt;&gt;0,IF(ISNA(VLOOKUP(VRW4382,lista_bancos,2,0)),"Banco não cadastrado",VLOOKUP(VRW4382,lista_bancos,2,0)),"")</f>
        <v>CAIXA</v>
      </c>
      <c r="VRY4382" s="428">
        <v>1104</v>
      </c>
      <c r="VRZ4382" s="428">
        <v>30011625</v>
      </c>
      <c r="VSA4382" s="428">
        <v>900021</v>
      </c>
      <c r="VSB4382" s="431" t="s">
        <v>76</v>
      </c>
      <c r="VSC4382" s="429">
        <v>15235615000174</v>
      </c>
      <c r="VSD4382" s="429"/>
      <c r="VSE4382" s="24"/>
      <c r="VSF4382" s="430">
        <v>859</v>
      </c>
      <c r="VSG4382" s="413">
        <v>45988</v>
      </c>
      <c r="VSH4382" s="42"/>
      <c r="VSI4382" s="26" t="str">
        <f ca="1">IF(VSH4382&gt;0,"Compensado",IF(VSG4382="","",IF(VSG4382&lt;=TODAY(),"Descontar Cheque","deFaltam "&amp;VSG4382-TODAY()&amp;" dias para descontar")))</f>
        <v>Descontar Cheque</v>
      </c>
      <c r="VSJ4382" s="117"/>
      <c r="VSK4382" s="413">
        <v>45890</v>
      </c>
      <c r="VSL4382" s="428" t="s">
        <v>74</v>
      </c>
      <c r="VSM4382" s="428">
        <v>104</v>
      </c>
      <c r="VSN4382" s="414" t="str">
        <f>IF(VSM4382&lt;&gt;0,IF(ISNA(VLOOKUP(VSM4382,lista_bancos,2,0)),"Banco não cadastrado",VLOOKUP(VSM4382,lista_bancos,2,0)),"")</f>
        <v>CAIXA</v>
      </c>
      <c r="VSO4382" s="428">
        <v>1104</v>
      </c>
      <c r="VSP4382" s="428">
        <v>30011625</v>
      </c>
      <c r="VSQ4382" s="428">
        <v>900021</v>
      </c>
      <c r="VSR4382" s="431" t="s">
        <v>76</v>
      </c>
      <c r="VSS4382" s="429">
        <v>15235615000174</v>
      </c>
      <c r="VST4382" s="429"/>
      <c r="VSU4382" s="24"/>
      <c r="VSV4382" s="430">
        <v>859</v>
      </c>
      <c r="VSW4382" s="413">
        <v>45988</v>
      </c>
      <c r="VSX4382" s="42"/>
      <c r="VSY4382" s="26" t="str">
        <f ca="1">IF(VSX4382&gt;0,"Compensado",IF(VSW4382="","",IF(VSW4382&lt;=TODAY(),"Descontar Cheque","deFaltam "&amp;VSW4382-TODAY()&amp;" dias para descontar")))</f>
        <v>Descontar Cheque</v>
      </c>
      <c r="VSZ4382" s="117"/>
      <c r="VTA4382" s="413">
        <v>45890</v>
      </c>
      <c r="VTB4382" s="428" t="s">
        <v>74</v>
      </c>
      <c r="VTC4382" s="428">
        <v>104</v>
      </c>
      <c r="VTD4382" s="414" t="str">
        <f>IF(VTC4382&lt;&gt;0,IF(ISNA(VLOOKUP(VTC4382,lista_bancos,2,0)),"Banco não cadastrado",VLOOKUP(VTC4382,lista_bancos,2,0)),"")</f>
        <v>CAIXA</v>
      </c>
      <c r="VTE4382" s="428">
        <v>1104</v>
      </c>
      <c r="VTF4382" s="428">
        <v>30011625</v>
      </c>
      <c r="VTG4382" s="428">
        <v>900021</v>
      </c>
      <c r="VTH4382" s="431" t="s">
        <v>76</v>
      </c>
      <c r="VTI4382" s="429">
        <v>15235615000174</v>
      </c>
      <c r="VTJ4382" s="429"/>
      <c r="VTK4382" s="24"/>
      <c r="VTL4382" s="430">
        <v>859</v>
      </c>
      <c r="VTM4382" s="413">
        <v>45988</v>
      </c>
      <c r="VTN4382" s="42"/>
      <c r="VTO4382" s="26" t="str">
        <f ca="1">IF(VTN4382&gt;0,"Compensado",IF(VTM4382="","",IF(VTM4382&lt;=TODAY(),"Descontar Cheque","deFaltam "&amp;VTM4382-TODAY()&amp;" dias para descontar")))</f>
        <v>Descontar Cheque</v>
      </c>
      <c r="VTP4382" s="117"/>
      <c r="VTQ4382" s="413">
        <v>45890</v>
      </c>
      <c r="VTR4382" s="428" t="s">
        <v>74</v>
      </c>
      <c r="VTS4382" s="428">
        <v>104</v>
      </c>
      <c r="VTT4382" s="414" t="str">
        <f>IF(VTS4382&lt;&gt;0,IF(ISNA(VLOOKUP(VTS4382,lista_bancos,2,0)),"Banco não cadastrado",VLOOKUP(VTS4382,lista_bancos,2,0)),"")</f>
        <v>CAIXA</v>
      </c>
      <c r="VTU4382" s="428">
        <v>1104</v>
      </c>
      <c r="VTV4382" s="428">
        <v>30011625</v>
      </c>
      <c r="VTW4382" s="428">
        <v>900021</v>
      </c>
      <c r="VTX4382" s="431" t="s">
        <v>76</v>
      </c>
      <c r="VTY4382" s="429">
        <v>15235615000174</v>
      </c>
      <c r="VTZ4382" s="429"/>
      <c r="VUA4382" s="24"/>
      <c r="VUB4382" s="430">
        <v>859</v>
      </c>
      <c r="VUC4382" s="413">
        <v>45988</v>
      </c>
      <c r="VUD4382" s="42"/>
      <c r="VUE4382" s="26" t="str">
        <f ca="1">IF(VUD4382&gt;0,"Compensado",IF(VUC4382="","",IF(VUC4382&lt;=TODAY(),"Descontar Cheque","deFaltam "&amp;VUC4382-TODAY()&amp;" dias para descontar")))</f>
        <v>Descontar Cheque</v>
      </c>
      <c r="VUF4382" s="117"/>
      <c r="VUG4382" s="413">
        <v>45890</v>
      </c>
      <c r="VUH4382" s="428" t="s">
        <v>74</v>
      </c>
      <c r="VUI4382" s="428">
        <v>104</v>
      </c>
      <c r="VUJ4382" s="414" t="str">
        <f>IF(VUI4382&lt;&gt;0,IF(ISNA(VLOOKUP(VUI4382,lista_bancos,2,0)),"Banco não cadastrado",VLOOKUP(VUI4382,lista_bancos,2,0)),"")</f>
        <v>CAIXA</v>
      </c>
      <c r="VUK4382" s="428">
        <v>1104</v>
      </c>
      <c r="VUL4382" s="428">
        <v>30011625</v>
      </c>
      <c r="VUM4382" s="428">
        <v>900021</v>
      </c>
      <c r="VUN4382" s="431" t="s">
        <v>76</v>
      </c>
      <c r="VUO4382" s="429">
        <v>15235615000174</v>
      </c>
      <c r="VUP4382" s="429"/>
      <c r="VUQ4382" s="24"/>
      <c r="VUR4382" s="430">
        <v>859</v>
      </c>
      <c r="VUS4382" s="413">
        <v>45988</v>
      </c>
      <c r="VUT4382" s="42"/>
      <c r="VUU4382" s="26" t="str">
        <f ca="1">IF(VUT4382&gt;0,"Compensado",IF(VUS4382="","",IF(VUS4382&lt;=TODAY(),"Descontar Cheque","deFaltam "&amp;VUS4382-TODAY()&amp;" dias para descontar")))</f>
        <v>Descontar Cheque</v>
      </c>
      <c r="VUV4382" s="117"/>
      <c r="VUW4382" s="413">
        <v>45890</v>
      </c>
      <c r="VUX4382" s="428" t="s">
        <v>74</v>
      </c>
      <c r="VUY4382" s="428">
        <v>104</v>
      </c>
      <c r="VUZ4382" s="414" t="str">
        <f>IF(VUY4382&lt;&gt;0,IF(ISNA(VLOOKUP(VUY4382,lista_bancos,2,0)),"Banco não cadastrado",VLOOKUP(VUY4382,lista_bancos,2,0)),"")</f>
        <v>CAIXA</v>
      </c>
      <c r="VVA4382" s="428">
        <v>1104</v>
      </c>
      <c r="VVB4382" s="428">
        <v>30011625</v>
      </c>
      <c r="VVC4382" s="428">
        <v>900021</v>
      </c>
      <c r="VVD4382" s="431" t="s">
        <v>76</v>
      </c>
      <c r="VVE4382" s="429">
        <v>15235615000174</v>
      </c>
      <c r="VVF4382" s="429"/>
      <c r="VVG4382" s="24"/>
      <c r="VVH4382" s="430">
        <v>859</v>
      </c>
      <c r="VVI4382" s="413">
        <v>45988</v>
      </c>
      <c r="VVJ4382" s="42"/>
      <c r="VVK4382" s="26" t="str">
        <f ca="1">IF(VVJ4382&gt;0,"Compensado",IF(VVI4382="","",IF(VVI4382&lt;=TODAY(),"Descontar Cheque","deFaltam "&amp;VVI4382-TODAY()&amp;" dias para descontar")))</f>
        <v>Descontar Cheque</v>
      </c>
      <c r="VVL4382" s="117"/>
      <c r="VVM4382" s="413">
        <v>45890</v>
      </c>
      <c r="VVN4382" s="428" t="s">
        <v>74</v>
      </c>
      <c r="VVO4382" s="428">
        <v>104</v>
      </c>
      <c r="VVP4382" s="414" t="str">
        <f>IF(VVO4382&lt;&gt;0,IF(ISNA(VLOOKUP(VVO4382,lista_bancos,2,0)),"Banco não cadastrado",VLOOKUP(VVO4382,lista_bancos,2,0)),"")</f>
        <v>CAIXA</v>
      </c>
      <c r="VVQ4382" s="428">
        <v>1104</v>
      </c>
      <c r="VVR4382" s="428">
        <v>30011625</v>
      </c>
      <c r="VVS4382" s="428">
        <v>900021</v>
      </c>
      <c r="VVT4382" s="431" t="s">
        <v>76</v>
      </c>
      <c r="VVU4382" s="429">
        <v>15235615000174</v>
      </c>
      <c r="VVV4382" s="429"/>
      <c r="VVW4382" s="24"/>
      <c r="VVX4382" s="430">
        <v>859</v>
      </c>
      <c r="VVY4382" s="413">
        <v>45988</v>
      </c>
      <c r="VVZ4382" s="42"/>
      <c r="VWA4382" s="26" t="str">
        <f ca="1">IF(VVZ4382&gt;0,"Compensado",IF(VVY4382="","",IF(VVY4382&lt;=TODAY(),"Descontar Cheque","deFaltam "&amp;VVY4382-TODAY()&amp;" dias para descontar")))</f>
        <v>Descontar Cheque</v>
      </c>
      <c r="VWB4382" s="117"/>
      <c r="VWC4382" s="413">
        <v>45890</v>
      </c>
      <c r="VWD4382" s="428" t="s">
        <v>74</v>
      </c>
      <c r="VWE4382" s="428">
        <v>104</v>
      </c>
      <c r="VWF4382" s="414" t="str">
        <f>IF(VWE4382&lt;&gt;0,IF(ISNA(VLOOKUP(VWE4382,lista_bancos,2,0)),"Banco não cadastrado",VLOOKUP(VWE4382,lista_bancos,2,0)),"")</f>
        <v>CAIXA</v>
      </c>
      <c r="VWG4382" s="428">
        <v>1104</v>
      </c>
      <c r="VWH4382" s="428">
        <v>30011625</v>
      </c>
      <c r="VWI4382" s="428">
        <v>900021</v>
      </c>
      <c r="VWJ4382" s="431" t="s">
        <v>76</v>
      </c>
      <c r="VWK4382" s="429">
        <v>15235615000174</v>
      </c>
      <c r="VWL4382" s="429"/>
      <c r="VWM4382" s="24"/>
      <c r="VWN4382" s="430">
        <v>859</v>
      </c>
      <c r="VWO4382" s="413">
        <v>45988</v>
      </c>
      <c r="VWP4382" s="42"/>
      <c r="VWQ4382" s="26" t="str">
        <f ca="1">IF(VWP4382&gt;0,"Compensado",IF(VWO4382="","",IF(VWO4382&lt;=TODAY(),"Descontar Cheque","deFaltam "&amp;VWO4382-TODAY()&amp;" dias para descontar")))</f>
        <v>Descontar Cheque</v>
      </c>
      <c r="VWR4382" s="117"/>
      <c r="VWS4382" s="413">
        <v>45890</v>
      </c>
      <c r="VWT4382" s="428" t="s">
        <v>74</v>
      </c>
      <c r="VWU4382" s="428">
        <v>104</v>
      </c>
      <c r="VWV4382" s="414" t="str">
        <f>IF(VWU4382&lt;&gt;0,IF(ISNA(VLOOKUP(VWU4382,lista_bancos,2,0)),"Banco não cadastrado",VLOOKUP(VWU4382,lista_bancos,2,0)),"")</f>
        <v>CAIXA</v>
      </c>
      <c r="VWW4382" s="428">
        <v>1104</v>
      </c>
      <c r="VWX4382" s="428">
        <v>30011625</v>
      </c>
      <c r="VWY4382" s="428">
        <v>900021</v>
      </c>
      <c r="VWZ4382" s="431" t="s">
        <v>76</v>
      </c>
      <c r="VXA4382" s="429">
        <v>15235615000174</v>
      </c>
      <c r="VXB4382" s="429"/>
      <c r="VXC4382" s="24"/>
      <c r="VXD4382" s="430">
        <v>859</v>
      </c>
      <c r="VXE4382" s="413">
        <v>45988</v>
      </c>
      <c r="VXF4382" s="42"/>
      <c r="VXG4382" s="26" t="str">
        <f ca="1">IF(VXF4382&gt;0,"Compensado",IF(VXE4382="","",IF(VXE4382&lt;=TODAY(),"Descontar Cheque","deFaltam "&amp;VXE4382-TODAY()&amp;" dias para descontar")))</f>
        <v>Descontar Cheque</v>
      </c>
      <c r="VXH4382" s="117"/>
      <c r="VXI4382" s="413">
        <v>45890</v>
      </c>
      <c r="VXJ4382" s="428" t="s">
        <v>74</v>
      </c>
      <c r="VXK4382" s="428">
        <v>104</v>
      </c>
      <c r="VXL4382" s="414" t="str">
        <f>IF(VXK4382&lt;&gt;0,IF(ISNA(VLOOKUP(VXK4382,lista_bancos,2,0)),"Banco não cadastrado",VLOOKUP(VXK4382,lista_bancos,2,0)),"")</f>
        <v>CAIXA</v>
      </c>
      <c r="VXM4382" s="428">
        <v>1104</v>
      </c>
      <c r="VXN4382" s="428">
        <v>30011625</v>
      </c>
      <c r="VXO4382" s="428">
        <v>900021</v>
      </c>
      <c r="VXP4382" s="431" t="s">
        <v>76</v>
      </c>
      <c r="VXQ4382" s="429">
        <v>15235615000174</v>
      </c>
      <c r="VXR4382" s="429"/>
      <c r="VXS4382" s="24"/>
      <c r="VXT4382" s="430">
        <v>859</v>
      </c>
      <c r="VXU4382" s="413">
        <v>45988</v>
      </c>
      <c r="VXV4382" s="42"/>
      <c r="VXW4382" s="26" t="str">
        <f ca="1">IF(VXV4382&gt;0,"Compensado",IF(VXU4382="","",IF(VXU4382&lt;=TODAY(),"Descontar Cheque","deFaltam "&amp;VXU4382-TODAY()&amp;" dias para descontar")))</f>
        <v>Descontar Cheque</v>
      </c>
      <c r="VXX4382" s="117"/>
      <c r="VXY4382" s="413">
        <v>45890</v>
      </c>
      <c r="VXZ4382" s="428" t="s">
        <v>74</v>
      </c>
      <c r="VYA4382" s="428">
        <v>104</v>
      </c>
      <c r="VYB4382" s="414" t="str">
        <f>IF(VYA4382&lt;&gt;0,IF(ISNA(VLOOKUP(VYA4382,lista_bancos,2,0)),"Banco não cadastrado",VLOOKUP(VYA4382,lista_bancos,2,0)),"")</f>
        <v>CAIXA</v>
      </c>
      <c r="VYC4382" s="428">
        <v>1104</v>
      </c>
      <c r="VYD4382" s="428">
        <v>30011625</v>
      </c>
      <c r="VYE4382" s="428">
        <v>900021</v>
      </c>
      <c r="VYF4382" s="431" t="s">
        <v>76</v>
      </c>
      <c r="VYG4382" s="429">
        <v>15235615000174</v>
      </c>
      <c r="VYH4382" s="429"/>
      <c r="VYI4382" s="24"/>
      <c r="VYJ4382" s="430">
        <v>859</v>
      </c>
      <c r="VYK4382" s="413">
        <v>45988</v>
      </c>
      <c r="VYL4382" s="42"/>
      <c r="VYM4382" s="26" t="str">
        <f ca="1">IF(VYL4382&gt;0,"Compensado",IF(VYK4382="","",IF(VYK4382&lt;=TODAY(),"Descontar Cheque","deFaltam "&amp;VYK4382-TODAY()&amp;" dias para descontar")))</f>
        <v>Descontar Cheque</v>
      </c>
      <c r="VYN4382" s="117"/>
      <c r="VYO4382" s="413">
        <v>45890</v>
      </c>
      <c r="VYP4382" s="428" t="s">
        <v>74</v>
      </c>
      <c r="VYQ4382" s="428">
        <v>104</v>
      </c>
      <c r="VYR4382" s="414" t="str">
        <f>IF(VYQ4382&lt;&gt;0,IF(ISNA(VLOOKUP(VYQ4382,lista_bancos,2,0)),"Banco não cadastrado",VLOOKUP(VYQ4382,lista_bancos,2,0)),"")</f>
        <v>CAIXA</v>
      </c>
      <c r="VYS4382" s="428">
        <v>1104</v>
      </c>
      <c r="VYT4382" s="428">
        <v>30011625</v>
      </c>
      <c r="VYU4382" s="428">
        <v>900021</v>
      </c>
      <c r="VYV4382" s="431" t="s">
        <v>76</v>
      </c>
      <c r="VYW4382" s="429">
        <v>15235615000174</v>
      </c>
      <c r="VYX4382" s="429"/>
      <c r="VYY4382" s="24"/>
      <c r="VYZ4382" s="430">
        <v>859</v>
      </c>
      <c r="VZA4382" s="413">
        <v>45988</v>
      </c>
      <c r="VZB4382" s="42"/>
      <c r="VZC4382" s="26" t="str">
        <f ca="1">IF(VZB4382&gt;0,"Compensado",IF(VZA4382="","",IF(VZA4382&lt;=TODAY(),"Descontar Cheque","deFaltam "&amp;VZA4382-TODAY()&amp;" dias para descontar")))</f>
        <v>Descontar Cheque</v>
      </c>
      <c r="VZD4382" s="117"/>
      <c r="VZE4382" s="413">
        <v>45890</v>
      </c>
      <c r="VZF4382" s="428" t="s">
        <v>74</v>
      </c>
      <c r="VZG4382" s="428">
        <v>104</v>
      </c>
      <c r="VZH4382" s="414" t="str">
        <f>IF(VZG4382&lt;&gt;0,IF(ISNA(VLOOKUP(VZG4382,lista_bancos,2,0)),"Banco não cadastrado",VLOOKUP(VZG4382,lista_bancos,2,0)),"")</f>
        <v>CAIXA</v>
      </c>
      <c r="VZI4382" s="428">
        <v>1104</v>
      </c>
      <c r="VZJ4382" s="428">
        <v>30011625</v>
      </c>
      <c r="VZK4382" s="428">
        <v>900021</v>
      </c>
      <c r="VZL4382" s="431" t="s">
        <v>76</v>
      </c>
      <c r="VZM4382" s="429">
        <v>15235615000174</v>
      </c>
      <c r="VZN4382" s="429"/>
      <c r="VZO4382" s="24"/>
      <c r="VZP4382" s="430">
        <v>859</v>
      </c>
      <c r="VZQ4382" s="413">
        <v>45988</v>
      </c>
      <c r="VZR4382" s="42"/>
      <c r="VZS4382" s="26" t="str">
        <f ca="1">IF(VZR4382&gt;0,"Compensado",IF(VZQ4382="","",IF(VZQ4382&lt;=TODAY(),"Descontar Cheque","deFaltam "&amp;VZQ4382-TODAY()&amp;" dias para descontar")))</f>
        <v>Descontar Cheque</v>
      </c>
      <c r="VZT4382" s="117"/>
      <c r="VZU4382" s="413">
        <v>45890</v>
      </c>
      <c r="VZV4382" s="428" t="s">
        <v>74</v>
      </c>
      <c r="VZW4382" s="428">
        <v>104</v>
      </c>
      <c r="VZX4382" s="414" t="str">
        <f>IF(VZW4382&lt;&gt;0,IF(ISNA(VLOOKUP(VZW4382,lista_bancos,2,0)),"Banco não cadastrado",VLOOKUP(VZW4382,lista_bancos,2,0)),"")</f>
        <v>CAIXA</v>
      </c>
      <c r="VZY4382" s="428">
        <v>1104</v>
      </c>
      <c r="VZZ4382" s="428">
        <v>30011625</v>
      </c>
      <c r="WAA4382" s="428">
        <v>900021</v>
      </c>
      <c r="WAB4382" s="431" t="s">
        <v>76</v>
      </c>
      <c r="WAC4382" s="429">
        <v>15235615000174</v>
      </c>
      <c r="WAD4382" s="429"/>
      <c r="WAE4382" s="24"/>
      <c r="WAF4382" s="430">
        <v>859</v>
      </c>
      <c r="WAG4382" s="413">
        <v>45988</v>
      </c>
      <c r="WAH4382" s="42"/>
      <c r="WAI4382" s="26" t="str">
        <f ca="1">IF(WAH4382&gt;0,"Compensado",IF(WAG4382="","",IF(WAG4382&lt;=TODAY(),"Descontar Cheque","deFaltam "&amp;WAG4382-TODAY()&amp;" dias para descontar")))</f>
        <v>Descontar Cheque</v>
      </c>
      <c r="WAJ4382" s="117"/>
      <c r="WAK4382" s="413">
        <v>45890</v>
      </c>
      <c r="WAL4382" s="428" t="s">
        <v>74</v>
      </c>
      <c r="WAM4382" s="428">
        <v>104</v>
      </c>
      <c r="WAN4382" s="414" t="str">
        <f>IF(WAM4382&lt;&gt;0,IF(ISNA(VLOOKUP(WAM4382,lista_bancos,2,0)),"Banco não cadastrado",VLOOKUP(WAM4382,lista_bancos,2,0)),"")</f>
        <v>CAIXA</v>
      </c>
      <c r="WAO4382" s="428">
        <v>1104</v>
      </c>
      <c r="WAP4382" s="428">
        <v>30011625</v>
      </c>
      <c r="WAQ4382" s="428">
        <v>900021</v>
      </c>
      <c r="WAR4382" s="431" t="s">
        <v>76</v>
      </c>
      <c r="WAS4382" s="429">
        <v>15235615000174</v>
      </c>
      <c r="WAT4382" s="429"/>
      <c r="WAU4382" s="24"/>
      <c r="WAV4382" s="430">
        <v>859</v>
      </c>
      <c r="WAW4382" s="413">
        <v>45988</v>
      </c>
      <c r="WAX4382" s="42"/>
      <c r="WAY4382" s="26" t="str">
        <f ca="1">IF(WAX4382&gt;0,"Compensado",IF(WAW4382="","",IF(WAW4382&lt;=TODAY(),"Descontar Cheque","deFaltam "&amp;WAW4382-TODAY()&amp;" dias para descontar")))</f>
        <v>Descontar Cheque</v>
      </c>
      <c r="WAZ4382" s="117"/>
      <c r="WBA4382" s="413">
        <v>45890</v>
      </c>
      <c r="WBB4382" s="428" t="s">
        <v>74</v>
      </c>
      <c r="WBC4382" s="428">
        <v>104</v>
      </c>
      <c r="WBD4382" s="414" t="str">
        <f>IF(WBC4382&lt;&gt;0,IF(ISNA(VLOOKUP(WBC4382,lista_bancos,2,0)),"Banco não cadastrado",VLOOKUP(WBC4382,lista_bancos,2,0)),"")</f>
        <v>CAIXA</v>
      </c>
      <c r="WBE4382" s="428">
        <v>1104</v>
      </c>
      <c r="WBF4382" s="428">
        <v>30011625</v>
      </c>
      <c r="WBG4382" s="428">
        <v>900021</v>
      </c>
      <c r="WBH4382" s="431" t="s">
        <v>76</v>
      </c>
      <c r="WBI4382" s="429">
        <v>15235615000174</v>
      </c>
      <c r="WBJ4382" s="429"/>
      <c r="WBK4382" s="24"/>
      <c r="WBL4382" s="430">
        <v>859</v>
      </c>
      <c r="WBM4382" s="413">
        <v>45988</v>
      </c>
      <c r="WBN4382" s="42"/>
      <c r="WBO4382" s="26" t="str">
        <f ca="1">IF(WBN4382&gt;0,"Compensado",IF(WBM4382="","",IF(WBM4382&lt;=TODAY(),"Descontar Cheque","deFaltam "&amp;WBM4382-TODAY()&amp;" dias para descontar")))</f>
        <v>Descontar Cheque</v>
      </c>
      <c r="WBP4382" s="117"/>
      <c r="WBQ4382" s="413">
        <v>45890</v>
      </c>
      <c r="WBR4382" s="428" t="s">
        <v>74</v>
      </c>
      <c r="WBS4382" s="428">
        <v>104</v>
      </c>
      <c r="WBT4382" s="414" t="str">
        <f>IF(WBS4382&lt;&gt;0,IF(ISNA(VLOOKUP(WBS4382,lista_bancos,2,0)),"Banco não cadastrado",VLOOKUP(WBS4382,lista_bancos,2,0)),"")</f>
        <v>CAIXA</v>
      </c>
      <c r="WBU4382" s="428">
        <v>1104</v>
      </c>
      <c r="WBV4382" s="428">
        <v>30011625</v>
      </c>
      <c r="WBW4382" s="428">
        <v>900021</v>
      </c>
      <c r="WBX4382" s="431" t="s">
        <v>76</v>
      </c>
      <c r="WBY4382" s="429">
        <v>15235615000174</v>
      </c>
      <c r="WBZ4382" s="429"/>
      <c r="WCA4382" s="24"/>
      <c r="WCB4382" s="430">
        <v>859</v>
      </c>
      <c r="WCC4382" s="413">
        <v>45988</v>
      </c>
      <c r="WCD4382" s="42"/>
      <c r="WCE4382" s="26" t="str">
        <f ca="1">IF(WCD4382&gt;0,"Compensado",IF(WCC4382="","",IF(WCC4382&lt;=TODAY(),"Descontar Cheque","deFaltam "&amp;WCC4382-TODAY()&amp;" dias para descontar")))</f>
        <v>Descontar Cheque</v>
      </c>
      <c r="WCF4382" s="117"/>
      <c r="WCG4382" s="413">
        <v>45890</v>
      </c>
      <c r="WCH4382" s="428" t="s">
        <v>74</v>
      </c>
      <c r="WCI4382" s="428">
        <v>104</v>
      </c>
      <c r="WCJ4382" s="414" t="str">
        <f>IF(WCI4382&lt;&gt;0,IF(ISNA(VLOOKUP(WCI4382,lista_bancos,2,0)),"Banco não cadastrado",VLOOKUP(WCI4382,lista_bancos,2,0)),"")</f>
        <v>CAIXA</v>
      </c>
      <c r="WCK4382" s="428">
        <v>1104</v>
      </c>
      <c r="WCL4382" s="428">
        <v>30011625</v>
      </c>
      <c r="WCM4382" s="428">
        <v>900021</v>
      </c>
      <c r="WCN4382" s="431" t="s">
        <v>76</v>
      </c>
      <c r="WCO4382" s="429">
        <v>15235615000174</v>
      </c>
      <c r="WCP4382" s="429"/>
      <c r="WCQ4382" s="24"/>
      <c r="WCR4382" s="430">
        <v>859</v>
      </c>
      <c r="WCS4382" s="413">
        <v>45988</v>
      </c>
      <c r="WCT4382" s="42"/>
      <c r="WCU4382" s="26" t="str">
        <f ca="1">IF(WCT4382&gt;0,"Compensado",IF(WCS4382="","",IF(WCS4382&lt;=TODAY(),"Descontar Cheque","deFaltam "&amp;WCS4382-TODAY()&amp;" dias para descontar")))</f>
        <v>Descontar Cheque</v>
      </c>
      <c r="WCV4382" s="117"/>
      <c r="WCW4382" s="413">
        <v>45890</v>
      </c>
      <c r="WCX4382" s="428" t="s">
        <v>74</v>
      </c>
      <c r="WCY4382" s="428">
        <v>104</v>
      </c>
      <c r="WCZ4382" s="414" t="str">
        <f>IF(WCY4382&lt;&gt;0,IF(ISNA(VLOOKUP(WCY4382,lista_bancos,2,0)),"Banco não cadastrado",VLOOKUP(WCY4382,lista_bancos,2,0)),"")</f>
        <v>CAIXA</v>
      </c>
      <c r="WDA4382" s="428">
        <v>1104</v>
      </c>
      <c r="WDB4382" s="428">
        <v>30011625</v>
      </c>
      <c r="WDC4382" s="428">
        <v>900021</v>
      </c>
      <c r="WDD4382" s="431" t="s">
        <v>76</v>
      </c>
      <c r="WDE4382" s="429">
        <v>15235615000174</v>
      </c>
      <c r="WDF4382" s="429"/>
      <c r="WDG4382" s="24"/>
      <c r="WDH4382" s="430">
        <v>859</v>
      </c>
      <c r="WDI4382" s="413">
        <v>45988</v>
      </c>
      <c r="WDJ4382" s="42"/>
      <c r="WDK4382" s="26" t="str">
        <f ca="1">IF(WDJ4382&gt;0,"Compensado",IF(WDI4382="","",IF(WDI4382&lt;=TODAY(),"Descontar Cheque","deFaltam "&amp;WDI4382-TODAY()&amp;" dias para descontar")))</f>
        <v>Descontar Cheque</v>
      </c>
      <c r="WDL4382" s="117"/>
      <c r="WDM4382" s="413">
        <v>45890</v>
      </c>
      <c r="WDN4382" s="428" t="s">
        <v>74</v>
      </c>
      <c r="WDO4382" s="428">
        <v>104</v>
      </c>
      <c r="WDP4382" s="414" t="str">
        <f>IF(WDO4382&lt;&gt;0,IF(ISNA(VLOOKUP(WDO4382,lista_bancos,2,0)),"Banco não cadastrado",VLOOKUP(WDO4382,lista_bancos,2,0)),"")</f>
        <v>CAIXA</v>
      </c>
      <c r="WDQ4382" s="428">
        <v>1104</v>
      </c>
      <c r="WDR4382" s="428">
        <v>30011625</v>
      </c>
      <c r="WDS4382" s="428">
        <v>900021</v>
      </c>
      <c r="WDT4382" s="431" t="s">
        <v>76</v>
      </c>
      <c r="WDU4382" s="429">
        <v>15235615000174</v>
      </c>
      <c r="WDV4382" s="429"/>
      <c r="WDW4382" s="24"/>
      <c r="WDX4382" s="430">
        <v>859</v>
      </c>
      <c r="WDY4382" s="413">
        <v>45988</v>
      </c>
      <c r="WDZ4382" s="42"/>
      <c r="WEA4382" s="26" t="str">
        <f ca="1">IF(WDZ4382&gt;0,"Compensado",IF(WDY4382="","",IF(WDY4382&lt;=TODAY(),"Descontar Cheque","deFaltam "&amp;WDY4382-TODAY()&amp;" dias para descontar")))</f>
        <v>Descontar Cheque</v>
      </c>
      <c r="WEB4382" s="117"/>
      <c r="WEC4382" s="413">
        <v>45890</v>
      </c>
      <c r="WED4382" s="428" t="s">
        <v>74</v>
      </c>
      <c r="WEE4382" s="428">
        <v>104</v>
      </c>
      <c r="WEF4382" s="414" t="str">
        <f>IF(WEE4382&lt;&gt;0,IF(ISNA(VLOOKUP(WEE4382,lista_bancos,2,0)),"Banco não cadastrado",VLOOKUP(WEE4382,lista_bancos,2,0)),"")</f>
        <v>CAIXA</v>
      </c>
      <c r="WEG4382" s="428">
        <v>1104</v>
      </c>
      <c r="WEH4382" s="428">
        <v>30011625</v>
      </c>
      <c r="WEI4382" s="428">
        <v>900021</v>
      </c>
      <c r="WEJ4382" s="431" t="s">
        <v>76</v>
      </c>
      <c r="WEK4382" s="429">
        <v>15235615000174</v>
      </c>
      <c r="WEL4382" s="429"/>
      <c r="WEM4382" s="24"/>
      <c r="WEN4382" s="430">
        <v>859</v>
      </c>
      <c r="WEO4382" s="413">
        <v>45988</v>
      </c>
      <c r="WEP4382" s="42"/>
      <c r="WEQ4382" s="26" t="str">
        <f ca="1">IF(WEP4382&gt;0,"Compensado",IF(WEO4382="","",IF(WEO4382&lt;=TODAY(),"Descontar Cheque","deFaltam "&amp;WEO4382-TODAY()&amp;" dias para descontar")))</f>
        <v>Descontar Cheque</v>
      </c>
      <c r="WER4382" s="117"/>
      <c r="WES4382" s="413">
        <v>45890</v>
      </c>
      <c r="WET4382" s="428" t="s">
        <v>74</v>
      </c>
      <c r="WEU4382" s="428">
        <v>104</v>
      </c>
      <c r="WEV4382" s="414" t="str">
        <f>IF(WEU4382&lt;&gt;0,IF(ISNA(VLOOKUP(WEU4382,lista_bancos,2,0)),"Banco não cadastrado",VLOOKUP(WEU4382,lista_bancos,2,0)),"")</f>
        <v>CAIXA</v>
      </c>
      <c r="WEW4382" s="428">
        <v>1104</v>
      </c>
      <c r="WEX4382" s="428">
        <v>30011625</v>
      </c>
      <c r="WEY4382" s="428">
        <v>900021</v>
      </c>
      <c r="WEZ4382" s="431" t="s">
        <v>76</v>
      </c>
      <c r="WFA4382" s="429">
        <v>15235615000174</v>
      </c>
      <c r="WFB4382" s="429"/>
      <c r="WFC4382" s="24"/>
      <c r="WFD4382" s="430">
        <v>859</v>
      </c>
      <c r="WFE4382" s="413">
        <v>45988</v>
      </c>
      <c r="WFF4382" s="42"/>
      <c r="WFG4382" s="26" t="str">
        <f ca="1">IF(WFF4382&gt;0,"Compensado",IF(WFE4382="","",IF(WFE4382&lt;=TODAY(),"Descontar Cheque","deFaltam "&amp;WFE4382-TODAY()&amp;" dias para descontar")))</f>
        <v>Descontar Cheque</v>
      </c>
      <c r="WFH4382" s="117"/>
      <c r="WFI4382" s="413">
        <v>45890</v>
      </c>
      <c r="WFJ4382" s="428" t="s">
        <v>74</v>
      </c>
      <c r="WFK4382" s="428">
        <v>104</v>
      </c>
      <c r="WFL4382" s="414" t="str">
        <f>IF(WFK4382&lt;&gt;0,IF(ISNA(VLOOKUP(WFK4382,lista_bancos,2,0)),"Banco não cadastrado",VLOOKUP(WFK4382,lista_bancos,2,0)),"")</f>
        <v>CAIXA</v>
      </c>
      <c r="WFM4382" s="428">
        <v>1104</v>
      </c>
      <c r="WFN4382" s="428">
        <v>30011625</v>
      </c>
      <c r="WFO4382" s="428">
        <v>900021</v>
      </c>
      <c r="WFP4382" s="431" t="s">
        <v>76</v>
      </c>
      <c r="WFQ4382" s="429">
        <v>15235615000174</v>
      </c>
      <c r="WFR4382" s="429"/>
      <c r="WFS4382" s="24"/>
      <c r="WFT4382" s="430">
        <v>859</v>
      </c>
      <c r="WFU4382" s="413">
        <v>45988</v>
      </c>
      <c r="WFV4382" s="42"/>
      <c r="WFW4382" s="26" t="str">
        <f ca="1">IF(WFV4382&gt;0,"Compensado",IF(WFU4382="","",IF(WFU4382&lt;=TODAY(),"Descontar Cheque","deFaltam "&amp;WFU4382-TODAY()&amp;" dias para descontar")))</f>
        <v>Descontar Cheque</v>
      </c>
      <c r="WFX4382" s="117"/>
      <c r="WFY4382" s="413">
        <v>45890</v>
      </c>
      <c r="WFZ4382" s="428" t="s">
        <v>74</v>
      </c>
      <c r="WGA4382" s="428">
        <v>104</v>
      </c>
      <c r="WGB4382" s="414" t="str">
        <f>IF(WGA4382&lt;&gt;0,IF(ISNA(VLOOKUP(WGA4382,lista_bancos,2,0)),"Banco não cadastrado",VLOOKUP(WGA4382,lista_bancos,2,0)),"")</f>
        <v>CAIXA</v>
      </c>
      <c r="WGC4382" s="428">
        <v>1104</v>
      </c>
      <c r="WGD4382" s="428">
        <v>30011625</v>
      </c>
      <c r="WGE4382" s="428">
        <v>900021</v>
      </c>
      <c r="WGF4382" s="431" t="s">
        <v>76</v>
      </c>
      <c r="WGG4382" s="429">
        <v>15235615000174</v>
      </c>
      <c r="WGH4382" s="429"/>
      <c r="WGI4382" s="24"/>
      <c r="WGJ4382" s="430">
        <v>859</v>
      </c>
      <c r="WGK4382" s="413">
        <v>45988</v>
      </c>
      <c r="WGL4382" s="42"/>
      <c r="WGM4382" s="26" t="str">
        <f ca="1">IF(WGL4382&gt;0,"Compensado",IF(WGK4382="","",IF(WGK4382&lt;=TODAY(),"Descontar Cheque","deFaltam "&amp;WGK4382-TODAY()&amp;" dias para descontar")))</f>
        <v>Descontar Cheque</v>
      </c>
      <c r="WGN4382" s="117"/>
      <c r="WGO4382" s="413">
        <v>45890</v>
      </c>
      <c r="WGP4382" s="428" t="s">
        <v>74</v>
      </c>
      <c r="WGQ4382" s="428">
        <v>104</v>
      </c>
      <c r="WGR4382" s="414" t="str">
        <f>IF(WGQ4382&lt;&gt;0,IF(ISNA(VLOOKUP(WGQ4382,lista_bancos,2,0)),"Banco não cadastrado",VLOOKUP(WGQ4382,lista_bancos,2,0)),"")</f>
        <v>CAIXA</v>
      </c>
      <c r="WGS4382" s="428">
        <v>1104</v>
      </c>
      <c r="WGT4382" s="428">
        <v>30011625</v>
      </c>
      <c r="WGU4382" s="428">
        <v>900021</v>
      </c>
      <c r="WGV4382" s="431" t="s">
        <v>76</v>
      </c>
      <c r="WGW4382" s="429">
        <v>15235615000174</v>
      </c>
      <c r="WGX4382" s="429"/>
      <c r="WGY4382" s="24"/>
      <c r="WGZ4382" s="430">
        <v>859</v>
      </c>
      <c r="WHA4382" s="413">
        <v>45988</v>
      </c>
      <c r="WHB4382" s="42"/>
      <c r="WHC4382" s="26" t="str">
        <f ca="1">IF(WHB4382&gt;0,"Compensado",IF(WHA4382="","",IF(WHA4382&lt;=TODAY(),"Descontar Cheque","deFaltam "&amp;WHA4382-TODAY()&amp;" dias para descontar")))</f>
        <v>Descontar Cheque</v>
      </c>
      <c r="WHD4382" s="117"/>
      <c r="WHE4382" s="413">
        <v>45890</v>
      </c>
      <c r="WHF4382" s="428" t="s">
        <v>74</v>
      </c>
      <c r="WHG4382" s="428">
        <v>104</v>
      </c>
      <c r="WHH4382" s="414" t="str">
        <f>IF(WHG4382&lt;&gt;0,IF(ISNA(VLOOKUP(WHG4382,lista_bancos,2,0)),"Banco não cadastrado",VLOOKUP(WHG4382,lista_bancos,2,0)),"")</f>
        <v>CAIXA</v>
      </c>
      <c r="WHI4382" s="428">
        <v>1104</v>
      </c>
      <c r="WHJ4382" s="428">
        <v>30011625</v>
      </c>
      <c r="WHK4382" s="428">
        <v>900021</v>
      </c>
      <c r="WHL4382" s="431" t="s">
        <v>76</v>
      </c>
      <c r="WHM4382" s="429">
        <v>15235615000174</v>
      </c>
      <c r="WHN4382" s="429"/>
      <c r="WHO4382" s="24"/>
      <c r="WHP4382" s="430">
        <v>859</v>
      </c>
      <c r="WHQ4382" s="413">
        <v>45988</v>
      </c>
      <c r="WHR4382" s="42"/>
      <c r="WHS4382" s="26" t="str">
        <f ca="1">IF(WHR4382&gt;0,"Compensado",IF(WHQ4382="","",IF(WHQ4382&lt;=TODAY(),"Descontar Cheque","deFaltam "&amp;WHQ4382-TODAY()&amp;" dias para descontar")))</f>
        <v>Descontar Cheque</v>
      </c>
      <c r="WHT4382" s="117"/>
      <c r="WHU4382" s="413">
        <v>45890</v>
      </c>
      <c r="WHV4382" s="428" t="s">
        <v>74</v>
      </c>
      <c r="WHW4382" s="428">
        <v>104</v>
      </c>
      <c r="WHX4382" s="414" t="str">
        <f>IF(WHW4382&lt;&gt;0,IF(ISNA(VLOOKUP(WHW4382,lista_bancos,2,0)),"Banco não cadastrado",VLOOKUP(WHW4382,lista_bancos,2,0)),"")</f>
        <v>CAIXA</v>
      </c>
      <c r="WHY4382" s="428">
        <v>1104</v>
      </c>
      <c r="WHZ4382" s="428">
        <v>30011625</v>
      </c>
      <c r="WIA4382" s="428">
        <v>900021</v>
      </c>
      <c r="WIB4382" s="431" t="s">
        <v>76</v>
      </c>
      <c r="WIC4382" s="429">
        <v>15235615000174</v>
      </c>
      <c r="WID4382" s="429"/>
      <c r="WIE4382" s="24"/>
      <c r="WIF4382" s="430">
        <v>859</v>
      </c>
      <c r="WIG4382" s="413">
        <v>45988</v>
      </c>
      <c r="WIH4382" s="42"/>
      <c r="WII4382" s="26" t="str">
        <f ca="1">IF(WIH4382&gt;0,"Compensado",IF(WIG4382="","",IF(WIG4382&lt;=TODAY(),"Descontar Cheque","deFaltam "&amp;WIG4382-TODAY()&amp;" dias para descontar")))</f>
        <v>Descontar Cheque</v>
      </c>
      <c r="WIJ4382" s="117"/>
      <c r="WIK4382" s="413">
        <v>45890</v>
      </c>
      <c r="WIL4382" s="428" t="s">
        <v>74</v>
      </c>
      <c r="WIM4382" s="428">
        <v>104</v>
      </c>
      <c r="WIN4382" s="414" t="str">
        <f>IF(WIM4382&lt;&gt;0,IF(ISNA(VLOOKUP(WIM4382,lista_bancos,2,0)),"Banco não cadastrado",VLOOKUP(WIM4382,lista_bancos,2,0)),"")</f>
        <v>CAIXA</v>
      </c>
      <c r="WIO4382" s="428">
        <v>1104</v>
      </c>
      <c r="WIP4382" s="428">
        <v>30011625</v>
      </c>
      <c r="WIQ4382" s="428">
        <v>900021</v>
      </c>
      <c r="WIR4382" s="431" t="s">
        <v>76</v>
      </c>
      <c r="WIS4382" s="429">
        <v>15235615000174</v>
      </c>
      <c r="WIT4382" s="429"/>
      <c r="WIU4382" s="24"/>
      <c r="WIV4382" s="430">
        <v>859</v>
      </c>
      <c r="WIW4382" s="413">
        <v>45988</v>
      </c>
      <c r="WIX4382" s="42"/>
      <c r="WIY4382" s="26" t="str">
        <f ca="1">IF(WIX4382&gt;0,"Compensado",IF(WIW4382="","",IF(WIW4382&lt;=TODAY(),"Descontar Cheque","deFaltam "&amp;WIW4382-TODAY()&amp;" dias para descontar")))</f>
        <v>Descontar Cheque</v>
      </c>
      <c r="WIZ4382" s="117"/>
      <c r="WJA4382" s="413">
        <v>45890</v>
      </c>
      <c r="WJB4382" s="428" t="s">
        <v>74</v>
      </c>
      <c r="WJC4382" s="428">
        <v>104</v>
      </c>
      <c r="WJD4382" s="414" t="str">
        <f>IF(WJC4382&lt;&gt;0,IF(ISNA(VLOOKUP(WJC4382,lista_bancos,2,0)),"Banco não cadastrado",VLOOKUP(WJC4382,lista_bancos,2,0)),"")</f>
        <v>CAIXA</v>
      </c>
      <c r="WJE4382" s="428">
        <v>1104</v>
      </c>
      <c r="WJF4382" s="428">
        <v>30011625</v>
      </c>
      <c r="WJG4382" s="428">
        <v>900021</v>
      </c>
      <c r="WJH4382" s="431" t="s">
        <v>76</v>
      </c>
      <c r="WJI4382" s="429">
        <v>15235615000174</v>
      </c>
      <c r="WJJ4382" s="429"/>
      <c r="WJK4382" s="24"/>
      <c r="WJL4382" s="430">
        <v>859</v>
      </c>
      <c r="WJM4382" s="413">
        <v>45988</v>
      </c>
      <c r="WJN4382" s="42"/>
      <c r="WJO4382" s="26" t="str">
        <f ca="1">IF(WJN4382&gt;0,"Compensado",IF(WJM4382="","",IF(WJM4382&lt;=TODAY(),"Descontar Cheque","deFaltam "&amp;WJM4382-TODAY()&amp;" dias para descontar")))</f>
        <v>Descontar Cheque</v>
      </c>
      <c r="WJP4382" s="117"/>
      <c r="WJQ4382" s="413">
        <v>45890</v>
      </c>
      <c r="WJR4382" s="428" t="s">
        <v>74</v>
      </c>
      <c r="WJS4382" s="428">
        <v>104</v>
      </c>
      <c r="WJT4382" s="414" t="str">
        <f>IF(WJS4382&lt;&gt;0,IF(ISNA(VLOOKUP(WJS4382,lista_bancos,2,0)),"Banco não cadastrado",VLOOKUP(WJS4382,lista_bancos,2,0)),"")</f>
        <v>CAIXA</v>
      </c>
      <c r="WJU4382" s="428">
        <v>1104</v>
      </c>
      <c r="WJV4382" s="428">
        <v>30011625</v>
      </c>
      <c r="WJW4382" s="428">
        <v>900021</v>
      </c>
      <c r="WJX4382" s="431" t="s">
        <v>76</v>
      </c>
      <c r="WJY4382" s="429">
        <v>15235615000174</v>
      </c>
      <c r="WJZ4382" s="429"/>
      <c r="WKA4382" s="24"/>
      <c r="WKB4382" s="430">
        <v>859</v>
      </c>
      <c r="WKC4382" s="413">
        <v>45988</v>
      </c>
      <c r="WKD4382" s="42"/>
      <c r="WKE4382" s="26" t="str">
        <f ca="1">IF(WKD4382&gt;0,"Compensado",IF(WKC4382="","",IF(WKC4382&lt;=TODAY(),"Descontar Cheque","deFaltam "&amp;WKC4382-TODAY()&amp;" dias para descontar")))</f>
        <v>Descontar Cheque</v>
      </c>
      <c r="WKF4382" s="117"/>
      <c r="WKG4382" s="413">
        <v>45890</v>
      </c>
      <c r="WKH4382" s="428" t="s">
        <v>74</v>
      </c>
      <c r="WKI4382" s="428">
        <v>104</v>
      </c>
      <c r="WKJ4382" s="414" t="str">
        <f>IF(WKI4382&lt;&gt;0,IF(ISNA(VLOOKUP(WKI4382,lista_bancos,2,0)),"Banco não cadastrado",VLOOKUP(WKI4382,lista_bancos,2,0)),"")</f>
        <v>CAIXA</v>
      </c>
      <c r="WKK4382" s="428">
        <v>1104</v>
      </c>
      <c r="WKL4382" s="428">
        <v>30011625</v>
      </c>
      <c r="WKM4382" s="428">
        <v>900021</v>
      </c>
      <c r="WKN4382" s="431" t="s">
        <v>76</v>
      </c>
      <c r="WKO4382" s="429">
        <v>15235615000174</v>
      </c>
      <c r="WKP4382" s="429"/>
      <c r="WKQ4382" s="24"/>
      <c r="WKR4382" s="430">
        <v>859</v>
      </c>
      <c r="WKS4382" s="413">
        <v>45988</v>
      </c>
      <c r="WKT4382" s="42"/>
      <c r="WKU4382" s="26" t="str">
        <f ca="1">IF(WKT4382&gt;0,"Compensado",IF(WKS4382="","",IF(WKS4382&lt;=TODAY(),"Descontar Cheque","deFaltam "&amp;WKS4382-TODAY()&amp;" dias para descontar")))</f>
        <v>Descontar Cheque</v>
      </c>
      <c r="WKV4382" s="117"/>
      <c r="WKW4382" s="413">
        <v>45890</v>
      </c>
      <c r="WKX4382" s="428" t="s">
        <v>74</v>
      </c>
      <c r="WKY4382" s="428">
        <v>104</v>
      </c>
      <c r="WKZ4382" s="414" t="str">
        <f>IF(WKY4382&lt;&gt;0,IF(ISNA(VLOOKUP(WKY4382,lista_bancos,2,0)),"Banco não cadastrado",VLOOKUP(WKY4382,lista_bancos,2,0)),"")</f>
        <v>CAIXA</v>
      </c>
      <c r="WLA4382" s="428">
        <v>1104</v>
      </c>
      <c r="WLB4382" s="428">
        <v>30011625</v>
      </c>
      <c r="WLC4382" s="428">
        <v>900021</v>
      </c>
      <c r="WLD4382" s="431" t="s">
        <v>76</v>
      </c>
      <c r="WLE4382" s="429">
        <v>15235615000174</v>
      </c>
      <c r="WLF4382" s="429"/>
      <c r="WLG4382" s="24"/>
      <c r="WLH4382" s="430">
        <v>859</v>
      </c>
      <c r="WLI4382" s="413">
        <v>45988</v>
      </c>
      <c r="WLJ4382" s="42"/>
      <c r="WLK4382" s="26" t="str">
        <f ca="1">IF(WLJ4382&gt;0,"Compensado",IF(WLI4382="","",IF(WLI4382&lt;=TODAY(),"Descontar Cheque","deFaltam "&amp;WLI4382-TODAY()&amp;" dias para descontar")))</f>
        <v>Descontar Cheque</v>
      </c>
      <c r="WLL4382" s="117"/>
      <c r="WLM4382" s="413">
        <v>45890</v>
      </c>
      <c r="WLN4382" s="428" t="s">
        <v>74</v>
      </c>
      <c r="WLO4382" s="428">
        <v>104</v>
      </c>
      <c r="WLP4382" s="414" t="str">
        <f>IF(WLO4382&lt;&gt;0,IF(ISNA(VLOOKUP(WLO4382,lista_bancos,2,0)),"Banco não cadastrado",VLOOKUP(WLO4382,lista_bancos,2,0)),"")</f>
        <v>CAIXA</v>
      </c>
      <c r="WLQ4382" s="428">
        <v>1104</v>
      </c>
      <c r="WLR4382" s="428">
        <v>30011625</v>
      </c>
      <c r="WLS4382" s="428">
        <v>900021</v>
      </c>
      <c r="WLT4382" s="431" t="s">
        <v>76</v>
      </c>
      <c r="WLU4382" s="429">
        <v>15235615000174</v>
      </c>
      <c r="WLV4382" s="429"/>
      <c r="WLW4382" s="24"/>
      <c r="WLX4382" s="430">
        <v>859</v>
      </c>
      <c r="WLY4382" s="413">
        <v>45988</v>
      </c>
      <c r="WLZ4382" s="42"/>
      <c r="WMA4382" s="26" t="str">
        <f ca="1">IF(WLZ4382&gt;0,"Compensado",IF(WLY4382="","",IF(WLY4382&lt;=TODAY(),"Descontar Cheque","deFaltam "&amp;WLY4382-TODAY()&amp;" dias para descontar")))</f>
        <v>Descontar Cheque</v>
      </c>
      <c r="WMB4382" s="117"/>
      <c r="WMC4382" s="413">
        <v>45890</v>
      </c>
      <c r="WMD4382" s="428" t="s">
        <v>74</v>
      </c>
      <c r="WME4382" s="428">
        <v>104</v>
      </c>
      <c r="WMF4382" s="414" t="str">
        <f>IF(WME4382&lt;&gt;0,IF(ISNA(VLOOKUP(WME4382,lista_bancos,2,0)),"Banco não cadastrado",VLOOKUP(WME4382,lista_bancos,2,0)),"")</f>
        <v>CAIXA</v>
      </c>
      <c r="WMG4382" s="428">
        <v>1104</v>
      </c>
      <c r="WMH4382" s="428">
        <v>30011625</v>
      </c>
      <c r="WMI4382" s="428">
        <v>900021</v>
      </c>
      <c r="WMJ4382" s="431" t="s">
        <v>76</v>
      </c>
      <c r="WMK4382" s="429">
        <v>15235615000174</v>
      </c>
      <c r="WML4382" s="429"/>
      <c r="WMM4382" s="24"/>
      <c r="WMN4382" s="430">
        <v>859</v>
      </c>
      <c r="WMO4382" s="413">
        <v>45988</v>
      </c>
      <c r="WMP4382" s="42"/>
      <c r="WMQ4382" s="26" t="str">
        <f ca="1">IF(WMP4382&gt;0,"Compensado",IF(WMO4382="","",IF(WMO4382&lt;=TODAY(),"Descontar Cheque","deFaltam "&amp;WMO4382-TODAY()&amp;" dias para descontar")))</f>
        <v>Descontar Cheque</v>
      </c>
      <c r="WMR4382" s="117"/>
      <c r="WMS4382" s="413">
        <v>45890</v>
      </c>
      <c r="WMT4382" s="428" t="s">
        <v>74</v>
      </c>
      <c r="WMU4382" s="428">
        <v>104</v>
      </c>
      <c r="WMV4382" s="414" t="str">
        <f>IF(WMU4382&lt;&gt;0,IF(ISNA(VLOOKUP(WMU4382,lista_bancos,2,0)),"Banco não cadastrado",VLOOKUP(WMU4382,lista_bancos,2,0)),"")</f>
        <v>CAIXA</v>
      </c>
      <c r="WMW4382" s="428">
        <v>1104</v>
      </c>
      <c r="WMX4382" s="428">
        <v>30011625</v>
      </c>
      <c r="WMY4382" s="428">
        <v>900021</v>
      </c>
      <c r="WMZ4382" s="431" t="s">
        <v>76</v>
      </c>
      <c r="WNA4382" s="429">
        <v>15235615000174</v>
      </c>
      <c r="WNB4382" s="429"/>
      <c r="WNC4382" s="24"/>
      <c r="WND4382" s="430">
        <v>859</v>
      </c>
      <c r="WNE4382" s="413">
        <v>45988</v>
      </c>
      <c r="WNF4382" s="42"/>
      <c r="WNG4382" s="26" t="str">
        <f ca="1">IF(WNF4382&gt;0,"Compensado",IF(WNE4382="","",IF(WNE4382&lt;=TODAY(),"Descontar Cheque","deFaltam "&amp;WNE4382-TODAY()&amp;" dias para descontar")))</f>
        <v>Descontar Cheque</v>
      </c>
      <c r="WNH4382" s="117"/>
      <c r="WNI4382" s="413">
        <v>45890</v>
      </c>
      <c r="WNJ4382" s="428" t="s">
        <v>74</v>
      </c>
      <c r="WNK4382" s="428">
        <v>104</v>
      </c>
      <c r="WNL4382" s="414" t="str">
        <f>IF(WNK4382&lt;&gt;0,IF(ISNA(VLOOKUP(WNK4382,lista_bancos,2,0)),"Banco não cadastrado",VLOOKUP(WNK4382,lista_bancos,2,0)),"")</f>
        <v>CAIXA</v>
      </c>
      <c r="WNM4382" s="428">
        <v>1104</v>
      </c>
      <c r="WNN4382" s="428">
        <v>30011625</v>
      </c>
      <c r="WNO4382" s="428">
        <v>900021</v>
      </c>
      <c r="WNP4382" s="431" t="s">
        <v>76</v>
      </c>
      <c r="WNQ4382" s="429">
        <v>15235615000174</v>
      </c>
      <c r="WNR4382" s="429"/>
      <c r="WNS4382" s="24"/>
      <c r="WNT4382" s="430">
        <v>859</v>
      </c>
      <c r="WNU4382" s="413">
        <v>45988</v>
      </c>
      <c r="WNV4382" s="42"/>
      <c r="WNW4382" s="26" t="str">
        <f ca="1">IF(WNV4382&gt;0,"Compensado",IF(WNU4382="","",IF(WNU4382&lt;=TODAY(),"Descontar Cheque","deFaltam "&amp;WNU4382-TODAY()&amp;" dias para descontar")))</f>
        <v>Descontar Cheque</v>
      </c>
      <c r="WNX4382" s="117"/>
      <c r="WNY4382" s="413">
        <v>45890</v>
      </c>
      <c r="WNZ4382" s="428" t="s">
        <v>74</v>
      </c>
      <c r="WOA4382" s="428">
        <v>104</v>
      </c>
      <c r="WOB4382" s="414" t="str">
        <f>IF(WOA4382&lt;&gt;0,IF(ISNA(VLOOKUP(WOA4382,lista_bancos,2,0)),"Banco não cadastrado",VLOOKUP(WOA4382,lista_bancos,2,0)),"")</f>
        <v>CAIXA</v>
      </c>
      <c r="WOC4382" s="428">
        <v>1104</v>
      </c>
      <c r="WOD4382" s="428">
        <v>30011625</v>
      </c>
      <c r="WOE4382" s="428">
        <v>900021</v>
      </c>
      <c r="WOF4382" s="431" t="s">
        <v>76</v>
      </c>
      <c r="WOG4382" s="429">
        <v>15235615000174</v>
      </c>
      <c r="WOH4382" s="429"/>
      <c r="WOI4382" s="24"/>
      <c r="WOJ4382" s="430">
        <v>859</v>
      </c>
      <c r="WOK4382" s="413">
        <v>45988</v>
      </c>
      <c r="WOL4382" s="42"/>
      <c r="WOM4382" s="26" t="str">
        <f ca="1">IF(WOL4382&gt;0,"Compensado",IF(WOK4382="","",IF(WOK4382&lt;=TODAY(),"Descontar Cheque","deFaltam "&amp;WOK4382-TODAY()&amp;" dias para descontar")))</f>
        <v>Descontar Cheque</v>
      </c>
      <c r="WON4382" s="117"/>
      <c r="WOO4382" s="413">
        <v>45890</v>
      </c>
      <c r="WOP4382" s="428" t="s">
        <v>74</v>
      </c>
      <c r="WOQ4382" s="428">
        <v>104</v>
      </c>
      <c r="WOR4382" s="414" t="str">
        <f>IF(WOQ4382&lt;&gt;0,IF(ISNA(VLOOKUP(WOQ4382,lista_bancos,2,0)),"Banco não cadastrado",VLOOKUP(WOQ4382,lista_bancos,2,0)),"")</f>
        <v>CAIXA</v>
      </c>
      <c r="WOS4382" s="428">
        <v>1104</v>
      </c>
      <c r="WOT4382" s="428">
        <v>30011625</v>
      </c>
      <c r="WOU4382" s="428">
        <v>900021</v>
      </c>
      <c r="WOV4382" s="431" t="s">
        <v>76</v>
      </c>
      <c r="WOW4382" s="429">
        <v>15235615000174</v>
      </c>
      <c r="WOX4382" s="429"/>
      <c r="WOY4382" s="24"/>
      <c r="WOZ4382" s="430">
        <v>859</v>
      </c>
      <c r="WPA4382" s="413">
        <v>45988</v>
      </c>
      <c r="WPB4382" s="42"/>
      <c r="WPC4382" s="26" t="str">
        <f ca="1">IF(WPB4382&gt;0,"Compensado",IF(WPA4382="","",IF(WPA4382&lt;=TODAY(),"Descontar Cheque","deFaltam "&amp;WPA4382-TODAY()&amp;" dias para descontar")))</f>
        <v>Descontar Cheque</v>
      </c>
      <c r="WPD4382" s="117"/>
      <c r="WPE4382" s="413">
        <v>45890</v>
      </c>
      <c r="WPF4382" s="428" t="s">
        <v>74</v>
      </c>
      <c r="WPG4382" s="428">
        <v>104</v>
      </c>
      <c r="WPH4382" s="414" t="str">
        <f>IF(WPG4382&lt;&gt;0,IF(ISNA(VLOOKUP(WPG4382,lista_bancos,2,0)),"Banco não cadastrado",VLOOKUP(WPG4382,lista_bancos,2,0)),"")</f>
        <v>CAIXA</v>
      </c>
      <c r="WPI4382" s="428">
        <v>1104</v>
      </c>
      <c r="WPJ4382" s="428">
        <v>30011625</v>
      </c>
      <c r="WPK4382" s="428">
        <v>900021</v>
      </c>
      <c r="WPL4382" s="431" t="s">
        <v>76</v>
      </c>
      <c r="WPM4382" s="429">
        <v>15235615000174</v>
      </c>
      <c r="WPN4382" s="429"/>
      <c r="WPO4382" s="24"/>
      <c r="WPP4382" s="430">
        <v>859</v>
      </c>
      <c r="WPQ4382" s="413">
        <v>45988</v>
      </c>
      <c r="WPR4382" s="42"/>
      <c r="WPS4382" s="26" t="str">
        <f ca="1">IF(WPR4382&gt;0,"Compensado",IF(WPQ4382="","",IF(WPQ4382&lt;=TODAY(),"Descontar Cheque","deFaltam "&amp;WPQ4382-TODAY()&amp;" dias para descontar")))</f>
        <v>Descontar Cheque</v>
      </c>
      <c r="WPT4382" s="117"/>
      <c r="WPU4382" s="413">
        <v>45890</v>
      </c>
      <c r="WPV4382" s="428" t="s">
        <v>74</v>
      </c>
      <c r="WPW4382" s="428">
        <v>104</v>
      </c>
      <c r="WPX4382" s="414" t="str">
        <f>IF(WPW4382&lt;&gt;0,IF(ISNA(VLOOKUP(WPW4382,lista_bancos,2,0)),"Banco não cadastrado",VLOOKUP(WPW4382,lista_bancos,2,0)),"")</f>
        <v>CAIXA</v>
      </c>
      <c r="WPY4382" s="428">
        <v>1104</v>
      </c>
      <c r="WPZ4382" s="428">
        <v>30011625</v>
      </c>
      <c r="WQA4382" s="428">
        <v>900021</v>
      </c>
      <c r="WQB4382" s="431" t="s">
        <v>76</v>
      </c>
      <c r="WQC4382" s="429">
        <v>15235615000174</v>
      </c>
      <c r="WQD4382" s="429"/>
      <c r="WQE4382" s="24"/>
      <c r="WQF4382" s="430">
        <v>859</v>
      </c>
      <c r="WQG4382" s="413">
        <v>45988</v>
      </c>
      <c r="WQH4382" s="42"/>
      <c r="WQI4382" s="26" t="str">
        <f ca="1">IF(WQH4382&gt;0,"Compensado",IF(WQG4382="","",IF(WQG4382&lt;=TODAY(),"Descontar Cheque","deFaltam "&amp;WQG4382-TODAY()&amp;" dias para descontar")))</f>
        <v>Descontar Cheque</v>
      </c>
      <c r="WQJ4382" s="117"/>
      <c r="WQK4382" s="413">
        <v>45890</v>
      </c>
      <c r="WQL4382" s="428" t="s">
        <v>74</v>
      </c>
      <c r="WQM4382" s="428">
        <v>104</v>
      </c>
      <c r="WQN4382" s="414" t="str">
        <f>IF(WQM4382&lt;&gt;0,IF(ISNA(VLOOKUP(WQM4382,lista_bancos,2,0)),"Banco não cadastrado",VLOOKUP(WQM4382,lista_bancos,2,0)),"")</f>
        <v>CAIXA</v>
      </c>
      <c r="WQO4382" s="428">
        <v>1104</v>
      </c>
      <c r="WQP4382" s="428">
        <v>30011625</v>
      </c>
      <c r="WQQ4382" s="428">
        <v>900021</v>
      </c>
      <c r="WQR4382" s="431" t="s">
        <v>76</v>
      </c>
      <c r="WQS4382" s="429">
        <v>15235615000174</v>
      </c>
      <c r="WQT4382" s="429"/>
      <c r="WQU4382" s="24"/>
      <c r="WQV4382" s="430">
        <v>859</v>
      </c>
      <c r="WQW4382" s="413">
        <v>45988</v>
      </c>
      <c r="WQX4382" s="42"/>
      <c r="WQY4382" s="26" t="str">
        <f ca="1">IF(WQX4382&gt;0,"Compensado",IF(WQW4382="","",IF(WQW4382&lt;=TODAY(),"Descontar Cheque","deFaltam "&amp;WQW4382-TODAY()&amp;" dias para descontar")))</f>
        <v>Descontar Cheque</v>
      </c>
      <c r="WQZ4382" s="117"/>
      <c r="WRA4382" s="413">
        <v>45890</v>
      </c>
      <c r="WRB4382" s="428" t="s">
        <v>74</v>
      </c>
      <c r="WRC4382" s="428">
        <v>104</v>
      </c>
      <c r="WRD4382" s="414" t="str">
        <f>IF(WRC4382&lt;&gt;0,IF(ISNA(VLOOKUP(WRC4382,lista_bancos,2,0)),"Banco não cadastrado",VLOOKUP(WRC4382,lista_bancos,2,0)),"")</f>
        <v>CAIXA</v>
      </c>
      <c r="WRE4382" s="428">
        <v>1104</v>
      </c>
      <c r="WRF4382" s="428">
        <v>30011625</v>
      </c>
      <c r="WRG4382" s="428">
        <v>900021</v>
      </c>
      <c r="WRH4382" s="431" t="s">
        <v>76</v>
      </c>
      <c r="WRI4382" s="429">
        <v>15235615000174</v>
      </c>
      <c r="WRJ4382" s="429"/>
      <c r="WRK4382" s="24"/>
      <c r="WRL4382" s="430">
        <v>859</v>
      </c>
      <c r="WRM4382" s="413">
        <v>45988</v>
      </c>
      <c r="WRN4382" s="42"/>
      <c r="WRO4382" s="26" t="str">
        <f ca="1">IF(WRN4382&gt;0,"Compensado",IF(WRM4382="","",IF(WRM4382&lt;=TODAY(),"Descontar Cheque","deFaltam "&amp;WRM4382-TODAY()&amp;" dias para descontar")))</f>
        <v>Descontar Cheque</v>
      </c>
      <c r="WRP4382" s="117"/>
      <c r="WRQ4382" s="413">
        <v>45890</v>
      </c>
      <c r="WRR4382" s="428" t="s">
        <v>74</v>
      </c>
      <c r="WRS4382" s="428">
        <v>104</v>
      </c>
      <c r="WRT4382" s="414" t="str">
        <f>IF(WRS4382&lt;&gt;0,IF(ISNA(VLOOKUP(WRS4382,lista_bancos,2,0)),"Banco não cadastrado",VLOOKUP(WRS4382,lista_bancos,2,0)),"")</f>
        <v>CAIXA</v>
      </c>
      <c r="WRU4382" s="428">
        <v>1104</v>
      </c>
      <c r="WRV4382" s="428">
        <v>30011625</v>
      </c>
      <c r="WRW4382" s="428">
        <v>900021</v>
      </c>
      <c r="WRX4382" s="431" t="s">
        <v>76</v>
      </c>
      <c r="WRY4382" s="429">
        <v>15235615000174</v>
      </c>
      <c r="WRZ4382" s="429"/>
      <c r="WSA4382" s="24"/>
      <c r="WSB4382" s="430">
        <v>859</v>
      </c>
      <c r="WSC4382" s="413">
        <v>45988</v>
      </c>
      <c r="WSD4382" s="42"/>
      <c r="WSE4382" s="26" t="str">
        <f ca="1">IF(WSD4382&gt;0,"Compensado",IF(WSC4382="","",IF(WSC4382&lt;=TODAY(),"Descontar Cheque","deFaltam "&amp;WSC4382-TODAY()&amp;" dias para descontar")))</f>
        <v>Descontar Cheque</v>
      </c>
      <c r="WSF4382" s="117"/>
      <c r="WSG4382" s="413">
        <v>45890</v>
      </c>
      <c r="WSH4382" s="428" t="s">
        <v>74</v>
      </c>
      <c r="WSI4382" s="428">
        <v>104</v>
      </c>
      <c r="WSJ4382" s="414" t="str">
        <f>IF(WSI4382&lt;&gt;0,IF(ISNA(VLOOKUP(WSI4382,lista_bancos,2,0)),"Banco não cadastrado",VLOOKUP(WSI4382,lista_bancos,2,0)),"")</f>
        <v>CAIXA</v>
      </c>
      <c r="WSK4382" s="428">
        <v>1104</v>
      </c>
      <c r="WSL4382" s="428">
        <v>30011625</v>
      </c>
      <c r="WSM4382" s="428">
        <v>900021</v>
      </c>
      <c r="WSN4382" s="431" t="s">
        <v>76</v>
      </c>
      <c r="WSO4382" s="429">
        <v>15235615000174</v>
      </c>
      <c r="WSP4382" s="429"/>
      <c r="WSQ4382" s="24"/>
      <c r="WSR4382" s="430">
        <v>859</v>
      </c>
      <c r="WSS4382" s="413">
        <v>45988</v>
      </c>
      <c r="WST4382" s="42"/>
      <c r="WSU4382" s="26" t="str">
        <f ca="1">IF(WST4382&gt;0,"Compensado",IF(WSS4382="","",IF(WSS4382&lt;=TODAY(),"Descontar Cheque","deFaltam "&amp;WSS4382-TODAY()&amp;" dias para descontar")))</f>
        <v>Descontar Cheque</v>
      </c>
      <c r="WSV4382" s="117"/>
      <c r="WSW4382" s="413">
        <v>45890</v>
      </c>
      <c r="WSX4382" s="428" t="s">
        <v>74</v>
      </c>
      <c r="WSY4382" s="428">
        <v>104</v>
      </c>
      <c r="WSZ4382" s="414" t="str">
        <f>IF(WSY4382&lt;&gt;0,IF(ISNA(VLOOKUP(WSY4382,lista_bancos,2,0)),"Banco não cadastrado",VLOOKUP(WSY4382,lista_bancos,2,0)),"")</f>
        <v>CAIXA</v>
      </c>
      <c r="WTA4382" s="428">
        <v>1104</v>
      </c>
      <c r="WTB4382" s="428">
        <v>30011625</v>
      </c>
      <c r="WTC4382" s="428">
        <v>900021</v>
      </c>
      <c r="WTD4382" s="431" t="s">
        <v>76</v>
      </c>
      <c r="WTE4382" s="429">
        <v>15235615000174</v>
      </c>
      <c r="WTF4382" s="429"/>
      <c r="WTG4382" s="24"/>
      <c r="WTH4382" s="430">
        <v>859</v>
      </c>
      <c r="WTI4382" s="413">
        <v>45988</v>
      </c>
      <c r="WTJ4382" s="42"/>
      <c r="WTK4382" s="26" t="str">
        <f ca="1">IF(WTJ4382&gt;0,"Compensado",IF(WTI4382="","",IF(WTI4382&lt;=TODAY(),"Descontar Cheque","deFaltam "&amp;WTI4382-TODAY()&amp;" dias para descontar")))</f>
        <v>Descontar Cheque</v>
      </c>
      <c r="WTL4382" s="117"/>
      <c r="WTM4382" s="413">
        <v>45890</v>
      </c>
      <c r="WTN4382" s="428" t="s">
        <v>74</v>
      </c>
      <c r="WTO4382" s="428">
        <v>104</v>
      </c>
      <c r="WTP4382" s="414" t="str">
        <f>IF(WTO4382&lt;&gt;0,IF(ISNA(VLOOKUP(WTO4382,lista_bancos,2,0)),"Banco não cadastrado",VLOOKUP(WTO4382,lista_bancos,2,0)),"")</f>
        <v>CAIXA</v>
      </c>
      <c r="WTQ4382" s="428">
        <v>1104</v>
      </c>
      <c r="WTR4382" s="428">
        <v>30011625</v>
      </c>
      <c r="WTS4382" s="428">
        <v>900021</v>
      </c>
      <c r="WTT4382" s="431" t="s">
        <v>76</v>
      </c>
      <c r="WTU4382" s="429">
        <v>15235615000174</v>
      </c>
      <c r="WTV4382" s="429"/>
      <c r="WTW4382" s="24"/>
      <c r="WTX4382" s="430">
        <v>859</v>
      </c>
      <c r="WTY4382" s="413">
        <v>45988</v>
      </c>
      <c r="WTZ4382" s="42"/>
      <c r="WUA4382" s="26" t="str">
        <f ca="1">IF(WTZ4382&gt;0,"Compensado",IF(WTY4382="","",IF(WTY4382&lt;=TODAY(),"Descontar Cheque","deFaltam "&amp;WTY4382-TODAY()&amp;" dias para descontar")))</f>
        <v>Descontar Cheque</v>
      </c>
      <c r="WUB4382" s="117"/>
      <c r="WUC4382" s="413">
        <v>45890</v>
      </c>
      <c r="WUD4382" s="428" t="s">
        <v>74</v>
      </c>
      <c r="WUE4382" s="428">
        <v>104</v>
      </c>
      <c r="WUF4382" s="414" t="str">
        <f>IF(WUE4382&lt;&gt;0,IF(ISNA(VLOOKUP(WUE4382,lista_bancos,2,0)),"Banco não cadastrado",VLOOKUP(WUE4382,lista_bancos,2,0)),"")</f>
        <v>CAIXA</v>
      </c>
      <c r="WUG4382" s="428">
        <v>1104</v>
      </c>
      <c r="WUH4382" s="428">
        <v>30011625</v>
      </c>
      <c r="WUI4382" s="428">
        <v>900021</v>
      </c>
      <c r="WUJ4382" s="431" t="s">
        <v>76</v>
      </c>
      <c r="WUK4382" s="429">
        <v>15235615000174</v>
      </c>
      <c r="WUL4382" s="429"/>
      <c r="WUM4382" s="24"/>
      <c r="WUN4382" s="430">
        <v>859</v>
      </c>
      <c r="WUO4382" s="413">
        <v>45988</v>
      </c>
      <c r="WUP4382" s="42"/>
      <c r="WUQ4382" s="26" t="str">
        <f ca="1">IF(WUP4382&gt;0,"Compensado",IF(WUO4382="","",IF(WUO4382&lt;=TODAY(),"Descontar Cheque","deFaltam "&amp;WUO4382-TODAY()&amp;" dias para descontar")))</f>
        <v>Descontar Cheque</v>
      </c>
      <c r="WUR4382" s="117"/>
      <c r="WUS4382" s="413">
        <v>45890</v>
      </c>
      <c r="WUT4382" s="428" t="s">
        <v>74</v>
      </c>
      <c r="WUU4382" s="428">
        <v>104</v>
      </c>
      <c r="WUV4382" s="414" t="str">
        <f>IF(WUU4382&lt;&gt;0,IF(ISNA(VLOOKUP(WUU4382,lista_bancos,2,0)),"Banco não cadastrado",VLOOKUP(WUU4382,lista_bancos,2,0)),"")</f>
        <v>CAIXA</v>
      </c>
      <c r="WUW4382" s="428">
        <v>1104</v>
      </c>
      <c r="WUX4382" s="428">
        <v>30011625</v>
      </c>
      <c r="WUY4382" s="428">
        <v>900021</v>
      </c>
      <c r="WUZ4382" s="431" t="s">
        <v>76</v>
      </c>
      <c r="WVA4382" s="429">
        <v>15235615000174</v>
      </c>
      <c r="WVB4382" s="429"/>
      <c r="WVC4382" s="24"/>
      <c r="WVD4382" s="430">
        <v>859</v>
      </c>
      <c r="WVE4382" s="413">
        <v>45988</v>
      </c>
      <c r="WVF4382" s="42"/>
      <c r="WVG4382" s="26" t="str">
        <f ca="1">IF(WVF4382&gt;0,"Compensado",IF(WVE4382="","",IF(WVE4382&lt;=TODAY(),"Descontar Cheque","deFaltam "&amp;WVE4382-TODAY()&amp;" dias para descontar")))</f>
        <v>Descontar Cheque</v>
      </c>
      <c r="WVH4382" s="117"/>
      <c r="WVI4382" s="413">
        <v>45890</v>
      </c>
      <c r="WVJ4382" s="428" t="s">
        <v>74</v>
      </c>
      <c r="WVK4382" s="428">
        <v>104</v>
      </c>
      <c r="WVL4382" s="414" t="str">
        <f>IF(WVK4382&lt;&gt;0,IF(ISNA(VLOOKUP(WVK4382,lista_bancos,2,0)),"Banco não cadastrado",VLOOKUP(WVK4382,lista_bancos,2,0)),"")</f>
        <v>CAIXA</v>
      </c>
      <c r="WVM4382" s="428">
        <v>1104</v>
      </c>
      <c r="WVN4382" s="428">
        <v>30011625</v>
      </c>
      <c r="WVO4382" s="428">
        <v>900021</v>
      </c>
      <c r="WVP4382" s="431" t="s">
        <v>76</v>
      </c>
      <c r="WVQ4382" s="429">
        <v>15235615000174</v>
      </c>
      <c r="WVR4382" s="429"/>
      <c r="WVS4382" s="24"/>
      <c r="WVT4382" s="430">
        <v>859</v>
      </c>
      <c r="WVU4382" s="413">
        <v>45988</v>
      </c>
      <c r="WVV4382" s="42"/>
      <c r="WVW4382" s="26" t="str">
        <f ca="1">IF(WVV4382&gt;0,"Compensado",IF(WVU4382="","",IF(WVU4382&lt;=TODAY(),"Descontar Cheque","deFaltam "&amp;WVU4382-TODAY()&amp;" dias para descontar")))</f>
        <v>Descontar Cheque</v>
      </c>
      <c r="WVX4382" s="117"/>
      <c r="WVY4382" s="413">
        <v>45890</v>
      </c>
      <c r="WVZ4382" s="428" t="s">
        <v>74</v>
      </c>
      <c r="WWA4382" s="428">
        <v>104</v>
      </c>
      <c r="WWB4382" s="414" t="str">
        <f>IF(WWA4382&lt;&gt;0,IF(ISNA(VLOOKUP(WWA4382,lista_bancos,2,0)),"Banco não cadastrado",VLOOKUP(WWA4382,lista_bancos,2,0)),"")</f>
        <v>CAIXA</v>
      </c>
      <c r="WWC4382" s="428">
        <v>1104</v>
      </c>
      <c r="WWD4382" s="428">
        <v>30011625</v>
      </c>
      <c r="WWE4382" s="428">
        <v>900021</v>
      </c>
      <c r="WWF4382" s="431" t="s">
        <v>76</v>
      </c>
      <c r="WWG4382" s="429">
        <v>15235615000174</v>
      </c>
      <c r="WWH4382" s="429"/>
      <c r="WWI4382" s="24"/>
      <c r="WWJ4382" s="430">
        <v>859</v>
      </c>
      <c r="WWK4382" s="413">
        <v>45988</v>
      </c>
      <c r="WWL4382" s="42"/>
      <c r="WWM4382" s="26" t="str">
        <f ca="1">IF(WWL4382&gt;0,"Compensado",IF(WWK4382="","",IF(WWK4382&lt;=TODAY(),"Descontar Cheque","deFaltam "&amp;WWK4382-TODAY()&amp;" dias para descontar")))</f>
        <v>Descontar Cheque</v>
      </c>
      <c r="WWN4382" s="117"/>
      <c r="WWO4382" s="413">
        <v>45890</v>
      </c>
      <c r="WWP4382" s="428" t="s">
        <v>74</v>
      </c>
      <c r="WWQ4382" s="428">
        <v>104</v>
      </c>
      <c r="WWR4382" s="414" t="str">
        <f>IF(WWQ4382&lt;&gt;0,IF(ISNA(VLOOKUP(WWQ4382,lista_bancos,2,0)),"Banco não cadastrado",VLOOKUP(WWQ4382,lista_bancos,2,0)),"")</f>
        <v>CAIXA</v>
      </c>
      <c r="WWS4382" s="428">
        <v>1104</v>
      </c>
      <c r="WWT4382" s="428">
        <v>30011625</v>
      </c>
      <c r="WWU4382" s="428">
        <v>900021</v>
      </c>
      <c r="WWV4382" s="431" t="s">
        <v>76</v>
      </c>
      <c r="WWW4382" s="429">
        <v>15235615000174</v>
      </c>
      <c r="WWX4382" s="429"/>
      <c r="WWY4382" s="24"/>
      <c r="WWZ4382" s="430">
        <v>859</v>
      </c>
      <c r="WXA4382" s="413">
        <v>45988</v>
      </c>
      <c r="WXB4382" s="42"/>
      <c r="WXC4382" s="26" t="str">
        <f ca="1">IF(WXB4382&gt;0,"Compensado",IF(WXA4382="","",IF(WXA4382&lt;=TODAY(),"Descontar Cheque","deFaltam "&amp;WXA4382-TODAY()&amp;" dias para descontar")))</f>
        <v>Descontar Cheque</v>
      </c>
      <c r="WXD4382" s="117"/>
      <c r="WXE4382" s="413">
        <v>45890</v>
      </c>
      <c r="WXF4382" s="428" t="s">
        <v>74</v>
      </c>
      <c r="WXG4382" s="428">
        <v>104</v>
      </c>
      <c r="WXH4382" s="414" t="str">
        <f>IF(WXG4382&lt;&gt;0,IF(ISNA(VLOOKUP(WXG4382,lista_bancos,2,0)),"Banco não cadastrado",VLOOKUP(WXG4382,lista_bancos,2,0)),"")</f>
        <v>CAIXA</v>
      </c>
      <c r="WXI4382" s="428">
        <v>1104</v>
      </c>
      <c r="WXJ4382" s="428">
        <v>30011625</v>
      </c>
      <c r="WXK4382" s="428">
        <v>900021</v>
      </c>
      <c r="WXL4382" s="431" t="s">
        <v>76</v>
      </c>
      <c r="WXM4382" s="429">
        <v>15235615000174</v>
      </c>
      <c r="WXN4382" s="429"/>
      <c r="WXO4382" s="24"/>
      <c r="WXP4382" s="430">
        <v>859</v>
      </c>
      <c r="WXQ4382" s="413">
        <v>45988</v>
      </c>
      <c r="WXR4382" s="42"/>
      <c r="WXS4382" s="26" t="str">
        <f ca="1">IF(WXR4382&gt;0,"Compensado",IF(WXQ4382="","",IF(WXQ4382&lt;=TODAY(),"Descontar Cheque","deFaltam "&amp;WXQ4382-TODAY()&amp;" dias para descontar")))</f>
        <v>Descontar Cheque</v>
      </c>
      <c r="WXT4382" s="117"/>
      <c r="WXU4382" s="413">
        <v>45890</v>
      </c>
      <c r="WXV4382" s="428" t="s">
        <v>74</v>
      </c>
      <c r="WXW4382" s="428">
        <v>104</v>
      </c>
      <c r="WXX4382" s="414" t="str">
        <f>IF(WXW4382&lt;&gt;0,IF(ISNA(VLOOKUP(WXW4382,lista_bancos,2,0)),"Banco não cadastrado",VLOOKUP(WXW4382,lista_bancos,2,0)),"")</f>
        <v>CAIXA</v>
      </c>
      <c r="WXY4382" s="428">
        <v>1104</v>
      </c>
      <c r="WXZ4382" s="428">
        <v>30011625</v>
      </c>
      <c r="WYA4382" s="428">
        <v>900021</v>
      </c>
      <c r="WYB4382" s="431" t="s">
        <v>76</v>
      </c>
      <c r="WYC4382" s="429">
        <v>15235615000174</v>
      </c>
      <c r="WYD4382" s="429"/>
      <c r="WYE4382" s="24"/>
      <c r="WYF4382" s="430">
        <v>859</v>
      </c>
      <c r="WYG4382" s="413">
        <v>45988</v>
      </c>
      <c r="WYH4382" s="42"/>
      <c r="WYI4382" s="26" t="str">
        <f ca="1">IF(WYH4382&gt;0,"Compensado",IF(WYG4382="","",IF(WYG4382&lt;=TODAY(),"Descontar Cheque","deFaltam "&amp;WYG4382-TODAY()&amp;" dias para descontar")))</f>
        <v>Descontar Cheque</v>
      </c>
      <c r="WYJ4382" s="117"/>
      <c r="WYK4382" s="413">
        <v>45890</v>
      </c>
      <c r="WYL4382" s="428" t="s">
        <v>74</v>
      </c>
      <c r="WYM4382" s="428">
        <v>104</v>
      </c>
      <c r="WYN4382" s="414" t="str">
        <f>IF(WYM4382&lt;&gt;0,IF(ISNA(VLOOKUP(WYM4382,lista_bancos,2,0)),"Banco não cadastrado",VLOOKUP(WYM4382,lista_bancos,2,0)),"")</f>
        <v>CAIXA</v>
      </c>
      <c r="WYO4382" s="428">
        <v>1104</v>
      </c>
      <c r="WYP4382" s="428">
        <v>30011625</v>
      </c>
      <c r="WYQ4382" s="428">
        <v>900021</v>
      </c>
      <c r="WYR4382" s="431" t="s">
        <v>76</v>
      </c>
      <c r="WYS4382" s="429">
        <v>15235615000174</v>
      </c>
      <c r="WYT4382" s="429"/>
      <c r="WYU4382" s="24"/>
      <c r="WYV4382" s="430">
        <v>859</v>
      </c>
      <c r="WYW4382" s="413">
        <v>45988</v>
      </c>
      <c r="WYX4382" s="42"/>
      <c r="WYY4382" s="26" t="str">
        <f ca="1">IF(WYX4382&gt;0,"Compensado",IF(WYW4382="","",IF(WYW4382&lt;=TODAY(),"Descontar Cheque","deFaltam "&amp;WYW4382-TODAY()&amp;" dias para descontar")))</f>
        <v>Descontar Cheque</v>
      </c>
      <c r="WYZ4382" s="117"/>
      <c r="WZA4382" s="413">
        <v>45890</v>
      </c>
      <c r="WZB4382" s="428" t="s">
        <v>74</v>
      </c>
      <c r="WZC4382" s="428">
        <v>104</v>
      </c>
      <c r="WZD4382" s="414" t="str">
        <f>IF(WZC4382&lt;&gt;0,IF(ISNA(VLOOKUP(WZC4382,lista_bancos,2,0)),"Banco não cadastrado",VLOOKUP(WZC4382,lista_bancos,2,0)),"")</f>
        <v>CAIXA</v>
      </c>
      <c r="WZE4382" s="428">
        <v>1104</v>
      </c>
      <c r="WZF4382" s="428">
        <v>30011625</v>
      </c>
      <c r="WZG4382" s="428">
        <v>900021</v>
      </c>
      <c r="WZH4382" s="431" t="s">
        <v>76</v>
      </c>
      <c r="WZI4382" s="429">
        <v>15235615000174</v>
      </c>
      <c r="WZJ4382" s="429"/>
      <c r="WZK4382" s="24"/>
      <c r="WZL4382" s="430">
        <v>859</v>
      </c>
      <c r="WZM4382" s="413">
        <v>45988</v>
      </c>
      <c r="WZN4382" s="42"/>
      <c r="WZO4382" s="26" t="str">
        <f ca="1">IF(WZN4382&gt;0,"Compensado",IF(WZM4382="","",IF(WZM4382&lt;=TODAY(),"Descontar Cheque","deFaltam "&amp;WZM4382-TODAY()&amp;" dias para descontar")))</f>
        <v>Descontar Cheque</v>
      </c>
      <c r="WZP4382" s="117"/>
      <c r="WZQ4382" s="413">
        <v>45890</v>
      </c>
      <c r="WZR4382" s="428" t="s">
        <v>74</v>
      </c>
      <c r="WZS4382" s="428">
        <v>104</v>
      </c>
      <c r="WZT4382" s="414" t="str">
        <f>IF(WZS4382&lt;&gt;0,IF(ISNA(VLOOKUP(WZS4382,lista_bancos,2,0)),"Banco não cadastrado",VLOOKUP(WZS4382,lista_bancos,2,0)),"")</f>
        <v>CAIXA</v>
      </c>
      <c r="WZU4382" s="428">
        <v>1104</v>
      </c>
      <c r="WZV4382" s="428">
        <v>30011625</v>
      </c>
      <c r="WZW4382" s="428">
        <v>900021</v>
      </c>
      <c r="WZX4382" s="431" t="s">
        <v>76</v>
      </c>
      <c r="WZY4382" s="429">
        <v>15235615000174</v>
      </c>
      <c r="WZZ4382" s="429"/>
      <c r="XAA4382" s="24"/>
      <c r="XAB4382" s="430">
        <v>859</v>
      </c>
      <c r="XAC4382" s="413">
        <v>45988</v>
      </c>
      <c r="XAD4382" s="42"/>
      <c r="XAE4382" s="26" t="str">
        <f ca="1">IF(XAD4382&gt;0,"Compensado",IF(XAC4382="","",IF(XAC4382&lt;=TODAY(),"Descontar Cheque","deFaltam "&amp;XAC4382-TODAY()&amp;" dias para descontar")))</f>
        <v>Descontar Cheque</v>
      </c>
      <c r="XAF4382" s="117"/>
      <c r="XAG4382" s="413">
        <v>45890</v>
      </c>
      <c r="XAH4382" s="428" t="s">
        <v>74</v>
      </c>
      <c r="XAI4382" s="428">
        <v>104</v>
      </c>
      <c r="XAJ4382" s="414" t="str">
        <f>IF(XAI4382&lt;&gt;0,IF(ISNA(VLOOKUP(XAI4382,lista_bancos,2,0)),"Banco não cadastrado",VLOOKUP(XAI4382,lista_bancos,2,0)),"")</f>
        <v>CAIXA</v>
      </c>
      <c r="XAK4382" s="428">
        <v>1104</v>
      </c>
      <c r="XAL4382" s="428">
        <v>30011625</v>
      </c>
      <c r="XAM4382" s="428">
        <v>900021</v>
      </c>
      <c r="XAN4382" s="431" t="s">
        <v>76</v>
      </c>
      <c r="XAO4382" s="429">
        <v>15235615000174</v>
      </c>
      <c r="XAP4382" s="429"/>
      <c r="XAQ4382" s="24"/>
      <c r="XAR4382" s="430">
        <v>859</v>
      </c>
      <c r="XAS4382" s="413">
        <v>45988</v>
      </c>
      <c r="XAT4382" s="42"/>
      <c r="XAU4382" s="26" t="str">
        <f ca="1">IF(XAT4382&gt;0,"Compensado",IF(XAS4382="","",IF(XAS4382&lt;=TODAY(),"Descontar Cheque","deFaltam "&amp;XAS4382-TODAY()&amp;" dias para descontar")))</f>
        <v>Descontar Cheque</v>
      </c>
      <c r="XAV4382" s="117"/>
      <c r="XAW4382" s="413">
        <v>45890</v>
      </c>
      <c r="XAX4382" s="428" t="s">
        <v>74</v>
      </c>
      <c r="XAY4382" s="428">
        <v>104</v>
      </c>
      <c r="XAZ4382" s="414" t="str">
        <f>IF(XAY4382&lt;&gt;0,IF(ISNA(VLOOKUP(XAY4382,lista_bancos,2,0)),"Banco não cadastrado",VLOOKUP(XAY4382,lista_bancos,2,0)),"")</f>
        <v>CAIXA</v>
      </c>
      <c r="XBA4382" s="428">
        <v>1104</v>
      </c>
      <c r="XBB4382" s="428">
        <v>30011625</v>
      </c>
      <c r="XBC4382" s="428">
        <v>900021</v>
      </c>
      <c r="XBD4382" s="431" t="s">
        <v>76</v>
      </c>
      <c r="XBE4382" s="429">
        <v>15235615000174</v>
      </c>
      <c r="XBF4382" s="429"/>
      <c r="XBG4382" s="24"/>
      <c r="XBH4382" s="430">
        <v>859</v>
      </c>
      <c r="XBI4382" s="413">
        <v>45988</v>
      </c>
      <c r="XBJ4382" s="42"/>
      <c r="XBK4382" s="26" t="str">
        <f ca="1">IF(XBJ4382&gt;0,"Compensado",IF(XBI4382="","",IF(XBI4382&lt;=TODAY(),"Descontar Cheque","deFaltam "&amp;XBI4382-TODAY()&amp;" dias para descontar")))</f>
        <v>Descontar Cheque</v>
      </c>
      <c r="XBL4382" s="117"/>
      <c r="XBM4382" s="413">
        <v>45890</v>
      </c>
      <c r="XBN4382" s="428" t="s">
        <v>74</v>
      </c>
      <c r="XBO4382" s="428">
        <v>104</v>
      </c>
      <c r="XBP4382" s="414" t="str">
        <f>IF(XBO4382&lt;&gt;0,IF(ISNA(VLOOKUP(XBO4382,lista_bancos,2,0)),"Banco não cadastrado",VLOOKUP(XBO4382,lista_bancos,2,0)),"")</f>
        <v>CAIXA</v>
      </c>
      <c r="XBQ4382" s="428">
        <v>1104</v>
      </c>
      <c r="XBR4382" s="428">
        <v>30011625</v>
      </c>
      <c r="XBS4382" s="428">
        <v>900021</v>
      </c>
      <c r="XBT4382" s="431" t="s">
        <v>76</v>
      </c>
      <c r="XBU4382" s="429">
        <v>15235615000174</v>
      </c>
      <c r="XBV4382" s="429"/>
      <c r="XBW4382" s="24"/>
      <c r="XBX4382" s="430">
        <v>859</v>
      </c>
      <c r="XBY4382" s="413">
        <v>45988</v>
      </c>
      <c r="XBZ4382" s="42"/>
      <c r="XCA4382" s="26" t="str">
        <f ca="1">IF(XBZ4382&gt;0,"Compensado",IF(XBY4382="","",IF(XBY4382&lt;=TODAY(),"Descontar Cheque","deFaltam "&amp;XBY4382-TODAY()&amp;" dias para descontar")))</f>
        <v>Descontar Cheque</v>
      </c>
      <c r="XCB4382" s="117"/>
      <c r="XCC4382" s="413">
        <v>45890</v>
      </c>
      <c r="XCD4382" s="428" t="s">
        <v>74</v>
      </c>
      <c r="XCE4382" s="428">
        <v>104</v>
      </c>
      <c r="XCF4382" s="414" t="str">
        <f>IF(XCE4382&lt;&gt;0,IF(ISNA(VLOOKUP(XCE4382,lista_bancos,2,0)),"Banco não cadastrado",VLOOKUP(XCE4382,lista_bancos,2,0)),"")</f>
        <v>CAIXA</v>
      </c>
      <c r="XCG4382" s="428">
        <v>1104</v>
      </c>
      <c r="XCH4382" s="428">
        <v>30011625</v>
      </c>
      <c r="XCI4382" s="428">
        <v>900021</v>
      </c>
      <c r="XCJ4382" s="431" t="s">
        <v>76</v>
      </c>
      <c r="XCK4382" s="429">
        <v>15235615000174</v>
      </c>
      <c r="XCL4382" s="429"/>
      <c r="XCM4382" s="24"/>
      <c r="XCN4382" s="430">
        <v>859</v>
      </c>
      <c r="XCO4382" s="413">
        <v>45988</v>
      </c>
      <c r="XCP4382" s="42"/>
      <c r="XCQ4382" s="26" t="str">
        <f ca="1">IF(XCP4382&gt;0,"Compensado",IF(XCO4382="","",IF(XCO4382&lt;=TODAY(),"Descontar Cheque","deFaltam "&amp;XCO4382-TODAY()&amp;" dias para descontar")))</f>
        <v>Descontar Cheque</v>
      </c>
      <c r="XCR4382" s="117"/>
      <c r="XCS4382" s="413">
        <v>45890</v>
      </c>
      <c r="XCT4382" s="428" t="s">
        <v>74</v>
      </c>
      <c r="XCU4382" s="428">
        <v>104</v>
      </c>
      <c r="XCV4382" s="414" t="str">
        <f>IF(XCU4382&lt;&gt;0,IF(ISNA(VLOOKUP(XCU4382,lista_bancos,2,0)),"Banco não cadastrado",VLOOKUP(XCU4382,lista_bancos,2,0)),"")</f>
        <v>CAIXA</v>
      </c>
      <c r="XCW4382" s="428">
        <v>1104</v>
      </c>
      <c r="XCX4382" s="428">
        <v>30011625</v>
      </c>
      <c r="XCY4382" s="428">
        <v>900021</v>
      </c>
      <c r="XCZ4382" s="431" t="s">
        <v>76</v>
      </c>
      <c r="XDA4382" s="429">
        <v>15235615000174</v>
      </c>
      <c r="XDB4382" s="429"/>
      <c r="XDC4382" s="24"/>
      <c r="XDD4382" s="430">
        <v>859</v>
      </c>
      <c r="XDE4382" s="413">
        <v>45988</v>
      </c>
      <c r="XDF4382" s="42"/>
      <c r="XDG4382" s="26" t="str">
        <f ca="1">IF(XDF4382&gt;0,"Compensado",IF(XDE4382="","",IF(XDE4382&lt;=TODAY(),"Descontar Cheque","deFaltam "&amp;XDE4382-TODAY()&amp;" dias para descontar")))</f>
        <v>Descontar Cheque</v>
      </c>
      <c r="XDH4382" s="117"/>
      <c r="XDI4382" s="413">
        <v>45890</v>
      </c>
      <c r="XDJ4382" s="428" t="s">
        <v>74</v>
      </c>
      <c r="XDK4382" s="428">
        <v>104</v>
      </c>
      <c r="XDL4382" s="414" t="str">
        <f>IF(XDK4382&lt;&gt;0,IF(ISNA(VLOOKUP(XDK4382,lista_bancos,2,0)),"Banco não cadastrado",VLOOKUP(XDK4382,lista_bancos,2,0)),"")</f>
        <v>CAIXA</v>
      </c>
      <c r="XDM4382" s="428">
        <v>1104</v>
      </c>
      <c r="XDN4382" s="428">
        <v>30011625</v>
      </c>
      <c r="XDO4382" s="428">
        <v>900021</v>
      </c>
      <c r="XDP4382" s="431" t="s">
        <v>76</v>
      </c>
      <c r="XDQ4382" s="429">
        <v>15235615000174</v>
      </c>
      <c r="XDR4382" s="429"/>
      <c r="XDS4382" s="24"/>
      <c r="XDT4382" s="430">
        <v>859</v>
      </c>
      <c r="XDU4382" s="413">
        <v>45988</v>
      </c>
      <c r="XDV4382" s="42"/>
      <c r="XDW4382" s="26" t="str">
        <f ca="1">IF(XDV4382&gt;0,"Compensado",IF(XDU4382="","",IF(XDU4382&lt;=TODAY(),"Descontar Cheque","deFaltam "&amp;XDU4382-TODAY()&amp;" dias para descontar")))</f>
        <v>Descontar Cheque</v>
      </c>
      <c r="XDX4382" s="117"/>
      <c r="XDY4382" s="413">
        <v>45890</v>
      </c>
      <c r="XDZ4382" s="428" t="s">
        <v>74</v>
      </c>
      <c r="XEA4382" s="428">
        <v>104</v>
      </c>
      <c r="XEB4382" s="414" t="str">
        <f>IF(XEA4382&lt;&gt;0,IF(ISNA(VLOOKUP(XEA4382,lista_bancos,2,0)),"Banco não cadastrado",VLOOKUP(XEA4382,lista_bancos,2,0)),"")</f>
        <v>CAIXA</v>
      </c>
      <c r="XEC4382" s="428">
        <v>1104</v>
      </c>
      <c r="XED4382" s="428">
        <v>30011625</v>
      </c>
      <c r="XEE4382" s="428">
        <v>900021</v>
      </c>
      <c r="XEF4382" s="431" t="s">
        <v>76</v>
      </c>
      <c r="XEG4382" s="429">
        <v>15235615000174</v>
      </c>
      <c r="XEH4382" s="429"/>
      <c r="XEI4382" s="24"/>
      <c r="XEJ4382" s="430">
        <v>859</v>
      </c>
      <c r="XEK4382" s="413">
        <v>45988</v>
      </c>
      <c r="XEL4382" s="42"/>
      <c r="XEM4382" s="26" t="str">
        <f ca="1">IF(XEL4382&gt;0,"Compensado",IF(XEK4382="","",IF(XEK4382&lt;=TODAY(),"Descontar Cheque","deFaltam "&amp;XEK4382-TODAY()&amp;" dias para descontar")))</f>
        <v>Descontar Cheque</v>
      </c>
      <c r="XEN4382" s="117"/>
      <c r="XEO4382" s="413">
        <v>45890</v>
      </c>
      <c r="XEP4382" s="428" t="s">
        <v>74</v>
      </c>
      <c r="XEQ4382" s="428">
        <v>104</v>
      </c>
      <c r="XER4382" s="414" t="str">
        <f>IF(XEQ4382&lt;&gt;0,IF(ISNA(VLOOKUP(XEQ4382,lista_bancos,2,0)),"Banco não cadastrado",VLOOKUP(XEQ4382,lista_bancos,2,0)),"")</f>
        <v>CAIXA</v>
      </c>
      <c r="XES4382" s="428">
        <v>1104</v>
      </c>
      <c r="XET4382" s="428">
        <v>30011625</v>
      </c>
      <c r="XEU4382" s="428">
        <v>900021</v>
      </c>
      <c r="XEV4382" s="431" t="s">
        <v>76</v>
      </c>
      <c r="XEW4382" s="429">
        <v>15235615000174</v>
      </c>
      <c r="XEX4382" s="429"/>
      <c r="XEY4382" s="24"/>
      <c r="XEZ4382" s="430">
        <v>859</v>
      </c>
      <c r="XFA4382" s="413">
        <v>45988</v>
      </c>
      <c r="XFB4382" s="42"/>
      <c r="XFC4382" s="26" t="str">
        <f ca="1">IF(XFB4382&gt;0,"Compensado",IF(XFA4382="","",IF(XFA4382&lt;=TODAY(),"Descontar Cheque","deFaltam "&amp;XFA4382-TODAY()&amp;" dias para descontar")))</f>
        <v>Descontar Cheque</v>
      </c>
      <c r="XFD4382" s="117"/>
    </row>
    <row r="4383" spans="1:16384" s="2" customFormat="1" ht="15.75" x14ac:dyDescent="0.25">
      <c r="A4383" s="25"/>
      <c r="B4383" s="28"/>
      <c r="C4383" s="24"/>
      <c r="D4383" s="21"/>
      <c r="E4383" s="24"/>
      <c r="F4383" s="24"/>
      <c r="G4383" s="24"/>
      <c r="H4383" s="29"/>
      <c r="I4383" s="84"/>
      <c r="J4383" s="24"/>
      <c r="K4383" s="24"/>
      <c r="L4383" s="66"/>
      <c r="M4383" s="25"/>
      <c r="N4383" s="25"/>
      <c r="O4383" s="26"/>
      <c r="P4383" s="117"/>
    </row>
    <row r="4384" spans="1:16384" s="2" customFormat="1" ht="15.75" x14ac:dyDescent="0.25">
      <c r="A4384" s="25"/>
      <c r="B4384" s="28"/>
      <c r="C4384" s="24"/>
      <c r="D4384" s="21"/>
      <c r="E4384" s="24"/>
      <c r="F4384" s="24"/>
      <c r="G4384" s="24"/>
      <c r="H4384" s="29"/>
      <c r="I4384" s="84"/>
      <c r="J4384" s="24"/>
      <c r="K4384" s="24"/>
      <c r="L4384" s="66"/>
      <c r="M4384" s="25"/>
      <c r="N4384" s="25"/>
      <c r="O4384" s="26"/>
      <c r="P4384" s="117"/>
    </row>
    <row r="4385" spans="1:16" ht="15.75" x14ac:dyDescent="0.25">
      <c r="A4385" s="25"/>
      <c r="B4385" s="28"/>
      <c r="C4385" s="24"/>
      <c r="D4385" s="21"/>
      <c r="E4385" s="24"/>
      <c r="F4385" s="24"/>
      <c r="G4385" s="24"/>
      <c r="H4385" s="29"/>
      <c r="I4385" s="84"/>
      <c r="J4385" s="24"/>
      <c r="K4385" s="24"/>
      <c r="L4385" s="101"/>
      <c r="M4385" s="25"/>
      <c r="N4385" s="25"/>
      <c r="O4385" s="26"/>
      <c r="P4385" s="117"/>
    </row>
    <row r="4386" spans="1:16" ht="15.75" x14ac:dyDescent="0.25">
      <c r="A4386" s="25"/>
      <c r="B4386" s="28"/>
      <c r="C4386" s="24"/>
      <c r="D4386" s="21"/>
      <c r="E4386" s="24"/>
      <c r="F4386" s="24"/>
      <c r="G4386" s="24"/>
      <c r="H4386" s="29"/>
      <c r="I4386" s="84"/>
      <c r="J4386" s="24"/>
      <c r="K4386" s="24"/>
      <c r="L4386" s="66"/>
      <c r="M4386" s="25"/>
      <c r="N4386" s="25"/>
      <c r="O4386" s="26"/>
      <c r="P4386" s="117"/>
    </row>
    <row r="4387" spans="1:16" ht="15.75" x14ac:dyDescent="0.25">
      <c r="A4387" s="25"/>
      <c r="B4387" s="28"/>
      <c r="C4387" s="24"/>
      <c r="D4387" s="21"/>
      <c r="E4387" s="24"/>
      <c r="F4387" s="24"/>
      <c r="G4387" s="24"/>
      <c r="H4387" s="29"/>
      <c r="I4387" s="84"/>
      <c r="J4387" s="24"/>
      <c r="K4387" s="24"/>
      <c r="L4387" s="66"/>
      <c r="M4387" s="25"/>
      <c r="N4387" s="25"/>
      <c r="O4387" s="26"/>
      <c r="P4387" s="117"/>
    </row>
    <row r="4388" spans="1:16" ht="15.75" x14ac:dyDescent="0.25">
      <c r="A4388" s="25"/>
      <c r="B4388" s="28"/>
      <c r="C4388" s="24"/>
      <c r="D4388" s="21"/>
      <c r="E4388" s="24"/>
      <c r="F4388" s="24"/>
      <c r="G4388" s="24"/>
      <c r="H4388" s="29"/>
      <c r="I4388" s="84"/>
      <c r="J4388" s="24"/>
      <c r="K4388" s="24"/>
      <c r="L4388" s="66"/>
      <c r="M4388" s="25"/>
      <c r="N4388" s="25"/>
      <c r="O4388" s="26"/>
      <c r="P4388" s="117"/>
    </row>
    <row r="4389" spans="1:16" ht="15.75" x14ac:dyDescent="0.25">
      <c r="A4389" s="25"/>
      <c r="B4389" s="28"/>
      <c r="C4389" s="24"/>
      <c r="D4389" s="21"/>
      <c r="E4389" s="24"/>
      <c r="F4389" s="24"/>
      <c r="G4389" s="24"/>
      <c r="H4389" s="29"/>
      <c r="I4389" s="84"/>
      <c r="J4389" s="24"/>
      <c r="K4389" s="24"/>
      <c r="L4389" s="66"/>
      <c r="M4389" s="25"/>
      <c r="N4389" s="65"/>
      <c r="O4389" s="26"/>
      <c r="P4389" s="117"/>
    </row>
    <row r="4390" spans="1:16" ht="15.75" x14ac:dyDescent="0.25">
      <c r="A4390" s="25"/>
      <c r="B4390" s="28"/>
      <c r="C4390" s="24"/>
      <c r="D4390" s="21"/>
      <c r="E4390" s="24"/>
      <c r="F4390" s="24"/>
      <c r="G4390" s="24"/>
      <c r="H4390" s="29"/>
      <c r="I4390" s="84"/>
      <c r="J4390" s="24"/>
      <c r="K4390" s="24"/>
      <c r="L4390" s="66"/>
      <c r="M4390" s="25"/>
      <c r="N4390" s="65"/>
      <c r="O4390" s="26"/>
      <c r="P4390" s="117"/>
    </row>
    <row r="4391" spans="1:16" ht="15.75" x14ac:dyDescent="0.25">
      <c r="A4391" s="25"/>
      <c r="B4391" s="122"/>
      <c r="C4391" s="24"/>
      <c r="D4391" s="21"/>
      <c r="E4391" s="24"/>
      <c r="F4391" s="24"/>
      <c r="G4391" s="24"/>
      <c r="H4391" s="29"/>
      <c r="I4391" s="84"/>
      <c r="J4391" s="24"/>
      <c r="K4391" s="24"/>
      <c r="L4391" s="66"/>
      <c r="M4391" s="25"/>
      <c r="N4391" s="25"/>
      <c r="O4391" s="26"/>
      <c r="P4391" s="117"/>
    </row>
    <row r="4392" spans="1:16" ht="15.75" x14ac:dyDescent="0.25">
      <c r="A4392" s="25"/>
      <c r="B4392" s="28"/>
      <c r="C4392" s="24"/>
      <c r="D4392" s="21"/>
      <c r="E4392" s="24"/>
      <c r="F4392" s="24"/>
      <c r="G4392" s="24"/>
      <c r="H4392" s="29"/>
      <c r="I4392" s="84"/>
      <c r="J4392" s="24"/>
      <c r="K4392" s="24"/>
      <c r="L4392" s="66"/>
      <c r="M4392" s="25"/>
      <c r="N4392" s="25"/>
      <c r="O4392" s="26"/>
      <c r="P4392" s="117"/>
    </row>
    <row r="4393" spans="1:16" ht="15.75" x14ac:dyDescent="0.25">
      <c r="A4393" s="43"/>
      <c r="B4393" s="44"/>
      <c r="C4393" s="44"/>
      <c r="D4393" s="414"/>
      <c r="E4393" s="44"/>
      <c r="F4393" s="44"/>
      <c r="G4393" s="44"/>
      <c r="H4393" s="39"/>
      <c r="I4393" s="45"/>
      <c r="J4393" s="45"/>
      <c r="K4393" s="24"/>
      <c r="L4393" s="46"/>
      <c r="M4393" s="413"/>
      <c r="N4393" s="25"/>
      <c r="O4393" s="26"/>
      <c r="P4393" s="117"/>
    </row>
    <row r="4394" spans="1:16" ht="15.75" x14ac:dyDescent="0.25">
      <c r="A4394" s="102"/>
      <c r="B4394" s="28"/>
      <c r="C4394" s="24"/>
      <c r="D4394" s="414"/>
      <c r="E4394" s="24"/>
      <c r="F4394" s="24"/>
      <c r="G4394" s="24"/>
      <c r="H4394" s="29"/>
      <c r="I4394" s="23"/>
      <c r="J4394" s="24"/>
      <c r="K4394" s="24"/>
      <c r="L4394" s="66"/>
      <c r="M4394" s="25"/>
      <c r="N4394" s="25"/>
      <c r="O4394" s="26"/>
      <c r="P4394" s="117"/>
    </row>
    <row r="4395" spans="1:16" ht="15.75" x14ac:dyDescent="0.25">
      <c r="A4395" s="25"/>
      <c r="B4395" s="28"/>
      <c r="C4395" s="24"/>
      <c r="D4395" s="414"/>
      <c r="E4395" s="24"/>
      <c r="F4395" s="24"/>
      <c r="G4395" s="24"/>
      <c r="H4395" s="29"/>
      <c r="I4395" s="23"/>
      <c r="J4395" s="24"/>
      <c r="K4395" s="24"/>
      <c r="L4395" s="66"/>
      <c r="M4395" s="25"/>
      <c r="N4395" s="25"/>
      <c r="O4395" s="26"/>
      <c r="P4395" s="117"/>
    </row>
    <row r="4396" spans="1:16" ht="15.75" x14ac:dyDescent="0.25">
      <c r="A4396" s="25"/>
      <c r="B4396" s="432"/>
      <c r="C4396" s="432"/>
      <c r="D4396" s="414"/>
      <c r="E4396" s="432"/>
      <c r="F4396" s="432"/>
      <c r="G4396" s="432"/>
      <c r="H4396" s="431"/>
      <c r="I4396" s="433"/>
      <c r="J4396" s="433"/>
      <c r="K4396" s="24"/>
      <c r="L4396" s="434"/>
      <c r="M4396" s="42"/>
      <c r="N4396" s="42"/>
      <c r="O4396" s="26"/>
      <c r="P4396" s="117"/>
    </row>
    <row r="4397" spans="1:16" ht="15.75" x14ac:dyDescent="0.25">
      <c r="A4397" s="25"/>
      <c r="B4397" s="28"/>
      <c r="C4397" s="20"/>
      <c r="D4397" s="414"/>
      <c r="E4397" s="24"/>
      <c r="F4397" s="24"/>
      <c r="G4397" s="24"/>
      <c r="H4397" s="29"/>
      <c r="I4397" s="23"/>
      <c r="J4397" s="24"/>
      <c r="K4397" s="24"/>
      <c r="L4397" s="66"/>
      <c r="M4397" s="25"/>
      <c r="N4397" s="25"/>
      <c r="O4397" s="26"/>
      <c r="P4397" s="117"/>
    </row>
    <row r="4398" spans="1:16" ht="15.75" x14ac:dyDescent="0.25">
      <c r="A4398" s="25"/>
      <c r="B4398" s="20"/>
      <c r="C4398" s="20"/>
      <c r="D4398" s="414"/>
      <c r="E4398" s="20"/>
      <c r="F4398" s="20"/>
      <c r="G4398" s="20"/>
      <c r="H4398" s="22"/>
      <c r="I4398" s="23"/>
      <c r="J4398" s="23"/>
      <c r="K4398" s="24"/>
      <c r="L4398" s="66"/>
      <c r="M4398" s="19"/>
      <c r="N4398" s="25"/>
      <c r="O4398" s="26"/>
      <c r="P4398" s="117"/>
    </row>
    <row r="4399" spans="1:16" ht="15.75" x14ac:dyDescent="0.25">
      <c r="A4399" s="32"/>
      <c r="B4399" s="33"/>
      <c r="C4399" s="33"/>
      <c r="D4399" s="414"/>
      <c r="E4399" s="33"/>
      <c r="F4399" s="33"/>
      <c r="G4399" s="33"/>
      <c r="H4399" s="460"/>
      <c r="I4399" s="34"/>
      <c r="J4399" s="34"/>
      <c r="K4399" s="24"/>
      <c r="L4399" s="77"/>
      <c r="M4399" s="32"/>
      <c r="N4399" s="25"/>
      <c r="O4399" s="26"/>
      <c r="P4399" s="117"/>
    </row>
    <row r="4400" spans="1:16" ht="15.75" x14ac:dyDescent="0.25">
      <c r="A4400" s="25"/>
      <c r="B4400" s="28"/>
      <c r="C4400" s="24"/>
      <c r="D4400" s="414"/>
      <c r="E4400" s="24"/>
      <c r="F4400" s="24"/>
      <c r="G4400" s="24"/>
      <c r="H4400" s="29"/>
      <c r="I4400" s="23"/>
      <c r="J4400" s="24"/>
      <c r="K4400" s="24"/>
      <c r="L4400" s="66"/>
      <c r="M4400" s="25"/>
      <c r="N4400" s="25"/>
      <c r="O4400" s="26"/>
      <c r="P4400" s="117"/>
    </row>
    <row r="4401" spans="1:16" ht="15.75" x14ac:dyDescent="0.25">
      <c r="A4401" s="25"/>
      <c r="B4401" s="28"/>
      <c r="C4401" s="24"/>
      <c r="D4401" s="414"/>
      <c r="E4401" s="24"/>
      <c r="F4401" s="24"/>
      <c r="G4401" s="24"/>
      <c r="H4401" s="122"/>
      <c r="I4401" s="23"/>
      <c r="J4401" s="24"/>
      <c r="K4401" s="24"/>
      <c r="L4401" s="66"/>
      <c r="M4401" s="25"/>
      <c r="N4401" s="25"/>
      <c r="O4401" s="26"/>
      <c r="P4401" s="117"/>
    </row>
    <row r="4402" spans="1:16" ht="15.75" x14ac:dyDescent="0.25">
      <c r="A4402" s="25"/>
      <c r="B4402" s="28"/>
      <c r="C4402" s="24"/>
      <c r="D4402" s="21"/>
      <c r="E4402" s="24"/>
      <c r="F4402" s="24"/>
      <c r="G4402" s="24"/>
      <c r="H4402" s="29"/>
      <c r="I4402" s="23"/>
      <c r="J4402" s="24"/>
      <c r="K4402" s="24"/>
      <c r="L4402" s="66"/>
      <c r="M4402" s="25"/>
      <c r="N4402" s="25"/>
      <c r="O4402" s="26"/>
      <c r="P4402" s="117"/>
    </row>
    <row r="4403" spans="1:16" ht="15.75" x14ac:dyDescent="0.25">
      <c r="A4403" s="25"/>
      <c r="B4403" s="28"/>
      <c r="C4403" s="24"/>
      <c r="D4403" s="21"/>
      <c r="E4403" s="24"/>
      <c r="F4403" s="24"/>
      <c r="G4403" s="24"/>
      <c r="H4403" s="29"/>
      <c r="I4403" s="84"/>
      <c r="J4403" s="24"/>
      <c r="K4403" s="24"/>
      <c r="L4403" s="66"/>
      <c r="M4403" s="25"/>
      <c r="N4403" s="25"/>
      <c r="O4403" s="26"/>
      <c r="P4403" s="117"/>
    </row>
    <row r="4404" spans="1:16" ht="15.75" x14ac:dyDescent="0.25">
      <c r="A4404" s="25"/>
      <c r="B4404" s="28"/>
      <c r="C4404" s="24"/>
      <c r="D4404" s="21"/>
      <c r="E4404" s="24"/>
      <c r="F4404" s="24"/>
      <c r="G4404" s="24"/>
      <c r="H4404" s="29"/>
      <c r="I4404" s="84"/>
      <c r="J4404" s="24"/>
      <c r="K4404" s="24"/>
      <c r="L4404" s="66"/>
      <c r="M4404" s="25"/>
      <c r="N4404" s="25"/>
      <c r="O4404" s="26"/>
      <c r="P4404" s="117"/>
    </row>
    <row r="4405" spans="1:16" ht="15.75" x14ac:dyDescent="0.25">
      <c r="A4405" s="25"/>
      <c r="B4405" s="28"/>
      <c r="C4405" s="24"/>
      <c r="D4405" s="21"/>
      <c r="E4405" s="24"/>
      <c r="F4405" s="24"/>
      <c r="G4405" s="24"/>
      <c r="H4405" s="29"/>
      <c r="I4405" s="84"/>
      <c r="J4405" s="24"/>
      <c r="K4405" s="24"/>
      <c r="L4405" s="66"/>
      <c r="M4405" s="25"/>
      <c r="N4405" s="25"/>
      <c r="O4405" s="26"/>
      <c r="P4405" s="117"/>
    </row>
    <row r="4406" spans="1:16" ht="15.75" x14ac:dyDescent="0.25">
      <c r="A4406" s="25"/>
      <c r="B4406" s="28"/>
      <c r="C4406" s="24"/>
      <c r="D4406" s="21"/>
      <c r="E4406" s="24"/>
      <c r="F4406" s="24"/>
      <c r="G4406" s="24"/>
      <c r="H4406" s="29"/>
      <c r="I4406" s="84"/>
      <c r="J4406" s="24"/>
      <c r="K4406" s="24"/>
      <c r="L4406" s="101"/>
      <c r="M4406" s="25"/>
      <c r="N4406" s="25"/>
      <c r="O4406" s="26"/>
      <c r="P4406" s="117"/>
    </row>
    <row r="4407" spans="1:16" ht="15.75" x14ac:dyDescent="0.25">
      <c r="A4407" s="25"/>
      <c r="B4407" s="28"/>
      <c r="C4407" s="24"/>
      <c r="D4407" s="21"/>
      <c r="E4407" s="24"/>
      <c r="F4407" s="24"/>
      <c r="G4407" s="24"/>
      <c r="H4407" s="122"/>
      <c r="I4407" s="84"/>
      <c r="J4407" s="24"/>
      <c r="K4407" s="24"/>
      <c r="L4407" s="66"/>
      <c r="M4407" s="25"/>
      <c r="N4407" s="25"/>
      <c r="O4407" s="26"/>
      <c r="P4407" s="117"/>
    </row>
    <row r="4408" spans="1:16" ht="15.75" x14ac:dyDescent="0.25">
      <c r="A4408" s="67"/>
      <c r="B4408" s="28"/>
      <c r="C4408" s="24"/>
      <c r="D4408" s="414"/>
      <c r="E4408" s="24"/>
      <c r="F4408" s="24"/>
      <c r="G4408" s="24"/>
      <c r="H4408" s="29"/>
      <c r="I4408" s="23"/>
      <c r="J4408" s="24"/>
      <c r="K4408" s="24"/>
      <c r="L4408" s="66"/>
      <c r="M4408" s="25"/>
      <c r="N4408" s="25"/>
      <c r="O4408" s="26"/>
      <c r="P4408" s="117"/>
    </row>
    <row r="4409" spans="1:16" ht="15.75" x14ac:dyDescent="0.25">
      <c r="A4409" s="25"/>
      <c r="B4409" s="28"/>
      <c r="C4409" s="24"/>
      <c r="D4409" s="414"/>
      <c r="E4409" s="24"/>
      <c r="F4409" s="24"/>
      <c r="G4409" s="33"/>
      <c r="H4409" s="30"/>
      <c r="I4409" s="34"/>
      <c r="J4409" s="34"/>
      <c r="K4409" s="24"/>
      <c r="L4409" s="77"/>
      <c r="M4409" s="19"/>
      <c r="N4409" s="25"/>
      <c r="O4409" s="26"/>
      <c r="P4409" s="117"/>
    </row>
    <row r="4410" spans="1:16" ht="15.75" x14ac:dyDescent="0.25">
      <c r="A4410" s="25"/>
      <c r="B4410" s="28"/>
      <c r="C4410" s="24"/>
      <c r="D4410" s="21"/>
      <c r="E4410" s="24"/>
      <c r="F4410" s="24"/>
      <c r="G4410" s="24"/>
      <c r="H4410" s="29"/>
      <c r="I4410" s="84"/>
      <c r="J4410" s="24"/>
      <c r="K4410" s="24"/>
      <c r="L4410" s="66"/>
      <c r="M4410" s="25"/>
      <c r="N4410" s="25"/>
      <c r="O4410" s="26"/>
      <c r="P4410" s="117"/>
    </row>
    <row r="4411" spans="1:16" ht="15.75" x14ac:dyDescent="0.25">
      <c r="A4411" s="25"/>
      <c r="B4411" s="28"/>
      <c r="C4411" s="24"/>
      <c r="D4411" s="21"/>
      <c r="E4411" s="24"/>
      <c r="F4411" s="24"/>
      <c r="G4411" s="24"/>
      <c r="H4411" s="29"/>
      <c r="I4411" s="84"/>
      <c r="J4411" s="24"/>
      <c r="K4411" s="24"/>
      <c r="L4411" s="101"/>
      <c r="M4411" s="25"/>
      <c r="N4411" s="25"/>
      <c r="O4411" s="26"/>
      <c r="P4411" s="117"/>
    </row>
    <row r="4412" spans="1:16" ht="15.75" x14ac:dyDescent="0.25">
      <c r="A4412" s="25"/>
      <c r="B4412" s="28"/>
      <c r="C4412" s="24"/>
      <c r="D4412" s="21"/>
      <c r="E4412" s="24"/>
      <c r="F4412" s="24"/>
      <c r="G4412" s="24"/>
      <c r="H4412" s="29"/>
      <c r="I4412" s="84"/>
      <c r="J4412" s="24"/>
      <c r="K4412" s="24"/>
      <c r="L4412" s="66"/>
      <c r="M4412" s="25"/>
      <c r="N4412" s="25"/>
      <c r="O4412" s="26"/>
      <c r="P4412" s="117"/>
    </row>
    <row r="4413" spans="1:16" ht="15.75" x14ac:dyDescent="0.25">
      <c r="A4413" s="25"/>
      <c r="B4413" s="20"/>
      <c r="C4413" s="20"/>
      <c r="D4413" s="414"/>
      <c r="E4413" s="24"/>
      <c r="F4413" s="24"/>
      <c r="G4413" s="24"/>
      <c r="H4413" s="29"/>
      <c r="I4413" s="84"/>
      <c r="J4413" s="23"/>
      <c r="K4413" s="24"/>
      <c r="L4413" s="31"/>
      <c r="M4413" s="19"/>
      <c r="N4413" s="25"/>
      <c r="O4413" s="26"/>
      <c r="P4413" s="117"/>
    </row>
    <row r="4414" spans="1:16" ht="15.75" x14ac:dyDescent="0.25">
      <c r="A4414" s="25"/>
      <c r="B4414" s="28"/>
      <c r="C4414" s="24"/>
      <c r="D4414" s="414"/>
      <c r="E4414" s="24"/>
      <c r="F4414" s="24"/>
      <c r="G4414" s="24"/>
      <c r="H4414" s="29"/>
      <c r="I4414" s="84"/>
      <c r="J4414" s="24"/>
      <c r="K4414" s="24"/>
      <c r="L4414" s="66"/>
      <c r="M4414" s="25"/>
      <c r="N4414" s="25"/>
      <c r="O4414" s="26"/>
      <c r="P4414" s="117"/>
    </row>
    <row r="4415" spans="1:16" ht="15.75" x14ac:dyDescent="0.25">
      <c r="A4415" s="102"/>
      <c r="B4415" s="103"/>
      <c r="C4415" s="103"/>
      <c r="D4415" s="414"/>
      <c r="E4415" s="103"/>
      <c r="F4415" s="103"/>
      <c r="G4415" s="103"/>
      <c r="H4415" s="104"/>
      <c r="I4415" s="100"/>
      <c r="J4415" s="100"/>
      <c r="K4415" s="97"/>
      <c r="L4415" s="105"/>
      <c r="M4415" s="19"/>
      <c r="N4415" s="25"/>
      <c r="O4415" s="26"/>
      <c r="P4415" s="117"/>
    </row>
    <row r="4416" spans="1:16" ht="15.75" x14ac:dyDescent="0.25">
      <c r="A4416" s="25"/>
      <c r="B4416" s="28"/>
      <c r="C4416" s="24"/>
      <c r="D4416" s="21"/>
      <c r="E4416" s="24"/>
      <c r="F4416" s="24"/>
      <c r="G4416" s="24"/>
      <c r="H4416" s="29"/>
      <c r="I4416" s="84"/>
      <c r="J4416" s="24"/>
      <c r="K4416" s="24"/>
      <c r="L4416" s="101"/>
      <c r="M4416" s="25"/>
      <c r="N4416" s="25"/>
      <c r="O4416" s="26"/>
      <c r="P4416" s="117"/>
    </row>
    <row r="4417" spans="1:16" ht="15.75" x14ac:dyDescent="0.25">
      <c r="A4417" s="25"/>
      <c r="B4417" s="28"/>
      <c r="C4417" s="24"/>
      <c r="D4417" s="21"/>
      <c r="E4417" s="24"/>
      <c r="F4417" s="24"/>
      <c r="G4417" s="24"/>
      <c r="H4417" s="29"/>
      <c r="I4417" s="84"/>
      <c r="J4417" s="24"/>
      <c r="K4417" s="24"/>
      <c r="L4417" s="101"/>
      <c r="M4417" s="25"/>
      <c r="N4417" s="25"/>
      <c r="O4417" s="26"/>
      <c r="P4417" s="117"/>
    </row>
    <row r="4418" spans="1:16" ht="15.75" x14ac:dyDescent="0.25">
      <c r="A4418" s="25"/>
      <c r="B4418" s="28"/>
      <c r="C4418" s="24"/>
      <c r="D4418" s="414"/>
      <c r="E4418" s="24"/>
      <c r="F4418" s="24"/>
      <c r="G4418" s="24"/>
      <c r="H4418" s="29"/>
      <c r="I4418" s="84"/>
      <c r="J4418" s="24"/>
      <c r="K4418" s="24"/>
      <c r="L4418" s="66"/>
      <c r="M4418" s="25"/>
      <c r="N4418" s="25"/>
      <c r="O4418" s="26"/>
      <c r="P4418" s="117"/>
    </row>
    <row r="4419" spans="1:16" ht="15.75" x14ac:dyDescent="0.25">
      <c r="A4419" s="25"/>
      <c r="B4419" s="28"/>
      <c r="C4419" s="24"/>
      <c r="D4419" s="21"/>
      <c r="E4419" s="24"/>
      <c r="F4419" s="24"/>
      <c r="G4419" s="24"/>
      <c r="H4419" s="122"/>
      <c r="I4419" s="84"/>
      <c r="J4419" s="24"/>
      <c r="K4419" s="24"/>
      <c r="L4419" s="66"/>
      <c r="M4419" s="25"/>
      <c r="N4419" s="25"/>
      <c r="O4419" s="26"/>
      <c r="P4419" s="117"/>
    </row>
    <row r="4420" spans="1:16" ht="15.75" x14ac:dyDescent="0.25">
      <c r="A4420" s="25"/>
      <c r="B4420" s="28"/>
      <c r="C4420" s="24"/>
      <c r="D4420" s="21"/>
      <c r="E4420" s="24"/>
      <c r="F4420" s="24"/>
      <c r="G4420" s="24"/>
      <c r="H4420" s="29"/>
      <c r="I4420" s="84"/>
      <c r="J4420" s="24"/>
      <c r="K4420" s="24"/>
      <c r="L4420" s="66"/>
      <c r="M4420" s="25"/>
      <c r="N4420" s="25"/>
      <c r="O4420" s="26"/>
      <c r="P4420" s="117"/>
    </row>
    <row r="4421" spans="1:16" ht="15.75" x14ac:dyDescent="0.25">
      <c r="A4421" s="25"/>
      <c r="B4421" s="28"/>
      <c r="C4421" s="24"/>
      <c r="D4421" s="21"/>
      <c r="E4421" s="24"/>
      <c r="F4421" s="24"/>
      <c r="G4421" s="24"/>
      <c r="H4421" s="29"/>
      <c r="I4421" s="84"/>
      <c r="J4421" s="24"/>
      <c r="K4421" s="24"/>
      <c r="L4421" s="66"/>
      <c r="M4421" s="25"/>
      <c r="N4421" s="25"/>
      <c r="O4421" s="26"/>
      <c r="P4421" s="117"/>
    </row>
    <row r="4422" spans="1:16" ht="15.75" x14ac:dyDescent="0.25">
      <c r="A4422" s="25"/>
      <c r="B4422" s="28"/>
      <c r="C4422" s="24"/>
      <c r="D4422" s="21"/>
      <c r="E4422" s="24"/>
      <c r="F4422" s="24"/>
      <c r="G4422" s="24"/>
      <c r="H4422" s="29"/>
      <c r="I4422" s="84"/>
      <c r="J4422" s="24"/>
      <c r="K4422" s="24"/>
      <c r="L4422" s="66"/>
      <c r="M4422" s="25"/>
      <c r="N4422" s="25"/>
      <c r="O4422" s="26"/>
      <c r="P4422" s="117"/>
    </row>
    <row r="4423" spans="1:16" ht="15.75" x14ac:dyDescent="0.25">
      <c r="A4423" s="25"/>
      <c r="B4423" s="28"/>
      <c r="C4423" s="24"/>
      <c r="D4423" s="414"/>
      <c r="E4423" s="24"/>
      <c r="F4423" s="24"/>
      <c r="G4423" s="24"/>
      <c r="H4423" s="29"/>
      <c r="I4423" s="84"/>
      <c r="J4423" s="24"/>
      <c r="K4423" s="24"/>
      <c r="L4423" s="66"/>
      <c r="M4423" s="25"/>
      <c r="N4423" s="25"/>
      <c r="O4423" s="26"/>
      <c r="P4423" s="117"/>
    </row>
    <row r="4424" spans="1:16" ht="15.75" x14ac:dyDescent="0.25">
      <c r="A4424" s="25"/>
      <c r="B4424" s="28"/>
      <c r="C4424" s="24"/>
      <c r="D4424" s="414"/>
      <c r="E4424" s="24"/>
      <c r="F4424" s="24"/>
      <c r="G4424" s="24"/>
      <c r="H4424" s="29"/>
      <c r="I4424" s="23"/>
      <c r="J4424" s="24"/>
      <c r="K4424" s="24"/>
      <c r="L4424" s="66"/>
      <c r="M4424" s="25"/>
      <c r="N4424" s="25"/>
      <c r="O4424" s="26"/>
      <c r="P4424" s="117"/>
    </row>
    <row r="4425" spans="1:16" ht="15.75" x14ac:dyDescent="0.25">
      <c r="A4425" s="19"/>
      <c r="B4425" s="28"/>
      <c r="C4425" s="24"/>
      <c r="D4425" s="414"/>
      <c r="E4425" s="24"/>
      <c r="F4425" s="24"/>
      <c r="G4425" s="24"/>
      <c r="H4425" s="30"/>
      <c r="I4425" s="23"/>
      <c r="J4425" s="24"/>
      <c r="K4425" s="24"/>
      <c r="L4425" s="66"/>
      <c r="M4425" s="25"/>
      <c r="N4425" s="25"/>
      <c r="O4425" s="26"/>
      <c r="P4425" s="117"/>
    </row>
    <row r="4426" spans="1:16" ht="15.75" x14ac:dyDescent="0.25">
      <c r="A4426" s="19"/>
      <c r="B4426" s="28"/>
      <c r="C4426" s="24"/>
      <c r="D4426" s="21"/>
      <c r="E4426" s="24"/>
      <c r="F4426" s="24"/>
      <c r="G4426" s="24"/>
      <c r="H4426" s="122"/>
      <c r="I4426" s="23"/>
      <c r="J4426" s="24"/>
      <c r="K4426" s="24"/>
      <c r="L4426" s="66"/>
      <c r="M4426" s="25"/>
      <c r="N4426" s="25"/>
      <c r="O4426" s="26"/>
      <c r="P4426" s="117"/>
    </row>
    <row r="4427" spans="1:16" ht="15.75" x14ac:dyDescent="0.25">
      <c r="A4427" s="25"/>
      <c r="B4427" s="33"/>
      <c r="C4427" s="33"/>
      <c r="D4427" s="414"/>
      <c r="E4427" s="33"/>
      <c r="F4427" s="33"/>
      <c r="G4427" s="33"/>
      <c r="H4427" s="30"/>
      <c r="I4427" s="34"/>
      <c r="J4427" s="34"/>
      <c r="K4427" s="24"/>
      <c r="L4427" s="66"/>
      <c r="M4427" s="32"/>
      <c r="N4427" s="25"/>
      <c r="O4427" s="26"/>
      <c r="P4427" s="117"/>
    </row>
    <row r="4428" spans="1:16" ht="15.75" x14ac:dyDescent="0.25">
      <c r="A4428" s="25"/>
      <c r="B4428" s="28"/>
      <c r="C4428" s="24"/>
      <c r="D4428" s="414"/>
      <c r="E4428" s="24"/>
      <c r="F4428" s="24"/>
      <c r="G4428" s="24"/>
      <c r="H4428" s="122"/>
      <c r="I4428" s="84"/>
      <c r="J4428" s="24"/>
      <c r="K4428" s="24"/>
      <c r="L4428" s="66"/>
      <c r="M4428" s="25"/>
      <c r="N4428" s="25"/>
      <c r="O4428" s="26"/>
      <c r="P4428" s="117"/>
    </row>
    <row r="4429" spans="1:16" ht="15.75" x14ac:dyDescent="0.25">
      <c r="A4429" s="25"/>
      <c r="B4429" s="28"/>
      <c r="C4429" s="24"/>
      <c r="D4429" s="21"/>
      <c r="E4429" s="24"/>
      <c r="F4429" s="24"/>
      <c r="G4429" s="24"/>
      <c r="H4429" s="29"/>
      <c r="I4429" s="84"/>
      <c r="J4429" s="24"/>
      <c r="K4429" s="24"/>
      <c r="L4429" s="66"/>
      <c r="M4429" s="25"/>
      <c r="N4429" s="25"/>
      <c r="O4429" s="26"/>
      <c r="P4429" s="117"/>
    </row>
    <row r="4430" spans="1:16" ht="15.75" x14ac:dyDescent="0.25">
      <c r="A4430" s="25"/>
      <c r="B4430" s="28"/>
      <c r="C4430" s="24"/>
      <c r="D4430" s="21"/>
      <c r="E4430" s="24"/>
      <c r="F4430" s="24"/>
      <c r="G4430" s="24"/>
      <c r="H4430" s="29"/>
      <c r="I4430" s="84"/>
      <c r="J4430" s="24"/>
      <c r="K4430" s="24"/>
      <c r="L4430" s="66"/>
      <c r="M4430" s="25"/>
      <c r="N4430" s="25"/>
      <c r="O4430" s="26"/>
      <c r="P4430" s="117"/>
    </row>
    <row r="4431" spans="1:16" ht="15.75" x14ac:dyDescent="0.25">
      <c r="A4431" s="25"/>
      <c r="B4431" s="28"/>
      <c r="C4431" s="24"/>
      <c r="D4431" s="414"/>
      <c r="E4431" s="24"/>
      <c r="F4431" s="24"/>
      <c r="G4431" s="24"/>
      <c r="H4431" s="29"/>
      <c r="I4431" s="84"/>
      <c r="J4431" s="24"/>
      <c r="K4431" s="24"/>
      <c r="L4431" s="66"/>
      <c r="M4431" s="25"/>
      <c r="N4431" s="25"/>
      <c r="O4431" s="26"/>
      <c r="P4431" s="117"/>
    </row>
    <row r="4432" spans="1:16" ht="15.75" x14ac:dyDescent="0.25">
      <c r="A4432" s="25"/>
      <c r="B4432" s="28"/>
      <c r="C4432" s="24"/>
      <c r="D4432" s="21"/>
      <c r="E4432" s="24"/>
      <c r="F4432" s="24"/>
      <c r="G4432" s="24"/>
      <c r="H4432" s="29"/>
      <c r="I4432" s="84"/>
      <c r="J4432" s="24"/>
      <c r="K4432" s="24"/>
      <c r="L4432" s="66"/>
      <c r="M4432" s="25"/>
      <c r="N4432" s="25"/>
      <c r="O4432" s="26"/>
      <c r="P4432" s="117"/>
    </row>
    <row r="4433" spans="1:16" ht="15.75" x14ac:dyDescent="0.25">
      <c r="A4433" s="25"/>
      <c r="B4433" s="28"/>
      <c r="C4433" s="24"/>
      <c r="D4433" s="414"/>
      <c r="E4433" s="24"/>
      <c r="F4433" s="24"/>
      <c r="G4433" s="24"/>
      <c r="H4433" s="458"/>
      <c r="I4433" s="84"/>
      <c r="J4433" s="24"/>
      <c r="K4433" s="24"/>
      <c r="L4433" s="66"/>
      <c r="M4433" s="25"/>
      <c r="N4433" s="25"/>
      <c r="O4433" s="26"/>
      <c r="P4433" s="117"/>
    </row>
    <row r="4434" spans="1:16" ht="15.75" x14ac:dyDescent="0.25">
      <c r="A4434" s="25"/>
      <c r="B4434" s="28"/>
      <c r="C4434" s="24"/>
      <c r="D4434" s="21"/>
      <c r="E4434" s="24"/>
      <c r="F4434" s="24"/>
      <c r="G4434" s="24"/>
      <c r="H4434" s="29"/>
      <c r="I4434" s="84"/>
      <c r="J4434" s="24"/>
      <c r="K4434" s="24"/>
      <c r="L4434" s="66"/>
      <c r="M4434" s="25"/>
      <c r="N4434" s="25"/>
      <c r="O4434" s="26"/>
      <c r="P4434" s="117"/>
    </row>
    <row r="4435" spans="1:16" ht="15.75" x14ac:dyDescent="0.25">
      <c r="A4435" s="25"/>
      <c r="B4435" s="28"/>
      <c r="C4435" s="24"/>
      <c r="D4435" s="21"/>
      <c r="E4435" s="24"/>
      <c r="F4435" s="24"/>
      <c r="G4435" s="24"/>
      <c r="H4435" s="29"/>
      <c r="I4435" s="84"/>
      <c r="J4435" s="24"/>
      <c r="K4435" s="24"/>
      <c r="L4435" s="66"/>
      <c r="M4435" s="25"/>
      <c r="N4435" s="25"/>
      <c r="O4435" s="26"/>
      <c r="P4435" s="117"/>
    </row>
    <row r="4436" spans="1:16" ht="15.75" x14ac:dyDescent="0.25">
      <c r="A4436" s="25"/>
      <c r="B4436" s="122"/>
      <c r="C4436" s="24"/>
      <c r="D4436" s="21"/>
      <c r="E4436" s="24"/>
      <c r="F4436" s="24"/>
      <c r="G4436" s="24"/>
      <c r="H4436" s="29"/>
      <c r="I4436" s="84"/>
      <c r="J4436" s="24"/>
      <c r="K4436" s="24"/>
      <c r="L4436" s="66"/>
      <c r="M4436" s="25"/>
      <c r="N4436" s="25"/>
      <c r="O4436" s="26"/>
      <c r="P4436" s="117"/>
    </row>
    <row r="4437" spans="1:16" ht="15.75" x14ac:dyDescent="0.25">
      <c r="A4437" s="43"/>
      <c r="B4437" s="28"/>
      <c r="C4437" s="24"/>
      <c r="D4437" s="414"/>
      <c r="E4437" s="24"/>
      <c r="F4437" s="24"/>
      <c r="G4437" s="24"/>
      <c r="H4437" s="29"/>
      <c r="I4437" s="84"/>
      <c r="J4437" s="24"/>
      <c r="K4437" s="24"/>
      <c r="L4437" s="66"/>
      <c r="M4437" s="25"/>
      <c r="N4437" s="25"/>
      <c r="O4437" s="26"/>
      <c r="P4437" s="117"/>
    </row>
    <row r="4438" spans="1:16" ht="15.75" x14ac:dyDescent="0.25">
      <c r="A4438" s="25"/>
      <c r="B4438" s="28"/>
      <c r="C4438" s="24"/>
      <c r="D4438" s="414"/>
      <c r="E4438" s="24"/>
      <c r="F4438" s="24"/>
      <c r="G4438" s="24"/>
      <c r="H4438" s="29"/>
      <c r="I4438" s="23"/>
      <c r="J4438" s="24"/>
      <c r="K4438" s="24"/>
      <c r="L4438" s="66"/>
      <c r="M4438" s="25"/>
      <c r="N4438" s="25"/>
      <c r="O4438" s="26"/>
      <c r="P4438" s="117"/>
    </row>
    <row r="4439" spans="1:16" ht="15.75" x14ac:dyDescent="0.25">
      <c r="A4439" s="25"/>
      <c r="B4439" s="28"/>
      <c r="C4439" s="24"/>
      <c r="D4439" s="414"/>
      <c r="E4439" s="24"/>
      <c r="F4439" s="24"/>
      <c r="G4439" s="24"/>
      <c r="H4439" s="29"/>
      <c r="I4439" s="34"/>
      <c r="J4439" s="24"/>
      <c r="K4439" s="24"/>
      <c r="L4439" s="66"/>
      <c r="M4439" s="25"/>
      <c r="N4439" s="25"/>
      <c r="O4439" s="26"/>
      <c r="P4439" s="117"/>
    </row>
    <row r="4440" spans="1:16" ht="15.75" x14ac:dyDescent="0.25">
      <c r="A4440" s="32"/>
      <c r="B4440" s="33"/>
      <c r="C4440" s="33"/>
      <c r="D4440" s="414"/>
      <c r="E4440" s="33"/>
      <c r="F4440" s="33"/>
      <c r="G4440" s="33"/>
      <c r="H4440" s="30"/>
      <c r="I4440" s="34"/>
      <c r="J4440" s="34"/>
      <c r="K4440" s="24"/>
      <c r="L4440" s="77"/>
      <c r="M4440" s="32"/>
      <c r="N4440" s="25"/>
      <c r="O4440" s="26"/>
      <c r="P4440" s="117"/>
    </row>
    <row r="4441" spans="1:16" ht="15.75" x14ac:dyDescent="0.25">
      <c r="A4441" s="32"/>
      <c r="B4441" s="28"/>
      <c r="C4441" s="24"/>
      <c r="D4441" s="414"/>
      <c r="E4441" s="24"/>
      <c r="F4441" s="24"/>
      <c r="G4441" s="24"/>
      <c r="H4441" s="29"/>
      <c r="I4441" s="84"/>
      <c r="J4441" s="24"/>
      <c r="K4441" s="24"/>
      <c r="L4441" s="66"/>
      <c r="M4441" s="25"/>
      <c r="N4441" s="25"/>
      <c r="O4441" s="26"/>
      <c r="P4441" s="117"/>
    </row>
    <row r="4442" spans="1:16" ht="15.75" x14ac:dyDescent="0.25">
      <c r="A4442" s="25"/>
      <c r="B4442" s="28"/>
      <c r="C4442" s="24"/>
      <c r="D4442" s="21"/>
      <c r="E4442" s="24"/>
      <c r="F4442" s="24"/>
      <c r="G4442" s="24"/>
      <c r="H4442" s="29"/>
      <c r="I4442" s="84"/>
      <c r="J4442" s="24"/>
      <c r="K4442" s="24"/>
      <c r="L4442" s="101"/>
      <c r="M4442" s="25"/>
      <c r="N4442" s="25"/>
      <c r="O4442" s="26"/>
      <c r="P4442" s="117"/>
    </row>
    <row r="4443" spans="1:16" ht="15.75" x14ac:dyDescent="0.25">
      <c r="A4443" s="25"/>
      <c r="B4443" s="28"/>
      <c r="C4443" s="24"/>
      <c r="D4443" s="414"/>
      <c r="E4443" s="24"/>
      <c r="F4443" s="24"/>
      <c r="G4443" s="24"/>
      <c r="H4443" s="29"/>
      <c r="I4443" s="84"/>
      <c r="J4443" s="24"/>
      <c r="K4443" s="24"/>
      <c r="L4443" s="66"/>
      <c r="M4443" s="25"/>
      <c r="N4443" s="25"/>
      <c r="O4443" s="26"/>
      <c r="P4443" s="117"/>
    </row>
    <row r="4444" spans="1:16" ht="15.75" x14ac:dyDescent="0.25">
      <c r="A4444" s="25"/>
      <c r="B4444" s="20"/>
      <c r="C4444" s="20"/>
      <c r="D4444" s="414"/>
      <c r="E4444" s="20"/>
      <c r="F4444" s="20"/>
      <c r="G4444" s="20"/>
      <c r="H4444" s="30"/>
      <c r="I4444" s="23"/>
      <c r="J4444" s="23"/>
      <c r="K4444" s="24"/>
      <c r="L4444" s="66"/>
      <c r="M4444" s="19"/>
      <c r="N4444" s="25"/>
      <c r="O4444" s="26"/>
      <c r="P4444" s="117"/>
    </row>
    <row r="4445" spans="1:16" ht="15.75" x14ac:dyDescent="0.25">
      <c r="A4445" s="25"/>
      <c r="B4445" s="33"/>
      <c r="C4445" s="33"/>
      <c r="D4445" s="414"/>
      <c r="E4445" s="33"/>
      <c r="F4445" s="33"/>
      <c r="G4445" s="33"/>
      <c r="H4445" s="30"/>
      <c r="I4445" s="34"/>
      <c r="J4445" s="34"/>
      <c r="K4445" s="24"/>
      <c r="L4445" s="77"/>
      <c r="M4445" s="19"/>
      <c r="N4445" s="25"/>
      <c r="O4445" s="26"/>
      <c r="P4445" s="117"/>
    </row>
    <row r="4446" spans="1:16" ht="15.75" x14ac:dyDescent="0.25">
      <c r="A4446" s="25"/>
      <c r="B4446" s="28"/>
      <c r="C4446" s="24"/>
      <c r="D4446" s="414"/>
      <c r="E4446" s="24"/>
      <c r="F4446" s="24"/>
      <c r="G4446" s="24"/>
      <c r="H4446" s="122"/>
      <c r="I4446" s="23"/>
      <c r="J4446" s="24"/>
      <c r="K4446" s="24"/>
      <c r="L4446" s="66"/>
      <c r="M4446" s="19"/>
      <c r="N4446" s="25"/>
      <c r="O4446" s="26"/>
      <c r="P4446" s="117"/>
    </row>
    <row r="4447" spans="1:16" ht="15.75" x14ac:dyDescent="0.25">
      <c r="A4447" s="25"/>
      <c r="B4447" s="28"/>
      <c r="C4447" s="24"/>
      <c r="D4447" s="414"/>
      <c r="E4447" s="24"/>
      <c r="F4447" s="24"/>
      <c r="G4447" s="24"/>
      <c r="H4447" s="122"/>
      <c r="I4447" s="84"/>
      <c r="J4447" s="24"/>
      <c r="K4447" s="24"/>
      <c r="L4447" s="66"/>
      <c r="M4447" s="19"/>
      <c r="N4447" s="25"/>
      <c r="O4447" s="26"/>
      <c r="P4447" s="117"/>
    </row>
    <row r="4448" spans="1:16" ht="15.75" x14ac:dyDescent="0.25">
      <c r="A4448" s="19"/>
      <c r="B4448" s="122"/>
      <c r="C4448" s="24"/>
      <c r="D4448" s="414"/>
      <c r="E4448" s="24"/>
      <c r="F4448" s="24"/>
      <c r="G4448" s="24"/>
      <c r="H4448" s="30"/>
      <c r="I4448" s="23"/>
      <c r="J4448" s="24"/>
      <c r="K4448" s="24"/>
      <c r="L4448" s="66"/>
      <c r="M4448" s="25"/>
      <c r="N4448" s="25"/>
      <c r="O4448" s="26"/>
      <c r="P4448" s="311"/>
    </row>
    <row r="4449" spans="1:16" ht="15.75" x14ac:dyDescent="0.25">
      <c r="A4449" s="25"/>
      <c r="B4449" s="28"/>
      <c r="C4449" s="24"/>
      <c r="D4449" s="21"/>
      <c r="E4449" s="24"/>
      <c r="F4449" s="24"/>
      <c r="G4449" s="24"/>
      <c r="H4449" s="29"/>
      <c r="I4449" s="84"/>
      <c r="J4449" s="24"/>
      <c r="K4449" s="24"/>
      <c r="L4449" s="66"/>
      <c r="M4449" s="25"/>
      <c r="N4449" s="25"/>
      <c r="O4449" s="26"/>
      <c r="P4449" s="117"/>
    </row>
    <row r="4450" spans="1:16" ht="15.75" x14ac:dyDescent="0.25">
      <c r="A4450" s="25"/>
      <c r="B4450" s="28"/>
      <c r="C4450" s="24"/>
      <c r="D4450" s="21"/>
      <c r="E4450" s="24"/>
      <c r="F4450" s="24"/>
      <c r="G4450" s="24"/>
      <c r="H4450" s="29"/>
      <c r="I4450" s="84"/>
      <c r="J4450" s="24"/>
      <c r="K4450" s="24"/>
      <c r="L4450" s="101"/>
      <c r="M4450" s="25"/>
      <c r="N4450" s="25"/>
      <c r="O4450" s="26"/>
      <c r="P4450" s="117"/>
    </row>
    <row r="4451" spans="1:16" ht="15.75" x14ac:dyDescent="0.25">
      <c r="A4451" s="25"/>
      <c r="B4451" s="28"/>
      <c r="C4451" s="24"/>
      <c r="D4451" s="21"/>
      <c r="E4451" s="24"/>
      <c r="F4451" s="24"/>
      <c r="G4451" s="24"/>
      <c r="H4451" s="29"/>
      <c r="I4451" s="84"/>
      <c r="J4451" s="24"/>
      <c r="K4451" s="24"/>
      <c r="L4451" s="66"/>
      <c r="M4451" s="25"/>
      <c r="N4451" s="25"/>
      <c r="O4451" s="26"/>
      <c r="P4451" s="117"/>
    </row>
    <row r="4452" spans="1:16" ht="15.75" x14ac:dyDescent="0.25">
      <c r="A4452" s="32"/>
      <c r="B4452" s="33"/>
      <c r="C4452" s="33"/>
      <c r="D4452" s="414"/>
      <c r="E4452" s="33"/>
      <c r="F4452" s="33"/>
      <c r="G4452" s="33"/>
      <c r="H4452" s="30"/>
      <c r="I4452" s="34"/>
      <c r="J4452" s="34"/>
      <c r="K4452" s="24"/>
      <c r="L4452" s="77"/>
      <c r="M4452" s="32"/>
      <c r="N4452" s="25"/>
      <c r="O4452" s="26"/>
      <c r="P4452" s="117"/>
    </row>
    <row r="4453" spans="1:16" ht="15.75" x14ac:dyDescent="0.25">
      <c r="A4453" s="25"/>
      <c r="B4453" s="28"/>
      <c r="C4453" s="24"/>
      <c r="D4453" s="21"/>
      <c r="E4453" s="24"/>
      <c r="F4453" s="24"/>
      <c r="G4453" s="24"/>
      <c r="H4453" s="29"/>
      <c r="I4453" s="84"/>
      <c r="J4453" s="24"/>
      <c r="K4453" s="24"/>
      <c r="L4453" s="66"/>
      <c r="M4453" s="25"/>
      <c r="N4453" s="25"/>
      <c r="O4453" s="26"/>
      <c r="P4453" s="117"/>
    </row>
    <row r="4454" spans="1:16" ht="15.75" x14ac:dyDescent="0.25">
      <c r="A4454" s="25"/>
      <c r="B4454" s="28"/>
      <c r="C4454" s="24"/>
      <c r="D4454" s="21"/>
      <c r="E4454" s="24"/>
      <c r="F4454" s="24"/>
      <c r="G4454" s="24"/>
      <c r="H4454" s="29"/>
      <c r="I4454" s="84"/>
      <c r="J4454" s="24"/>
      <c r="K4454" s="24"/>
      <c r="L4454" s="66"/>
      <c r="M4454" s="25"/>
      <c r="N4454" s="25"/>
      <c r="O4454" s="26"/>
      <c r="P4454" s="117"/>
    </row>
    <row r="4455" spans="1:16" ht="15.75" x14ac:dyDescent="0.25">
      <c r="A4455" s="25"/>
      <c r="B4455" s="28"/>
      <c r="C4455" s="24"/>
      <c r="D4455" s="21"/>
      <c r="E4455" s="24"/>
      <c r="F4455" s="24"/>
      <c r="G4455" s="24"/>
      <c r="H4455" s="29"/>
      <c r="I4455" s="84"/>
      <c r="J4455" s="24"/>
      <c r="K4455" s="24"/>
      <c r="L4455" s="66"/>
      <c r="M4455" s="25"/>
      <c r="N4455" s="25"/>
      <c r="O4455" s="26"/>
      <c r="P4455" s="117"/>
    </row>
    <row r="4456" spans="1:16" ht="15.75" x14ac:dyDescent="0.25">
      <c r="A4456" s="25"/>
      <c r="B4456" s="28"/>
      <c r="C4456" s="24"/>
      <c r="D4456" s="21"/>
      <c r="E4456" s="24"/>
      <c r="F4456" s="24"/>
      <c r="G4456" s="24"/>
      <c r="H4456" s="29"/>
      <c r="I4456" s="84"/>
      <c r="J4456" s="24"/>
      <c r="K4456" s="24"/>
      <c r="L4456" s="66"/>
      <c r="M4456" s="25"/>
      <c r="N4456" s="25"/>
      <c r="O4456" s="26"/>
      <c r="P4456" s="117"/>
    </row>
    <row r="4457" spans="1:16" ht="15.75" x14ac:dyDescent="0.25">
      <c r="A4457" s="25"/>
      <c r="B4457" s="28"/>
      <c r="C4457" s="24"/>
      <c r="D4457" s="21"/>
      <c r="E4457" s="24"/>
      <c r="F4457" s="24"/>
      <c r="G4457" s="24"/>
      <c r="H4457" s="29"/>
      <c r="I4457" s="84"/>
      <c r="J4457" s="24"/>
      <c r="K4457" s="24"/>
      <c r="L4457" s="101"/>
      <c r="M4457" s="25"/>
      <c r="N4457" s="25"/>
      <c r="O4457" s="26"/>
      <c r="P4457" s="117"/>
    </row>
    <row r="4458" spans="1:16" ht="15.75" x14ac:dyDescent="0.25">
      <c r="A4458" s="25"/>
      <c r="B4458" s="28"/>
      <c r="C4458" s="24"/>
      <c r="D4458" s="21"/>
      <c r="E4458" s="24"/>
      <c r="F4458" s="24"/>
      <c r="G4458" s="24"/>
      <c r="H4458" s="29"/>
      <c r="I4458" s="84"/>
      <c r="J4458" s="24"/>
      <c r="K4458" s="24"/>
      <c r="L4458" s="66"/>
      <c r="M4458" s="25"/>
      <c r="N4458" s="65"/>
      <c r="O4458" s="26"/>
      <c r="P4458" s="117"/>
    </row>
    <row r="4459" spans="1:16" ht="15.75" x14ac:dyDescent="0.25">
      <c r="A4459" s="19"/>
      <c r="B4459" s="20"/>
      <c r="C4459" s="20"/>
      <c r="D4459" s="21"/>
      <c r="E4459" s="20"/>
      <c r="F4459" s="20"/>
      <c r="G4459" s="20"/>
      <c r="H4459" s="30"/>
      <c r="I4459" s="23"/>
      <c r="J4459" s="23"/>
      <c r="K4459" s="24"/>
      <c r="L4459" s="31"/>
      <c r="M4459" s="19"/>
      <c r="N4459" s="65"/>
      <c r="O4459" s="26"/>
      <c r="P4459" s="117"/>
    </row>
    <row r="4460" spans="1:16" ht="15.75" x14ac:dyDescent="0.25">
      <c r="A4460" s="25"/>
      <c r="B4460" s="28"/>
      <c r="C4460" s="24"/>
      <c r="D4460" s="21"/>
      <c r="E4460" s="24"/>
      <c r="F4460" s="24"/>
      <c r="G4460" s="24"/>
      <c r="H4460" s="29"/>
      <c r="I4460" s="84"/>
      <c r="J4460" s="24"/>
      <c r="K4460" s="24"/>
      <c r="L4460" s="66"/>
      <c r="M4460" s="25"/>
      <c r="N4460" s="25"/>
      <c r="O4460" s="26"/>
      <c r="P4460" s="117"/>
    </row>
    <row r="4461" spans="1:16" ht="15.75" x14ac:dyDescent="0.25">
      <c r="A4461" s="25"/>
      <c r="B4461" s="28"/>
      <c r="C4461" s="24"/>
      <c r="D4461" s="414"/>
      <c r="E4461" s="24"/>
      <c r="F4461" s="24"/>
      <c r="G4461" s="24"/>
      <c r="H4461" s="29"/>
      <c r="I4461" s="84"/>
      <c r="J4461" s="24"/>
      <c r="K4461" s="24"/>
      <c r="L4461" s="66"/>
      <c r="M4461" s="25"/>
      <c r="N4461" s="25"/>
      <c r="O4461" s="26"/>
      <c r="P4461" s="117"/>
    </row>
    <row r="4462" spans="1:16" ht="15.75" x14ac:dyDescent="0.25">
      <c r="A4462" s="32"/>
      <c r="B4462" s="28"/>
      <c r="C4462" s="24"/>
      <c r="D4462" s="414"/>
      <c r="E4462" s="24"/>
      <c r="F4462" s="24"/>
      <c r="G4462" s="24"/>
      <c r="H4462" s="29"/>
      <c r="I4462" s="84"/>
      <c r="J4462" s="24"/>
      <c r="K4462" s="24"/>
      <c r="L4462" s="66"/>
      <c r="M4462" s="25"/>
      <c r="N4462" s="25"/>
      <c r="O4462" s="26"/>
      <c r="P4462" s="117"/>
    </row>
    <row r="4463" spans="1:16" ht="15.75" x14ac:dyDescent="0.25">
      <c r="A4463" s="25"/>
      <c r="B4463" s="28"/>
      <c r="C4463" s="24"/>
      <c r="D4463" s="21"/>
      <c r="E4463" s="24"/>
      <c r="F4463" s="24"/>
      <c r="G4463" s="24"/>
      <c r="H4463" s="29"/>
      <c r="I4463" s="84"/>
      <c r="J4463" s="24"/>
      <c r="K4463" s="24"/>
      <c r="L4463" s="66"/>
      <c r="M4463" s="25"/>
      <c r="N4463" s="25"/>
      <c r="O4463" s="26"/>
      <c r="P4463" s="117"/>
    </row>
    <row r="4464" spans="1:16" ht="15.75" x14ac:dyDescent="0.25">
      <c r="A4464" s="25"/>
      <c r="B4464" s="28"/>
      <c r="C4464" s="24"/>
      <c r="D4464" s="21"/>
      <c r="E4464" s="24"/>
      <c r="F4464" s="24"/>
      <c r="G4464" s="24"/>
      <c r="H4464" s="84"/>
      <c r="I4464" s="84"/>
      <c r="J4464" s="24"/>
      <c r="K4464" s="24"/>
      <c r="L4464" s="101"/>
      <c r="M4464" s="25"/>
      <c r="N4464" s="25"/>
      <c r="O4464" s="26"/>
      <c r="P4464" s="117"/>
    </row>
    <row r="4465" spans="1:16" ht="15.75" x14ac:dyDescent="0.25">
      <c r="A4465" s="25"/>
      <c r="B4465" s="28"/>
      <c r="C4465" s="24"/>
      <c r="D4465" s="21"/>
      <c r="E4465" s="24"/>
      <c r="F4465" s="24"/>
      <c r="G4465" s="24"/>
      <c r="H4465" s="29"/>
      <c r="I4465" s="84"/>
      <c r="J4465" s="24"/>
      <c r="K4465" s="24"/>
      <c r="L4465" s="66"/>
      <c r="M4465" s="25"/>
      <c r="N4465" s="25"/>
      <c r="O4465" s="26"/>
      <c r="P4465" s="117"/>
    </row>
    <row r="4466" spans="1:16" ht="15.75" x14ac:dyDescent="0.25">
      <c r="A4466" s="25"/>
      <c r="B4466" s="28"/>
      <c r="C4466" s="24"/>
      <c r="D4466" s="21"/>
      <c r="E4466" s="24"/>
      <c r="F4466" s="24"/>
      <c r="G4466" s="24"/>
      <c r="H4466" s="29"/>
      <c r="I4466" s="84"/>
      <c r="J4466" s="24"/>
      <c r="K4466" s="24"/>
      <c r="L4466" s="66"/>
      <c r="M4466" s="25"/>
      <c r="N4466" s="25"/>
      <c r="O4466" s="26"/>
      <c r="P4466" s="117"/>
    </row>
    <row r="4467" spans="1:16" ht="15.75" x14ac:dyDescent="0.25">
      <c r="A4467" s="25"/>
      <c r="B4467" s="111"/>
      <c r="C4467" s="111"/>
      <c r="D4467" s="414"/>
      <c r="E4467" s="111"/>
      <c r="F4467" s="111"/>
      <c r="G4467" s="111"/>
      <c r="H4467" s="104"/>
      <c r="I4467" s="112"/>
      <c r="J4467" s="112"/>
      <c r="K4467" s="97"/>
      <c r="L4467" s="113"/>
      <c r="M4467" s="32"/>
      <c r="N4467" s="25"/>
      <c r="O4467" s="26"/>
      <c r="P4467" s="117"/>
    </row>
    <row r="4468" spans="1:16" ht="15.75" x14ac:dyDescent="0.25">
      <c r="A4468" s="43"/>
      <c r="B4468" s="20"/>
      <c r="C4468" s="20"/>
      <c r="D4468" s="414"/>
      <c r="E4468" s="20"/>
      <c r="F4468" s="20"/>
      <c r="G4468" s="20"/>
      <c r="H4468" s="30"/>
      <c r="I4468" s="23"/>
      <c r="J4468" s="23"/>
      <c r="K4468" s="24"/>
      <c r="L4468" s="31"/>
      <c r="M4468" s="19"/>
      <c r="N4468" s="25"/>
      <c r="O4468" s="26"/>
      <c r="P4468" s="117"/>
    </row>
    <row r="4469" spans="1:16" ht="15.75" x14ac:dyDescent="0.25">
      <c r="A4469" s="19"/>
      <c r="B4469" s="28"/>
      <c r="C4469" s="24"/>
      <c r="D4469" s="21"/>
      <c r="E4469" s="24"/>
      <c r="F4469" s="24"/>
      <c r="G4469" s="24"/>
      <c r="H4469" s="122"/>
      <c r="I4469" s="23"/>
      <c r="J4469" s="24"/>
      <c r="K4469" s="24"/>
      <c r="L4469" s="66"/>
      <c r="M4469" s="25"/>
      <c r="N4469" s="25"/>
      <c r="O4469" s="26"/>
      <c r="P4469" s="117"/>
    </row>
    <row r="4470" spans="1:16" ht="15.75" x14ac:dyDescent="0.25">
      <c r="A4470" s="25"/>
      <c r="B4470" s="28"/>
      <c r="C4470" s="24"/>
      <c r="D4470" s="414"/>
      <c r="E4470" s="24"/>
      <c r="F4470" s="24"/>
      <c r="G4470" s="24"/>
      <c r="H4470" s="122"/>
      <c r="I4470" s="40"/>
      <c r="J4470" s="24"/>
      <c r="K4470" s="24"/>
      <c r="L4470" s="66"/>
      <c r="M4470" s="25"/>
      <c r="N4470" s="25"/>
      <c r="O4470" s="26"/>
      <c r="P4470" s="117"/>
    </row>
    <row r="4471" spans="1:16" ht="15.75" x14ac:dyDescent="0.25">
      <c r="A4471" s="19"/>
      <c r="B4471" s="22"/>
      <c r="C4471" s="20"/>
      <c r="D4471" s="414"/>
      <c r="E4471" s="20"/>
      <c r="F4471" s="20"/>
      <c r="G4471" s="20"/>
      <c r="H4471" s="30"/>
      <c r="I4471" s="23"/>
      <c r="J4471" s="23"/>
      <c r="K4471" s="24"/>
      <c r="L4471" s="459"/>
      <c r="M4471" s="19"/>
      <c r="N4471" s="25"/>
      <c r="O4471" s="26"/>
      <c r="P4471" s="117"/>
    </row>
    <row r="4472" spans="1:16" ht="15.75" x14ac:dyDescent="0.25">
      <c r="A4472" s="25"/>
      <c r="B4472" s="28"/>
      <c r="C4472" s="24"/>
      <c r="D4472" s="414"/>
      <c r="E4472" s="24"/>
      <c r="F4472" s="24"/>
      <c r="G4472" s="24"/>
      <c r="H4472" s="29"/>
      <c r="I4472" s="84"/>
      <c r="J4472" s="24"/>
      <c r="K4472" s="24"/>
      <c r="L4472" s="77"/>
      <c r="M4472" s="25"/>
      <c r="N4472" s="25"/>
      <c r="O4472" s="26"/>
      <c r="P4472" s="117"/>
    </row>
    <row r="4473" spans="1:16" ht="15.75" x14ac:dyDescent="0.25">
      <c r="A4473" s="25"/>
      <c r="B4473" s="28"/>
      <c r="C4473" s="24"/>
      <c r="D4473" s="21"/>
      <c r="E4473" s="24"/>
      <c r="F4473" s="24"/>
      <c r="G4473" s="24"/>
      <c r="H4473" s="29"/>
      <c r="I4473" s="84"/>
      <c r="J4473" s="24"/>
      <c r="K4473" s="24"/>
      <c r="L4473" s="66"/>
      <c r="M4473" s="25"/>
      <c r="N4473" s="25"/>
      <c r="O4473" s="26"/>
      <c r="P4473" s="117"/>
    </row>
    <row r="4474" spans="1:16" ht="15.75" x14ac:dyDescent="0.25">
      <c r="A4474" s="25"/>
      <c r="B4474" s="122"/>
      <c r="C4474" s="24"/>
      <c r="D4474" s="21"/>
      <c r="E4474" s="24"/>
      <c r="F4474" s="24"/>
      <c r="G4474" s="24"/>
      <c r="H4474" s="29"/>
      <c r="I4474" s="84"/>
      <c r="J4474" s="24"/>
      <c r="K4474" s="24"/>
      <c r="L4474" s="66"/>
      <c r="M4474" s="25"/>
      <c r="N4474" s="25"/>
      <c r="O4474" s="26"/>
      <c r="P4474" s="117"/>
    </row>
    <row r="4475" spans="1:16" ht="15.75" x14ac:dyDescent="0.25">
      <c r="A4475" s="25"/>
      <c r="B4475" s="28"/>
      <c r="C4475" s="24"/>
      <c r="D4475" s="21"/>
      <c r="E4475" s="24"/>
      <c r="F4475" s="24"/>
      <c r="G4475" s="24"/>
      <c r="H4475" s="122"/>
      <c r="I4475" s="84"/>
      <c r="J4475" s="24"/>
      <c r="K4475" s="24"/>
      <c r="L4475" s="66"/>
      <c r="M4475" s="19"/>
      <c r="N4475" s="25"/>
      <c r="O4475" s="26"/>
      <c r="P4475" s="117"/>
    </row>
    <row r="4476" spans="1:16" ht="15.75" x14ac:dyDescent="0.25">
      <c r="A4476" s="25"/>
      <c r="B4476" s="28"/>
      <c r="C4476" s="24"/>
      <c r="D4476" s="414"/>
      <c r="E4476" s="24"/>
      <c r="F4476" s="24"/>
      <c r="G4476" s="24"/>
      <c r="H4476" s="122"/>
      <c r="I4476" s="23"/>
      <c r="J4476" s="24"/>
      <c r="K4476" s="24"/>
      <c r="L4476" s="66"/>
      <c r="M4476" s="25"/>
      <c r="N4476" s="25"/>
      <c r="O4476" s="26"/>
      <c r="P4476" s="117"/>
    </row>
    <row r="4477" spans="1:16" ht="15.75" x14ac:dyDescent="0.25">
      <c r="A4477" s="25"/>
      <c r="B4477" s="28"/>
      <c r="C4477" s="24"/>
      <c r="D4477" s="21"/>
      <c r="E4477" s="24"/>
      <c r="F4477" s="24"/>
      <c r="G4477" s="24"/>
      <c r="H4477" s="29"/>
      <c r="I4477" s="84"/>
      <c r="J4477" s="24"/>
      <c r="K4477" s="24"/>
      <c r="L4477" s="66"/>
      <c r="M4477" s="25"/>
      <c r="N4477" s="25"/>
      <c r="O4477" s="26"/>
      <c r="P4477" s="117"/>
    </row>
    <row r="4478" spans="1:16" ht="15.75" x14ac:dyDescent="0.25">
      <c r="A4478" s="25"/>
      <c r="B4478" s="28"/>
      <c r="C4478" s="24"/>
      <c r="D4478" s="21"/>
      <c r="E4478" s="24"/>
      <c r="F4478" s="24"/>
      <c r="G4478" s="24"/>
      <c r="H4478" s="29"/>
      <c r="I4478" s="84"/>
      <c r="J4478" s="24"/>
      <c r="K4478" s="24"/>
      <c r="L4478" s="66"/>
      <c r="M4478" s="25"/>
      <c r="N4478" s="25"/>
      <c r="O4478" s="26"/>
      <c r="P4478" s="117"/>
    </row>
    <row r="4479" spans="1:16" ht="15.75" x14ac:dyDescent="0.25">
      <c r="A4479" s="25"/>
      <c r="B4479" s="28"/>
      <c r="C4479" s="24"/>
      <c r="D4479" s="21"/>
      <c r="E4479" s="24"/>
      <c r="F4479" s="24"/>
      <c r="G4479" s="24"/>
      <c r="H4479" s="29"/>
      <c r="I4479" s="84"/>
      <c r="J4479" s="24"/>
      <c r="K4479" s="24"/>
      <c r="L4479" s="66"/>
      <c r="M4479" s="25"/>
      <c r="N4479" s="25"/>
      <c r="O4479" s="26"/>
      <c r="P4479" s="117"/>
    </row>
    <row r="4480" spans="1:16" ht="15.75" x14ac:dyDescent="0.25">
      <c r="A4480" s="25"/>
      <c r="B4480" s="28"/>
      <c r="C4480" s="24"/>
      <c r="D4480" s="21"/>
      <c r="E4480" s="24"/>
      <c r="F4480" s="24"/>
      <c r="G4480" s="24"/>
      <c r="H4480" s="29"/>
      <c r="I4480" s="84"/>
      <c r="J4480" s="24"/>
      <c r="K4480" s="24"/>
      <c r="L4480" s="66"/>
      <c r="M4480" s="25"/>
      <c r="N4480" s="25"/>
      <c r="O4480" s="26"/>
      <c r="P4480" s="117"/>
    </row>
    <row r="4481" spans="1:16" ht="15.75" x14ac:dyDescent="0.25">
      <c r="A4481" s="25"/>
      <c r="B4481" s="20"/>
      <c r="C4481" s="24"/>
      <c r="D4481" s="414"/>
      <c r="E4481" s="24"/>
      <c r="F4481" s="24"/>
      <c r="G4481" s="24"/>
      <c r="H4481" s="29"/>
      <c r="I4481" s="23"/>
      <c r="J4481" s="24"/>
      <c r="K4481" s="24"/>
      <c r="L4481" s="66"/>
      <c r="M4481" s="25"/>
      <c r="N4481" s="25"/>
      <c r="O4481" s="26"/>
      <c r="P4481" s="117"/>
    </row>
    <row r="4482" spans="1:16" ht="15.75" x14ac:dyDescent="0.25">
      <c r="A4482" s="25"/>
      <c r="B4482" s="20"/>
      <c r="C4482" s="432"/>
      <c r="D4482" s="414"/>
      <c r="E4482" s="432"/>
      <c r="F4482" s="432"/>
      <c r="G4482" s="432"/>
      <c r="H4482" s="431"/>
      <c r="I4482" s="433"/>
      <c r="J4482" s="433"/>
      <c r="K4482" s="24"/>
      <c r="L4482" s="434"/>
      <c r="M4482" s="42"/>
      <c r="N4482" s="42"/>
      <c r="O4482" s="26"/>
      <c r="P4482" s="117"/>
    </row>
    <row r="4483" spans="1:16" ht="15.75" x14ac:dyDescent="0.25">
      <c r="A4483" s="25"/>
      <c r="B4483" s="28"/>
      <c r="C4483" s="24"/>
      <c r="D4483" s="414"/>
      <c r="E4483" s="24"/>
      <c r="F4483" s="24"/>
      <c r="G4483" s="24"/>
      <c r="H4483" s="122"/>
      <c r="I4483" s="84"/>
      <c r="J4483" s="24"/>
      <c r="K4483" s="24"/>
      <c r="L4483" s="66"/>
      <c r="M4483" s="25"/>
      <c r="N4483" s="25"/>
      <c r="O4483" s="26"/>
      <c r="P4483" s="117"/>
    </row>
    <row r="4484" spans="1:16" ht="15.75" x14ac:dyDescent="0.25">
      <c r="A4484" s="25"/>
      <c r="B4484" s="28"/>
      <c r="C4484" s="24"/>
      <c r="D4484" s="414"/>
      <c r="E4484" s="24"/>
      <c r="F4484" s="24"/>
      <c r="G4484" s="24"/>
      <c r="H4484" s="122"/>
      <c r="I4484" s="23"/>
      <c r="J4484" s="24"/>
      <c r="K4484" s="24"/>
      <c r="L4484" s="66"/>
      <c r="M4484" s="25"/>
      <c r="N4484" s="25"/>
      <c r="O4484" s="26"/>
      <c r="P4484" s="117"/>
    </row>
    <row r="4485" spans="1:16" ht="15.75" x14ac:dyDescent="0.25">
      <c r="A4485" s="25"/>
      <c r="B4485" s="28"/>
      <c r="C4485" s="24"/>
      <c r="D4485" s="414"/>
      <c r="E4485" s="24"/>
      <c r="F4485" s="24"/>
      <c r="G4485" s="24"/>
      <c r="H4485" s="122"/>
      <c r="I4485" s="23"/>
      <c r="J4485" s="24"/>
      <c r="K4485" s="24"/>
      <c r="L4485" s="66"/>
      <c r="M4485" s="25"/>
      <c r="N4485" s="25"/>
      <c r="O4485" s="26"/>
      <c r="P4485" s="117"/>
    </row>
    <row r="4486" spans="1:16" ht="15.75" x14ac:dyDescent="0.25">
      <c r="A4486" s="25"/>
      <c r="B4486" s="28"/>
      <c r="C4486" s="24"/>
      <c r="D4486" s="414"/>
      <c r="E4486" s="24"/>
      <c r="F4486" s="24"/>
      <c r="G4486" s="24"/>
      <c r="H4486" s="122"/>
      <c r="I4486" s="23"/>
      <c r="J4486" s="24"/>
      <c r="K4486" s="24"/>
      <c r="L4486" s="66"/>
      <c r="M4486" s="25"/>
      <c r="N4486" s="25"/>
      <c r="O4486" s="26"/>
      <c r="P4486" s="117"/>
    </row>
    <row r="4487" spans="1:16" ht="15.75" x14ac:dyDescent="0.25">
      <c r="A4487" s="25"/>
      <c r="B4487" s="28"/>
      <c r="C4487" s="24"/>
      <c r="D4487" s="21"/>
      <c r="E4487" s="24"/>
      <c r="F4487" s="24"/>
      <c r="G4487" s="24"/>
      <c r="H4487" s="29"/>
      <c r="I4487" s="84"/>
      <c r="J4487" s="24"/>
      <c r="K4487" s="24"/>
      <c r="L4487" s="66"/>
      <c r="M4487" s="25"/>
      <c r="N4487" s="25"/>
      <c r="O4487" s="26"/>
      <c r="P4487" s="117"/>
    </row>
    <row r="4488" spans="1:16" ht="15.75" x14ac:dyDescent="0.25">
      <c r="A4488" s="25"/>
      <c r="B4488" s="28"/>
      <c r="C4488" s="24"/>
      <c r="D4488" s="21"/>
      <c r="E4488" s="24"/>
      <c r="F4488" s="24"/>
      <c r="G4488" s="24"/>
      <c r="H4488" s="29"/>
      <c r="I4488" s="84"/>
      <c r="J4488" s="24"/>
      <c r="K4488" s="24"/>
      <c r="L4488" s="66"/>
      <c r="M4488" s="25"/>
      <c r="N4488" s="25"/>
      <c r="O4488" s="26"/>
      <c r="P4488" s="117"/>
    </row>
    <row r="4489" spans="1:16" ht="15.75" x14ac:dyDescent="0.25">
      <c r="A4489" s="25"/>
      <c r="B4489" s="28"/>
      <c r="C4489" s="24"/>
      <c r="D4489" s="21"/>
      <c r="E4489" s="24"/>
      <c r="F4489" s="24"/>
      <c r="G4489" s="24"/>
      <c r="H4489" s="29"/>
      <c r="I4489" s="84"/>
      <c r="J4489" s="24"/>
      <c r="K4489" s="24"/>
      <c r="L4489" s="66"/>
      <c r="M4489" s="25"/>
      <c r="N4489" s="25"/>
      <c r="O4489" s="26"/>
      <c r="P4489" s="117"/>
    </row>
    <row r="4490" spans="1:16" ht="15.75" x14ac:dyDescent="0.25">
      <c r="A4490" s="25"/>
      <c r="B4490" s="28"/>
      <c r="C4490" s="24"/>
      <c r="D4490" s="414"/>
      <c r="E4490" s="24"/>
      <c r="F4490" s="24"/>
      <c r="G4490" s="24"/>
      <c r="H4490" s="29"/>
      <c r="I4490" s="84"/>
      <c r="J4490" s="24"/>
      <c r="K4490" s="24"/>
      <c r="L4490" s="66"/>
      <c r="M4490" s="25"/>
      <c r="N4490" s="25"/>
      <c r="O4490" s="26"/>
      <c r="P4490" s="117"/>
    </row>
    <row r="4491" spans="1:16" ht="15.75" x14ac:dyDescent="0.25">
      <c r="A4491" s="19"/>
      <c r="B4491" s="20"/>
      <c r="C4491" s="20"/>
      <c r="D4491" s="414"/>
      <c r="E4491" s="20"/>
      <c r="F4491" s="20"/>
      <c r="G4491" s="20"/>
      <c r="H4491" s="30"/>
      <c r="I4491" s="23"/>
      <c r="J4491" s="23"/>
      <c r="K4491" s="24"/>
      <c r="L4491" s="31"/>
      <c r="M4491" s="19"/>
      <c r="N4491" s="25"/>
      <c r="O4491" s="26"/>
      <c r="P4491" s="117"/>
    </row>
    <row r="4492" spans="1:16" ht="15.75" x14ac:dyDescent="0.25">
      <c r="A4492" s="25"/>
      <c r="B4492" s="28"/>
      <c r="C4492" s="24"/>
      <c r="D4492" s="21"/>
      <c r="E4492" s="24"/>
      <c r="F4492" s="24"/>
      <c r="G4492" s="24"/>
      <c r="H4492" s="29"/>
      <c r="I4492" s="84"/>
      <c r="J4492" s="24"/>
      <c r="K4492" s="24"/>
      <c r="L4492" s="66"/>
      <c r="M4492" s="25"/>
      <c r="N4492" s="25"/>
      <c r="O4492" s="26"/>
      <c r="P4492" s="117"/>
    </row>
    <row r="4493" spans="1:16" ht="15.75" x14ac:dyDescent="0.25">
      <c r="A4493" s="25"/>
      <c r="B4493" s="28"/>
      <c r="C4493" s="24"/>
      <c r="D4493" s="414"/>
      <c r="E4493" s="24"/>
      <c r="F4493" s="24"/>
      <c r="G4493" s="24"/>
      <c r="H4493" s="122"/>
      <c r="I4493" s="23"/>
      <c r="J4493" s="24"/>
      <c r="K4493" s="24"/>
      <c r="L4493" s="66"/>
      <c r="M4493" s="25"/>
      <c r="N4493" s="25"/>
      <c r="O4493" s="26"/>
      <c r="P4493" s="117"/>
    </row>
    <row r="4494" spans="1:16" ht="15.75" x14ac:dyDescent="0.25">
      <c r="A4494" s="25"/>
      <c r="B4494" s="28"/>
      <c r="C4494" s="24"/>
      <c r="D4494" s="21"/>
      <c r="E4494" s="24"/>
      <c r="F4494" s="24"/>
      <c r="G4494" s="24"/>
      <c r="H4494" s="29"/>
      <c r="I4494" s="84"/>
      <c r="J4494" s="24"/>
      <c r="K4494" s="24"/>
      <c r="L4494" s="66"/>
      <c r="M4494" s="25"/>
      <c r="N4494" s="25"/>
      <c r="O4494" s="26"/>
      <c r="P4494" s="117"/>
    </row>
    <row r="4495" spans="1:16" ht="15.75" x14ac:dyDescent="0.25">
      <c r="A4495" s="25"/>
      <c r="B4495" s="28"/>
      <c r="C4495" s="24"/>
      <c r="D4495" s="21"/>
      <c r="E4495" s="24"/>
      <c r="F4495" s="24"/>
      <c r="G4495" s="24"/>
      <c r="H4495" s="29"/>
      <c r="I4495" s="84"/>
      <c r="J4495" s="24"/>
      <c r="K4495" s="24"/>
      <c r="L4495" s="66"/>
      <c r="M4495" s="25"/>
      <c r="N4495" s="25"/>
      <c r="O4495" s="26"/>
      <c r="P4495" s="117"/>
    </row>
    <row r="4496" spans="1:16" ht="15.75" x14ac:dyDescent="0.25">
      <c r="A4496" s="25"/>
      <c r="B4496" s="28"/>
      <c r="C4496" s="24"/>
      <c r="D4496" s="21"/>
      <c r="E4496" s="24"/>
      <c r="F4496" s="24"/>
      <c r="G4496" s="24"/>
      <c r="H4496" s="29"/>
      <c r="I4496" s="84"/>
      <c r="J4496" s="24"/>
      <c r="K4496" s="24"/>
      <c r="L4496" s="66"/>
      <c r="M4496" s="25"/>
      <c r="N4496" s="25"/>
      <c r="O4496" s="26"/>
      <c r="P4496" s="117"/>
    </row>
    <row r="4497" spans="1:16" ht="15.75" x14ac:dyDescent="0.25">
      <c r="A4497" s="25"/>
      <c r="B4497" s="28"/>
      <c r="C4497" s="24"/>
      <c r="D4497" s="414"/>
      <c r="E4497" s="24"/>
      <c r="F4497" s="24"/>
      <c r="G4497" s="24"/>
      <c r="H4497" s="29"/>
      <c r="I4497" s="23"/>
      <c r="J4497" s="24"/>
      <c r="K4497" s="24"/>
      <c r="L4497" s="66"/>
      <c r="M4497" s="25"/>
      <c r="N4497" s="25"/>
      <c r="O4497" s="26"/>
      <c r="P4497" s="117"/>
    </row>
    <row r="4498" spans="1:16" ht="15.75" x14ac:dyDescent="0.25">
      <c r="A4498" s="25"/>
      <c r="B4498" s="28"/>
      <c r="C4498" s="24"/>
      <c r="D4498" s="21"/>
      <c r="E4498" s="24"/>
      <c r="F4498" s="24"/>
      <c r="G4498" s="24"/>
      <c r="H4498" s="122"/>
      <c r="I4498" s="84"/>
      <c r="J4498" s="24"/>
      <c r="K4498" s="24"/>
      <c r="L4498" s="66"/>
      <c r="M4498" s="25"/>
      <c r="N4498" s="25"/>
      <c r="O4498" s="26"/>
      <c r="P4498" s="117"/>
    </row>
    <row r="4499" spans="1:16" ht="15.75" x14ac:dyDescent="0.25">
      <c r="A4499" s="25"/>
      <c r="B4499" s="28"/>
      <c r="C4499" s="24"/>
      <c r="D4499" s="414"/>
      <c r="E4499" s="24"/>
      <c r="F4499" s="24"/>
      <c r="G4499" s="24"/>
      <c r="H4499" s="122"/>
      <c r="I4499" s="23"/>
      <c r="J4499" s="24"/>
      <c r="K4499" s="24"/>
      <c r="L4499" s="66"/>
      <c r="M4499" s="25"/>
      <c r="N4499" s="25"/>
      <c r="O4499" s="26"/>
      <c r="P4499" s="117"/>
    </row>
    <row r="4500" spans="1:16" ht="15.75" x14ac:dyDescent="0.25">
      <c r="A4500" s="25"/>
      <c r="B4500" s="28"/>
      <c r="C4500" s="24"/>
      <c r="D4500" s="21"/>
      <c r="E4500" s="24"/>
      <c r="F4500" s="24"/>
      <c r="G4500" s="24"/>
      <c r="H4500" s="29"/>
      <c r="I4500" s="84"/>
      <c r="J4500" s="24"/>
      <c r="K4500" s="24"/>
      <c r="L4500" s="66"/>
      <c r="M4500" s="25"/>
      <c r="N4500" s="25"/>
      <c r="O4500" s="26"/>
      <c r="P4500" s="117"/>
    </row>
    <row r="4501" spans="1:16" ht="15.75" x14ac:dyDescent="0.25">
      <c r="A4501" s="25"/>
      <c r="B4501" s="28"/>
      <c r="C4501" s="24"/>
      <c r="D4501" s="414"/>
      <c r="E4501" s="24"/>
      <c r="F4501" s="24"/>
      <c r="G4501" s="24"/>
      <c r="H4501" s="29"/>
      <c r="I4501" s="23"/>
      <c r="J4501" s="24"/>
      <c r="K4501" s="24"/>
      <c r="L4501" s="66"/>
      <c r="M4501" s="25"/>
      <c r="N4501" s="25"/>
      <c r="O4501" s="26"/>
      <c r="P4501" s="117"/>
    </row>
    <row r="4502" spans="1:16" ht="15.75" x14ac:dyDescent="0.25">
      <c r="A4502" s="25"/>
      <c r="B4502" s="22"/>
      <c r="C4502" s="24"/>
      <c r="D4502" s="414"/>
      <c r="E4502" s="24"/>
      <c r="F4502" s="20"/>
      <c r="G4502" s="24"/>
      <c r="H4502" s="30"/>
      <c r="I4502" s="40"/>
      <c r="J4502" s="24"/>
      <c r="K4502" s="24"/>
      <c r="L4502" s="66"/>
      <c r="M4502" s="25"/>
      <c r="N4502" s="25"/>
      <c r="O4502" s="26"/>
      <c r="P4502" s="311"/>
    </row>
    <row r="4503" spans="1:16" ht="15.75" x14ac:dyDescent="0.25">
      <c r="A4503" s="25"/>
      <c r="B4503" s="28"/>
      <c r="C4503" s="24"/>
      <c r="D4503" s="21"/>
      <c r="E4503" s="24"/>
      <c r="F4503" s="24"/>
      <c r="G4503" s="24"/>
      <c r="H4503" s="29"/>
      <c r="I4503" s="84"/>
      <c r="J4503" s="24"/>
      <c r="K4503" s="24"/>
      <c r="L4503" s="66"/>
      <c r="M4503" s="25"/>
      <c r="N4503" s="25"/>
      <c r="O4503" s="26"/>
      <c r="P4503" s="117"/>
    </row>
    <row r="4504" spans="1:16" ht="15.75" x14ac:dyDescent="0.25">
      <c r="A4504" s="25"/>
      <c r="B4504" s="28"/>
      <c r="C4504" s="24"/>
      <c r="D4504" s="21"/>
      <c r="E4504" s="24"/>
      <c r="F4504" s="24"/>
      <c r="G4504" s="24"/>
      <c r="H4504" s="29"/>
      <c r="I4504" s="84"/>
      <c r="J4504" s="24"/>
      <c r="K4504" s="24"/>
      <c r="L4504" s="66"/>
      <c r="M4504" s="25"/>
      <c r="N4504" s="25"/>
      <c r="O4504" s="26"/>
      <c r="P4504" s="117"/>
    </row>
    <row r="4505" spans="1:16" ht="15.75" x14ac:dyDescent="0.25">
      <c r="A4505" s="25"/>
      <c r="B4505" s="28"/>
      <c r="C4505" s="24"/>
      <c r="D4505" s="21"/>
      <c r="E4505" s="24"/>
      <c r="F4505" s="24"/>
      <c r="G4505" s="24"/>
      <c r="H4505" s="29"/>
      <c r="I4505" s="84"/>
      <c r="J4505" s="24"/>
      <c r="K4505" s="24"/>
      <c r="L4505" s="66"/>
      <c r="M4505" s="25"/>
      <c r="N4505" s="25"/>
      <c r="O4505" s="26"/>
      <c r="P4505" s="117"/>
    </row>
    <row r="4506" spans="1:16" ht="15.75" x14ac:dyDescent="0.25">
      <c r="A4506" s="25"/>
      <c r="B4506" s="28"/>
      <c r="C4506" s="24"/>
      <c r="D4506" s="21"/>
      <c r="E4506" s="24"/>
      <c r="F4506" s="24"/>
      <c r="G4506" s="24"/>
      <c r="H4506" s="29"/>
      <c r="I4506" s="84"/>
      <c r="J4506" s="24"/>
      <c r="K4506" s="24"/>
      <c r="L4506" s="66"/>
      <c r="M4506" s="25"/>
      <c r="N4506" s="25"/>
      <c r="O4506" s="26"/>
      <c r="P4506" s="117"/>
    </row>
    <row r="4507" spans="1:16" ht="15.75" x14ac:dyDescent="0.25">
      <c r="A4507" s="25"/>
      <c r="B4507" s="28"/>
      <c r="C4507" s="24"/>
      <c r="D4507" s="21"/>
      <c r="E4507" s="24"/>
      <c r="F4507" s="24"/>
      <c r="G4507" s="24"/>
      <c r="H4507" s="29"/>
      <c r="I4507" s="84"/>
      <c r="J4507" s="24"/>
      <c r="K4507" s="24"/>
      <c r="L4507" s="66"/>
      <c r="M4507" s="25"/>
      <c r="N4507" s="25"/>
      <c r="O4507" s="26"/>
      <c r="P4507" s="117"/>
    </row>
    <row r="4508" spans="1:16" ht="15.75" x14ac:dyDescent="0.25">
      <c r="A4508" s="25"/>
      <c r="B4508" s="28"/>
      <c r="C4508" s="24"/>
      <c r="D4508" s="414"/>
      <c r="E4508" s="24"/>
      <c r="F4508" s="24"/>
      <c r="G4508" s="24"/>
      <c r="H4508" s="122"/>
      <c r="I4508" s="84"/>
      <c r="J4508" s="24"/>
      <c r="K4508" s="24"/>
      <c r="L4508" s="66"/>
      <c r="M4508" s="25"/>
      <c r="N4508" s="25"/>
      <c r="O4508" s="26"/>
      <c r="P4508" s="117"/>
    </row>
    <row r="4509" spans="1:16" ht="15.75" x14ac:dyDescent="0.25">
      <c r="A4509" s="25"/>
      <c r="B4509" s="28"/>
      <c r="C4509" s="24"/>
      <c r="D4509" s="414"/>
      <c r="E4509" s="24"/>
      <c r="F4509" s="24"/>
      <c r="G4509" s="24"/>
      <c r="H4509" s="122"/>
      <c r="I4509" s="23"/>
      <c r="J4509" s="24"/>
      <c r="K4509" s="24"/>
      <c r="L4509" s="66"/>
      <c r="M4509" s="25"/>
      <c r="N4509" s="25"/>
      <c r="O4509" s="26"/>
      <c r="P4509" s="117"/>
    </row>
    <row r="4510" spans="1:16" ht="15.75" x14ac:dyDescent="0.25">
      <c r="A4510" s="25"/>
      <c r="B4510" s="28"/>
      <c r="C4510" s="24"/>
      <c r="D4510" s="414"/>
      <c r="E4510" s="24"/>
      <c r="F4510" s="24"/>
      <c r="G4510" s="24"/>
      <c r="H4510" s="122"/>
      <c r="I4510" s="23"/>
      <c r="J4510" s="24"/>
      <c r="K4510" s="24"/>
      <c r="L4510" s="66"/>
      <c r="M4510" s="25"/>
      <c r="N4510" s="25"/>
      <c r="O4510" s="26"/>
      <c r="P4510" s="117"/>
    </row>
    <row r="4511" spans="1:16" ht="15.75" x14ac:dyDescent="0.25">
      <c r="A4511" s="25"/>
      <c r="B4511" s="28"/>
      <c r="C4511" s="24"/>
      <c r="D4511" s="414"/>
      <c r="E4511" s="24"/>
      <c r="F4511" s="24"/>
      <c r="G4511" s="24"/>
      <c r="H4511" s="122"/>
      <c r="I4511" s="84"/>
      <c r="J4511" s="24"/>
      <c r="K4511" s="24"/>
      <c r="L4511" s="66"/>
      <c r="M4511" s="25"/>
      <c r="N4511" s="25"/>
      <c r="O4511" s="26"/>
      <c r="P4511" s="117"/>
    </row>
    <row r="4512" spans="1:16" ht="15.75" x14ac:dyDescent="0.25">
      <c r="A4512" s="25"/>
      <c r="B4512" s="28"/>
      <c r="C4512" s="24"/>
      <c r="D4512" s="414"/>
      <c r="E4512" s="24"/>
      <c r="F4512" s="24"/>
      <c r="G4512" s="24"/>
      <c r="H4512" s="122"/>
      <c r="I4512" s="84"/>
      <c r="J4512" s="24"/>
      <c r="K4512" s="24"/>
      <c r="L4512" s="66"/>
      <c r="M4512" s="25"/>
      <c r="N4512" s="25"/>
      <c r="O4512" s="26"/>
      <c r="P4512" s="117"/>
    </row>
    <row r="4513" spans="1:16" ht="15.75" x14ac:dyDescent="0.25">
      <c r="A4513" s="25"/>
      <c r="B4513" s="28"/>
      <c r="C4513" s="24"/>
      <c r="D4513" s="414"/>
      <c r="E4513" s="24"/>
      <c r="F4513" s="24"/>
      <c r="G4513" s="24"/>
      <c r="H4513" s="29"/>
      <c r="I4513" s="84"/>
      <c r="J4513" s="24"/>
      <c r="K4513" s="24"/>
      <c r="L4513" s="66"/>
      <c r="M4513" s="25"/>
      <c r="N4513" s="25"/>
      <c r="O4513" s="26"/>
      <c r="P4513" s="117"/>
    </row>
    <row r="4514" spans="1:16" ht="15.75" x14ac:dyDescent="0.25">
      <c r="A4514" s="25"/>
      <c r="B4514" s="28"/>
      <c r="C4514" s="24"/>
      <c r="D4514" s="21"/>
      <c r="E4514" s="24"/>
      <c r="F4514" s="24"/>
      <c r="G4514" s="24"/>
      <c r="H4514" s="29"/>
      <c r="I4514" s="84"/>
      <c r="J4514" s="24"/>
      <c r="K4514" s="24"/>
      <c r="L4514" s="66"/>
      <c r="M4514" s="25"/>
      <c r="N4514" s="25"/>
      <c r="O4514" s="26"/>
      <c r="P4514" s="117"/>
    </row>
    <row r="4515" spans="1:16" ht="15.75" x14ac:dyDescent="0.25">
      <c r="A4515" s="25"/>
      <c r="B4515" s="28"/>
      <c r="C4515" s="24"/>
      <c r="D4515" s="21"/>
      <c r="E4515" s="24"/>
      <c r="F4515" s="24"/>
      <c r="G4515" s="24"/>
      <c r="H4515" s="29"/>
      <c r="I4515" s="84"/>
      <c r="J4515" s="24"/>
      <c r="K4515" s="24"/>
      <c r="L4515" s="66"/>
      <c r="M4515" s="25"/>
      <c r="N4515" s="25"/>
      <c r="O4515" s="26"/>
      <c r="P4515" s="117"/>
    </row>
    <row r="4516" spans="1:16" ht="15.75" x14ac:dyDescent="0.25">
      <c r="A4516" s="43"/>
      <c r="B4516" s="28"/>
      <c r="C4516" s="24"/>
      <c r="D4516" s="414"/>
      <c r="E4516" s="24"/>
      <c r="F4516" s="24"/>
      <c r="G4516" s="24"/>
      <c r="H4516" s="29"/>
      <c r="I4516" s="84"/>
      <c r="J4516" s="24"/>
      <c r="K4516" s="24"/>
      <c r="L4516" s="66"/>
      <c r="M4516" s="25"/>
      <c r="N4516" s="25"/>
      <c r="O4516" s="26"/>
      <c r="P4516" s="117"/>
    </row>
    <row r="4517" spans="1:16" ht="15.75" x14ac:dyDescent="0.25">
      <c r="A4517" s="32"/>
      <c r="B4517" s="28"/>
      <c r="C4517" s="24"/>
      <c r="D4517" s="21"/>
      <c r="E4517" s="24"/>
      <c r="F4517" s="24"/>
      <c r="G4517" s="24"/>
      <c r="H4517" s="29"/>
      <c r="I4517" s="84"/>
      <c r="J4517" s="24"/>
      <c r="K4517" s="24"/>
      <c r="L4517" s="66"/>
      <c r="M4517" s="25"/>
      <c r="N4517" s="25"/>
      <c r="O4517" s="26"/>
      <c r="P4517" s="311"/>
    </row>
    <row r="4518" spans="1:16" ht="15.75" x14ac:dyDescent="0.25">
      <c r="A4518" s="25"/>
      <c r="B4518" s="28"/>
      <c r="C4518" s="24"/>
      <c r="D4518" s="21"/>
      <c r="E4518" s="24"/>
      <c r="F4518" s="24"/>
      <c r="G4518" s="24"/>
      <c r="H4518" s="29"/>
      <c r="I4518" s="84"/>
      <c r="J4518" s="24"/>
      <c r="K4518" s="24"/>
      <c r="L4518" s="66"/>
      <c r="M4518" s="25"/>
      <c r="N4518" s="25"/>
      <c r="O4518" s="26"/>
      <c r="P4518" s="311"/>
    </row>
    <row r="4519" spans="1:16" ht="15.75" x14ac:dyDescent="0.25">
      <c r="A4519" s="25"/>
      <c r="B4519" s="28"/>
      <c r="C4519" s="24"/>
      <c r="D4519" s="21"/>
      <c r="E4519" s="24"/>
      <c r="F4519" s="24"/>
      <c r="G4519" s="24"/>
      <c r="H4519" s="29"/>
      <c r="I4519" s="84"/>
      <c r="J4519" s="24"/>
      <c r="K4519" s="24"/>
      <c r="L4519" s="66"/>
      <c r="M4519" s="25"/>
      <c r="N4519" s="25"/>
      <c r="O4519" s="26"/>
      <c r="P4519" s="117"/>
    </row>
    <row r="4520" spans="1:16" ht="15.75" x14ac:dyDescent="0.25">
      <c r="A4520" s="25"/>
      <c r="B4520" s="28"/>
      <c r="C4520" s="24"/>
      <c r="D4520" s="21"/>
      <c r="E4520" s="24"/>
      <c r="F4520" s="24"/>
      <c r="G4520" s="24"/>
      <c r="H4520" s="29"/>
      <c r="I4520" s="84"/>
      <c r="J4520" s="24"/>
      <c r="K4520" s="24"/>
      <c r="L4520" s="66"/>
      <c r="M4520" s="25"/>
      <c r="N4520" s="25"/>
      <c r="O4520" s="26"/>
      <c r="P4520" s="117"/>
    </row>
    <row r="4521" spans="1:16" ht="15.75" x14ac:dyDescent="0.25">
      <c r="A4521" s="25"/>
      <c r="B4521" s="28"/>
      <c r="C4521" s="24"/>
      <c r="D4521" s="21"/>
      <c r="E4521" s="24"/>
      <c r="F4521" s="24"/>
      <c r="G4521" s="24"/>
      <c r="H4521" s="29"/>
      <c r="I4521" s="84"/>
      <c r="J4521" s="24"/>
      <c r="K4521" s="24"/>
      <c r="L4521" s="66"/>
      <c r="M4521" s="25"/>
      <c r="N4521" s="25"/>
      <c r="O4521" s="26"/>
      <c r="P4521" s="117"/>
    </row>
    <row r="4522" spans="1:16" ht="15.75" x14ac:dyDescent="0.25">
      <c r="A4522" s="25"/>
      <c r="B4522" s="28"/>
      <c r="C4522" s="24"/>
      <c r="D4522" s="21"/>
      <c r="E4522" s="24"/>
      <c r="F4522" s="24"/>
      <c r="G4522" s="24"/>
      <c r="H4522" s="29"/>
      <c r="I4522" s="84"/>
      <c r="J4522" s="24"/>
      <c r="K4522" s="24"/>
      <c r="L4522" s="66"/>
      <c r="M4522" s="25"/>
      <c r="N4522" s="25"/>
      <c r="O4522" s="26"/>
      <c r="P4522" s="117"/>
    </row>
    <row r="4523" spans="1:16" ht="15.75" x14ac:dyDescent="0.25">
      <c r="A4523" s="25"/>
      <c r="B4523" s="28"/>
      <c r="C4523" s="24"/>
      <c r="D4523" s="21"/>
      <c r="E4523" s="24"/>
      <c r="F4523" s="24"/>
      <c r="G4523" s="24"/>
      <c r="H4523" s="29"/>
      <c r="I4523" s="84"/>
      <c r="J4523" s="24"/>
      <c r="K4523" s="24"/>
      <c r="L4523" s="66"/>
      <c r="M4523" s="25"/>
      <c r="N4523" s="25"/>
      <c r="O4523" s="26"/>
      <c r="P4523" s="117"/>
    </row>
    <row r="4524" spans="1:16" ht="15.75" x14ac:dyDescent="0.25">
      <c r="A4524" s="25"/>
      <c r="B4524" s="28"/>
      <c r="C4524" s="24"/>
      <c r="D4524" s="21"/>
      <c r="E4524" s="24"/>
      <c r="F4524" s="24"/>
      <c r="G4524" s="24"/>
      <c r="H4524" s="29"/>
      <c r="I4524" s="84"/>
      <c r="J4524" s="24"/>
      <c r="K4524" s="24"/>
      <c r="L4524" s="66"/>
      <c r="M4524" s="25"/>
      <c r="N4524" s="25"/>
      <c r="O4524" s="26"/>
      <c r="P4524" s="117"/>
    </row>
    <row r="4525" spans="1:16" ht="15.75" x14ac:dyDescent="0.25">
      <c r="A4525" s="65"/>
      <c r="B4525" s="316"/>
      <c r="C4525" s="159"/>
      <c r="D4525" s="21"/>
      <c r="E4525" s="159"/>
      <c r="F4525" s="159"/>
      <c r="G4525" s="159"/>
      <c r="H4525" s="21"/>
      <c r="I4525" s="317"/>
      <c r="J4525" s="159"/>
      <c r="K4525" s="159"/>
      <c r="L4525" s="77"/>
      <c r="M4525" s="65"/>
      <c r="N4525" s="25"/>
      <c r="O4525" s="26"/>
      <c r="P4525" s="117"/>
    </row>
    <row r="4526" spans="1:16" ht="15.75" x14ac:dyDescent="0.25">
      <c r="A4526" s="25"/>
      <c r="B4526" s="28"/>
      <c r="C4526" s="24"/>
      <c r="D4526" s="21"/>
      <c r="E4526" s="24"/>
      <c r="F4526" s="24"/>
      <c r="G4526" s="24"/>
      <c r="H4526" s="29"/>
      <c r="I4526" s="84"/>
      <c r="J4526" s="24"/>
      <c r="K4526" s="24"/>
      <c r="L4526" s="66"/>
      <c r="M4526" s="25"/>
      <c r="N4526" s="25"/>
      <c r="O4526" s="26"/>
      <c r="P4526" s="117"/>
    </row>
    <row r="4527" spans="1:16" ht="15.75" x14ac:dyDescent="0.25">
      <c r="A4527" s="25"/>
      <c r="B4527" s="28"/>
      <c r="C4527" s="24"/>
      <c r="D4527" s="21"/>
      <c r="E4527" s="24"/>
      <c r="F4527" s="24"/>
      <c r="G4527" s="24"/>
      <c r="H4527" s="29"/>
      <c r="I4527" s="84"/>
      <c r="J4527" s="24"/>
      <c r="K4527" s="24"/>
      <c r="L4527" s="66"/>
      <c r="M4527" s="25"/>
      <c r="N4527" s="25"/>
      <c r="O4527" s="26"/>
      <c r="P4527" s="117"/>
    </row>
    <row r="4528" spans="1:16" ht="15.75" x14ac:dyDescent="0.25">
      <c r="A4528" s="25"/>
      <c r="B4528" s="28"/>
      <c r="C4528" s="24"/>
      <c r="D4528" s="21"/>
      <c r="E4528" s="24"/>
      <c r="F4528" s="24"/>
      <c r="G4528" s="24"/>
      <c r="H4528" s="29"/>
      <c r="I4528" s="84"/>
      <c r="J4528" s="24"/>
      <c r="K4528" s="24"/>
      <c r="L4528" s="66"/>
      <c r="M4528" s="25"/>
      <c r="N4528" s="25"/>
      <c r="O4528" s="26"/>
      <c r="P4528" s="117"/>
    </row>
    <row r="4529" spans="1:16" ht="15.75" x14ac:dyDescent="0.25">
      <c r="A4529" s="25"/>
      <c r="B4529" s="122"/>
      <c r="C4529" s="24"/>
      <c r="D4529" s="21"/>
      <c r="E4529" s="24"/>
      <c r="F4529" s="24"/>
      <c r="G4529" s="24"/>
      <c r="H4529" s="29"/>
      <c r="I4529" s="84"/>
      <c r="J4529" s="24"/>
      <c r="K4529" s="24"/>
      <c r="L4529" s="66"/>
      <c r="M4529" s="25"/>
      <c r="N4529" s="25"/>
      <c r="O4529" s="26"/>
      <c r="P4529" s="117"/>
    </row>
    <row r="4530" spans="1:16" ht="15.75" x14ac:dyDescent="0.25">
      <c r="A4530" s="25"/>
      <c r="B4530" s="28"/>
      <c r="C4530" s="24"/>
      <c r="D4530" s="21"/>
      <c r="E4530" s="24"/>
      <c r="F4530" s="24"/>
      <c r="G4530" s="24"/>
      <c r="H4530" s="29"/>
      <c r="I4530" s="84"/>
      <c r="J4530" s="24"/>
      <c r="K4530" s="24"/>
      <c r="L4530" s="66"/>
      <c r="M4530" s="25"/>
      <c r="N4530" s="25"/>
      <c r="O4530" s="26"/>
      <c r="P4530" s="117"/>
    </row>
    <row r="4531" spans="1:16" ht="15.75" x14ac:dyDescent="0.25">
      <c r="A4531" s="25"/>
      <c r="B4531" s="28"/>
      <c r="C4531" s="24"/>
      <c r="D4531" s="21"/>
      <c r="E4531" s="24"/>
      <c r="F4531" s="24"/>
      <c r="G4531" s="24"/>
      <c r="H4531" s="29"/>
      <c r="I4531" s="84"/>
      <c r="J4531" s="24"/>
      <c r="K4531" s="24"/>
      <c r="L4531" s="66"/>
      <c r="M4531" s="25"/>
      <c r="N4531" s="25"/>
      <c r="O4531" s="26"/>
      <c r="P4531" s="117"/>
    </row>
    <row r="4532" spans="1:16" ht="15.75" x14ac:dyDescent="0.25">
      <c r="A4532" s="25"/>
      <c r="B4532" s="28"/>
      <c r="C4532" s="24"/>
      <c r="D4532" s="414"/>
      <c r="E4532" s="24"/>
      <c r="F4532" s="24"/>
      <c r="G4532" s="24"/>
      <c r="H4532" s="29"/>
      <c r="I4532" s="84"/>
      <c r="J4532" s="24"/>
      <c r="K4532" s="24"/>
      <c r="L4532" s="66"/>
      <c r="M4532" s="25"/>
      <c r="N4532" s="25"/>
      <c r="O4532" s="26"/>
      <c r="P4532" s="117"/>
    </row>
    <row r="4533" spans="1:16" ht="15.75" x14ac:dyDescent="0.25">
      <c r="A4533" s="25"/>
      <c r="B4533" s="28"/>
      <c r="C4533" s="24"/>
      <c r="D4533" s="414"/>
      <c r="E4533" s="24"/>
      <c r="F4533" s="24"/>
      <c r="G4533" s="24"/>
      <c r="H4533" s="29"/>
      <c r="I4533" s="84"/>
      <c r="J4533" s="24"/>
      <c r="K4533" s="24"/>
      <c r="L4533" s="66"/>
      <c r="M4533" s="25"/>
      <c r="N4533" s="25"/>
      <c r="O4533" s="26"/>
      <c r="P4533" s="117"/>
    </row>
    <row r="4534" spans="1:16" ht="15.75" x14ac:dyDescent="0.25">
      <c r="A4534" s="19"/>
      <c r="B4534" s="22"/>
      <c r="C4534" s="20"/>
      <c r="D4534" s="414"/>
      <c r="E4534" s="20"/>
      <c r="F4534" s="20"/>
      <c r="G4534" s="20"/>
      <c r="H4534" s="22"/>
      <c r="I4534" s="23"/>
      <c r="J4534" s="23"/>
      <c r="K4534" s="24"/>
      <c r="L4534" s="459"/>
      <c r="M4534" s="19"/>
      <c r="N4534" s="25"/>
      <c r="O4534" s="26"/>
      <c r="P4534" s="117"/>
    </row>
    <row r="4535" spans="1:16" ht="15.75" x14ac:dyDescent="0.25">
      <c r="A4535" s="25"/>
      <c r="B4535" s="28"/>
      <c r="C4535" s="24"/>
      <c r="D4535" s="414"/>
      <c r="E4535" s="24"/>
      <c r="F4535" s="24"/>
      <c r="G4535" s="24"/>
      <c r="H4535" s="29"/>
      <c r="I4535" s="23"/>
      <c r="J4535" s="24"/>
      <c r="K4535" s="24"/>
      <c r="L4535" s="66"/>
      <c r="M4535" s="25"/>
      <c r="N4535" s="25"/>
      <c r="O4535" s="26"/>
      <c r="P4535" s="117"/>
    </row>
    <row r="4536" spans="1:16" ht="15.75" x14ac:dyDescent="0.25">
      <c r="A4536" s="25"/>
      <c r="B4536" s="28"/>
      <c r="C4536" s="24"/>
      <c r="D4536" s="414"/>
      <c r="E4536" s="24"/>
      <c r="F4536" s="24"/>
      <c r="G4536" s="24"/>
      <c r="H4536" s="29"/>
      <c r="I4536" s="23"/>
      <c r="J4536" s="24"/>
      <c r="K4536" s="24"/>
      <c r="L4536" s="66"/>
      <c r="M4536" s="25"/>
      <c r="N4536" s="25"/>
      <c r="O4536" s="26"/>
      <c r="P4536" s="117"/>
    </row>
    <row r="4537" spans="1:16" ht="15.75" x14ac:dyDescent="0.25">
      <c r="A4537" s="32"/>
      <c r="B4537" s="28"/>
      <c r="C4537" s="24"/>
      <c r="D4537" s="414"/>
      <c r="E4537" s="24"/>
      <c r="F4537" s="24"/>
      <c r="G4537" s="24"/>
      <c r="H4537" s="29"/>
      <c r="I4537" s="23"/>
      <c r="J4537" s="24"/>
      <c r="K4537" s="24"/>
      <c r="L4537" s="66"/>
      <c r="M4537" s="25"/>
      <c r="N4537" s="25"/>
      <c r="O4537" s="353"/>
      <c r="P4537" s="117"/>
    </row>
    <row r="4538" spans="1:16" ht="15.75" x14ac:dyDescent="0.25">
      <c r="A4538" s="25"/>
      <c r="B4538" s="28"/>
      <c r="C4538" s="24"/>
      <c r="D4538" s="414"/>
      <c r="E4538" s="24"/>
      <c r="F4538" s="24"/>
      <c r="G4538" s="24"/>
      <c r="H4538" s="29"/>
      <c r="I4538" s="23"/>
      <c r="J4538" s="24"/>
      <c r="K4538" s="24"/>
      <c r="L4538" s="66"/>
      <c r="M4538" s="25"/>
      <c r="N4538" s="25"/>
      <c r="O4538" s="26"/>
      <c r="P4538" s="117"/>
    </row>
    <row r="4539" spans="1:16" ht="15.75" x14ac:dyDescent="0.25">
      <c r="A4539" s="25"/>
      <c r="B4539" s="28"/>
      <c r="C4539" s="24"/>
      <c r="D4539" s="414"/>
      <c r="E4539" s="24"/>
      <c r="F4539" s="24"/>
      <c r="G4539" s="24"/>
      <c r="H4539" s="29"/>
      <c r="I4539" s="23"/>
      <c r="J4539" s="24"/>
      <c r="K4539" s="24"/>
      <c r="L4539" s="66"/>
      <c r="M4539" s="25"/>
      <c r="N4539" s="25"/>
      <c r="O4539" s="26"/>
      <c r="P4539" s="117"/>
    </row>
    <row r="4540" spans="1:16" ht="15.75" x14ac:dyDescent="0.25">
      <c r="A4540" s="102"/>
      <c r="B4540" s="96"/>
      <c r="C4540" s="97"/>
      <c r="D4540" s="414"/>
      <c r="E4540" s="97"/>
      <c r="F4540" s="97"/>
      <c r="G4540" s="97"/>
      <c r="H4540" s="119"/>
      <c r="I4540" s="106"/>
      <c r="J4540" s="97"/>
      <c r="K4540" s="97"/>
      <c r="L4540" s="101"/>
      <c r="M4540" s="25"/>
      <c r="N4540" s="25"/>
      <c r="O4540" s="26"/>
      <c r="P4540" s="117"/>
    </row>
    <row r="4541" spans="1:16" ht="15.75" x14ac:dyDescent="0.25">
      <c r="A4541" s="25"/>
      <c r="B4541" s="28"/>
      <c r="C4541" s="24"/>
      <c r="D4541" s="21"/>
      <c r="E4541" s="24"/>
      <c r="F4541" s="24"/>
      <c r="G4541" s="24"/>
      <c r="H4541" s="29"/>
      <c r="I4541" s="84"/>
      <c r="J4541" s="24"/>
      <c r="K4541" s="24"/>
      <c r="L4541" s="66"/>
      <c r="M4541" s="25"/>
      <c r="N4541" s="25"/>
      <c r="O4541" s="26"/>
      <c r="P4541" s="117"/>
    </row>
    <row r="4542" spans="1:16" ht="15.75" x14ac:dyDescent="0.25">
      <c r="A4542" s="25"/>
      <c r="B4542" s="28"/>
      <c r="C4542" s="24"/>
      <c r="D4542" s="21"/>
      <c r="E4542" s="24"/>
      <c r="F4542" s="24"/>
      <c r="G4542" s="24"/>
      <c r="H4542" s="29"/>
      <c r="I4542" s="84"/>
      <c r="J4542" s="24"/>
      <c r="K4542" s="24"/>
      <c r="L4542" s="66"/>
      <c r="M4542" s="25"/>
      <c r="N4542" s="25"/>
      <c r="O4542" s="26"/>
      <c r="P4542" s="117"/>
    </row>
    <row r="4543" spans="1:16" ht="15.75" x14ac:dyDescent="0.25">
      <c r="A4543" s="25"/>
      <c r="B4543" s="28"/>
      <c r="C4543" s="24"/>
      <c r="D4543" s="21"/>
      <c r="E4543" s="24"/>
      <c r="F4543" s="24"/>
      <c r="G4543" s="24"/>
      <c r="H4543" s="29"/>
      <c r="I4543" s="84"/>
      <c r="J4543" s="24"/>
      <c r="K4543" s="24"/>
      <c r="L4543" s="66"/>
      <c r="M4543" s="25"/>
      <c r="N4543" s="25"/>
      <c r="O4543" s="26"/>
      <c r="P4543" s="117"/>
    </row>
    <row r="4544" spans="1:16" ht="15.75" x14ac:dyDescent="0.25">
      <c r="A4544" s="25"/>
      <c r="B4544" s="20"/>
      <c r="C4544" s="24"/>
      <c r="D4544" s="414"/>
      <c r="E4544" s="24"/>
      <c r="F4544" s="24"/>
      <c r="G4544" s="24"/>
      <c r="H4544" s="29"/>
      <c r="I4544" s="84"/>
      <c r="J4544" s="24"/>
      <c r="K4544" s="24"/>
      <c r="L4544" s="66"/>
      <c r="M4544" s="25"/>
      <c r="N4544" s="25"/>
      <c r="O4544" s="26"/>
      <c r="P4544" s="117"/>
    </row>
    <row r="4545" spans="1:16" ht="15.75" x14ac:dyDescent="0.25">
      <c r="A4545" s="413"/>
      <c r="B4545" s="428"/>
      <c r="C4545" s="428"/>
      <c r="D4545" s="414"/>
      <c r="E4545" s="428"/>
      <c r="F4545" s="428"/>
      <c r="G4545" s="428"/>
      <c r="H4545" s="432"/>
      <c r="I4545" s="429"/>
      <c r="J4545" s="429"/>
      <c r="K4545" s="24"/>
      <c r="L4545" s="430"/>
      <c r="M4545" s="413"/>
      <c r="N4545" s="42"/>
      <c r="O4545" s="26"/>
      <c r="P4545" s="117"/>
    </row>
    <row r="4546" spans="1:16" ht="15.75" x14ac:dyDescent="0.25">
      <c r="A4546" s="25"/>
      <c r="B4546" s="28"/>
      <c r="C4546" s="24"/>
      <c r="D4546" s="21"/>
      <c r="E4546" s="24"/>
      <c r="F4546" s="24"/>
      <c r="G4546" s="24"/>
      <c r="H4546" s="122"/>
      <c r="I4546" s="84"/>
      <c r="J4546" s="24"/>
      <c r="K4546" s="24"/>
      <c r="L4546" s="66"/>
      <c r="M4546" s="25"/>
      <c r="N4546" s="25"/>
      <c r="O4546" s="26"/>
      <c r="P4546" s="117"/>
    </row>
    <row r="4547" spans="1:16" ht="15.75" x14ac:dyDescent="0.25">
      <c r="A4547" s="25"/>
      <c r="B4547" s="28"/>
      <c r="C4547" s="24"/>
      <c r="D4547" s="414"/>
      <c r="E4547" s="24"/>
      <c r="F4547" s="24"/>
      <c r="G4547" s="24"/>
      <c r="H4547" s="122"/>
      <c r="I4547" s="23"/>
      <c r="J4547" s="24"/>
      <c r="K4547" s="24"/>
      <c r="L4547" s="66"/>
      <c r="M4547" s="19"/>
      <c r="N4547" s="25"/>
      <c r="O4547" s="26"/>
      <c r="P4547" s="117"/>
    </row>
    <row r="4548" spans="1:16" ht="15.75" x14ac:dyDescent="0.25">
      <c r="A4548" s="19"/>
      <c r="B4548" s="122"/>
      <c r="C4548" s="20"/>
      <c r="D4548" s="414"/>
      <c r="E4548" s="20"/>
      <c r="F4548" s="24"/>
      <c r="G4548" s="24"/>
      <c r="H4548" s="30"/>
      <c r="I4548" s="23"/>
      <c r="J4548" s="23"/>
      <c r="K4548" s="24"/>
      <c r="L4548" s="459"/>
      <c r="M4548" s="19"/>
      <c r="N4548" s="25"/>
      <c r="O4548" s="26"/>
      <c r="P4548" s="117"/>
    </row>
    <row r="4549" spans="1:16" ht="15.75" x14ac:dyDescent="0.25">
      <c r="A4549" s="25"/>
      <c r="B4549" s="28"/>
      <c r="C4549" s="24"/>
      <c r="D4549" s="21"/>
      <c r="E4549" s="24"/>
      <c r="F4549" s="24"/>
      <c r="G4549" s="24"/>
      <c r="H4549" s="29"/>
      <c r="I4549" s="84"/>
      <c r="J4549" s="24"/>
      <c r="K4549" s="24"/>
      <c r="L4549" s="66"/>
      <c r="M4549" s="25"/>
      <c r="N4549" s="25"/>
      <c r="O4549" s="26"/>
      <c r="P4549" s="117"/>
    </row>
    <row r="4550" spans="1:16" ht="15.75" x14ac:dyDescent="0.25">
      <c r="A4550" s="25"/>
      <c r="B4550" s="28"/>
      <c r="C4550" s="24"/>
      <c r="D4550" s="21"/>
      <c r="E4550" s="24"/>
      <c r="F4550" s="24"/>
      <c r="G4550" s="24"/>
      <c r="H4550" s="29"/>
      <c r="I4550" s="84"/>
      <c r="J4550" s="24"/>
      <c r="K4550" s="24"/>
      <c r="L4550" s="101"/>
      <c r="M4550" s="25"/>
      <c r="N4550" s="25"/>
      <c r="O4550" s="26"/>
      <c r="P4550" s="117"/>
    </row>
    <row r="4551" spans="1:16" ht="15.75" x14ac:dyDescent="0.25">
      <c r="A4551" s="37"/>
      <c r="B4551" s="38"/>
      <c r="C4551" s="38"/>
      <c r="D4551" s="21"/>
      <c r="E4551" s="38"/>
      <c r="F4551" s="38"/>
      <c r="G4551" s="38"/>
      <c r="H4551" s="39"/>
      <c r="I4551" s="40"/>
      <c r="J4551" s="40"/>
      <c r="K4551" s="24"/>
      <c r="L4551" s="41"/>
      <c r="M4551" s="37"/>
      <c r="N4551" s="25"/>
      <c r="O4551" s="26"/>
      <c r="P4551" s="117"/>
    </row>
    <row r="4552" spans="1:16" ht="15.75" x14ac:dyDescent="0.25">
      <c r="A4552" s="43"/>
      <c r="B4552" s="44"/>
      <c r="C4552" s="44"/>
      <c r="D4552" s="414"/>
      <c r="E4552" s="44"/>
      <c r="F4552" s="44"/>
      <c r="G4552" s="44"/>
      <c r="H4552" s="39"/>
      <c r="I4552" s="45"/>
      <c r="J4552" s="45"/>
      <c r="K4552" s="24"/>
      <c r="L4552" s="46"/>
      <c r="M4552" s="413"/>
      <c r="N4552" s="25"/>
      <c r="O4552" s="26"/>
      <c r="P4552" s="117"/>
    </row>
    <row r="4553" spans="1:16" ht="15.75" x14ac:dyDescent="0.25">
      <c r="A4553" s="25"/>
      <c r="B4553" s="28"/>
      <c r="C4553" s="24"/>
      <c r="D4553" s="21"/>
      <c r="E4553" s="24"/>
      <c r="F4553" s="24"/>
      <c r="G4553" s="24"/>
      <c r="H4553" s="29"/>
      <c r="I4553" s="84"/>
      <c r="J4553" s="24"/>
      <c r="K4553" s="24"/>
      <c r="L4553" s="66"/>
      <c r="M4553" s="25"/>
      <c r="N4553" s="25"/>
      <c r="O4553" s="26"/>
      <c r="P4553" s="117"/>
    </row>
    <row r="4554" spans="1:16" ht="15.75" x14ac:dyDescent="0.25">
      <c r="A4554" s="25"/>
      <c r="B4554" s="28"/>
      <c r="C4554" s="24"/>
      <c r="D4554" s="414"/>
      <c r="E4554" s="24"/>
      <c r="F4554" s="24"/>
      <c r="G4554" s="24"/>
      <c r="H4554" s="29"/>
      <c r="I4554" s="84"/>
      <c r="J4554" s="24"/>
      <c r="K4554" s="24"/>
      <c r="L4554" s="66"/>
      <c r="M4554" s="25"/>
      <c r="N4554" s="25"/>
      <c r="O4554" s="26"/>
      <c r="P4554" s="117"/>
    </row>
    <row r="4555" spans="1:16" ht="15.75" x14ac:dyDescent="0.25">
      <c r="A4555" s="25"/>
      <c r="B4555" s="20"/>
      <c r="C4555" s="24"/>
      <c r="D4555" s="414"/>
      <c r="E4555" s="24"/>
      <c r="F4555" s="24"/>
      <c r="G4555" s="24"/>
      <c r="H4555" s="29"/>
      <c r="I4555" s="23"/>
      <c r="J4555" s="24"/>
      <c r="K4555" s="24"/>
      <c r="L4555" s="66"/>
      <c r="M4555" s="25"/>
      <c r="N4555" s="25"/>
      <c r="O4555" s="26"/>
      <c r="P4555" s="117"/>
    </row>
    <row r="4556" spans="1:16" ht="15.75" x14ac:dyDescent="0.25">
      <c r="A4556" s="25"/>
      <c r="B4556" s="20"/>
      <c r="C4556" s="20"/>
      <c r="D4556" s="414"/>
      <c r="E4556" s="20"/>
      <c r="F4556" s="20"/>
      <c r="G4556" s="20"/>
      <c r="H4556" s="20"/>
      <c r="I4556" s="23"/>
      <c r="J4556" s="23"/>
      <c r="K4556" s="24"/>
      <c r="L4556" s="31"/>
      <c r="M4556" s="19"/>
      <c r="N4556" s="25"/>
      <c r="O4556" s="26"/>
      <c r="P4556" s="117"/>
    </row>
    <row r="4557" spans="1:16" ht="15.75" x14ac:dyDescent="0.25">
      <c r="A4557" s="25"/>
      <c r="B4557" s="20"/>
      <c r="C4557" s="20"/>
      <c r="D4557" s="414"/>
      <c r="E4557" s="20"/>
      <c r="F4557" s="20"/>
      <c r="G4557" s="20"/>
      <c r="H4557" s="22"/>
      <c r="I4557" s="23"/>
      <c r="J4557" s="23"/>
      <c r="K4557" s="24"/>
      <c r="L4557" s="459"/>
      <c r="M4557" s="19"/>
      <c r="N4557" s="25"/>
      <c r="O4557" s="26"/>
      <c r="P4557" s="117"/>
    </row>
    <row r="4558" spans="1:16" ht="15.75" x14ac:dyDescent="0.25">
      <c r="A4558" s="25"/>
      <c r="B4558" s="28"/>
      <c r="C4558" s="24"/>
      <c r="D4558" s="21"/>
      <c r="E4558" s="24"/>
      <c r="F4558" s="24"/>
      <c r="G4558" s="24"/>
      <c r="H4558" s="29"/>
      <c r="I4558" s="84"/>
      <c r="J4558" s="24"/>
      <c r="K4558" s="24"/>
      <c r="L4558" s="66"/>
      <c r="M4558" s="25"/>
      <c r="N4558" s="25"/>
      <c r="O4558" s="26"/>
      <c r="P4558" s="117"/>
    </row>
    <row r="4559" spans="1:16" ht="15.75" x14ac:dyDescent="0.25">
      <c r="A4559" s="25"/>
      <c r="B4559" s="28"/>
      <c r="C4559" s="24"/>
      <c r="D4559" s="414"/>
      <c r="E4559" s="24"/>
      <c r="F4559" s="24"/>
      <c r="G4559" s="24"/>
      <c r="H4559" s="29"/>
      <c r="I4559" s="84"/>
      <c r="J4559" s="24"/>
      <c r="K4559" s="24"/>
      <c r="L4559" s="66"/>
      <c r="M4559" s="25"/>
      <c r="N4559" s="25"/>
      <c r="O4559" s="26"/>
      <c r="P4559" s="117"/>
    </row>
    <row r="4560" spans="1:16" ht="15.75" x14ac:dyDescent="0.25">
      <c r="A4560" s="25"/>
      <c r="B4560" s="28"/>
      <c r="C4560" s="428"/>
      <c r="D4560" s="414"/>
      <c r="E4560" s="428"/>
      <c r="F4560" s="428"/>
      <c r="G4560" s="428"/>
      <c r="H4560" s="428"/>
      <c r="I4560" s="429"/>
      <c r="J4560" s="429"/>
      <c r="K4560" s="24"/>
      <c r="L4560" s="430"/>
      <c r="M4560" s="413"/>
      <c r="N4560" s="25"/>
      <c r="O4560" s="26"/>
      <c r="P4560" s="117"/>
    </row>
    <row r="4561" spans="1:16" ht="15.75" x14ac:dyDescent="0.25">
      <c r="A4561" s="19"/>
      <c r="B4561" s="28"/>
      <c r="C4561" s="24"/>
      <c r="D4561" s="21"/>
      <c r="E4561" s="24"/>
      <c r="F4561" s="24"/>
      <c r="G4561" s="24"/>
      <c r="H4561" s="122"/>
      <c r="I4561" s="23"/>
      <c r="J4561" s="24"/>
      <c r="K4561" s="24"/>
      <c r="L4561" s="66"/>
      <c r="M4561" s="25"/>
      <c r="N4561" s="25"/>
      <c r="O4561" s="26"/>
      <c r="P4561" s="117"/>
    </row>
    <row r="4562" spans="1:16" ht="15.75" x14ac:dyDescent="0.25">
      <c r="A4562" s="25"/>
      <c r="B4562" s="28"/>
      <c r="C4562" s="24"/>
      <c r="D4562" s="21"/>
      <c r="E4562" s="24"/>
      <c r="F4562" s="24"/>
      <c r="G4562" s="24"/>
      <c r="H4562" s="29"/>
      <c r="I4562" s="84"/>
      <c r="J4562" s="24"/>
      <c r="K4562" s="24"/>
      <c r="L4562" s="101"/>
      <c r="M4562" s="25"/>
      <c r="N4562" s="25"/>
      <c r="O4562" s="26"/>
      <c r="P4562" s="117"/>
    </row>
    <row r="4563" spans="1:16" ht="15.75" x14ac:dyDescent="0.25">
      <c r="A4563" s="25"/>
      <c r="B4563" s="28"/>
      <c r="C4563" s="24"/>
      <c r="D4563" s="21"/>
      <c r="E4563" s="24"/>
      <c r="F4563" s="24"/>
      <c r="G4563" s="24"/>
      <c r="H4563" s="29"/>
      <c r="I4563" s="84"/>
      <c r="J4563" s="24"/>
      <c r="K4563" s="24"/>
      <c r="L4563" s="66"/>
      <c r="M4563" s="25"/>
      <c r="N4563" s="25"/>
      <c r="O4563" s="26"/>
      <c r="P4563" s="117"/>
    </row>
    <row r="4564" spans="1:16" ht="15.75" x14ac:dyDescent="0.25">
      <c r="A4564" s="25"/>
      <c r="B4564" s="28"/>
      <c r="C4564" s="24"/>
      <c r="D4564" s="21"/>
      <c r="E4564" s="24"/>
      <c r="F4564" s="24"/>
      <c r="G4564" s="24"/>
      <c r="H4564" s="29"/>
      <c r="I4564" s="84"/>
      <c r="J4564" s="24"/>
      <c r="K4564" s="24"/>
      <c r="L4564" s="66"/>
      <c r="M4564" s="25"/>
      <c r="N4564" s="25"/>
      <c r="O4564" s="26"/>
      <c r="P4564" s="117"/>
    </row>
    <row r="4565" spans="1:16" ht="15.75" x14ac:dyDescent="0.25">
      <c r="A4565" s="25"/>
      <c r="B4565" s="28"/>
      <c r="C4565" s="24"/>
      <c r="D4565" s="21"/>
      <c r="E4565" s="24"/>
      <c r="F4565" s="24"/>
      <c r="G4565" s="24"/>
      <c r="H4565" s="29"/>
      <c r="I4565" s="84"/>
      <c r="J4565" s="24"/>
      <c r="K4565" s="24"/>
      <c r="L4565" s="66"/>
      <c r="M4565" s="25"/>
      <c r="N4565" s="25"/>
      <c r="O4565" s="26"/>
      <c r="P4565" s="117"/>
    </row>
    <row r="4566" spans="1:16" ht="15.75" x14ac:dyDescent="0.25">
      <c r="A4566" s="25"/>
      <c r="B4566" s="28"/>
      <c r="C4566" s="24"/>
      <c r="D4566" s="21"/>
      <c r="E4566" s="24"/>
      <c r="F4566" s="24"/>
      <c r="G4566" s="24"/>
      <c r="H4566" s="29"/>
      <c r="I4566" s="84"/>
      <c r="J4566" s="24"/>
      <c r="K4566" s="24"/>
      <c r="L4566" s="66"/>
      <c r="M4566" s="25"/>
      <c r="N4566" s="25"/>
      <c r="O4566" s="26"/>
      <c r="P4566" s="117"/>
    </row>
    <row r="4567" spans="1:16" ht="15.75" x14ac:dyDescent="0.25">
      <c r="A4567" s="43"/>
      <c r="B4567" s="103"/>
      <c r="C4567" s="103"/>
      <c r="D4567" s="414"/>
      <c r="E4567" s="103"/>
      <c r="F4567" s="103"/>
      <c r="G4567" s="103"/>
      <c r="H4567" s="104"/>
      <c r="I4567" s="100"/>
      <c r="J4567" s="100"/>
      <c r="K4567" s="97"/>
      <c r="L4567" s="105"/>
      <c r="M4567" s="19"/>
      <c r="N4567" s="25"/>
      <c r="O4567" s="26"/>
      <c r="P4567" s="117"/>
    </row>
    <row r="4568" spans="1:16" ht="15.75" x14ac:dyDescent="0.25">
      <c r="A4568" s="25"/>
      <c r="B4568" s="28"/>
      <c r="C4568" s="24"/>
      <c r="D4568" s="414"/>
      <c r="E4568" s="24"/>
      <c r="F4568" s="24"/>
      <c r="G4568" s="24"/>
      <c r="H4568" s="29"/>
      <c r="I4568" s="84"/>
      <c r="J4568" s="24"/>
      <c r="K4568" s="24"/>
      <c r="L4568" s="66"/>
      <c r="M4568" s="25"/>
      <c r="N4568" s="25"/>
      <c r="O4568" s="26"/>
      <c r="P4568" s="117"/>
    </row>
    <row r="4569" spans="1:16" ht="15.75" x14ac:dyDescent="0.25">
      <c r="A4569" s="25"/>
      <c r="B4569" s="20"/>
      <c r="C4569" s="24"/>
      <c r="D4569" s="414"/>
      <c r="E4569" s="24"/>
      <c r="F4569" s="24"/>
      <c r="G4569" s="24"/>
      <c r="H4569" s="29"/>
      <c r="I4569" s="433"/>
      <c r="J4569" s="24"/>
      <c r="K4569" s="24"/>
      <c r="L4569" s="66"/>
      <c r="M4569" s="25"/>
      <c r="N4569" s="25"/>
      <c r="O4569" s="26"/>
      <c r="P4569" s="117"/>
    </row>
    <row r="4570" spans="1:16" ht="15.75" x14ac:dyDescent="0.25">
      <c r="A4570" s="25"/>
      <c r="B4570" s="28"/>
      <c r="C4570" s="24"/>
      <c r="D4570" s="414"/>
      <c r="E4570" s="24"/>
      <c r="F4570" s="24"/>
      <c r="G4570" s="24"/>
      <c r="H4570" s="29"/>
      <c r="I4570" s="84"/>
      <c r="J4570" s="24"/>
      <c r="K4570" s="24"/>
      <c r="L4570" s="66"/>
      <c r="M4570" s="25"/>
      <c r="N4570" s="25"/>
      <c r="O4570" s="26"/>
      <c r="P4570" s="117"/>
    </row>
    <row r="4571" spans="1:16" ht="15.75" x14ac:dyDescent="0.25">
      <c r="A4571" s="25"/>
      <c r="B4571" s="33"/>
      <c r="C4571" s="33"/>
      <c r="D4571" s="414"/>
      <c r="E4571" s="33"/>
      <c r="F4571" s="33"/>
      <c r="G4571" s="33"/>
      <c r="H4571" s="30"/>
      <c r="I4571" s="34"/>
      <c r="J4571" s="34"/>
      <c r="K4571" s="24"/>
      <c r="L4571" s="77"/>
      <c r="M4571" s="19"/>
      <c r="N4571" s="25"/>
      <c r="O4571" s="26"/>
      <c r="P4571" s="117"/>
    </row>
    <row r="4572" spans="1:16" ht="15.75" x14ac:dyDescent="0.25">
      <c r="A4572" s="19"/>
      <c r="B4572" s="22"/>
      <c r="C4572" s="20"/>
      <c r="D4572" s="414"/>
      <c r="E4572" s="20"/>
      <c r="F4572" s="20"/>
      <c r="G4572" s="20"/>
      <c r="H4572" s="30"/>
      <c r="I4572" s="34"/>
      <c r="J4572" s="34"/>
      <c r="K4572" s="24"/>
      <c r="L4572" s="77"/>
      <c r="M4572" s="32"/>
      <c r="N4572" s="25"/>
      <c r="O4572" s="26"/>
      <c r="P4572" s="117"/>
    </row>
    <row r="4573" spans="1:16" ht="15.75" x14ac:dyDescent="0.25">
      <c r="A4573" s="25"/>
      <c r="B4573" s="20"/>
      <c r="C4573" s="20"/>
      <c r="D4573" s="414"/>
      <c r="E4573" s="20"/>
      <c r="F4573" s="20"/>
      <c r="G4573" s="20"/>
      <c r="H4573" s="29"/>
      <c r="I4573" s="23"/>
      <c r="J4573" s="23"/>
      <c r="K4573" s="24"/>
      <c r="L4573" s="459"/>
      <c r="M4573" s="19"/>
      <c r="N4573" s="25"/>
      <c r="O4573" s="26"/>
      <c r="P4573" s="117"/>
    </row>
    <row r="4574" spans="1:16" ht="15.75" x14ac:dyDescent="0.25">
      <c r="A4574" s="25"/>
      <c r="B4574" s="28"/>
      <c r="C4574" s="24"/>
      <c r="D4574" s="21"/>
      <c r="E4574" s="24"/>
      <c r="F4574" s="24"/>
      <c r="G4574" s="24"/>
      <c r="H4574" s="29"/>
      <c r="I4574" s="84"/>
      <c r="J4574" s="24"/>
      <c r="K4574" s="24"/>
      <c r="L4574" s="66"/>
      <c r="M4574" s="25"/>
      <c r="N4574" s="25"/>
      <c r="O4574" s="26"/>
      <c r="P4574" s="117"/>
    </row>
    <row r="4575" spans="1:16" ht="15.75" x14ac:dyDescent="0.25">
      <c r="A4575" s="25"/>
      <c r="B4575" s="28"/>
      <c r="C4575" s="24"/>
      <c r="D4575" s="21"/>
      <c r="E4575" s="24"/>
      <c r="F4575" s="24"/>
      <c r="G4575" s="24"/>
      <c r="H4575" s="29"/>
      <c r="I4575" s="84"/>
      <c r="J4575" s="24"/>
      <c r="K4575" s="24"/>
      <c r="L4575" s="66"/>
      <c r="M4575" s="25"/>
      <c r="N4575" s="25"/>
      <c r="O4575" s="26"/>
      <c r="P4575" s="117"/>
    </row>
    <row r="4576" spans="1:16" ht="15.75" x14ac:dyDescent="0.25">
      <c r="A4576" s="25"/>
      <c r="B4576" s="28"/>
      <c r="C4576" s="24"/>
      <c r="D4576" s="21"/>
      <c r="E4576" s="24"/>
      <c r="F4576" s="24"/>
      <c r="G4576" s="24"/>
      <c r="H4576" s="29"/>
      <c r="I4576" s="23"/>
      <c r="J4576" s="24"/>
      <c r="K4576" s="24"/>
      <c r="L4576" s="66"/>
      <c r="M4576" s="25"/>
      <c r="N4576" s="25"/>
      <c r="O4576" s="26"/>
      <c r="P4576" s="117"/>
    </row>
    <row r="4577" spans="1:16" ht="15.75" x14ac:dyDescent="0.25">
      <c r="A4577" s="67"/>
      <c r="B4577" s="28"/>
      <c r="C4577" s="24"/>
      <c r="D4577" s="414"/>
      <c r="E4577" s="24"/>
      <c r="F4577" s="24"/>
      <c r="G4577" s="24"/>
      <c r="H4577" s="29"/>
      <c r="I4577" s="23"/>
      <c r="J4577" s="24"/>
      <c r="K4577" s="24"/>
      <c r="L4577" s="66"/>
      <c r="M4577" s="25"/>
      <c r="N4577" s="25"/>
      <c r="O4577" s="26"/>
      <c r="P4577" s="117"/>
    </row>
    <row r="4578" spans="1:16" ht="15.75" x14ac:dyDescent="0.25">
      <c r="A4578" s="25"/>
      <c r="B4578" s="122"/>
      <c r="C4578" s="24"/>
      <c r="D4578" s="21"/>
      <c r="E4578" s="24"/>
      <c r="F4578" s="24"/>
      <c r="G4578" s="24"/>
      <c r="H4578" s="29"/>
      <c r="I4578" s="84"/>
      <c r="J4578" s="24"/>
      <c r="K4578" s="24"/>
      <c r="L4578" s="66"/>
      <c r="M4578" s="25"/>
      <c r="N4578" s="25"/>
      <c r="O4578" s="26"/>
      <c r="P4578" s="117"/>
    </row>
    <row r="4579" spans="1:16" ht="15.75" x14ac:dyDescent="0.25">
      <c r="A4579" s="43"/>
      <c r="B4579" s="103"/>
      <c r="C4579" s="103"/>
      <c r="D4579" s="414"/>
      <c r="E4579" s="103"/>
      <c r="F4579" s="103"/>
      <c r="G4579" s="103"/>
      <c r="H4579" s="104"/>
      <c r="I4579" s="100"/>
      <c r="J4579" s="100"/>
      <c r="K4579" s="97"/>
      <c r="L4579" s="105"/>
      <c r="M4579" s="19"/>
      <c r="N4579" s="25"/>
      <c r="O4579" s="26"/>
      <c r="P4579" s="117"/>
    </row>
    <row r="4580" spans="1:16" ht="15.75" x14ac:dyDescent="0.25">
      <c r="A4580" s="25"/>
      <c r="B4580" s="28"/>
      <c r="C4580" s="24"/>
      <c r="D4580" s="21"/>
      <c r="E4580" s="24"/>
      <c r="F4580" s="24"/>
      <c r="G4580" s="24"/>
      <c r="H4580" s="122"/>
      <c r="I4580" s="84"/>
      <c r="J4580" s="24"/>
      <c r="K4580" s="24"/>
      <c r="L4580" s="66"/>
      <c r="M4580" s="25"/>
      <c r="N4580" s="25"/>
      <c r="O4580" s="26"/>
      <c r="P4580" s="117"/>
    </row>
    <row r="4581" spans="1:16" ht="15.75" x14ac:dyDescent="0.25">
      <c r="A4581" s="25"/>
      <c r="B4581" s="33"/>
      <c r="C4581" s="33"/>
      <c r="D4581" s="414"/>
      <c r="E4581" s="33"/>
      <c r="F4581" s="33"/>
      <c r="G4581" s="33"/>
      <c r="H4581" s="30"/>
      <c r="I4581" s="34"/>
      <c r="J4581" s="34"/>
      <c r="K4581" s="24"/>
      <c r="L4581" s="35"/>
      <c r="M4581" s="32"/>
      <c r="N4581" s="25"/>
      <c r="O4581" s="26"/>
      <c r="P4581" s="117"/>
    </row>
    <row r="4582" spans="1:16" ht="15.75" x14ac:dyDescent="0.25">
      <c r="A4582" s="19"/>
      <c r="B4582" s="22"/>
      <c r="C4582" s="20"/>
      <c r="D4582" s="414"/>
      <c r="E4582" s="20"/>
      <c r="F4582" s="20"/>
      <c r="G4582" s="20"/>
      <c r="H4582" s="22"/>
      <c r="I4582" s="23"/>
      <c r="J4582" s="23"/>
      <c r="K4582" s="24"/>
      <c r="L4582" s="459"/>
      <c r="M4582" s="19"/>
      <c r="N4582" s="25"/>
      <c r="O4582" s="26"/>
      <c r="P4582" s="117"/>
    </row>
    <row r="4583" spans="1:16" ht="15.75" x14ac:dyDescent="0.25">
      <c r="A4583" s="19"/>
      <c r="B4583" s="22"/>
      <c r="C4583" s="20"/>
      <c r="D4583" s="414"/>
      <c r="E4583" s="20"/>
      <c r="F4583" s="20"/>
      <c r="G4583" s="20"/>
      <c r="H4583" s="22"/>
      <c r="I4583" s="23"/>
      <c r="J4583" s="24"/>
      <c r="K4583" s="24"/>
      <c r="L4583" s="66"/>
      <c r="M4583" s="25"/>
      <c r="N4583" s="25"/>
      <c r="O4583" s="26"/>
      <c r="P4583" s="117"/>
    </row>
    <row r="4584" spans="1:16" ht="15.75" x14ac:dyDescent="0.25">
      <c r="A4584" s="32"/>
      <c r="B4584" s="33"/>
      <c r="C4584" s="33"/>
      <c r="D4584" s="414"/>
      <c r="E4584" s="33"/>
      <c r="F4584" s="33"/>
      <c r="G4584" s="33"/>
      <c r="H4584" s="30"/>
      <c r="I4584" s="34"/>
      <c r="J4584" s="34"/>
      <c r="K4584" s="24"/>
      <c r="L4584" s="77"/>
      <c r="M4584" s="32"/>
      <c r="N4584" s="25"/>
      <c r="O4584" s="26"/>
      <c r="P4584" s="117"/>
    </row>
    <row r="4585" spans="1:16" ht="15.75" x14ac:dyDescent="0.25">
      <c r="A4585" s="25"/>
      <c r="B4585" s="28"/>
      <c r="C4585" s="24"/>
      <c r="D4585" s="21"/>
      <c r="E4585" s="24"/>
      <c r="F4585" s="24"/>
      <c r="G4585" s="24"/>
      <c r="H4585" s="29"/>
      <c r="I4585" s="84"/>
      <c r="J4585" s="24"/>
      <c r="K4585" s="24"/>
      <c r="L4585" s="66"/>
      <c r="M4585" s="25"/>
      <c r="N4585" s="25"/>
      <c r="O4585" s="26"/>
      <c r="P4585" s="117"/>
    </row>
    <row r="4586" spans="1:16" ht="15.75" x14ac:dyDescent="0.25">
      <c r="A4586" s="25"/>
      <c r="B4586" s="28"/>
      <c r="C4586" s="24"/>
      <c r="D4586" s="414"/>
      <c r="E4586" s="24"/>
      <c r="F4586" s="24"/>
      <c r="G4586" s="24"/>
      <c r="H4586" s="29"/>
      <c r="I4586" s="23"/>
      <c r="J4586" s="24"/>
      <c r="K4586" s="24"/>
      <c r="L4586" s="66"/>
      <c r="M4586" s="25"/>
      <c r="N4586" s="25"/>
      <c r="O4586" s="26"/>
      <c r="P4586" s="117"/>
    </row>
    <row r="4587" spans="1:16" ht="15.75" x14ac:dyDescent="0.25">
      <c r="A4587" s="25"/>
      <c r="B4587" s="28"/>
      <c r="C4587" s="24"/>
      <c r="D4587" s="21"/>
      <c r="E4587" s="24"/>
      <c r="F4587" s="24"/>
      <c r="G4587" s="24"/>
      <c r="H4587" s="29"/>
      <c r="I4587" s="84"/>
      <c r="J4587" s="24"/>
      <c r="K4587" s="24"/>
      <c r="L4587" s="66"/>
      <c r="M4587" s="25"/>
      <c r="N4587" s="25"/>
      <c r="O4587" s="26"/>
      <c r="P4587" s="117"/>
    </row>
    <row r="4588" spans="1:16" ht="15.75" x14ac:dyDescent="0.25">
      <c r="A4588" s="25"/>
      <c r="B4588" s="28"/>
      <c r="C4588" s="24"/>
      <c r="D4588" s="21"/>
      <c r="E4588" s="24"/>
      <c r="F4588" s="24"/>
      <c r="G4588" s="24"/>
      <c r="H4588" s="29"/>
      <c r="I4588" s="84"/>
      <c r="J4588" s="24"/>
      <c r="K4588" s="24"/>
      <c r="L4588" s="66"/>
      <c r="M4588" s="25"/>
      <c r="N4588" s="25"/>
      <c r="O4588" s="26"/>
      <c r="P4588" s="117"/>
    </row>
    <row r="4589" spans="1:16" ht="15.75" x14ac:dyDescent="0.25">
      <c r="A4589" s="25"/>
      <c r="B4589" s="28"/>
      <c r="C4589" s="24"/>
      <c r="D4589" s="21"/>
      <c r="E4589" s="24"/>
      <c r="F4589" s="24"/>
      <c r="G4589" s="24"/>
      <c r="H4589" s="29"/>
      <c r="I4589" s="84"/>
      <c r="J4589" s="24"/>
      <c r="K4589" s="24"/>
      <c r="L4589" s="66"/>
      <c r="M4589" s="25"/>
      <c r="N4589" s="25"/>
      <c r="O4589" s="26"/>
      <c r="P4589" s="117"/>
    </row>
    <row r="4590" spans="1:16" ht="15.75" x14ac:dyDescent="0.25">
      <c r="A4590" s="25"/>
      <c r="B4590" s="432"/>
      <c r="C4590" s="432"/>
      <c r="D4590" s="414"/>
      <c r="E4590" s="432"/>
      <c r="F4590" s="432"/>
      <c r="G4590" s="432"/>
      <c r="H4590" s="431"/>
      <c r="I4590" s="433"/>
      <c r="J4590" s="433"/>
      <c r="K4590" s="24"/>
      <c r="L4590" s="434"/>
      <c r="M4590" s="42"/>
      <c r="N4590" s="25"/>
      <c r="O4590" s="26"/>
      <c r="P4590" s="117"/>
    </row>
    <row r="4591" spans="1:16" ht="15.75" x14ac:dyDescent="0.25">
      <c r="A4591" s="25"/>
      <c r="B4591" s="28"/>
      <c r="C4591" s="24"/>
      <c r="D4591" s="414"/>
      <c r="E4591" s="24"/>
      <c r="F4591" s="24"/>
      <c r="G4591" s="24"/>
      <c r="H4591" s="29"/>
      <c r="I4591" s="84"/>
      <c r="J4591" s="24"/>
      <c r="K4591" s="24"/>
      <c r="L4591" s="66"/>
      <c r="M4591" s="25"/>
      <c r="N4591" s="25"/>
      <c r="O4591" s="26"/>
      <c r="P4591" s="117"/>
    </row>
    <row r="4592" spans="1:16" ht="15.75" x14ac:dyDescent="0.25">
      <c r="A4592" s="25"/>
      <c r="B4592" s="28"/>
      <c r="C4592" s="24"/>
      <c r="D4592" s="414"/>
      <c r="E4592" s="24"/>
      <c r="F4592" s="24"/>
      <c r="G4592" s="24"/>
      <c r="H4592" s="29"/>
      <c r="I4592" s="84"/>
      <c r="J4592" s="24"/>
      <c r="K4592" s="24"/>
      <c r="L4592" s="66"/>
      <c r="M4592" s="25"/>
      <c r="N4592" s="25"/>
      <c r="O4592" s="26"/>
      <c r="P4592" s="117"/>
    </row>
    <row r="4593" spans="1:16" ht="15.75" x14ac:dyDescent="0.25">
      <c r="A4593" s="25"/>
      <c r="B4593" s="28"/>
      <c r="C4593" s="20"/>
      <c r="D4593" s="414"/>
      <c r="E4593" s="24"/>
      <c r="F4593" s="24"/>
      <c r="G4593" s="24"/>
      <c r="H4593" s="29"/>
      <c r="I4593" s="23"/>
      <c r="J4593" s="24"/>
      <c r="K4593" s="24"/>
      <c r="L4593" s="66"/>
      <c r="M4593" s="25"/>
      <c r="N4593" s="25"/>
      <c r="O4593" s="26"/>
      <c r="P4593" s="117"/>
    </row>
    <row r="4594" spans="1:16" ht="15.75" x14ac:dyDescent="0.25">
      <c r="A4594" s="25"/>
      <c r="B4594" s="20"/>
      <c r="C4594" s="20"/>
      <c r="D4594" s="414"/>
      <c r="E4594" s="20"/>
      <c r="F4594" s="20"/>
      <c r="G4594" s="20"/>
      <c r="H4594" s="22"/>
      <c r="I4594" s="23"/>
      <c r="J4594" s="23"/>
      <c r="K4594" s="24"/>
      <c r="L4594" s="66"/>
      <c r="M4594" s="19"/>
      <c r="N4594" s="25"/>
      <c r="O4594" s="26"/>
      <c r="P4594" s="117"/>
    </row>
    <row r="4595" spans="1:16" ht="15.75" x14ac:dyDescent="0.25">
      <c r="A4595" s="25"/>
      <c r="B4595" s="28"/>
      <c r="C4595" s="24"/>
      <c r="D4595" s="414"/>
      <c r="E4595" s="24"/>
      <c r="F4595" s="24"/>
      <c r="G4595" s="24"/>
      <c r="H4595" s="29"/>
      <c r="I4595" s="23"/>
      <c r="J4595" s="24"/>
      <c r="K4595" s="24"/>
      <c r="L4595" s="66"/>
      <c r="M4595" s="25"/>
      <c r="N4595" s="25"/>
      <c r="O4595" s="26"/>
      <c r="P4595" s="117"/>
    </row>
    <row r="4596" spans="1:16" ht="15.75" x14ac:dyDescent="0.25">
      <c r="A4596" s="25"/>
      <c r="B4596" s="28"/>
      <c r="C4596" s="24"/>
      <c r="D4596" s="21"/>
      <c r="E4596" s="24"/>
      <c r="F4596" s="24"/>
      <c r="G4596" s="24"/>
      <c r="H4596" s="29"/>
      <c r="I4596" s="84"/>
      <c r="J4596" s="24"/>
      <c r="K4596" s="24"/>
      <c r="L4596" s="66"/>
      <c r="M4596" s="25"/>
      <c r="N4596" s="25"/>
      <c r="O4596" s="26"/>
      <c r="P4596" s="117"/>
    </row>
    <row r="4597" spans="1:16" ht="15.75" x14ac:dyDescent="0.25">
      <c r="A4597" s="25"/>
      <c r="B4597" s="28"/>
      <c r="C4597" s="24"/>
      <c r="D4597" s="21"/>
      <c r="E4597" s="24"/>
      <c r="F4597" s="24"/>
      <c r="G4597" s="24"/>
      <c r="H4597" s="29"/>
      <c r="I4597" s="84"/>
      <c r="J4597" s="24"/>
      <c r="K4597" s="24"/>
      <c r="L4597" s="66"/>
      <c r="M4597" s="25"/>
      <c r="N4597" s="25"/>
      <c r="O4597" s="26"/>
      <c r="P4597" s="117"/>
    </row>
    <row r="4598" spans="1:16" ht="15.75" x14ac:dyDescent="0.25">
      <c r="A4598" s="102"/>
      <c r="B4598" s="28"/>
      <c r="C4598" s="24"/>
      <c r="D4598" s="414"/>
      <c r="E4598" s="24"/>
      <c r="F4598" s="24"/>
      <c r="G4598" s="24"/>
      <c r="H4598" s="29"/>
      <c r="I4598" s="84"/>
      <c r="J4598" s="24"/>
      <c r="K4598" s="24"/>
      <c r="L4598" s="66"/>
      <c r="M4598" s="25"/>
      <c r="N4598" s="25"/>
      <c r="O4598" s="26"/>
      <c r="P4598" s="117"/>
    </row>
    <row r="4599" spans="1:16" ht="15.75" x14ac:dyDescent="0.25">
      <c r="A4599" s="67"/>
      <c r="B4599" s="28"/>
      <c r="C4599" s="24"/>
      <c r="D4599" s="414"/>
      <c r="E4599" s="24"/>
      <c r="F4599" s="24"/>
      <c r="G4599" s="24"/>
      <c r="H4599" s="29"/>
      <c r="I4599" s="23"/>
      <c r="J4599" s="24"/>
      <c r="K4599" s="24"/>
      <c r="L4599" s="66"/>
      <c r="M4599" s="25"/>
      <c r="N4599" s="25"/>
      <c r="O4599" s="26"/>
      <c r="P4599" s="117"/>
    </row>
    <row r="4600" spans="1:16" ht="15.75" x14ac:dyDescent="0.25">
      <c r="A4600" s="25"/>
      <c r="B4600" s="28"/>
      <c r="C4600" s="24"/>
      <c r="D4600" s="414"/>
      <c r="E4600" s="24"/>
      <c r="F4600" s="24"/>
      <c r="G4600" s="33"/>
      <c r="H4600" s="30"/>
      <c r="I4600" s="34"/>
      <c r="J4600" s="34"/>
      <c r="K4600" s="24"/>
      <c r="L4600" s="77"/>
      <c r="M4600" s="19"/>
      <c r="N4600" s="25"/>
      <c r="O4600" s="26"/>
      <c r="P4600" s="117"/>
    </row>
    <row r="4601" spans="1:16" ht="15.75" x14ac:dyDescent="0.25">
      <c r="A4601" s="25"/>
      <c r="B4601" s="28"/>
      <c r="C4601" s="24"/>
      <c r="D4601" s="21"/>
      <c r="E4601" s="24"/>
      <c r="F4601" s="24"/>
      <c r="G4601" s="24"/>
      <c r="H4601" s="29"/>
      <c r="I4601" s="84"/>
      <c r="J4601" s="24"/>
      <c r="K4601" s="24"/>
      <c r="L4601" s="66"/>
      <c r="M4601" s="25"/>
      <c r="N4601" s="25"/>
      <c r="O4601" s="26"/>
      <c r="P4601" s="117"/>
    </row>
    <row r="4602" spans="1:16" ht="15.75" x14ac:dyDescent="0.25">
      <c r="A4602" s="25"/>
      <c r="B4602" s="28"/>
      <c r="C4602" s="24"/>
      <c r="D4602" s="414"/>
      <c r="E4602" s="24"/>
      <c r="F4602" s="24"/>
      <c r="G4602" s="24"/>
      <c r="H4602" s="29"/>
      <c r="I4602" s="84"/>
      <c r="J4602" s="24"/>
      <c r="K4602" s="24"/>
      <c r="L4602" s="66"/>
      <c r="M4602" s="25"/>
      <c r="N4602" s="25"/>
      <c r="O4602" s="26"/>
      <c r="P4602" s="117"/>
    </row>
    <row r="4603" spans="1:16" ht="15.75" x14ac:dyDescent="0.25">
      <c r="A4603" s="25"/>
      <c r="B4603" s="28"/>
      <c r="C4603" s="24"/>
      <c r="D4603" s="21"/>
      <c r="E4603" s="24"/>
      <c r="F4603" s="24"/>
      <c r="G4603" s="24"/>
      <c r="H4603" s="29"/>
      <c r="I4603" s="84"/>
      <c r="J4603" s="24"/>
      <c r="K4603" s="24"/>
      <c r="L4603" s="66"/>
      <c r="M4603" s="25"/>
      <c r="N4603" s="25"/>
      <c r="O4603" s="26"/>
      <c r="P4603" s="117"/>
    </row>
    <row r="4604" spans="1:16" ht="15.75" x14ac:dyDescent="0.25">
      <c r="A4604" s="25"/>
      <c r="B4604" s="122"/>
      <c r="C4604" s="24"/>
      <c r="D4604" s="21"/>
      <c r="E4604" s="24"/>
      <c r="F4604" s="24"/>
      <c r="G4604" s="24"/>
      <c r="H4604" s="29"/>
      <c r="I4604" s="84"/>
      <c r="J4604" s="24"/>
      <c r="K4604" s="24"/>
      <c r="L4604" s="66"/>
      <c r="M4604" s="25"/>
      <c r="N4604" s="25"/>
      <c r="O4604" s="26"/>
      <c r="P4604" s="117"/>
    </row>
    <row r="4605" spans="1:16" ht="15.75" x14ac:dyDescent="0.25">
      <c r="A4605" s="25"/>
      <c r="B4605" s="28"/>
      <c r="C4605" s="24"/>
      <c r="D4605" s="21"/>
      <c r="E4605" s="24"/>
      <c r="F4605" s="24"/>
      <c r="G4605" s="24"/>
      <c r="H4605" s="122"/>
      <c r="I4605" s="84"/>
      <c r="J4605" s="24"/>
      <c r="K4605" s="24"/>
      <c r="L4605" s="66"/>
      <c r="M4605" s="25"/>
      <c r="N4605" s="25"/>
      <c r="O4605" s="26"/>
      <c r="P4605" s="117"/>
    </row>
    <row r="4606" spans="1:16" ht="15.75" x14ac:dyDescent="0.25">
      <c r="A4606" s="25"/>
      <c r="B4606" s="28"/>
      <c r="C4606" s="24"/>
      <c r="D4606" s="414"/>
      <c r="E4606" s="24"/>
      <c r="F4606" s="24"/>
      <c r="G4606" s="24"/>
      <c r="H4606" s="29"/>
      <c r="I4606" s="84"/>
      <c r="J4606" s="24"/>
      <c r="K4606" s="24"/>
      <c r="L4606" s="66"/>
      <c r="M4606" s="25"/>
      <c r="N4606" s="25"/>
      <c r="O4606" s="26"/>
      <c r="P4606" s="117"/>
    </row>
    <row r="4607" spans="1:16" ht="15.75" x14ac:dyDescent="0.25">
      <c r="A4607" s="19"/>
      <c r="B4607" s="28"/>
      <c r="C4607" s="24"/>
      <c r="D4607" s="414"/>
      <c r="E4607" s="24"/>
      <c r="F4607" s="24"/>
      <c r="G4607" s="24"/>
      <c r="H4607" s="29"/>
      <c r="I4607" s="23"/>
      <c r="J4607" s="24"/>
      <c r="K4607" s="24"/>
      <c r="L4607" s="66"/>
      <c r="M4607" s="25"/>
      <c r="N4607" s="25"/>
      <c r="O4607" s="26"/>
      <c r="P4607" s="117"/>
    </row>
    <row r="4608" spans="1:16" ht="15.75" x14ac:dyDescent="0.25">
      <c r="A4608" s="25"/>
      <c r="B4608" s="28"/>
      <c r="C4608" s="24"/>
      <c r="D4608" s="414"/>
      <c r="E4608" s="24"/>
      <c r="F4608" s="24"/>
      <c r="G4608" s="24"/>
      <c r="H4608" s="29"/>
      <c r="I4608" s="23"/>
      <c r="J4608" s="23"/>
      <c r="K4608" s="24"/>
      <c r="L4608" s="66"/>
      <c r="M4608" s="25"/>
      <c r="N4608" s="25"/>
      <c r="O4608" s="26"/>
      <c r="P4608" s="117"/>
    </row>
    <row r="4609" spans="1:16" ht="15.75" x14ac:dyDescent="0.25">
      <c r="A4609" s="25"/>
      <c r="B4609" s="20"/>
      <c r="C4609" s="20"/>
      <c r="D4609" s="414"/>
      <c r="E4609" s="20"/>
      <c r="F4609" s="20"/>
      <c r="G4609" s="20"/>
      <c r="H4609" s="30"/>
      <c r="I4609" s="23"/>
      <c r="J4609" s="23"/>
      <c r="K4609" s="24"/>
      <c r="L4609" s="31"/>
      <c r="M4609" s="19"/>
      <c r="N4609" s="25"/>
      <c r="O4609" s="26"/>
      <c r="P4609" s="117"/>
    </row>
    <row r="4610" spans="1:16" ht="15.75" x14ac:dyDescent="0.25">
      <c r="A4610" s="25"/>
      <c r="B4610" s="28"/>
      <c r="C4610" s="24"/>
      <c r="D4610" s="21"/>
      <c r="E4610" s="24"/>
      <c r="F4610" s="24"/>
      <c r="G4610" s="24"/>
      <c r="H4610" s="122"/>
      <c r="I4610" s="23"/>
      <c r="J4610" s="24"/>
      <c r="K4610" s="24"/>
      <c r="L4610" s="66"/>
      <c r="M4610" s="25"/>
      <c r="N4610" s="25"/>
      <c r="O4610" s="26"/>
      <c r="P4610" s="117"/>
    </row>
    <row r="4611" spans="1:16" ht="15.75" x14ac:dyDescent="0.25">
      <c r="A4611" s="19"/>
      <c r="B4611" s="22"/>
      <c r="C4611" s="20"/>
      <c r="D4611" s="414"/>
      <c r="E4611" s="20"/>
      <c r="F4611" s="20"/>
      <c r="G4611" s="20"/>
      <c r="H4611" s="30"/>
      <c r="I4611" s="34"/>
      <c r="J4611" s="34"/>
      <c r="K4611" s="24"/>
      <c r="L4611" s="77"/>
      <c r="M4611" s="32"/>
      <c r="N4611" s="25"/>
      <c r="O4611" s="26"/>
      <c r="P4611" s="117"/>
    </row>
    <row r="4612" spans="1:16" ht="15.75" x14ac:dyDescent="0.25">
      <c r="A4612" s="32"/>
      <c r="B4612" s="33"/>
      <c r="C4612" s="33"/>
      <c r="D4612" s="414"/>
      <c r="E4612" s="33"/>
      <c r="F4612" s="33"/>
      <c r="G4612" s="33"/>
      <c r="H4612" s="30"/>
      <c r="I4612" s="34"/>
      <c r="J4612" s="34"/>
      <c r="K4612" s="24"/>
      <c r="L4612" s="66"/>
      <c r="M4612" s="32"/>
      <c r="N4612" s="25"/>
      <c r="O4612" s="26"/>
      <c r="P4612" s="117"/>
    </row>
    <row r="4613" spans="1:16" ht="15.75" x14ac:dyDescent="0.25">
      <c r="A4613" s="25"/>
      <c r="B4613" s="28"/>
      <c r="C4613" s="24"/>
      <c r="D4613" s="21"/>
      <c r="E4613" s="24"/>
      <c r="F4613" s="24"/>
      <c r="G4613" s="24"/>
      <c r="H4613" s="29"/>
      <c r="I4613" s="84"/>
      <c r="J4613" s="24"/>
      <c r="K4613" s="24"/>
      <c r="L4613" s="66"/>
      <c r="M4613" s="25"/>
      <c r="N4613" s="25"/>
      <c r="O4613" s="26"/>
      <c r="P4613" s="117"/>
    </row>
    <row r="4614" spans="1:16" ht="15.75" x14ac:dyDescent="0.25">
      <c r="A4614" s="25"/>
      <c r="B4614" s="28"/>
      <c r="C4614" s="24"/>
      <c r="D4614" s="414"/>
      <c r="E4614" s="24"/>
      <c r="F4614" s="435"/>
      <c r="G4614" s="24"/>
      <c r="H4614" s="431"/>
      <c r="I4614" s="436"/>
      <c r="J4614" s="24"/>
      <c r="K4614" s="24"/>
      <c r="L4614" s="66"/>
      <c r="M4614" s="25"/>
      <c r="N4614" s="25"/>
      <c r="O4614" s="26"/>
      <c r="P4614" s="117"/>
    </row>
    <row r="4615" spans="1:16" ht="15.75" x14ac:dyDescent="0.25">
      <c r="A4615" s="25"/>
      <c r="B4615" s="28"/>
      <c r="C4615" s="24"/>
      <c r="D4615" s="414"/>
      <c r="E4615" s="24"/>
      <c r="F4615" s="24"/>
      <c r="G4615" s="24"/>
      <c r="H4615" s="29"/>
      <c r="I4615" s="84"/>
      <c r="J4615" s="24"/>
      <c r="K4615" s="24"/>
      <c r="L4615" s="66"/>
      <c r="M4615" s="25"/>
      <c r="N4615" s="25"/>
      <c r="O4615" s="26"/>
      <c r="P4615" s="117"/>
    </row>
    <row r="4616" spans="1:16" ht="15.75" x14ac:dyDescent="0.25">
      <c r="A4616" s="25"/>
      <c r="B4616" s="28"/>
      <c r="C4616" s="24"/>
      <c r="D4616" s="414"/>
      <c r="E4616" s="24"/>
      <c r="F4616" s="24"/>
      <c r="G4616" s="24"/>
      <c r="H4616" s="458"/>
      <c r="I4616" s="84"/>
      <c r="J4616" s="24"/>
      <c r="K4616" s="24"/>
      <c r="L4616" s="66"/>
      <c r="M4616" s="25"/>
      <c r="N4616" s="25"/>
      <c r="O4616" s="26"/>
      <c r="P4616" s="117"/>
    </row>
    <row r="4617" spans="1:16" ht="15.75" x14ac:dyDescent="0.25">
      <c r="A4617" s="19"/>
      <c r="B4617" s="122"/>
      <c r="C4617" s="24"/>
      <c r="D4617" s="414"/>
      <c r="E4617" s="20"/>
      <c r="F4617" s="20"/>
      <c r="G4617" s="20"/>
      <c r="H4617" s="30"/>
      <c r="I4617" s="23"/>
      <c r="J4617" s="24"/>
      <c r="K4617" s="24"/>
      <c r="L4617" s="66"/>
      <c r="M4617" s="25"/>
      <c r="N4617" s="25"/>
      <c r="O4617" s="26"/>
      <c r="P4617" s="117"/>
    </row>
    <row r="4618" spans="1:16" ht="15.75" x14ac:dyDescent="0.25">
      <c r="A4618" s="25"/>
      <c r="B4618" s="28"/>
      <c r="C4618" s="24"/>
      <c r="D4618" s="414"/>
      <c r="E4618" s="24"/>
      <c r="F4618" s="24"/>
      <c r="G4618" s="24"/>
      <c r="H4618" s="122"/>
      <c r="I4618" s="84"/>
      <c r="J4618" s="24"/>
      <c r="K4618" s="24"/>
      <c r="L4618" s="66"/>
      <c r="M4618" s="25"/>
      <c r="N4618" s="25"/>
      <c r="O4618" s="26"/>
      <c r="P4618" s="117"/>
    </row>
    <row r="4619" spans="1:16" ht="15.75" x14ac:dyDescent="0.25">
      <c r="A4619" s="25"/>
      <c r="B4619" s="28"/>
      <c r="C4619" s="24"/>
      <c r="D4619" s="21"/>
      <c r="E4619" s="24"/>
      <c r="F4619" s="24"/>
      <c r="G4619" s="24"/>
      <c r="H4619" s="29"/>
      <c r="I4619" s="84"/>
      <c r="J4619" s="24"/>
      <c r="K4619" s="24"/>
      <c r="L4619" s="66"/>
      <c r="M4619" s="25"/>
      <c r="N4619" s="25"/>
      <c r="O4619" s="26"/>
      <c r="P4619" s="117"/>
    </row>
    <row r="4620" spans="1:16" ht="15.75" x14ac:dyDescent="0.25">
      <c r="A4620" s="413"/>
      <c r="B4620" s="428"/>
      <c r="C4620" s="428"/>
      <c r="D4620" s="414"/>
      <c r="E4620" s="428"/>
      <c r="F4620" s="428"/>
      <c r="G4620" s="428"/>
      <c r="H4620" s="431"/>
      <c r="I4620" s="429"/>
      <c r="J4620" s="429"/>
      <c r="K4620" s="24"/>
      <c r="L4620" s="430"/>
      <c r="M4620" s="413"/>
      <c r="N4620" s="25"/>
      <c r="O4620" s="26"/>
      <c r="P4620" s="117"/>
    </row>
    <row r="4621" spans="1:16" ht="15.75" x14ac:dyDescent="0.25">
      <c r="A4621" s="32"/>
      <c r="B4621" s="33"/>
      <c r="C4621" s="33"/>
      <c r="D4621" s="414"/>
      <c r="E4621" s="33"/>
      <c r="F4621" s="33"/>
      <c r="G4621" s="33"/>
      <c r="H4621" s="30"/>
      <c r="I4621" s="34"/>
      <c r="J4621" s="34"/>
      <c r="K4621" s="24"/>
      <c r="L4621" s="35"/>
      <c r="M4621" s="32"/>
      <c r="N4621" s="25"/>
      <c r="O4621" s="26"/>
      <c r="P4621" s="117"/>
    </row>
    <row r="4622" spans="1:16" ht="15.75" x14ac:dyDescent="0.25">
      <c r="A4622" s="19"/>
      <c r="B4622" s="122"/>
      <c r="C4622" s="20"/>
      <c r="D4622" s="414"/>
      <c r="E4622" s="20"/>
      <c r="F4622" s="24"/>
      <c r="G4622" s="24"/>
      <c r="H4622" s="30"/>
      <c r="I4622" s="23"/>
      <c r="J4622" s="23"/>
      <c r="K4622" s="24"/>
      <c r="L4622" s="459"/>
      <c r="M4622" s="19"/>
      <c r="N4622" s="25"/>
      <c r="O4622" s="26"/>
      <c r="P4622" s="117"/>
    </row>
    <row r="4623" spans="1:16" ht="15.75" x14ac:dyDescent="0.25">
      <c r="A4623" s="32"/>
      <c r="B4623" s="33"/>
      <c r="C4623" s="33"/>
      <c r="D4623" s="414"/>
      <c r="E4623" s="33"/>
      <c r="F4623" s="33"/>
      <c r="G4623" s="33"/>
      <c r="H4623" s="30"/>
      <c r="I4623" s="34"/>
      <c r="J4623" s="24"/>
      <c r="K4623" s="24"/>
      <c r="L4623" s="66"/>
      <c r="M4623" s="25"/>
      <c r="N4623" s="25"/>
      <c r="O4623" s="26"/>
      <c r="P4623" s="117"/>
    </row>
    <row r="4624" spans="1:16" ht="15.75" x14ac:dyDescent="0.25">
      <c r="A4624" s="32"/>
      <c r="B4624" s="28"/>
      <c r="C4624" s="24"/>
      <c r="D4624" s="414"/>
      <c r="E4624" s="24"/>
      <c r="F4624" s="24"/>
      <c r="G4624" s="24"/>
      <c r="H4624" s="29"/>
      <c r="I4624" s="84"/>
      <c r="J4624" s="24"/>
      <c r="K4624" s="24"/>
      <c r="L4624" s="66"/>
      <c r="M4624" s="25"/>
      <c r="N4624" s="25"/>
      <c r="O4624" s="26"/>
      <c r="P4624" s="117"/>
    </row>
    <row r="4625" spans="1:16" ht="15.75" x14ac:dyDescent="0.25">
      <c r="A4625" s="32"/>
      <c r="B4625" s="28"/>
      <c r="C4625" s="24"/>
      <c r="D4625" s="414"/>
      <c r="E4625" s="24"/>
      <c r="F4625" s="24"/>
      <c r="G4625" s="24"/>
      <c r="H4625" s="122"/>
      <c r="I4625" s="84"/>
      <c r="J4625" s="24"/>
      <c r="K4625" s="24"/>
      <c r="L4625" s="66"/>
      <c r="M4625" s="25"/>
      <c r="N4625" s="25"/>
      <c r="O4625" s="26"/>
      <c r="P4625" s="117"/>
    </row>
    <row r="4626" spans="1:16" ht="15.75" x14ac:dyDescent="0.25">
      <c r="A4626" s="19"/>
      <c r="B4626" s="122"/>
      <c r="C4626" s="20"/>
      <c r="D4626" s="414"/>
      <c r="E4626" s="20"/>
      <c r="F4626" s="20"/>
      <c r="G4626" s="20"/>
      <c r="H4626" s="30"/>
      <c r="I4626" s="23"/>
      <c r="J4626" s="24"/>
      <c r="K4626" s="24"/>
      <c r="L4626" s="66"/>
      <c r="M4626" s="25"/>
      <c r="N4626" s="25"/>
      <c r="O4626" s="26"/>
      <c r="P4626" s="311"/>
    </row>
    <row r="4627" spans="1:16" ht="15.75" x14ac:dyDescent="0.25">
      <c r="A4627" s="25"/>
      <c r="B4627" s="28"/>
      <c r="C4627" s="24"/>
      <c r="D4627" s="21"/>
      <c r="E4627" s="24"/>
      <c r="F4627" s="24"/>
      <c r="G4627" s="24"/>
      <c r="H4627" s="29"/>
      <c r="I4627" s="84"/>
      <c r="J4627" s="24"/>
      <c r="K4627" s="24"/>
      <c r="L4627" s="66"/>
      <c r="M4627" s="25"/>
      <c r="N4627" s="25"/>
      <c r="O4627" s="26"/>
      <c r="P4627" s="117"/>
    </row>
    <row r="4628" spans="1:16" ht="15.75" x14ac:dyDescent="0.25">
      <c r="A4628" s="25"/>
      <c r="B4628" s="28"/>
      <c r="C4628" s="24"/>
      <c r="D4628" s="21"/>
      <c r="E4628" s="24"/>
      <c r="F4628" s="24"/>
      <c r="G4628" s="24"/>
      <c r="H4628" s="29"/>
      <c r="I4628" s="84"/>
      <c r="J4628" s="24"/>
      <c r="K4628" s="24"/>
      <c r="L4628" s="66"/>
      <c r="M4628" s="25"/>
      <c r="N4628" s="25"/>
      <c r="O4628" s="26"/>
      <c r="P4628" s="117"/>
    </row>
    <row r="4629" spans="1:16" ht="15.75" x14ac:dyDescent="0.25">
      <c r="A4629" s="25"/>
      <c r="B4629" s="28"/>
      <c r="C4629" s="24"/>
      <c r="D4629" s="414"/>
      <c r="E4629" s="24"/>
      <c r="F4629" s="24"/>
      <c r="G4629" s="24"/>
      <c r="H4629" s="29"/>
      <c r="I4629" s="84"/>
      <c r="J4629" s="24"/>
      <c r="K4629" s="24"/>
      <c r="L4629" s="66"/>
      <c r="M4629" s="25"/>
      <c r="N4629" s="25"/>
      <c r="O4629" s="26"/>
      <c r="P4629" s="117"/>
    </row>
    <row r="4630" spans="1:16" ht="15.75" x14ac:dyDescent="0.25">
      <c r="A4630" s="25"/>
      <c r="B4630" s="20"/>
      <c r="C4630" s="20"/>
      <c r="D4630" s="414"/>
      <c r="E4630" s="20"/>
      <c r="F4630" s="20"/>
      <c r="G4630" s="20"/>
      <c r="H4630" s="30"/>
      <c r="I4630" s="23"/>
      <c r="J4630" s="23"/>
      <c r="K4630" s="24"/>
      <c r="L4630" s="66"/>
      <c r="M4630" s="19"/>
      <c r="N4630" s="25"/>
      <c r="O4630" s="26"/>
      <c r="P4630" s="117"/>
    </row>
    <row r="4631" spans="1:16" ht="15.75" x14ac:dyDescent="0.25">
      <c r="A4631" s="25"/>
      <c r="B4631" s="28"/>
      <c r="C4631" s="24"/>
      <c r="D4631" s="414"/>
      <c r="E4631" s="24"/>
      <c r="F4631" s="24"/>
      <c r="G4631" s="24"/>
      <c r="H4631" s="122"/>
      <c r="I4631" s="84"/>
      <c r="J4631" s="24"/>
      <c r="K4631" s="24"/>
      <c r="L4631" s="66"/>
      <c r="M4631" s="19"/>
      <c r="N4631" s="25"/>
      <c r="O4631" s="26"/>
      <c r="P4631" s="117"/>
    </row>
    <row r="4632" spans="1:16" ht="15.75" x14ac:dyDescent="0.25">
      <c r="A4632" s="25"/>
      <c r="B4632" s="28"/>
      <c r="C4632" s="24"/>
      <c r="D4632" s="414"/>
      <c r="E4632" s="24"/>
      <c r="F4632" s="24"/>
      <c r="G4632" s="24"/>
      <c r="H4632" s="122"/>
      <c r="I4632" s="84"/>
      <c r="J4632" s="24"/>
      <c r="K4632" s="24"/>
      <c r="L4632" s="66"/>
      <c r="M4632" s="25"/>
      <c r="N4632" s="25"/>
      <c r="O4632" s="26"/>
      <c r="P4632" s="117"/>
    </row>
    <row r="4633" spans="1:16" ht="15.75" x14ac:dyDescent="0.25">
      <c r="A4633" s="25"/>
      <c r="B4633" s="28"/>
      <c r="C4633" s="24"/>
      <c r="D4633" s="21"/>
      <c r="E4633" s="24"/>
      <c r="F4633" s="24"/>
      <c r="G4633" s="24"/>
      <c r="H4633" s="29"/>
      <c r="I4633" s="84"/>
      <c r="J4633" s="24"/>
      <c r="K4633" s="24"/>
      <c r="L4633" s="66"/>
      <c r="M4633" s="25"/>
      <c r="N4633" s="25"/>
      <c r="O4633" s="26"/>
      <c r="P4633" s="117"/>
    </row>
    <row r="4634" spans="1:16" ht="15.75" x14ac:dyDescent="0.25">
      <c r="A4634" s="25"/>
      <c r="B4634" s="28"/>
      <c r="C4634" s="24"/>
      <c r="D4634" s="21"/>
      <c r="E4634" s="24"/>
      <c r="F4634" s="24"/>
      <c r="G4634" s="24"/>
      <c r="H4634" s="29"/>
      <c r="I4634" s="84"/>
      <c r="J4634" s="24"/>
      <c r="K4634" s="24"/>
      <c r="L4634" s="66"/>
      <c r="M4634" s="25"/>
      <c r="N4634" s="25"/>
      <c r="O4634" s="26"/>
      <c r="P4634" s="117"/>
    </row>
    <row r="4635" spans="1:16" ht="15.75" x14ac:dyDescent="0.25">
      <c r="A4635" s="19"/>
      <c r="B4635" s="20"/>
      <c r="C4635" s="20"/>
      <c r="D4635" s="21"/>
      <c r="E4635" s="20"/>
      <c r="F4635" s="20"/>
      <c r="G4635" s="20"/>
      <c r="H4635" s="30"/>
      <c r="I4635" s="23"/>
      <c r="J4635" s="23"/>
      <c r="K4635" s="24"/>
      <c r="L4635" s="31"/>
      <c r="M4635" s="19"/>
      <c r="N4635" s="25"/>
      <c r="O4635" s="26"/>
      <c r="P4635" s="117"/>
    </row>
    <row r="4636" spans="1:16" ht="15.75" x14ac:dyDescent="0.25">
      <c r="A4636" s="25"/>
      <c r="B4636" s="28"/>
      <c r="C4636" s="24"/>
      <c r="D4636" s="21"/>
      <c r="E4636" s="24"/>
      <c r="F4636" s="24"/>
      <c r="G4636" s="24"/>
      <c r="H4636" s="29"/>
      <c r="I4636" s="84"/>
      <c r="J4636" s="24"/>
      <c r="K4636" s="24"/>
      <c r="L4636" s="66"/>
      <c r="M4636" s="25"/>
      <c r="N4636" s="25"/>
      <c r="O4636" s="26"/>
      <c r="P4636" s="117"/>
    </row>
    <row r="4637" spans="1:16" ht="15.75" x14ac:dyDescent="0.25">
      <c r="A4637" s="25"/>
      <c r="B4637" s="28"/>
      <c r="C4637" s="24"/>
      <c r="D4637" s="21"/>
      <c r="E4637" s="24"/>
      <c r="F4637" s="24"/>
      <c r="G4637" s="24"/>
      <c r="H4637" s="29"/>
      <c r="I4637" s="84"/>
      <c r="J4637" s="24"/>
      <c r="K4637" s="24"/>
      <c r="L4637" s="66"/>
      <c r="M4637" s="25"/>
      <c r="N4637" s="25"/>
      <c r="O4637" s="26"/>
      <c r="P4637" s="117"/>
    </row>
    <row r="4638" spans="1:16" ht="15.75" x14ac:dyDescent="0.25">
      <c r="A4638" s="25"/>
      <c r="B4638" s="28"/>
      <c r="C4638" s="24"/>
      <c r="D4638" s="21"/>
      <c r="E4638" s="24"/>
      <c r="F4638" s="24"/>
      <c r="G4638" s="24"/>
      <c r="H4638" s="29"/>
      <c r="I4638" s="84"/>
      <c r="J4638" s="24"/>
      <c r="K4638" s="24"/>
      <c r="L4638" s="66"/>
      <c r="M4638" s="25"/>
      <c r="N4638" s="25"/>
      <c r="O4638" s="26"/>
      <c r="P4638" s="117"/>
    </row>
    <row r="4639" spans="1:16" ht="15.75" x14ac:dyDescent="0.25">
      <c r="A4639" s="25"/>
      <c r="B4639" s="20"/>
      <c r="C4639" s="24"/>
      <c r="D4639" s="414"/>
      <c r="E4639" s="24"/>
      <c r="F4639" s="24"/>
      <c r="G4639" s="24"/>
      <c r="H4639" s="29"/>
      <c r="I4639" s="23"/>
      <c r="J4639" s="24"/>
      <c r="K4639" s="24"/>
      <c r="L4639" s="66"/>
      <c r="M4639" s="25"/>
      <c r="N4639" s="25"/>
      <c r="O4639" s="26"/>
      <c r="P4639" s="117"/>
    </row>
    <row r="4640" spans="1:16" ht="15.75" x14ac:dyDescent="0.25">
      <c r="A4640" s="25"/>
      <c r="B4640" s="28"/>
      <c r="C4640" s="24"/>
      <c r="D4640" s="414"/>
      <c r="E4640" s="24"/>
      <c r="F4640" s="24"/>
      <c r="G4640" s="24"/>
      <c r="H4640" s="29"/>
      <c r="I4640" s="84"/>
      <c r="J4640" s="24"/>
      <c r="K4640" s="24"/>
      <c r="L4640" s="66"/>
      <c r="M4640" s="25"/>
      <c r="N4640" s="25"/>
      <c r="O4640" s="26"/>
      <c r="P4640" s="117"/>
    </row>
    <row r="4641" spans="1:16" ht="15.75" x14ac:dyDescent="0.25">
      <c r="A4641" s="25"/>
      <c r="B4641" s="28"/>
      <c r="C4641" s="24"/>
      <c r="D4641" s="414"/>
      <c r="E4641" s="24"/>
      <c r="F4641" s="24"/>
      <c r="G4641" s="24"/>
      <c r="H4641" s="29"/>
      <c r="I4641" s="23"/>
      <c r="J4641" s="24"/>
      <c r="K4641" s="24"/>
      <c r="L4641" s="66"/>
      <c r="M4641" s="25"/>
      <c r="N4641" s="25"/>
      <c r="O4641" s="26"/>
      <c r="P4641" s="117"/>
    </row>
    <row r="4642" spans="1:16" ht="15.75" x14ac:dyDescent="0.25">
      <c r="A4642" s="25"/>
      <c r="B4642" s="28"/>
      <c r="C4642" s="24"/>
      <c r="D4642" s="414"/>
      <c r="E4642" s="24"/>
      <c r="F4642" s="24"/>
      <c r="G4642" s="24"/>
      <c r="H4642" s="122"/>
      <c r="I4642" s="23"/>
      <c r="J4642" s="24"/>
      <c r="K4642" s="24"/>
      <c r="L4642" s="66"/>
      <c r="M4642" s="25"/>
      <c r="N4642" s="25"/>
      <c r="O4642" s="26"/>
      <c r="P4642" s="117"/>
    </row>
    <row r="4643" spans="1:16" ht="15.75" x14ac:dyDescent="0.25">
      <c r="A4643" s="25"/>
      <c r="B4643" s="28"/>
      <c r="C4643" s="24"/>
      <c r="D4643" s="21"/>
      <c r="E4643" s="24"/>
      <c r="F4643" s="24"/>
      <c r="G4643" s="24"/>
      <c r="H4643" s="29"/>
      <c r="I4643" s="84"/>
      <c r="J4643" s="24"/>
      <c r="K4643" s="24"/>
      <c r="L4643" s="66"/>
      <c r="M4643" s="25"/>
      <c r="N4643" s="25"/>
      <c r="O4643" s="26"/>
      <c r="P4643" s="117"/>
    </row>
    <row r="4644" spans="1:16" ht="15.75" x14ac:dyDescent="0.25">
      <c r="A4644" s="25"/>
      <c r="B4644" s="122"/>
      <c r="C4644" s="24"/>
      <c r="D4644" s="21"/>
      <c r="E4644" s="24"/>
      <c r="F4644" s="24"/>
      <c r="G4644" s="24"/>
      <c r="H4644" s="29"/>
      <c r="I4644" s="84"/>
      <c r="J4644" s="24"/>
      <c r="K4644" s="24"/>
      <c r="L4644" s="66"/>
      <c r="M4644" s="25"/>
      <c r="N4644" s="25"/>
      <c r="O4644" s="26"/>
      <c r="P4644" s="117"/>
    </row>
    <row r="4645" spans="1:16" ht="15.75" x14ac:dyDescent="0.25">
      <c r="A4645" s="25"/>
      <c r="B4645" s="28"/>
      <c r="C4645" s="24"/>
      <c r="D4645" s="21"/>
      <c r="E4645" s="24"/>
      <c r="F4645" s="24"/>
      <c r="G4645" s="24"/>
      <c r="H4645" s="122"/>
      <c r="I4645" s="84"/>
      <c r="J4645" s="24"/>
      <c r="K4645" s="24"/>
      <c r="L4645" s="66"/>
      <c r="M4645" s="25"/>
      <c r="N4645" s="25"/>
      <c r="O4645" s="26"/>
      <c r="P4645" s="117"/>
    </row>
    <row r="4646" spans="1:16" ht="15.75" x14ac:dyDescent="0.25">
      <c r="A4646" s="25"/>
      <c r="B4646" s="111"/>
      <c r="C4646" s="111"/>
      <c r="D4646" s="414"/>
      <c r="E4646" s="111"/>
      <c r="F4646" s="111"/>
      <c r="G4646" s="111"/>
      <c r="H4646" s="104"/>
      <c r="I4646" s="112"/>
      <c r="J4646" s="112"/>
      <c r="K4646" s="97"/>
      <c r="L4646" s="113"/>
      <c r="M4646" s="32"/>
      <c r="N4646" s="25"/>
      <c r="O4646" s="26"/>
      <c r="P4646" s="117"/>
    </row>
    <row r="4647" spans="1:16" ht="15.75" x14ac:dyDescent="0.25">
      <c r="A4647" s="19"/>
      <c r="B4647" s="22"/>
      <c r="C4647" s="20"/>
      <c r="D4647" s="414"/>
      <c r="E4647" s="20"/>
      <c r="F4647" s="20"/>
      <c r="G4647" s="20"/>
      <c r="H4647" s="30"/>
      <c r="I4647" s="23"/>
      <c r="J4647" s="23"/>
      <c r="K4647" s="24"/>
      <c r="L4647" s="459"/>
      <c r="M4647" s="19"/>
      <c r="N4647" s="25"/>
      <c r="O4647" s="26"/>
      <c r="P4647" s="117"/>
    </row>
    <row r="4648" spans="1:16" ht="15.75" x14ac:dyDescent="0.25">
      <c r="A4648" s="32"/>
      <c r="B4648" s="28"/>
      <c r="C4648" s="24"/>
      <c r="D4648" s="414"/>
      <c r="E4648" s="24"/>
      <c r="F4648" s="24"/>
      <c r="G4648" s="24"/>
      <c r="H4648" s="29"/>
      <c r="I4648" s="84"/>
      <c r="J4648" s="24"/>
      <c r="K4648" s="24"/>
      <c r="L4648" s="77"/>
      <c r="M4648" s="25"/>
      <c r="N4648" s="25"/>
      <c r="O4648" s="26"/>
      <c r="P4648" s="117"/>
    </row>
    <row r="4649" spans="1:16" ht="15.75" x14ac:dyDescent="0.25">
      <c r="A4649" s="25"/>
      <c r="B4649" s="28"/>
      <c r="C4649" s="24"/>
      <c r="D4649" s="414"/>
      <c r="E4649" s="24"/>
      <c r="F4649" s="24"/>
      <c r="G4649" s="24"/>
      <c r="H4649" s="122"/>
      <c r="I4649" s="40"/>
      <c r="J4649" s="24"/>
      <c r="K4649" s="24"/>
      <c r="L4649" s="66"/>
      <c r="M4649" s="25"/>
      <c r="N4649" s="25"/>
      <c r="O4649" s="26"/>
      <c r="P4649" s="117"/>
    </row>
    <row r="4650" spans="1:16" ht="15.75" x14ac:dyDescent="0.25">
      <c r="A4650" s="25"/>
      <c r="B4650" s="28"/>
      <c r="C4650" s="24"/>
      <c r="D4650" s="21"/>
      <c r="E4650" s="24"/>
      <c r="F4650" s="24"/>
      <c r="G4650" s="24"/>
      <c r="H4650" s="29"/>
      <c r="I4650" s="84"/>
      <c r="J4650" s="24"/>
      <c r="K4650" s="24"/>
      <c r="L4650" s="66"/>
      <c r="M4650" s="25"/>
      <c r="N4650" s="25"/>
      <c r="O4650" s="26"/>
      <c r="P4650" s="117"/>
    </row>
    <row r="4651" spans="1:16" ht="15.75" x14ac:dyDescent="0.25">
      <c r="A4651" s="25"/>
      <c r="B4651" s="20"/>
      <c r="C4651" s="20"/>
      <c r="D4651" s="21"/>
      <c r="E4651" s="20"/>
      <c r="F4651" s="20"/>
      <c r="G4651" s="20"/>
      <c r="H4651" s="30"/>
      <c r="I4651" s="40"/>
      <c r="J4651" s="23"/>
      <c r="K4651" s="24"/>
      <c r="L4651" s="31"/>
      <c r="M4651" s="19"/>
      <c r="N4651" s="25"/>
      <c r="O4651" s="26"/>
      <c r="P4651" s="117"/>
    </row>
    <row r="4652" spans="1:16" ht="15.75" x14ac:dyDescent="0.25">
      <c r="A4652" s="25"/>
      <c r="B4652" s="28"/>
      <c r="C4652" s="24"/>
      <c r="D4652" s="21"/>
      <c r="E4652" s="24"/>
      <c r="F4652" s="24"/>
      <c r="G4652" s="24"/>
      <c r="H4652" s="29"/>
      <c r="I4652" s="84"/>
      <c r="J4652" s="24"/>
      <c r="K4652" s="24"/>
      <c r="L4652" s="66"/>
      <c r="M4652" s="25"/>
      <c r="N4652" s="25"/>
      <c r="O4652" s="26"/>
      <c r="P4652" s="117"/>
    </row>
    <row r="4653" spans="1:16" ht="15.75" x14ac:dyDescent="0.25">
      <c r="A4653" s="19"/>
      <c r="B4653" s="20"/>
      <c r="C4653" s="20"/>
      <c r="D4653" s="414"/>
      <c r="E4653" s="20"/>
      <c r="F4653" s="20"/>
      <c r="G4653" s="20"/>
      <c r="H4653" s="30"/>
      <c r="I4653" s="23"/>
      <c r="J4653" s="23"/>
      <c r="K4653" s="24"/>
      <c r="L4653" s="31"/>
      <c r="M4653" s="19"/>
      <c r="N4653" s="25"/>
      <c r="O4653" s="26"/>
      <c r="P4653" s="117"/>
    </row>
    <row r="4654" spans="1:16" ht="15.75" x14ac:dyDescent="0.25">
      <c r="A4654" s="25"/>
      <c r="B4654" s="28"/>
      <c r="C4654" s="24"/>
      <c r="D4654" s="21"/>
      <c r="E4654" s="24"/>
      <c r="F4654" s="24"/>
      <c r="G4654" s="24"/>
      <c r="H4654" s="122"/>
      <c r="I4654" s="84"/>
      <c r="J4654" s="24"/>
      <c r="K4654" s="24"/>
      <c r="L4654" s="66"/>
      <c r="M4654" s="25"/>
      <c r="N4654" s="25"/>
      <c r="O4654" s="26"/>
      <c r="P4654" s="117"/>
    </row>
    <row r="4655" spans="1:16" ht="15.75" x14ac:dyDescent="0.25">
      <c r="A4655" s="25"/>
      <c r="B4655" s="28"/>
      <c r="C4655" s="24"/>
      <c r="D4655" s="414"/>
      <c r="E4655" s="24"/>
      <c r="F4655" s="24"/>
      <c r="G4655" s="24"/>
      <c r="H4655" s="29"/>
      <c r="I4655" s="23"/>
      <c r="J4655" s="24"/>
      <c r="K4655" s="24"/>
      <c r="L4655" s="66"/>
      <c r="M4655" s="25"/>
      <c r="N4655" s="25"/>
      <c r="O4655" s="26"/>
      <c r="P4655" s="117"/>
    </row>
    <row r="4656" spans="1:16" ht="15.75" x14ac:dyDescent="0.25">
      <c r="A4656" s="25"/>
      <c r="B4656" s="28"/>
      <c r="C4656" s="24"/>
      <c r="D4656" s="414"/>
      <c r="E4656" s="24"/>
      <c r="F4656" s="24"/>
      <c r="G4656" s="24"/>
      <c r="H4656" s="122"/>
      <c r="I4656" s="23"/>
      <c r="J4656" s="24"/>
      <c r="K4656" s="24"/>
      <c r="L4656" s="66"/>
      <c r="M4656" s="25"/>
      <c r="N4656" s="25"/>
      <c r="O4656" s="26"/>
      <c r="P4656" s="117"/>
    </row>
    <row r="4657" spans="1:16" ht="15.75" x14ac:dyDescent="0.25">
      <c r="A4657" s="25"/>
      <c r="B4657" s="28"/>
      <c r="C4657" s="24"/>
      <c r="D4657" s="414"/>
      <c r="E4657" s="24"/>
      <c r="F4657" s="24"/>
      <c r="G4657" s="24"/>
      <c r="H4657" s="122"/>
      <c r="I4657" s="23"/>
      <c r="J4657" s="24"/>
      <c r="K4657" s="24"/>
      <c r="L4657" s="66"/>
      <c r="M4657" s="25"/>
      <c r="N4657" s="25"/>
      <c r="O4657" s="26"/>
      <c r="P4657" s="117"/>
    </row>
    <row r="4658" spans="1:16" ht="15.75" x14ac:dyDescent="0.25">
      <c r="A4658" s="25"/>
      <c r="B4658" s="28"/>
      <c r="C4658" s="24"/>
      <c r="D4658" s="414"/>
      <c r="E4658" s="24"/>
      <c r="F4658" s="24"/>
      <c r="G4658" s="24"/>
      <c r="H4658" s="122"/>
      <c r="I4658" s="23"/>
      <c r="J4658" s="24"/>
      <c r="K4658" s="24"/>
      <c r="L4658" s="66"/>
      <c r="M4658" s="25"/>
      <c r="N4658" s="25"/>
      <c r="O4658" s="26"/>
      <c r="P4658" s="117"/>
    </row>
    <row r="4659" spans="1:16" ht="15.75" x14ac:dyDescent="0.25">
      <c r="A4659" s="25"/>
      <c r="B4659" s="28"/>
      <c r="C4659" s="24"/>
      <c r="D4659" s="414"/>
      <c r="E4659" s="24"/>
      <c r="F4659" s="24"/>
      <c r="G4659" s="24"/>
      <c r="H4659" s="29"/>
      <c r="I4659" s="23"/>
      <c r="J4659" s="24"/>
      <c r="K4659" s="24"/>
      <c r="L4659" s="66"/>
      <c r="M4659" s="25"/>
      <c r="N4659" s="25"/>
      <c r="O4659" s="26"/>
      <c r="P4659" s="117"/>
    </row>
    <row r="4660" spans="1:16" ht="15.75" x14ac:dyDescent="0.25">
      <c r="A4660" s="19"/>
      <c r="B4660" s="22"/>
      <c r="C4660" s="20"/>
      <c r="D4660" s="414"/>
      <c r="E4660" s="20"/>
      <c r="F4660" s="20"/>
      <c r="G4660" s="20"/>
      <c r="H4660" s="30"/>
      <c r="I4660" s="40"/>
      <c r="J4660" s="23"/>
      <c r="K4660" s="24"/>
      <c r="L4660" s="459"/>
      <c r="M4660" s="19"/>
      <c r="N4660" s="25"/>
      <c r="O4660" s="26"/>
      <c r="P4660" s="311"/>
    </row>
    <row r="4661" spans="1:16" ht="15.75" x14ac:dyDescent="0.25">
      <c r="A4661" s="25"/>
      <c r="B4661" s="28"/>
      <c r="C4661" s="24"/>
      <c r="D4661" s="21"/>
      <c r="E4661" s="24"/>
      <c r="F4661" s="24"/>
      <c r="G4661" s="24"/>
      <c r="H4661" s="29"/>
      <c r="I4661" s="84"/>
      <c r="J4661" s="24"/>
      <c r="K4661" s="24"/>
      <c r="L4661" s="66"/>
      <c r="M4661" s="25"/>
      <c r="N4661" s="25"/>
      <c r="O4661" s="26"/>
      <c r="P4661" s="117"/>
    </row>
    <row r="4662" spans="1:16" ht="15.75" x14ac:dyDescent="0.25">
      <c r="A4662" s="25"/>
      <c r="B4662" s="122"/>
      <c r="C4662" s="24"/>
      <c r="D4662" s="21"/>
      <c r="E4662" s="24"/>
      <c r="F4662" s="24"/>
      <c r="G4662" s="24"/>
      <c r="H4662" s="29"/>
      <c r="I4662" s="84"/>
      <c r="J4662" s="24"/>
      <c r="K4662" s="24"/>
      <c r="L4662" s="66"/>
      <c r="M4662" s="25"/>
      <c r="N4662" s="25"/>
      <c r="O4662" s="26"/>
      <c r="P4662" s="117"/>
    </row>
    <row r="4663" spans="1:16" ht="15.75" x14ac:dyDescent="0.25">
      <c r="A4663" s="25"/>
      <c r="B4663" s="28"/>
      <c r="C4663" s="24"/>
      <c r="D4663" s="21"/>
      <c r="E4663" s="24"/>
      <c r="F4663" s="24"/>
      <c r="G4663" s="24"/>
      <c r="H4663" s="29"/>
      <c r="I4663" s="84"/>
      <c r="J4663" s="24"/>
      <c r="K4663" s="24"/>
      <c r="L4663" s="66"/>
      <c r="M4663" s="25"/>
      <c r="N4663" s="25"/>
      <c r="O4663" s="26"/>
      <c r="P4663" s="117"/>
    </row>
    <row r="4664" spans="1:16" ht="15.75" x14ac:dyDescent="0.25">
      <c r="A4664" s="25"/>
      <c r="B4664" s="28"/>
      <c r="C4664" s="24"/>
      <c r="D4664" s="21"/>
      <c r="E4664" s="24"/>
      <c r="F4664" s="24"/>
      <c r="G4664" s="24"/>
      <c r="H4664" s="122"/>
      <c r="I4664" s="84"/>
      <c r="J4664" s="24"/>
      <c r="K4664" s="24"/>
      <c r="L4664" s="66"/>
      <c r="M4664" s="25"/>
      <c r="N4664" s="25"/>
      <c r="O4664" s="26"/>
      <c r="P4664" s="117"/>
    </row>
    <row r="4665" spans="1:16" ht="15.75" x14ac:dyDescent="0.25">
      <c r="A4665" s="25"/>
      <c r="B4665" s="28"/>
      <c r="C4665" s="24"/>
      <c r="D4665" s="414"/>
      <c r="E4665" s="24"/>
      <c r="F4665" s="24"/>
      <c r="G4665" s="24"/>
      <c r="H4665" s="122"/>
      <c r="I4665" s="84"/>
      <c r="J4665" s="24"/>
      <c r="K4665" s="24"/>
      <c r="L4665" s="66"/>
      <c r="M4665" s="25"/>
      <c r="N4665" s="25"/>
      <c r="O4665" s="26"/>
      <c r="P4665" s="117"/>
    </row>
    <row r="4666" spans="1:16" ht="15.75" x14ac:dyDescent="0.25">
      <c r="A4666" s="25"/>
      <c r="B4666" s="28"/>
      <c r="C4666" s="24"/>
      <c r="D4666" s="414"/>
      <c r="E4666" s="24"/>
      <c r="F4666" s="24"/>
      <c r="G4666" s="24"/>
      <c r="H4666" s="122"/>
      <c r="I4666" s="23"/>
      <c r="J4666" s="24"/>
      <c r="K4666" s="24"/>
      <c r="L4666" s="66"/>
      <c r="M4666" s="25"/>
      <c r="N4666" s="25"/>
      <c r="O4666" s="26"/>
      <c r="P4666" s="117"/>
    </row>
    <row r="4667" spans="1:16" ht="15.75" x14ac:dyDescent="0.25">
      <c r="A4667" s="25"/>
      <c r="B4667" s="28"/>
      <c r="C4667" s="24"/>
      <c r="D4667" s="414"/>
      <c r="E4667" s="24"/>
      <c r="F4667" s="24"/>
      <c r="G4667" s="24"/>
      <c r="H4667" s="122"/>
      <c r="I4667" s="23"/>
      <c r="J4667" s="24"/>
      <c r="K4667" s="24"/>
      <c r="L4667" s="66"/>
      <c r="M4667" s="25"/>
      <c r="N4667" s="25"/>
      <c r="O4667" s="26"/>
      <c r="P4667" s="117"/>
    </row>
    <row r="4668" spans="1:16" ht="15.75" x14ac:dyDescent="0.25">
      <c r="A4668" s="25"/>
      <c r="B4668" s="28"/>
      <c r="C4668" s="24"/>
      <c r="D4668" s="21"/>
      <c r="E4668" s="24"/>
      <c r="F4668" s="24"/>
      <c r="G4668" s="24"/>
      <c r="H4668" s="29"/>
      <c r="I4668" s="23"/>
      <c r="J4668" s="24"/>
      <c r="K4668" s="24"/>
      <c r="L4668" s="66"/>
      <c r="M4668" s="25"/>
      <c r="N4668" s="25"/>
      <c r="O4668" s="26"/>
      <c r="P4668" s="117"/>
    </row>
    <row r="4669" spans="1:16" ht="15.75" x14ac:dyDescent="0.25">
      <c r="A4669" s="25"/>
      <c r="B4669" s="28"/>
      <c r="C4669" s="24"/>
      <c r="D4669" s="21"/>
      <c r="E4669" s="24"/>
      <c r="F4669" s="24"/>
      <c r="G4669" s="24"/>
      <c r="H4669" s="29"/>
      <c r="I4669" s="23"/>
      <c r="J4669" s="24"/>
      <c r="K4669" s="24"/>
      <c r="L4669" s="66"/>
      <c r="M4669" s="25"/>
      <c r="N4669" s="25"/>
      <c r="O4669" s="26"/>
      <c r="P4669" s="117"/>
    </row>
    <row r="4670" spans="1:16" ht="15.75" x14ac:dyDescent="0.25">
      <c r="A4670" s="32"/>
      <c r="B4670" s="28"/>
      <c r="C4670" s="24"/>
      <c r="D4670" s="21"/>
      <c r="E4670" s="24"/>
      <c r="F4670" s="24"/>
      <c r="G4670" s="24"/>
      <c r="H4670" s="29"/>
      <c r="I4670" s="84"/>
      <c r="J4670" s="24"/>
      <c r="K4670" s="24"/>
      <c r="L4670" s="66"/>
      <c r="M4670" s="25"/>
      <c r="N4670" s="25"/>
      <c r="O4670" s="26"/>
      <c r="P4670" s="311"/>
    </row>
    <row r="4671" spans="1:16" ht="15.75" x14ac:dyDescent="0.25">
      <c r="A4671" s="25"/>
      <c r="B4671" s="28"/>
      <c r="C4671" s="24"/>
      <c r="D4671" s="21"/>
      <c r="E4671" s="24"/>
      <c r="F4671" s="24"/>
      <c r="G4671" s="24"/>
      <c r="H4671" s="29"/>
      <c r="I4671" s="84"/>
      <c r="J4671" s="24"/>
      <c r="K4671" s="24"/>
      <c r="L4671" s="66"/>
      <c r="M4671" s="25"/>
      <c r="N4671" s="25"/>
      <c r="O4671" s="26"/>
      <c r="P4671" s="117"/>
    </row>
    <row r="4672" spans="1:16" ht="15.75" x14ac:dyDescent="0.25">
      <c r="A4672" s="25"/>
      <c r="B4672" s="28"/>
      <c r="C4672" s="24"/>
      <c r="D4672" s="21"/>
      <c r="E4672" s="24"/>
      <c r="F4672" s="24"/>
      <c r="G4672" s="24"/>
      <c r="H4672" s="29"/>
      <c r="I4672" s="84"/>
      <c r="J4672" s="24"/>
      <c r="K4672" s="24"/>
      <c r="L4672" s="101"/>
      <c r="M4672" s="25"/>
      <c r="N4672" s="25"/>
      <c r="O4672" s="26"/>
      <c r="P4672" s="117"/>
    </row>
    <row r="4673" spans="1:16" ht="15.75" x14ac:dyDescent="0.25">
      <c r="A4673" s="25"/>
      <c r="B4673" s="28"/>
      <c r="C4673" s="24"/>
      <c r="D4673" s="414"/>
      <c r="E4673" s="24"/>
      <c r="F4673" s="24"/>
      <c r="G4673" s="24"/>
      <c r="H4673" s="29"/>
      <c r="I4673" s="84"/>
      <c r="J4673" s="24"/>
      <c r="K4673" s="24"/>
      <c r="L4673" s="66"/>
      <c r="M4673" s="25"/>
      <c r="N4673" s="25"/>
      <c r="O4673" s="26"/>
      <c r="P4673" s="117"/>
    </row>
    <row r="4674" spans="1:16" ht="15.75" x14ac:dyDescent="0.25">
      <c r="A4674" s="25"/>
      <c r="B4674" s="28"/>
      <c r="C4674" s="24"/>
      <c r="D4674" s="21"/>
      <c r="E4674" s="24"/>
      <c r="F4674" s="24"/>
      <c r="G4674" s="24"/>
      <c r="H4674" s="29"/>
      <c r="I4674" s="84"/>
      <c r="J4674" s="24"/>
      <c r="K4674" s="24"/>
      <c r="L4674" s="66"/>
      <c r="M4674" s="25"/>
      <c r="N4674" s="25"/>
      <c r="O4674" s="26"/>
      <c r="P4674" s="117"/>
    </row>
    <row r="4675" spans="1:16" ht="15.75" x14ac:dyDescent="0.25">
      <c r="A4675" s="25"/>
      <c r="B4675" s="28"/>
      <c r="C4675" s="24"/>
      <c r="D4675" s="21"/>
      <c r="E4675" s="24"/>
      <c r="F4675" s="24"/>
      <c r="G4675" s="24"/>
      <c r="H4675" s="122"/>
      <c r="I4675" s="84"/>
      <c r="J4675" s="24"/>
      <c r="K4675" s="24"/>
      <c r="L4675" s="66"/>
      <c r="M4675" s="25"/>
      <c r="N4675" s="25"/>
      <c r="O4675" s="26"/>
      <c r="P4675" s="117"/>
    </row>
    <row r="4676" spans="1:16" ht="15.75" x14ac:dyDescent="0.25">
      <c r="A4676" s="37"/>
      <c r="B4676" s="38"/>
      <c r="C4676" s="38"/>
      <c r="D4676" s="21"/>
      <c r="E4676" s="38"/>
      <c r="F4676" s="38"/>
      <c r="G4676" s="38"/>
      <c r="H4676" s="39"/>
      <c r="I4676" s="40"/>
      <c r="J4676" s="40"/>
      <c r="K4676" s="24"/>
      <c r="L4676" s="41"/>
      <c r="M4676" s="37"/>
      <c r="N4676" s="25"/>
      <c r="O4676" s="26"/>
      <c r="P4676" s="117"/>
    </row>
    <row r="4677" spans="1:16" ht="15.75" x14ac:dyDescent="0.25">
      <c r="A4677" s="19"/>
      <c r="B4677" s="20"/>
      <c r="C4677" s="20"/>
      <c r="D4677" s="414"/>
      <c r="E4677" s="20"/>
      <c r="F4677" s="20"/>
      <c r="G4677" s="20"/>
      <c r="H4677" s="30"/>
      <c r="I4677" s="23"/>
      <c r="J4677" s="23"/>
      <c r="K4677" s="24"/>
      <c r="L4677" s="31"/>
      <c r="M4677" s="19"/>
      <c r="N4677" s="25"/>
      <c r="O4677" s="26"/>
      <c r="P4677" s="117"/>
    </row>
    <row r="4678" spans="1:16" ht="15.75" x14ac:dyDescent="0.25">
      <c r="A4678" s="19"/>
      <c r="B4678" s="20"/>
      <c r="C4678" s="20"/>
      <c r="D4678" s="414"/>
      <c r="E4678" s="20"/>
      <c r="F4678" s="20"/>
      <c r="G4678" s="20"/>
      <c r="H4678" s="30"/>
      <c r="I4678" s="23"/>
      <c r="J4678" s="23"/>
      <c r="K4678" s="24"/>
      <c r="L4678" s="31"/>
      <c r="M4678" s="19"/>
      <c r="N4678" s="25"/>
      <c r="O4678" s="26"/>
      <c r="P4678" s="117"/>
    </row>
    <row r="4679" spans="1:16" ht="15.75" x14ac:dyDescent="0.25">
      <c r="A4679" s="25"/>
      <c r="B4679" s="33"/>
      <c r="C4679" s="33"/>
      <c r="D4679" s="414"/>
      <c r="E4679" s="33"/>
      <c r="F4679" s="33"/>
      <c r="G4679" s="33"/>
      <c r="H4679" s="30"/>
      <c r="I4679" s="34"/>
      <c r="J4679" s="34"/>
      <c r="K4679" s="24"/>
      <c r="L4679" s="66"/>
      <c r="M4679" s="32"/>
      <c r="N4679" s="25"/>
      <c r="O4679" s="26"/>
      <c r="P4679" s="117"/>
    </row>
    <row r="4680" spans="1:16" ht="15.75" x14ac:dyDescent="0.25">
      <c r="A4680" s="25"/>
      <c r="B4680" s="28"/>
      <c r="C4680" s="24"/>
      <c r="D4680" s="21"/>
      <c r="E4680" s="24"/>
      <c r="F4680" s="24"/>
      <c r="G4680" s="24"/>
      <c r="H4680" s="122"/>
      <c r="I4680" s="23"/>
      <c r="J4680" s="24"/>
      <c r="K4680" s="24"/>
      <c r="L4680" s="66"/>
      <c r="M4680" s="25"/>
      <c r="N4680" s="25"/>
      <c r="O4680" s="26"/>
      <c r="P4680" s="117"/>
    </row>
    <row r="4681" spans="1:16" ht="15.75" x14ac:dyDescent="0.25">
      <c r="A4681" s="25"/>
      <c r="B4681" s="28"/>
      <c r="C4681" s="24"/>
      <c r="D4681" s="21"/>
      <c r="E4681" s="24"/>
      <c r="F4681" s="24"/>
      <c r="G4681" s="24"/>
      <c r="H4681" s="29"/>
      <c r="I4681" s="84"/>
      <c r="J4681" s="24"/>
      <c r="K4681" s="24"/>
      <c r="L4681" s="101"/>
      <c r="M4681" s="25"/>
      <c r="N4681" s="25"/>
      <c r="O4681" s="26"/>
      <c r="P4681" s="117"/>
    </row>
    <row r="4682" spans="1:16" ht="15.75" x14ac:dyDescent="0.25">
      <c r="A4682" s="25"/>
      <c r="B4682" s="28"/>
      <c r="C4682" s="24"/>
      <c r="D4682" s="21"/>
      <c r="E4682" s="24"/>
      <c r="F4682" s="24"/>
      <c r="G4682" s="24"/>
      <c r="H4682" s="29"/>
      <c r="I4682" s="84"/>
      <c r="J4682" s="24"/>
      <c r="K4682" s="24"/>
      <c r="L4682" s="66"/>
      <c r="M4682" s="25"/>
      <c r="N4682" s="25"/>
      <c r="O4682" s="26"/>
      <c r="P4682" s="117"/>
    </row>
    <row r="4683" spans="1:16" ht="15.75" x14ac:dyDescent="0.25">
      <c r="A4683" s="25"/>
      <c r="B4683" s="122"/>
      <c r="C4683" s="24"/>
      <c r="D4683" s="21"/>
      <c r="E4683" s="24"/>
      <c r="F4683" s="24"/>
      <c r="G4683" s="24"/>
      <c r="H4683" s="29"/>
      <c r="I4683" s="84"/>
      <c r="J4683" s="24"/>
      <c r="K4683" s="24"/>
      <c r="L4683" s="66"/>
      <c r="M4683" s="25"/>
      <c r="N4683" s="25"/>
      <c r="O4683" s="26"/>
      <c r="P4683" s="117"/>
    </row>
    <row r="4684" spans="1:16" ht="15.75" x14ac:dyDescent="0.25">
      <c r="A4684" s="25"/>
      <c r="B4684" s="28"/>
      <c r="C4684" s="24"/>
      <c r="D4684" s="21"/>
      <c r="E4684" s="24"/>
      <c r="F4684" s="24"/>
      <c r="G4684" s="24"/>
      <c r="H4684" s="29"/>
      <c r="I4684" s="84"/>
      <c r="J4684" s="24"/>
      <c r="K4684" s="24"/>
      <c r="L4684" s="66"/>
      <c r="M4684" s="25"/>
      <c r="N4684" s="25"/>
      <c r="O4684" s="26"/>
      <c r="P4684" s="117"/>
    </row>
    <row r="4685" spans="1:16" ht="15.75" x14ac:dyDescent="0.25">
      <c r="A4685" s="25"/>
      <c r="B4685" s="28"/>
      <c r="C4685" s="24"/>
      <c r="D4685" s="21"/>
      <c r="E4685" s="24"/>
      <c r="F4685" s="24"/>
      <c r="G4685" s="24"/>
      <c r="H4685" s="122"/>
      <c r="I4685" s="84"/>
      <c r="J4685" s="24"/>
      <c r="K4685" s="24"/>
      <c r="L4685" s="66"/>
      <c r="M4685" s="25"/>
      <c r="N4685" s="25"/>
      <c r="O4685" s="26"/>
      <c r="P4685" s="117"/>
    </row>
    <row r="4686" spans="1:16" ht="15.75" x14ac:dyDescent="0.25">
      <c r="A4686" s="25"/>
      <c r="B4686" s="28"/>
      <c r="C4686" s="24"/>
      <c r="D4686" s="414"/>
      <c r="E4686" s="24"/>
      <c r="F4686" s="24"/>
      <c r="G4686" s="24"/>
      <c r="H4686" s="122"/>
      <c r="I4686" s="84"/>
      <c r="J4686" s="24"/>
      <c r="K4686" s="24"/>
      <c r="L4686" s="66"/>
      <c r="M4686" s="19"/>
      <c r="N4686" s="25"/>
      <c r="O4686" s="26"/>
      <c r="P4686" s="117"/>
    </row>
    <row r="4687" spans="1:16" ht="15.75" x14ac:dyDescent="0.25">
      <c r="A4687" s="43"/>
      <c r="B4687" s="28"/>
      <c r="C4687" s="24"/>
      <c r="D4687" s="414"/>
      <c r="E4687" s="24"/>
      <c r="F4687" s="24"/>
      <c r="G4687" s="24"/>
      <c r="H4687" s="29"/>
      <c r="I4687" s="84"/>
      <c r="J4687" s="24"/>
      <c r="K4687" s="24"/>
      <c r="L4687" s="66"/>
      <c r="M4687" s="25"/>
      <c r="N4687" s="25"/>
      <c r="O4687" s="26"/>
      <c r="P4687" s="117"/>
    </row>
    <row r="4688" spans="1:16" ht="15.75" x14ac:dyDescent="0.25">
      <c r="A4688" s="67"/>
      <c r="B4688" s="28"/>
      <c r="C4688" s="24"/>
      <c r="D4688" s="414"/>
      <c r="E4688" s="24"/>
      <c r="F4688" s="24"/>
      <c r="G4688" s="24"/>
      <c r="H4688" s="29"/>
      <c r="I4688" s="23"/>
      <c r="J4688" s="24"/>
      <c r="K4688" s="24"/>
      <c r="L4688" s="66"/>
      <c r="M4688" s="25"/>
      <c r="N4688" s="25"/>
      <c r="O4688" s="26"/>
      <c r="P4688" s="117"/>
    </row>
    <row r="4689" spans="1:16" ht="15.75" x14ac:dyDescent="0.25">
      <c r="A4689" s="25"/>
      <c r="B4689" s="33"/>
      <c r="C4689" s="33"/>
      <c r="D4689" s="414"/>
      <c r="E4689" s="33"/>
      <c r="F4689" s="33"/>
      <c r="G4689" s="33"/>
      <c r="H4689" s="30"/>
      <c r="I4689" s="34"/>
      <c r="J4689" s="34"/>
      <c r="K4689" s="24"/>
      <c r="L4689" s="35"/>
      <c r="M4689" s="32"/>
      <c r="N4689" s="25"/>
      <c r="O4689" s="26"/>
      <c r="P4689" s="117"/>
    </row>
    <row r="4690" spans="1:16" ht="15.75" x14ac:dyDescent="0.25">
      <c r="A4690" s="25"/>
      <c r="B4690" s="28"/>
      <c r="C4690" s="24"/>
      <c r="D4690" s="21"/>
      <c r="E4690" s="24"/>
      <c r="F4690" s="24"/>
      <c r="G4690" s="24"/>
      <c r="H4690" s="29"/>
      <c r="I4690" s="84"/>
      <c r="J4690" s="24"/>
      <c r="K4690" s="24"/>
      <c r="L4690" s="66"/>
      <c r="M4690" s="25"/>
      <c r="N4690" s="25"/>
      <c r="O4690" s="26"/>
      <c r="P4690" s="117"/>
    </row>
    <row r="4691" spans="1:16" ht="15.75" x14ac:dyDescent="0.25">
      <c r="A4691" s="25"/>
      <c r="B4691" s="28"/>
      <c r="C4691" s="24"/>
      <c r="D4691" s="21"/>
      <c r="E4691" s="24"/>
      <c r="F4691" s="24"/>
      <c r="G4691" s="24"/>
      <c r="H4691" s="29"/>
      <c r="I4691" s="84"/>
      <c r="J4691" s="24"/>
      <c r="K4691" s="24"/>
      <c r="L4691" s="66"/>
      <c r="M4691" s="25"/>
      <c r="N4691" s="25"/>
      <c r="O4691" s="26"/>
      <c r="P4691" s="117"/>
    </row>
    <row r="4692" spans="1:16" ht="15.75" x14ac:dyDescent="0.25">
      <c r="A4692" s="19"/>
      <c r="B4692" s="20"/>
      <c r="C4692" s="20"/>
      <c r="D4692" s="414"/>
      <c r="E4692" s="20"/>
      <c r="F4692" s="20"/>
      <c r="G4692" s="20"/>
      <c r="H4692" s="30"/>
      <c r="I4692" s="23"/>
      <c r="J4692" s="23"/>
      <c r="K4692" s="24"/>
      <c r="L4692" s="31"/>
      <c r="M4692" s="19"/>
      <c r="N4692" s="25"/>
      <c r="O4692" s="26"/>
      <c r="P4692" s="117"/>
    </row>
    <row r="4693" spans="1:16" ht="15.75" x14ac:dyDescent="0.25">
      <c r="A4693" s="25"/>
      <c r="B4693" s="28"/>
      <c r="C4693" s="20"/>
      <c r="D4693" s="414"/>
      <c r="E4693" s="24"/>
      <c r="F4693" s="24"/>
      <c r="G4693" s="24"/>
      <c r="H4693" s="29"/>
      <c r="I4693" s="23"/>
      <c r="J4693" s="24"/>
      <c r="K4693" s="24"/>
      <c r="L4693" s="66"/>
      <c r="M4693" s="25"/>
      <c r="N4693" s="25"/>
      <c r="O4693" s="26"/>
      <c r="P4693" s="117"/>
    </row>
    <row r="4694" spans="1:16" ht="15.75" x14ac:dyDescent="0.25">
      <c r="A4694" s="25"/>
      <c r="B4694" s="28"/>
      <c r="C4694" s="24"/>
      <c r="D4694" s="414"/>
      <c r="E4694" s="24"/>
      <c r="F4694" s="24"/>
      <c r="G4694" s="24"/>
      <c r="H4694" s="29"/>
      <c r="I4694" s="23"/>
      <c r="J4694" s="24"/>
      <c r="K4694" s="24"/>
      <c r="L4694" s="66"/>
      <c r="M4694" s="25"/>
      <c r="N4694" s="25"/>
      <c r="O4694" s="26"/>
      <c r="P4694" s="117"/>
    </row>
    <row r="4695" spans="1:16" ht="15.75" x14ac:dyDescent="0.25">
      <c r="A4695" s="25"/>
      <c r="B4695" s="28"/>
      <c r="C4695" s="24"/>
      <c r="D4695" s="414"/>
      <c r="E4695" s="24"/>
      <c r="F4695" s="24"/>
      <c r="G4695" s="24"/>
      <c r="H4695" s="29"/>
      <c r="I4695" s="23"/>
      <c r="J4695" s="24"/>
      <c r="K4695" s="24"/>
      <c r="L4695" s="66"/>
      <c r="M4695" s="25"/>
      <c r="N4695" s="25"/>
      <c r="O4695" s="26"/>
      <c r="P4695" s="117"/>
    </row>
    <row r="4696" spans="1:16" ht="15.75" x14ac:dyDescent="0.25">
      <c r="A4696" s="25"/>
      <c r="B4696" s="28"/>
      <c r="C4696" s="24"/>
      <c r="D4696" s="21"/>
      <c r="E4696" s="24"/>
      <c r="F4696" s="24"/>
      <c r="G4696" s="24"/>
      <c r="H4696" s="29"/>
      <c r="I4696" s="23"/>
      <c r="J4696" s="24"/>
      <c r="K4696" s="24"/>
      <c r="L4696" s="66"/>
      <c r="M4696" s="25"/>
      <c r="N4696" s="25"/>
      <c r="O4696" s="26"/>
      <c r="P4696" s="117"/>
    </row>
    <row r="4697" spans="1:16" ht="15.75" x14ac:dyDescent="0.25">
      <c r="A4697" s="25"/>
      <c r="B4697" s="122"/>
      <c r="C4697" s="24"/>
      <c r="D4697" s="21"/>
      <c r="E4697" s="24"/>
      <c r="F4697" s="24"/>
      <c r="G4697" s="24"/>
      <c r="H4697" s="29"/>
      <c r="I4697" s="84"/>
      <c r="J4697" s="24"/>
      <c r="K4697" s="24"/>
      <c r="L4697" s="66"/>
      <c r="M4697" s="25"/>
      <c r="N4697" s="25"/>
      <c r="O4697" s="26"/>
      <c r="P4697" s="117"/>
    </row>
    <row r="4698" spans="1:16" ht="15.75" x14ac:dyDescent="0.25">
      <c r="A4698" s="19"/>
      <c r="B4698" s="28"/>
      <c r="C4698" s="24"/>
      <c r="D4698" s="414"/>
      <c r="E4698" s="24"/>
      <c r="F4698" s="24"/>
      <c r="G4698" s="24"/>
      <c r="H4698" s="29"/>
      <c r="I4698" s="23"/>
      <c r="J4698" s="24"/>
      <c r="K4698" s="24"/>
      <c r="L4698" s="66"/>
      <c r="M4698" s="25"/>
      <c r="N4698" s="25"/>
      <c r="O4698" s="26"/>
      <c r="P4698" s="117"/>
    </row>
    <row r="4699" spans="1:16" ht="15.75" x14ac:dyDescent="0.25">
      <c r="A4699" s="19"/>
      <c r="B4699" s="28"/>
      <c r="C4699" s="24"/>
      <c r="D4699" s="414"/>
      <c r="E4699" s="24"/>
      <c r="F4699" s="24"/>
      <c r="G4699" s="24"/>
      <c r="H4699" s="29"/>
      <c r="I4699" s="23"/>
      <c r="J4699" s="24"/>
      <c r="K4699" s="24"/>
      <c r="L4699" s="66"/>
      <c r="M4699" s="25"/>
      <c r="N4699" s="25"/>
      <c r="O4699" s="26"/>
      <c r="P4699" s="117"/>
    </row>
    <row r="4700" spans="1:16" ht="15.75" x14ac:dyDescent="0.25">
      <c r="A4700" s="19"/>
      <c r="B4700" s="20"/>
      <c r="C4700" s="20"/>
      <c r="D4700" s="414"/>
      <c r="E4700" s="20"/>
      <c r="F4700" s="20"/>
      <c r="G4700" s="20"/>
      <c r="H4700" s="30"/>
      <c r="I4700" s="23"/>
      <c r="J4700" s="23"/>
      <c r="K4700" s="24"/>
      <c r="L4700" s="31"/>
      <c r="M4700" s="19"/>
      <c r="N4700" s="25"/>
      <c r="O4700" s="26"/>
      <c r="P4700" s="117"/>
    </row>
    <row r="4701" spans="1:16" ht="15.75" x14ac:dyDescent="0.25">
      <c r="A4701" s="25"/>
      <c r="B4701" s="28"/>
      <c r="C4701" s="24"/>
      <c r="D4701" s="414"/>
      <c r="E4701" s="24"/>
      <c r="F4701" s="24"/>
      <c r="G4701" s="24"/>
      <c r="H4701" s="122"/>
      <c r="I4701" s="84"/>
      <c r="J4701" s="24"/>
      <c r="K4701" s="24"/>
      <c r="L4701" s="66"/>
      <c r="M4701" s="25"/>
      <c r="N4701" s="25"/>
      <c r="O4701" s="26"/>
      <c r="P4701" s="117"/>
    </row>
    <row r="4702" spans="1:16" ht="15.75" x14ac:dyDescent="0.25">
      <c r="A4702" s="25"/>
      <c r="B4702" s="28"/>
      <c r="C4702" s="24"/>
      <c r="D4702" s="21"/>
      <c r="E4702" s="24"/>
      <c r="F4702" s="24"/>
      <c r="G4702" s="24"/>
      <c r="H4702" s="29"/>
      <c r="I4702" s="84"/>
      <c r="J4702" s="24"/>
      <c r="K4702" s="24"/>
      <c r="L4702" s="66"/>
      <c r="M4702" s="25"/>
      <c r="N4702" s="25"/>
      <c r="O4702" s="26"/>
      <c r="P4702" s="117"/>
    </row>
    <row r="4703" spans="1:16" ht="15.75" x14ac:dyDescent="0.25">
      <c r="A4703" s="25"/>
      <c r="B4703" s="28"/>
      <c r="C4703" s="24"/>
      <c r="D4703" s="414"/>
      <c r="E4703" s="24"/>
      <c r="F4703" s="24"/>
      <c r="G4703" s="24"/>
      <c r="H4703" s="122"/>
      <c r="I4703" s="84"/>
      <c r="J4703" s="24"/>
      <c r="K4703" s="24"/>
      <c r="L4703" s="66"/>
      <c r="M4703" s="19"/>
      <c r="N4703" s="25"/>
      <c r="O4703" s="26"/>
      <c r="P4703" s="117"/>
    </row>
    <row r="4704" spans="1:16" ht="15.75" x14ac:dyDescent="0.25">
      <c r="A4704" s="25"/>
      <c r="B4704" s="122"/>
      <c r="C4704" s="24"/>
      <c r="D4704" s="21"/>
      <c r="E4704" s="24"/>
      <c r="F4704" s="24"/>
      <c r="G4704" s="24"/>
      <c r="H4704" s="29"/>
      <c r="I4704" s="84"/>
      <c r="J4704" s="24"/>
      <c r="K4704" s="24"/>
      <c r="L4704" s="66"/>
      <c r="M4704" s="25"/>
      <c r="N4704" s="25"/>
      <c r="O4704" s="26"/>
      <c r="P4704" s="117"/>
    </row>
    <row r="4705" spans="1:16" ht="15.75" x14ac:dyDescent="0.25">
      <c r="A4705" s="413"/>
      <c r="B4705" s="428"/>
      <c r="C4705" s="428"/>
      <c r="D4705" s="414"/>
      <c r="E4705" s="428"/>
      <c r="F4705" s="428"/>
      <c r="G4705" s="428"/>
      <c r="H4705" s="431"/>
      <c r="I4705" s="429"/>
      <c r="J4705" s="429"/>
      <c r="K4705" s="24"/>
      <c r="L4705" s="430"/>
      <c r="M4705" s="413"/>
      <c r="N4705" s="25"/>
      <c r="O4705" s="26"/>
      <c r="P4705" s="117"/>
    </row>
    <row r="4706" spans="1:16" ht="15.75" x14ac:dyDescent="0.25">
      <c r="A4706" s="19"/>
      <c r="B4706" s="20"/>
      <c r="C4706" s="20"/>
      <c r="D4706" s="21"/>
      <c r="E4706" s="20"/>
      <c r="F4706" s="20"/>
      <c r="G4706" s="20"/>
      <c r="H4706" s="30"/>
      <c r="I4706" s="23"/>
      <c r="J4706" s="23"/>
      <c r="K4706" s="24"/>
      <c r="L4706" s="31"/>
      <c r="M4706" s="19"/>
      <c r="N4706" s="25"/>
      <c r="O4706" s="26"/>
      <c r="P4706" s="117"/>
    </row>
    <row r="4707" spans="1:16" ht="15.75" x14ac:dyDescent="0.25">
      <c r="A4707" s="25"/>
      <c r="B4707" s="28"/>
      <c r="C4707" s="24"/>
      <c r="D4707" s="21"/>
      <c r="E4707" s="24"/>
      <c r="F4707" s="24"/>
      <c r="G4707" s="24"/>
      <c r="H4707" s="29"/>
      <c r="I4707" s="84"/>
      <c r="J4707" s="24"/>
      <c r="K4707" s="24"/>
      <c r="L4707" s="66"/>
      <c r="M4707" s="25"/>
      <c r="N4707" s="25"/>
      <c r="O4707" s="26"/>
      <c r="P4707" s="117"/>
    </row>
    <row r="4708" spans="1:16" ht="15.75" x14ac:dyDescent="0.25">
      <c r="A4708" s="25"/>
      <c r="B4708" s="28"/>
      <c r="C4708" s="24"/>
      <c r="D4708" s="414"/>
      <c r="E4708" s="24"/>
      <c r="F4708" s="24"/>
      <c r="G4708" s="24"/>
      <c r="H4708" s="29"/>
      <c r="I4708" s="84"/>
      <c r="J4708" s="24"/>
      <c r="K4708" s="24"/>
      <c r="L4708" s="66"/>
      <c r="M4708" s="25"/>
      <c r="N4708" s="25"/>
      <c r="O4708" s="26"/>
      <c r="P4708" s="117"/>
    </row>
    <row r="4709" spans="1:16" ht="15.75" x14ac:dyDescent="0.25">
      <c r="A4709" s="25"/>
      <c r="B4709" s="28"/>
      <c r="C4709" s="24"/>
      <c r="D4709" s="21"/>
      <c r="E4709" s="24"/>
      <c r="F4709" s="24"/>
      <c r="G4709" s="24"/>
      <c r="H4709" s="29"/>
      <c r="I4709" s="84"/>
      <c r="J4709" s="24"/>
      <c r="K4709" s="24"/>
      <c r="L4709" s="66"/>
      <c r="M4709" s="25"/>
      <c r="N4709" s="25"/>
      <c r="O4709" s="26"/>
      <c r="P4709" s="117"/>
    </row>
    <row r="4710" spans="1:16" ht="15.75" x14ac:dyDescent="0.25">
      <c r="A4710" s="25"/>
      <c r="B4710" s="28"/>
      <c r="C4710" s="24"/>
      <c r="D4710" s="414"/>
      <c r="E4710" s="24"/>
      <c r="F4710" s="24"/>
      <c r="G4710" s="24"/>
      <c r="H4710" s="122"/>
      <c r="I4710" s="23"/>
      <c r="J4710" s="24"/>
      <c r="K4710" s="24"/>
      <c r="L4710" s="66"/>
      <c r="M4710" s="25"/>
      <c r="N4710" s="25"/>
      <c r="O4710" s="26"/>
      <c r="P4710" s="311"/>
    </row>
    <row r="4711" spans="1:16" ht="15.75" x14ac:dyDescent="0.25">
      <c r="A4711" s="25"/>
      <c r="B4711" s="122"/>
      <c r="C4711" s="24"/>
      <c r="D4711" s="21"/>
      <c r="E4711" s="24"/>
      <c r="F4711" s="24"/>
      <c r="G4711" s="24"/>
      <c r="H4711" s="29"/>
      <c r="I4711" s="84"/>
      <c r="J4711" s="24"/>
      <c r="K4711" s="24"/>
      <c r="L4711" s="66"/>
      <c r="M4711" s="25"/>
      <c r="N4711" s="25"/>
      <c r="O4711" s="26"/>
      <c r="P4711" s="117"/>
    </row>
    <row r="4712" spans="1:16" ht="15.75" x14ac:dyDescent="0.25">
      <c r="A4712" s="25"/>
      <c r="B4712" s="28"/>
      <c r="C4712" s="24"/>
      <c r="D4712" s="21"/>
      <c r="E4712" s="24"/>
      <c r="F4712" s="24"/>
      <c r="G4712" s="24"/>
      <c r="H4712" s="29"/>
      <c r="I4712" s="84"/>
      <c r="J4712" s="24"/>
      <c r="K4712" s="24"/>
      <c r="L4712" s="66"/>
      <c r="M4712" s="25"/>
      <c r="N4712" s="25"/>
      <c r="O4712" s="26"/>
      <c r="P4712" s="117"/>
    </row>
    <row r="4713" spans="1:16" ht="15.75" x14ac:dyDescent="0.25">
      <c r="A4713" s="25"/>
      <c r="B4713" s="28"/>
      <c r="C4713" s="24"/>
      <c r="D4713" s="414"/>
      <c r="E4713" s="24"/>
      <c r="F4713" s="24"/>
      <c r="G4713" s="24"/>
      <c r="H4713" s="122"/>
      <c r="I4713" s="23"/>
      <c r="J4713" s="24"/>
      <c r="K4713" s="24"/>
      <c r="L4713" s="66"/>
      <c r="M4713" s="25"/>
      <c r="N4713" s="25"/>
      <c r="O4713" s="26"/>
      <c r="P4713" s="117"/>
    </row>
    <row r="4714" spans="1:16" ht="15.75" x14ac:dyDescent="0.25">
      <c r="A4714" s="25"/>
      <c r="B4714" s="122"/>
      <c r="C4714" s="24"/>
      <c r="D4714" s="21"/>
      <c r="E4714" s="24"/>
      <c r="F4714" s="24"/>
      <c r="G4714" s="24"/>
      <c r="H4714" s="29"/>
      <c r="I4714" s="84"/>
      <c r="J4714" s="24"/>
      <c r="K4714" s="24"/>
      <c r="L4714" s="66"/>
      <c r="M4714" s="25"/>
      <c r="N4714" s="25"/>
      <c r="O4714" s="26"/>
      <c r="P4714" s="117"/>
    </row>
    <row r="4715" spans="1:16" ht="15.75" x14ac:dyDescent="0.25">
      <c r="A4715" s="25"/>
      <c r="B4715" s="28"/>
      <c r="C4715" s="24"/>
      <c r="D4715" s="21"/>
      <c r="E4715" s="24"/>
      <c r="F4715" s="24"/>
      <c r="G4715" s="24"/>
      <c r="H4715" s="29"/>
      <c r="I4715" s="84"/>
      <c r="J4715" s="24"/>
      <c r="K4715" s="24"/>
      <c r="L4715" s="66"/>
      <c r="M4715" s="25"/>
      <c r="N4715" s="25"/>
      <c r="O4715" s="26"/>
      <c r="P4715" s="117"/>
    </row>
    <row r="4716" spans="1:16" ht="15.75" x14ac:dyDescent="0.25">
      <c r="A4716" s="25"/>
      <c r="B4716" s="28"/>
      <c r="C4716" s="24"/>
      <c r="D4716" s="21"/>
      <c r="E4716" s="24"/>
      <c r="F4716" s="24"/>
      <c r="G4716" s="24"/>
      <c r="H4716" s="29"/>
      <c r="I4716" s="84"/>
      <c r="J4716" s="24"/>
      <c r="K4716" s="24"/>
      <c r="L4716" s="66"/>
      <c r="M4716" s="25"/>
      <c r="N4716" s="25"/>
      <c r="O4716" s="26"/>
      <c r="P4716" s="152"/>
    </row>
    <row r="4717" spans="1:16" ht="15.75" x14ac:dyDescent="0.25">
      <c r="A4717" s="25"/>
      <c r="B4717" s="28"/>
      <c r="C4717" s="24"/>
      <c r="D4717" s="21"/>
      <c r="E4717" s="24"/>
      <c r="F4717" s="24"/>
      <c r="G4717" s="24"/>
      <c r="H4717" s="29"/>
      <c r="I4717" s="84"/>
      <c r="J4717" s="24"/>
      <c r="K4717" s="24"/>
      <c r="L4717" s="66"/>
      <c r="M4717" s="25"/>
      <c r="N4717" s="25"/>
      <c r="O4717" s="26"/>
      <c r="P4717" s="117"/>
    </row>
    <row r="4718" spans="1:16" ht="15.75" x14ac:dyDescent="0.25">
      <c r="A4718" s="25"/>
      <c r="B4718" s="28"/>
      <c r="C4718" s="24"/>
      <c r="D4718" s="21"/>
      <c r="E4718" s="24"/>
      <c r="F4718" s="24"/>
      <c r="G4718" s="24"/>
      <c r="H4718" s="29"/>
      <c r="I4718" s="84"/>
      <c r="J4718" s="24"/>
      <c r="K4718" s="24"/>
      <c r="L4718" s="66"/>
      <c r="M4718" s="25"/>
      <c r="N4718" s="25"/>
      <c r="O4718" s="26"/>
      <c r="P4718" s="117"/>
    </row>
    <row r="4719" spans="1:16" ht="15.75" x14ac:dyDescent="0.25">
      <c r="A4719" s="25"/>
      <c r="B4719" s="28"/>
      <c r="C4719" s="24"/>
      <c r="D4719" s="21"/>
      <c r="E4719" s="24"/>
      <c r="F4719" s="24"/>
      <c r="G4719" s="24"/>
      <c r="H4719" s="29"/>
      <c r="I4719" s="84"/>
      <c r="J4719" s="24"/>
      <c r="K4719" s="24"/>
      <c r="L4719" s="66"/>
      <c r="M4719" s="25"/>
      <c r="N4719" s="25"/>
      <c r="O4719" s="26"/>
      <c r="P4719" s="311"/>
    </row>
    <row r="4720" spans="1:16" ht="15.75" x14ac:dyDescent="0.25">
      <c r="A4720" s="25"/>
      <c r="B4720" s="28"/>
      <c r="C4720" s="24"/>
      <c r="D4720" s="21"/>
      <c r="E4720" s="24"/>
      <c r="F4720" s="24"/>
      <c r="G4720" s="24"/>
      <c r="H4720" s="29"/>
      <c r="I4720" s="84"/>
      <c r="J4720" s="24"/>
      <c r="K4720" s="24"/>
      <c r="L4720" s="66"/>
      <c r="M4720" s="25"/>
      <c r="N4720" s="25"/>
      <c r="O4720" s="26"/>
      <c r="P4720" s="117"/>
    </row>
    <row r="4721" spans="1:16" ht="15.75" x14ac:dyDescent="0.25">
      <c r="A4721" s="25"/>
      <c r="B4721" s="28"/>
      <c r="C4721" s="24"/>
      <c r="D4721" s="21"/>
      <c r="E4721" s="24"/>
      <c r="F4721" s="24"/>
      <c r="G4721" s="24"/>
      <c r="H4721" s="29"/>
      <c r="I4721" s="84"/>
      <c r="J4721" s="24"/>
      <c r="K4721" s="24"/>
      <c r="L4721" s="66"/>
      <c r="M4721" s="25"/>
      <c r="N4721" s="25"/>
      <c r="O4721" s="26"/>
      <c r="P4721" s="117"/>
    </row>
    <row r="4722" spans="1:16" ht="15.75" x14ac:dyDescent="0.25">
      <c r="A4722" s="25"/>
      <c r="B4722" s="28"/>
      <c r="C4722" s="24"/>
      <c r="D4722" s="21"/>
      <c r="E4722" s="24"/>
      <c r="F4722" s="24"/>
      <c r="G4722" s="24"/>
      <c r="H4722" s="29"/>
      <c r="I4722" s="84"/>
      <c r="J4722" s="24"/>
      <c r="K4722" s="24"/>
      <c r="L4722" s="66"/>
      <c r="M4722" s="25"/>
      <c r="N4722" s="25"/>
      <c r="O4722" s="26"/>
      <c r="P4722" s="117"/>
    </row>
    <row r="4723" spans="1:16" ht="15.75" x14ac:dyDescent="0.25">
      <c r="A4723" s="25"/>
      <c r="B4723" s="28"/>
      <c r="C4723" s="24"/>
      <c r="D4723" s="21"/>
      <c r="E4723" s="24"/>
      <c r="F4723" s="24"/>
      <c r="G4723" s="24"/>
      <c r="H4723" s="29"/>
      <c r="I4723" s="84"/>
      <c r="J4723" s="24"/>
      <c r="K4723" s="24"/>
      <c r="L4723" s="66"/>
      <c r="M4723" s="25"/>
      <c r="N4723" s="25"/>
      <c r="O4723" s="26"/>
      <c r="P4723" s="117"/>
    </row>
    <row r="4724" spans="1:16" ht="15.75" x14ac:dyDescent="0.25">
      <c r="A4724" s="25"/>
      <c r="B4724" s="28"/>
      <c r="C4724" s="24"/>
      <c r="D4724" s="21"/>
      <c r="E4724" s="24"/>
      <c r="F4724" s="24"/>
      <c r="G4724" s="24"/>
      <c r="H4724" s="29"/>
      <c r="I4724" s="84"/>
      <c r="J4724" s="24"/>
      <c r="K4724" s="24"/>
      <c r="L4724" s="66"/>
      <c r="M4724" s="25"/>
      <c r="N4724" s="25"/>
      <c r="O4724" s="26"/>
      <c r="P4724" s="117"/>
    </row>
    <row r="4725" spans="1:16" ht="15.75" x14ac:dyDescent="0.25">
      <c r="A4725" s="25"/>
      <c r="B4725" s="28"/>
      <c r="C4725" s="24"/>
      <c r="D4725" s="21"/>
      <c r="E4725" s="24"/>
      <c r="F4725" s="24"/>
      <c r="G4725" s="24"/>
      <c r="H4725" s="29"/>
      <c r="I4725" s="84"/>
      <c r="J4725" s="24"/>
      <c r="K4725" s="24"/>
      <c r="L4725" s="66"/>
      <c r="M4725" s="25"/>
      <c r="N4725" s="25"/>
      <c r="O4725" s="26"/>
      <c r="P4725" s="117"/>
    </row>
    <row r="4726" spans="1:16" ht="15.75" x14ac:dyDescent="0.25">
      <c r="A4726" s="25"/>
      <c r="B4726" s="28"/>
      <c r="C4726" s="24"/>
      <c r="D4726" s="21"/>
      <c r="E4726" s="24"/>
      <c r="F4726" s="24"/>
      <c r="G4726" s="24"/>
      <c r="H4726" s="29"/>
      <c r="I4726" s="23"/>
      <c r="J4726" s="24"/>
      <c r="K4726" s="24"/>
      <c r="L4726" s="66"/>
      <c r="M4726" s="25"/>
      <c r="N4726" s="25"/>
      <c r="O4726" s="26"/>
      <c r="P4726" s="117"/>
    </row>
    <row r="4727" spans="1:16" ht="15.75" x14ac:dyDescent="0.25">
      <c r="A4727" s="25"/>
      <c r="B4727" s="28"/>
      <c r="C4727" s="24"/>
      <c r="D4727" s="21"/>
      <c r="E4727" s="24"/>
      <c r="F4727" s="24"/>
      <c r="G4727" s="24"/>
      <c r="H4727" s="29"/>
      <c r="I4727" s="84"/>
      <c r="J4727" s="24"/>
      <c r="K4727" s="24"/>
      <c r="L4727" s="66"/>
      <c r="M4727" s="25"/>
      <c r="N4727" s="25"/>
      <c r="O4727" s="26"/>
      <c r="P4727" s="117"/>
    </row>
    <row r="4728" spans="1:16" ht="15.75" x14ac:dyDescent="0.25">
      <c r="A4728" s="25"/>
      <c r="B4728" s="28"/>
      <c r="C4728" s="24"/>
      <c r="D4728" s="21"/>
      <c r="E4728" s="24"/>
      <c r="F4728" s="24"/>
      <c r="G4728" s="24"/>
      <c r="H4728" s="29"/>
      <c r="I4728" s="84"/>
      <c r="J4728" s="24"/>
      <c r="K4728" s="24"/>
      <c r="L4728" s="66"/>
      <c r="M4728" s="25"/>
      <c r="N4728" s="25"/>
      <c r="O4728" s="26"/>
      <c r="P4728" s="117"/>
    </row>
    <row r="4729" spans="1:16" ht="15.75" x14ac:dyDescent="0.25">
      <c r="A4729" s="25"/>
      <c r="B4729" s="28"/>
      <c r="C4729" s="24"/>
      <c r="D4729" s="21"/>
      <c r="E4729" s="24"/>
      <c r="F4729" s="24"/>
      <c r="G4729" s="24"/>
      <c r="H4729" s="29"/>
      <c r="I4729" s="84"/>
      <c r="J4729" s="24"/>
      <c r="K4729" s="24"/>
      <c r="L4729" s="66"/>
      <c r="M4729" s="25"/>
      <c r="N4729" s="25"/>
      <c r="O4729" s="26"/>
      <c r="P4729" s="117"/>
    </row>
    <row r="4730" spans="1:16" ht="15.75" x14ac:dyDescent="0.25">
      <c r="A4730" s="25"/>
      <c r="B4730" s="28"/>
      <c r="C4730" s="24"/>
      <c r="D4730" s="21"/>
      <c r="E4730" s="24"/>
      <c r="F4730" s="24"/>
      <c r="G4730" s="24"/>
      <c r="H4730" s="29"/>
      <c r="I4730" s="23"/>
      <c r="J4730" s="24"/>
      <c r="K4730" s="24"/>
      <c r="L4730" s="66"/>
      <c r="M4730" s="25"/>
      <c r="N4730" s="25"/>
      <c r="O4730" s="26"/>
      <c r="P4730" s="117"/>
    </row>
    <row r="4731" spans="1:16" ht="15.75" x14ac:dyDescent="0.25">
      <c r="A4731" s="25"/>
      <c r="B4731" s="28"/>
      <c r="C4731" s="24"/>
      <c r="D4731" s="21"/>
      <c r="E4731" s="24"/>
      <c r="F4731" s="24"/>
      <c r="G4731" s="24"/>
      <c r="H4731" s="29"/>
      <c r="I4731" s="84"/>
      <c r="J4731" s="24"/>
      <c r="K4731" s="24"/>
      <c r="L4731" s="66"/>
      <c r="M4731" s="25"/>
      <c r="N4731" s="25"/>
      <c r="O4731" s="26"/>
      <c r="P4731" s="117"/>
    </row>
    <row r="4732" spans="1:16" ht="15.75" x14ac:dyDescent="0.25">
      <c r="A4732" s="25"/>
      <c r="B4732" s="28"/>
      <c r="C4732" s="24"/>
      <c r="D4732" s="21"/>
      <c r="E4732" s="24"/>
      <c r="F4732" s="24"/>
      <c r="G4732" s="24"/>
      <c r="H4732" s="29"/>
      <c r="I4732" s="84"/>
      <c r="J4732" s="24"/>
      <c r="K4732" s="24"/>
      <c r="L4732" s="66"/>
      <c r="M4732" s="25"/>
      <c r="N4732" s="25"/>
      <c r="O4732" s="26"/>
      <c r="P4732" s="117"/>
    </row>
    <row r="4733" spans="1:16" ht="15.75" x14ac:dyDescent="0.25">
      <c r="A4733" s="25"/>
      <c r="B4733" s="28"/>
      <c r="C4733" s="24"/>
      <c r="D4733" s="21"/>
      <c r="E4733" s="24"/>
      <c r="F4733" s="24"/>
      <c r="G4733" s="24"/>
      <c r="H4733" s="29"/>
      <c r="I4733" s="84"/>
      <c r="J4733" s="24"/>
      <c r="K4733" s="24"/>
      <c r="L4733" s="66"/>
      <c r="M4733" s="25"/>
      <c r="N4733" s="25"/>
      <c r="O4733" s="26"/>
      <c r="P4733" s="117"/>
    </row>
    <row r="4734" spans="1:16" ht="15.75" x14ac:dyDescent="0.25">
      <c r="A4734" s="25"/>
      <c r="B4734" s="28"/>
      <c r="C4734" s="24"/>
      <c r="D4734" s="21"/>
      <c r="E4734" s="24"/>
      <c r="F4734" s="24"/>
      <c r="G4734" s="24"/>
      <c r="H4734" s="29"/>
      <c r="I4734" s="84"/>
      <c r="J4734" s="24"/>
      <c r="K4734" s="24"/>
      <c r="L4734" s="66"/>
      <c r="M4734" s="25"/>
      <c r="N4734" s="25"/>
      <c r="O4734" s="26"/>
      <c r="P4734" s="117"/>
    </row>
    <row r="4735" spans="1:16" ht="15.75" x14ac:dyDescent="0.25">
      <c r="A4735" s="25"/>
      <c r="B4735" s="28"/>
      <c r="C4735" s="24"/>
      <c r="D4735" s="21"/>
      <c r="E4735" s="24"/>
      <c r="F4735" s="24"/>
      <c r="G4735" s="24"/>
      <c r="H4735" s="29"/>
      <c r="I4735" s="84"/>
      <c r="J4735" s="24"/>
      <c r="K4735" s="24"/>
      <c r="L4735" s="66"/>
      <c r="M4735" s="25"/>
      <c r="N4735" s="25"/>
      <c r="O4735" s="26"/>
      <c r="P4735" s="117"/>
    </row>
    <row r="4736" spans="1:16" ht="15.75" x14ac:dyDescent="0.25">
      <c r="A4736" s="25"/>
      <c r="B4736" s="28"/>
      <c r="C4736" s="24"/>
      <c r="D4736" s="21"/>
      <c r="E4736" s="24"/>
      <c r="F4736" s="24"/>
      <c r="G4736" s="24"/>
      <c r="H4736" s="29"/>
      <c r="I4736" s="84"/>
      <c r="J4736" s="24"/>
      <c r="K4736" s="24"/>
      <c r="L4736" s="66"/>
      <c r="M4736" s="25"/>
      <c r="N4736" s="25"/>
      <c r="O4736" s="26"/>
      <c r="P4736" s="117"/>
    </row>
    <row r="4737" spans="1:16" ht="15.75" x14ac:dyDescent="0.25">
      <c r="A4737" s="25"/>
      <c r="B4737" s="28"/>
      <c r="C4737" s="24"/>
      <c r="D4737" s="21"/>
      <c r="E4737" s="24"/>
      <c r="F4737" s="24"/>
      <c r="G4737" s="24"/>
      <c r="H4737" s="29"/>
      <c r="I4737" s="84"/>
      <c r="J4737" s="24"/>
      <c r="K4737" s="24"/>
      <c r="L4737" s="66"/>
      <c r="M4737" s="25"/>
      <c r="N4737" s="25"/>
      <c r="O4737" s="26"/>
      <c r="P4737" s="117"/>
    </row>
    <row r="4738" spans="1:16" ht="15.75" x14ac:dyDescent="0.25">
      <c r="A4738" s="25"/>
      <c r="B4738" s="28"/>
      <c r="C4738" s="24"/>
      <c r="D4738" s="21"/>
      <c r="E4738" s="24"/>
      <c r="F4738" s="24"/>
      <c r="G4738" s="24"/>
      <c r="H4738" s="29"/>
      <c r="I4738" s="84"/>
      <c r="J4738" s="24"/>
      <c r="K4738" s="24"/>
      <c r="L4738" s="66"/>
      <c r="M4738" s="25"/>
      <c r="N4738" s="25"/>
      <c r="O4738" s="26"/>
      <c r="P4738" s="117"/>
    </row>
    <row r="4739" spans="1:16" ht="15.75" x14ac:dyDescent="0.25">
      <c r="A4739" s="25"/>
      <c r="B4739" s="28"/>
      <c r="C4739" s="24"/>
      <c r="D4739" s="21"/>
      <c r="E4739" s="24"/>
      <c r="F4739" s="24"/>
      <c r="G4739" s="24"/>
      <c r="H4739" s="29"/>
      <c r="I4739" s="84"/>
      <c r="J4739" s="24"/>
      <c r="K4739" s="24"/>
      <c r="L4739" s="66"/>
      <c r="M4739" s="25"/>
      <c r="N4739" s="25"/>
      <c r="O4739" s="26"/>
      <c r="P4739" s="311"/>
    </row>
    <row r="4740" spans="1:16" ht="15.75" x14ac:dyDescent="0.25">
      <c r="A4740" s="25"/>
      <c r="B4740" s="28"/>
      <c r="C4740" s="24"/>
      <c r="D4740" s="21"/>
      <c r="E4740" s="24"/>
      <c r="F4740" s="24"/>
      <c r="G4740" s="24"/>
      <c r="H4740" s="29"/>
      <c r="I4740" s="84"/>
      <c r="J4740" s="24"/>
      <c r="K4740" s="24"/>
      <c r="L4740" s="66"/>
      <c r="M4740" s="25"/>
      <c r="N4740" s="25"/>
      <c r="O4740" s="26"/>
      <c r="P4740" s="117"/>
    </row>
    <row r="4741" spans="1:16" ht="15.75" x14ac:dyDescent="0.25">
      <c r="A4741" s="25"/>
      <c r="B4741" s="28"/>
      <c r="C4741" s="24"/>
      <c r="D4741" s="21"/>
      <c r="E4741" s="24"/>
      <c r="F4741" s="24"/>
      <c r="G4741" s="24"/>
      <c r="H4741" s="29"/>
      <c r="I4741" s="23"/>
      <c r="J4741" s="24"/>
      <c r="K4741" s="24"/>
      <c r="L4741" s="66"/>
      <c r="M4741" s="25"/>
      <c r="N4741" s="25"/>
      <c r="O4741" s="26"/>
      <c r="P4741" s="117"/>
    </row>
    <row r="4742" spans="1:16" ht="15.75" x14ac:dyDescent="0.25">
      <c r="A4742" s="25"/>
      <c r="B4742" s="28"/>
      <c r="C4742" s="24"/>
      <c r="D4742" s="21"/>
      <c r="E4742" s="24"/>
      <c r="F4742" s="24"/>
      <c r="G4742" s="24"/>
      <c r="H4742" s="29"/>
      <c r="I4742" s="84"/>
      <c r="J4742" s="24"/>
      <c r="K4742" s="24"/>
      <c r="L4742" s="66"/>
      <c r="M4742" s="115"/>
      <c r="N4742" s="25"/>
      <c r="O4742" s="26"/>
      <c r="P4742" s="117"/>
    </row>
    <row r="4743" spans="1:16" ht="15.75" x14ac:dyDescent="0.25">
      <c r="A4743" s="25"/>
      <c r="B4743" s="28"/>
      <c r="C4743" s="24"/>
      <c r="D4743" s="21"/>
      <c r="E4743" s="24"/>
      <c r="F4743" s="24"/>
      <c r="G4743" s="24"/>
      <c r="H4743" s="29"/>
      <c r="I4743" s="84"/>
      <c r="J4743" s="24"/>
      <c r="K4743" s="24"/>
      <c r="L4743" s="66"/>
      <c r="M4743" s="25"/>
      <c r="N4743" s="25"/>
      <c r="O4743" s="26"/>
      <c r="P4743" s="117"/>
    </row>
    <row r="4744" spans="1:16" ht="15.75" x14ac:dyDescent="0.25">
      <c r="A4744" s="25"/>
      <c r="B4744" s="28"/>
      <c r="C4744" s="24"/>
      <c r="D4744" s="414"/>
      <c r="E4744" s="24"/>
      <c r="F4744" s="24"/>
      <c r="G4744" s="24"/>
      <c r="H4744" s="122"/>
      <c r="I4744" s="84"/>
      <c r="J4744" s="24"/>
      <c r="K4744" s="24"/>
      <c r="L4744" s="66"/>
      <c r="M4744" s="25"/>
      <c r="N4744" s="25"/>
      <c r="O4744" s="26"/>
      <c r="P4744" s="117"/>
    </row>
    <row r="4745" spans="1:16" ht="15.75" x14ac:dyDescent="0.25">
      <c r="A4745" s="25"/>
      <c r="B4745" s="28"/>
      <c r="C4745" s="24"/>
      <c r="D4745" s="21"/>
      <c r="E4745" s="24"/>
      <c r="F4745" s="24"/>
      <c r="G4745" s="24"/>
      <c r="H4745" s="29"/>
      <c r="I4745" s="23"/>
      <c r="J4745" s="24"/>
      <c r="K4745" s="24"/>
      <c r="L4745" s="66"/>
      <c r="M4745" s="25"/>
      <c r="N4745" s="25"/>
      <c r="O4745" s="26"/>
      <c r="P4745" s="117"/>
    </row>
    <row r="4746" spans="1:16" ht="15.75" x14ac:dyDescent="0.25">
      <c r="A4746" s="25"/>
      <c r="B4746" s="28"/>
      <c r="C4746" s="24"/>
      <c r="D4746" s="21"/>
      <c r="E4746" s="24"/>
      <c r="F4746" s="24"/>
      <c r="G4746" s="24"/>
      <c r="H4746" s="29"/>
      <c r="I4746" s="84"/>
      <c r="J4746" s="24"/>
      <c r="K4746" s="24"/>
      <c r="L4746" s="66"/>
      <c r="M4746" s="25"/>
      <c r="N4746" s="25"/>
      <c r="O4746" s="26"/>
      <c r="P4746" s="311"/>
    </row>
    <row r="4747" spans="1:16" ht="15.75" x14ac:dyDescent="0.25">
      <c r="A4747" s="25"/>
      <c r="B4747" s="28"/>
      <c r="C4747" s="24"/>
      <c r="D4747" s="21"/>
      <c r="E4747" s="24"/>
      <c r="F4747" s="24"/>
      <c r="G4747" s="24"/>
      <c r="H4747" s="29"/>
      <c r="I4747" s="84"/>
      <c r="J4747" s="24"/>
      <c r="K4747" s="24"/>
      <c r="L4747" s="66"/>
      <c r="M4747" s="25"/>
      <c r="N4747" s="25"/>
      <c r="O4747" s="26"/>
      <c r="P4747" s="152"/>
    </row>
    <row r="4748" spans="1:16" ht="15.75" x14ac:dyDescent="0.25">
      <c r="A4748" s="25"/>
      <c r="B4748" s="28"/>
      <c r="C4748" s="24"/>
      <c r="D4748" s="21"/>
      <c r="E4748" s="24"/>
      <c r="F4748" s="24"/>
      <c r="G4748" s="24"/>
      <c r="H4748" s="29"/>
      <c r="I4748" s="84"/>
      <c r="J4748" s="24"/>
      <c r="K4748" s="24"/>
      <c r="L4748" s="66"/>
      <c r="M4748" s="25"/>
      <c r="N4748" s="25"/>
      <c r="O4748" s="26"/>
      <c r="P4748" s="117"/>
    </row>
    <row r="4749" spans="1:16" ht="15.75" x14ac:dyDescent="0.25">
      <c r="A4749" s="25"/>
      <c r="B4749" s="28"/>
      <c r="C4749" s="24"/>
      <c r="D4749" s="21"/>
      <c r="E4749" s="24"/>
      <c r="F4749" s="24"/>
      <c r="G4749" s="24"/>
      <c r="H4749" s="29"/>
      <c r="I4749" s="84"/>
      <c r="J4749" s="24"/>
      <c r="K4749" s="24"/>
      <c r="L4749" s="66"/>
      <c r="M4749" s="25"/>
      <c r="N4749" s="25"/>
      <c r="O4749" s="26"/>
      <c r="P4749" s="117"/>
    </row>
    <row r="4750" spans="1:16" ht="15.75" x14ac:dyDescent="0.25">
      <c r="A4750" s="25"/>
      <c r="B4750" s="28"/>
      <c r="C4750" s="24"/>
      <c r="D4750" s="21"/>
      <c r="E4750" s="24"/>
      <c r="F4750" s="24"/>
      <c r="G4750" s="24"/>
      <c r="H4750" s="29"/>
      <c r="I4750" s="84"/>
      <c r="J4750" s="24"/>
      <c r="K4750" s="24"/>
      <c r="L4750" s="66"/>
      <c r="M4750" s="25"/>
      <c r="N4750" s="25"/>
      <c r="O4750" s="26"/>
      <c r="P4750" s="117"/>
    </row>
    <row r="4751" spans="1:16" ht="15.75" x14ac:dyDescent="0.25">
      <c r="A4751" s="25"/>
      <c r="B4751" s="122"/>
      <c r="C4751" s="24"/>
      <c r="D4751" s="21"/>
      <c r="E4751" s="24"/>
      <c r="F4751" s="24"/>
      <c r="G4751" s="24"/>
      <c r="H4751" s="29"/>
      <c r="I4751" s="84"/>
      <c r="J4751" s="24"/>
      <c r="K4751" s="24"/>
      <c r="L4751" s="66"/>
      <c r="M4751" s="25"/>
      <c r="N4751" s="25"/>
      <c r="O4751" s="26"/>
      <c r="P4751" s="117"/>
    </row>
    <row r="4752" spans="1:16" ht="15.75" x14ac:dyDescent="0.25">
      <c r="A4752" s="25"/>
      <c r="B4752" s="33"/>
      <c r="C4752" s="33"/>
      <c r="D4752" s="414"/>
      <c r="E4752" s="33"/>
      <c r="F4752" s="33"/>
      <c r="G4752" s="33"/>
      <c r="H4752" s="30"/>
      <c r="I4752" s="34"/>
      <c r="J4752" s="34"/>
      <c r="K4752" s="24"/>
      <c r="L4752" s="66"/>
      <c r="M4752" s="32"/>
      <c r="N4752" s="25"/>
      <c r="O4752" s="26"/>
      <c r="P4752" s="117"/>
    </row>
    <row r="4753" spans="1:16" ht="15.75" x14ac:dyDescent="0.25">
      <c r="A4753" s="25"/>
      <c r="B4753" s="122"/>
      <c r="C4753" s="24"/>
      <c r="D4753" s="21"/>
      <c r="E4753" s="24"/>
      <c r="F4753" s="24"/>
      <c r="G4753" s="24"/>
      <c r="H4753" s="29"/>
      <c r="I4753" s="84"/>
      <c r="J4753" s="24"/>
      <c r="K4753" s="24"/>
      <c r="L4753" s="66"/>
      <c r="M4753" s="25"/>
      <c r="N4753" s="25"/>
      <c r="O4753" s="26"/>
      <c r="P4753" s="117"/>
    </row>
    <row r="4754" spans="1:16" ht="15.75" x14ac:dyDescent="0.25">
      <c r="A4754" s="25"/>
      <c r="B4754" s="28"/>
      <c r="C4754" s="24"/>
      <c r="D4754" s="414"/>
      <c r="E4754" s="24"/>
      <c r="F4754" s="24"/>
      <c r="G4754" s="24"/>
      <c r="H4754" s="122"/>
      <c r="I4754" s="84"/>
      <c r="J4754" s="24"/>
      <c r="K4754" s="24"/>
      <c r="L4754" s="66"/>
      <c r="M4754" s="25"/>
      <c r="N4754" s="25"/>
      <c r="O4754" s="26"/>
      <c r="P4754" s="117"/>
    </row>
    <row r="4755" spans="1:16" ht="15.75" x14ac:dyDescent="0.25">
      <c r="A4755" s="413"/>
      <c r="B4755" s="428"/>
      <c r="C4755" s="428"/>
      <c r="D4755" s="414"/>
      <c r="E4755" s="428"/>
      <c r="F4755" s="428"/>
      <c r="G4755" s="428"/>
      <c r="H4755" s="431"/>
      <c r="I4755" s="429"/>
      <c r="J4755" s="429"/>
      <c r="K4755" s="24"/>
      <c r="L4755" s="430"/>
      <c r="M4755" s="413"/>
      <c r="N4755" s="42"/>
      <c r="O4755" s="26"/>
      <c r="P4755" s="117"/>
    </row>
    <row r="4756" spans="1:16" ht="15.75" x14ac:dyDescent="0.25">
      <c r="A4756" s="25"/>
      <c r="B4756" s="28"/>
      <c r="C4756" s="24"/>
      <c r="D4756" s="414"/>
      <c r="E4756" s="24"/>
      <c r="F4756" s="24"/>
      <c r="G4756" s="24"/>
      <c r="H4756" s="29"/>
      <c r="I4756" s="23"/>
      <c r="J4756" s="24"/>
      <c r="K4756" s="24"/>
      <c r="L4756" s="66"/>
      <c r="M4756" s="25"/>
      <c r="N4756" s="25"/>
      <c r="O4756" s="26"/>
      <c r="P4756" s="117"/>
    </row>
    <row r="4757" spans="1:16" ht="15.75" x14ac:dyDescent="0.25">
      <c r="A4757" s="25"/>
      <c r="B4757" s="28"/>
      <c r="C4757" s="24"/>
      <c r="D4757" s="414"/>
      <c r="E4757" s="24"/>
      <c r="F4757" s="24"/>
      <c r="G4757" s="24"/>
      <c r="H4757" s="122"/>
      <c r="I4757" s="433"/>
      <c r="J4757" s="24"/>
      <c r="K4757" s="24"/>
      <c r="L4757" s="66"/>
      <c r="M4757" s="25"/>
      <c r="N4757" s="25"/>
      <c r="O4757" s="26"/>
      <c r="P4757" s="117"/>
    </row>
    <row r="4758" spans="1:16" ht="15.75" x14ac:dyDescent="0.25">
      <c r="A4758" s="25"/>
      <c r="B4758" s="20"/>
      <c r="C4758" s="20"/>
      <c r="D4758" s="414"/>
      <c r="E4758" s="20"/>
      <c r="F4758" s="20"/>
      <c r="G4758" s="20"/>
      <c r="H4758" s="122"/>
      <c r="I4758" s="23"/>
      <c r="J4758" s="23"/>
      <c r="K4758" s="24"/>
      <c r="L4758" s="459"/>
      <c r="M4758" s="19"/>
      <c r="N4758" s="25"/>
      <c r="O4758" s="26"/>
      <c r="P4758" s="117"/>
    </row>
    <row r="4759" spans="1:16" ht="15.75" x14ac:dyDescent="0.25">
      <c r="A4759" s="19"/>
      <c r="B4759" s="20"/>
      <c r="C4759" s="20"/>
      <c r="D4759" s="414"/>
      <c r="E4759" s="20"/>
      <c r="F4759" s="20"/>
      <c r="G4759" s="20"/>
      <c r="H4759" s="22"/>
      <c r="I4759" s="23"/>
      <c r="J4759" s="23"/>
      <c r="K4759" s="24"/>
      <c r="L4759" s="31"/>
      <c r="M4759" s="19"/>
      <c r="N4759" s="25"/>
      <c r="O4759" s="26"/>
      <c r="P4759" s="117"/>
    </row>
    <row r="4760" spans="1:16" ht="15.75" x14ac:dyDescent="0.25">
      <c r="A4760" s="19"/>
      <c r="B4760" s="20"/>
      <c r="C4760" s="20"/>
      <c r="D4760" s="414"/>
      <c r="E4760" s="20"/>
      <c r="F4760" s="20"/>
      <c r="G4760" s="20"/>
      <c r="H4760" s="30"/>
      <c r="I4760" s="23"/>
      <c r="J4760" s="23"/>
      <c r="K4760" s="24"/>
      <c r="L4760" s="31"/>
      <c r="M4760" s="19"/>
      <c r="N4760" s="25"/>
      <c r="O4760" s="26"/>
      <c r="P4760" s="117"/>
    </row>
    <row r="4761" spans="1:16" ht="15.75" x14ac:dyDescent="0.25">
      <c r="A4761" s="25"/>
      <c r="B4761" s="28"/>
      <c r="C4761" s="24"/>
      <c r="D4761" s="414"/>
      <c r="E4761" s="24"/>
      <c r="F4761" s="24"/>
      <c r="G4761" s="24"/>
      <c r="H4761" s="122"/>
      <c r="I4761" s="84"/>
      <c r="J4761" s="24"/>
      <c r="K4761" s="24"/>
      <c r="L4761" s="66"/>
      <c r="M4761" s="25"/>
      <c r="N4761" s="25"/>
      <c r="O4761" s="26"/>
      <c r="P4761" s="117"/>
    </row>
    <row r="4762" spans="1:16" ht="15.75" x14ac:dyDescent="0.25">
      <c r="A4762" s="19"/>
      <c r="B4762" s="20"/>
      <c r="C4762" s="20"/>
      <c r="D4762" s="414"/>
      <c r="E4762" s="20"/>
      <c r="F4762" s="20"/>
      <c r="G4762" s="20"/>
      <c r="H4762" s="30"/>
      <c r="I4762" s="23"/>
      <c r="J4762" s="23"/>
      <c r="K4762" s="24"/>
      <c r="L4762" s="31"/>
      <c r="M4762" s="19"/>
      <c r="N4762" s="25"/>
      <c r="O4762" s="26"/>
      <c r="P4762" s="117"/>
    </row>
    <row r="4763" spans="1:16" ht="15.75" x14ac:dyDescent="0.25">
      <c r="A4763" s="25"/>
      <c r="B4763" s="28"/>
      <c r="C4763" s="24"/>
      <c r="D4763" s="414"/>
      <c r="E4763" s="24"/>
      <c r="F4763" s="24"/>
      <c r="G4763" s="24"/>
      <c r="H4763" s="122"/>
      <c r="I4763" s="84"/>
      <c r="J4763" s="24"/>
      <c r="K4763" s="24"/>
      <c r="L4763" s="66"/>
      <c r="M4763" s="25"/>
      <c r="N4763" s="25"/>
      <c r="O4763" s="26"/>
      <c r="P4763" s="117"/>
    </row>
    <row r="4764" spans="1:16" ht="15.75" x14ac:dyDescent="0.25">
      <c r="A4764" s="25"/>
      <c r="B4764" s="28"/>
      <c r="C4764" s="24"/>
      <c r="D4764" s="414"/>
      <c r="E4764" s="24"/>
      <c r="F4764" s="24"/>
      <c r="G4764" s="24"/>
      <c r="H4764" s="122"/>
      <c r="I4764" s="84"/>
      <c r="J4764" s="24"/>
      <c r="K4764" s="24"/>
      <c r="L4764" s="66"/>
      <c r="M4764" s="25"/>
      <c r="N4764" s="25"/>
      <c r="O4764" s="26"/>
      <c r="P4764" s="117"/>
    </row>
    <row r="4765" spans="1:16" ht="15.75" x14ac:dyDescent="0.25">
      <c r="A4765" s="25"/>
      <c r="B4765" s="28"/>
      <c r="C4765" s="24"/>
      <c r="D4765" s="21"/>
      <c r="E4765" s="24"/>
      <c r="F4765" s="24"/>
      <c r="G4765" s="24"/>
      <c r="H4765" s="122"/>
      <c r="I4765" s="84"/>
      <c r="J4765" s="24"/>
      <c r="K4765" s="24"/>
      <c r="L4765" s="66"/>
      <c r="M4765" s="25"/>
      <c r="N4765" s="25"/>
      <c r="O4765" s="26"/>
      <c r="P4765" s="117"/>
    </row>
    <row r="4766" spans="1:16" ht="15.75" x14ac:dyDescent="0.25">
      <c r="A4766" s="25"/>
      <c r="B4766" s="28"/>
      <c r="C4766" s="24"/>
      <c r="D4766" s="21"/>
      <c r="E4766" s="24"/>
      <c r="F4766" s="24"/>
      <c r="G4766" s="24"/>
      <c r="H4766" s="122"/>
      <c r="I4766" s="84"/>
      <c r="J4766" s="24"/>
      <c r="K4766" s="24"/>
      <c r="L4766" s="66"/>
      <c r="M4766" s="25"/>
      <c r="N4766" s="25"/>
      <c r="O4766" s="26"/>
      <c r="P4766" s="117"/>
    </row>
    <row r="4767" spans="1:16" ht="15.75" x14ac:dyDescent="0.25">
      <c r="A4767" s="25"/>
      <c r="B4767" s="28"/>
      <c r="C4767" s="24"/>
      <c r="D4767" s="21"/>
      <c r="E4767" s="24"/>
      <c r="F4767" s="24"/>
      <c r="G4767" s="24"/>
      <c r="H4767" s="29"/>
      <c r="I4767" s="84"/>
      <c r="J4767" s="24"/>
      <c r="K4767" s="24"/>
      <c r="L4767" s="66"/>
      <c r="M4767" s="25"/>
      <c r="N4767" s="25"/>
      <c r="O4767" s="26"/>
      <c r="P4767" s="117"/>
    </row>
    <row r="4768" spans="1:16" ht="15.75" x14ac:dyDescent="0.25">
      <c r="A4768" s="25"/>
      <c r="B4768" s="28"/>
      <c r="C4768" s="24"/>
      <c r="D4768" s="21"/>
      <c r="E4768" s="24"/>
      <c r="F4768" s="24"/>
      <c r="G4768" s="24"/>
      <c r="H4768" s="29"/>
      <c r="I4768" s="84"/>
      <c r="J4768" s="24"/>
      <c r="K4768" s="24"/>
      <c r="L4768" s="66"/>
      <c r="M4768" s="25"/>
      <c r="N4768" s="25"/>
      <c r="O4768" s="26"/>
      <c r="P4768" s="117"/>
    </row>
    <row r="4769" spans="1:16" ht="15.75" x14ac:dyDescent="0.25">
      <c r="A4769" s="67"/>
      <c r="B4769" s="28"/>
      <c r="C4769" s="24"/>
      <c r="D4769" s="21"/>
      <c r="E4769" s="24"/>
      <c r="F4769" s="24"/>
      <c r="G4769" s="24"/>
      <c r="H4769" s="29"/>
      <c r="I4769" s="84"/>
      <c r="J4769" s="24"/>
      <c r="K4769" s="24"/>
      <c r="L4769" s="66"/>
      <c r="M4769" s="25"/>
      <c r="N4769" s="25"/>
      <c r="O4769" s="26"/>
      <c r="P4769" s="117"/>
    </row>
    <row r="4770" spans="1:16" ht="15.75" x14ac:dyDescent="0.25">
      <c r="A4770" s="25"/>
      <c r="B4770" s="28"/>
      <c r="C4770" s="24"/>
      <c r="D4770" s="21" t="str">
        <f t="shared" ref="D4770:D4795" si="1917">IF(C4770&lt;&gt;0,IF(ISNA(VLOOKUP(C4770,lista_bancos,2,0)),"Banco não cadastrado",VLOOKUP(C4770,lista_bancos,2,0)),"")</f>
        <v/>
      </c>
      <c r="E4770" s="24"/>
      <c r="F4770" s="24"/>
      <c r="G4770" s="24"/>
      <c r="H4770" s="29"/>
      <c r="I4770" s="23"/>
      <c r="J4770" s="24"/>
      <c r="K4770" s="24"/>
      <c r="L4770" s="66"/>
      <c r="M4770" s="25"/>
      <c r="N4770" s="25"/>
      <c r="O4770" s="26" t="str">
        <f t="shared" ref="O4770:O4802" ca="1" si="1918">IF(N4770&gt;0,"Compensado",IF(M4770="","",IF(M4770&lt;=TODAY(),"Descontar Cheque","deFaltam "&amp;M4770-TODAY()&amp;" dias para descontar")))</f>
        <v/>
      </c>
      <c r="P4770" s="117"/>
    </row>
    <row r="4771" spans="1:16" ht="15.75" x14ac:dyDescent="0.25">
      <c r="A4771" s="25"/>
      <c r="B4771" s="28"/>
      <c r="C4771" s="24"/>
      <c r="D4771" s="21" t="str">
        <f t="shared" si="1917"/>
        <v/>
      </c>
      <c r="E4771" s="24"/>
      <c r="F4771" s="24"/>
      <c r="G4771" s="24"/>
      <c r="H4771" s="29"/>
      <c r="I4771" s="23"/>
      <c r="J4771" s="24"/>
      <c r="K4771" s="24"/>
      <c r="L4771" s="66"/>
      <c r="M4771" s="25"/>
      <c r="N4771" s="25"/>
      <c r="O4771" s="26" t="str">
        <f t="shared" ca="1" si="1918"/>
        <v/>
      </c>
      <c r="P4771" s="117"/>
    </row>
    <row r="4772" spans="1:16" ht="15.75" x14ac:dyDescent="0.25">
      <c r="A4772" s="25"/>
      <c r="B4772" s="28"/>
      <c r="C4772" s="24"/>
      <c r="D4772" s="21" t="str">
        <f t="shared" si="1917"/>
        <v/>
      </c>
      <c r="E4772" s="24"/>
      <c r="F4772" s="24"/>
      <c r="G4772" s="24"/>
      <c r="H4772" s="29"/>
      <c r="I4772" s="84"/>
      <c r="J4772" s="24"/>
      <c r="K4772" s="24"/>
      <c r="L4772" s="66"/>
      <c r="M4772" s="25"/>
      <c r="N4772" s="25"/>
      <c r="O4772" s="26" t="str">
        <f t="shared" ca="1" si="1918"/>
        <v/>
      </c>
      <c r="P4772" s="117"/>
    </row>
    <row r="4773" spans="1:16" ht="15.75" x14ac:dyDescent="0.25">
      <c r="A4773" s="25"/>
      <c r="B4773" s="28"/>
      <c r="C4773" s="24"/>
      <c r="D4773" s="21" t="str">
        <f t="shared" si="1917"/>
        <v/>
      </c>
      <c r="E4773" s="24"/>
      <c r="F4773" s="24"/>
      <c r="G4773" s="24"/>
      <c r="H4773" s="29"/>
      <c r="I4773" s="23"/>
      <c r="J4773" s="24"/>
      <c r="K4773" s="24"/>
      <c r="L4773" s="66"/>
      <c r="M4773" s="25"/>
      <c r="N4773" s="25"/>
      <c r="O4773" s="26" t="str">
        <f t="shared" ca="1" si="1918"/>
        <v/>
      </c>
      <c r="P4773" s="117"/>
    </row>
    <row r="4774" spans="1:16" ht="15.75" x14ac:dyDescent="0.25">
      <c r="A4774" s="25"/>
      <c r="B4774" s="28"/>
      <c r="C4774" s="24"/>
      <c r="D4774" s="21" t="str">
        <f t="shared" si="1917"/>
        <v/>
      </c>
      <c r="E4774" s="24"/>
      <c r="F4774" s="24"/>
      <c r="G4774" s="24"/>
      <c r="H4774" s="29"/>
      <c r="I4774" s="84"/>
      <c r="J4774" s="24"/>
      <c r="K4774" s="24"/>
      <c r="L4774" s="66"/>
      <c r="M4774" s="25"/>
      <c r="N4774" s="25"/>
      <c r="O4774" s="26" t="str">
        <f t="shared" ca="1" si="1918"/>
        <v/>
      </c>
      <c r="P4774" s="117"/>
    </row>
    <row r="4775" spans="1:16" ht="15.75" x14ac:dyDescent="0.25">
      <c r="A4775" s="25"/>
      <c r="B4775" s="28"/>
      <c r="C4775" s="24"/>
      <c r="D4775" s="21" t="str">
        <f t="shared" si="1917"/>
        <v/>
      </c>
      <c r="E4775" s="24"/>
      <c r="F4775" s="24"/>
      <c r="G4775" s="24"/>
      <c r="H4775" s="29"/>
      <c r="I4775" s="23"/>
      <c r="J4775" s="24"/>
      <c r="K4775" s="24"/>
      <c r="L4775" s="66"/>
      <c r="M4775" s="25"/>
      <c r="N4775" s="25"/>
      <c r="O4775" s="26" t="str">
        <f t="shared" ca="1" si="1918"/>
        <v/>
      </c>
      <c r="P4775" s="117"/>
    </row>
    <row r="4776" spans="1:16" ht="15.75" x14ac:dyDescent="0.25">
      <c r="A4776" s="25"/>
      <c r="B4776" s="28"/>
      <c r="C4776" s="24"/>
      <c r="D4776" s="21" t="str">
        <f t="shared" si="1917"/>
        <v/>
      </c>
      <c r="E4776" s="24"/>
      <c r="F4776" s="24"/>
      <c r="G4776" s="24"/>
      <c r="H4776" s="29"/>
      <c r="I4776" s="23"/>
      <c r="J4776" s="24"/>
      <c r="K4776" s="24"/>
      <c r="L4776" s="66"/>
      <c r="M4776" s="25"/>
      <c r="N4776" s="25"/>
      <c r="O4776" s="26" t="str">
        <f t="shared" ca="1" si="1918"/>
        <v/>
      </c>
      <c r="P4776" s="117"/>
    </row>
    <row r="4777" spans="1:16" ht="15.75" x14ac:dyDescent="0.25">
      <c r="A4777" s="25"/>
      <c r="B4777" s="28"/>
      <c r="C4777" s="24"/>
      <c r="D4777" s="21" t="str">
        <f t="shared" si="1917"/>
        <v/>
      </c>
      <c r="E4777" s="24"/>
      <c r="F4777" s="24"/>
      <c r="G4777" s="24"/>
      <c r="H4777" s="29"/>
      <c r="I4777" s="84"/>
      <c r="J4777" s="24"/>
      <c r="K4777" s="24"/>
      <c r="L4777" s="66"/>
      <c r="M4777" s="25"/>
      <c r="N4777" s="25"/>
      <c r="O4777" s="26" t="str">
        <f t="shared" ca="1" si="1918"/>
        <v/>
      </c>
      <c r="P4777" s="117"/>
    </row>
    <row r="4778" spans="1:16" ht="15.75" x14ac:dyDescent="0.25">
      <c r="A4778" s="25"/>
      <c r="B4778" s="28"/>
      <c r="C4778" s="24"/>
      <c r="D4778" s="21" t="str">
        <f t="shared" si="1917"/>
        <v/>
      </c>
      <c r="E4778" s="24"/>
      <c r="F4778" s="24"/>
      <c r="G4778" s="24"/>
      <c r="H4778" s="29"/>
      <c r="I4778" s="23"/>
      <c r="J4778" s="24"/>
      <c r="K4778" s="24"/>
      <c r="L4778" s="66"/>
      <c r="M4778" s="25"/>
      <c r="N4778" s="25"/>
      <c r="O4778" s="26" t="str">
        <f t="shared" ca="1" si="1918"/>
        <v/>
      </c>
      <c r="P4778" s="117"/>
    </row>
    <row r="4779" spans="1:16" ht="15.75" x14ac:dyDescent="0.25">
      <c r="A4779" s="25"/>
      <c r="B4779" s="28"/>
      <c r="C4779" s="24"/>
      <c r="D4779" s="21" t="str">
        <f t="shared" si="1917"/>
        <v/>
      </c>
      <c r="E4779" s="24"/>
      <c r="F4779" s="24"/>
      <c r="G4779" s="24"/>
      <c r="H4779" s="29"/>
      <c r="I4779" s="23"/>
      <c r="J4779" s="24"/>
      <c r="K4779" s="24"/>
      <c r="L4779" s="66"/>
      <c r="M4779" s="115"/>
      <c r="N4779" s="25"/>
      <c r="O4779" s="26" t="str">
        <f t="shared" ca="1" si="1918"/>
        <v/>
      </c>
      <c r="P4779" s="117"/>
    </row>
    <row r="4780" spans="1:16" ht="15.75" x14ac:dyDescent="0.25">
      <c r="A4780" s="25"/>
      <c r="B4780" s="28"/>
      <c r="C4780" s="24"/>
      <c r="D4780" s="21" t="str">
        <f t="shared" si="1917"/>
        <v/>
      </c>
      <c r="E4780" s="24"/>
      <c r="F4780" s="24"/>
      <c r="G4780" s="24"/>
      <c r="H4780" s="29"/>
      <c r="I4780" s="84"/>
      <c r="J4780" s="24"/>
      <c r="K4780" s="24"/>
      <c r="L4780" s="66"/>
      <c r="M4780" s="25"/>
      <c r="N4780" s="25"/>
      <c r="O4780" s="26" t="str">
        <f t="shared" ca="1" si="1918"/>
        <v/>
      </c>
      <c r="P4780" s="117"/>
    </row>
    <row r="4781" spans="1:16" ht="15.75" x14ac:dyDescent="0.25">
      <c r="A4781" s="25"/>
      <c r="B4781" s="28"/>
      <c r="C4781" s="24"/>
      <c r="D4781" s="21" t="str">
        <f t="shared" si="1917"/>
        <v/>
      </c>
      <c r="E4781" s="24"/>
      <c r="F4781" s="24"/>
      <c r="G4781" s="24"/>
      <c r="H4781" s="29"/>
      <c r="I4781" s="84"/>
      <c r="J4781" s="24"/>
      <c r="K4781" s="24"/>
      <c r="L4781" s="66"/>
      <c r="M4781" s="25"/>
      <c r="N4781" s="25"/>
      <c r="O4781" s="26" t="str">
        <f t="shared" ca="1" si="1918"/>
        <v/>
      </c>
      <c r="P4781" s="117"/>
    </row>
    <row r="4782" spans="1:16" ht="15.75" x14ac:dyDescent="0.25">
      <c r="A4782" s="25"/>
      <c r="B4782" s="28"/>
      <c r="C4782" s="24"/>
      <c r="D4782" s="21" t="str">
        <f t="shared" si="1917"/>
        <v/>
      </c>
      <c r="E4782" s="24"/>
      <c r="F4782" s="24"/>
      <c r="G4782" s="24"/>
      <c r="H4782" s="29"/>
      <c r="I4782" s="84"/>
      <c r="J4782" s="24"/>
      <c r="K4782" s="24"/>
      <c r="L4782" s="66"/>
      <c r="M4782" s="25"/>
      <c r="N4782" s="25"/>
      <c r="O4782" s="26" t="str">
        <f t="shared" ca="1" si="1918"/>
        <v/>
      </c>
      <c r="P4782" s="117"/>
    </row>
    <row r="4783" spans="1:16" ht="16.5" customHeight="1" x14ac:dyDescent="0.25">
      <c r="A4783" s="25"/>
      <c r="B4783" s="28"/>
      <c r="C4783" s="24"/>
      <c r="D4783" s="21" t="str">
        <f t="shared" si="1917"/>
        <v/>
      </c>
      <c r="E4783" s="24"/>
      <c r="F4783" s="24"/>
      <c r="G4783" s="24"/>
      <c r="H4783" s="29"/>
      <c r="I4783" s="84"/>
      <c r="J4783" s="24"/>
      <c r="K4783" s="24"/>
      <c r="L4783" s="66"/>
      <c r="M4783" s="25"/>
      <c r="N4783" s="25"/>
      <c r="O4783" s="26" t="str">
        <f t="shared" ca="1" si="1918"/>
        <v/>
      </c>
      <c r="P4783" s="117"/>
    </row>
    <row r="4784" spans="1:16" ht="15.75" x14ac:dyDescent="0.25">
      <c r="A4784" s="32"/>
      <c r="B4784" s="33"/>
      <c r="C4784" s="33"/>
      <c r="D4784" s="21" t="str">
        <f t="shared" si="1917"/>
        <v/>
      </c>
      <c r="E4784" s="33"/>
      <c r="F4784" s="33"/>
      <c r="G4784" s="33"/>
      <c r="H4784" s="30"/>
      <c r="I4784" s="34"/>
      <c r="J4784" s="34"/>
      <c r="K4784" s="24"/>
      <c r="L4784" s="77"/>
      <c r="M4784" s="32"/>
      <c r="N4784" s="25"/>
      <c r="O4784" s="26" t="str">
        <f t="shared" ca="1" si="1918"/>
        <v/>
      </c>
      <c r="P4784" s="117"/>
    </row>
    <row r="4785" spans="1:16" ht="15.75" x14ac:dyDescent="0.25">
      <c r="A4785" s="32"/>
      <c r="B4785" s="33"/>
      <c r="C4785" s="33"/>
      <c r="D4785" s="21" t="str">
        <f t="shared" si="1917"/>
        <v/>
      </c>
      <c r="E4785" s="33"/>
      <c r="F4785" s="33"/>
      <c r="G4785" s="33"/>
      <c r="H4785" s="30"/>
      <c r="I4785" s="34"/>
      <c r="J4785" s="34"/>
      <c r="K4785" s="24"/>
      <c r="L4785" s="77"/>
      <c r="M4785" s="32"/>
      <c r="N4785" s="25"/>
      <c r="O4785" s="26" t="str">
        <f t="shared" ca="1" si="1918"/>
        <v/>
      </c>
      <c r="P4785" s="117"/>
    </row>
    <row r="4786" spans="1:16" ht="15.75" x14ac:dyDescent="0.25">
      <c r="A4786" s="25"/>
      <c r="B4786" s="28"/>
      <c r="C4786" s="24"/>
      <c r="D4786" s="21" t="str">
        <f t="shared" si="1917"/>
        <v/>
      </c>
      <c r="E4786" s="24"/>
      <c r="F4786" s="24"/>
      <c r="G4786" s="24"/>
      <c r="H4786" s="29"/>
      <c r="I4786" s="23"/>
      <c r="J4786" s="24"/>
      <c r="K4786" s="24"/>
      <c r="L4786" s="66"/>
      <c r="M4786" s="25"/>
      <c r="N4786" s="25"/>
      <c r="O4786" s="26" t="str">
        <f t="shared" ca="1" si="1918"/>
        <v/>
      </c>
      <c r="P4786" s="117"/>
    </row>
    <row r="4787" spans="1:16" ht="15.75" x14ac:dyDescent="0.25">
      <c r="A4787" s="110"/>
      <c r="B4787" s="111"/>
      <c r="C4787" s="111"/>
      <c r="D4787" s="21" t="str">
        <f t="shared" si="1917"/>
        <v/>
      </c>
      <c r="E4787" s="111"/>
      <c r="F4787" s="111"/>
      <c r="G4787" s="111"/>
      <c r="H4787" s="104"/>
      <c r="I4787" s="112"/>
      <c r="J4787" s="112"/>
      <c r="K4787" s="97"/>
      <c r="L4787" s="348"/>
      <c r="M4787" s="305"/>
      <c r="N4787" s="25"/>
      <c r="O4787" s="26" t="str">
        <f t="shared" ca="1" si="1918"/>
        <v/>
      </c>
      <c r="P4787" s="117"/>
    </row>
    <row r="4788" spans="1:16" ht="15.75" x14ac:dyDescent="0.25">
      <c r="A4788" s="25"/>
      <c r="B4788" s="28"/>
      <c r="C4788" s="24"/>
      <c r="D4788" s="21" t="str">
        <f t="shared" si="1917"/>
        <v/>
      </c>
      <c r="E4788" s="24"/>
      <c r="F4788" s="24"/>
      <c r="G4788" s="24"/>
      <c r="H4788" s="29"/>
      <c r="I4788" s="84"/>
      <c r="J4788" s="24"/>
      <c r="K4788" s="24"/>
      <c r="L4788" s="66"/>
      <c r="M4788" s="25"/>
      <c r="N4788" s="25"/>
      <c r="O4788" s="26" t="str">
        <f t="shared" ca="1" si="1918"/>
        <v/>
      </c>
      <c r="P4788" s="152"/>
    </row>
    <row r="4789" spans="1:16" ht="15.75" x14ac:dyDescent="0.25">
      <c r="A4789" s="25"/>
      <c r="B4789" s="28"/>
      <c r="C4789" s="24"/>
      <c r="D4789" s="21" t="str">
        <f t="shared" si="1917"/>
        <v/>
      </c>
      <c r="E4789" s="24"/>
      <c r="F4789" s="24"/>
      <c r="G4789" s="24"/>
      <c r="H4789" s="29"/>
      <c r="I4789" s="84"/>
      <c r="J4789" s="24"/>
      <c r="K4789" s="24"/>
      <c r="L4789" s="66"/>
      <c r="M4789" s="25"/>
      <c r="N4789" s="25"/>
      <c r="O4789" s="26" t="str">
        <f t="shared" ca="1" si="1918"/>
        <v/>
      </c>
      <c r="P4789" s="311"/>
    </row>
    <row r="4790" spans="1:16" ht="15.75" x14ac:dyDescent="0.25">
      <c r="A4790" s="25"/>
      <c r="B4790" s="28"/>
      <c r="C4790" s="24"/>
      <c r="D4790" s="21" t="str">
        <f t="shared" si="1917"/>
        <v/>
      </c>
      <c r="E4790" s="24"/>
      <c r="F4790" s="24"/>
      <c r="G4790" s="24"/>
      <c r="H4790" s="29"/>
      <c r="I4790" s="23"/>
      <c r="J4790" s="24"/>
      <c r="K4790" s="24"/>
      <c r="L4790" s="66"/>
      <c r="M4790" s="25"/>
      <c r="N4790" s="25"/>
      <c r="O4790" s="26" t="str">
        <f t="shared" ca="1" si="1918"/>
        <v/>
      </c>
      <c r="P4790" s="117"/>
    </row>
    <row r="4791" spans="1:16" ht="15.75" x14ac:dyDescent="0.25">
      <c r="A4791" s="25"/>
      <c r="B4791" s="28"/>
      <c r="C4791" s="24"/>
      <c r="D4791" s="21" t="str">
        <f t="shared" si="1917"/>
        <v/>
      </c>
      <c r="E4791" s="24"/>
      <c r="F4791" s="24"/>
      <c r="G4791" s="24"/>
      <c r="H4791" s="29"/>
      <c r="I4791" s="23"/>
      <c r="J4791" s="24"/>
      <c r="K4791" s="24"/>
      <c r="L4791" s="66"/>
      <c r="M4791" s="25"/>
      <c r="N4791" s="25"/>
      <c r="O4791" s="26" t="str">
        <f t="shared" ca="1" si="1918"/>
        <v/>
      </c>
      <c r="P4791" s="117"/>
    </row>
    <row r="4792" spans="1:16" ht="15.75" x14ac:dyDescent="0.25">
      <c r="A4792" s="25"/>
      <c r="B4792" s="28"/>
      <c r="C4792" s="24"/>
      <c r="D4792" s="21" t="str">
        <f t="shared" si="1917"/>
        <v/>
      </c>
      <c r="E4792" s="24"/>
      <c r="F4792" s="24"/>
      <c r="G4792" s="24"/>
      <c r="H4792" s="29"/>
      <c r="I4792" s="23"/>
      <c r="J4792" s="24"/>
      <c r="K4792" s="24"/>
      <c r="L4792" s="66"/>
      <c r="M4792" s="25"/>
      <c r="N4792" s="25"/>
      <c r="O4792" s="26" t="str">
        <f t="shared" ca="1" si="1918"/>
        <v/>
      </c>
      <c r="P4792" s="117"/>
    </row>
    <row r="4793" spans="1:16" ht="15.75" x14ac:dyDescent="0.25">
      <c r="A4793" s="25"/>
      <c r="B4793" s="28"/>
      <c r="C4793" s="24"/>
      <c r="D4793" s="21" t="str">
        <f t="shared" si="1917"/>
        <v/>
      </c>
      <c r="E4793" s="24"/>
      <c r="F4793" s="24"/>
      <c r="G4793" s="24"/>
      <c r="H4793" s="29"/>
      <c r="I4793" s="23"/>
      <c r="J4793" s="24"/>
      <c r="K4793" s="24"/>
      <c r="L4793" s="66"/>
      <c r="M4793" s="25"/>
      <c r="N4793" s="25"/>
      <c r="O4793" s="26" t="str">
        <f t="shared" ca="1" si="1918"/>
        <v/>
      </c>
      <c r="P4793" s="117"/>
    </row>
    <row r="4794" spans="1:16" ht="15.75" x14ac:dyDescent="0.25">
      <c r="A4794" s="25"/>
      <c r="B4794" s="28"/>
      <c r="C4794" s="24"/>
      <c r="D4794" s="21" t="str">
        <f t="shared" si="1917"/>
        <v/>
      </c>
      <c r="E4794" s="24"/>
      <c r="F4794" s="24"/>
      <c r="G4794" s="24"/>
      <c r="H4794" s="29"/>
      <c r="I4794" s="23"/>
      <c r="J4794" s="24"/>
      <c r="K4794" s="24"/>
      <c r="L4794" s="66"/>
      <c r="M4794" s="25"/>
      <c r="N4794" s="25"/>
      <c r="O4794" s="26" t="str">
        <f t="shared" ca="1" si="1918"/>
        <v/>
      </c>
      <c r="P4794" s="117"/>
    </row>
    <row r="4795" spans="1:16" ht="15.75" x14ac:dyDescent="0.25">
      <c r="A4795" s="25"/>
      <c r="B4795" s="28"/>
      <c r="C4795" s="24"/>
      <c r="D4795" s="21" t="str">
        <f t="shared" si="1917"/>
        <v/>
      </c>
      <c r="E4795" s="24"/>
      <c r="F4795" s="24"/>
      <c r="G4795" s="24"/>
      <c r="H4795" s="29"/>
      <c r="I4795" s="84"/>
      <c r="J4795" s="24"/>
      <c r="K4795" s="24"/>
      <c r="L4795" s="66"/>
      <c r="M4795" s="25"/>
      <c r="N4795" s="25"/>
      <c r="O4795" s="26" t="str">
        <f t="shared" ca="1" si="1918"/>
        <v/>
      </c>
      <c r="P4795" s="117"/>
    </row>
    <row r="4796" spans="1:16" ht="15.75" x14ac:dyDescent="0.25">
      <c r="A4796" s="110"/>
      <c r="B4796" s="111"/>
      <c r="C4796" s="111"/>
      <c r="D4796" s="98"/>
      <c r="E4796" s="111"/>
      <c r="F4796" s="111"/>
      <c r="G4796" s="111"/>
      <c r="H4796" s="104"/>
      <c r="I4796" s="112"/>
      <c r="J4796" s="112"/>
      <c r="K4796" s="97"/>
      <c r="L4796" s="348"/>
      <c r="M4796" s="305"/>
      <c r="N4796" s="25"/>
      <c r="O4796" s="26" t="str">
        <f t="shared" ca="1" si="1918"/>
        <v/>
      </c>
      <c r="P4796" s="117"/>
    </row>
    <row r="4797" spans="1:16" ht="15.75" x14ac:dyDescent="0.25">
      <c r="A4797" s="25"/>
      <c r="B4797" s="28"/>
      <c r="C4797" s="24"/>
      <c r="D4797" s="21"/>
      <c r="E4797" s="24"/>
      <c r="F4797" s="24"/>
      <c r="G4797" s="24"/>
      <c r="H4797" s="29"/>
      <c r="I4797" s="84"/>
      <c r="J4797" s="24"/>
      <c r="K4797" s="24"/>
      <c r="L4797" s="66"/>
      <c r="M4797" s="25"/>
      <c r="N4797" s="25"/>
      <c r="O4797" s="26" t="str">
        <f t="shared" ca="1" si="1918"/>
        <v/>
      </c>
      <c r="P4797" s="117"/>
    </row>
    <row r="4798" spans="1:16" ht="15.75" x14ac:dyDescent="0.25">
      <c r="A4798" s="25"/>
      <c r="B4798" s="28"/>
      <c r="C4798" s="24"/>
      <c r="D4798" s="21"/>
      <c r="E4798" s="24"/>
      <c r="F4798" s="24"/>
      <c r="G4798" s="24"/>
      <c r="H4798" s="29"/>
      <c r="I4798" s="84"/>
      <c r="J4798" s="24"/>
      <c r="K4798" s="24"/>
      <c r="L4798" s="66"/>
      <c r="M4798" s="25"/>
      <c r="N4798" s="25"/>
      <c r="O4798" s="26" t="str">
        <f t="shared" ca="1" si="1918"/>
        <v/>
      </c>
      <c r="P4798" s="152"/>
    </row>
    <row r="4799" spans="1:16" ht="15.75" x14ac:dyDescent="0.25">
      <c r="A4799" s="25"/>
      <c r="B4799" s="28"/>
      <c r="C4799" s="24"/>
      <c r="D4799" s="21"/>
      <c r="E4799" s="24"/>
      <c r="F4799" s="24"/>
      <c r="G4799" s="24"/>
      <c r="H4799" s="29"/>
      <c r="I4799" s="84"/>
      <c r="J4799" s="24"/>
      <c r="K4799" s="24"/>
      <c r="L4799" s="66"/>
      <c r="M4799" s="25"/>
      <c r="N4799" s="25"/>
      <c r="O4799" s="26" t="str">
        <f t="shared" ca="1" si="1918"/>
        <v/>
      </c>
      <c r="P4799" s="152"/>
    </row>
    <row r="4800" spans="1:16" ht="15.75" x14ac:dyDescent="0.25">
      <c r="A4800" s="25"/>
      <c r="B4800" s="28"/>
      <c r="C4800" s="24"/>
      <c r="D4800" s="21"/>
      <c r="E4800" s="24"/>
      <c r="F4800" s="24"/>
      <c r="G4800" s="24"/>
      <c r="H4800" s="29"/>
      <c r="I4800" s="84"/>
      <c r="J4800" s="24"/>
      <c r="K4800" s="24"/>
      <c r="L4800" s="66"/>
      <c r="M4800" s="25"/>
      <c r="N4800" s="25"/>
      <c r="O4800" s="26" t="str">
        <f t="shared" ca="1" si="1918"/>
        <v/>
      </c>
      <c r="P4800" s="152"/>
    </row>
    <row r="4801" spans="1:16" ht="15.75" x14ac:dyDescent="0.25">
      <c r="A4801" s="25"/>
      <c r="B4801" s="28"/>
      <c r="C4801" s="24"/>
      <c r="D4801" s="21"/>
      <c r="E4801" s="24"/>
      <c r="F4801" s="24"/>
      <c r="G4801" s="24"/>
      <c r="H4801" s="29"/>
      <c r="I4801" s="84"/>
      <c r="J4801" s="24"/>
      <c r="K4801" s="24"/>
      <c r="L4801" s="66"/>
      <c r="M4801" s="25"/>
      <c r="N4801" s="25"/>
      <c r="O4801" s="26" t="str">
        <f t="shared" ca="1" si="1918"/>
        <v/>
      </c>
      <c r="P4801" s="152"/>
    </row>
    <row r="4802" spans="1:16" ht="15.75" x14ac:dyDescent="0.25">
      <c r="A4802" s="25"/>
      <c r="B4802" s="28"/>
      <c r="C4802" s="24"/>
      <c r="D4802" s="21"/>
      <c r="E4802" s="24"/>
      <c r="F4802" s="24"/>
      <c r="G4802" s="24"/>
      <c r="H4802" s="29"/>
      <c r="I4802" s="23"/>
      <c r="J4802" s="24"/>
      <c r="K4802" s="24"/>
      <c r="L4802" s="66"/>
      <c r="M4802" s="25"/>
      <c r="N4802" s="25"/>
      <c r="O4802" s="26" t="str">
        <f t="shared" ca="1" si="1918"/>
        <v/>
      </c>
      <c r="P4802" s="152"/>
    </row>
    <row r="4803" spans="1:16" ht="15.75" x14ac:dyDescent="0.25">
      <c r="A4803" s="25"/>
      <c r="B4803" s="28"/>
      <c r="C4803" s="24"/>
      <c r="D4803" s="21"/>
      <c r="E4803" s="24"/>
      <c r="F4803" s="24"/>
      <c r="G4803" s="24"/>
      <c r="H4803" s="29"/>
      <c r="I4803" s="23"/>
      <c r="J4803" s="24"/>
      <c r="K4803" s="24"/>
      <c r="L4803" s="66"/>
      <c r="M4803" s="25"/>
      <c r="N4803" s="25"/>
      <c r="O4803" s="26"/>
      <c r="P4803" s="311"/>
    </row>
    <row r="4804" spans="1:16" ht="15.75" x14ac:dyDescent="0.25">
      <c r="A4804" s="25"/>
      <c r="B4804" s="28"/>
      <c r="C4804" s="24"/>
      <c r="D4804" s="21"/>
      <c r="E4804" s="24"/>
      <c r="F4804" s="24"/>
      <c r="G4804" s="24"/>
      <c r="H4804" s="29"/>
      <c r="I4804" s="84"/>
      <c r="J4804" s="24"/>
      <c r="K4804" s="24"/>
      <c r="L4804" s="66"/>
      <c r="M4804" s="25"/>
      <c r="N4804" s="25"/>
      <c r="O4804" s="26"/>
      <c r="P4804" s="117"/>
    </row>
    <row r="4805" spans="1:16" ht="15.75" x14ac:dyDescent="0.25">
      <c r="A4805" s="25"/>
      <c r="B4805" s="28"/>
      <c r="C4805" s="24"/>
      <c r="D4805" s="21"/>
      <c r="E4805" s="24"/>
      <c r="F4805" s="24"/>
      <c r="G4805" s="24"/>
      <c r="H4805" s="29"/>
      <c r="I4805" s="84"/>
      <c r="J4805" s="24"/>
      <c r="K4805" s="24"/>
      <c r="L4805" s="66"/>
      <c r="M4805" s="25"/>
      <c r="N4805" s="25"/>
      <c r="O4805" s="26"/>
      <c r="P4805" s="117"/>
    </row>
    <row r="4806" spans="1:16" ht="15.75" x14ac:dyDescent="0.25">
      <c r="A4806" s="67"/>
      <c r="B4806" s="28"/>
      <c r="C4806" s="24"/>
      <c r="D4806" s="21"/>
      <c r="E4806" s="24"/>
      <c r="F4806" s="24"/>
      <c r="G4806" s="24"/>
      <c r="H4806" s="29"/>
      <c r="I4806" s="23"/>
      <c r="J4806" s="24"/>
      <c r="K4806" s="24"/>
      <c r="L4806" s="66"/>
      <c r="M4806" s="25"/>
      <c r="N4806" s="25"/>
      <c r="O4806" s="26"/>
      <c r="P4806" s="117"/>
    </row>
    <row r="4807" spans="1:16" ht="15.75" x14ac:dyDescent="0.25">
      <c r="A4807" s="67"/>
      <c r="B4807" s="28"/>
      <c r="C4807" s="24"/>
      <c r="D4807" s="21"/>
      <c r="E4807" s="24"/>
      <c r="F4807" s="24"/>
      <c r="G4807" s="24"/>
      <c r="H4807" s="29"/>
      <c r="I4807" s="84"/>
      <c r="J4807" s="24"/>
      <c r="K4807" s="24"/>
      <c r="L4807" s="66"/>
      <c r="M4807" s="25"/>
      <c r="N4807" s="25"/>
      <c r="O4807" s="26"/>
      <c r="P4807" s="117"/>
    </row>
    <row r="4808" spans="1:16" ht="15.75" x14ac:dyDescent="0.25">
      <c r="A4808" s="67"/>
      <c r="B4808" s="28"/>
      <c r="C4808" s="24"/>
      <c r="D4808" s="21"/>
      <c r="E4808" s="24"/>
      <c r="F4808" s="24"/>
      <c r="G4808" s="24"/>
      <c r="H4808" s="29"/>
      <c r="I4808" s="23"/>
      <c r="J4808" s="24"/>
      <c r="K4808" s="24"/>
      <c r="L4808" s="66"/>
      <c r="M4808" s="25"/>
      <c r="N4808" s="25"/>
      <c r="O4808" s="26"/>
      <c r="P4808" s="117"/>
    </row>
    <row r="4809" spans="1:16" ht="15.75" x14ac:dyDescent="0.25">
      <c r="A4809" s="65"/>
      <c r="B4809" s="28"/>
      <c r="C4809" s="24"/>
      <c r="D4809" s="21"/>
      <c r="E4809" s="24"/>
      <c r="F4809" s="24"/>
      <c r="G4809" s="24"/>
      <c r="H4809" s="29"/>
      <c r="I4809" s="23"/>
      <c r="J4809" s="24"/>
      <c r="K4809" s="24"/>
      <c r="L4809" s="66"/>
      <c r="M4809" s="25"/>
      <c r="N4809" s="25"/>
      <c r="O4809" s="26"/>
      <c r="P4809" s="117"/>
    </row>
    <row r="4810" spans="1:16" ht="15.75" x14ac:dyDescent="0.25">
      <c r="A4810" s="25"/>
      <c r="B4810" s="28"/>
      <c r="C4810" s="24"/>
      <c r="D4810" s="21"/>
      <c r="E4810" s="24"/>
      <c r="F4810" s="24"/>
      <c r="G4810" s="24"/>
      <c r="H4810" s="29"/>
      <c r="I4810" s="23"/>
      <c r="J4810" s="24"/>
      <c r="K4810" s="24"/>
      <c r="L4810" s="66"/>
      <c r="M4810" s="25"/>
      <c r="N4810" s="25"/>
      <c r="O4810" s="26"/>
      <c r="P4810" s="117"/>
    </row>
    <row r="4811" spans="1:16" ht="15.75" x14ac:dyDescent="0.25">
      <c r="A4811" s="65"/>
      <c r="B4811" s="28"/>
      <c r="C4811" s="24"/>
      <c r="D4811" s="21"/>
      <c r="E4811" s="24"/>
      <c r="F4811" s="24"/>
      <c r="G4811" s="24"/>
      <c r="H4811" s="29"/>
      <c r="I4811" s="84"/>
      <c r="J4811" s="24"/>
      <c r="K4811" s="24"/>
      <c r="L4811" s="77"/>
      <c r="M4811" s="25"/>
      <c r="N4811" s="25"/>
      <c r="O4811" s="26"/>
      <c r="P4811" s="117"/>
    </row>
    <row r="4812" spans="1:16" ht="15.75" x14ac:dyDescent="0.25">
      <c r="A4812" s="102"/>
      <c r="B4812" s="96"/>
      <c r="C4812" s="97"/>
      <c r="D4812" s="98"/>
      <c r="E4812" s="97"/>
      <c r="F4812" s="97"/>
      <c r="G4812" s="97"/>
      <c r="H4812" s="99"/>
      <c r="I4812" s="106"/>
      <c r="J4812" s="97"/>
      <c r="K4812" s="97"/>
      <c r="L4812" s="101"/>
      <c r="M4812" s="115"/>
      <c r="N4812" s="25"/>
      <c r="O4812" s="26"/>
      <c r="P4812" s="117"/>
    </row>
    <row r="4813" spans="1:16" ht="15.75" x14ac:dyDescent="0.25">
      <c r="A4813" s="25"/>
      <c r="B4813" s="28"/>
      <c r="C4813" s="24"/>
      <c r="D4813" s="21"/>
      <c r="E4813" s="24"/>
      <c r="F4813" s="24"/>
      <c r="G4813" s="24"/>
      <c r="H4813" s="29"/>
      <c r="I4813" s="84"/>
      <c r="J4813" s="24"/>
      <c r="K4813" s="24"/>
      <c r="L4813" s="66"/>
      <c r="M4813" s="25"/>
      <c r="N4813" s="25"/>
      <c r="O4813" s="26"/>
      <c r="P4813" s="117"/>
    </row>
    <row r="4814" spans="1:16" ht="15.75" x14ac:dyDescent="0.25">
      <c r="A4814" s="25"/>
      <c r="B4814" s="28"/>
      <c r="C4814" s="24"/>
      <c r="D4814" s="21"/>
      <c r="E4814" s="24"/>
      <c r="F4814" s="24"/>
      <c r="G4814" s="24"/>
      <c r="H4814" s="29"/>
      <c r="I4814" s="84"/>
      <c r="J4814" s="24"/>
      <c r="K4814" s="24"/>
      <c r="L4814" s="66"/>
      <c r="M4814" s="25"/>
      <c r="N4814" s="25"/>
      <c r="O4814" s="26"/>
      <c r="P4814" s="117"/>
    </row>
    <row r="4815" spans="1:16" ht="15.75" x14ac:dyDescent="0.25">
      <c r="A4815" s="25"/>
      <c r="B4815" s="28"/>
      <c r="C4815" s="24"/>
      <c r="D4815" s="21"/>
      <c r="E4815" s="24"/>
      <c r="F4815" s="24"/>
      <c r="G4815" s="24"/>
      <c r="H4815" s="29"/>
      <c r="I4815" s="23"/>
      <c r="J4815" s="24"/>
      <c r="K4815" s="24"/>
      <c r="L4815" s="66"/>
      <c r="M4815" s="25"/>
      <c r="N4815" s="25"/>
      <c r="O4815" s="26"/>
      <c r="P4815" s="117"/>
    </row>
    <row r="4816" spans="1:16" ht="15.75" x14ac:dyDescent="0.25">
      <c r="A4816" s="25"/>
      <c r="B4816" s="28"/>
      <c r="C4816" s="24"/>
      <c r="D4816" s="21"/>
      <c r="E4816" s="24"/>
      <c r="F4816" s="24"/>
      <c r="G4816" s="24"/>
      <c r="H4816" s="29"/>
      <c r="I4816" s="23"/>
      <c r="J4816" s="24"/>
      <c r="K4816" s="24"/>
      <c r="L4816" s="66"/>
      <c r="M4816" s="25"/>
      <c r="N4816" s="25"/>
      <c r="O4816" s="26"/>
      <c r="P4816" s="117"/>
    </row>
    <row r="4817" spans="1:16" ht="15.75" x14ac:dyDescent="0.25">
      <c r="A4817" s="25"/>
      <c r="B4817" s="28"/>
      <c r="C4817" s="24"/>
      <c r="D4817" s="21"/>
      <c r="E4817" s="24"/>
      <c r="F4817" s="24"/>
      <c r="G4817" s="24"/>
      <c r="H4817" s="29"/>
      <c r="I4817" s="23"/>
      <c r="J4817" s="24"/>
      <c r="K4817" s="24"/>
      <c r="L4817" s="66"/>
      <c r="M4817" s="25"/>
      <c r="N4817" s="25"/>
      <c r="O4817" s="26"/>
      <c r="P4817" s="117"/>
    </row>
    <row r="4818" spans="1:16" ht="15.75" x14ac:dyDescent="0.25">
      <c r="A4818" s="25"/>
      <c r="B4818" s="28"/>
      <c r="C4818" s="24"/>
      <c r="D4818" s="21"/>
      <c r="E4818" s="24"/>
      <c r="F4818" s="24"/>
      <c r="G4818" s="24"/>
      <c r="H4818" s="29"/>
      <c r="I4818" s="23"/>
      <c r="J4818" s="24"/>
      <c r="K4818" s="24"/>
      <c r="L4818" s="66"/>
      <c r="M4818" s="25"/>
      <c r="N4818" s="25"/>
      <c r="O4818" s="26"/>
      <c r="P4818" s="117"/>
    </row>
    <row r="4819" spans="1:16" ht="15.75" x14ac:dyDescent="0.25">
      <c r="A4819" s="65"/>
      <c r="B4819" s="28"/>
      <c r="C4819" s="24"/>
      <c r="D4819" s="21"/>
      <c r="E4819" s="24"/>
      <c r="F4819" s="24"/>
      <c r="G4819" s="24"/>
      <c r="H4819" s="29"/>
      <c r="I4819" s="23"/>
      <c r="J4819" s="24"/>
      <c r="K4819" s="24"/>
      <c r="L4819" s="66"/>
      <c r="M4819" s="25"/>
      <c r="N4819" s="25"/>
      <c r="O4819" s="26"/>
      <c r="P4819" s="117"/>
    </row>
    <row r="4820" spans="1:16" ht="15.75" x14ac:dyDescent="0.25">
      <c r="A4820" s="65"/>
      <c r="B4820" s="28"/>
      <c r="C4820" s="24"/>
      <c r="D4820" s="21"/>
      <c r="E4820" s="24"/>
      <c r="F4820" s="24"/>
      <c r="G4820" s="24"/>
      <c r="H4820" s="29"/>
      <c r="I4820" s="23"/>
      <c r="J4820" s="24"/>
      <c r="K4820" s="24"/>
      <c r="L4820" s="66"/>
      <c r="M4820" s="25"/>
      <c r="N4820" s="25"/>
      <c r="O4820" s="26"/>
      <c r="P4820" s="117"/>
    </row>
    <row r="4821" spans="1:16" ht="15.75" x14ac:dyDescent="0.25">
      <c r="A4821" s="107"/>
      <c r="B4821" s="103"/>
      <c r="C4821" s="103"/>
      <c r="D4821" s="98"/>
      <c r="E4821" s="103"/>
      <c r="F4821" s="103"/>
      <c r="G4821" s="103"/>
      <c r="H4821" s="104"/>
      <c r="I4821" s="100"/>
      <c r="J4821" s="97"/>
      <c r="K4821" s="97"/>
      <c r="L4821" s="101"/>
      <c r="M4821" s="115"/>
      <c r="N4821" s="25"/>
      <c r="O4821" s="26"/>
      <c r="P4821" s="117"/>
    </row>
    <row r="4822" spans="1:16" ht="15.75" x14ac:dyDescent="0.25">
      <c r="A4822" s="95"/>
      <c r="B4822" s="96"/>
      <c r="C4822" s="97"/>
      <c r="D4822" s="98"/>
      <c r="E4822" s="97"/>
      <c r="F4822" s="97"/>
      <c r="G4822" s="97"/>
      <c r="H4822" s="99"/>
      <c r="I4822" s="100"/>
      <c r="J4822" s="97"/>
      <c r="K4822" s="97"/>
      <c r="L4822" s="101"/>
      <c r="M4822" s="115"/>
      <c r="N4822" s="25"/>
      <c r="O4822" s="26"/>
      <c r="P4822" s="117"/>
    </row>
    <row r="4823" spans="1:16" ht="15.75" x14ac:dyDescent="0.25">
      <c r="A4823" s="25"/>
      <c r="B4823" s="28"/>
      <c r="C4823" s="24"/>
      <c r="D4823" s="21"/>
      <c r="E4823" s="24"/>
      <c r="F4823" s="24"/>
      <c r="G4823" s="24"/>
      <c r="H4823" s="29"/>
      <c r="I4823" s="84"/>
      <c r="J4823" s="24"/>
      <c r="K4823" s="24"/>
      <c r="L4823" s="66"/>
      <c r="M4823" s="25"/>
      <c r="N4823" s="25"/>
      <c r="O4823" s="26"/>
      <c r="P4823" s="117"/>
    </row>
    <row r="4824" spans="1:16" ht="15.75" x14ac:dyDescent="0.25">
      <c r="A4824" s="25"/>
      <c r="B4824" s="28"/>
      <c r="C4824" s="24"/>
      <c r="D4824" s="21"/>
      <c r="E4824" s="24"/>
      <c r="F4824" s="24"/>
      <c r="G4824" s="24"/>
      <c r="H4824" s="29"/>
      <c r="I4824" s="84"/>
      <c r="J4824" s="24"/>
      <c r="K4824" s="24"/>
      <c r="L4824" s="66"/>
      <c r="M4824" s="25"/>
      <c r="N4824" s="25"/>
      <c r="O4824" s="26"/>
      <c r="P4824" s="117"/>
    </row>
    <row r="4825" spans="1:16" ht="15.75" x14ac:dyDescent="0.25">
      <c r="A4825" s="25"/>
      <c r="B4825" s="28"/>
      <c r="C4825" s="24"/>
      <c r="D4825" s="21"/>
      <c r="E4825" s="24"/>
      <c r="F4825" s="24"/>
      <c r="G4825" s="24"/>
      <c r="H4825" s="29"/>
      <c r="I4825" s="84"/>
      <c r="J4825" s="24"/>
      <c r="K4825" s="24"/>
      <c r="L4825" s="66"/>
      <c r="M4825" s="25"/>
      <c r="N4825" s="25"/>
      <c r="O4825" s="26"/>
      <c r="P4825" s="117"/>
    </row>
    <row r="4826" spans="1:16" ht="15.75" x14ac:dyDescent="0.25">
      <c r="A4826" s="25"/>
      <c r="B4826" s="28"/>
      <c r="C4826" s="24"/>
      <c r="D4826" s="21"/>
      <c r="E4826" s="24"/>
      <c r="F4826" s="24"/>
      <c r="G4826" s="24"/>
      <c r="H4826" s="29"/>
      <c r="I4826" s="84"/>
      <c r="J4826" s="24"/>
      <c r="K4826" s="24"/>
      <c r="L4826" s="66"/>
      <c r="M4826" s="25"/>
      <c r="N4826" s="25"/>
      <c r="O4826" s="26"/>
      <c r="P4826" s="117"/>
    </row>
    <row r="4827" spans="1:16" ht="15.75" x14ac:dyDescent="0.25">
      <c r="A4827" s="25"/>
      <c r="B4827" s="28"/>
      <c r="C4827" s="24"/>
      <c r="D4827" s="21"/>
      <c r="E4827" s="24"/>
      <c r="F4827" s="24"/>
      <c r="G4827" s="24"/>
      <c r="H4827" s="29"/>
      <c r="I4827" s="84"/>
      <c r="J4827" s="24"/>
      <c r="K4827" s="24"/>
      <c r="L4827" s="66"/>
      <c r="M4827" s="25"/>
      <c r="N4827" s="25"/>
      <c r="O4827" s="26"/>
      <c r="P4827" s="117"/>
    </row>
    <row r="4828" spans="1:16" ht="15.75" x14ac:dyDescent="0.25">
      <c r="A4828" s="25"/>
      <c r="B4828" s="28"/>
      <c r="C4828" s="24"/>
      <c r="D4828" s="21"/>
      <c r="E4828" s="24"/>
      <c r="F4828" s="24"/>
      <c r="G4828" s="24"/>
      <c r="H4828" s="29"/>
      <c r="I4828" s="84"/>
      <c r="J4828" s="24"/>
      <c r="K4828" s="24"/>
      <c r="L4828" s="66"/>
      <c r="M4828" s="25"/>
      <c r="N4828" s="25"/>
      <c r="O4828" s="26"/>
      <c r="P4828" s="117"/>
    </row>
    <row r="4829" spans="1:16" ht="15.75" x14ac:dyDescent="0.25">
      <c r="A4829" s="25"/>
      <c r="B4829" s="28"/>
      <c r="C4829" s="24"/>
      <c r="D4829" s="21"/>
      <c r="E4829" s="24"/>
      <c r="F4829" s="24"/>
      <c r="G4829" s="24"/>
      <c r="H4829" s="29"/>
      <c r="I4829" s="23"/>
      <c r="J4829" s="24"/>
      <c r="K4829" s="24"/>
      <c r="L4829" s="66"/>
      <c r="M4829" s="25"/>
      <c r="N4829" s="25"/>
      <c r="O4829" s="26"/>
      <c r="P4829" s="117"/>
    </row>
    <row r="4830" spans="1:16" ht="15.75" x14ac:dyDescent="0.25">
      <c r="A4830" s="25"/>
      <c r="B4830" s="28"/>
      <c r="C4830" s="24"/>
      <c r="D4830" s="21"/>
      <c r="E4830" s="24"/>
      <c r="F4830" s="24"/>
      <c r="G4830" s="24"/>
      <c r="H4830" s="29"/>
      <c r="I4830" s="23"/>
      <c r="J4830" s="24"/>
      <c r="K4830" s="24"/>
      <c r="L4830" s="66"/>
      <c r="M4830" s="25"/>
      <c r="N4830" s="25"/>
      <c r="O4830" s="26"/>
      <c r="P4830" s="117"/>
    </row>
    <row r="4831" spans="1:16" ht="15.75" x14ac:dyDescent="0.25">
      <c r="A4831" s="25"/>
      <c r="B4831" s="28"/>
      <c r="C4831" s="24"/>
      <c r="D4831" s="21"/>
      <c r="E4831" s="24"/>
      <c r="F4831" s="24"/>
      <c r="G4831" s="24"/>
      <c r="H4831" s="29"/>
      <c r="I4831" s="23"/>
      <c r="J4831" s="24"/>
      <c r="K4831" s="24"/>
      <c r="L4831" s="66"/>
      <c r="M4831" s="25"/>
      <c r="N4831" s="25"/>
      <c r="O4831" s="26"/>
      <c r="P4831" s="117"/>
    </row>
    <row r="4832" spans="1:16" ht="15.75" x14ac:dyDescent="0.25">
      <c r="A4832" s="67"/>
      <c r="B4832" s="28"/>
      <c r="C4832" s="24"/>
      <c r="D4832" s="21"/>
      <c r="E4832" s="24"/>
      <c r="F4832" s="24"/>
      <c r="G4832" s="24"/>
      <c r="H4832" s="29"/>
      <c r="I4832" s="23"/>
      <c r="J4832" s="24"/>
      <c r="K4832" s="24"/>
      <c r="L4832" s="66"/>
      <c r="M4832" s="25"/>
      <c r="N4832" s="25"/>
      <c r="O4832" s="26"/>
      <c r="P4832" s="117"/>
    </row>
    <row r="4833" spans="1:16" ht="15.75" x14ac:dyDescent="0.25">
      <c r="A4833" s="25"/>
      <c r="B4833" s="28"/>
      <c r="C4833" s="24"/>
      <c r="D4833" s="21"/>
      <c r="E4833" s="24"/>
      <c r="F4833" s="24"/>
      <c r="G4833" s="24"/>
      <c r="H4833" s="29"/>
      <c r="I4833" s="23"/>
      <c r="J4833" s="24"/>
      <c r="K4833" s="24"/>
      <c r="L4833" s="66"/>
      <c r="M4833" s="25"/>
      <c r="N4833" s="25"/>
      <c r="O4833" s="26"/>
      <c r="P4833" s="117"/>
    </row>
    <row r="4834" spans="1:16" ht="15.75" x14ac:dyDescent="0.25">
      <c r="A4834" s="25"/>
      <c r="B4834" s="28"/>
      <c r="C4834" s="24"/>
      <c r="D4834" s="21"/>
      <c r="E4834" s="24"/>
      <c r="F4834" s="24"/>
      <c r="G4834" s="24"/>
      <c r="H4834" s="29"/>
      <c r="I4834" s="84"/>
      <c r="J4834" s="24"/>
      <c r="K4834" s="24"/>
      <c r="L4834" s="66"/>
      <c r="M4834" s="25"/>
      <c r="N4834" s="25"/>
      <c r="O4834" s="26"/>
      <c r="P4834" s="117"/>
    </row>
    <row r="4835" spans="1:16" ht="15.75" x14ac:dyDescent="0.25">
      <c r="A4835" s="25"/>
      <c r="B4835" s="28"/>
      <c r="C4835" s="24"/>
      <c r="D4835" s="21"/>
      <c r="E4835" s="24"/>
      <c r="F4835" s="24"/>
      <c r="G4835" s="24"/>
      <c r="H4835" s="29"/>
      <c r="I4835" s="84"/>
      <c r="J4835" s="24"/>
      <c r="K4835" s="24"/>
      <c r="L4835" s="66"/>
      <c r="M4835" s="25"/>
      <c r="N4835" s="25"/>
      <c r="O4835" s="26"/>
      <c r="P4835" s="117"/>
    </row>
    <row r="4836" spans="1:16" ht="15.75" x14ac:dyDescent="0.25">
      <c r="A4836" s="19"/>
      <c r="B4836" s="20"/>
      <c r="C4836" s="20"/>
      <c r="D4836" s="21"/>
      <c r="E4836" s="20"/>
      <c r="F4836" s="20"/>
      <c r="G4836" s="20"/>
      <c r="H4836" s="20"/>
      <c r="I4836" s="23"/>
      <c r="J4836" s="23"/>
      <c r="K4836" s="24"/>
      <c r="L4836" s="459"/>
      <c r="M4836" s="19"/>
      <c r="N4836" s="25"/>
      <c r="O4836" s="26"/>
      <c r="P4836" s="117"/>
    </row>
    <row r="4837" spans="1:16" ht="15.75" x14ac:dyDescent="0.25">
      <c r="A4837" s="25"/>
      <c r="B4837" s="28"/>
      <c r="C4837" s="24"/>
      <c r="D4837" s="21"/>
      <c r="E4837" s="24"/>
      <c r="F4837" s="24"/>
      <c r="G4837" s="24"/>
      <c r="H4837" s="29"/>
      <c r="I4837" s="23"/>
      <c r="J4837" s="24"/>
      <c r="K4837" s="24"/>
      <c r="L4837" s="66"/>
      <c r="M4837" s="25"/>
      <c r="N4837" s="25"/>
      <c r="O4837" s="26"/>
      <c r="P4837" s="117"/>
    </row>
    <row r="4838" spans="1:16" ht="15.75" x14ac:dyDescent="0.25">
      <c r="A4838" s="25"/>
      <c r="B4838" s="28"/>
      <c r="C4838" s="24"/>
      <c r="D4838" s="21"/>
      <c r="E4838" s="24"/>
      <c r="F4838" s="24"/>
      <c r="G4838" s="24"/>
      <c r="H4838" s="29"/>
      <c r="I4838" s="84"/>
      <c r="J4838" s="24"/>
      <c r="K4838" s="24"/>
      <c r="L4838" s="66"/>
      <c r="M4838" s="25"/>
      <c r="N4838" s="25"/>
      <c r="O4838" s="26"/>
      <c r="P4838" s="117"/>
    </row>
    <row r="4839" spans="1:16" ht="15.75" x14ac:dyDescent="0.25">
      <c r="A4839" s="102"/>
      <c r="B4839" s="96"/>
      <c r="C4839" s="97"/>
      <c r="D4839" s="98"/>
      <c r="E4839" s="97"/>
      <c r="F4839" s="97"/>
      <c r="G4839" s="97"/>
      <c r="H4839" s="99"/>
      <c r="I4839" s="100"/>
      <c r="J4839" s="97"/>
      <c r="K4839" s="97"/>
      <c r="L4839" s="101"/>
      <c r="M4839" s="115"/>
      <c r="N4839" s="25"/>
      <c r="O4839" s="26"/>
      <c r="P4839" s="117"/>
    </row>
    <row r="4840" spans="1:16" ht="15.75" x14ac:dyDescent="0.25">
      <c r="A4840" s="102"/>
      <c r="B4840" s="96"/>
      <c r="C4840" s="97"/>
      <c r="D4840" s="98"/>
      <c r="E4840" s="97"/>
      <c r="F4840" s="97"/>
      <c r="G4840" s="97"/>
      <c r="H4840" s="99"/>
      <c r="I4840" s="106"/>
      <c r="J4840" s="97"/>
      <c r="K4840" s="97"/>
      <c r="L4840" s="101"/>
      <c r="M4840" s="115"/>
      <c r="N4840" s="102"/>
      <c r="O4840" s="26"/>
      <c r="P4840" s="129"/>
    </row>
    <row r="4841" spans="1:16" ht="15.75" x14ac:dyDescent="0.25">
      <c r="A4841" s="25"/>
      <c r="B4841" s="28"/>
      <c r="C4841" s="24"/>
      <c r="D4841" s="21"/>
      <c r="E4841" s="24"/>
      <c r="F4841" s="24"/>
      <c r="G4841" s="24"/>
      <c r="H4841" s="29"/>
      <c r="I4841" s="84"/>
      <c r="J4841" s="24"/>
      <c r="K4841" s="24"/>
      <c r="L4841" s="66"/>
      <c r="M4841" s="25"/>
      <c r="N4841" s="25"/>
      <c r="O4841" s="26"/>
      <c r="P4841" s="117"/>
    </row>
    <row r="4842" spans="1:16" ht="15.75" x14ac:dyDescent="0.25">
      <c r="A4842" s="25"/>
      <c r="B4842" s="28"/>
      <c r="C4842" s="24"/>
      <c r="D4842" s="21"/>
      <c r="E4842" s="24"/>
      <c r="F4842" s="24"/>
      <c r="G4842" s="24"/>
      <c r="H4842" s="29"/>
      <c r="I4842" s="84"/>
      <c r="J4842" s="24"/>
      <c r="K4842" s="24"/>
      <c r="L4842" s="66"/>
      <c r="M4842" s="25"/>
      <c r="N4842" s="25"/>
      <c r="O4842" s="26"/>
      <c r="P4842" s="117"/>
    </row>
    <row r="4843" spans="1:16" ht="15.75" x14ac:dyDescent="0.25">
      <c r="A4843" s="25"/>
      <c r="B4843" s="28"/>
      <c r="C4843" s="24"/>
      <c r="D4843" s="21"/>
      <c r="E4843" s="24"/>
      <c r="F4843" s="24"/>
      <c r="G4843" s="24"/>
      <c r="H4843" s="29"/>
      <c r="I4843" s="23"/>
      <c r="J4843" s="24"/>
      <c r="K4843" s="24"/>
      <c r="L4843" s="66"/>
      <c r="M4843" s="25"/>
      <c r="N4843" s="25"/>
      <c r="O4843" s="26"/>
      <c r="P4843" s="117"/>
    </row>
    <row r="4844" spans="1:16" ht="15.75" x14ac:dyDescent="0.25">
      <c r="A4844" s="25"/>
      <c r="B4844" s="28"/>
      <c r="C4844" s="24"/>
      <c r="D4844" s="21"/>
      <c r="E4844" s="24"/>
      <c r="F4844" s="24"/>
      <c r="G4844" s="24"/>
      <c r="H4844" s="29"/>
      <c r="I4844" s="23"/>
      <c r="J4844" s="24"/>
      <c r="K4844" s="24"/>
      <c r="L4844" s="66"/>
      <c r="M4844" s="25"/>
      <c r="N4844" s="25"/>
      <c r="O4844" s="26"/>
      <c r="P4844" s="117"/>
    </row>
    <row r="4845" spans="1:16" ht="15.75" x14ac:dyDescent="0.25">
      <c r="A4845" s="25"/>
      <c r="B4845" s="28"/>
      <c r="C4845" s="24"/>
      <c r="D4845" s="21"/>
      <c r="E4845" s="24"/>
      <c r="F4845" s="24"/>
      <c r="G4845" s="24"/>
      <c r="H4845" s="29"/>
      <c r="I4845" s="23"/>
      <c r="J4845" s="24"/>
      <c r="K4845" s="24"/>
      <c r="L4845" s="66"/>
      <c r="M4845" s="25"/>
      <c r="N4845" s="25"/>
      <c r="O4845" s="26"/>
      <c r="P4845" s="117"/>
    </row>
    <row r="4846" spans="1:16" ht="15.75" x14ac:dyDescent="0.25">
      <c r="A4846" s="67"/>
      <c r="B4846" s="28"/>
      <c r="C4846" s="24"/>
      <c r="D4846" s="21"/>
      <c r="E4846" s="24"/>
      <c r="F4846" s="24"/>
      <c r="G4846" s="24"/>
      <c r="H4846" s="29"/>
      <c r="I4846" s="23"/>
      <c r="J4846" s="24"/>
      <c r="K4846" s="24"/>
      <c r="L4846" s="66"/>
      <c r="M4846" s="25"/>
      <c r="N4846" s="25"/>
      <c r="O4846" s="26"/>
      <c r="P4846" s="117"/>
    </row>
    <row r="4847" spans="1:16" ht="15.75" x14ac:dyDescent="0.25">
      <c r="A4847" s="25"/>
      <c r="B4847" s="28"/>
      <c r="C4847" s="24"/>
      <c r="D4847" s="21"/>
      <c r="E4847" s="24"/>
      <c r="F4847" s="24"/>
      <c r="G4847" s="24"/>
      <c r="H4847" s="29"/>
      <c r="I4847" s="23"/>
      <c r="J4847" s="24"/>
      <c r="K4847" s="24"/>
      <c r="L4847" s="66"/>
      <c r="M4847" s="25"/>
      <c r="N4847" s="25"/>
      <c r="O4847" s="26"/>
      <c r="P4847" s="117"/>
    </row>
    <row r="4848" spans="1:16" ht="15.75" x14ac:dyDescent="0.25">
      <c r="A4848" s="25"/>
      <c r="B4848" s="28"/>
      <c r="C4848" s="24"/>
      <c r="D4848" s="21"/>
      <c r="E4848" s="24"/>
      <c r="F4848" s="24"/>
      <c r="G4848" s="24"/>
      <c r="H4848" s="29"/>
      <c r="I4848" s="23"/>
      <c r="J4848" s="24"/>
      <c r="K4848" s="24"/>
      <c r="L4848" s="66"/>
      <c r="M4848" s="25"/>
      <c r="N4848" s="25"/>
      <c r="O4848" s="26"/>
      <c r="P4848" s="117"/>
    </row>
    <row r="4849" spans="1:16" ht="15.75" x14ac:dyDescent="0.25">
      <c r="A4849" s="25"/>
      <c r="B4849" s="28"/>
      <c r="C4849" s="24"/>
      <c r="D4849" s="21"/>
      <c r="E4849" s="24"/>
      <c r="F4849" s="24"/>
      <c r="G4849" s="24"/>
      <c r="H4849" s="29"/>
      <c r="I4849" s="23"/>
      <c r="J4849" s="24"/>
      <c r="K4849" s="24"/>
      <c r="L4849" s="66"/>
      <c r="M4849" s="25"/>
      <c r="N4849" s="25"/>
      <c r="O4849" s="26"/>
      <c r="P4849" s="117"/>
    </row>
    <row r="4850" spans="1:16" ht="15.75" x14ac:dyDescent="0.25">
      <c r="A4850" s="25"/>
      <c r="B4850" s="28"/>
      <c r="C4850" s="24"/>
      <c r="D4850" s="21"/>
      <c r="E4850" s="24"/>
      <c r="F4850" s="24"/>
      <c r="G4850" s="24"/>
      <c r="H4850" s="29"/>
      <c r="I4850" s="84"/>
      <c r="J4850" s="24"/>
      <c r="K4850" s="24"/>
      <c r="L4850" s="66"/>
      <c r="M4850" s="115"/>
      <c r="N4850" s="25"/>
      <c r="O4850" s="26"/>
      <c r="P4850" s="117"/>
    </row>
    <row r="4851" spans="1:16" ht="15.75" x14ac:dyDescent="0.25">
      <c r="A4851" s="25"/>
      <c r="B4851" s="28"/>
      <c r="C4851" s="24"/>
      <c r="D4851" s="21"/>
      <c r="E4851" s="24"/>
      <c r="F4851" s="24"/>
      <c r="G4851" s="24"/>
      <c r="H4851" s="29"/>
      <c r="I4851" s="40"/>
      <c r="J4851" s="24"/>
      <c r="K4851" s="24"/>
      <c r="L4851" s="66"/>
      <c r="M4851" s="25"/>
      <c r="N4851" s="25"/>
      <c r="O4851" s="26"/>
      <c r="P4851" s="117"/>
    </row>
    <row r="4852" spans="1:16" ht="15.75" x14ac:dyDescent="0.25">
      <c r="A4852" s="25"/>
      <c r="B4852" s="28"/>
      <c r="C4852" s="24"/>
      <c r="D4852" s="21"/>
      <c r="E4852" s="24"/>
      <c r="F4852" s="24"/>
      <c r="G4852" s="24"/>
      <c r="H4852" s="29"/>
      <c r="I4852" s="84"/>
      <c r="J4852" s="24"/>
      <c r="K4852" s="24"/>
      <c r="L4852" s="66"/>
      <c r="M4852" s="25"/>
      <c r="N4852" s="25"/>
      <c r="O4852" s="26"/>
      <c r="P4852" s="117"/>
    </row>
    <row r="4853" spans="1:16" ht="15.75" x14ac:dyDescent="0.25">
      <c r="A4853" s="19"/>
      <c r="B4853" s="20"/>
      <c r="C4853" s="20"/>
      <c r="D4853" s="21"/>
      <c r="E4853" s="20"/>
      <c r="F4853" s="20"/>
      <c r="G4853" s="20"/>
      <c r="H4853" s="20"/>
      <c r="I4853" s="23"/>
      <c r="J4853" s="23"/>
      <c r="K4853" s="24"/>
      <c r="L4853" s="459"/>
      <c r="M4853" s="19"/>
      <c r="N4853" s="25"/>
      <c r="O4853" s="26"/>
      <c r="P4853" s="117"/>
    </row>
    <row r="4854" spans="1:16" ht="15.75" x14ac:dyDescent="0.25">
      <c r="A4854" s="32"/>
      <c r="B4854" s="33"/>
      <c r="C4854" s="33"/>
      <c r="D4854" s="21"/>
      <c r="E4854" s="33"/>
      <c r="F4854" s="33"/>
      <c r="G4854" s="33"/>
      <c r="H4854" s="30"/>
      <c r="I4854" s="34"/>
      <c r="J4854" s="34"/>
      <c r="K4854" s="24"/>
      <c r="L4854" s="77"/>
      <c r="M4854" s="32"/>
      <c r="N4854" s="25"/>
      <c r="O4854" s="26"/>
      <c r="P4854" s="117"/>
    </row>
    <row r="4855" spans="1:16" ht="15.75" x14ac:dyDescent="0.25">
      <c r="A4855" s="25"/>
      <c r="B4855" s="28"/>
      <c r="C4855" s="24"/>
      <c r="D4855" s="21"/>
      <c r="E4855" s="24"/>
      <c r="F4855" s="24"/>
      <c r="G4855" s="24"/>
      <c r="H4855" s="29"/>
      <c r="I4855" s="84"/>
      <c r="J4855" s="24"/>
      <c r="K4855" s="24"/>
      <c r="L4855" s="66"/>
      <c r="M4855" s="25"/>
      <c r="N4855" s="25"/>
      <c r="O4855" s="26"/>
      <c r="P4855" s="117"/>
    </row>
    <row r="4856" spans="1:16" ht="15.75" x14ac:dyDescent="0.25">
      <c r="A4856" s="25"/>
      <c r="B4856" s="28"/>
      <c r="C4856" s="24"/>
      <c r="D4856" s="21"/>
      <c r="E4856" s="24"/>
      <c r="F4856" s="24"/>
      <c r="G4856" s="24"/>
      <c r="H4856" s="29"/>
      <c r="I4856" s="23"/>
      <c r="J4856" s="24"/>
      <c r="K4856" s="24"/>
      <c r="L4856" s="66"/>
      <c r="M4856" s="25"/>
      <c r="N4856" s="25"/>
      <c r="O4856" s="26"/>
      <c r="P4856" s="117"/>
    </row>
    <row r="4857" spans="1:16" ht="15.75" x14ac:dyDescent="0.25">
      <c r="A4857" s="25"/>
      <c r="B4857" s="28"/>
      <c r="C4857" s="24"/>
      <c r="D4857" s="21"/>
      <c r="E4857" s="24"/>
      <c r="F4857" s="24"/>
      <c r="G4857" s="24"/>
      <c r="H4857" s="29"/>
      <c r="I4857" s="23"/>
      <c r="J4857" s="24"/>
      <c r="K4857" s="24"/>
      <c r="L4857" s="66"/>
      <c r="M4857" s="25"/>
      <c r="N4857" s="25"/>
      <c r="O4857" s="26"/>
      <c r="P4857" s="117"/>
    </row>
    <row r="4858" spans="1:16" ht="15.75" x14ac:dyDescent="0.25">
      <c r="A4858" s="67"/>
      <c r="B4858" s="28"/>
      <c r="C4858" s="24"/>
      <c r="D4858" s="21"/>
      <c r="E4858" s="24"/>
      <c r="F4858" s="24"/>
      <c r="G4858" s="24"/>
      <c r="H4858" s="29"/>
      <c r="I4858" s="84"/>
      <c r="J4858" s="24"/>
      <c r="K4858" s="24"/>
      <c r="L4858" s="66"/>
      <c r="M4858" s="25"/>
      <c r="N4858" s="25"/>
      <c r="O4858" s="26"/>
      <c r="P4858" s="117"/>
    </row>
    <row r="4859" spans="1:16" ht="15.75" x14ac:dyDescent="0.25">
      <c r="A4859" s="67"/>
      <c r="B4859" s="28"/>
      <c r="C4859" s="24"/>
      <c r="D4859" s="21"/>
      <c r="E4859" s="24"/>
      <c r="F4859" s="24"/>
      <c r="G4859" s="24"/>
      <c r="H4859" s="29"/>
      <c r="I4859" s="23"/>
      <c r="J4859" s="24"/>
      <c r="K4859" s="24"/>
      <c r="L4859" s="66"/>
      <c r="M4859" s="25"/>
      <c r="N4859" s="25"/>
      <c r="O4859" s="26"/>
      <c r="P4859" s="117"/>
    </row>
    <row r="4860" spans="1:16" ht="15.75" x14ac:dyDescent="0.25">
      <c r="A4860" s="32"/>
      <c r="B4860" s="33"/>
      <c r="C4860" s="33"/>
      <c r="D4860" s="21"/>
      <c r="E4860" s="33"/>
      <c r="F4860" s="33"/>
      <c r="G4860" s="33"/>
      <c r="H4860" s="30"/>
      <c r="I4860" s="34"/>
      <c r="J4860" s="34"/>
      <c r="K4860" s="24"/>
      <c r="L4860" s="77"/>
      <c r="M4860" s="32"/>
      <c r="N4860" s="25"/>
      <c r="O4860" s="26"/>
      <c r="P4860" s="117"/>
    </row>
    <row r="4861" spans="1:16" ht="15.75" x14ac:dyDescent="0.25">
      <c r="A4861" s="102"/>
      <c r="B4861" s="96"/>
      <c r="C4861" s="97"/>
      <c r="D4861" s="98"/>
      <c r="E4861" s="97"/>
      <c r="F4861" s="97"/>
      <c r="G4861" s="97"/>
      <c r="H4861" s="99"/>
      <c r="I4861" s="106"/>
      <c r="J4861" s="97"/>
      <c r="K4861" s="97"/>
      <c r="L4861" s="101"/>
      <c r="M4861" s="115"/>
      <c r="N4861" s="25"/>
      <c r="O4861" s="26"/>
      <c r="P4861" s="117"/>
    </row>
    <row r="4862" spans="1:16" ht="15.75" x14ac:dyDescent="0.25">
      <c r="A4862" s="25"/>
      <c r="B4862" s="28"/>
      <c r="C4862" s="24"/>
      <c r="D4862" s="21"/>
      <c r="E4862" s="24"/>
      <c r="F4862" s="24"/>
      <c r="G4862" s="24"/>
      <c r="H4862" s="29"/>
      <c r="I4862" s="84"/>
      <c r="J4862" s="24"/>
      <c r="K4862" s="24"/>
      <c r="L4862" s="66"/>
      <c r="M4862" s="25"/>
      <c r="N4862" s="25"/>
      <c r="O4862" s="26"/>
      <c r="P4862" s="117"/>
    </row>
    <row r="4863" spans="1:16" ht="15.75" x14ac:dyDescent="0.25">
      <c r="A4863" s="25"/>
      <c r="B4863" s="28"/>
      <c r="C4863" s="24"/>
      <c r="D4863" s="21"/>
      <c r="E4863" s="24"/>
      <c r="F4863" s="24"/>
      <c r="G4863" s="24"/>
      <c r="H4863" s="29"/>
      <c r="I4863" s="84"/>
      <c r="J4863" s="24"/>
      <c r="K4863" s="24"/>
      <c r="L4863" s="66"/>
      <c r="M4863" s="25"/>
      <c r="N4863" s="25"/>
      <c r="O4863" s="26"/>
      <c r="P4863" s="117"/>
    </row>
    <row r="4864" spans="1:16" ht="15.75" x14ac:dyDescent="0.25">
      <c r="A4864" s="25"/>
      <c r="B4864" s="28"/>
      <c r="C4864" s="24"/>
      <c r="D4864" s="21"/>
      <c r="E4864" s="24"/>
      <c r="F4864" s="24"/>
      <c r="G4864" s="24"/>
      <c r="H4864" s="29"/>
      <c r="I4864" s="84"/>
      <c r="J4864" s="24"/>
      <c r="K4864" s="24"/>
      <c r="L4864" s="66"/>
      <c r="M4864" s="25"/>
      <c r="N4864" s="25"/>
      <c r="O4864" s="26"/>
      <c r="P4864" s="117"/>
    </row>
    <row r="4865" spans="1:16" ht="15.75" x14ac:dyDescent="0.25">
      <c r="A4865" s="25"/>
      <c r="B4865" s="28"/>
      <c r="C4865" s="24"/>
      <c r="D4865" s="21"/>
      <c r="E4865" s="24"/>
      <c r="F4865" s="24"/>
      <c r="G4865" s="24"/>
      <c r="H4865" s="29"/>
      <c r="I4865" s="23"/>
      <c r="J4865" s="24"/>
      <c r="K4865" s="24"/>
      <c r="L4865" s="66"/>
      <c r="M4865" s="25"/>
      <c r="N4865" s="25"/>
      <c r="O4865" s="26"/>
      <c r="P4865" s="117"/>
    </row>
    <row r="4866" spans="1:16" ht="15.75" x14ac:dyDescent="0.25">
      <c r="A4866" s="25"/>
      <c r="B4866" s="28"/>
      <c r="C4866" s="24"/>
      <c r="D4866" s="21"/>
      <c r="E4866" s="24"/>
      <c r="F4866" s="24"/>
      <c r="G4866" s="24"/>
      <c r="H4866" s="29"/>
      <c r="I4866" s="84"/>
      <c r="J4866" s="24"/>
      <c r="K4866" s="24"/>
      <c r="L4866" s="66"/>
      <c r="M4866" s="25"/>
      <c r="N4866" s="25"/>
      <c r="O4866" s="26"/>
      <c r="P4866" s="117"/>
    </row>
    <row r="4867" spans="1:16" ht="15.75" x14ac:dyDescent="0.25">
      <c r="A4867" s="25"/>
      <c r="B4867" s="28"/>
      <c r="C4867" s="24"/>
      <c r="D4867" s="21"/>
      <c r="E4867" s="24"/>
      <c r="F4867" s="24"/>
      <c r="G4867" s="24"/>
      <c r="H4867" s="29"/>
      <c r="I4867" s="84"/>
      <c r="J4867" s="24"/>
      <c r="K4867" s="24"/>
      <c r="L4867" s="66"/>
      <c r="M4867" s="25"/>
      <c r="N4867" s="25"/>
      <c r="O4867" s="26"/>
      <c r="P4867" s="117"/>
    </row>
    <row r="4868" spans="1:16" ht="15.75" x14ac:dyDescent="0.25">
      <c r="A4868" s="25"/>
      <c r="B4868" s="28"/>
      <c r="C4868" s="24"/>
      <c r="D4868" s="21"/>
      <c r="E4868" s="24"/>
      <c r="F4868" s="24"/>
      <c r="G4868" s="24"/>
      <c r="H4868" s="29"/>
      <c r="I4868" s="23"/>
      <c r="J4868" s="24"/>
      <c r="K4868" s="24"/>
      <c r="L4868" s="66"/>
      <c r="M4868" s="25"/>
      <c r="N4868" s="25"/>
      <c r="O4868" s="26"/>
      <c r="P4868" s="117"/>
    </row>
    <row r="4869" spans="1:16" ht="15.75" x14ac:dyDescent="0.25">
      <c r="A4869" s="65"/>
      <c r="B4869" s="28"/>
      <c r="C4869" s="24"/>
      <c r="D4869" s="21"/>
      <c r="E4869" s="24"/>
      <c r="F4869" s="24"/>
      <c r="G4869" s="24"/>
      <c r="H4869" s="29"/>
      <c r="I4869" s="23"/>
      <c r="J4869" s="24"/>
      <c r="K4869" s="24"/>
      <c r="L4869" s="66"/>
      <c r="M4869" s="25"/>
      <c r="N4869" s="25"/>
      <c r="O4869" s="26"/>
      <c r="P4869" s="117"/>
    </row>
    <row r="4870" spans="1:16" ht="15.75" x14ac:dyDescent="0.25">
      <c r="A4870" s="32"/>
      <c r="B4870" s="33"/>
      <c r="C4870" s="33"/>
      <c r="D4870" s="21"/>
      <c r="E4870" s="33"/>
      <c r="F4870" s="33"/>
      <c r="G4870" s="33"/>
      <c r="H4870" s="30"/>
      <c r="I4870" s="34"/>
      <c r="J4870" s="34"/>
      <c r="K4870" s="24"/>
      <c r="L4870" s="77"/>
      <c r="M4870" s="32"/>
      <c r="N4870" s="25"/>
      <c r="O4870" s="26"/>
      <c r="P4870" s="117"/>
    </row>
    <row r="4871" spans="1:16" ht="15.75" x14ac:dyDescent="0.25">
      <c r="A4871" s="32"/>
      <c r="B4871" s="33"/>
      <c r="C4871" s="33"/>
      <c r="D4871" s="21"/>
      <c r="E4871" s="33"/>
      <c r="F4871" s="33"/>
      <c r="G4871" s="33"/>
      <c r="H4871" s="30"/>
      <c r="I4871" s="34"/>
      <c r="J4871" s="34"/>
      <c r="K4871" s="24"/>
      <c r="L4871" s="77"/>
      <c r="M4871" s="32"/>
      <c r="N4871" s="25"/>
      <c r="O4871" s="26"/>
      <c r="P4871" s="117"/>
    </row>
    <row r="4872" spans="1:16" ht="15.75" x14ac:dyDescent="0.25">
      <c r="A4872" s="25"/>
      <c r="B4872" s="28"/>
      <c r="C4872" s="24"/>
      <c r="D4872" s="21"/>
      <c r="E4872" s="24"/>
      <c r="F4872" s="24"/>
      <c r="G4872" s="24"/>
      <c r="H4872" s="29"/>
      <c r="I4872" s="23"/>
      <c r="J4872" s="24"/>
      <c r="K4872" s="24"/>
      <c r="L4872" s="66"/>
      <c r="M4872" s="115"/>
      <c r="N4872" s="25"/>
      <c r="O4872" s="26"/>
      <c r="P4872" s="117"/>
    </row>
    <row r="4873" spans="1:16" ht="15.75" x14ac:dyDescent="0.25">
      <c r="A4873" s="25"/>
      <c r="B4873" s="28"/>
      <c r="C4873" s="24"/>
      <c r="D4873" s="21"/>
      <c r="E4873" s="24"/>
      <c r="F4873" s="355"/>
      <c r="G4873" s="24"/>
      <c r="H4873" s="29"/>
      <c r="I4873" s="381"/>
      <c r="J4873" s="24"/>
      <c r="K4873" s="24"/>
      <c r="L4873" s="66"/>
      <c r="M4873" s="25"/>
      <c r="N4873" s="25"/>
      <c r="O4873" s="26"/>
      <c r="P4873" s="117"/>
    </row>
    <row r="4874" spans="1:16" ht="15.75" x14ac:dyDescent="0.25">
      <c r="A4874" s="25"/>
      <c r="B4874" s="28"/>
      <c r="C4874" s="24"/>
      <c r="D4874" s="21"/>
      <c r="E4874" s="24"/>
      <c r="F4874" s="24"/>
      <c r="G4874" s="24"/>
      <c r="H4874" s="29"/>
      <c r="I4874" s="23"/>
      <c r="J4874" s="24"/>
      <c r="K4874" s="24"/>
      <c r="L4874" s="66"/>
      <c r="M4874" s="25"/>
      <c r="N4874" s="25"/>
      <c r="O4874" s="26"/>
      <c r="P4874" s="117"/>
    </row>
    <row r="4875" spans="1:16" ht="15.75" x14ac:dyDescent="0.25">
      <c r="A4875" s="25"/>
      <c r="B4875" s="28"/>
      <c r="C4875" s="24"/>
      <c r="D4875" s="21"/>
      <c r="E4875" s="24"/>
      <c r="F4875" s="24"/>
      <c r="G4875" s="24"/>
      <c r="H4875" s="29"/>
      <c r="I4875" s="84"/>
      <c r="J4875" s="24"/>
      <c r="K4875" s="24"/>
      <c r="L4875" s="66"/>
      <c r="M4875" s="25"/>
      <c r="N4875" s="25"/>
      <c r="O4875" s="26"/>
      <c r="P4875" s="152"/>
    </row>
    <row r="4876" spans="1:16" ht="15.75" x14ac:dyDescent="0.25">
      <c r="A4876" s="25"/>
      <c r="B4876" s="28"/>
      <c r="C4876" s="24"/>
      <c r="D4876" s="21"/>
      <c r="E4876" s="24"/>
      <c r="F4876" s="24"/>
      <c r="G4876" s="24"/>
      <c r="H4876" s="29"/>
      <c r="I4876" s="23"/>
      <c r="J4876" s="24"/>
      <c r="K4876" s="24"/>
      <c r="L4876" s="66"/>
      <c r="M4876" s="25"/>
      <c r="N4876" s="25"/>
      <c r="O4876" s="26"/>
      <c r="P4876" s="117"/>
    </row>
    <row r="4877" spans="1:16" ht="15.75" x14ac:dyDescent="0.25">
      <c r="A4877" s="25"/>
      <c r="B4877" s="28"/>
      <c r="C4877" s="24"/>
      <c r="D4877" s="21"/>
      <c r="E4877" s="24"/>
      <c r="F4877" s="24"/>
      <c r="G4877" s="24"/>
      <c r="H4877" s="29"/>
      <c r="I4877" s="23"/>
      <c r="J4877" s="24"/>
      <c r="K4877" s="24"/>
      <c r="L4877" s="66"/>
      <c r="M4877" s="25"/>
      <c r="N4877" s="25"/>
      <c r="O4877" s="26"/>
      <c r="P4877" s="117"/>
    </row>
    <row r="4878" spans="1:16" ht="15.75" x14ac:dyDescent="0.25">
      <c r="A4878" s="25"/>
      <c r="B4878" s="28"/>
      <c r="C4878" s="24"/>
      <c r="D4878" s="21"/>
      <c r="E4878" s="24"/>
      <c r="F4878" s="24"/>
      <c r="G4878" s="24"/>
      <c r="H4878" s="29"/>
      <c r="I4878" s="23"/>
      <c r="J4878" s="24"/>
      <c r="K4878" s="24"/>
      <c r="L4878" s="66"/>
      <c r="M4878" s="25"/>
      <c r="N4878" s="25"/>
      <c r="O4878" s="26"/>
      <c r="P4878" s="117"/>
    </row>
    <row r="4879" spans="1:16" ht="15.75" x14ac:dyDescent="0.25">
      <c r="A4879" s="25"/>
      <c r="B4879" s="28"/>
      <c r="C4879" s="24"/>
      <c r="D4879" s="21"/>
      <c r="E4879" s="24"/>
      <c r="F4879" s="24"/>
      <c r="G4879" s="24"/>
      <c r="H4879" s="29"/>
      <c r="I4879" s="23"/>
      <c r="J4879" s="24"/>
      <c r="K4879" s="24"/>
      <c r="L4879" s="66"/>
      <c r="M4879" s="25"/>
      <c r="N4879" s="25"/>
      <c r="O4879" s="26"/>
      <c r="P4879" s="117"/>
    </row>
    <row r="4880" spans="1:16" ht="15.75" x14ac:dyDescent="0.25">
      <c r="A4880" s="25"/>
      <c r="B4880" s="28"/>
      <c r="C4880" s="24"/>
      <c r="D4880" s="21"/>
      <c r="E4880" s="24"/>
      <c r="F4880" s="24"/>
      <c r="G4880" s="24"/>
      <c r="H4880" s="29"/>
      <c r="I4880" s="84"/>
      <c r="J4880" s="24"/>
      <c r="K4880" s="24"/>
      <c r="L4880" s="66"/>
      <c r="M4880" s="25"/>
      <c r="N4880" s="25"/>
      <c r="O4880" s="26"/>
      <c r="P4880" s="117"/>
    </row>
    <row r="4881" spans="1:16" ht="15.75" x14ac:dyDescent="0.25">
      <c r="A4881" s="67"/>
      <c r="B4881" s="28"/>
      <c r="C4881" s="24"/>
      <c r="D4881" s="21"/>
      <c r="E4881" s="24"/>
      <c r="F4881" s="24"/>
      <c r="G4881" s="24"/>
      <c r="H4881" s="29"/>
      <c r="I4881" s="23"/>
      <c r="J4881" s="24"/>
      <c r="K4881" s="24"/>
      <c r="L4881" s="66"/>
      <c r="M4881" s="25"/>
      <c r="N4881" s="25"/>
      <c r="O4881" s="26"/>
      <c r="P4881" s="117"/>
    </row>
    <row r="4882" spans="1:16" ht="15.75" x14ac:dyDescent="0.25">
      <c r="A4882" s="67"/>
      <c r="B4882" s="28"/>
      <c r="C4882" s="24"/>
      <c r="D4882" s="21"/>
      <c r="E4882" s="24"/>
      <c r="F4882" s="24"/>
      <c r="G4882" s="24"/>
      <c r="H4882" s="29"/>
      <c r="I4882" s="23"/>
      <c r="J4882" s="24"/>
      <c r="K4882" s="24"/>
      <c r="L4882" s="66"/>
      <c r="M4882" s="25"/>
      <c r="N4882" s="25"/>
      <c r="O4882" s="26"/>
      <c r="P4882" s="117"/>
    </row>
    <row r="4883" spans="1:16" ht="15.75" x14ac:dyDescent="0.25">
      <c r="A4883" s="67"/>
      <c r="B4883" s="28"/>
      <c r="C4883" s="24"/>
      <c r="D4883" s="21"/>
      <c r="E4883" s="24"/>
      <c r="F4883" s="24"/>
      <c r="G4883" s="24"/>
      <c r="H4883" s="29"/>
      <c r="I4883" s="23"/>
      <c r="J4883" s="24"/>
      <c r="K4883" s="24"/>
      <c r="L4883" s="66"/>
      <c r="M4883" s="25"/>
      <c r="N4883" s="25"/>
      <c r="O4883" s="26"/>
      <c r="P4883" s="117"/>
    </row>
    <row r="4884" spans="1:16" ht="15.75" x14ac:dyDescent="0.25">
      <c r="A4884" s="25"/>
      <c r="B4884" s="28"/>
      <c r="C4884" s="24"/>
      <c r="D4884" s="21"/>
      <c r="E4884" s="24"/>
      <c r="F4884" s="24"/>
      <c r="G4884" s="24"/>
      <c r="H4884" s="29"/>
      <c r="I4884" s="84"/>
      <c r="J4884" s="24"/>
      <c r="K4884" s="24"/>
      <c r="L4884" s="66"/>
      <c r="M4884" s="25"/>
      <c r="N4884" s="25"/>
      <c r="O4884" s="26"/>
      <c r="P4884" s="117"/>
    </row>
    <row r="4885" spans="1:16" ht="15.75" x14ac:dyDescent="0.25">
      <c r="A4885" s="25"/>
      <c r="B4885" s="28"/>
      <c r="C4885" s="24"/>
      <c r="D4885" s="21"/>
      <c r="E4885" s="24"/>
      <c r="F4885" s="24"/>
      <c r="G4885" s="24"/>
      <c r="H4885" s="29"/>
      <c r="I4885" s="84"/>
      <c r="J4885" s="24"/>
      <c r="K4885" s="24"/>
      <c r="L4885" s="66"/>
      <c r="M4885" s="25"/>
      <c r="N4885" s="25"/>
      <c r="O4885" s="26"/>
      <c r="P4885" s="117"/>
    </row>
    <row r="4886" spans="1:16" ht="15.75" x14ac:dyDescent="0.25">
      <c r="A4886" s="25"/>
      <c r="B4886" s="28"/>
      <c r="C4886" s="24"/>
      <c r="D4886" s="21"/>
      <c r="E4886" s="24"/>
      <c r="F4886" s="24"/>
      <c r="G4886" s="24"/>
      <c r="H4886" s="29"/>
      <c r="I4886" s="23"/>
      <c r="J4886" s="24"/>
      <c r="K4886" s="24"/>
      <c r="L4886" s="66"/>
      <c r="M4886" s="115"/>
      <c r="N4886" s="25"/>
      <c r="O4886" s="26"/>
      <c r="P4886" s="117"/>
    </row>
    <row r="4887" spans="1:16" ht="15.75" x14ac:dyDescent="0.25">
      <c r="A4887" s="25"/>
      <c r="B4887" s="28"/>
      <c r="C4887" s="24"/>
      <c r="D4887" s="21"/>
      <c r="E4887" s="24"/>
      <c r="F4887" s="24"/>
      <c r="G4887" s="24"/>
      <c r="H4887" s="29"/>
      <c r="I4887" s="84"/>
      <c r="J4887" s="24"/>
      <c r="K4887" s="24"/>
      <c r="L4887" s="66"/>
      <c r="M4887" s="25"/>
      <c r="N4887" s="25"/>
      <c r="O4887" s="26"/>
      <c r="P4887" s="117"/>
    </row>
    <row r="4888" spans="1:16" ht="15.75" x14ac:dyDescent="0.25">
      <c r="A4888" s="25"/>
      <c r="B4888" s="28"/>
      <c r="C4888" s="24"/>
      <c r="D4888" s="21"/>
      <c r="E4888" s="24"/>
      <c r="F4888" s="24"/>
      <c r="G4888" s="24"/>
      <c r="H4888" s="29"/>
      <c r="I4888" s="84"/>
      <c r="J4888" s="24"/>
      <c r="K4888" s="24"/>
      <c r="L4888" s="66"/>
      <c r="M4888" s="25"/>
      <c r="N4888" s="25"/>
      <c r="O4888" s="26"/>
      <c r="P4888" s="117"/>
    </row>
    <row r="4889" spans="1:16" ht="15.75" x14ac:dyDescent="0.25">
      <c r="A4889" s="25"/>
      <c r="B4889" s="28"/>
      <c r="C4889" s="24"/>
      <c r="D4889" s="21"/>
      <c r="E4889" s="24"/>
      <c r="F4889" s="24"/>
      <c r="G4889" s="24"/>
      <c r="H4889" s="29"/>
      <c r="I4889" s="23"/>
      <c r="J4889" s="24"/>
      <c r="K4889" s="24"/>
      <c r="L4889" s="66"/>
      <c r="M4889" s="25"/>
      <c r="N4889" s="25"/>
      <c r="O4889" s="26"/>
      <c r="P4889" s="117"/>
    </row>
    <row r="4890" spans="1:16" ht="15.75" x14ac:dyDescent="0.25">
      <c r="A4890" s="25"/>
      <c r="B4890" s="28"/>
      <c r="C4890" s="24"/>
      <c r="D4890" s="21"/>
      <c r="E4890" s="24"/>
      <c r="F4890" s="24"/>
      <c r="G4890" s="24"/>
      <c r="H4890" s="29"/>
      <c r="I4890" s="23"/>
      <c r="J4890" s="24"/>
      <c r="K4890" s="24"/>
      <c r="L4890" s="66"/>
      <c r="M4890" s="25"/>
      <c r="N4890" s="25"/>
      <c r="O4890" s="26"/>
      <c r="P4890" s="117"/>
    </row>
    <row r="4891" spans="1:16" ht="15.75" x14ac:dyDescent="0.25">
      <c r="A4891" s="25"/>
      <c r="B4891" s="28"/>
      <c r="C4891" s="24"/>
      <c r="D4891" s="21"/>
      <c r="E4891" s="24"/>
      <c r="F4891" s="24"/>
      <c r="G4891" s="24"/>
      <c r="H4891" s="29"/>
      <c r="I4891" s="84"/>
      <c r="J4891" s="24"/>
      <c r="K4891" s="24"/>
      <c r="L4891" s="66"/>
      <c r="M4891" s="25"/>
      <c r="N4891" s="25"/>
      <c r="O4891" s="26"/>
      <c r="P4891" s="117"/>
    </row>
    <row r="4892" spans="1:16" ht="15.75" x14ac:dyDescent="0.25">
      <c r="A4892" s="25"/>
      <c r="B4892" s="28"/>
      <c r="C4892" s="24"/>
      <c r="D4892" s="21"/>
      <c r="E4892" s="24"/>
      <c r="F4892" s="24"/>
      <c r="G4892" s="24"/>
      <c r="H4892" s="29"/>
      <c r="I4892" s="23"/>
      <c r="J4892" s="24"/>
      <c r="K4892" s="24"/>
      <c r="L4892" s="66"/>
      <c r="M4892" s="25"/>
      <c r="N4892" s="25"/>
      <c r="O4892" s="26"/>
      <c r="P4892" s="117"/>
    </row>
    <row r="4893" spans="1:16" ht="15.75" x14ac:dyDescent="0.25">
      <c r="A4893" s="25"/>
      <c r="B4893" s="28"/>
      <c r="C4893" s="24"/>
      <c r="D4893" s="21"/>
      <c r="E4893" s="24"/>
      <c r="F4893" s="24"/>
      <c r="G4893" s="24"/>
      <c r="H4893" s="29"/>
      <c r="I4893" s="23"/>
      <c r="J4893" s="24"/>
      <c r="K4893" s="24"/>
      <c r="L4893" s="66"/>
      <c r="M4893" s="25"/>
      <c r="N4893" s="25"/>
      <c r="O4893" s="26"/>
      <c r="P4893" s="117"/>
    </row>
    <row r="4894" spans="1:16" ht="15.75" x14ac:dyDescent="0.25">
      <c r="A4894" s="25"/>
      <c r="B4894" s="28"/>
      <c r="C4894" s="24"/>
      <c r="D4894" s="21"/>
      <c r="E4894" s="24"/>
      <c r="F4894" s="24"/>
      <c r="G4894" s="24"/>
      <c r="H4894" s="29"/>
      <c r="I4894" s="84"/>
      <c r="J4894" s="24"/>
      <c r="K4894" s="24"/>
      <c r="L4894" s="66"/>
      <c r="M4894" s="25"/>
      <c r="N4894" s="25"/>
      <c r="O4894" s="26"/>
      <c r="P4894" s="117"/>
    </row>
    <row r="4895" spans="1:16" ht="15.75" x14ac:dyDescent="0.25">
      <c r="A4895" s="25"/>
      <c r="B4895" s="28"/>
      <c r="C4895" s="24"/>
      <c r="D4895" s="21"/>
      <c r="E4895" s="24"/>
      <c r="F4895" s="24"/>
      <c r="G4895" s="24"/>
      <c r="H4895" s="29"/>
      <c r="I4895" s="84"/>
      <c r="J4895" s="24"/>
      <c r="K4895" s="24"/>
      <c r="L4895" s="66"/>
      <c r="M4895" s="25"/>
      <c r="N4895" s="25"/>
      <c r="O4895" s="26"/>
      <c r="P4895" s="117"/>
    </row>
    <row r="4896" spans="1:16" ht="15.75" x14ac:dyDescent="0.25">
      <c r="A4896" s="25"/>
      <c r="B4896" s="28"/>
      <c r="C4896" s="24"/>
      <c r="D4896" s="21"/>
      <c r="E4896" s="24"/>
      <c r="F4896" s="24"/>
      <c r="G4896" s="24"/>
      <c r="H4896" s="29"/>
      <c r="I4896" s="84"/>
      <c r="J4896" s="24"/>
      <c r="K4896" s="24"/>
      <c r="L4896" s="66"/>
      <c r="M4896" s="25"/>
      <c r="N4896" s="25"/>
      <c r="O4896" s="26"/>
      <c r="P4896" s="117"/>
    </row>
    <row r="4897" spans="1:16" ht="15.75" x14ac:dyDescent="0.25">
      <c r="A4897" s="25"/>
      <c r="B4897" s="28"/>
      <c r="C4897" s="24"/>
      <c r="D4897" s="21"/>
      <c r="E4897" s="24"/>
      <c r="F4897" s="24"/>
      <c r="G4897" s="24"/>
      <c r="H4897" s="29"/>
      <c r="I4897" s="84"/>
      <c r="J4897" s="24"/>
      <c r="K4897" s="24"/>
      <c r="L4897" s="66"/>
      <c r="M4897" s="25"/>
      <c r="N4897" s="25"/>
      <c r="O4897" s="26"/>
      <c r="P4897" s="117"/>
    </row>
    <row r="4898" spans="1:16" ht="15.75" x14ac:dyDescent="0.25">
      <c r="A4898" s="25"/>
      <c r="B4898" s="28"/>
      <c r="C4898" s="24"/>
      <c r="D4898" s="21"/>
      <c r="E4898" s="24"/>
      <c r="F4898" s="24"/>
      <c r="G4898" s="24"/>
      <c r="H4898" s="29"/>
      <c r="I4898" s="84"/>
      <c r="J4898" s="24"/>
      <c r="K4898" s="24"/>
      <c r="L4898" s="66"/>
      <c r="M4898" s="25"/>
      <c r="N4898" s="25"/>
      <c r="O4898" s="26"/>
      <c r="P4898" s="117"/>
    </row>
    <row r="4899" spans="1:16" ht="15.75" x14ac:dyDescent="0.25">
      <c r="A4899" s="25"/>
      <c r="B4899" s="28"/>
      <c r="C4899" s="24"/>
      <c r="D4899" s="21"/>
      <c r="E4899" s="24"/>
      <c r="F4899" s="24"/>
      <c r="G4899" s="24"/>
      <c r="H4899" s="29"/>
      <c r="I4899" s="84"/>
      <c r="J4899" s="24"/>
      <c r="K4899" s="24"/>
      <c r="L4899" s="66"/>
      <c r="M4899" s="25"/>
      <c r="N4899" s="25"/>
      <c r="O4899" s="26"/>
      <c r="P4899" s="117"/>
    </row>
    <row r="4900" spans="1:16" ht="15.75" x14ac:dyDescent="0.25">
      <c r="A4900" s="25"/>
      <c r="B4900" s="28"/>
      <c r="C4900" s="24"/>
      <c r="D4900" s="21"/>
      <c r="E4900" s="24"/>
      <c r="F4900" s="24"/>
      <c r="G4900" s="24"/>
      <c r="H4900" s="29"/>
      <c r="I4900" s="84"/>
      <c r="J4900" s="24"/>
      <c r="K4900" s="24"/>
      <c r="L4900" s="66"/>
      <c r="M4900" s="25"/>
      <c r="N4900" s="25"/>
      <c r="O4900" s="26"/>
      <c r="P4900" s="117"/>
    </row>
    <row r="4901" spans="1:16" ht="15.75" x14ac:dyDescent="0.25">
      <c r="A4901" s="25"/>
      <c r="B4901" s="28"/>
      <c r="C4901" s="24"/>
      <c r="D4901" s="21"/>
      <c r="E4901" s="24"/>
      <c r="F4901" s="24"/>
      <c r="G4901" s="24"/>
      <c r="H4901" s="29"/>
      <c r="I4901" s="84"/>
      <c r="J4901" s="24"/>
      <c r="K4901" s="24"/>
      <c r="L4901" s="66"/>
      <c r="M4901" s="25"/>
      <c r="N4901" s="25"/>
      <c r="O4901" s="26"/>
      <c r="P4901" s="117"/>
    </row>
    <row r="4902" spans="1:16" ht="15.75" x14ac:dyDescent="0.25">
      <c r="A4902" s="25"/>
      <c r="B4902" s="28"/>
      <c r="C4902" s="24"/>
      <c r="D4902" s="21"/>
      <c r="E4902" s="24"/>
      <c r="F4902" s="24"/>
      <c r="G4902" s="24"/>
      <c r="H4902" s="29"/>
      <c r="I4902" s="84"/>
      <c r="J4902" s="24"/>
      <c r="K4902" s="24"/>
      <c r="L4902" s="66"/>
      <c r="M4902" s="25"/>
      <c r="N4902" s="25"/>
      <c r="O4902" s="26"/>
      <c r="P4902" s="117"/>
    </row>
    <row r="4903" spans="1:16" ht="15.75" x14ac:dyDescent="0.25">
      <c r="A4903" s="25"/>
      <c r="B4903" s="28"/>
      <c r="C4903" s="24"/>
      <c r="D4903" s="21"/>
      <c r="E4903" s="24"/>
      <c r="F4903" s="24"/>
      <c r="G4903" s="24"/>
      <c r="H4903" s="29"/>
      <c r="I4903" s="23"/>
      <c r="J4903" s="24"/>
      <c r="K4903" s="24"/>
      <c r="L4903" s="66"/>
      <c r="M4903" s="25"/>
      <c r="N4903" s="25"/>
      <c r="O4903" s="26"/>
      <c r="P4903" s="117"/>
    </row>
    <row r="4904" spans="1:16" ht="15.75" x14ac:dyDescent="0.25">
      <c r="A4904" s="25"/>
      <c r="B4904" s="28"/>
      <c r="C4904" s="24"/>
      <c r="D4904" s="21"/>
      <c r="E4904" s="24"/>
      <c r="F4904" s="24"/>
      <c r="G4904" s="24"/>
      <c r="H4904" s="29"/>
      <c r="I4904" s="23"/>
      <c r="J4904" s="24"/>
      <c r="K4904" s="24"/>
      <c r="L4904" s="66"/>
      <c r="M4904" s="25"/>
      <c r="N4904" s="25"/>
      <c r="O4904" s="26"/>
      <c r="P4904" s="117"/>
    </row>
    <row r="4905" spans="1:16" ht="15.75" x14ac:dyDescent="0.25">
      <c r="A4905" s="25"/>
      <c r="B4905" s="28"/>
      <c r="C4905" s="24"/>
      <c r="D4905" s="21"/>
      <c r="E4905" s="24"/>
      <c r="F4905" s="24"/>
      <c r="G4905" s="24"/>
      <c r="H4905" s="29"/>
      <c r="I4905" s="23"/>
      <c r="J4905" s="24"/>
      <c r="K4905" s="24"/>
      <c r="L4905" s="66"/>
      <c r="M4905" s="25"/>
      <c r="N4905" s="25"/>
      <c r="O4905" s="26"/>
      <c r="P4905" s="117"/>
    </row>
    <row r="4906" spans="1:16" ht="15.75" x14ac:dyDescent="0.25">
      <c r="A4906" s="25"/>
      <c r="B4906" s="28"/>
      <c r="C4906" s="24"/>
      <c r="D4906" s="21"/>
      <c r="E4906" s="24"/>
      <c r="F4906" s="24"/>
      <c r="G4906" s="24"/>
      <c r="H4906" s="29"/>
      <c r="I4906" s="23"/>
      <c r="J4906" s="24"/>
      <c r="K4906" s="24"/>
      <c r="L4906" s="66"/>
      <c r="M4906" s="25"/>
      <c r="N4906" s="25"/>
      <c r="O4906" s="26"/>
      <c r="P4906" s="117"/>
    </row>
    <row r="4907" spans="1:16" ht="15.75" x14ac:dyDescent="0.25">
      <c r="A4907" s="25"/>
      <c r="B4907" s="28"/>
      <c r="C4907" s="24"/>
      <c r="D4907" s="21"/>
      <c r="E4907" s="24"/>
      <c r="F4907" s="24"/>
      <c r="G4907" s="24"/>
      <c r="H4907" s="29"/>
      <c r="I4907" s="23"/>
      <c r="J4907" s="24"/>
      <c r="K4907" s="24"/>
      <c r="L4907" s="66"/>
      <c r="M4907" s="25"/>
      <c r="N4907" s="25"/>
      <c r="O4907" s="26"/>
      <c r="P4907" s="117"/>
    </row>
    <row r="4908" spans="1:16" ht="15.75" x14ac:dyDescent="0.25">
      <c r="A4908" s="25"/>
      <c r="B4908" s="28"/>
      <c r="C4908" s="24"/>
      <c r="D4908" s="21"/>
      <c r="E4908" s="24"/>
      <c r="F4908" s="24"/>
      <c r="G4908" s="24"/>
      <c r="H4908" s="29"/>
      <c r="I4908" s="84"/>
      <c r="J4908" s="24"/>
      <c r="K4908" s="24"/>
      <c r="L4908" s="66"/>
      <c r="M4908" s="25"/>
      <c r="N4908" s="25"/>
      <c r="O4908" s="26"/>
      <c r="P4908" s="117"/>
    </row>
    <row r="4909" spans="1:16" ht="15.75" x14ac:dyDescent="0.25">
      <c r="A4909" s="67"/>
      <c r="B4909" s="28"/>
      <c r="C4909" s="24"/>
      <c r="D4909" s="21"/>
      <c r="E4909" s="24"/>
      <c r="F4909" s="24"/>
      <c r="G4909" s="24"/>
      <c r="H4909" s="29"/>
      <c r="I4909" s="23"/>
      <c r="J4909" s="24"/>
      <c r="K4909" s="24"/>
      <c r="L4909" s="66"/>
      <c r="M4909" s="25"/>
      <c r="N4909" s="25"/>
      <c r="O4909" s="26"/>
      <c r="P4909" s="117"/>
    </row>
    <row r="4910" spans="1:16" ht="15.75" x14ac:dyDescent="0.25">
      <c r="A4910" s="25"/>
      <c r="B4910" s="28"/>
      <c r="C4910" s="24"/>
      <c r="D4910" s="21"/>
      <c r="E4910" s="24"/>
      <c r="F4910" s="24"/>
      <c r="G4910" s="24"/>
      <c r="H4910" s="29"/>
      <c r="I4910" s="23"/>
      <c r="J4910" s="24"/>
      <c r="K4910" s="24"/>
      <c r="L4910" s="66"/>
      <c r="M4910" s="25"/>
      <c r="N4910" s="25"/>
      <c r="O4910" s="26"/>
      <c r="P4910" s="117"/>
    </row>
    <row r="4911" spans="1:16" ht="15.75" x14ac:dyDescent="0.25">
      <c r="A4911" s="25"/>
      <c r="B4911" s="28"/>
      <c r="C4911" s="24"/>
      <c r="D4911" s="21"/>
      <c r="E4911" s="24"/>
      <c r="F4911" s="24"/>
      <c r="G4911" s="24"/>
      <c r="H4911" s="29"/>
      <c r="I4911" s="23"/>
      <c r="J4911" s="24"/>
      <c r="K4911" s="24"/>
      <c r="L4911" s="66"/>
      <c r="M4911" s="25"/>
      <c r="N4911" s="25"/>
      <c r="O4911" s="26"/>
      <c r="P4911" s="117"/>
    </row>
    <row r="4912" spans="1:16" ht="15.75" x14ac:dyDescent="0.25">
      <c r="A4912" s="25"/>
      <c r="B4912" s="28"/>
      <c r="C4912" s="24"/>
      <c r="D4912" s="21"/>
      <c r="E4912" s="24"/>
      <c r="F4912" s="24"/>
      <c r="G4912" s="24"/>
      <c r="H4912" s="29"/>
      <c r="I4912" s="23"/>
      <c r="J4912" s="24"/>
      <c r="K4912" s="24"/>
      <c r="L4912" s="66"/>
      <c r="M4912" s="25"/>
      <c r="N4912" s="25"/>
      <c r="O4912" s="26"/>
      <c r="P4912" s="117"/>
    </row>
    <row r="4913" spans="1:16" ht="15.75" x14ac:dyDescent="0.25">
      <c r="A4913" s="25"/>
      <c r="B4913" s="28"/>
      <c r="C4913" s="24"/>
      <c r="D4913" s="21"/>
      <c r="E4913" s="24"/>
      <c r="F4913" s="24"/>
      <c r="G4913" s="24"/>
      <c r="H4913" s="29"/>
      <c r="I4913" s="84"/>
      <c r="J4913" s="24"/>
      <c r="K4913" s="24"/>
      <c r="L4913" s="66"/>
      <c r="M4913" s="25"/>
      <c r="N4913" s="25"/>
      <c r="O4913" s="26"/>
      <c r="P4913" s="117"/>
    </row>
    <row r="4914" spans="1:16" ht="15.75" x14ac:dyDescent="0.25">
      <c r="A4914" s="25"/>
      <c r="B4914" s="28"/>
      <c r="C4914" s="24"/>
      <c r="D4914" s="21"/>
      <c r="E4914" s="24"/>
      <c r="F4914" s="24"/>
      <c r="G4914" s="24"/>
      <c r="H4914" s="29"/>
      <c r="I4914" s="84"/>
      <c r="J4914" s="24"/>
      <c r="K4914" s="24"/>
      <c r="L4914" s="66"/>
      <c r="M4914" s="25"/>
      <c r="N4914" s="25"/>
      <c r="O4914" s="26"/>
      <c r="P4914" s="117"/>
    </row>
    <row r="4915" spans="1:16" ht="15.75" x14ac:dyDescent="0.25">
      <c r="A4915" s="19"/>
      <c r="B4915" s="20"/>
      <c r="C4915" s="20"/>
      <c r="D4915" s="21"/>
      <c r="E4915" s="20"/>
      <c r="F4915" s="20"/>
      <c r="G4915" s="20"/>
      <c r="H4915" s="22"/>
      <c r="I4915" s="23"/>
      <c r="J4915" s="23"/>
      <c r="K4915" s="24"/>
      <c r="L4915" s="459"/>
      <c r="M4915" s="19"/>
      <c r="N4915" s="25"/>
      <c r="O4915" s="26"/>
      <c r="P4915" s="117"/>
    </row>
    <row r="4916" spans="1:16" ht="15.75" x14ac:dyDescent="0.25">
      <c r="A4916" s="19"/>
      <c r="B4916" s="20"/>
      <c r="C4916" s="20"/>
      <c r="D4916" s="21"/>
      <c r="E4916" s="20"/>
      <c r="F4916" s="20"/>
      <c r="G4916" s="20"/>
      <c r="H4916" s="22"/>
      <c r="I4916" s="23"/>
      <c r="J4916" s="23"/>
      <c r="K4916" s="24"/>
      <c r="L4916" s="459"/>
      <c r="M4916" s="19"/>
      <c r="N4916" s="25"/>
      <c r="O4916" s="26"/>
      <c r="P4916" s="117"/>
    </row>
    <row r="4917" spans="1:16" ht="15.75" x14ac:dyDescent="0.25">
      <c r="A4917" s="32"/>
      <c r="B4917" s="33"/>
      <c r="C4917" s="33"/>
      <c r="D4917" s="21"/>
      <c r="E4917" s="33"/>
      <c r="F4917" s="33"/>
      <c r="G4917" s="33"/>
      <c r="H4917" s="30"/>
      <c r="I4917" s="34"/>
      <c r="J4917" s="34"/>
      <c r="K4917" s="24"/>
      <c r="L4917" s="77"/>
      <c r="M4917" s="32"/>
      <c r="N4917" s="25"/>
      <c r="O4917" s="26"/>
      <c r="P4917" s="117"/>
    </row>
    <row r="4918" spans="1:16" ht="15.75" x14ac:dyDescent="0.25">
      <c r="A4918" s="19"/>
      <c r="B4918" s="20"/>
      <c r="C4918" s="20"/>
      <c r="D4918" s="21"/>
      <c r="E4918" s="20"/>
      <c r="F4918" s="20"/>
      <c r="G4918" s="20"/>
      <c r="H4918" s="30"/>
      <c r="I4918" s="23"/>
      <c r="J4918" s="23"/>
      <c r="K4918" s="24"/>
      <c r="L4918" s="459"/>
      <c r="M4918" s="19"/>
      <c r="N4918" s="25"/>
      <c r="O4918" s="26"/>
      <c r="P4918" s="117"/>
    </row>
    <row r="4919" spans="1:16" ht="15.75" x14ac:dyDescent="0.25">
      <c r="A4919" s="25"/>
      <c r="B4919" s="28"/>
      <c r="C4919" s="24"/>
      <c r="D4919" s="21"/>
      <c r="E4919" s="24"/>
      <c r="F4919" s="24"/>
      <c r="G4919" s="24"/>
      <c r="H4919" s="29"/>
      <c r="I4919" s="84"/>
      <c r="J4919" s="24"/>
      <c r="K4919" s="24"/>
      <c r="L4919" s="66"/>
      <c r="M4919" s="25"/>
      <c r="N4919" s="25"/>
      <c r="O4919" s="26"/>
      <c r="P4919" s="117"/>
    </row>
    <row r="4920" spans="1:16" ht="15.75" x14ac:dyDescent="0.25">
      <c r="A4920" s="102"/>
      <c r="B4920" s="96"/>
      <c r="C4920" s="97"/>
      <c r="D4920" s="98"/>
      <c r="E4920" s="97"/>
      <c r="F4920" s="97"/>
      <c r="G4920" s="97"/>
      <c r="H4920" s="99"/>
      <c r="I4920" s="106"/>
      <c r="J4920" s="97"/>
      <c r="K4920" s="97"/>
      <c r="L4920" s="101"/>
      <c r="M4920" s="115"/>
      <c r="N4920" s="25"/>
      <c r="O4920" s="26"/>
      <c r="P4920" s="117"/>
    </row>
    <row r="4921" spans="1:16" ht="15.75" x14ac:dyDescent="0.25">
      <c r="A4921" s="25"/>
      <c r="B4921" s="28"/>
      <c r="C4921" s="24"/>
      <c r="D4921" s="21"/>
      <c r="E4921" s="24"/>
      <c r="F4921" s="24"/>
      <c r="G4921" s="24"/>
      <c r="H4921" s="29"/>
      <c r="I4921" s="84"/>
      <c r="J4921" s="24"/>
      <c r="K4921" s="24"/>
      <c r="L4921" s="66"/>
      <c r="M4921" s="25"/>
      <c r="N4921" s="25"/>
      <c r="O4921" s="26"/>
      <c r="P4921" s="117"/>
    </row>
    <row r="4922" spans="1:16" ht="15.75" x14ac:dyDescent="0.25">
      <c r="A4922" s="25"/>
      <c r="B4922" s="28"/>
      <c r="C4922" s="24"/>
      <c r="D4922" s="21"/>
      <c r="E4922" s="24"/>
      <c r="F4922" s="24"/>
      <c r="G4922" s="24"/>
      <c r="H4922" s="29"/>
      <c r="I4922" s="84"/>
      <c r="J4922" s="24"/>
      <c r="K4922" s="24"/>
      <c r="L4922" s="66"/>
      <c r="M4922" s="25"/>
      <c r="N4922" s="25"/>
      <c r="O4922" s="26"/>
      <c r="P4922" s="117"/>
    </row>
    <row r="4923" spans="1:16" ht="15.75" x14ac:dyDescent="0.25">
      <c r="A4923" s="25"/>
      <c r="B4923" s="28"/>
      <c r="C4923" s="24"/>
      <c r="D4923" s="21"/>
      <c r="E4923" s="24"/>
      <c r="F4923" s="24"/>
      <c r="G4923" s="24"/>
      <c r="H4923" s="29"/>
      <c r="I4923" s="84"/>
      <c r="J4923" s="24"/>
      <c r="K4923" s="24"/>
      <c r="L4923" s="66"/>
      <c r="M4923" s="25"/>
      <c r="N4923" s="25"/>
      <c r="O4923" s="26"/>
      <c r="P4923" s="117"/>
    </row>
    <row r="4924" spans="1:16" ht="15.75" x14ac:dyDescent="0.25">
      <c r="A4924" s="25"/>
      <c r="B4924" s="28"/>
      <c r="C4924" s="24"/>
      <c r="D4924" s="21"/>
      <c r="E4924" s="24"/>
      <c r="F4924" s="24"/>
      <c r="G4924" s="24"/>
      <c r="H4924" s="29"/>
      <c r="I4924" s="84"/>
      <c r="J4924" s="24"/>
      <c r="K4924" s="24"/>
      <c r="L4924" s="66"/>
      <c r="M4924" s="25"/>
      <c r="N4924" s="25"/>
      <c r="O4924" s="26"/>
      <c r="P4924" s="117"/>
    </row>
    <row r="4925" spans="1:16" ht="15.75" x14ac:dyDescent="0.25">
      <c r="A4925" s="25"/>
      <c r="B4925" s="28"/>
      <c r="C4925" s="24"/>
      <c r="D4925" s="21"/>
      <c r="E4925" s="24"/>
      <c r="F4925" s="24"/>
      <c r="G4925" s="24"/>
      <c r="H4925" s="29"/>
      <c r="I4925" s="84"/>
      <c r="J4925" s="24"/>
      <c r="K4925" s="24"/>
      <c r="L4925" s="66"/>
      <c r="M4925" s="25"/>
      <c r="N4925" s="25"/>
      <c r="O4925" s="26"/>
      <c r="P4925" s="117"/>
    </row>
    <row r="4926" spans="1:16" ht="15.75" x14ac:dyDescent="0.25">
      <c r="A4926" s="25"/>
      <c r="B4926" s="28"/>
      <c r="C4926" s="24"/>
      <c r="D4926" s="21"/>
      <c r="E4926" s="24"/>
      <c r="F4926" s="24"/>
      <c r="G4926" s="24"/>
      <c r="H4926" s="29"/>
      <c r="I4926" s="84"/>
      <c r="J4926" s="24"/>
      <c r="K4926" s="24"/>
      <c r="L4926" s="66"/>
      <c r="M4926" s="25"/>
      <c r="N4926" s="25"/>
      <c r="O4926" s="26"/>
      <c r="P4926" s="152"/>
    </row>
    <row r="4927" spans="1:16" ht="15.75" x14ac:dyDescent="0.25">
      <c r="A4927" s="25"/>
      <c r="B4927" s="28"/>
      <c r="C4927" s="24"/>
      <c r="D4927" s="21"/>
      <c r="E4927" s="24"/>
      <c r="F4927" s="24"/>
      <c r="G4927" s="24"/>
      <c r="H4927" s="29"/>
      <c r="I4927" s="23"/>
      <c r="J4927" s="24"/>
      <c r="K4927" s="24"/>
      <c r="L4927" s="66"/>
      <c r="M4927" s="25"/>
      <c r="N4927" s="25"/>
      <c r="O4927" s="26"/>
      <c r="P4927" s="117"/>
    </row>
    <row r="4928" spans="1:16" ht="15.75" x14ac:dyDescent="0.25">
      <c r="A4928" s="25"/>
      <c r="B4928" s="28"/>
      <c r="C4928" s="24"/>
      <c r="D4928" s="21"/>
      <c r="E4928" s="24"/>
      <c r="F4928" s="24"/>
      <c r="G4928" s="24"/>
      <c r="H4928" s="29"/>
      <c r="I4928" s="23"/>
      <c r="J4928" s="24"/>
      <c r="K4928" s="24"/>
      <c r="L4928" s="66"/>
      <c r="M4928" s="25"/>
      <c r="N4928" s="25"/>
      <c r="O4928" s="26"/>
      <c r="P4928" s="117"/>
    </row>
    <row r="4929" spans="1:16" ht="15.75" x14ac:dyDescent="0.25">
      <c r="A4929" s="19"/>
      <c r="B4929" s="20"/>
      <c r="C4929" s="20"/>
      <c r="D4929" s="21"/>
      <c r="E4929" s="20"/>
      <c r="F4929" s="20"/>
      <c r="G4929" s="20"/>
      <c r="H4929" s="22"/>
      <c r="I4929" s="23"/>
      <c r="J4929" s="23"/>
      <c r="K4929" s="24"/>
      <c r="L4929" s="459"/>
      <c r="M4929" s="19"/>
      <c r="N4929" s="25"/>
      <c r="O4929" s="26"/>
      <c r="P4929" s="117"/>
    </row>
    <row r="4930" spans="1:16" ht="15.75" x14ac:dyDescent="0.25">
      <c r="A4930" s="32"/>
      <c r="B4930" s="33"/>
      <c r="C4930" s="33"/>
      <c r="D4930" s="21"/>
      <c r="E4930" s="33"/>
      <c r="F4930" s="33"/>
      <c r="G4930" s="33"/>
      <c r="H4930" s="30"/>
      <c r="I4930" s="34"/>
      <c r="J4930" s="34"/>
      <c r="K4930" s="24"/>
      <c r="L4930" s="77"/>
      <c r="M4930" s="32"/>
      <c r="N4930" s="25"/>
      <c r="O4930" s="26"/>
      <c r="P4930" s="117"/>
    </row>
    <row r="4931" spans="1:16" ht="15.75" x14ac:dyDescent="0.25">
      <c r="A4931" s="32"/>
      <c r="B4931" s="33"/>
      <c r="C4931" s="33"/>
      <c r="D4931" s="21"/>
      <c r="E4931" s="33"/>
      <c r="F4931" s="33"/>
      <c r="G4931" s="33"/>
      <c r="H4931" s="30"/>
      <c r="I4931" s="34"/>
      <c r="J4931" s="34"/>
      <c r="K4931" s="24"/>
      <c r="L4931" s="77"/>
      <c r="M4931" s="32"/>
      <c r="N4931" s="25"/>
      <c r="O4931" s="26"/>
      <c r="P4931" s="117"/>
    </row>
    <row r="4932" spans="1:16" ht="15.75" x14ac:dyDescent="0.25">
      <c r="A4932" s="25"/>
      <c r="B4932" s="28"/>
      <c r="C4932" s="24"/>
      <c r="D4932" s="21"/>
      <c r="E4932" s="24"/>
      <c r="F4932" s="24"/>
      <c r="G4932" s="24"/>
      <c r="H4932" s="29"/>
      <c r="I4932" s="84"/>
      <c r="J4932" s="24"/>
      <c r="K4932" s="24"/>
      <c r="L4932" s="66"/>
      <c r="M4932" s="25"/>
      <c r="N4932" s="25"/>
      <c r="O4932" s="26"/>
      <c r="P4932" s="117"/>
    </row>
    <row r="4933" spans="1:16" ht="15.75" x14ac:dyDescent="0.25">
      <c r="A4933" s="25"/>
      <c r="B4933" s="28"/>
      <c r="C4933" s="24"/>
      <c r="D4933" s="21"/>
      <c r="E4933" s="24"/>
      <c r="F4933" s="24"/>
      <c r="G4933" s="24"/>
      <c r="H4933" s="29"/>
      <c r="I4933" s="84"/>
      <c r="J4933" s="24"/>
      <c r="K4933" s="24"/>
      <c r="L4933" s="66"/>
      <c r="M4933" s="25"/>
      <c r="N4933" s="25"/>
      <c r="O4933" s="26"/>
      <c r="P4933" s="117"/>
    </row>
    <row r="4934" spans="1:16" ht="15.75" x14ac:dyDescent="0.25">
      <c r="A4934" s="25"/>
      <c r="B4934" s="28"/>
      <c r="C4934" s="24"/>
      <c r="D4934" s="21"/>
      <c r="E4934" s="24"/>
      <c r="F4934" s="24"/>
      <c r="G4934" s="24"/>
      <c r="H4934" s="29"/>
      <c r="I4934" s="23"/>
      <c r="J4934" s="24"/>
      <c r="K4934" s="24"/>
      <c r="L4934" s="66"/>
      <c r="M4934" s="25"/>
      <c r="N4934" s="25"/>
      <c r="O4934" s="26"/>
      <c r="P4934" s="117"/>
    </row>
    <row r="4935" spans="1:16" ht="15.75" x14ac:dyDescent="0.25">
      <c r="A4935" s="25"/>
      <c r="B4935" s="28"/>
      <c r="C4935" s="24"/>
      <c r="D4935" s="21"/>
      <c r="E4935" s="24"/>
      <c r="F4935" s="24"/>
      <c r="G4935" s="24"/>
      <c r="H4935" s="29"/>
      <c r="I4935" s="84"/>
      <c r="J4935" s="24"/>
      <c r="K4935" s="24"/>
      <c r="L4935" s="66"/>
      <c r="M4935" s="25"/>
      <c r="N4935" s="25"/>
      <c r="O4935" s="26"/>
      <c r="P4935" s="117"/>
    </row>
    <row r="4936" spans="1:16" ht="15.75" x14ac:dyDescent="0.25">
      <c r="A4936" s="25"/>
      <c r="B4936" s="28"/>
      <c r="C4936" s="24"/>
      <c r="D4936" s="21"/>
      <c r="E4936" s="24"/>
      <c r="F4936" s="24"/>
      <c r="G4936" s="24"/>
      <c r="H4936" s="29"/>
      <c r="I4936" s="84"/>
      <c r="J4936" s="24"/>
      <c r="K4936" s="24"/>
      <c r="L4936" s="66"/>
      <c r="M4936" s="25"/>
      <c r="N4936" s="25"/>
      <c r="O4936" s="26"/>
      <c r="P4936" s="117"/>
    </row>
    <row r="4937" spans="1:16" ht="15.75" x14ac:dyDescent="0.25">
      <c r="A4937" s="25"/>
      <c r="B4937" s="28"/>
      <c r="C4937" s="24"/>
      <c r="D4937" s="21"/>
      <c r="E4937" s="24"/>
      <c r="F4937" s="24"/>
      <c r="G4937" s="24"/>
      <c r="H4937" s="29"/>
      <c r="I4937" s="23"/>
      <c r="J4937" s="24"/>
      <c r="K4937" s="24"/>
      <c r="L4937" s="66"/>
      <c r="M4937" s="25"/>
      <c r="N4937" s="25"/>
      <c r="O4937" s="26"/>
      <c r="P4937" s="117"/>
    </row>
    <row r="4938" spans="1:16" ht="15.75" x14ac:dyDescent="0.25">
      <c r="A4938" s="25"/>
      <c r="B4938" s="28"/>
      <c r="C4938" s="24"/>
      <c r="D4938" s="21"/>
      <c r="E4938" s="24"/>
      <c r="F4938" s="24"/>
      <c r="G4938" s="24"/>
      <c r="H4938" s="29"/>
      <c r="I4938" s="84"/>
      <c r="J4938" s="24"/>
      <c r="K4938" s="24"/>
      <c r="L4938" s="66"/>
      <c r="M4938" s="25"/>
      <c r="N4938" s="25"/>
      <c r="O4938" s="26"/>
      <c r="P4938" s="117"/>
    </row>
    <row r="4939" spans="1:16" ht="15.75" x14ac:dyDescent="0.25">
      <c r="A4939" s="25"/>
      <c r="B4939" s="28"/>
      <c r="C4939" s="24"/>
      <c r="D4939" s="21"/>
      <c r="E4939" s="24"/>
      <c r="F4939" s="24"/>
      <c r="G4939" s="24"/>
      <c r="H4939" s="29"/>
      <c r="I4939" s="40"/>
      <c r="J4939" s="24"/>
      <c r="K4939" s="24"/>
      <c r="L4939" s="66"/>
      <c r="M4939" s="25"/>
      <c r="N4939" s="25"/>
      <c r="O4939" s="26"/>
      <c r="P4939" s="117"/>
    </row>
    <row r="4940" spans="1:16" ht="15.75" x14ac:dyDescent="0.25">
      <c r="A4940" s="19"/>
      <c r="B4940" s="20"/>
      <c r="C4940" s="20"/>
      <c r="D4940" s="21"/>
      <c r="E4940" s="20"/>
      <c r="F4940" s="20"/>
      <c r="G4940" s="20"/>
      <c r="H4940" s="22"/>
      <c r="I4940" s="23"/>
      <c r="J4940" s="23"/>
      <c r="K4940" s="24"/>
      <c r="L4940" s="459"/>
      <c r="M4940" s="19"/>
      <c r="N4940" s="25"/>
      <c r="O4940" s="26"/>
      <c r="P4940" s="117"/>
    </row>
    <row r="4941" spans="1:16" ht="15.75" x14ac:dyDescent="0.25">
      <c r="A4941" s="357"/>
      <c r="B4941" s="358"/>
      <c r="C4941" s="358"/>
      <c r="D4941" s="21"/>
      <c r="E4941" s="358"/>
      <c r="F4941" s="358"/>
      <c r="G4941" s="358"/>
      <c r="H4941" s="373"/>
      <c r="I4941" s="380"/>
      <c r="J4941" s="34"/>
      <c r="K4941" s="127"/>
      <c r="L4941" s="469"/>
      <c r="M4941" s="161"/>
      <c r="N4941" s="128"/>
      <c r="O4941" s="26"/>
      <c r="P4941" s="117"/>
    </row>
    <row r="4942" spans="1:16" ht="15.75" x14ac:dyDescent="0.25">
      <c r="A4942" s="357"/>
      <c r="B4942" s="358"/>
      <c r="C4942" s="358"/>
      <c r="D4942" s="21"/>
      <c r="E4942" s="358"/>
      <c r="F4942" s="358"/>
      <c r="G4942" s="358"/>
      <c r="H4942" s="373"/>
      <c r="I4942" s="380"/>
      <c r="J4942" s="34"/>
      <c r="K4942" s="127"/>
      <c r="L4942" s="469"/>
      <c r="M4942" s="161"/>
      <c r="N4942" s="128"/>
      <c r="O4942" s="26"/>
      <c r="P4942" s="117"/>
    </row>
    <row r="4943" spans="1:16" ht="15.75" x14ac:dyDescent="0.25">
      <c r="A4943" s="32"/>
      <c r="B4943" s="33"/>
      <c r="C4943" s="33"/>
      <c r="D4943" s="21"/>
      <c r="E4943" s="33"/>
      <c r="F4943" s="33"/>
      <c r="G4943" s="33"/>
      <c r="H4943" s="30"/>
      <c r="I4943" s="34"/>
      <c r="J4943" s="34"/>
      <c r="K4943" s="24"/>
      <c r="L4943" s="77"/>
      <c r="M4943" s="32"/>
      <c r="N4943" s="25"/>
      <c r="O4943" s="26"/>
      <c r="P4943" s="117"/>
    </row>
    <row r="4944" spans="1:16" ht="15.75" x14ac:dyDescent="0.25">
      <c r="A4944" s="25"/>
      <c r="B4944" s="28"/>
      <c r="C4944" s="24"/>
      <c r="D4944" s="21"/>
      <c r="E4944" s="24"/>
      <c r="F4944" s="24"/>
      <c r="G4944" s="24"/>
      <c r="H4944" s="29"/>
      <c r="I4944" s="84"/>
      <c r="J4944" s="24"/>
      <c r="K4944" s="24"/>
      <c r="L4944" s="66"/>
      <c r="M4944" s="25"/>
      <c r="N4944" s="25"/>
      <c r="O4944" s="26"/>
      <c r="P4944" s="117"/>
    </row>
    <row r="4945" spans="1:16" ht="15.75" x14ac:dyDescent="0.25">
      <c r="A4945" s="25"/>
      <c r="B4945" s="28"/>
      <c r="C4945" s="24"/>
      <c r="D4945" s="21"/>
      <c r="E4945" s="24"/>
      <c r="F4945" s="24"/>
      <c r="G4945" s="24"/>
      <c r="H4945" s="29"/>
      <c r="I4945" s="84"/>
      <c r="J4945" s="24"/>
      <c r="K4945" s="24"/>
      <c r="L4945" s="66"/>
      <c r="M4945" s="25"/>
      <c r="N4945" s="25"/>
      <c r="O4945" s="26"/>
      <c r="P4945" s="117"/>
    </row>
    <row r="4946" spans="1:16" ht="15.75" x14ac:dyDescent="0.25">
      <c r="A4946" s="25"/>
      <c r="B4946" s="28"/>
      <c r="C4946" s="24"/>
      <c r="D4946" s="21"/>
      <c r="E4946" s="24"/>
      <c r="F4946" s="24"/>
      <c r="G4946" s="24"/>
      <c r="H4946" s="29"/>
      <c r="I4946" s="84"/>
      <c r="J4946" s="24"/>
      <c r="K4946" s="24"/>
      <c r="L4946" s="66"/>
      <c r="M4946" s="25"/>
      <c r="N4946" s="25"/>
      <c r="O4946" s="26"/>
      <c r="P4946" s="117"/>
    </row>
    <row r="4947" spans="1:16" ht="15.75" x14ac:dyDescent="0.25">
      <c r="A4947" s="25"/>
      <c r="B4947" s="28"/>
      <c r="C4947" s="24"/>
      <c r="D4947" s="21"/>
      <c r="E4947" s="24"/>
      <c r="F4947" s="24"/>
      <c r="G4947" s="24"/>
      <c r="H4947" s="29"/>
      <c r="I4947" s="23"/>
      <c r="J4947" s="24"/>
      <c r="K4947" s="24"/>
      <c r="L4947" s="66"/>
      <c r="M4947" s="25"/>
      <c r="N4947" s="25"/>
      <c r="O4947" s="26"/>
      <c r="P4947" s="117"/>
    </row>
    <row r="4948" spans="1:16" ht="15.75" x14ac:dyDescent="0.25">
      <c r="A4948" s="25"/>
      <c r="B4948" s="28"/>
      <c r="C4948" s="24"/>
      <c r="D4948" s="21"/>
      <c r="E4948" s="24"/>
      <c r="F4948" s="24"/>
      <c r="G4948" s="24"/>
      <c r="H4948" s="29"/>
      <c r="I4948" s="23"/>
      <c r="J4948" s="24"/>
      <c r="K4948" s="24"/>
      <c r="L4948" s="66"/>
      <c r="M4948" s="25"/>
      <c r="N4948" s="25"/>
      <c r="O4948" s="26"/>
      <c r="P4948" s="117"/>
    </row>
    <row r="4949" spans="1:16" ht="15.75" x14ac:dyDescent="0.25">
      <c r="A4949" s="25"/>
      <c r="B4949" s="28"/>
      <c r="C4949" s="24"/>
      <c r="D4949" s="21"/>
      <c r="E4949" s="24"/>
      <c r="F4949" s="24"/>
      <c r="G4949" s="24"/>
      <c r="H4949" s="29"/>
      <c r="I4949" s="84"/>
      <c r="J4949" s="24"/>
      <c r="K4949" s="24"/>
      <c r="L4949" s="66"/>
      <c r="M4949" s="25"/>
      <c r="N4949" s="25"/>
      <c r="O4949" s="26"/>
      <c r="P4949" s="117"/>
    </row>
    <row r="4950" spans="1:16" ht="15.75" x14ac:dyDescent="0.25">
      <c r="A4950" s="65"/>
      <c r="B4950" s="28"/>
      <c r="C4950" s="24"/>
      <c r="D4950" s="21"/>
      <c r="E4950" s="24"/>
      <c r="F4950" s="24"/>
      <c r="G4950" s="24"/>
      <c r="H4950" s="29"/>
      <c r="I4950" s="23"/>
      <c r="J4950" s="24"/>
      <c r="K4950" s="24"/>
      <c r="L4950" s="66"/>
      <c r="M4950" s="25"/>
      <c r="N4950" s="25"/>
      <c r="O4950" s="26"/>
      <c r="P4950" s="117"/>
    </row>
    <row r="4951" spans="1:16" ht="15.75" x14ac:dyDescent="0.25">
      <c r="A4951" s="102"/>
      <c r="B4951" s="96"/>
      <c r="C4951" s="97"/>
      <c r="D4951" s="98"/>
      <c r="E4951" s="97"/>
      <c r="F4951" s="97"/>
      <c r="G4951" s="97"/>
      <c r="H4951" s="99"/>
      <c r="I4951" s="106"/>
      <c r="J4951" s="97"/>
      <c r="K4951" s="97"/>
      <c r="L4951" s="101"/>
      <c r="M4951" s="115"/>
      <c r="N4951" s="25"/>
      <c r="O4951" s="26"/>
      <c r="P4951" s="117"/>
    </row>
    <row r="4952" spans="1:16" ht="15.75" x14ac:dyDescent="0.25">
      <c r="A4952" s="25"/>
      <c r="B4952" s="28"/>
      <c r="C4952" s="24"/>
      <c r="D4952" s="21"/>
      <c r="E4952" s="24"/>
      <c r="F4952" s="24"/>
      <c r="G4952" s="24"/>
      <c r="H4952" s="29"/>
      <c r="I4952" s="84"/>
      <c r="J4952" s="24"/>
      <c r="K4952" s="24"/>
      <c r="L4952" s="66"/>
      <c r="M4952" s="25"/>
      <c r="N4952" s="25"/>
      <c r="O4952" s="26"/>
      <c r="P4952" s="117"/>
    </row>
    <row r="4953" spans="1:16" ht="15.75" x14ac:dyDescent="0.25">
      <c r="A4953" s="25"/>
      <c r="B4953" s="28"/>
      <c r="C4953" s="24"/>
      <c r="D4953" s="21"/>
      <c r="E4953" s="24"/>
      <c r="F4953" s="24"/>
      <c r="G4953" s="24"/>
      <c r="H4953" s="29"/>
      <c r="I4953" s="84"/>
      <c r="J4953" s="24"/>
      <c r="K4953" s="24"/>
      <c r="L4953" s="66"/>
      <c r="M4953" s="25"/>
      <c r="N4953" s="25"/>
      <c r="O4953" s="26"/>
      <c r="P4953" s="117"/>
    </row>
    <row r="4954" spans="1:16" ht="15.75" x14ac:dyDescent="0.25">
      <c r="A4954" s="25"/>
      <c r="B4954" s="28"/>
      <c r="C4954" s="24"/>
      <c r="D4954" s="21"/>
      <c r="E4954" s="24"/>
      <c r="F4954" s="24"/>
      <c r="G4954" s="24"/>
      <c r="H4954" s="29"/>
      <c r="I4954" s="84"/>
      <c r="J4954" s="24"/>
      <c r="K4954" s="24"/>
      <c r="L4954" s="66"/>
      <c r="M4954" s="25"/>
      <c r="N4954" s="25"/>
      <c r="O4954" s="26"/>
      <c r="P4954" s="117"/>
    </row>
    <row r="4955" spans="1:16" ht="15.75" x14ac:dyDescent="0.25">
      <c r="A4955" s="25"/>
      <c r="B4955" s="28"/>
      <c r="C4955" s="24"/>
      <c r="D4955" s="21"/>
      <c r="E4955" s="24"/>
      <c r="F4955" s="24"/>
      <c r="G4955" s="24"/>
      <c r="H4955" s="29"/>
      <c r="I4955" s="84"/>
      <c r="J4955" s="24"/>
      <c r="K4955" s="24"/>
      <c r="L4955" s="66"/>
      <c r="M4955" s="25"/>
      <c r="N4955" s="25"/>
      <c r="O4955" s="26"/>
      <c r="P4955" s="117"/>
    </row>
    <row r="4956" spans="1:16" ht="15.75" x14ac:dyDescent="0.25">
      <c r="A4956" s="25"/>
      <c r="B4956" s="28"/>
      <c r="C4956" s="24"/>
      <c r="D4956" s="21"/>
      <c r="E4956" s="24"/>
      <c r="F4956" s="24"/>
      <c r="G4956" s="24"/>
      <c r="H4956" s="29"/>
      <c r="I4956" s="84"/>
      <c r="J4956" s="24"/>
      <c r="K4956" s="24"/>
      <c r="L4956" s="66"/>
      <c r="M4956" s="25"/>
      <c r="N4956" s="25"/>
      <c r="O4956" s="26"/>
      <c r="P4956" s="117"/>
    </row>
    <row r="4957" spans="1:16" ht="15.75" x14ac:dyDescent="0.25">
      <c r="A4957" s="25"/>
      <c r="B4957" s="28"/>
      <c r="C4957" s="24"/>
      <c r="D4957" s="21"/>
      <c r="E4957" s="24"/>
      <c r="F4957" s="24"/>
      <c r="G4957" s="24"/>
      <c r="H4957" s="29"/>
      <c r="I4957" s="84"/>
      <c r="J4957" s="24"/>
      <c r="K4957" s="24"/>
      <c r="L4957" s="66"/>
      <c r="M4957" s="25"/>
      <c r="N4957" s="25"/>
      <c r="O4957" s="26"/>
      <c r="P4957" s="117"/>
    </row>
    <row r="4958" spans="1:16" ht="15.75" x14ac:dyDescent="0.25">
      <c r="A4958" s="25"/>
      <c r="B4958" s="28"/>
      <c r="C4958" s="24"/>
      <c r="D4958" s="21"/>
      <c r="E4958" s="24"/>
      <c r="F4958" s="24"/>
      <c r="G4958" s="24"/>
      <c r="H4958" s="29"/>
      <c r="I4958" s="84"/>
      <c r="J4958" s="24"/>
      <c r="K4958" s="24"/>
      <c r="L4958" s="66"/>
      <c r="M4958" s="25"/>
      <c r="N4958" s="25"/>
      <c r="O4958" s="26"/>
      <c r="P4958" s="117"/>
    </row>
    <row r="4959" spans="1:16" ht="15.75" x14ac:dyDescent="0.25">
      <c r="A4959" s="25"/>
      <c r="B4959" s="28"/>
      <c r="C4959" s="24"/>
      <c r="D4959" s="21"/>
      <c r="E4959" s="24"/>
      <c r="F4959" s="24"/>
      <c r="G4959" s="24"/>
      <c r="H4959" s="29"/>
      <c r="I4959" s="84"/>
      <c r="J4959" s="24"/>
      <c r="K4959" s="24"/>
      <c r="L4959" s="66"/>
      <c r="M4959" s="25"/>
      <c r="N4959" s="25"/>
      <c r="O4959" s="26"/>
      <c r="P4959" s="117"/>
    </row>
    <row r="4960" spans="1:16" ht="15.75" x14ac:dyDescent="0.25">
      <c r="A4960" s="32"/>
      <c r="B4960" s="33"/>
      <c r="C4960" s="33"/>
      <c r="D4960" s="21"/>
      <c r="E4960" s="33"/>
      <c r="F4960" s="33"/>
      <c r="G4960" s="33"/>
      <c r="H4960" s="34"/>
      <c r="I4960" s="34"/>
      <c r="J4960" s="34"/>
      <c r="K4960" s="24"/>
      <c r="L4960" s="77"/>
      <c r="M4960" s="32"/>
      <c r="N4960" s="25"/>
      <c r="O4960" s="26"/>
      <c r="P4960" s="117"/>
    </row>
    <row r="4961" spans="1:16" ht="15.75" x14ac:dyDescent="0.25">
      <c r="A4961" s="32"/>
      <c r="B4961" s="33"/>
      <c r="C4961" s="33"/>
      <c r="D4961" s="21"/>
      <c r="E4961" s="33"/>
      <c r="F4961" s="33"/>
      <c r="G4961" s="33"/>
      <c r="H4961" s="30"/>
      <c r="I4961" s="34"/>
      <c r="J4961" s="34"/>
      <c r="K4961" s="24"/>
      <c r="L4961" s="77"/>
      <c r="M4961" s="32"/>
      <c r="N4961" s="25"/>
      <c r="O4961" s="26"/>
      <c r="P4961" s="117"/>
    </row>
    <row r="4962" spans="1:16" ht="15.75" x14ac:dyDescent="0.25">
      <c r="A4962" s="19"/>
      <c r="B4962" s="20"/>
      <c r="C4962" s="20"/>
      <c r="D4962" s="21"/>
      <c r="E4962" s="20"/>
      <c r="F4962" s="20"/>
      <c r="G4962" s="20"/>
      <c r="H4962" s="30"/>
      <c r="I4962" s="23"/>
      <c r="J4962" s="23"/>
      <c r="K4962" s="24"/>
      <c r="L4962" s="459"/>
      <c r="M4962" s="19"/>
      <c r="N4962" s="25"/>
      <c r="O4962" s="26"/>
      <c r="P4962" s="117"/>
    </row>
    <row r="4963" spans="1:16" ht="15.75" x14ac:dyDescent="0.25">
      <c r="A4963" s="102"/>
      <c r="B4963" s="96"/>
      <c r="C4963" s="97"/>
      <c r="D4963" s="98"/>
      <c r="E4963" s="97"/>
      <c r="F4963" s="97"/>
      <c r="G4963" s="97"/>
      <c r="H4963" s="99"/>
      <c r="I4963" s="106"/>
      <c r="J4963" s="97"/>
      <c r="K4963" s="97"/>
      <c r="L4963" s="101"/>
      <c r="M4963" s="115"/>
      <c r="N4963" s="25"/>
      <c r="O4963" s="26"/>
      <c r="P4963" s="117"/>
    </row>
    <row r="4964" spans="1:16" ht="15.75" x14ac:dyDescent="0.25">
      <c r="A4964" s="25"/>
      <c r="B4964" s="28"/>
      <c r="C4964" s="24"/>
      <c r="D4964" s="21"/>
      <c r="E4964" s="24"/>
      <c r="F4964" s="24"/>
      <c r="G4964" s="24"/>
      <c r="H4964" s="29"/>
      <c r="I4964" s="84"/>
      <c r="J4964" s="24"/>
      <c r="K4964" s="24"/>
      <c r="L4964" s="66"/>
      <c r="M4964" s="25"/>
      <c r="N4964" s="25"/>
      <c r="O4964" s="26"/>
      <c r="P4964" s="117"/>
    </row>
    <row r="4965" spans="1:16" ht="15.75" x14ac:dyDescent="0.25">
      <c r="A4965" s="25"/>
      <c r="B4965" s="28"/>
      <c r="C4965" s="24"/>
      <c r="D4965" s="21"/>
      <c r="E4965" s="24"/>
      <c r="F4965" s="24"/>
      <c r="G4965" s="24"/>
      <c r="H4965" s="29"/>
      <c r="I4965" s="84"/>
      <c r="J4965" s="24"/>
      <c r="K4965" s="24"/>
      <c r="L4965" s="66"/>
      <c r="M4965" s="25"/>
      <c r="N4965" s="25"/>
      <c r="O4965" s="26"/>
      <c r="P4965" s="117"/>
    </row>
    <row r="4966" spans="1:16" ht="15.75" x14ac:dyDescent="0.25">
      <c r="A4966" s="25"/>
      <c r="B4966" s="28"/>
      <c r="C4966" s="24"/>
      <c r="D4966" s="21"/>
      <c r="E4966" s="24"/>
      <c r="F4966" s="24"/>
      <c r="G4966" s="24"/>
      <c r="H4966" s="29"/>
      <c r="I4966" s="84"/>
      <c r="J4966" s="24"/>
      <c r="K4966" s="24"/>
      <c r="L4966" s="66"/>
      <c r="M4966" s="25"/>
      <c r="N4966" s="25"/>
      <c r="O4966" s="26"/>
      <c r="P4966" s="117"/>
    </row>
    <row r="4967" spans="1:16" ht="15.75" x14ac:dyDescent="0.25">
      <c r="A4967" s="102"/>
      <c r="B4967" s="96"/>
      <c r="C4967" s="97"/>
      <c r="D4967" s="98"/>
      <c r="E4967" s="97"/>
      <c r="F4967" s="97"/>
      <c r="G4967" s="97"/>
      <c r="H4967" s="99"/>
      <c r="I4967" s="106"/>
      <c r="J4967" s="97"/>
      <c r="K4967" s="97"/>
      <c r="L4967" s="101"/>
      <c r="M4967" s="115"/>
      <c r="N4967" s="25"/>
      <c r="O4967" s="26"/>
      <c r="P4967" s="117"/>
    </row>
    <row r="4968" spans="1:16" ht="15.75" x14ac:dyDescent="0.25">
      <c r="A4968" s="25"/>
      <c r="B4968" s="28"/>
      <c r="C4968" s="24"/>
      <c r="D4968" s="21"/>
      <c r="E4968" s="24"/>
      <c r="F4968" s="24"/>
      <c r="G4968" s="24"/>
      <c r="H4968" s="29"/>
      <c r="I4968" s="84"/>
      <c r="J4968" s="24"/>
      <c r="K4968" s="24"/>
      <c r="L4968" s="66"/>
      <c r="M4968" s="25"/>
      <c r="N4968" s="25"/>
      <c r="O4968" s="26"/>
      <c r="P4968" s="117"/>
    </row>
    <row r="4969" spans="1:16" ht="15.75" x14ac:dyDescent="0.25">
      <c r="A4969" s="25"/>
      <c r="B4969" s="28"/>
      <c r="C4969" s="24"/>
      <c r="D4969" s="21"/>
      <c r="E4969" s="24"/>
      <c r="F4969" s="24"/>
      <c r="G4969" s="24"/>
      <c r="H4969" s="29"/>
      <c r="I4969" s="84"/>
      <c r="J4969" s="24"/>
      <c r="K4969" s="24"/>
      <c r="L4969" s="66"/>
      <c r="M4969" s="25"/>
      <c r="N4969" s="25"/>
      <c r="O4969" s="26"/>
      <c r="P4969" s="117"/>
    </row>
    <row r="4970" spans="1:16" ht="15.75" x14ac:dyDescent="0.25">
      <c r="A4970" s="25"/>
      <c r="B4970" s="28"/>
      <c r="C4970" s="24"/>
      <c r="D4970" s="21"/>
      <c r="E4970" s="24"/>
      <c r="F4970" s="24"/>
      <c r="G4970" s="24"/>
      <c r="H4970" s="29"/>
      <c r="I4970" s="84"/>
      <c r="J4970" s="24"/>
      <c r="K4970" s="24"/>
      <c r="L4970" s="66"/>
      <c r="M4970" s="25"/>
      <c r="N4970" s="25"/>
      <c r="O4970" s="26"/>
      <c r="P4970" s="117"/>
    </row>
    <row r="4971" spans="1:16" ht="15.75" x14ac:dyDescent="0.25">
      <c r="A4971" s="25"/>
      <c r="B4971" s="28"/>
      <c r="C4971" s="24"/>
      <c r="D4971" s="21"/>
      <c r="E4971" s="24"/>
      <c r="F4971" s="24"/>
      <c r="G4971" s="24"/>
      <c r="H4971" s="29"/>
      <c r="I4971" s="84"/>
      <c r="J4971" s="24"/>
      <c r="K4971" s="24"/>
      <c r="L4971" s="66"/>
      <c r="M4971" s="25"/>
      <c r="N4971" s="25"/>
      <c r="O4971" s="26"/>
      <c r="P4971" s="117"/>
    </row>
    <row r="4972" spans="1:16" ht="15.75" x14ac:dyDescent="0.25">
      <c r="A4972" s="25"/>
      <c r="B4972" s="28"/>
      <c r="C4972" s="24"/>
      <c r="D4972" s="21"/>
      <c r="E4972" s="24"/>
      <c r="F4972" s="24"/>
      <c r="G4972" s="24"/>
      <c r="H4972" s="29"/>
      <c r="I4972" s="84"/>
      <c r="J4972" s="24"/>
      <c r="K4972" s="24"/>
      <c r="L4972" s="66"/>
      <c r="M4972" s="25"/>
      <c r="N4972" s="25"/>
      <c r="O4972" s="26"/>
      <c r="P4972" s="117"/>
    </row>
    <row r="4973" spans="1:16" ht="15.75" x14ac:dyDescent="0.25">
      <c r="A4973" s="25"/>
      <c r="B4973" s="28"/>
      <c r="C4973" s="24"/>
      <c r="D4973" s="21"/>
      <c r="E4973" s="24"/>
      <c r="F4973" s="24"/>
      <c r="G4973" s="24"/>
      <c r="H4973" s="29"/>
      <c r="I4973" s="84"/>
      <c r="J4973" s="24"/>
      <c r="K4973" s="24"/>
      <c r="L4973" s="66"/>
      <c r="M4973" s="25"/>
      <c r="N4973" s="25"/>
      <c r="O4973" s="26"/>
      <c r="P4973" s="117"/>
    </row>
    <row r="4974" spans="1:16" ht="15.75" x14ac:dyDescent="0.25">
      <c r="A4974" s="25"/>
      <c r="B4974" s="28"/>
      <c r="C4974" s="24"/>
      <c r="D4974" s="21"/>
      <c r="E4974" s="24"/>
      <c r="F4974" s="24"/>
      <c r="G4974" s="24"/>
      <c r="H4974" s="29"/>
      <c r="I4974" s="84"/>
      <c r="J4974" s="24"/>
      <c r="K4974" s="24"/>
      <c r="L4974" s="66"/>
      <c r="M4974" s="25"/>
      <c r="N4974" s="25"/>
      <c r="O4974" s="26"/>
      <c r="P4974" s="152"/>
    </row>
    <row r="4975" spans="1:16" ht="15.75" x14ac:dyDescent="0.25">
      <c r="A4975" s="25"/>
      <c r="B4975" s="28"/>
      <c r="C4975" s="24"/>
      <c r="D4975" s="21"/>
      <c r="E4975" s="24"/>
      <c r="F4975" s="24"/>
      <c r="G4975" s="24"/>
      <c r="H4975" s="29"/>
      <c r="I4975" s="84"/>
      <c r="J4975" s="24"/>
      <c r="K4975" s="24"/>
      <c r="L4975" s="66"/>
      <c r="M4975" s="25"/>
      <c r="N4975" s="25"/>
      <c r="O4975" s="26"/>
      <c r="P4975" s="117"/>
    </row>
    <row r="4976" spans="1:16" ht="15.75" x14ac:dyDescent="0.25">
      <c r="A4976" s="25"/>
      <c r="B4976" s="28"/>
      <c r="C4976" s="24"/>
      <c r="D4976" s="21"/>
      <c r="E4976" s="24"/>
      <c r="F4976" s="24"/>
      <c r="G4976" s="24"/>
      <c r="H4976" s="29"/>
      <c r="I4976" s="84"/>
      <c r="J4976" s="24"/>
      <c r="K4976" s="24"/>
      <c r="L4976" s="66"/>
      <c r="M4976" s="25"/>
      <c r="N4976" s="25"/>
      <c r="O4976" s="26"/>
      <c r="P4976" s="152"/>
    </row>
    <row r="4977" spans="1:16" ht="15.75" x14ac:dyDescent="0.25">
      <c r="A4977" s="25"/>
      <c r="B4977" s="28"/>
      <c r="C4977" s="24"/>
      <c r="D4977" s="21"/>
      <c r="E4977" s="24"/>
      <c r="F4977" s="24"/>
      <c r="G4977" s="24"/>
      <c r="H4977" s="29"/>
      <c r="I4977" s="84"/>
      <c r="J4977" s="24"/>
      <c r="K4977" s="24"/>
      <c r="L4977" s="66"/>
      <c r="M4977" s="25"/>
      <c r="N4977" s="25"/>
      <c r="O4977" s="26"/>
      <c r="P4977" s="152"/>
    </row>
    <row r="4978" spans="1:16" ht="15.75" x14ac:dyDescent="0.25">
      <c r="A4978" s="32"/>
      <c r="B4978" s="33"/>
      <c r="C4978" s="33"/>
      <c r="D4978" s="21"/>
      <c r="E4978" s="33"/>
      <c r="F4978" s="33"/>
      <c r="G4978" s="33"/>
      <c r="H4978" s="30"/>
      <c r="I4978" s="34"/>
      <c r="J4978" s="34"/>
      <c r="K4978" s="24"/>
      <c r="L4978" s="77"/>
      <c r="M4978" s="305"/>
      <c r="N4978" s="25"/>
      <c r="O4978" s="26"/>
      <c r="P4978" s="117"/>
    </row>
    <row r="4979" spans="1:16" ht="15.75" x14ac:dyDescent="0.25">
      <c r="A4979" s="25"/>
      <c r="B4979" s="28"/>
      <c r="C4979" s="24"/>
      <c r="D4979" s="21"/>
      <c r="E4979" s="24"/>
      <c r="F4979" s="24"/>
      <c r="G4979" s="24"/>
      <c r="H4979" s="29"/>
      <c r="I4979" s="23"/>
      <c r="J4979" s="24"/>
      <c r="K4979" s="24"/>
      <c r="L4979" s="66"/>
      <c r="M4979" s="25"/>
      <c r="N4979" s="25"/>
      <c r="O4979" s="26"/>
      <c r="P4979" s="117"/>
    </row>
    <row r="4980" spans="1:16" ht="15.75" x14ac:dyDescent="0.25">
      <c r="A4980" s="25"/>
      <c r="B4980" s="28"/>
      <c r="C4980" s="24"/>
      <c r="D4980" s="21"/>
      <c r="E4980" s="24"/>
      <c r="F4980" s="24"/>
      <c r="G4980" s="24"/>
      <c r="H4980" s="29"/>
      <c r="I4980" s="84"/>
      <c r="J4980" s="24"/>
      <c r="K4980" s="24"/>
      <c r="L4980" s="66"/>
      <c r="M4980" s="25"/>
      <c r="N4980" s="25"/>
      <c r="O4980" s="26"/>
      <c r="P4980" s="117"/>
    </row>
    <row r="4981" spans="1:16" ht="15.75" x14ac:dyDescent="0.25">
      <c r="A4981" s="25"/>
      <c r="B4981" s="28"/>
      <c r="C4981" s="24"/>
      <c r="D4981" s="21"/>
      <c r="E4981" s="24"/>
      <c r="F4981" s="24"/>
      <c r="G4981" s="24"/>
      <c r="H4981" s="29"/>
      <c r="I4981" s="84"/>
      <c r="J4981" s="24"/>
      <c r="K4981" s="24"/>
      <c r="L4981" s="66"/>
      <c r="M4981" s="25"/>
      <c r="N4981" s="25"/>
      <c r="O4981" s="26"/>
      <c r="P4981" s="117"/>
    </row>
    <row r="4982" spans="1:16" ht="15.75" x14ac:dyDescent="0.25">
      <c r="A4982" s="25"/>
      <c r="B4982" s="28"/>
      <c r="C4982" s="24"/>
      <c r="D4982" s="21"/>
      <c r="E4982" s="24"/>
      <c r="F4982" s="24"/>
      <c r="G4982" s="24"/>
      <c r="H4982" s="29"/>
      <c r="I4982" s="23"/>
      <c r="J4982" s="24"/>
      <c r="K4982" s="24"/>
      <c r="L4982" s="66"/>
      <c r="M4982" s="25"/>
      <c r="N4982" s="25"/>
      <c r="O4982" s="26"/>
      <c r="P4982" s="117"/>
    </row>
    <row r="4983" spans="1:16" ht="15.75" x14ac:dyDescent="0.25">
      <c r="A4983" s="25"/>
      <c r="B4983" s="28"/>
      <c r="C4983" s="24"/>
      <c r="D4983" s="21"/>
      <c r="E4983" s="24"/>
      <c r="F4983" s="24"/>
      <c r="G4983" s="24"/>
      <c r="H4983" s="29"/>
      <c r="I4983" s="84"/>
      <c r="J4983" s="24"/>
      <c r="K4983" s="24"/>
      <c r="L4983" s="66"/>
      <c r="M4983" s="25"/>
      <c r="N4983" s="25"/>
      <c r="O4983" s="26"/>
      <c r="P4983" s="117"/>
    </row>
    <row r="4984" spans="1:16" ht="15.75" x14ac:dyDescent="0.25">
      <c r="A4984" s="25"/>
      <c r="B4984" s="28"/>
      <c r="C4984" s="24"/>
      <c r="D4984" s="21"/>
      <c r="E4984" s="24"/>
      <c r="F4984" s="24"/>
      <c r="G4984" s="24"/>
      <c r="H4984" s="29"/>
      <c r="I4984" s="84"/>
      <c r="J4984" s="24"/>
      <c r="K4984" s="24"/>
      <c r="L4984" s="66"/>
      <c r="M4984" s="25"/>
      <c r="N4984" s="25"/>
      <c r="O4984" s="26"/>
      <c r="P4984" s="117"/>
    </row>
    <row r="4985" spans="1:16" ht="15.75" x14ac:dyDescent="0.25">
      <c r="A4985" s="25"/>
      <c r="B4985" s="28"/>
      <c r="C4985" s="24"/>
      <c r="D4985" s="21"/>
      <c r="E4985" s="24"/>
      <c r="F4985" s="24"/>
      <c r="G4985" s="24"/>
      <c r="H4985" s="29"/>
      <c r="I4985" s="84"/>
      <c r="J4985" s="24"/>
      <c r="K4985" s="24"/>
      <c r="L4985" s="66"/>
      <c r="M4985" s="25"/>
      <c r="N4985" s="25"/>
      <c r="O4985" s="26"/>
      <c r="P4985" s="117"/>
    </row>
    <row r="4986" spans="1:16" ht="15.75" x14ac:dyDescent="0.25">
      <c r="A4986" s="25"/>
      <c r="B4986" s="28"/>
      <c r="C4986" s="24"/>
      <c r="D4986" s="21"/>
      <c r="E4986" s="24"/>
      <c r="F4986" s="24"/>
      <c r="G4986" s="24"/>
      <c r="H4986" s="29"/>
      <c r="I4986" s="84"/>
      <c r="J4986" s="24"/>
      <c r="K4986" s="24"/>
      <c r="L4986" s="66"/>
      <c r="M4986" s="25"/>
      <c r="N4986" s="25"/>
      <c r="O4986" s="26"/>
      <c r="P4986" s="117"/>
    </row>
    <row r="4987" spans="1:16" ht="15.75" x14ac:dyDescent="0.25">
      <c r="A4987" s="19"/>
      <c r="B4987" s="20"/>
      <c r="C4987" s="20"/>
      <c r="D4987" s="21"/>
      <c r="E4987" s="20"/>
      <c r="F4987" s="20"/>
      <c r="G4987" s="20"/>
      <c r="H4987" s="22"/>
      <c r="I4987" s="23"/>
      <c r="J4987" s="23"/>
      <c r="K4987" s="24"/>
      <c r="L4987" s="459"/>
      <c r="M4987" s="19"/>
      <c r="N4987" s="25"/>
      <c r="O4987" s="26"/>
      <c r="P4987" s="117"/>
    </row>
    <row r="4988" spans="1:16" ht="15.75" x14ac:dyDescent="0.25">
      <c r="A4988" s="19"/>
      <c r="B4988" s="20"/>
      <c r="C4988" s="20"/>
      <c r="D4988" s="21"/>
      <c r="E4988" s="20"/>
      <c r="F4988" s="20"/>
      <c r="G4988" s="20"/>
      <c r="H4988" s="22"/>
      <c r="I4988" s="23"/>
      <c r="J4988" s="23"/>
      <c r="K4988" s="24"/>
      <c r="L4988" s="459"/>
      <c r="M4988" s="19"/>
      <c r="N4988" s="25"/>
      <c r="O4988" s="26"/>
      <c r="P4988" s="117"/>
    </row>
    <row r="4989" spans="1:16" ht="15.75" x14ac:dyDescent="0.25">
      <c r="A4989" s="107"/>
      <c r="B4989" s="103"/>
      <c r="C4989" s="103"/>
      <c r="D4989" s="98"/>
      <c r="E4989" s="103"/>
      <c r="F4989" s="103"/>
      <c r="G4989" s="103"/>
      <c r="H4989" s="108"/>
      <c r="I4989" s="100"/>
      <c r="J4989" s="100"/>
      <c r="K4989" s="97"/>
      <c r="L4989" s="105"/>
      <c r="M4989" s="306"/>
      <c r="N4989" s="25"/>
      <c r="O4989" s="26"/>
      <c r="P4989" s="117"/>
    </row>
    <row r="4990" spans="1:16" ht="15.75" x14ac:dyDescent="0.25">
      <c r="A4990" s="25"/>
      <c r="B4990" s="28"/>
      <c r="C4990" s="24"/>
      <c r="D4990" s="21"/>
      <c r="E4990" s="24"/>
      <c r="F4990" s="24"/>
      <c r="G4990" s="24"/>
      <c r="H4990" s="29"/>
      <c r="I4990" s="84"/>
      <c r="J4990" s="24"/>
      <c r="K4990" s="24"/>
      <c r="L4990" s="66"/>
      <c r="M4990" s="25"/>
      <c r="N4990" s="25"/>
      <c r="O4990" s="26"/>
      <c r="P4990" s="117"/>
    </row>
    <row r="4991" spans="1:16" ht="15.75" x14ac:dyDescent="0.25">
      <c r="A4991" s="25"/>
      <c r="B4991" s="28"/>
      <c r="C4991" s="24"/>
      <c r="D4991" s="21"/>
      <c r="E4991" s="24"/>
      <c r="F4991" s="24"/>
      <c r="G4991" s="24"/>
      <c r="H4991" s="29"/>
      <c r="I4991" s="84"/>
      <c r="J4991" s="24"/>
      <c r="K4991" s="24"/>
      <c r="L4991" s="66"/>
      <c r="M4991" s="25"/>
      <c r="N4991" s="25"/>
      <c r="O4991" s="26"/>
      <c r="P4991" s="117"/>
    </row>
    <row r="4992" spans="1:16" ht="15.75" x14ac:dyDescent="0.25">
      <c r="A4992" s="25"/>
      <c r="B4992" s="28"/>
      <c r="C4992" s="24"/>
      <c r="D4992" s="21"/>
      <c r="E4992" s="24"/>
      <c r="F4992" s="24"/>
      <c r="G4992" s="24"/>
      <c r="H4992" s="29"/>
      <c r="I4992" s="84"/>
      <c r="J4992" s="24"/>
      <c r="K4992" s="24"/>
      <c r="L4992" s="66"/>
      <c r="M4992" s="25"/>
      <c r="N4992" s="25"/>
      <c r="O4992" s="26"/>
      <c r="P4992" s="117"/>
    </row>
    <row r="4993" spans="1:16" ht="15.75" x14ac:dyDescent="0.25">
      <c r="A4993" s="25"/>
      <c r="B4993" s="28"/>
      <c r="C4993" s="24"/>
      <c r="D4993" s="21"/>
      <c r="E4993" s="24"/>
      <c r="F4993" s="24"/>
      <c r="G4993" s="24"/>
      <c r="H4993" s="29"/>
      <c r="I4993" s="84"/>
      <c r="J4993" s="24"/>
      <c r="K4993" s="24"/>
      <c r="L4993" s="66"/>
      <c r="M4993" s="25"/>
      <c r="N4993" s="25"/>
      <c r="O4993" s="26"/>
      <c r="P4993" s="117"/>
    </row>
    <row r="4994" spans="1:16" ht="15.75" x14ac:dyDescent="0.25">
      <c r="A4994" s="25"/>
      <c r="B4994" s="28"/>
      <c r="C4994" s="24"/>
      <c r="D4994" s="21"/>
      <c r="E4994" s="24"/>
      <c r="F4994" s="24"/>
      <c r="G4994" s="24"/>
      <c r="H4994" s="29"/>
      <c r="I4994" s="23"/>
      <c r="J4994" s="24"/>
      <c r="K4994" s="24"/>
      <c r="L4994" s="66"/>
      <c r="M4994" s="25"/>
      <c r="N4994" s="25"/>
      <c r="O4994" s="26"/>
      <c r="P4994" s="117"/>
    </row>
    <row r="4995" spans="1:16" ht="15.75" x14ac:dyDescent="0.25">
      <c r="A4995" s="25"/>
      <c r="B4995" s="28"/>
      <c r="C4995" s="24"/>
      <c r="D4995" s="21"/>
      <c r="E4995" s="24"/>
      <c r="F4995" s="24"/>
      <c r="G4995" s="24"/>
      <c r="H4995" s="29"/>
      <c r="I4995" s="23"/>
      <c r="J4995" s="24"/>
      <c r="K4995" s="24"/>
      <c r="L4995" s="66"/>
      <c r="M4995" s="25"/>
      <c r="N4995" s="25"/>
      <c r="O4995" s="26"/>
      <c r="P4995" s="117"/>
    </row>
    <row r="4996" spans="1:16" ht="15.75" x14ac:dyDescent="0.25">
      <c r="A4996" s="25"/>
      <c r="B4996" s="28"/>
      <c r="C4996" s="24"/>
      <c r="D4996" s="21"/>
      <c r="E4996" s="24"/>
      <c r="F4996" s="24"/>
      <c r="G4996" s="24"/>
      <c r="H4996" s="29"/>
      <c r="I4996" s="23"/>
      <c r="J4996" s="24"/>
      <c r="K4996" s="24"/>
      <c r="L4996" s="66"/>
      <c r="M4996" s="25"/>
      <c r="N4996" s="25"/>
      <c r="O4996" s="26"/>
      <c r="P4996" s="117"/>
    </row>
    <row r="4997" spans="1:16" ht="15.75" x14ac:dyDescent="0.25">
      <c r="A4997" s="25"/>
      <c r="B4997" s="28"/>
      <c r="C4997" s="24"/>
      <c r="D4997" s="21"/>
      <c r="E4997" s="24"/>
      <c r="F4997" s="24"/>
      <c r="G4997" s="24"/>
      <c r="H4997" s="29"/>
      <c r="I4997" s="23"/>
      <c r="J4997" s="24"/>
      <c r="K4997" s="24"/>
      <c r="L4997" s="66"/>
      <c r="M4997" s="25"/>
      <c r="N4997" s="25"/>
      <c r="O4997" s="26"/>
      <c r="P4997" s="117"/>
    </row>
    <row r="4998" spans="1:16" ht="15.75" x14ac:dyDescent="0.25">
      <c r="A4998" s="25"/>
      <c r="B4998" s="28"/>
      <c r="C4998" s="24"/>
      <c r="D4998" s="21"/>
      <c r="E4998" s="24"/>
      <c r="F4998" s="24"/>
      <c r="G4998" s="24"/>
      <c r="H4998" s="29"/>
      <c r="I4998" s="23"/>
      <c r="J4998" s="24"/>
      <c r="K4998" s="24"/>
      <c r="L4998" s="66"/>
      <c r="M4998" s="25"/>
      <c r="N4998" s="25"/>
      <c r="O4998" s="26"/>
      <c r="P4998" s="117"/>
    </row>
    <row r="4999" spans="1:16" ht="15.75" x14ac:dyDescent="0.25">
      <c r="A4999" s="25"/>
      <c r="B4999" s="28"/>
      <c r="C4999" s="24"/>
      <c r="D4999" s="21"/>
      <c r="E4999" s="24"/>
      <c r="F4999" s="24"/>
      <c r="G4999" s="24"/>
      <c r="H4999" s="29"/>
      <c r="I4999" s="23"/>
      <c r="J4999" s="24"/>
      <c r="K4999" s="24"/>
      <c r="L4999" s="66"/>
      <c r="M4999" s="25"/>
      <c r="N4999" s="25"/>
      <c r="O4999" s="26"/>
      <c r="P4999" s="117"/>
    </row>
    <row r="5000" spans="1:16" ht="15.75" x14ac:dyDescent="0.25">
      <c r="A5000" s="25"/>
      <c r="B5000" s="28"/>
      <c r="C5000" s="24"/>
      <c r="D5000" s="21"/>
      <c r="E5000" s="24"/>
      <c r="F5000" s="24"/>
      <c r="G5000" s="24"/>
      <c r="H5000" s="29"/>
      <c r="I5000" s="23"/>
      <c r="J5000" s="24"/>
      <c r="K5000" s="24"/>
      <c r="L5000" s="66"/>
      <c r="M5000" s="25"/>
      <c r="N5000" s="25"/>
      <c r="O5000" s="26"/>
      <c r="P5000" s="117"/>
    </row>
    <row r="5001" spans="1:16" ht="15.75" x14ac:dyDescent="0.25">
      <c r="A5001" s="25"/>
      <c r="B5001" s="28"/>
      <c r="C5001" s="24"/>
      <c r="D5001" s="21"/>
      <c r="E5001" s="24"/>
      <c r="F5001" s="24"/>
      <c r="G5001" s="24"/>
      <c r="H5001" s="29"/>
      <c r="I5001" s="84"/>
      <c r="J5001" s="24"/>
      <c r="K5001" s="24"/>
      <c r="L5001" s="66"/>
      <c r="M5001" s="25"/>
      <c r="N5001" s="25"/>
      <c r="O5001" s="26"/>
      <c r="P5001" s="117"/>
    </row>
    <row r="5002" spans="1:16" ht="15.75" x14ac:dyDescent="0.25">
      <c r="A5002" s="25"/>
      <c r="B5002" s="28"/>
      <c r="C5002" s="24"/>
      <c r="D5002" s="21"/>
      <c r="E5002" s="24"/>
      <c r="F5002" s="24"/>
      <c r="G5002" s="24"/>
      <c r="H5002" s="29"/>
      <c r="I5002" s="84"/>
      <c r="J5002" s="24"/>
      <c r="K5002" s="24"/>
      <c r="L5002" s="66"/>
      <c r="M5002" s="25"/>
      <c r="N5002" s="25"/>
      <c r="O5002" s="26"/>
      <c r="P5002" s="117"/>
    </row>
    <row r="5003" spans="1:16" ht="15.75" x14ac:dyDescent="0.25">
      <c r="A5003" s="25"/>
      <c r="B5003" s="28"/>
      <c r="C5003" s="24"/>
      <c r="D5003" s="21"/>
      <c r="E5003" s="24"/>
      <c r="F5003" s="355"/>
      <c r="G5003" s="24"/>
      <c r="H5003" s="375"/>
      <c r="I5003" s="381"/>
      <c r="J5003" s="24"/>
      <c r="K5003" s="24"/>
      <c r="L5003" s="66"/>
      <c r="M5003" s="25"/>
      <c r="N5003" s="25"/>
      <c r="O5003" s="26"/>
      <c r="P5003" s="117"/>
    </row>
    <row r="5004" spans="1:16" ht="15.75" x14ac:dyDescent="0.25">
      <c r="A5004" s="25"/>
      <c r="B5004" s="28"/>
      <c r="C5004" s="24"/>
      <c r="D5004" s="21"/>
      <c r="E5004" s="24"/>
      <c r="F5004" s="24"/>
      <c r="G5004" s="24"/>
      <c r="H5004" s="29"/>
      <c r="I5004" s="84"/>
      <c r="J5004" s="24"/>
      <c r="K5004" s="24"/>
      <c r="L5004" s="66"/>
      <c r="M5004" s="25"/>
      <c r="N5004" s="25"/>
      <c r="O5004" s="26"/>
      <c r="P5004" s="117"/>
    </row>
    <row r="5005" spans="1:16" ht="15.75" x14ac:dyDescent="0.25">
      <c r="A5005" s="25"/>
      <c r="B5005" s="28"/>
      <c r="C5005" s="24"/>
      <c r="D5005" s="21"/>
      <c r="E5005" s="24"/>
      <c r="F5005" s="24"/>
      <c r="G5005" s="24"/>
      <c r="H5005" s="29"/>
      <c r="I5005" s="84"/>
      <c r="J5005" s="24"/>
      <c r="K5005" s="24"/>
      <c r="L5005" s="66"/>
      <c r="M5005" s="25"/>
      <c r="N5005" s="25"/>
      <c r="O5005" s="26"/>
      <c r="P5005" s="117"/>
    </row>
    <row r="5006" spans="1:16" ht="15.75" x14ac:dyDescent="0.25">
      <c r="A5006" s="25"/>
      <c r="B5006" s="28"/>
      <c r="C5006" s="24"/>
      <c r="D5006" s="21"/>
      <c r="E5006" s="24"/>
      <c r="F5006" s="24"/>
      <c r="G5006" s="24"/>
      <c r="H5006" s="29"/>
      <c r="I5006" s="84"/>
      <c r="J5006" s="24"/>
      <c r="K5006" s="24"/>
      <c r="L5006" s="66"/>
      <c r="M5006" s="25"/>
      <c r="N5006" s="25"/>
      <c r="O5006" s="26"/>
      <c r="P5006" s="117"/>
    </row>
    <row r="5007" spans="1:16" ht="15.75" x14ac:dyDescent="0.25">
      <c r="A5007" s="25"/>
      <c r="B5007" s="28"/>
      <c r="C5007" s="24"/>
      <c r="D5007" s="21"/>
      <c r="E5007" s="24"/>
      <c r="F5007" s="24"/>
      <c r="G5007" s="24"/>
      <c r="H5007" s="29"/>
      <c r="I5007" s="84"/>
      <c r="J5007" s="24"/>
      <c r="K5007" s="24"/>
      <c r="L5007" s="66"/>
      <c r="M5007" s="25"/>
      <c r="N5007" s="25"/>
      <c r="O5007" s="26"/>
      <c r="P5007" s="117"/>
    </row>
    <row r="5008" spans="1:16" ht="15.75" x14ac:dyDescent="0.25">
      <c r="A5008" s="25"/>
      <c r="B5008" s="28"/>
      <c r="C5008" s="24"/>
      <c r="D5008" s="21"/>
      <c r="E5008" s="24"/>
      <c r="F5008" s="24"/>
      <c r="G5008" s="24"/>
      <c r="H5008" s="29"/>
      <c r="I5008" s="84"/>
      <c r="J5008" s="24"/>
      <c r="K5008" s="24"/>
      <c r="L5008" s="66"/>
      <c r="M5008" s="25"/>
      <c r="N5008" s="25"/>
      <c r="O5008" s="26"/>
      <c r="P5008" s="152"/>
    </row>
    <row r="5009" spans="1:16" ht="15.75" x14ac:dyDescent="0.25">
      <c r="A5009" s="25"/>
      <c r="B5009" s="28"/>
      <c r="C5009" s="24"/>
      <c r="D5009" s="21"/>
      <c r="E5009" s="24"/>
      <c r="F5009" s="24"/>
      <c r="G5009" s="24"/>
      <c r="H5009" s="29"/>
      <c r="I5009" s="84"/>
      <c r="J5009" s="24"/>
      <c r="K5009" s="24"/>
      <c r="L5009" s="66"/>
      <c r="M5009" s="25"/>
      <c r="N5009" s="25"/>
      <c r="O5009" s="26"/>
      <c r="P5009" s="117"/>
    </row>
    <row r="5010" spans="1:16" ht="15.75" x14ac:dyDescent="0.25">
      <c r="A5010" s="25"/>
      <c r="B5010" s="28"/>
      <c r="C5010" s="24"/>
      <c r="D5010" s="21"/>
      <c r="E5010" s="24"/>
      <c r="F5010" s="24"/>
      <c r="G5010" s="24"/>
      <c r="H5010" s="29"/>
      <c r="I5010" s="84"/>
      <c r="J5010" s="24"/>
      <c r="K5010" s="24"/>
      <c r="L5010" s="66"/>
      <c r="M5010" s="25"/>
      <c r="N5010" s="25"/>
      <c r="O5010" s="26"/>
      <c r="P5010" s="117"/>
    </row>
    <row r="5011" spans="1:16" ht="15.75" x14ac:dyDescent="0.25">
      <c r="A5011" s="25"/>
      <c r="B5011" s="28"/>
      <c r="C5011" s="24"/>
      <c r="D5011" s="21"/>
      <c r="E5011" s="24"/>
      <c r="F5011" s="24"/>
      <c r="G5011" s="24"/>
      <c r="H5011" s="29"/>
      <c r="I5011" s="84"/>
      <c r="J5011" s="24"/>
      <c r="K5011" s="24"/>
      <c r="L5011" s="66"/>
      <c r="M5011" s="25"/>
      <c r="N5011" s="25"/>
      <c r="O5011" s="26"/>
      <c r="P5011" s="117"/>
    </row>
    <row r="5012" spans="1:16" ht="15.75" x14ac:dyDescent="0.25">
      <c r="A5012" s="19"/>
      <c r="B5012" s="36"/>
      <c r="C5012" s="20"/>
      <c r="D5012" s="21"/>
      <c r="E5012" s="20"/>
      <c r="F5012" s="20"/>
      <c r="G5012" s="20"/>
      <c r="H5012" s="22"/>
      <c r="I5012" s="23"/>
      <c r="J5012" s="23"/>
      <c r="K5012" s="24"/>
      <c r="L5012" s="31"/>
      <c r="M5012" s="19"/>
      <c r="N5012" s="25"/>
      <c r="O5012" s="26"/>
      <c r="P5012" s="117"/>
    </row>
    <row r="5013" spans="1:16" ht="15.75" x14ac:dyDescent="0.25">
      <c r="A5013" s="19"/>
      <c r="B5013" s="20"/>
      <c r="C5013" s="20"/>
      <c r="D5013" s="21"/>
      <c r="E5013" s="20"/>
      <c r="F5013" s="20"/>
      <c r="G5013" s="20"/>
      <c r="H5013" s="30"/>
      <c r="I5013" s="23"/>
      <c r="J5013" s="23"/>
      <c r="K5013" s="24"/>
      <c r="L5013" s="31"/>
      <c r="M5013" s="19"/>
      <c r="N5013" s="25"/>
      <c r="O5013" s="26"/>
      <c r="P5013" s="117"/>
    </row>
    <row r="5014" spans="1:16" ht="15.75" x14ac:dyDescent="0.25">
      <c r="A5014" s="25"/>
      <c r="B5014" s="28"/>
      <c r="C5014" s="24"/>
      <c r="D5014" s="21"/>
      <c r="E5014" s="24"/>
      <c r="F5014" s="24"/>
      <c r="G5014" s="24"/>
      <c r="H5014" s="29"/>
      <c r="I5014" s="84"/>
      <c r="J5014" s="24"/>
      <c r="K5014" s="24"/>
      <c r="L5014" s="66"/>
      <c r="M5014" s="25"/>
      <c r="N5014" s="25"/>
      <c r="O5014" s="26"/>
      <c r="P5014" s="117"/>
    </row>
    <row r="5015" spans="1:16" ht="15.75" x14ac:dyDescent="0.25">
      <c r="A5015" s="25"/>
      <c r="B5015" s="28"/>
      <c r="C5015" s="24"/>
      <c r="D5015" s="21"/>
      <c r="E5015" s="24"/>
      <c r="F5015" s="24"/>
      <c r="G5015" s="24"/>
      <c r="H5015" s="29"/>
      <c r="I5015" s="84"/>
      <c r="J5015" s="24"/>
      <c r="K5015" s="24"/>
      <c r="L5015" s="66"/>
      <c r="M5015" s="25"/>
      <c r="N5015" s="25"/>
      <c r="O5015" s="26"/>
      <c r="P5015" s="117"/>
    </row>
    <row r="5016" spans="1:16" ht="15.75" x14ac:dyDescent="0.25">
      <c r="A5016" s="25"/>
      <c r="B5016" s="28"/>
      <c r="C5016" s="24"/>
      <c r="D5016" s="21"/>
      <c r="E5016" s="24"/>
      <c r="F5016" s="24"/>
      <c r="G5016" s="24"/>
      <c r="H5016" s="29"/>
      <c r="I5016" s="84"/>
      <c r="J5016" s="24"/>
      <c r="K5016" s="24"/>
      <c r="L5016" s="66"/>
      <c r="M5016" s="25"/>
      <c r="N5016" s="25"/>
      <c r="O5016" s="26"/>
      <c r="P5016" s="117"/>
    </row>
    <row r="5017" spans="1:16" ht="15.75" x14ac:dyDescent="0.25">
      <c r="A5017" s="25"/>
      <c r="B5017" s="28"/>
      <c r="C5017" s="24"/>
      <c r="D5017" s="21"/>
      <c r="E5017" s="24"/>
      <c r="F5017" s="24"/>
      <c r="G5017" s="24"/>
      <c r="H5017" s="29"/>
      <c r="I5017" s="84"/>
      <c r="J5017" s="24"/>
      <c r="K5017" s="24"/>
      <c r="L5017" s="66"/>
      <c r="M5017" s="25"/>
      <c r="N5017" s="25"/>
      <c r="O5017" s="26"/>
      <c r="P5017" s="117"/>
    </row>
    <row r="5018" spans="1:16" ht="15.75" x14ac:dyDescent="0.25">
      <c r="A5018" s="25"/>
      <c r="B5018" s="28"/>
      <c r="C5018" s="24"/>
      <c r="D5018" s="21"/>
      <c r="E5018" s="24"/>
      <c r="F5018" s="24"/>
      <c r="G5018" s="24"/>
      <c r="H5018" s="29"/>
      <c r="I5018" s="84"/>
      <c r="J5018" s="24"/>
      <c r="K5018" s="24"/>
      <c r="L5018" s="66"/>
      <c r="M5018" s="25"/>
      <c r="N5018" s="25"/>
      <c r="O5018" s="26"/>
      <c r="P5018" s="117"/>
    </row>
    <row r="5019" spans="1:16" ht="15.75" x14ac:dyDescent="0.25">
      <c r="A5019" s="25"/>
      <c r="B5019" s="28"/>
      <c r="C5019" s="24"/>
      <c r="D5019" s="21"/>
      <c r="E5019" s="24"/>
      <c r="F5019" s="24"/>
      <c r="G5019" s="24"/>
      <c r="H5019" s="29"/>
      <c r="I5019" s="84"/>
      <c r="J5019" s="24"/>
      <c r="K5019" s="24"/>
      <c r="L5019" s="66"/>
      <c r="M5019" s="25"/>
      <c r="N5019" s="25"/>
      <c r="O5019" s="26"/>
      <c r="P5019" s="117"/>
    </row>
    <row r="5020" spans="1:16" ht="15.75" x14ac:dyDescent="0.25">
      <c r="A5020" s="25"/>
      <c r="B5020" s="28"/>
      <c r="C5020" s="24"/>
      <c r="D5020" s="21"/>
      <c r="E5020" s="24"/>
      <c r="F5020" s="24"/>
      <c r="G5020" s="24"/>
      <c r="H5020" s="29"/>
      <c r="I5020" s="84"/>
      <c r="J5020" s="24"/>
      <c r="K5020" s="24"/>
      <c r="L5020" s="66"/>
      <c r="M5020" s="25"/>
      <c r="N5020" s="25"/>
      <c r="O5020" s="26"/>
      <c r="P5020" s="117"/>
    </row>
    <row r="5021" spans="1:16" ht="15.75" x14ac:dyDescent="0.25">
      <c r="A5021" s="25"/>
      <c r="B5021" s="28"/>
      <c r="C5021" s="24"/>
      <c r="D5021" s="21"/>
      <c r="E5021" s="24"/>
      <c r="F5021" s="24"/>
      <c r="G5021" s="24"/>
      <c r="H5021" s="29"/>
      <c r="I5021" s="84"/>
      <c r="J5021" s="24"/>
      <c r="K5021" s="24"/>
      <c r="L5021" s="66"/>
      <c r="M5021" s="25"/>
      <c r="N5021" s="25"/>
      <c r="O5021" s="26"/>
      <c r="P5021" s="117"/>
    </row>
    <row r="5022" spans="1:16" ht="15.75" x14ac:dyDescent="0.25">
      <c r="A5022" s="25"/>
      <c r="B5022" s="28"/>
      <c r="C5022" s="24"/>
      <c r="D5022" s="21"/>
      <c r="E5022" s="24"/>
      <c r="F5022" s="24"/>
      <c r="G5022" s="24"/>
      <c r="H5022" s="29"/>
      <c r="I5022" s="84"/>
      <c r="J5022" s="24"/>
      <c r="K5022" s="24"/>
      <c r="L5022" s="66"/>
      <c r="M5022" s="25"/>
      <c r="N5022" s="25"/>
      <c r="O5022" s="26"/>
      <c r="P5022" s="117"/>
    </row>
    <row r="5023" spans="1:16" ht="15.75" x14ac:dyDescent="0.25">
      <c r="A5023" s="25"/>
      <c r="B5023" s="28"/>
      <c r="C5023" s="24"/>
      <c r="D5023" s="21"/>
      <c r="E5023" s="24"/>
      <c r="F5023" s="24"/>
      <c r="G5023" s="24"/>
      <c r="H5023" s="29"/>
      <c r="I5023" s="84"/>
      <c r="J5023" s="24"/>
      <c r="K5023" s="24"/>
      <c r="L5023" s="66"/>
      <c r="M5023" s="25"/>
      <c r="N5023" s="25"/>
      <c r="O5023" s="26"/>
      <c r="P5023" s="117"/>
    </row>
    <row r="5024" spans="1:16" ht="15.75" x14ac:dyDescent="0.25">
      <c r="A5024" s="25"/>
      <c r="B5024" s="28"/>
      <c r="C5024" s="24"/>
      <c r="D5024" s="21"/>
      <c r="E5024" s="24"/>
      <c r="F5024" s="24"/>
      <c r="G5024" s="24"/>
      <c r="H5024" s="29"/>
      <c r="I5024" s="84"/>
      <c r="J5024" s="24"/>
      <c r="K5024" s="24"/>
      <c r="L5024" s="66"/>
      <c r="M5024" s="25"/>
      <c r="N5024" s="25"/>
      <c r="O5024" s="26"/>
      <c r="P5024" s="117"/>
    </row>
    <row r="5025" spans="1:16" ht="15.75" x14ac:dyDescent="0.25">
      <c r="A5025" s="25"/>
      <c r="B5025" s="28"/>
      <c r="C5025" s="24"/>
      <c r="D5025" s="21"/>
      <c r="E5025" s="24"/>
      <c r="F5025" s="24"/>
      <c r="G5025" s="24"/>
      <c r="H5025" s="29"/>
      <c r="I5025" s="84"/>
      <c r="J5025" s="24"/>
      <c r="K5025" s="24"/>
      <c r="L5025" s="66"/>
      <c r="M5025" s="25"/>
      <c r="N5025" s="25"/>
      <c r="O5025" s="26"/>
      <c r="P5025" s="117"/>
    </row>
    <row r="5026" spans="1:16" ht="15.75" x14ac:dyDescent="0.25">
      <c r="A5026" s="25"/>
      <c r="B5026" s="28"/>
      <c r="C5026" s="24"/>
      <c r="D5026" s="21"/>
      <c r="E5026" s="24"/>
      <c r="F5026" s="24"/>
      <c r="G5026" s="24"/>
      <c r="H5026" s="29"/>
      <c r="I5026" s="84"/>
      <c r="J5026" s="24"/>
      <c r="K5026" s="24"/>
      <c r="L5026" s="66"/>
      <c r="M5026" s="25"/>
      <c r="N5026" s="25"/>
      <c r="O5026" s="26"/>
      <c r="P5026" s="152"/>
    </row>
    <row r="5027" spans="1:16" ht="15.75" x14ac:dyDescent="0.25">
      <c r="A5027" s="25"/>
      <c r="B5027" s="28"/>
      <c r="C5027" s="24"/>
      <c r="D5027" s="21"/>
      <c r="E5027" s="24"/>
      <c r="F5027" s="24"/>
      <c r="G5027" s="24"/>
      <c r="H5027" s="29"/>
      <c r="I5027" s="84"/>
      <c r="J5027" s="24"/>
      <c r="K5027" s="24"/>
      <c r="L5027" s="66"/>
      <c r="M5027" s="25"/>
      <c r="N5027" s="25"/>
      <c r="O5027" s="26"/>
      <c r="P5027" s="152"/>
    </row>
    <row r="5028" spans="1:16" ht="15.75" x14ac:dyDescent="0.25">
      <c r="A5028" s="25"/>
      <c r="B5028" s="28"/>
      <c r="C5028" s="24"/>
      <c r="D5028" s="21"/>
      <c r="E5028" s="24"/>
      <c r="F5028" s="24"/>
      <c r="G5028" s="24"/>
      <c r="H5028" s="29"/>
      <c r="I5028" s="84"/>
      <c r="J5028" s="24"/>
      <c r="K5028" s="24"/>
      <c r="L5028" s="66"/>
      <c r="M5028" s="25"/>
      <c r="N5028" s="25"/>
      <c r="O5028" s="26"/>
      <c r="P5028" s="117"/>
    </row>
    <row r="5029" spans="1:16" ht="15.75" x14ac:dyDescent="0.25">
      <c r="A5029" s="25"/>
      <c r="B5029" s="28"/>
      <c r="C5029" s="24"/>
      <c r="D5029" s="21"/>
      <c r="E5029" s="24"/>
      <c r="F5029" s="24"/>
      <c r="G5029" s="24"/>
      <c r="H5029" s="29"/>
      <c r="I5029" s="84"/>
      <c r="J5029" s="24"/>
      <c r="K5029" s="24"/>
      <c r="L5029" s="66"/>
      <c r="M5029" s="25"/>
      <c r="N5029" s="25"/>
      <c r="O5029" s="26"/>
      <c r="P5029" s="117"/>
    </row>
    <row r="5030" spans="1:16" ht="15.75" x14ac:dyDescent="0.25">
      <c r="A5030" s="25"/>
      <c r="B5030" s="28"/>
      <c r="C5030" s="24"/>
      <c r="D5030" s="21"/>
      <c r="E5030" s="24"/>
      <c r="F5030" s="24"/>
      <c r="G5030" s="24"/>
      <c r="H5030" s="29"/>
      <c r="I5030" s="23"/>
      <c r="J5030" s="24"/>
      <c r="K5030" s="24"/>
      <c r="L5030" s="66"/>
      <c r="M5030" s="25"/>
      <c r="N5030" s="25"/>
      <c r="O5030" s="26"/>
      <c r="P5030" s="117"/>
    </row>
    <row r="5031" spans="1:16" ht="15.75" x14ac:dyDescent="0.25">
      <c r="A5031" s="67"/>
      <c r="B5031" s="28"/>
      <c r="C5031" s="24"/>
      <c r="D5031" s="21"/>
      <c r="E5031" s="24"/>
      <c r="F5031" s="24"/>
      <c r="G5031" s="24"/>
      <c r="H5031" s="29"/>
      <c r="I5031" s="23"/>
      <c r="J5031" s="24"/>
      <c r="K5031" s="24"/>
      <c r="L5031" s="66"/>
      <c r="M5031" s="25"/>
      <c r="N5031" s="25"/>
      <c r="O5031" s="26"/>
      <c r="P5031" s="117"/>
    </row>
    <row r="5032" spans="1:16" ht="15.75" x14ac:dyDescent="0.25">
      <c r="A5032" s="25"/>
      <c r="B5032" s="28"/>
      <c r="C5032" s="24"/>
      <c r="D5032" s="21"/>
      <c r="E5032" s="24"/>
      <c r="F5032" s="24"/>
      <c r="G5032" s="24"/>
      <c r="H5032" s="29"/>
      <c r="I5032" s="23"/>
      <c r="J5032" s="24"/>
      <c r="K5032" s="24"/>
      <c r="L5032" s="66"/>
      <c r="M5032" s="25"/>
      <c r="N5032" s="25"/>
      <c r="O5032" s="26"/>
      <c r="P5032" s="117"/>
    </row>
    <row r="5033" spans="1:16" ht="15.75" x14ac:dyDescent="0.25">
      <c r="A5033" s="25"/>
      <c r="B5033" s="28"/>
      <c r="C5033" s="24"/>
      <c r="D5033" s="21"/>
      <c r="E5033" s="24"/>
      <c r="F5033" s="24"/>
      <c r="G5033" s="24"/>
      <c r="H5033" s="29"/>
      <c r="I5033" s="84"/>
      <c r="J5033" s="24"/>
      <c r="K5033" s="24"/>
      <c r="L5033" s="66"/>
      <c r="M5033" s="25"/>
      <c r="N5033" s="25"/>
      <c r="O5033" s="26"/>
      <c r="P5033" s="117"/>
    </row>
    <row r="5034" spans="1:16" ht="15.75" x14ac:dyDescent="0.25">
      <c r="A5034" s="25"/>
      <c r="B5034" s="28"/>
      <c r="C5034" s="24"/>
      <c r="D5034" s="21"/>
      <c r="E5034" s="24"/>
      <c r="F5034" s="24"/>
      <c r="G5034" s="24"/>
      <c r="H5034" s="29"/>
      <c r="I5034" s="23"/>
      <c r="J5034" s="24"/>
      <c r="K5034" s="24"/>
      <c r="L5034" s="66"/>
      <c r="M5034" s="25"/>
      <c r="N5034" s="25"/>
      <c r="O5034" s="26"/>
      <c r="P5034" s="117"/>
    </row>
    <row r="5035" spans="1:16" ht="15.75" x14ac:dyDescent="0.25">
      <c r="A5035" s="25"/>
      <c r="B5035" s="28"/>
      <c r="C5035" s="24"/>
      <c r="D5035" s="21"/>
      <c r="E5035" s="24"/>
      <c r="F5035" s="24"/>
      <c r="G5035" s="24"/>
      <c r="H5035" s="29"/>
      <c r="I5035" s="84"/>
      <c r="J5035" s="24"/>
      <c r="K5035" s="24"/>
      <c r="L5035" s="66"/>
      <c r="M5035" s="25"/>
      <c r="N5035" s="25"/>
      <c r="O5035" s="26"/>
      <c r="P5035" s="117"/>
    </row>
    <row r="5036" spans="1:16" ht="15.75" x14ac:dyDescent="0.25">
      <c r="A5036" s="19"/>
      <c r="B5036" s="20"/>
      <c r="C5036" s="20"/>
      <c r="D5036" s="21"/>
      <c r="E5036" s="20"/>
      <c r="F5036" s="20"/>
      <c r="G5036" s="20"/>
      <c r="H5036" s="30"/>
      <c r="I5036" s="23"/>
      <c r="J5036" s="23"/>
      <c r="K5036" s="24"/>
      <c r="L5036" s="31"/>
      <c r="M5036" s="19"/>
      <c r="N5036" s="25"/>
      <c r="O5036" s="26"/>
      <c r="P5036" s="117"/>
    </row>
    <row r="5037" spans="1:16" ht="15.75" x14ac:dyDescent="0.25">
      <c r="A5037" s="25"/>
      <c r="B5037" s="28"/>
      <c r="C5037" s="24"/>
      <c r="D5037" s="21"/>
      <c r="E5037" s="24"/>
      <c r="F5037" s="24"/>
      <c r="G5037" s="24"/>
      <c r="H5037" s="29"/>
      <c r="I5037" s="84"/>
      <c r="J5037" s="24"/>
      <c r="K5037" s="24"/>
      <c r="L5037" s="66"/>
      <c r="M5037" s="25"/>
      <c r="N5037" s="25"/>
      <c r="O5037" s="26"/>
      <c r="P5037" s="117"/>
    </row>
    <row r="5038" spans="1:16" ht="15.75" x14ac:dyDescent="0.25">
      <c r="A5038" s="25"/>
      <c r="B5038" s="28"/>
      <c r="C5038" s="24"/>
      <c r="D5038" s="21"/>
      <c r="E5038" s="24"/>
      <c r="F5038" s="24"/>
      <c r="G5038" s="24"/>
      <c r="H5038" s="29"/>
      <c r="I5038" s="84"/>
      <c r="J5038" s="24"/>
      <c r="K5038" s="24"/>
      <c r="L5038" s="66"/>
      <c r="M5038" s="25"/>
      <c r="N5038" s="25"/>
      <c r="O5038" s="26"/>
      <c r="P5038" s="152"/>
    </row>
    <row r="5039" spans="1:16" ht="15.75" x14ac:dyDescent="0.25">
      <c r="A5039" s="25"/>
      <c r="B5039" s="28"/>
      <c r="C5039" s="24"/>
      <c r="D5039" s="21"/>
      <c r="E5039" s="24"/>
      <c r="F5039" s="24"/>
      <c r="G5039" s="24"/>
      <c r="H5039" s="29"/>
      <c r="I5039" s="23"/>
      <c r="J5039" s="24"/>
      <c r="K5039" s="24"/>
      <c r="L5039" s="66"/>
      <c r="M5039" s="25"/>
      <c r="N5039" s="25"/>
      <c r="O5039" s="26"/>
      <c r="P5039" s="117"/>
    </row>
    <row r="5040" spans="1:16" ht="15.75" x14ac:dyDescent="0.25">
      <c r="A5040" s="25"/>
      <c r="B5040" s="20"/>
      <c r="C5040" s="20"/>
      <c r="D5040" s="21"/>
      <c r="E5040" s="20"/>
      <c r="F5040" s="20"/>
      <c r="G5040" s="20"/>
      <c r="H5040" s="30"/>
      <c r="I5040" s="40"/>
      <c r="J5040" s="23"/>
      <c r="K5040" s="24"/>
      <c r="L5040" s="31"/>
      <c r="M5040" s="19"/>
      <c r="N5040" s="25"/>
      <c r="O5040" s="26"/>
      <c r="P5040" s="117"/>
    </row>
    <row r="5041" spans="1:16" ht="15.75" x14ac:dyDescent="0.25">
      <c r="A5041" s="25"/>
      <c r="B5041" s="28"/>
      <c r="C5041" s="24"/>
      <c r="D5041" s="21"/>
      <c r="E5041" s="24"/>
      <c r="F5041" s="24"/>
      <c r="G5041" s="24"/>
      <c r="H5041" s="29"/>
      <c r="I5041" s="23"/>
      <c r="J5041" s="24"/>
      <c r="K5041" s="24"/>
      <c r="L5041" s="66"/>
      <c r="M5041" s="25"/>
      <c r="N5041" s="25"/>
      <c r="O5041" s="26"/>
      <c r="P5041" s="117"/>
    </row>
    <row r="5042" spans="1:16" ht="15.75" x14ac:dyDescent="0.25">
      <c r="A5042" s="25"/>
      <c r="B5042" s="28"/>
      <c r="C5042" s="24"/>
      <c r="D5042" s="21"/>
      <c r="E5042" s="24"/>
      <c r="F5042" s="24"/>
      <c r="G5042" s="24"/>
      <c r="H5042" s="29"/>
      <c r="I5042" s="84"/>
      <c r="J5042" s="24"/>
      <c r="K5042" s="24"/>
      <c r="L5042" s="66"/>
      <c r="M5042" s="25"/>
      <c r="N5042" s="25"/>
      <c r="O5042" s="26"/>
      <c r="P5042" s="117"/>
    </row>
    <row r="5043" spans="1:16" ht="15.75" x14ac:dyDescent="0.25">
      <c r="A5043" s="25"/>
      <c r="B5043" s="28"/>
      <c r="C5043" s="24"/>
      <c r="D5043" s="21"/>
      <c r="E5043" s="24"/>
      <c r="F5043" s="24"/>
      <c r="G5043" s="24"/>
      <c r="H5043" s="29"/>
      <c r="I5043" s="23"/>
      <c r="J5043" s="24"/>
      <c r="K5043" s="24"/>
      <c r="L5043" s="66"/>
      <c r="M5043" s="25"/>
      <c r="N5043" s="25"/>
      <c r="O5043" s="26"/>
      <c r="P5043" s="117"/>
    </row>
    <row r="5044" spans="1:16" ht="15.75" x14ac:dyDescent="0.25">
      <c r="A5044" s="19"/>
      <c r="B5044" s="20"/>
      <c r="C5044" s="20"/>
      <c r="D5044" s="21"/>
      <c r="E5044" s="20"/>
      <c r="F5044" s="20"/>
      <c r="G5044" s="20"/>
      <c r="H5044" s="30"/>
      <c r="I5044" s="23"/>
      <c r="J5044" s="23"/>
      <c r="K5044" s="24"/>
      <c r="L5044" s="31"/>
      <c r="M5044" s="19"/>
      <c r="N5044" s="25"/>
      <c r="O5044" s="26"/>
      <c r="P5044" s="117"/>
    </row>
    <row r="5045" spans="1:16" ht="15.75" x14ac:dyDescent="0.25">
      <c r="A5045" s="19"/>
      <c r="B5045" s="20"/>
      <c r="C5045" s="20"/>
      <c r="D5045" s="21"/>
      <c r="E5045" s="20"/>
      <c r="F5045" s="20"/>
      <c r="G5045" s="20"/>
      <c r="H5045" s="30"/>
      <c r="I5045" s="23"/>
      <c r="J5045" s="23"/>
      <c r="K5045" s="24"/>
      <c r="L5045" s="31"/>
      <c r="M5045" s="19"/>
      <c r="N5045" s="25"/>
      <c r="O5045" s="26"/>
      <c r="P5045" s="117"/>
    </row>
    <row r="5046" spans="1:16" ht="15.75" x14ac:dyDescent="0.25">
      <c r="A5046" s="19"/>
      <c r="B5046" s="20"/>
      <c r="C5046" s="20"/>
      <c r="D5046" s="21"/>
      <c r="E5046" s="20"/>
      <c r="F5046" s="20"/>
      <c r="G5046" s="20"/>
      <c r="H5046" s="30"/>
      <c r="I5046" s="23"/>
      <c r="J5046" s="23"/>
      <c r="K5046" s="24"/>
      <c r="L5046" s="31"/>
      <c r="M5046" s="306"/>
      <c r="N5046" s="25"/>
      <c r="O5046" s="26"/>
      <c r="P5046" s="117"/>
    </row>
    <row r="5047" spans="1:16" ht="15.75" x14ac:dyDescent="0.25">
      <c r="A5047" s="25"/>
      <c r="B5047" s="28"/>
      <c r="C5047" s="24"/>
      <c r="D5047" s="21"/>
      <c r="E5047" s="24"/>
      <c r="F5047" s="24"/>
      <c r="G5047" s="24"/>
      <c r="H5047" s="29"/>
      <c r="I5047" s="84"/>
      <c r="J5047" s="24"/>
      <c r="K5047" s="24"/>
      <c r="L5047" s="66"/>
      <c r="M5047" s="25"/>
      <c r="N5047" s="25"/>
      <c r="O5047" s="26"/>
      <c r="P5047" s="117"/>
    </row>
    <row r="5048" spans="1:16" ht="15.75" x14ac:dyDescent="0.25">
      <c r="A5048" s="25"/>
      <c r="B5048" s="28"/>
      <c r="C5048" s="24"/>
      <c r="D5048" s="21"/>
      <c r="E5048" s="24"/>
      <c r="F5048" s="24"/>
      <c r="G5048" s="24"/>
      <c r="H5048" s="29"/>
      <c r="I5048" s="84"/>
      <c r="J5048" s="24"/>
      <c r="K5048" s="24"/>
      <c r="L5048" s="66"/>
      <c r="M5048" s="25"/>
      <c r="N5048" s="25"/>
      <c r="O5048" s="26"/>
      <c r="P5048" s="117"/>
    </row>
    <row r="5049" spans="1:16" ht="15.75" x14ac:dyDescent="0.25">
      <c r="A5049" s="25"/>
      <c r="B5049" s="28"/>
      <c r="C5049" s="24"/>
      <c r="D5049" s="21"/>
      <c r="E5049" s="24"/>
      <c r="F5049" s="24"/>
      <c r="G5049" s="24"/>
      <c r="H5049" s="29"/>
      <c r="I5049" s="84"/>
      <c r="J5049" s="24"/>
      <c r="K5049" s="24"/>
      <c r="L5049" s="66"/>
      <c r="M5049" s="25"/>
      <c r="N5049" s="25"/>
      <c r="O5049" s="26"/>
      <c r="P5049" s="152"/>
    </row>
    <row r="5050" spans="1:16" ht="15.75" x14ac:dyDescent="0.25">
      <c r="A5050" s="25"/>
      <c r="B5050" s="28"/>
      <c r="C5050" s="24"/>
      <c r="D5050" s="21"/>
      <c r="E5050" s="24"/>
      <c r="F5050" s="24"/>
      <c r="G5050" s="24"/>
      <c r="H5050" s="29"/>
      <c r="I5050" s="84"/>
      <c r="J5050" s="24"/>
      <c r="K5050" s="24"/>
      <c r="L5050" s="66"/>
      <c r="M5050" s="25"/>
      <c r="N5050" s="25"/>
      <c r="O5050" s="26"/>
      <c r="P5050" s="152"/>
    </row>
    <row r="5051" spans="1:16" ht="15.75" x14ac:dyDescent="0.25">
      <c r="A5051" s="25"/>
      <c r="B5051" s="28"/>
      <c r="C5051" s="24"/>
      <c r="D5051" s="21"/>
      <c r="E5051" s="24"/>
      <c r="F5051" s="24"/>
      <c r="G5051" s="24"/>
      <c r="H5051" s="29"/>
      <c r="I5051" s="84"/>
      <c r="J5051" s="24"/>
      <c r="K5051" s="24"/>
      <c r="L5051" s="66"/>
      <c r="M5051" s="25"/>
      <c r="N5051" s="25"/>
      <c r="O5051" s="26"/>
      <c r="P5051" s="117"/>
    </row>
    <row r="5052" spans="1:16" ht="15.75" x14ac:dyDescent="0.25">
      <c r="A5052" s="25"/>
      <c r="B5052" s="28"/>
      <c r="C5052" s="24"/>
      <c r="D5052" s="21"/>
      <c r="E5052" s="24"/>
      <c r="F5052" s="24"/>
      <c r="G5052" s="24"/>
      <c r="H5052" s="29"/>
      <c r="I5052" s="23"/>
      <c r="J5052" s="24"/>
      <c r="K5052" s="24"/>
      <c r="L5052" s="66"/>
      <c r="M5052" s="25"/>
      <c r="N5052" s="25"/>
      <c r="O5052" s="26"/>
      <c r="P5052" s="117"/>
    </row>
    <row r="5053" spans="1:16" ht="15.75" x14ac:dyDescent="0.25">
      <c r="A5053" s="67"/>
      <c r="B5053" s="28"/>
      <c r="C5053" s="24"/>
      <c r="D5053" s="21"/>
      <c r="E5053" s="24"/>
      <c r="F5053" s="24"/>
      <c r="G5053" s="24"/>
      <c r="H5053" s="29"/>
      <c r="I5053" s="23"/>
      <c r="J5053" s="24"/>
      <c r="K5053" s="24"/>
      <c r="L5053" s="66"/>
      <c r="M5053" s="25"/>
      <c r="N5053" s="25"/>
      <c r="O5053" s="26"/>
      <c r="P5053" s="117"/>
    </row>
    <row r="5054" spans="1:16" ht="15.75" x14ac:dyDescent="0.25">
      <c r="A5054" s="67"/>
      <c r="B5054" s="28"/>
      <c r="C5054" s="24"/>
      <c r="D5054" s="21"/>
      <c r="E5054" s="24"/>
      <c r="F5054" s="24"/>
      <c r="G5054" s="24"/>
      <c r="H5054" s="29"/>
      <c r="I5054" s="23"/>
      <c r="J5054" s="24"/>
      <c r="K5054" s="24"/>
      <c r="L5054" s="66"/>
      <c r="M5054" s="25"/>
      <c r="N5054" s="25"/>
      <c r="O5054" s="26"/>
      <c r="P5054" s="117"/>
    </row>
    <row r="5055" spans="1:16" ht="15.75" x14ac:dyDescent="0.25">
      <c r="A5055" s="25"/>
      <c r="B5055" s="28"/>
      <c r="C5055" s="24"/>
      <c r="D5055" s="21"/>
      <c r="E5055" s="24"/>
      <c r="F5055" s="24"/>
      <c r="G5055" s="24"/>
      <c r="H5055" s="29"/>
      <c r="I5055" s="23"/>
      <c r="J5055" s="24"/>
      <c r="K5055" s="24"/>
      <c r="L5055" s="66"/>
      <c r="M5055" s="25"/>
      <c r="N5055" s="25"/>
      <c r="O5055" s="26"/>
      <c r="P5055" s="117"/>
    </row>
    <row r="5056" spans="1:16" ht="15.75" x14ac:dyDescent="0.25">
      <c r="A5056" s="25"/>
      <c r="B5056" s="28"/>
      <c r="C5056" s="24"/>
      <c r="D5056" s="21"/>
      <c r="E5056" s="24"/>
      <c r="F5056" s="24"/>
      <c r="G5056" s="24"/>
      <c r="H5056" s="29"/>
      <c r="I5056" s="23"/>
      <c r="J5056" s="24"/>
      <c r="K5056" s="24"/>
      <c r="L5056" s="66"/>
      <c r="M5056" s="25"/>
      <c r="N5056" s="25"/>
      <c r="O5056" s="26"/>
      <c r="P5056" s="117"/>
    </row>
    <row r="5057" spans="1:16" ht="15.75" x14ac:dyDescent="0.25">
      <c r="A5057" s="19"/>
      <c r="B5057" s="20"/>
      <c r="C5057" s="20"/>
      <c r="D5057" s="21"/>
      <c r="E5057" s="20"/>
      <c r="F5057" s="20"/>
      <c r="G5057" s="20"/>
      <c r="H5057" s="22"/>
      <c r="I5057" s="23"/>
      <c r="J5057" s="23"/>
      <c r="K5057" s="24"/>
      <c r="L5057" s="31"/>
      <c r="M5057" s="19"/>
      <c r="N5057" s="25"/>
      <c r="O5057" s="26"/>
      <c r="P5057" s="117"/>
    </row>
    <row r="5058" spans="1:16" ht="15.75" x14ac:dyDescent="0.25">
      <c r="A5058" s="19"/>
      <c r="B5058" s="20"/>
      <c r="C5058" s="20"/>
      <c r="D5058" s="21"/>
      <c r="E5058" s="20"/>
      <c r="F5058" s="20"/>
      <c r="G5058" s="20"/>
      <c r="H5058" s="22"/>
      <c r="I5058" s="23"/>
      <c r="J5058" s="23"/>
      <c r="K5058" s="24"/>
      <c r="L5058" s="31"/>
      <c r="M5058" s="19"/>
      <c r="N5058" s="25"/>
      <c r="O5058" s="26"/>
      <c r="P5058" s="117"/>
    </row>
    <row r="5059" spans="1:16" ht="15.75" x14ac:dyDescent="0.25">
      <c r="A5059" s="19"/>
      <c r="B5059" s="20"/>
      <c r="C5059" s="20"/>
      <c r="D5059" s="21"/>
      <c r="E5059" s="20"/>
      <c r="F5059" s="20"/>
      <c r="G5059" s="20"/>
      <c r="H5059" s="30"/>
      <c r="I5059" s="23"/>
      <c r="J5059" s="23"/>
      <c r="K5059" s="24"/>
      <c r="L5059" s="31"/>
      <c r="M5059" s="19"/>
      <c r="N5059" s="25"/>
      <c r="O5059" s="26"/>
      <c r="P5059" s="117"/>
    </row>
    <row r="5060" spans="1:16" ht="15.75" x14ac:dyDescent="0.25">
      <c r="A5060" s="19"/>
      <c r="B5060" s="20"/>
      <c r="C5060" s="20"/>
      <c r="D5060" s="21"/>
      <c r="E5060" s="20"/>
      <c r="F5060" s="20"/>
      <c r="G5060" s="20"/>
      <c r="H5060" s="30"/>
      <c r="I5060" s="23"/>
      <c r="J5060" s="23"/>
      <c r="K5060" s="24"/>
      <c r="L5060" s="31"/>
      <c r="M5060" s="19"/>
      <c r="N5060" s="25"/>
      <c r="O5060" s="26"/>
      <c r="P5060" s="117"/>
    </row>
    <row r="5061" spans="1:16" ht="15.75" x14ac:dyDescent="0.25">
      <c r="A5061" s="19"/>
      <c r="B5061" s="20"/>
      <c r="C5061" s="20"/>
      <c r="D5061" s="21"/>
      <c r="E5061" s="20"/>
      <c r="F5061" s="20"/>
      <c r="G5061" s="20"/>
      <c r="H5061" s="30"/>
      <c r="I5061" s="23"/>
      <c r="J5061" s="23"/>
      <c r="K5061" s="24"/>
      <c r="L5061" s="31"/>
      <c r="M5061" s="19"/>
      <c r="N5061" s="25"/>
      <c r="O5061" s="26"/>
      <c r="P5061" s="117"/>
    </row>
    <row r="5062" spans="1:16" ht="15.75" x14ac:dyDescent="0.25">
      <c r="A5062" s="25"/>
      <c r="B5062" s="28"/>
      <c r="C5062" s="24"/>
      <c r="D5062" s="21"/>
      <c r="E5062" s="24"/>
      <c r="F5062" s="24"/>
      <c r="G5062" s="24"/>
      <c r="H5062" s="29"/>
      <c r="I5062" s="84"/>
      <c r="J5062" s="24"/>
      <c r="K5062" s="24"/>
      <c r="L5062" s="66"/>
      <c r="M5062" s="25"/>
      <c r="N5062" s="25"/>
      <c r="O5062" s="26"/>
      <c r="P5062" s="117"/>
    </row>
    <row r="5063" spans="1:16" ht="15.75" x14ac:dyDescent="0.25">
      <c r="A5063" s="25"/>
      <c r="B5063" s="28"/>
      <c r="C5063" s="24"/>
      <c r="D5063" s="21"/>
      <c r="E5063" s="24"/>
      <c r="F5063" s="24"/>
      <c r="G5063" s="24"/>
      <c r="H5063" s="29"/>
      <c r="I5063" s="84"/>
      <c r="J5063" s="24"/>
      <c r="K5063" s="24"/>
      <c r="L5063" s="66"/>
      <c r="M5063" s="25"/>
      <c r="N5063" s="25"/>
      <c r="O5063" s="26"/>
      <c r="P5063" s="117"/>
    </row>
    <row r="5064" spans="1:16" ht="15.75" x14ac:dyDescent="0.25">
      <c r="A5064" s="25"/>
      <c r="B5064" s="28"/>
      <c r="C5064" s="24"/>
      <c r="D5064" s="21"/>
      <c r="E5064" s="24"/>
      <c r="F5064" s="24"/>
      <c r="G5064" s="24"/>
      <c r="H5064" s="29"/>
      <c r="I5064" s="84"/>
      <c r="J5064" s="24"/>
      <c r="K5064" s="24"/>
      <c r="L5064" s="66"/>
      <c r="M5064" s="25"/>
      <c r="N5064" s="25"/>
      <c r="O5064" s="26"/>
      <c r="P5064" s="117"/>
    </row>
    <row r="5065" spans="1:16" ht="15.75" x14ac:dyDescent="0.25">
      <c r="A5065" s="25"/>
      <c r="B5065" s="28"/>
      <c r="C5065" s="24"/>
      <c r="D5065" s="21"/>
      <c r="E5065" s="24"/>
      <c r="F5065" s="24"/>
      <c r="G5065" s="24"/>
      <c r="H5065" s="29"/>
      <c r="I5065" s="84"/>
      <c r="J5065" s="24"/>
      <c r="K5065" s="24"/>
      <c r="L5065" s="66"/>
      <c r="M5065" s="25"/>
      <c r="N5065" s="25"/>
      <c r="O5065" s="26"/>
      <c r="P5065" s="117"/>
    </row>
    <row r="5066" spans="1:16" ht="15.75" x14ac:dyDescent="0.25">
      <c r="A5066" s="25"/>
      <c r="B5066" s="28"/>
      <c r="C5066" s="24"/>
      <c r="D5066" s="21"/>
      <c r="E5066" s="24"/>
      <c r="F5066" s="24"/>
      <c r="G5066" s="24"/>
      <c r="H5066" s="29"/>
      <c r="I5066" s="84"/>
      <c r="J5066" s="24"/>
      <c r="K5066" s="24"/>
      <c r="L5066" s="66"/>
      <c r="M5066" s="25"/>
      <c r="N5066" s="25"/>
      <c r="O5066" s="26"/>
      <c r="P5066" s="117"/>
    </row>
    <row r="5067" spans="1:16" ht="15.75" x14ac:dyDescent="0.25">
      <c r="A5067" s="25"/>
      <c r="B5067" s="28"/>
      <c r="C5067" s="24"/>
      <c r="D5067" s="21"/>
      <c r="E5067" s="24"/>
      <c r="F5067" s="24"/>
      <c r="G5067" s="24"/>
      <c r="H5067" s="29"/>
      <c r="I5067" s="84"/>
      <c r="J5067" s="24"/>
      <c r="K5067" s="24"/>
      <c r="L5067" s="66"/>
      <c r="M5067" s="25"/>
      <c r="N5067" s="25"/>
      <c r="O5067" s="26"/>
      <c r="P5067" s="152"/>
    </row>
    <row r="5068" spans="1:16" ht="15.75" x14ac:dyDescent="0.25">
      <c r="A5068" s="25"/>
      <c r="B5068" s="28"/>
      <c r="C5068" s="24"/>
      <c r="D5068" s="21"/>
      <c r="E5068" s="24"/>
      <c r="F5068" s="24"/>
      <c r="G5068" s="24"/>
      <c r="H5068" s="29"/>
      <c r="I5068" s="84"/>
      <c r="J5068" s="24"/>
      <c r="K5068" s="24"/>
      <c r="L5068" s="66"/>
      <c r="M5068" s="25"/>
      <c r="N5068" s="25"/>
      <c r="O5068" s="26"/>
      <c r="P5068" s="152"/>
    </row>
    <row r="5069" spans="1:16" ht="15.75" x14ac:dyDescent="0.25">
      <c r="A5069" s="25"/>
      <c r="B5069" s="28"/>
      <c r="C5069" s="24"/>
      <c r="D5069" s="21"/>
      <c r="E5069" s="24"/>
      <c r="F5069" s="24"/>
      <c r="G5069" s="24"/>
      <c r="H5069" s="29"/>
      <c r="I5069" s="84"/>
      <c r="J5069" s="24"/>
      <c r="K5069" s="24"/>
      <c r="L5069" s="66"/>
      <c r="M5069" s="25"/>
      <c r="N5069" s="25"/>
      <c r="O5069" s="26"/>
      <c r="P5069" s="152"/>
    </row>
    <row r="5070" spans="1:16" ht="15.75" x14ac:dyDescent="0.25">
      <c r="A5070" s="25"/>
      <c r="B5070" s="28"/>
      <c r="C5070" s="24"/>
      <c r="D5070" s="21"/>
      <c r="E5070" s="24"/>
      <c r="F5070" s="24"/>
      <c r="G5070" s="24"/>
      <c r="H5070" s="29"/>
      <c r="I5070" s="84"/>
      <c r="J5070" s="24"/>
      <c r="K5070" s="24"/>
      <c r="L5070" s="66"/>
      <c r="M5070" s="25"/>
      <c r="N5070" s="25"/>
      <c r="O5070" s="26"/>
      <c r="P5070" s="117"/>
    </row>
    <row r="5071" spans="1:16" ht="15.75" x14ac:dyDescent="0.25">
      <c r="A5071" s="25"/>
      <c r="B5071" s="28"/>
      <c r="C5071" s="24"/>
      <c r="D5071" s="21"/>
      <c r="E5071" s="24"/>
      <c r="F5071" s="24"/>
      <c r="G5071" s="24"/>
      <c r="H5071" s="29"/>
      <c r="I5071" s="84"/>
      <c r="J5071" s="24"/>
      <c r="K5071" s="24"/>
      <c r="L5071" s="66"/>
      <c r="M5071" s="25"/>
      <c r="N5071" s="25"/>
      <c r="O5071" s="26"/>
      <c r="P5071" s="117"/>
    </row>
    <row r="5072" spans="1:16" ht="15.75" x14ac:dyDescent="0.25">
      <c r="A5072" s="25"/>
      <c r="B5072" s="28"/>
      <c r="C5072" s="24"/>
      <c r="D5072" s="21"/>
      <c r="E5072" s="24"/>
      <c r="F5072" s="24"/>
      <c r="G5072" s="24"/>
      <c r="H5072" s="29"/>
      <c r="I5072" s="84"/>
      <c r="J5072" s="24"/>
      <c r="K5072" s="24"/>
      <c r="L5072" s="66"/>
      <c r="M5072" s="25"/>
      <c r="N5072" s="25"/>
      <c r="O5072" s="26"/>
      <c r="P5072" s="117"/>
    </row>
    <row r="5073" spans="1:16" ht="15.75" x14ac:dyDescent="0.25">
      <c r="A5073" s="25"/>
      <c r="B5073" s="28"/>
      <c r="C5073" s="24"/>
      <c r="D5073" s="21"/>
      <c r="E5073" s="24"/>
      <c r="F5073" s="24"/>
      <c r="G5073" s="24"/>
      <c r="H5073" s="29"/>
      <c r="I5073" s="84"/>
      <c r="J5073" s="24"/>
      <c r="K5073" s="24"/>
      <c r="L5073" s="66"/>
      <c r="M5073" s="25"/>
      <c r="N5073" s="25"/>
      <c r="O5073" s="26"/>
      <c r="P5073" s="117"/>
    </row>
    <row r="5074" spans="1:16" ht="15.75" x14ac:dyDescent="0.25">
      <c r="A5074" s="25"/>
      <c r="B5074" s="28"/>
      <c r="C5074" s="24"/>
      <c r="D5074" s="21"/>
      <c r="E5074" s="24"/>
      <c r="F5074" s="24"/>
      <c r="G5074" s="24"/>
      <c r="H5074" s="29"/>
      <c r="I5074" s="84"/>
      <c r="J5074" s="24"/>
      <c r="K5074" s="24"/>
      <c r="L5074" s="66"/>
      <c r="M5074" s="25"/>
      <c r="N5074" s="25"/>
      <c r="O5074" s="26"/>
      <c r="P5074" s="117"/>
    </row>
    <row r="5075" spans="1:16" ht="15.75" x14ac:dyDescent="0.25">
      <c r="A5075" s="25"/>
      <c r="B5075" s="28"/>
      <c r="C5075" s="24"/>
      <c r="D5075" s="21"/>
      <c r="E5075" s="24"/>
      <c r="F5075" s="24"/>
      <c r="G5075" s="24"/>
      <c r="H5075" s="29"/>
      <c r="I5075" s="84"/>
      <c r="J5075" s="24"/>
      <c r="K5075" s="24"/>
      <c r="L5075" s="66"/>
      <c r="M5075" s="25"/>
      <c r="N5075" s="25"/>
      <c r="O5075" s="26"/>
      <c r="P5075" s="117"/>
    </row>
    <row r="5076" spans="1:16" ht="15.75" x14ac:dyDescent="0.25">
      <c r="A5076" s="25"/>
      <c r="B5076" s="28"/>
      <c r="C5076" s="24"/>
      <c r="D5076" s="21"/>
      <c r="E5076" s="24"/>
      <c r="F5076" s="24"/>
      <c r="G5076" s="24"/>
      <c r="H5076" s="29"/>
      <c r="I5076" s="84"/>
      <c r="J5076" s="24"/>
      <c r="K5076" s="24"/>
      <c r="L5076" s="66"/>
      <c r="M5076" s="25"/>
      <c r="N5076" s="25"/>
      <c r="O5076" s="26"/>
      <c r="P5076" s="117"/>
    </row>
    <row r="5077" spans="1:16" ht="15.75" x14ac:dyDescent="0.25">
      <c r="A5077" s="25"/>
      <c r="B5077" s="28"/>
      <c r="C5077" s="24"/>
      <c r="D5077" s="21"/>
      <c r="E5077" s="24"/>
      <c r="F5077" s="24"/>
      <c r="G5077" s="24"/>
      <c r="H5077" s="29"/>
      <c r="I5077" s="84"/>
      <c r="J5077" s="24"/>
      <c r="K5077" s="24"/>
      <c r="L5077" s="66"/>
      <c r="M5077" s="25"/>
      <c r="N5077" s="25"/>
      <c r="O5077" s="26"/>
      <c r="P5077" s="152"/>
    </row>
    <row r="5078" spans="1:16" ht="15.75" x14ac:dyDescent="0.25">
      <c r="A5078" s="25"/>
      <c r="B5078" s="28"/>
      <c r="C5078" s="24"/>
      <c r="D5078" s="21"/>
      <c r="E5078" s="24"/>
      <c r="F5078" s="24"/>
      <c r="G5078" s="24"/>
      <c r="H5078" s="29"/>
      <c r="I5078" s="84"/>
      <c r="J5078" s="24"/>
      <c r="K5078" s="24"/>
      <c r="L5078" s="66"/>
      <c r="M5078" s="25"/>
      <c r="N5078" s="25"/>
      <c r="O5078" s="26"/>
      <c r="P5078" s="152"/>
    </row>
    <row r="5079" spans="1:16" ht="15.75" x14ac:dyDescent="0.25">
      <c r="A5079" s="67"/>
      <c r="B5079" s="28"/>
      <c r="C5079" s="24"/>
      <c r="D5079" s="21"/>
      <c r="E5079" s="24"/>
      <c r="F5079" s="24"/>
      <c r="G5079" s="24"/>
      <c r="H5079" s="29"/>
      <c r="I5079" s="23"/>
      <c r="J5079" s="24"/>
      <c r="K5079" s="24"/>
      <c r="L5079" s="66"/>
      <c r="M5079" s="25"/>
      <c r="N5079" s="25"/>
      <c r="O5079" s="26"/>
      <c r="P5079" s="117"/>
    </row>
    <row r="5080" spans="1:16" ht="15.75" x14ac:dyDescent="0.25">
      <c r="A5080" s="32"/>
      <c r="B5080" s="33"/>
      <c r="C5080" s="33"/>
      <c r="D5080" s="21"/>
      <c r="E5080" s="33"/>
      <c r="F5080" s="33"/>
      <c r="G5080" s="33"/>
      <c r="H5080" s="30"/>
      <c r="I5080" s="34"/>
      <c r="J5080" s="34"/>
      <c r="K5080" s="24"/>
      <c r="L5080" s="35"/>
      <c r="M5080" s="32"/>
      <c r="N5080" s="25"/>
      <c r="O5080" s="26"/>
      <c r="P5080" s="117"/>
    </row>
    <row r="5081" spans="1:16" ht="15.75" x14ac:dyDescent="0.25">
      <c r="A5081" s="19"/>
      <c r="B5081" s="20"/>
      <c r="C5081" s="20"/>
      <c r="D5081" s="21"/>
      <c r="E5081" s="20"/>
      <c r="F5081" s="20"/>
      <c r="G5081" s="20"/>
      <c r="H5081" s="30"/>
      <c r="I5081" s="23"/>
      <c r="J5081" s="23"/>
      <c r="K5081" s="24"/>
      <c r="L5081" s="31"/>
      <c r="M5081" s="19"/>
      <c r="N5081" s="25"/>
      <c r="O5081" s="26"/>
      <c r="P5081" s="117"/>
    </row>
    <row r="5082" spans="1:16" ht="15.75" x14ac:dyDescent="0.25">
      <c r="A5082" s="25"/>
      <c r="B5082" s="28"/>
      <c r="C5082" s="24"/>
      <c r="D5082" s="21"/>
      <c r="E5082" s="24"/>
      <c r="F5082" s="24"/>
      <c r="G5082" s="24"/>
      <c r="H5082" s="29"/>
      <c r="I5082" s="84"/>
      <c r="J5082" s="24"/>
      <c r="K5082" s="24"/>
      <c r="L5082" s="66"/>
      <c r="M5082" s="25"/>
      <c r="N5082" s="25"/>
      <c r="O5082" s="26"/>
      <c r="P5082" s="117"/>
    </row>
    <row r="5083" spans="1:16" ht="15.75" x14ac:dyDescent="0.25">
      <c r="A5083" s="107"/>
      <c r="B5083" s="103"/>
      <c r="C5083" s="103"/>
      <c r="D5083" s="98"/>
      <c r="E5083" s="103"/>
      <c r="F5083" s="103"/>
      <c r="G5083" s="103"/>
      <c r="H5083" s="104"/>
      <c r="I5083" s="100"/>
      <c r="J5083" s="100"/>
      <c r="K5083" s="97"/>
      <c r="L5083" s="105"/>
      <c r="M5083" s="306"/>
      <c r="N5083" s="25"/>
      <c r="O5083" s="26"/>
      <c r="P5083" s="117"/>
    </row>
    <row r="5084" spans="1:16" ht="15.75" x14ac:dyDescent="0.25">
      <c r="A5084" s="25"/>
      <c r="B5084" s="28"/>
      <c r="C5084" s="24"/>
      <c r="D5084" s="21"/>
      <c r="E5084" s="24"/>
      <c r="F5084" s="24"/>
      <c r="G5084" s="24"/>
      <c r="H5084" s="29"/>
      <c r="I5084" s="84"/>
      <c r="J5084" s="24"/>
      <c r="K5084" s="24"/>
      <c r="L5084" s="66"/>
      <c r="M5084" s="25"/>
      <c r="N5084" s="25"/>
      <c r="O5084" s="26"/>
      <c r="P5084" s="117"/>
    </row>
    <row r="5085" spans="1:16" ht="15.75" x14ac:dyDescent="0.25">
      <c r="A5085" s="25"/>
      <c r="B5085" s="28"/>
      <c r="C5085" s="24"/>
      <c r="D5085" s="21"/>
      <c r="E5085" s="24"/>
      <c r="F5085" s="24"/>
      <c r="G5085" s="24"/>
      <c r="H5085" s="29"/>
      <c r="I5085" s="84"/>
      <c r="J5085" s="24"/>
      <c r="K5085" s="24"/>
      <c r="L5085" s="66"/>
      <c r="M5085" s="25"/>
      <c r="N5085" s="25"/>
      <c r="O5085" s="26"/>
      <c r="P5085" s="117"/>
    </row>
    <row r="5086" spans="1:16" ht="15.75" x14ac:dyDescent="0.25">
      <c r="A5086" s="25"/>
      <c r="B5086" s="28"/>
      <c r="C5086" s="24"/>
      <c r="D5086" s="21"/>
      <c r="E5086" s="24"/>
      <c r="F5086" s="24"/>
      <c r="G5086" s="24"/>
      <c r="H5086" s="29"/>
      <c r="I5086" s="84"/>
      <c r="J5086" s="24"/>
      <c r="K5086" s="24"/>
      <c r="L5086" s="66"/>
      <c r="M5086" s="25"/>
      <c r="N5086" s="25"/>
      <c r="O5086" s="26"/>
      <c r="P5086" s="117"/>
    </row>
    <row r="5087" spans="1:16" ht="15.75" x14ac:dyDescent="0.25">
      <c r="A5087" s="25"/>
      <c r="B5087" s="28"/>
      <c r="C5087" s="24"/>
      <c r="D5087" s="21"/>
      <c r="E5087" s="24"/>
      <c r="F5087" s="24"/>
      <c r="G5087" s="24"/>
      <c r="H5087" s="29"/>
      <c r="I5087" s="84"/>
      <c r="J5087" s="24"/>
      <c r="K5087" s="24"/>
      <c r="L5087" s="66"/>
      <c r="M5087" s="25"/>
      <c r="N5087" s="25"/>
      <c r="O5087" s="26"/>
      <c r="P5087" s="117"/>
    </row>
    <row r="5088" spans="1:16" ht="15.75" x14ac:dyDescent="0.25">
      <c r="A5088" s="25"/>
      <c r="B5088" s="28"/>
      <c r="C5088" s="24"/>
      <c r="D5088" s="21"/>
      <c r="E5088" s="24"/>
      <c r="F5088" s="24"/>
      <c r="G5088" s="24"/>
      <c r="H5088" s="29"/>
      <c r="I5088" s="84"/>
      <c r="J5088" s="24"/>
      <c r="K5088" s="24"/>
      <c r="L5088" s="66"/>
      <c r="M5088" s="25"/>
      <c r="N5088" s="25"/>
      <c r="O5088" s="26"/>
      <c r="P5088" s="117"/>
    </row>
    <row r="5089" spans="1:16" ht="15.75" x14ac:dyDescent="0.25">
      <c r="A5089" s="25"/>
      <c r="B5089" s="28"/>
      <c r="C5089" s="24"/>
      <c r="D5089" s="21"/>
      <c r="E5089" s="24"/>
      <c r="F5089" s="24"/>
      <c r="G5089" s="24"/>
      <c r="H5089" s="29"/>
      <c r="I5089" s="84"/>
      <c r="J5089" s="24"/>
      <c r="K5089" s="24"/>
      <c r="L5089" s="66"/>
      <c r="M5089" s="25"/>
      <c r="N5089" s="25"/>
      <c r="O5089" s="26"/>
      <c r="P5089" s="117"/>
    </row>
    <row r="5090" spans="1:16" ht="15.75" x14ac:dyDescent="0.25">
      <c r="A5090" s="25"/>
      <c r="B5090" s="28"/>
      <c r="C5090" s="24"/>
      <c r="D5090" s="21"/>
      <c r="E5090" s="24"/>
      <c r="F5090" s="24"/>
      <c r="G5090" s="24"/>
      <c r="H5090" s="29"/>
      <c r="I5090" s="84"/>
      <c r="J5090" s="24"/>
      <c r="K5090" s="24"/>
      <c r="L5090" s="66"/>
      <c r="M5090" s="25"/>
      <c r="N5090" s="25"/>
      <c r="O5090" s="26"/>
      <c r="P5090" s="117"/>
    </row>
    <row r="5091" spans="1:16" ht="15.75" x14ac:dyDescent="0.25">
      <c r="A5091" s="25"/>
      <c r="B5091" s="28"/>
      <c r="C5091" s="24"/>
      <c r="D5091" s="21"/>
      <c r="E5091" s="24"/>
      <c r="F5091" s="24"/>
      <c r="G5091" s="24"/>
      <c r="H5091" s="29"/>
      <c r="I5091" s="84"/>
      <c r="J5091" s="24"/>
      <c r="K5091" s="24"/>
      <c r="L5091" s="66"/>
      <c r="M5091" s="25"/>
      <c r="N5091" s="25"/>
      <c r="O5091" s="26"/>
      <c r="P5091" s="117"/>
    </row>
    <row r="5092" spans="1:16" ht="15.75" x14ac:dyDescent="0.25">
      <c r="A5092" s="25"/>
      <c r="B5092" s="28"/>
      <c r="C5092" s="24"/>
      <c r="D5092" s="21"/>
      <c r="E5092" s="24"/>
      <c r="F5092" s="24"/>
      <c r="G5092" s="24"/>
      <c r="H5092" s="29"/>
      <c r="I5092" s="84"/>
      <c r="J5092" s="24"/>
      <c r="K5092" s="24"/>
      <c r="L5092" s="66"/>
      <c r="M5092" s="25"/>
      <c r="N5092" s="25"/>
      <c r="O5092" s="26"/>
      <c r="P5092" s="117"/>
    </row>
    <row r="5093" spans="1:16" ht="15.75" x14ac:dyDescent="0.25">
      <c r="A5093" s="25"/>
      <c r="B5093" s="28"/>
      <c r="C5093" s="24"/>
      <c r="D5093" s="21"/>
      <c r="E5093" s="24"/>
      <c r="F5093" s="24"/>
      <c r="G5093" s="24"/>
      <c r="H5093" s="29"/>
      <c r="I5093" s="84"/>
      <c r="J5093" s="24"/>
      <c r="K5093" s="24"/>
      <c r="L5093" s="66"/>
      <c r="M5093" s="19"/>
      <c r="N5093" s="25"/>
      <c r="O5093" s="26"/>
      <c r="P5093" s="152"/>
    </row>
    <row r="5094" spans="1:16" ht="15.75" x14ac:dyDescent="0.25">
      <c r="A5094" s="25"/>
      <c r="B5094" s="20"/>
      <c r="C5094" s="20"/>
      <c r="D5094" s="21"/>
      <c r="E5094" s="20"/>
      <c r="F5094" s="20"/>
      <c r="G5094" s="20"/>
      <c r="H5094" s="30"/>
      <c r="I5094" s="40"/>
      <c r="J5094" s="23"/>
      <c r="K5094" s="24"/>
      <c r="L5094" s="31"/>
      <c r="M5094" s="19"/>
      <c r="N5094" s="25"/>
      <c r="O5094" s="26"/>
      <c r="P5094" s="152"/>
    </row>
    <row r="5095" spans="1:16" ht="15.75" x14ac:dyDescent="0.25">
      <c r="A5095" s="19"/>
      <c r="B5095" s="20"/>
      <c r="C5095" s="20"/>
      <c r="D5095" s="21"/>
      <c r="E5095" s="20"/>
      <c r="F5095" s="20"/>
      <c r="G5095" s="20"/>
      <c r="H5095" s="30"/>
      <c r="I5095" s="23"/>
      <c r="J5095" s="23"/>
      <c r="K5095" s="24"/>
      <c r="L5095" s="31"/>
      <c r="M5095" s="19"/>
      <c r="N5095" s="25"/>
      <c r="O5095" s="26"/>
      <c r="P5095" s="117"/>
    </row>
    <row r="5096" spans="1:16" ht="15.75" x14ac:dyDescent="0.25">
      <c r="A5096" s="19"/>
      <c r="B5096" s="20"/>
      <c r="C5096" s="20"/>
      <c r="D5096" s="21"/>
      <c r="E5096" s="20"/>
      <c r="F5096" s="20"/>
      <c r="G5096" s="20"/>
      <c r="H5096" s="30"/>
      <c r="I5096" s="23"/>
      <c r="J5096" s="23"/>
      <c r="K5096" s="24"/>
      <c r="L5096" s="31"/>
      <c r="M5096" s="19"/>
      <c r="N5096" s="25"/>
      <c r="O5096" s="26"/>
      <c r="P5096" s="117"/>
    </row>
    <row r="5097" spans="1:16" ht="15.75" x14ac:dyDescent="0.25">
      <c r="A5097" s="19"/>
      <c r="B5097" s="20"/>
      <c r="C5097" s="20"/>
      <c r="D5097" s="21"/>
      <c r="E5097" s="20"/>
      <c r="F5097" s="20"/>
      <c r="G5097" s="20"/>
      <c r="H5097" s="30"/>
      <c r="I5097" s="23"/>
      <c r="J5097" s="23"/>
      <c r="K5097" s="24"/>
      <c r="L5097" s="31"/>
      <c r="M5097" s="19"/>
      <c r="N5097" s="25"/>
      <c r="O5097" s="26"/>
      <c r="P5097" s="117"/>
    </row>
    <row r="5098" spans="1:16" ht="15.75" x14ac:dyDescent="0.25">
      <c r="A5098" s="25"/>
      <c r="B5098" s="28"/>
      <c r="C5098" s="24"/>
      <c r="D5098" s="21"/>
      <c r="E5098" s="24"/>
      <c r="F5098" s="24"/>
      <c r="G5098" s="24"/>
      <c r="H5098" s="29"/>
      <c r="I5098" s="84"/>
      <c r="J5098" s="24"/>
      <c r="K5098" s="24"/>
      <c r="L5098" s="66"/>
      <c r="M5098" s="25"/>
      <c r="N5098" s="25"/>
      <c r="O5098" s="26"/>
      <c r="P5098" s="152"/>
    </row>
    <row r="5099" spans="1:16" ht="15.75" x14ac:dyDescent="0.25">
      <c r="A5099" s="25"/>
      <c r="B5099" s="28"/>
      <c r="C5099" s="24"/>
      <c r="D5099" s="21"/>
      <c r="E5099" s="24"/>
      <c r="F5099" s="24"/>
      <c r="G5099" s="24"/>
      <c r="H5099" s="29"/>
      <c r="I5099" s="84"/>
      <c r="J5099" s="24"/>
      <c r="K5099" s="24"/>
      <c r="L5099" s="66"/>
      <c r="M5099" s="25"/>
      <c r="N5099" s="25"/>
      <c r="O5099" s="26"/>
      <c r="P5099" s="117"/>
    </row>
    <row r="5100" spans="1:16" ht="15.75" x14ac:dyDescent="0.25">
      <c r="A5100" s="19"/>
      <c r="B5100" s="20"/>
      <c r="C5100" s="20"/>
      <c r="D5100" s="21"/>
      <c r="E5100" s="20"/>
      <c r="F5100" s="20"/>
      <c r="G5100" s="20"/>
      <c r="H5100" s="30"/>
      <c r="I5100" s="23"/>
      <c r="J5100" s="23"/>
      <c r="K5100" s="24"/>
      <c r="L5100" s="31"/>
      <c r="M5100" s="306"/>
      <c r="N5100" s="25"/>
      <c r="O5100" s="26"/>
      <c r="P5100" s="117"/>
    </row>
    <row r="5101" spans="1:16" ht="15.75" x14ac:dyDescent="0.25">
      <c r="A5101" s="25"/>
      <c r="B5101" s="28"/>
      <c r="C5101" s="24"/>
      <c r="D5101" s="21"/>
      <c r="E5101" s="24"/>
      <c r="F5101" s="24"/>
      <c r="G5101" s="24"/>
      <c r="H5101" s="29"/>
      <c r="I5101" s="84"/>
      <c r="J5101" s="24"/>
      <c r="K5101" s="24"/>
      <c r="L5101" s="66"/>
      <c r="M5101" s="25"/>
      <c r="N5101" s="25"/>
      <c r="O5101" s="26"/>
      <c r="P5101" s="117"/>
    </row>
    <row r="5102" spans="1:16" ht="15.75" x14ac:dyDescent="0.25">
      <c r="A5102" s="25"/>
      <c r="B5102" s="28"/>
      <c r="C5102" s="24"/>
      <c r="D5102" s="21"/>
      <c r="E5102" s="24"/>
      <c r="F5102" s="24"/>
      <c r="G5102" s="24"/>
      <c r="H5102" s="29"/>
      <c r="I5102" s="84"/>
      <c r="J5102" s="24"/>
      <c r="K5102" s="24"/>
      <c r="L5102" s="66"/>
      <c r="M5102" s="25"/>
      <c r="N5102" s="25"/>
      <c r="O5102" s="26"/>
      <c r="P5102" s="117"/>
    </row>
    <row r="5103" spans="1:16" ht="15.75" x14ac:dyDescent="0.25">
      <c r="A5103" s="25"/>
      <c r="B5103" s="28"/>
      <c r="C5103" s="24"/>
      <c r="D5103" s="21"/>
      <c r="E5103" s="24"/>
      <c r="F5103" s="24"/>
      <c r="G5103" s="24"/>
      <c r="H5103" s="29"/>
      <c r="I5103" s="84"/>
      <c r="J5103" s="24"/>
      <c r="K5103" s="24"/>
      <c r="L5103" s="66"/>
      <c r="M5103" s="25"/>
      <c r="N5103" s="25"/>
      <c r="O5103" s="26"/>
      <c r="P5103" s="117"/>
    </row>
    <row r="5104" spans="1:16" ht="15.75" x14ac:dyDescent="0.25">
      <c r="A5104" s="25"/>
      <c r="B5104" s="28"/>
      <c r="C5104" s="24"/>
      <c r="D5104" s="21"/>
      <c r="E5104" s="24"/>
      <c r="F5104" s="24"/>
      <c r="G5104" s="24"/>
      <c r="H5104" s="29"/>
      <c r="I5104" s="84"/>
      <c r="J5104" s="24"/>
      <c r="K5104" s="24"/>
      <c r="L5104" s="66"/>
      <c r="M5104" s="25"/>
      <c r="N5104" s="25"/>
      <c r="O5104" s="26"/>
      <c r="P5104" s="117"/>
    </row>
    <row r="5105" spans="1:16" ht="15.75" x14ac:dyDescent="0.25">
      <c r="A5105" s="25"/>
      <c r="B5105" s="28"/>
      <c r="C5105" s="24"/>
      <c r="D5105" s="21"/>
      <c r="E5105" s="24"/>
      <c r="F5105" s="24"/>
      <c r="G5105" s="24"/>
      <c r="H5105" s="29"/>
      <c r="I5105" s="84"/>
      <c r="J5105" s="24"/>
      <c r="K5105" s="24"/>
      <c r="L5105" s="66"/>
      <c r="M5105" s="25"/>
      <c r="N5105" s="25"/>
      <c r="O5105" s="26"/>
      <c r="P5105" s="152"/>
    </row>
    <row r="5106" spans="1:16" ht="15.75" x14ac:dyDescent="0.25">
      <c r="A5106" s="25"/>
      <c r="B5106" s="28"/>
      <c r="C5106" s="24"/>
      <c r="D5106" s="21"/>
      <c r="E5106" s="24"/>
      <c r="F5106" s="24"/>
      <c r="G5106" s="24"/>
      <c r="H5106" s="29"/>
      <c r="I5106" s="84"/>
      <c r="J5106" s="24"/>
      <c r="K5106" s="24"/>
      <c r="L5106" s="66"/>
      <c r="M5106" s="25"/>
      <c r="N5106" s="25"/>
      <c r="O5106" s="26"/>
      <c r="P5106" s="117"/>
    </row>
    <row r="5107" spans="1:16" ht="15.75" x14ac:dyDescent="0.25">
      <c r="A5107" s="67"/>
      <c r="B5107" s="28"/>
      <c r="C5107" s="24"/>
      <c r="D5107" s="21"/>
      <c r="E5107" s="24"/>
      <c r="F5107" s="24"/>
      <c r="G5107" s="24"/>
      <c r="H5107" s="29"/>
      <c r="I5107" s="23"/>
      <c r="J5107" s="24"/>
      <c r="K5107" s="24"/>
      <c r="L5107" s="66"/>
      <c r="M5107" s="25"/>
      <c r="N5107" s="25"/>
      <c r="O5107" s="26"/>
      <c r="P5107" s="117"/>
    </row>
    <row r="5108" spans="1:16" ht="15.75" x14ac:dyDescent="0.25">
      <c r="A5108" s="19"/>
      <c r="B5108" s="20"/>
      <c r="C5108" s="20"/>
      <c r="D5108" s="21"/>
      <c r="E5108" s="20"/>
      <c r="F5108" s="20"/>
      <c r="G5108" s="20"/>
      <c r="H5108" s="30"/>
      <c r="I5108" s="23"/>
      <c r="J5108" s="23"/>
      <c r="K5108" s="24"/>
      <c r="L5108" s="31"/>
      <c r="M5108" s="19"/>
      <c r="N5108" s="25"/>
      <c r="O5108" s="26"/>
      <c r="P5108" s="117"/>
    </row>
    <row r="5109" spans="1:16" ht="15.75" x14ac:dyDescent="0.25">
      <c r="A5109" s="25"/>
      <c r="B5109" s="28"/>
      <c r="C5109" s="24"/>
      <c r="D5109" s="21"/>
      <c r="E5109" s="24"/>
      <c r="F5109" s="24"/>
      <c r="G5109" s="24"/>
      <c r="H5109" s="29"/>
      <c r="I5109" s="84"/>
      <c r="J5109" s="24"/>
      <c r="K5109" s="24"/>
      <c r="L5109" s="66"/>
      <c r="M5109" s="25"/>
      <c r="N5109" s="25"/>
      <c r="O5109" s="26"/>
      <c r="P5109" s="117"/>
    </row>
    <row r="5110" spans="1:16" ht="15.75" x14ac:dyDescent="0.25">
      <c r="A5110" s="25"/>
      <c r="B5110" s="28"/>
      <c r="C5110" s="24"/>
      <c r="D5110" s="21"/>
      <c r="E5110" s="24"/>
      <c r="F5110" s="24"/>
      <c r="G5110" s="24"/>
      <c r="H5110" s="29"/>
      <c r="I5110" s="84"/>
      <c r="J5110" s="24"/>
      <c r="K5110" s="24"/>
      <c r="L5110" s="66"/>
      <c r="M5110" s="25"/>
      <c r="N5110" s="25"/>
      <c r="O5110" s="26"/>
      <c r="P5110" s="117"/>
    </row>
    <row r="5111" spans="1:16" ht="15.75" x14ac:dyDescent="0.25">
      <c r="A5111" s="25"/>
      <c r="B5111" s="28"/>
      <c r="C5111" s="24"/>
      <c r="D5111" s="21"/>
      <c r="E5111" s="24"/>
      <c r="F5111" s="24"/>
      <c r="G5111" s="24"/>
      <c r="H5111" s="29"/>
      <c r="I5111" s="84"/>
      <c r="J5111" s="24"/>
      <c r="K5111" s="24"/>
      <c r="L5111" s="66"/>
      <c r="M5111" s="25"/>
      <c r="N5111" s="25"/>
      <c r="O5111" s="26"/>
      <c r="P5111" s="117"/>
    </row>
    <row r="5112" spans="1:16" ht="15.75" x14ac:dyDescent="0.25">
      <c r="A5112" s="25"/>
      <c r="B5112" s="28"/>
      <c r="C5112" s="24"/>
      <c r="D5112" s="21"/>
      <c r="E5112" s="24"/>
      <c r="F5112" s="24"/>
      <c r="G5112" s="24"/>
      <c r="H5112" s="29"/>
      <c r="I5112" s="84"/>
      <c r="J5112" s="24"/>
      <c r="K5112" s="24"/>
      <c r="L5112" s="66"/>
      <c r="M5112" s="25"/>
      <c r="N5112" s="25"/>
      <c r="O5112" s="26"/>
      <c r="P5112" s="117"/>
    </row>
    <row r="5113" spans="1:16" ht="15.75" x14ac:dyDescent="0.25">
      <c r="A5113" s="25"/>
      <c r="B5113" s="28"/>
      <c r="C5113" s="24"/>
      <c r="D5113" s="21"/>
      <c r="E5113" s="24"/>
      <c r="F5113" s="24"/>
      <c r="G5113" s="24"/>
      <c r="H5113" s="29"/>
      <c r="I5113" s="84"/>
      <c r="J5113" s="24"/>
      <c r="K5113" s="24"/>
      <c r="L5113" s="66"/>
      <c r="M5113" s="25"/>
      <c r="N5113" s="25"/>
      <c r="O5113" s="26"/>
      <c r="P5113" s="117"/>
    </row>
    <row r="5114" spans="1:16" ht="15.75" x14ac:dyDescent="0.25">
      <c r="A5114" s="25"/>
      <c r="B5114" s="28"/>
      <c r="C5114" s="24"/>
      <c r="D5114" s="21"/>
      <c r="E5114" s="24"/>
      <c r="F5114" s="24"/>
      <c r="G5114" s="24"/>
      <c r="H5114" s="29"/>
      <c r="I5114" s="84"/>
      <c r="J5114" s="24"/>
      <c r="K5114" s="24"/>
      <c r="L5114" s="66"/>
      <c r="M5114" s="25"/>
      <c r="N5114" s="25"/>
      <c r="O5114" s="26"/>
      <c r="P5114" s="152"/>
    </row>
    <row r="5115" spans="1:16" ht="15.75" x14ac:dyDescent="0.25">
      <c r="A5115" s="25"/>
      <c r="B5115" s="28"/>
      <c r="C5115" s="24"/>
      <c r="D5115" s="21"/>
      <c r="E5115" s="24"/>
      <c r="F5115" s="24"/>
      <c r="G5115" s="24"/>
      <c r="H5115" s="29"/>
      <c r="I5115" s="84"/>
      <c r="J5115" s="24"/>
      <c r="K5115" s="24"/>
      <c r="L5115" s="66"/>
      <c r="M5115" s="25"/>
      <c r="N5115" s="25"/>
      <c r="O5115" s="26"/>
      <c r="P5115" s="117"/>
    </row>
    <row r="5116" spans="1:16" ht="15.75" x14ac:dyDescent="0.25">
      <c r="A5116" s="25"/>
      <c r="B5116" s="20"/>
      <c r="C5116" s="20"/>
      <c r="D5116" s="21"/>
      <c r="E5116" s="20"/>
      <c r="F5116" s="20"/>
      <c r="G5116" s="20"/>
      <c r="H5116" s="30"/>
      <c r="I5116" s="40"/>
      <c r="J5116" s="23"/>
      <c r="K5116" s="24"/>
      <c r="L5116" s="31"/>
      <c r="M5116" s="19"/>
      <c r="N5116" s="25"/>
      <c r="O5116" s="26"/>
      <c r="P5116" s="117"/>
    </row>
    <row r="5117" spans="1:16" ht="15.75" x14ac:dyDescent="0.25">
      <c r="A5117" s="25"/>
      <c r="B5117" s="28"/>
      <c r="C5117" s="24"/>
      <c r="D5117" s="21"/>
      <c r="E5117" s="24"/>
      <c r="F5117" s="24"/>
      <c r="G5117" s="24"/>
      <c r="H5117" s="29"/>
      <c r="I5117" s="23"/>
      <c r="J5117" s="24"/>
      <c r="K5117" s="24"/>
      <c r="L5117" s="66"/>
      <c r="M5117" s="25"/>
      <c r="N5117" s="25"/>
      <c r="O5117" s="26"/>
      <c r="P5117" s="117"/>
    </row>
    <row r="5118" spans="1:16" ht="15.75" x14ac:dyDescent="0.25">
      <c r="A5118" s="25"/>
      <c r="B5118" s="20"/>
      <c r="C5118" s="20"/>
      <c r="D5118" s="21"/>
      <c r="E5118" s="20"/>
      <c r="F5118" s="20"/>
      <c r="G5118" s="20"/>
      <c r="H5118" s="30"/>
      <c r="I5118" s="40"/>
      <c r="J5118" s="23"/>
      <c r="K5118" s="24"/>
      <c r="L5118" s="31"/>
      <c r="M5118" s="19"/>
      <c r="N5118" s="25"/>
      <c r="O5118" s="26"/>
      <c r="P5118" s="117"/>
    </row>
    <row r="5119" spans="1:16" ht="15.75" x14ac:dyDescent="0.25">
      <c r="A5119" s="25"/>
      <c r="B5119" s="28"/>
      <c r="C5119" s="24"/>
      <c r="D5119" s="21"/>
      <c r="E5119" s="24"/>
      <c r="F5119" s="24"/>
      <c r="G5119" s="24"/>
      <c r="H5119" s="29"/>
      <c r="I5119" s="40"/>
      <c r="J5119" s="24"/>
      <c r="K5119" s="24"/>
      <c r="L5119" s="66"/>
      <c r="M5119" s="25"/>
      <c r="N5119" s="25"/>
      <c r="O5119" s="26"/>
      <c r="P5119" s="117"/>
    </row>
    <row r="5120" spans="1:16" ht="15.75" x14ac:dyDescent="0.25">
      <c r="A5120" s="19"/>
      <c r="B5120" s="20"/>
      <c r="C5120" s="20"/>
      <c r="D5120" s="21"/>
      <c r="E5120" s="20"/>
      <c r="F5120" s="20"/>
      <c r="G5120" s="20"/>
      <c r="H5120" s="30"/>
      <c r="I5120" s="23"/>
      <c r="J5120" s="23"/>
      <c r="K5120" s="24"/>
      <c r="L5120" s="31"/>
      <c r="M5120" s="19"/>
      <c r="N5120" s="25"/>
      <c r="O5120" s="26"/>
      <c r="P5120" s="117"/>
    </row>
    <row r="5121" spans="1:16" ht="15.75" x14ac:dyDescent="0.25">
      <c r="A5121" s="25"/>
      <c r="B5121" s="28"/>
      <c r="C5121" s="24"/>
      <c r="D5121" s="21"/>
      <c r="E5121" s="24"/>
      <c r="F5121" s="24"/>
      <c r="G5121" s="24"/>
      <c r="H5121" s="29"/>
      <c r="I5121" s="23"/>
      <c r="J5121" s="24"/>
      <c r="K5121" s="24"/>
      <c r="L5121" s="66"/>
      <c r="M5121" s="25"/>
      <c r="N5121" s="25"/>
      <c r="O5121" s="26"/>
      <c r="P5121" s="117"/>
    </row>
    <row r="5122" spans="1:16" ht="15.75" x14ac:dyDescent="0.25">
      <c r="A5122" s="25"/>
      <c r="B5122" s="28"/>
      <c r="C5122" s="24"/>
      <c r="D5122" s="21"/>
      <c r="E5122" s="24"/>
      <c r="F5122" s="24"/>
      <c r="G5122" s="24"/>
      <c r="H5122" s="29"/>
      <c r="I5122" s="23"/>
      <c r="J5122" s="24"/>
      <c r="K5122" s="24"/>
      <c r="L5122" s="66"/>
      <c r="M5122" s="115"/>
      <c r="N5122" s="25"/>
      <c r="O5122" s="26"/>
      <c r="P5122" s="117"/>
    </row>
    <row r="5123" spans="1:16" ht="15.75" x14ac:dyDescent="0.25">
      <c r="A5123" s="25"/>
      <c r="B5123" s="28"/>
      <c r="C5123" s="24"/>
      <c r="D5123" s="21"/>
      <c r="E5123" s="24"/>
      <c r="F5123" s="24"/>
      <c r="G5123" s="24"/>
      <c r="H5123" s="29"/>
      <c r="I5123" s="84"/>
      <c r="J5123" s="24"/>
      <c r="K5123" s="24"/>
      <c r="L5123" s="66"/>
      <c r="M5123" s="25"/>
      <c r="N5123" s="25"/>
      <c r="O5123" s="26"/>
      <c r="P5123" s="117"/>
    </row>
    <row r="5124" spans="1:16" ht="15.75" x14ac:dyDescent="0.25">
      <c r="A5124" s="25"/>
      <c r="B5124" s="28"/>
      <c r="C5124" s="24"/>
      <c r="D5124" s="21"/>
      <c r="E5124" s="24"/>
      <c r="F5124" s="24"/>
      <c r="G5124" s="24"/>
      <c r="H5124" s="29"/>
      <c r="I5124" s="84"/>
      <c r="J5124" s="24"/>
      <c r="K5124" s="24"/>
      <c r="L5124" s="66"/>
      <c r="M5124" s="25"/>
      <c r="N5124" s="25"/>
      <c r="O5124" s="26"/>
      <c r="P5124" s="117"/>
    </row>
    <row r="5125" spans="1:16" ht="15.75" x14ac:dyDescent="0.25">
      <c r="A5125" s="25"/>
      <c r="B5125" s="28"/>
      <c r="C5125" s="24"/>
      <c r="D5125" s="21"/>
      <c r="E5125" s="24"/>
      <c r="F5125" s="24"/>
      <c r="G5125" s="24"/>
      <c r="H5125" s="29"/>
      <c r="I5125" s="84"/>
      <c r="J5125" s="24"/>
      <c r="K5125" s="24"/>
      <c r="L5125" s="66"/>
      <c r="M5125" s="25"/>
      <c r="N5125" s="25"/>
      <c r="O5125" s="26"/>
      <c r="P5125" s="117"/>
    </row>
    <row r="5126" spans="1:16" ht="15.75" x14ac:dyDescent="0.25">
      <c r="A5126" s="25"/>
      <c r="B5126" s="28"/>
      <c r="C5126" s="24"/>
      <c r="D5126" s="21"/>
      <c r="E5126" s="24"/>
      <c r="F5126" s="24"/>
      <c r="G5126" s="24"/>
      <c r="H5126" s="29"/>
      <c r="I5126" s="84"/>
      <c r="J5126" s="24"/>
      <c r="K5126" s="24"/>
      <c r="L5126" s="66"/>
      <c r="M5126" s="25"/>
      <c r="N5126" s="25"/>
      <c r="O5126" s="26"/>
      <c r="P5126" s="117"/>
    </row>
    <row r="5127" spans="1:16" ht="15.75" x14ac:dyDescent="0.25">
      <c r="A5127" s="25"/>
      <c r="B5127" s="28"/>
      <c r="C5127" s="24"/>
      <c r="D5127" s="21"/>
      <c r="E5127" s="24"/>
      <c r="F5127" s="24"/>
      <c r="G5127" s="24"/>
      <c r="H5127" s="29"/>
      <c r="I5127" s="84"/>
      <c r="J5127" s="24"/>
      <c r="K5127" s="24"/>
      <c r="L5127" s="66"/>
      <c r="M5127" s="25"/>
      <c r="N5127" s="25"/>
      <c r="O5127" s="26"/>
      <c r="P5127" s="117"/>
    </row>
    <row r="5128" spans="1:16" ht="15.75" x14ac:dyDescent="0.25">
      <c r="A5128" s="25"/>
      <c r="B5128" s="28"/>
      <c r="C5128" s="24"/>
      <c r="D5128" s="21"/>
      <c r="E5128" s="24"/>
      <c r="F5128" s="24"/>
      <c r="G5128" s="24"/>
      <c r="H5128" s="29"/>
      <c r="I5128" s="84"/>
      <c r="J5128" s="24"/>
      <c r="K5128" s="24"/>
      <c r="L5128" s="66"/>
      <c r="M5128" s="25"/>
      <c r="N5128" s="25"/>
      <c r="O5128" s="26"/>
      <c r="P5128" s="117"/>
    </row>
    <row r="5129" spans="1:16" ht="15.75" x14ac:dyDescent="0.25">
      <c r="A5129" s="25"/>
      <c r="B5129" s="28"/>
      <c r="C5129" s="24"/>
      <c r="D5129" s="21"/>
      <c r="E5129" s="24"/>
      <c r="F5129" s="24"/>
      <c r="G5129" s="24"/>
      <c r="H5129" s="29"/>
      <c r="I5129" s="84"/>
      <c r="J5129" s="24"/>
      <c r="K5129" s="24"/>
      <c r="L5129" s="66"/>
      <c r="M5129" s="25"/>
      <c r="N5129" s="25"/>
      <c r="O5129" s="26"/>
      <c r="P5129" s="152"/>
    </row>
    <row r="5130" spans="1:16" ht="15.75" x14ac:dyDescent="0.25">
      <c r="A5130" s="25"/>
      <c r="B5130" s="28"/>
      <c r="C5130" s="24"/>
      <c r="D5130" s="21"/>
      <c r="E5130" s="24"/>
      <c r="F5130" s="24"/>
      <c r="G5130" s="24"/>
      <c r="H5130" s="29"/>
      <c r="I5130" s="84"/>
      <c r="J5130" s="24"/>
      <c r="K5130" s="24"/>
      <c r="L5130" s="66"/>
      <c r="M5130" s="25"/>
      <c r="N5130" s="25"/>
      <c r="O5130" s="26"/>
      <c r="P5130" s="152"/>
    </row>
    <row r="5131" spans="1:16" ht="15.75" x14ac:dyDescent="0.25">
      <c r="A5131" s="25"/>
      <c r="B5131" s="28"/>
      <c r="C5131" s="24"/>
      <c r="D5131" s="21"/>
      <c r="E5131" s="24"/>
      <c r="F5131" s="24"/>
      <c r="G5131" s="24"/>
      <c r="H5131" s="29"/>
      <c r="I5131" s="84"/>
      <c r="J5131" s="24"/>
      <c r="K5131" s="24"/>
      <c r="L5131" s="66"/>
      <c r="M5131" s="25"/>
      <c r="N5131" s="25"/>
      <c r="O5131" s="26"/>
      <c r="P5131" s="152"/>
    </row>
    <row r="5132" spans="1:16" ht="15.75" x14ac:dyDescent="0.25">
      <c r="A5132" s="25"/>
      <c r="B5132" s="28"/>
      <c r="C5132" s="24"/>
      <c r="D5132" s="21"/>
      <c r="E5132" s="24"/>
      <c r="F5132" s="24"/>
      <c r="G5132" s="24"/>
      <c r="H5132" s="29"/>
      <c r="I5132" s="84"/>
      <c r="J5132" s="24"/>
      <c r="K5132" s="24"/>
      <c r="L5132" s="66"/>
      <c r="M5132" s="25"/>
      <c r="N5132" s="25"/>
      <c r="O5132" s="26"/>
      <c r="P5132" s="117"/>
    </row>
    <row r="5133" spans="1:16" ht="15.75" x14ac:dyDescent="0.25">
      <c r="A5133" s="65"/>
      <c r="B5133" s="28"/>
      <c r="C5133" s="24"/>
      <c r="D5133" s="21"/>
      <c r="E5133" s="24"/>
      <c r="F5133" s="24"/>
      <c r="G5133" s="24"/>
      <c r="H5133" s="29"/>
      <c r="I5133" s="23"/>
      <c r="J5133" s="24"/>
      <c r="K5133" s="24"/>
      <c r="L5133" s="66"/>
      <c r="M5133" s="25"/>
      <c r="N5133" s="25"/>
      <c r="O5133" s="26"/>
      <c r="P5133" s="117"/>
    </row>
    <row r="5134" spans="1:16" ht="15.75" x14ac:dyDescent="0.25">
      <c r="A5134" s="25"/>
      <c r="B5134" s="20"/>
      <c r="C5134" s="20"/>
      <c r="D5134" s="21"/>
      <c r="E5134" s="20"/>
      <c r="F5134" s="20"/>
      <c r="G5134" s="20"/>
      <c r="H5134" s="30"/>
      <c r="I5134" s="40"/>
      <c r="J5134" s="23"/>
      <c r="K5134" s="24"/>
      <c r="L5134" s="31"/>
      <c r="M5134" s="19"/>
      <c r="N5134" s="25"/>
      <c r="O5134" s="26"/>
      <c r="P5134" s="117"/>
    </row>
    <row r="5135" spans="1:16" ht="15.75" x14ac:dyDescent="0.25">
      <c r="A5135" s="19"/>
      <c r="B5135" s="20"/>
      <c r="C5135" s="20"/>
      <c r="D5135" s="21"/>
      <c r="E5135" s="20"/>
      <c r="F5135" s="20"/>
      <c r="G5135" s="20"/>
      <c r="H5135" s="30"/>
      <c r="I5135" s="23"/>
      <c r="J5135" s="23"/>
      <c r="K5135" s="24"/>
      <c r="L5135" s="31"/>
      <c r="M5135" s="19"/>
      <c r="N5135" s="25"/>
      <c r="O5135" s="26"/>
      <c r="P5135" s="117"/>
    </row>
    <row r="5136" spans="1:16" ht="15.75" x14ac:dyDescent="0.25">
      <c r="A5136" s="25"/>
      <c r="B5136" s="28"/>
      <c r="C5136" s="24"/>
      <c r="D5136" s="21"/>
      <c r="E5136" s="24"/>
      <c r="F5136" s="24"/>
      <c r="G5136" s="24"/>
      <c r="H5136" s="29"/>
      <c r="I5136" s="23"/>
      <c r="J5136" s="24"/>
      <c r="K5136" s="24"/>
      <c r="L5136" s="66"/>
      <c r="M5136" s="25"/>
      <c r="N5136" s="25"/>
      <c r="O5136" s="26"/>
      <c r="P5136" s="117"/>
    </row>
    <row r="5137" spans="1:16" ht="15.75" x14ac:dyDescent="0.25">
      <c r="A5137" s="19"/>
      <c r="B5137" s="20"/>
      <c r="C5137" s="20"/>
      <c r="D5137" s="21"/>
      <c r="E5137" s="20"/>
      <c r="F5137" s="20"/>
      <c r="G5137" s="20"/>
      <c r="H5137" s="30"/>
      <c r="I5137" s="23"/>
      <c r="J5137" s="23"/>
      <c r="K5137" s="24"/>
      <c r="L5137" s="31"/>
      <c r="M5137" s="19"/>
      <c r="N5137" s="25"/>
      <c r="O5137" s="26"/>
      <c r="P5137" s="117"/>
    </row>
    <row r="5138" spans="1:16" ht="15.75" x14ac:dyDescent="0.25">
      <c r="A5138" s="25"/>
      <c r="B5138" s="28"/>
      <c r="C5138" s="24"/>
      <c r="D5138" s="21"/>
      <c r="E5138" s="24"/>
      <c r="F5138" s="24"/>
      <c r="G5138" s="24"/>
      <c r="H5138" s="29"/>
      <c r="I5138" s="84"/>
      <c r="J5138" s="24"/>
      <c r="K5138" s="24"/>
      <c r="L5138" s="66"/>
      <c r="M5138" s="25"/>
      <c r="N5138" s="25"/>
      <c r="O5138" s="26"/>
      <c r="P5138" s="117"/>
    </row>
    <row r="5139" spans="1:16" ht="15.75" x14ac:dyDescent="0.25">
      <c r="A5139" s="25"/>
      <c r="B5139" s="28"/>
      <c r="C5139" s="24"/>
      <c r="D5139" s="21"/>
      <c r="E5139" s="24"/>
      <c r="F5139" s="24"/>
      <c r="G5139" s="24"/>
      <c r="H5139" s="29"/>
      <c r="I5139" s="84"/>
      <c r="J5139" s="24"/>
      <c r="K5139" s="24"/>
      <c r="L5139" s="66"/>
      <c r="M5139" s="25"/>
      <c r="N5139" s="25"/>
      <c r="O5139" s="26"/>
      <c r="P5139" s="117"/>
    </row>
    <row r="5140" spans="1:16" ht="15.75" x14ac:dyDescent="0.25">
      <c r="A5140" s="25"/>
      <c r="B5140" s="28"/>
      <c r="C5140" s="24"/>
      <c r="D5140" s="21"/>
      <c r="E5140" s="24"/>
      <c r="F5140" s="24"/>
      <c r="G5140" s="24"/>
      <c r="H5140" s="29"/>
      <c r="I5140" s="84"/>
      <c r="J5140" s="24"/>
      <c r="K5140" s="24"/>
      <c r="L5140" s="66"/>
      <c r="M5140" s="25"/>
      <c r="N5140" s="25"/>
      <c r="O5140" s="26"/>
      <c r="P5140" s="117"/>
    </row>
    <row r="5141" spans="1:16" ht="15.75" x14ac:dyDescent="0.25">
      <c r="A5141" s="25"/>
      <c r="B5141" s="28"/>
      <c r="C5141" s="24"/>
      <c r="D5141" s="21"/>
      <c r="E5141" s="24"/>
      <c r="F5141" s="24"/>
      <c r="G5141" s="24"/>
      <c r="H5141" s="29"/>
      <c r="I5141" s="84"/>
      <c r="J5141" s="24"/>
      <c r="K5141" s="24"/>
      <c r="L5141" s="66"/>
      <c r="M5141" s="25"/>
      <c r="N5141" s="25"/>
      <c r="O5141" s="26"/>
      <c r="P5141" s="117"/>
    </row>
    <row r="5142" spans="1:16" ht="15.75" x14ac:dyDescent="0.25">
      <c r="A5142" s="25"/>
      <c r="B5142" s="20"/>
      <c r="C5142" s="20"/>
      <c r="D5142" s="21"/>
      <c r="E5142" s="20"/>
      <c r="F5142" s="20"/>
      <c r="G5142" s="20"/>
      <c r="H5142" s="30"/>
      <c r="I5142" s="23"/>
      <c r="J5142" s="23"/>
      <c r="K5142" s="24"/>
      <c r="L5142" s="31"/>
      <c r="M5142" s="19"/>
      <c r="N5142" s="25"/>
      <c r="O5142" s="26"/>
      <c r="P5142" s="117"/>
    </row>
    <row r="5143" spans="1:16" ht="15.75" x14ac:dyDescent="0.25">
      <c r="A5143" s="25"/>
      <c r="B5143" s="20"/>
      <c r="C5143" s="20"/>
      <c r="D5143" s="21"/>
      <c r="E5143" s="20"/>
      <c r="F5143" s="20"/>
      <c r="G5143" s="20"/>
      <c r="H5143" s="30"/>
      <c r="I5143" s="40"/>
      <c r="J5143" s="23"/>
      <c r="K5143" s="24"/>
      <c r="L5143" s="31"/>
      <c r="M5143" s="19"/>
      <c r="N5143" s="25"/>
      <c r="O5143" s="26"/>
      <c r="P5143" s="117"/>
    </row>
    <row r="5144" spans="1:16" ht="15.75" x14ac:dyDescent="0.25">
      <c r="A5144" s="25"/>
      <c r="B5144" s="28"/>
      <c r="C5144" s="24"/>
      <c r="D5144" s="21"/>
      <c r="E5144" s="24"/>
      <c r="F5144" s="24"/>
      <c r="G5144" s="24"/>
      <c r="H5144" s="29"/>
      <c r="I5144" s="23"/>
      <c r="J5144" s="24"/>
      <c r="K5144" s="24"/>
      <c r="L5144" s="66"/>
      <c r="M5144" s="25"/>
      <c r="N5144" s="25"/>
      <c r="O5144" s="26"/>
      <c r="P5144" s="117"/>
    </row>
    <row r="5145" spans="1:16" ht="15.75" x14ac:dyDescent="0.25">
      <c r="A5145" s="19"/>
      <c r="B5145" s="20"/>
      <c r="C5145" s="20"/>
      <c r="D5145" s="21"/>
      <c r="E5145" s="20"/>
      <c r="F5145" s="20"/>
      <c r="G5145" s="20"/>
      <c r="H5145" s="22"/>
      <c r="I5145" s="23"/>
      <c r="J5145" s="23"/>
      <c r="K5145" s="24"/>
      <c r="L5145" s="31"/>
      <c r="M5145" s="19"/>
      <c r="N5145" s="25"/>
      <c r="O5145" s="26"/>
      <c r="P5145" s="117"/>
    </row>
    <row r="5146" spans="1:16" ht="15.75" x14ac:dyDescent="0.25">
      <c r="A5146" s="19"/>
      <c r="B5146" s="20"/>
      <c r="C5146" s="20"/>
      <c r="D5146" s="21"/>
      <c r="E5146" s="20"/>
      <c r="F5146" s="20"/>
      <c r="G5146" s="20"/>
      <c r="H5146" s="30"/>
      <c r="I5146" s="23"/>
      <c r="J5146" s="23"/>
      <c r="K5146" s="24"/>
      <c r="L5146" s="31"/>
      <c r="M5146" s="19"/>
      <c r="N5146" s="25"/>
      <c r="O5146" s="26"/>
      <c r="P5146" s="117"/>
    </row>
    <row r="5147" spans="1:16" ht="15.75" x14ac:dyDescent="0.25">
      <c r="A5147" s="25"/>
      <c r="B5147" s="28"/>
      <c r="C5147" s="24"/>
      <c r="D5147" s="21"/>
      <c r="E5147" s="24"/>
      <c r="F5147" s="24"/>
      <c r="G5147" s="24"/>
      <c r="H5147" s="29"/>
      <c r="I5147" s="84"/>
      <c r="J5147" s="24"/>
      <c r="K5147" s="24"/>
      <c r="L5147" s="66"/>
      <c r="M5147" s="25"/>
      <c r="N5147" s="25"/>
      <c r="O5147" s="26"/>
      <c r="P5147" s="117"/>
    </row>
    <row r="5148" spans="1:16" ht="15.75" x14ac:dyDescent="0.25">
      <c r="A5148" s="25"/>
      <c r="B5148" s="28"/>
      <c r="C5148" s="24"/>
      <c r="D5148" s="21"/>
      <c r="E5148" s="24"/>
      <c r="F5148" s="24"/>
      <c r="G5148" s="24"/>
      <c r="H5148" s="29"/>
      <c r="I5148" s="84"/>
      <c r="J5148" s="24"/>
      <c r="K5148" s="24"/>
      <c r="L5148" s="66"/>
      <c r="M5148" s="25"/>
      <c r="N5148" s="25"/>
      <c r="O5148" s="26"/>
      <c r="P5148" s="117"/>
    </row>
    <row r="5149" spans="1:16" ht="15.75" x14ac:dyDescent="0.25">
      <c r="A5149" s="25"/>
      <c r="B5149" s="28"/>
      <c r="C5149" s="24"/>
      <c r="D5149" s="21"/>
      <c r="E5149" s="24"/>
      <c r="F5149" s="24"/>
      <c r="G5149" s="24"/>
      <c r="H5149" s="29"/>
      <c r="I5149" s="84"/>
      <c r="J5149" s="24"/>
      <c r="K5149" s="24"/>
      <c r="L5149" s="66"/>
      <c r="M5149" s="25"/>
      <c r="N5149" s="25"/>
      <c r="O5149" s="26"/>
      <c r="P5149" s="117"/>
    </row>
    <row r="5150" spans="1:16" ht="15.75" x14ac:dyDescent="0.25">
      <c r="A5150" s="25"/>
      <c r="B5150" s="28"/>
      <c r="C5150" s="24"/>
      <c r="D5150" s="21"/>
      <c r="E5150" s="24"/>
      <c r="F5150" s="24"/>
      <c r="G5150" s="24"/>
      <c r="H5150" s="29"/>
      <c r="I5150" s="84"/>
      <c r="J5150" s="24"/>
      <c r="K5150" s="24"/>
      <c r="L5150" s="66"/>
      <c r="M5150" s="25"/>
      <c r="N5150" s="25"/>
      <c r="O5150" s="26"/>
      <c r="P5150" s="117"/>
    </row>
    <row r="5151" spans="1:16" ht="15.75" x14ac:dyDescent="0.25">
      <c r="A5151" s="25"/>
      <c r="B5151" s="28"/>
      <c r="C5151" s="24"/>
      <c r="D5151" s="21"/>
      <c r="E5151" s="24"/>
      <c r="F5151" s="24"/>
      <c r="G5151" s="24"/>
      <c r="H5151" s="29"/>
      <c r="I5151" s="84"/>
      <c r="J5151" s="24"/>
      <c r="K5151" s="24"/>
      <c r="L5151" s="66"/>
      <c r="M5151" s="25"/>
      <c r="N5151" s="25"/>
      <c r="O5151" s="26"/>
      <c r="P5151" s="117"/>
    </row>
    <row r="5152" spans="1:16" ht="15.75" x14ac:dyDescent="0.25">
      <c r="A5152" s="25"/>
      <c r="B5152" s="28"/>
      <c r="C5152" s="24"/>
      <c r="D5152" s="21"/>
      <c r="E5152" s="24"/>
      <c r="F5152" s="24"/>
      <c r="G5152" s="24"/>
      <c r="H5152" s="29"/>
      <c r="I5152" s="84"/>
      <c r="J5152" s="24"/>
      <c r="K5152" s="24"/>
      <c r="L5152" s="66"/>
      <c r="M5152" s="25"/>
      <c r="N5152" s="25"/>
      <c r="O5152" s="26"/>
      <c r="P5152" s="117"/>
    </row>
    <row r="5153" spans="1:16" ht="15.75" x14ac:dyDescent="0.25">
      <c r="A5153" s="25"/>
      <c r="B5153" s="28"/>
      <c r="C5153" s="24"/>
      <c r="D5153" s="21"/>
      <c r="E5153" s="24"/>
      <c r="F5153" s="24"/>
      <c r="G5153" s="24"/>
      <c r="H5153" s="29"/>
      <c r="I5153" s="84"/>
      <c r="J5153" s="24"/>
      <c r="K5153" s="24"/>
      <c r="L5153" s="66"/>
      <c r="M5153" s="25"/>
      <c r="N5153" s="25"/>
      <c r="O5153" s="26"/>
      <c r="P5153" s="117"/>
    </row>
    <row r="5154" spans="1:16" ht="15.75" x14ac:dyDescent="0.25">
      <c r="A5154" s="25"/>
      <c r="B5154" s="28"/>
      <c r="C5154" s="24"/>
      <c r="D5154" s="21"/>
      <c r="E5154" s="24"/>
      <c r="F5154" s="24"/>
      <c r="G5154" s="24"/>
      <c r="H5154" s="29"/>
      <c r="I5154" s="84"/>
      <c r="J5154" s="24"/>
      <c r="K5154" s="24"/>
      <c r="L5154" s="66"/>
      <c r="M5154" s="25"/>
      <c r="N5154" s="25"/>
      <c r="O5154" s="26"/>
      <c r="P5154" s="117"/>
    </row>
    <row r="5155" spans="1:16" ht="15.75" x14ac:dyDescent="0.25">
      <c r="A5155" s="25"/>
      <c r="B5155" s="28"/>
      <c r="C5155" s="24"/>
      <c r="D5155" s="21"/>
      <c r="E5155" s="24"/>
      <c r="F5155" s="24"/>
      <c r="G5155" s="24"/>
      <c r="H5155" s="29"/>
      <c r="I5155" s="84"/>
      <c r="J5155" s="24"/>
      <c r="K5155" s="24"/>
      <c r="L5155" s="66"/>
      <c r="M5155" s="25"/>
      <c r="N5155" s="25"/>
      <c r="O5155" s="26"/>
      <c r="P5155" s="117"/>
    </row>
    <row r="5156" spans="1:16" ht="15.75" x14ac:dyDescent="0.25">
      <c r="A5156" s="25"/>
      <c r="B5156" s="28"/>
      <c r="C5156" s="24"/>
      <c r="D5156" s="21"/>
      <c r="E5156" s="24"/>
      <c r="F5156" s="24"/>
      <c r="G5156" s="24"/>
      <c r="H5156" s="29"/>
      <c r="I5156" s="84"/>
      <c r="J5156" s="24"/>
      <c r="K5156" s="24"/>
      <c r="L5156" s="66"/>
      <c r="M5156" s="25"/>
      <c r="N5156" s="25"/>
      <c r="O5156" s="26"/>
      <c r="P5156" s="152"/>
    </row>
    <row r="5157" spans="1:16" ht="15.75" x14ac:dyDescent="0.25">
      <c r="A5157" s="25"/>
      <c r="B5157" s="28"/>
      <c r="C5157" s="24"/>
      <c r="D5157" s="21"/>
      <c r="E5157" s="24"/>
      <c r="F5157" s="24"/>
      <c r="G5157" s="24"/>
      <c r="H5157" s="29"/>
      <c r="I5157" s="84"/>
      <c r="J5157" s="24"/>
      <c r="K5157" s="24"/>
      <c r="L5157" s="66"/>
      <c r="M5157" s="25"/>
      <c r="N5157" s="25"/>
      <c r="O5157" s="26"/>
      <c r="P5157" s="152"/>
    </row>
    <row r="5158" spans="1:16" ht="15.75" x14ac:dyDescent="0.25">
      <c r="A5158" s="25"/>
      <c r="B5158" s="28"/>
      <c r="C5158" s="24"/>
      <c r="D5158" s="21"/>
      <c r="E5158" s="24"/>
      <c r="F5158" s="24"/>
      <c r="G5158" s="24"/>
      <c r="H5158" s="29"/>
      <c r="I5158" s="84"/>
      <c r="J5158" s="24"/>
      <c r="K5158" s="24"/>
      <c r="L5158" s="66"/>
      <c r="M5158" s="25"/>
      <c r="N5158" s="25"/>
      <c r="O5158" s="26"/>
      <c r="P5158" s="152"/>
    </row>
    <row r="5159" spans="1:16" ht="15.75" x14ac:dyDescent="0.25">
      <c r="A5159" s="25"/>
      <c r="B5159" s="28"/>
      <c r="C5159" s="24"/>
      <c r="D5159" s="21"/>
      <c r="E5159" s="24"/>
      <c r="F5159" s="24"/>
      <c r="G5159" s="24"/>
      <c r="H5159" s="29"/>
      <c r="I5159" s="84"/>
      <c r="J5159" s="24"/>
      <c r="K5159" s="24"/>
      <c r="L5159" s="66"/>
      <c r="M5159" s="25"/>
      <c r="N5159" s="25"/>
      <c r="O5159" s="26"/>
      <c r="P5159" s="152"/>
    </row>
    <row r="5160" spans="1:16" ht="15.75" x14ac:dyDescent="0.25">
      <c r="A5160" s="25"/>
      <c r="B5160" s="28"/>
      <c r="C5160" s="24"/>
      <c r="D5160" s="21"/>
      <c r="E5160" s="24"/>
      <c r="F5160" s="24"/>
      <c r="G5160" s="24"/>
      <c r="H5160" s="29"/>
      <c r="I5160" s="84"/>
      <c r="J5160" s="24"/>
      <c r="K5160" s="24"/>
      <c r="L5160" s="66"/>
      <c r="M5160" s="25"/>
      <c r="N5160" s="25"/>
      <c r="O5160" s="26"/>
      <c r="P5160" s="117"/>
    </row>
    <row r="5161" spans="1:16" ht="15.75" x14ac:dyDescent="0.25">
      <c r="A5161" s="25"/>
      <c r="B5161" s="20"/>
      <c r="C5161" s="20"/>
      <c r="D5161" s="21"/>
      <c r="E5161" s="20"/>
      <c r="F5161" s="20"/>
      <c r="G5161" s="20"/>
      <c r="H5161" s="30"/>
      <c r="I5161" s="40"/>
      <c r="J5161" s="23"/>
      <c r="K5161" s="24"/>
      <c r="L5161" s="31"/>
      <c r="M5161" s="19"/>
      <c r="N5161" s="25"/>
      <c r="O5161" s="26"/>
      <c r="P5161" s="117"/>
    </row>
    <row r="5162" spans="1:16" ht="15.75" x14ac:dyDescent="0.25">
      <c r="A5162" s="25"/>
      <c r="B5162" s="28"/>
      <c r="C5162" s="24"/>
      <c r="D5162" s="21"/>
      <c r="E5162" s="24"/>
      <c r="F5162" s="24"/>
      <c r="G5162" s="24"/>
      <c r="H5162" s="29"/>
      <c r="I5162" s="84"/>
      <c r="J5162" s="24"/>
      <c r="K5162" s="24"/>
      <c r="L5162" s="66"/>
      <c r="M5162" s="25"/>
      <c r="N5162" s="25"/>
      <c r="O5162" s="26"/>
      <c r="P5162" s="117"/>
    </row>
    <row r="5163" spans="1:16" ht="15.75" x14ac:dyDescent="0.25">
      <c r="A5163" s="19"/>
      <c r="B5163" s="20"/>
      <c r="C5163" s="20"/>
      <c r="D5163" s="21"/>
      <c r="E5163" s="20"/>
      <c r="F5163" s="20"/>
      <c r="G5163" s="20"/>
      <c r="H5163" s="30"/>
      <c r="I5163" s="23"/>
      <c r="J5163" s="23"/>
      <c r="K5163" s="24"/>
      <c r="L5163" s="31"/>
      <c r="M5163" s="19"/>
      <c r="N5163" s="25"/>
      <c r="O5163" s="26"/>
      <c r="P5163" s="117"/>
    </row>
    <row r="5164" spans="1:16" ht="15.75" x14ac:dyDescent="0.25">
      <c r="A5164" s="102"/>
      <c r="B5164" s="96"/>
      <c r="C5164" s="97"/>
      <c r="D5164" s="98"/>
      <c r="E5164" s="97"/>
      <c r="F5164" s="97"/>
      <c r="G5164" s="97"/>
      <c r="H5164" s="99"/>
      <c r="I5164" s="106"/>
      <c r="J5164" s="97"/>
      <c r="K5164" s="97"/>
      <c r="L5164" s="101"/>
      <c r="M5164" s="115"/>
      <c r="N5164" s="25"/>
      <c r="O5164" s="26"/>
      <c r="P5164" s="117"/>
    </row>
    <row r="5165" spans="1:16" ht="15.75" x14ac:dyDescent="0.25">
      <c r="A5165" s="25"/>
      <c r="B5165" s="28"/>
      <c r="C5165" s="24"/>
      <c r="D5165" s="21"/>
      <c r="E5165" s="24"/>
      <c r="F5165" s="24"/>
      <c r="G5165" s="24"/>
      <c r="H5165" s="29"/>
      <c r="I5165" s="84"/>
      <c r="J5165" s="24"/>
      <c r="K5165" s="24"/>
      <c r="L5165" s="66"/>
      <c r="M5165" s="25"/>
      <c r="N5165" s="25"/>
      <c r="O5165" s="26"/>
      <c r="P5165" s="117"/>
    </row>
    <row r="5166" spans="1:16" ht="15.75" x14ac:dyDescent="0.25">
      <c r="A5166" s="25"/>
      <c r="B5166" s="28"/>
      <c r="C5166" s="24"/>
      <c r="D5166" s="21"/>
      <c r="E5166" s="24"/>
      <c r="F5166" s="24"/>
      <c r="G5166" s="24"/>
      <c r="H5166" s="29"/>
      <c r="I5166" s="84"/>
      <c r="J5166" s="24"/>
      <c r="K5166" s="24"/>
      <c r="L5166" s="66"/>
      <c r="M5166" s="25"/>
      <c r="N5166" s="25"/>
      <c r="O5166" s="26"/>
      <c r="P5166" s="117"/>
    </row>
    <row r="5167" spans="1:16" ht="15.75" x14ac:dyDescent="0.25">
      <c r="A5167" s="25"/>
      <c r="B5167" s="28"/>
      <c r="C5167" s="24"/>
      <c r="D5167" s="21"/>
      <c r="E5167" s="24"/>
      <c r="F5167" s="24"/>
      <c r="G5167" s="24"/>
      <c r="H5167" s="29"/>
      <c r="I5167" s="84"/>
      <c r="J5167" s="24"/>
      <c r="K5167" s="24"/>
      <c r="L5167" s="66"/>
      <c r="M5167" s="25"/>
      <c r="N5167" s="25"/>
      <c r="O5167" s="26"/>
      <c r="P5167" s="117"/>
    </row>
    <row r="5168" spans="1:16" ht="15.75" x14ac:dyDescent="0.25">
      <c r="A5168" s="25"/>
      <c r="B5168" s="28"/>
      <c r="C5168" s="24"/>
      <c r="D5168" s="21"/>
      <c r="E5168" s="24"/>
      <c r="F5168" s="24"/>
      <c r="G5168" s="24"/>
      <c r="H5168" s="29"/>
      <c r="I5168" s="84"/>
      <c r="J5168" s="24"/>
      <c r="K5168" s="24"/>
      <c r="L5168" s="66"/>
      <c r="M5168" s="25"/>
      <c r="N5168" s="25"/>
      <c r="O5168" s="26"/>
      <c r="P5168" s="117"/>
    </row>
    <row r="5169" spans="1:16" ht="15.75" x14ac:dyDescent="0.25">
      <c r="A5169" s="25"/>
      <c r="B5169" s="28"/>
      <c r="C5169" s="24"/>
      <c r="D5169" s="21"/>
      <c r="E5169" s="24"/>
      <c r="F5169" s="24"/>
      <c r="G5169" s="24"/>
      <c r="H5169" s="29"/>
      <c r="I5169" s="84"/>
      <c r="J5169" s="24"/>
      <c r="K5169" s="24"/>
      <c r="L5169" s="66"/>
      <c r="M5169" s="25"/>
      <c r="N5169" s="25"/>
      <c r="O5169" s="26"/>
      <c r="P5169" s="117"/>
    </row>
    <row r="5170" spans="1:16" ht="15.75" x14ac:dyDescent="0.25">
      <c r="A5170" s="25"/>
      <c r="B5170" s="28"/>
      <c r="C5170" s="24"/>
      <c r="D5170" s="21"/>
      <c r="E5170" s="24"/>
      <c r="F5170" s="24"/>
      <c r="G5170" s="24"/>
      <c r="H5170" s="29"/>
      <c r="I5170" s="84"/>
      <c r="J5170" s="24"/>
      <c r="K5170" s="24"/>
      <c r="L5170" s="66"/>
      <c r="M5170" s="25"/>
      <c r="N5170" s="25"/>
      <c r="O5170" s="26"/>
      <c r="P5170" s="117"/>
    </row>
    <row r="5171" spans="1:16" ht="15.75" x14ac:dyDescent="0.25">
      <c r="A5171" s="25"/>
      <c r="B5171" s="28"/>
      <c r="C5171" s="24"/>
      <c r="D5171" s="21"/>
      <c r="E5171" s="24"/>
      <c r="F5171" s="24"/>
      <c r="G5171" s="24"/>
      <c r="H5171" s="29"/>
      <c r="I5171" s="84"/>
      <c r="J5171" s="24"/>
      <c r="K5171" s="24"/>
      <c r="L5171" s="66"/>
      <c r="M5171" s="25"/>
      <c r="N5171" s="25"/>
      <c r="O5171" s="26"/>
      <c r="P5171" s="152"/>
    </row>
    <row r="5172" spans="1:16" ht="15.75" x14ac:dyDescent="0.25">
      <c r="A5172" s="25"/>
      <c r="B5172" s="28"/>
      <c r="C5172" s="24"/>
      <c r="D5172" s="21"/>
      <c r="E5172" s="24"/>
      <c r="F5172" s="24"/>
      <c r="G5172" s="24"/>
      <c r="H5172" s="29"/>
      <c r="I5172" s="84"/>
      <c r="J5172" s="24"/>
      <c r="K5172" s="24"/>
      <c r="L5172" s="66"/>
      <c r="M5172" s="25"/>
      <c r="N5172" s="25"/>
      <c r="O5172" s="26"/>
      <c r="P5172" s="152"/>
    </row>
    <row r="5173" spans="1:16" ht="15.75" x14ac:dyDescent="0.25">
      <c r="A5173" s="25"/>
      <c r="B5173" s="28"/>
      <c r="C5173" s="24"/>
      <c r="D5173" s="21"/>
      <c r="E5173" s="24"/>
      <c r="F5173" s="24"/>
      <c r="G5173" s="24"/>
      <c r="H5173" s="29"/>
      <c r="I5173" s="84"/>
      <c r="J5173" s="24"/>
      <c r="K5173" s="24"/>
      <c r="L5173" s="66"/>
      <c r="M5173" s="25"/>
      <c r="N5173" s="25"/>
      <c r="O5173" s="26"/>
      <c r="P5173" s="152"/>
    </row>
    <row r="5174" spans="1:16" ht="15.75" x14ac:dyDescent="0.25">
      <c r="A5174" s="25"/>
      <c r="B5174" s="28"/>
      <c r="C5174" s="24"/>
      <c r="D5174" s="21"/>
      <c r="E5174" s="24"/>
      <c r="F5174" s="24"/>
      <c r="G5174" s="24"/>
      <c r="H5174" s="29"/>
      <c r="I5174" s="84"/>
      <c r="J5174" s="24"/>
      <c r="K5174" s="24"/>
      <c r="L5174" s="66"/>
      <c r="M5174" s="25"/>
      <c r="N5174" s="25"/>
      <c r="O5174" s="26"/>
      <c r="P5174" s="152"/>
    </row>
    <row r="5175" spans="1:16" ht="15.75" x14ac:dyDescent="0.25">
      <c r="A5175" s="25"/>
      <c r="B5175" s="28"/>
      <c r="C5175" s="24"/>
      <c r="D5175" s="21"/>
      <c r="E5175" s="24"/>
      <c r="F5175" s="24"/>
      <c r="G5175" s="24"/>
      <c r="H5175" s="29"/>
      <c r="I5175" s="23"/>
      <c r="J5175" s="24"/>
      <c r="K5175" s="24"/>
      <c r="L5175" s="66"/>
      <c r="M5175" s="25"/>
      <c r="N5175" s="25"/>
      <c r="O5175" s="26"/>
      <c r="P5175" s="117"/>
    </row>
    <row r="5176" spans="1:16" ht="15.75" x14ac:dyDescent="0.25">
      <c r="A5176" s="19"/>
      <c r="B5176" s="20"/>
      <c r="C5176" s="20"/>
      <c r="D5176" s="21"/>
      <c r="E5176" s="20"/>
      <c r="F5176" s="20"/>
      <c r="G5176" s="20"/>
      <c r="H5176" s="30"/>
      <c r="I5176" s="23"/>
      <c r="J5176" s="23"/>
      <c r="K5176" s="24"/>
      <c r="L5176" s="31"/>
      <c r="M5176" s="19"/>
      <c r="N5176" s="25"/>
      <c r="O5176" s="26"/>
      <c r="P5176" s="117"/>
    </row>
    <row r="5177" spans="1:16" ht="15.75" x14ac:dyDescent="0.25">
      <c r="A5177" s="25"/>
      <c r="B5177" s="28"/>
      <c r="C5177" s="24"/>
      <c r="D5177" s="21"/>
      <c r="E5177" s="24"/>
      <c r="F5177" s="24"/>
      <c r="G5177" s="24"/>
      <c r="H5177" s="29"/>
      <c r="I5177" s="84"/>
      <c r="J5177" s="24"/>
      <c r="K5177" s="24"/>
      <c r="L5177" s="66"/>
      <c r="M5177" s="25"/>
      <c r="N5177" s="25"/>
      <c r="O5177" s="26"/>
      <c r="P5177" s="117"/>
    </row>
    <row r="5178" spans="1:16" ht="15.75" x14ac:dyDescent="0.25">
      <c r="A5178" s="25"/>
      <c r="B5178" s="28"/>
      <c r="C5178" s="24"/>
      <c r="D5178" s="21"/>
      <c r="E5178" s="24"/>
      <c r="F5178" s="24"/>
      <c r="G5178" s="24"/>
      <c r="H5178" s="29"/>
      <c r="I5178" s="84"/>
      <c r="J5178" s="24"/>
      <c r="K5178" s="24"/>
      <c r="L5178" s="66"/>
      <c r="M5178" s="25"/>
      <c r="N5178" s="25"/>
      <c r="O5178" s="26"/>
      <c r="P5178" s="117"/>
    </row>
    <row r="5179" spans="1:16" ht="15.75" x14ac:dyDescent="0.25">
      <c r="A5179" s="25"/>
      <c r="B5179" s="28"/>
      <c r="C5179" s="24"/>
      <c r="D5179" s="21"/>
      <c r="E5179" s="24"/>
      <c r="F5179" s="24"/>
      <c r="G5179" s="24"/>
      <c r="H5179" s="29"/>
      <c r="I5179" s="84"/>
      <c r="J5179" s="24"/>
      <c r="K5179" s="24"/>
      <c r="L5179" s="66"/>
      <c r="M5179" s="25"/>
      <c r="N5179" s="25"/>
      <c r="O5179" s="26"/>
      <c r="P5179" s="117"/>
    </row>
    <row r="5180" spans="1:16" ht="15.75" x14ac:dyDescent="0.25">
      <c r="A5180" s="25"/>
      <c r="B5180" s="28"/>
      <c r="C5180" s="24"/>
      <c r="D5180" s="21"/>
      <c r="E5180" s="24"/>
      <c r="F5180" s="24"/>
      <c r="G5180" s="24"/>
      <c r="H5180" s="29"/>
      <c r="I5180" s="84"/>
      <c r="J5180" s="24"/>
      <c r="K5180" s="24"/>
      <c r="L5180" s="66"/>
      <c r="M5180" s="25"/>
      <c r="N5180" s="25"/>
      <c r="O5180" s="26"/>
      <c r="P5180" s="117"/>
    </row>
    <row r="5181" spans="1:16" ht="15.75" x14ac:dyDescent="0.25">
      <c r="A5181" s="25"/>
      <c r="B5181" s="28"/>
      <c r="C5181" s="24"/>
      <c r="D5181" s="21"/>
      <c r="E5181" s="24"/>
      <c r="F5181" s="24"/>
      <c r="G5181" s="24"/>
      <c r="H5181" s="29"/>
      <c r="I5181" s="84"/>
      <c r="J5181" s="24"/>
      <c r="K5181" s="24"/>
      <c r="L5181" s="66"/>
      <c r="M5181" s="25"/>
      <c r="N5181" s="25"/>
      <c r="O5181" s="26"/>
      <c r="P5181" s="117"/>
    </row>
    <row r="5182" spans="1:16" ht="15.75" x14ac:dyDescent="0.25">
      <c r="A5182" s="25"/>
      <c r="B5182" s="28"/>
      <c r="C5182" s="24"/>
      <c r="D5182" s="21"/>
      <c r="E5182" s="24"/>
      <c r="F5182" s="24"/>
      <c r="G5182" s="24"/>
      <c r="H5182" s="29"/>
      <c r="I5182" s="84"/>
      <c r="J5182" s="24"/>
      <c r="K5182" s="24"/>
      <c r="L5182" s="66"/>
      <c r="M5182" s="25"/>
      <c r="N5182" s="25"/>
      <c r="O5182" s="26"/>
      <c r="P5182" s="117"/>
    </row>
    <row r="5183" spans="1:16" ht="15.75" x14ac:dyDescent="0.25">
      <c r="A5183" s="65"/>
      <c r="B5183" s="28"/>
      <c r="C5183" s="24"/>
      <c r="D5183" s="21"/>
      <c r="E5183" s="24"/>
      <c r="F5183" s="24"/>
      <c r="G5183" s="24"/>
      <c r="H5183" s="29"/>
      <c r="I5183" s="23"/>
      <c r="J5183" s="24"/>
      <c r="K5183" s="24"/>
      <c r="L5183" s="66"/>
      <c r="M5183" s="25"/>
      <c r="N5183" s="25"/>
      <c r="O5183" s="26"/>
      <c r="P5183" s="117"/>
    </row>
    <row r="5184" spans="1:16" ht="15.75" x14ac:dyDescent="0.25">
      <c r="A5184" s="19"/>
      <c r="B5184" s="20"/>
      <c r="C5184" s="20"/>
      <c r="D5184" s="21"/>
      <c r="E5184" s="20"/>
      <c r="F5184" s="20"/>
      <c r="G5184" s="20"/>
      <c r="H5184" s="30"/>
      <c r="I5184" s="23"/>
      <c r="J5184" s="23"/>
      <c r="K5184" s="24"/>
      <c r="L5184" s="31"/>
      <c r="M5184" s="19"/>
      <c r="N5184" s="25"/>
      <c r="O5184" s="26"/>
      <c r="P5184" s="117"/>
    </row>
    <row r="5185" spans="1:16" ht="15.75" x14ac:dyDescent="0.25">
      <c r="A5185" s="19"/>
      <c r="B5185" s="20"/>
      <c r="C5185" s="20"/>
      <c r="D5185" s="21"/>
      <c r="E5185" s="20"/>
      <c r="F5185" s="20"/>
      <c r="G5185" s="20"/>
      <c r="H5185" s="30"/>
      <c r="I5185" s="23"/>
      <c r="J5185" s="23"/>
      <c r="K5185" s="24"/>
      <c r="L5185" s="31"/>
      <c r="M5185" s="19"/>
      <c r="N5185" s="25"/>
      <c r="O5185" s="26"/>
      <c r="P5185" s="117"/>
    </row>
    <row r="5186" spans="1:16" ht="15.75" x14ac:dyDescent="0.25">
      <c r="A5186" s="19"/>
      <c r="B5186" s="20"/>
      <c r="C5186" s="20"/>
      <c r="D5186" s="21"/>
      <c r="E5186" s="20"/>
      <c r="F5186" s="20"/>
      <c r="G5186" s="20"/>
      <c r="H5186" s="30"/>
      <c r="I5186" s="23"/>
      <c r="J5186" s="23"/>
      <c r="K5186" s="24"/>
      <c r="L5186" s="31"/>
      <c r="M5186" s="19"/>
      <c r="N5186" s="25"/>
      <c r="O5186" s="26"/>
      <c r="P5186" s="117"/>
    </row>
    <row r="5187" spans="1:16" ht="15.75" x14ac:dyDescent="0.25">
      <c r="A5187" s="19"/>
      <c r="B5187" s="20"/>
      <c r="C5187" s="20"/>
      <c r="D5187" s="21"/>
      <c r="E5187" s="20"/>
      <c r="F5187" s="20"/>
      <c r="G5187" s="20"/>
      <c r="H5187" s="30"/>
      <c r="I5187" s="23"/>
      <c r="J5187" s="23"/>
      <c r="K5187" s="24"/>
      <c r="L5187" s="31"/>
      <c r="M5187" s="19"/>
      <c r="N5187" s="25"/>
      <c r="O5187" s="26"/>
      <c r="P5187" s="117"/>
    </row>
    <row r="5188" spans="1:16" ht="15.75" x14ac:dyDescent="0.25">
      <c r="A5188" s="102"/>
      <c r="B5188" s="96"/>
      <c r="C5188" s="97"/>
      <c r="D5188" s="98"/>
      <c r="E5188" s="97"/>
      <c r="F5188" s="97"/>
      <c r="G5188" s="97"/>
      <c r="H5188" s="99"/>
      <c r="I5188" s="106"/>
      <c r="J5188" s="97"/>
      <c r="K5188" s="97"/>
      <c r="L5188" s="101"/>
      <c r="M5188" s="115"/>
      <c r="N5188" s="25"/>
      <c r="O5188" s="26"/>
      <c r="P5188" s="311"/>
    </row>
    <row r="5189" spans="1:16" ht="15.75" x14ac:dyDescent="0.25">
      <c r="A5189" s="25"/>
      <c r="B5189" s="28"/>
      <c r="C5189" s="24"/>
      <c r="D5189" s="21"/>
      <c r="E5189" s="24"/>
      <c r="F5189" s="24"/>
      <c r="G5189" s="24"/>
      <c r="H5189" s="29"/>
      <c r="I5189" s="23"/>
      <c r="J5189" s="63"/>
      <c r="K5189" s="24"/>
      <c r="L5189" s="66"/>
      <c r="M5189" s="115"/>
      <c r="N5189" s="25"/>
      <c r="O5189" s="26"/>
      <c r="P5189" s="117"/>
    </row>
    <row r="5190" spans="1:16" ht="15.75" x14ac:dyDescent="0.25">
      <c r="A5190" s="25"/>
      <c r="B5190" s="28"/>
      <c r="C5190" s="24"/>
      <c r="D5190" s="21"/>
      <c r="E5190" s="24"/>
      <c r="F5190" s="24"/>
      <c r="G5190" s="24"/>
      <c r="H5190" s="29"/>
      <c r="I5190" s="84"/>
      <c r="J5190" s="24"/>
      <c r="K5190" s="24"/>
      <c r="L5190" s="66"/>
      <c r="M5190" s="115"/>
      <c r="N5190" s="25"/>
      <c r="O5190" s="26"/>
      <c r="P5190" s="117"/>
    </row>
    <row r="5191" spans="1:16" ht="15.75" x14ac:dyDescent="0.25">
      <c r="A5191" s="25"/>
      <c r="B5191" s="28"/>
      <c r="C5191" s="24"/>
      <c r="D5191" s="21"/>
      <c r="E5191" s="24"/>
      <c r="F5191" s="24"/>
      <c r="G5191" s="24"/>
      <c r="H5191" s="29"/>
      <c r="I5191" s="84"/>
      <c r="J5191" s="24"/>
      <c r="K5191" s="24"/>
      <c r="L5191" s="66"/>
      <c r="M5191" s="25"/>
      <c r="N5191" s="25"/>
      <c r="O5191" s="26"/>
      <c r="P5191" s="117"/>
    </row>
    <row r="5192" spans="1:16" ht="15.75" x14ac:dyDescent="0.25">
      <c r="A5192" s="25"/>
      <c r="B5192" s="28"/>
      <c r="C5192" s="24"/>
      <c r="D5192" s="21"/>
      <c r="E5192" s="24"/>
      <c r="F5192" s="24"/>
      <c r="G5192" s="24"/>
      <c r="H5192" s="29"/>
      <c r="I5192" s="84"/>
      <c r="J5192" s="24"/>
      <c r="K5192" s="24"/>
      <c r="L5192" s="66"/>
      <c r="M5192" s="25"/>
      <c r="N5192" s="25"/>
      <c r="O5192" s="26"/>
      <c r="P5192" s="117"/>
    </row>
    <row r="5193" spans="1:16" ht="15.75" x14ac:dyDescent="0.25">
      <c r="A5193" s="25"/>
      <c r="B5193" s="28"/>
      <c r="C5193" s="24"/>
      <c r="D5193" s="21"/>
      <c r="E5193" s="24"/>
      <c r="F5193" s="24"/>
      <c r="G5193" s="24"/>
      <c r="H5193" s="29"/>
      <c r="I5193" s="84"/>
      <c r="J5193" s="24"/>
      <c r="K5193" s="24"/>
      <c r="L5193" s="66"/>
      <c r="M5193" s="25"/>
      <c r="N5193" s="25"/>
      <c r="O5193" s="26"/>
      <c r="P5193" s="117"/>
    </row>
    <row r="5194" spans="1:16" ht="15.75" x14ac:dyDescent="0.25">
      <c r="A5194" s="25"/>
      <c r="B5194" s="28"/>
      <c r="C5194" s="24"/>
      <c r="D5194" s="21"/>
      <c r="E5194" s="24"/>
      <c r="F5194" s="24"/>
      <c r="G5194" s="24"/>
      <c r="H5194" s="29"/>
      <c r="I5194" s="84"/>
      <c r="J5194" s="24"/>
      <c r="K5194" s="24"/>
      <c r="L5194" s="66"/>
      <c r="M5194" s="25"/>
      <c r="N5194" s="25"/>
      <c r="O5194" s="26"/>
      <c r="P5194" s="117"/>
    </row>
    <row r="5195" spans="1:16" ht="15.75" x14ac:dyDescent="0.25">
      <c r="A5195" s="25"/>
      <c r="B5195" s="28"/>
      <c r="C5195" s="24"/>
      <c r="D5195" s="21"/>
      <c r="E5195" s="24"/>
      <c r="F5195" s="24"/>
      <c r="G5195" s="24"/>
      <c r="H5195" s="29"/>
      <c r="I5195" s="84"/>
      <c r="J5195" s="25"/>
      <c r="K5195" s="24"/>
      <c r="L5195" s="66"/>
      <c r="M5195" s="25"/>
      <c r="N5195" s="25"/>
      <c r="O5195" s="26"/>
      <c r="P5195" s="117"/>
    </row>
    <row r="5196" spans="1:16" ht="15.75" x14ac:dyDescent="0.25">
      <c r="A5196" s="25"/>
      <c r="B5196" s="28"/>
      <c r="C5196" s="24"/>
      <c r="D5196" s="21"/>
      <c r="E5196" s="24"/>
      <c r="F5196" s="24"/>
      <c r="G5196" s="24"/>
      <c r="H5196" s="29"/>
      <c r="I5196" s="84"/>
      <c r="J5196" s="24"/>
      <c r="K5196" s="24"/>
      <c r="L5196" s="66"/>
      <c r="M5196" s="25"/>
      <c r="N5196" s="25"/>
      <c r="O5196" s="26"/>
      <c r="P5196" s="117"/>
    </row>
    <row r="5197" spans="1:16" ht="15.75" x14ac:dyDescent="0.25">
      <c r="A5197" s="25"/>
      <c r="B5197" s="28"/>
      <c r="C5197" s="24"/>
      <c r="D5197" s="21"/>
      <c r="E5197" s="24"/>
      <c r="F5197" s="24"/>
      <c r="G5197" s="24"/>
      <c r="H5197" s="29"/>
      <c r="I5197" s="84"/>
      <c r="J5197" s="24"/>
      <c r="K5197" s="24"/>
      <c r="L5197" s="66"/>
      <c r="M5197" s="25"/>
      <c r="N5197" s="25"/>
      <c r="O5197" s="26"/>
      <c r="P5197" s="152"/>
    </row>
    <row r="5198" spans="1:16" ht="15.75" x14ac:dyDescent="0.25">
      <c r="A5198" s="25"/>
      <c r="B5198" s="28"/>
      <c r="C5198" s="24"/>
      <c r="D5198" s="21"/>
      <c r="E5198" s="24"/>
      <c r="F5198" s="24"/>
      <c r="G5198" s="24"/>
      <c r="H5198" s="29"/>
      <c r="I5198" s="84"/>
      <c r="J5198" s="24"/>
      <c r="K5198" s="24"/>
      <c r="L5198" s="66"/>
      <c r="M5198" s="25"/>
      <c r="N5198" s="25"/>
      <c r="O5198" s="26"/>
      <c r="P5198" s="152"/>
    </row>
    <row r="5199" spans="1:16" ht="15.75" x14ac:dyDescent="0.25">
      <c r="A5199" s="25"/>
      <c r="B5199" s="28"/>
      <c r="C5199" s="24"/>
      <c r="D5199" s="21"/>
      <c r="E5199" s="24"/>
      <c r="F5199" s="24"/>
      <c r="G5199" s="24"/>
      <c r="H5199" s="29"/>
      <c r="I5199" s="84"/>
      <c r="J5199" s="24"/>
      <c r="K5199" s="24"/>
      <c r="L5199" s="66"/>
      <c r="M5199" s="25"/>
      <c r="N5199" s="25"/>
      <c r="O5199" s="26"/>
      <c r="P5199" s="152"/>
    </row>
    <row r="5200" spans="1:16" ht="15.75" x14ac:dyDescent="0.25">
      <c r="A5200" s="25"/>
      <c r="B5200" s="28"/>
      <c r="C5200" s="24"/>
      <c r="D5200" s="21"/>
      <c r="E5200" s="24"/>
      <c r="F5200" s="24"/>
      <c r="G5200" s="24"/>
      <c r="H5200" s="29"/>
      <c r="I5200" s="84"/>
      <c r="J5200" s="24"/>
      <c r="K5200" s="24"/>
      <c r="L5200" s="66"/>
      <c r="M5200" s="25"/>
      <c r="N5200" s="25"/>
      <c r="O5200" s="26"/>
      <c r="P5200" s="152"/>
    </row>
    <row r="5201" spans="1:16" ht="15.75" x14ac:dyDescent="0.25">
      <c r="A5201" s="25"/>
      <c r="B5201" s="28"/>
      <c r="C5201" s="24"/>
      <c r="D5201" s="21"/>
      <c r="E5201" s="24"/>
      <c r="F5201" s="24"/>
      <c r="G5201" s="24"/>
      <c r="H5201" s="29"/>
      <c r="I5201" s="84"/>
      <c r="J5201" s="24"/>
      <c r="K5201" s="24"/>
      <c r="L5201" s="66"/>
      <c r="M5201" s="25"/>
      <c r="N5201" s="25"/>
      <c r="O5201" s="26"/>
      <c r="P5201" s="152"/>
    </row>
    <row r="5202" spans="1:16" ht="15.75" x14ac:dyDescent="0.25">
      <c r="A5202" s="25"/>
      <c r="B5202" s="28"/>
      <c r="C5202" s="24"/>
      <c r="D5202" s="21"/>
      <c r="E5202" s="24"/>
      <c r="F5202" s="24"/>
      <c r="G5202" s="24"/>
      <c r="H5202" s="29"/>
      <c r="I5202" s="84"/>
      <c r="J5202" s="24"/>
      <c r="K5202" s="24"/>
      <c r="L5202" s="66"/>
      <c r="M5202" s="25"/>
      <c r="N5202" s="25"/>
      <c r="O5202" s="26"/>
      <c r="P5202" s="152"/>
    </row>
    <row r="5203" spans="1:16" ht="15.75" x14ac:dyDescent="0.25">
      <c r="A5203" s="25"/>
      <c r="B5203" s="28"/>
      <c r="C5203" s="24"/>
      <c r="D5203" s="21"/>
      <c r="E5203" s="24"/>
      <c r="F5203" s="24"/>
      <c r="G5203" s="24"/>
      <c r="H5203" s="29"/>
      <c r="I5203" s="23"/>
      <c r="J5203" s="24"/>
      <c r="K5203" s="24"/>
      <c r="L5203" s="66"/>
      <c r="M5203" s="25"/>
      <c r="N5203" s="25"/>
      <c r="O5203" s="26"/>
      <c r="P5203" s="117"/>
    </row>
    <row r="5204" spans="1:16" ht="15.75" x14ac:dyDescent="0.25">
      <c r="A5204" s="25"/>
      <c r="B5204" s="28"/>
      <c r="C5204" s="24"/>
      <c r="D5204" s="21"/>
      <c r="E5204" s="24"/>
      <c r="F5204" s="24"/>
      <c r="G5204" s="24"/>
      <c r="H5204" s="29"/>
      <c r="I5204" s="84"/>
      <c r="J5204" s="24"/>
      <c r="K5204" s="24"/>
      <c r="L5204" s="66"/>
      <c r="M5204" s="25"/>
      <c r="N5204" s="25"/>
      <c r="O5204" s="26"/>
      <c r="P5204" s="152"/>
    </row>
    <row r="5205" spans="1:16" ht="15.75" x14ac:dyDescent="0.25">
      <c r="A5205" s="25"/>
      <c r="B5205" s="28"/>
      <c r="C5205" s="24"/>
      <c r="D5205" s="21"/>
      <c r="E5205" s="24"/>
      <c r="F5205" s="24"/>
      <c r="G5205" s="24"/>
      <c r="H5205" s="29"/>
      <c r="I5205" s="23"/>
      <c r="J5205" s="24"/>
      <c r="K5205" s="24"/>
      <c r="L5205" s="66"/>
      <c r="M5205" s="25"/>
      <c r="N5205" s="25"/>
      <c r="O5205" s="26"/>
      <c r="P5205" s="117"/>
    </row>
    <row r="5206" spans="1:16" ht="15.75" x14ac:dyDescent="0.25">
      <c r="A5206" s="25"/>
      <c r="B5206" s="28"/>
      <c r="C5206" s="24"/>
      <c r="D5206" s="21"/>
      <c r="E5206" s="24"/>
      <c r="F5206" s="24"/>
      <c r="G5206" s="24"/>
      <c r="H5206" s="29"/>
      <c r="I5206" s="23"/>
      <c r="J5206" s="24"/>
      <c r="K5206" s="24"/>
      <c r="L5206" s="66"/>
      <c r="M5206" s="25"/>
      <c r="N5206" s="25"/>
      <c r="O5206" s="26"/>
      <c r="P5206" s="117"/>
    </row>
    <row r="5207" spans="1:16" ht="15.75" x14ac:dyDescent="0.25">
      <c r="A5207" s="25"/>
      <c r="B5207" s="28"/>
      <c r="C5207" s="24"/>
      <c r="D5207" s="21"/>
      <c r="E5207" s="24"/>
      <c r="F5207" s="24"/>
      <c r="G5207" s="24"/>
      <c r="H5207" s="29"/>
      <c r="I5207" s="23"/>
      <c r="J5207" s="24"/>
      <c r="K5207" s="24"/>
      <c r="L5207" s="66"/>
      <c r="M5207" s="25"/>
      <c r="N5207" s="25"/>
      <c r="O5207" s="26"/>
      <c r="P5207" s="117"/>
    </row>
    <row r="5208" spans="1:16" ht="15.75" x14ac:dyDescent="0.25">
      <c r="A5208" s="25"/>
      <c r="B5208" s="28"/>
      <c r="C5208" s="24"/>
      <c r="D5208" s="21"/>
      <c r="E5208" s="24"/>
      <c r="F5208" s="24"/>
      <c r="G5208" s="24"/>
      <c r="H5208" s="29"/>
      <c r="I5208" s="84"/>
      <c r="J5208" s="24"/>
      <c r="K5208" s="24"/>
      <c r="L5208" s="66"/>
      <c r="M5208" s="25"/>
      <c r="N5208" s="25"/>
      <c r="O5208" s="26"/>
      <c r="P5208" s="117"/>
    </row>
    <row r="5209" spans="1:16" ht="15.75" x14ac:dyDescent="0.25">
      <c r="A5209" s="67"/>
      <c r="B5209" s="28"/>
      <c r="C5209" s="24"/>
      <c r="D5209" s="21"/>
      <c r="E5209" s="24"/>
      <c r="F5209" s="24"/>
      <c r="G5209" s="24"/>
      <c r="H5209" s="29"/>
      <c r="I5209" s="23"/>
      <c r="J5209" s="24"/>
      <c r="K5209" s="24"/>
      <c r="L5209" s="66"/>
      <c r="M5209" s="25"/>
      <c r="N5209" s="25"/>
      <c r="O5209" s="26"/>
      <c r="P5209" s="117"/>
    </row>
    <row r="5210" spans="1:16" ht="15.75" x14ac:dyDescent="0.25">
      <c r="A5210" s="25"/>
      <c r="B5210" s="28"/>
      <c r="C5210" s="24"/>
      <c r="D5210" s="21"/>
      <c r="E5210" s="24"/>
      <c r="F5210" s="24"/>
      <c r="G5210" s="24"/>
      <c r="H5210" s="29"/>
      <c r="I5210" s="84"/>
      <c r="J5210" s="24"/>
      <c r="K5210" s="24"/>
      <c r="L5210" s="66"/>
      <c r="M5210" s="25"/>
      <c r="N5210" s="25"/>
      <c r="O5210" s="26"/>
      <c r="P5210" s="117"/>
    </row>
    <row r="5211" spans="1:16" ht="15.75" x14ac:dyDescent="0.25">
      <c r="A5211" s="25"/>
      <c r="B5211" s="28"/>
      <c r="C5211" s="24"/>
      <c r="D5211" s="21"/>
      <c r="E5211" s="24"/>
      <c r="F5211" s="24"/>
      <c r="G5211" s="24"/>
      <c r="H5211" s="29"/>
      <c r="I5211" s="84"/>
      <c r="J5211" s="24"/>
      <c r="K5211" s="24"/>
      <c r="L5211" s="66"/>
      <c r="M5211" s="25"/>
      <c r="N5211" s="25"/>
      <c r="O5211" s="26"/>
      <c r="P5211" s="117"/>
    </row>
    <row r="5212" spans="1:16" ht="15.75" x14ac:dyDescent="0.25">
      <c r="A5212" s="25"/>
      <c r="B5212" s="28"/>
      <c r="C5212" s="24"/>
      <c r="D5212" s="21"/>
      <c r="E5212" s="24"/>
      <c r="F5212" s="24"/>
      <c r="G5212" s="24"/>
      <c r="H5212" s="29"/>
      <c r="I5212" s="84"/>
      <c r="J5212" s="24"/>
      <c r="K5212" s="24"/>
      <c r="L5212" s="66"/>
      <c r="M5212" s="25"/>
      <c r="N5212" s="25"/>
      <c r="O5212" s="26"/>
      <c r="P5212" s="117"/>
    </row>
    <row r="5213" spans="1:16" ht="15.75" x14ac:dyDescent="0.25">
      <c r="A5213" s="67"/>
      <c r="B5213" s="28"/>
      <c r="C5213" s="24"/>
      <c r="D5213" s="21"/>
      <c r="E5213" s="24"/>
      <c r="F5213" s="24"/>
      <c r="G5213" s="24"/>
      <c r="H5213" s="29"/>
      <c r="I5213" s="84"/>
      <c r="J5213" s="24"/>
      <c r="K5213" s="24"/>
      <c r="L5213" s="66"/>
      <c r="M5213" s="25"/>
      <c r="N5213" s="25"/>
      <c r="O5213" s="26"/>
      <c r="P5213" s="117"/>
    </row>
    <row r="5214" spans="1:16" ht="15.75" x14ac:dyDescent="0.25">
      <c r="A5214" s="25"/>
      <c r="B5214" s="28"/>
      <c r="C5214" s="24"/>
      <c r="D5214" s="21"/>
      <c r="E5214" s="24"/>
      <c r="F5214" s="24"/>
      <c r="G5214" s="24"/>
      <c r="H5214" s="29"/>
      <c r="I5214" s="23"/>
      <c r="J5214" s="24"/>
      <c r="K5214" s="24"/>
      <c r="L5214" s="66"/>
      <c r="M5214" s="25"/>
      <c r="N5214" s="128"/>
      <c r="O5214" s="26"/>
      <c r="P5214" s="117"/>
    </row>
    <row r="5215" spans="1:16" ht="15.75" x14ac:dyDescent="0.25">
      <c r="A5215" s="25"/>
      <c r="B5215" s="28"/>
      <c r="C5215" s="24"/>
      <c r="D5215" s="21"/>
      <c r="E5215" s="24"/>
      <c r="F5215" s="24"/>
      <c r="G5215" s="24"/>
      <c r="H5215" s="29"/>
      <c r="I5215" s="23"/>
      <c r="J5215" s="24"/>
      <c r="K5215" s="24"/>
      <c r="L5215" s="66"/>
      <c r="M5215" s="25"/>
      <c r="N5215" s="25"/>
      <c r="O5215" s="26"/>
      <c r="P5215" s="117"/>
    </row>
    <row r="5216" spans="1:16" ht="15.75" x14ac:dyDescent="0.25">
      <c r="A5216" s="25"/>
      <c r="B5216" s="28"/>
      <c r="C5216" s="24"/>
      <c r="D5216" s="21"/>
      <c r="E5216" s="24"/>
      <c r="F5216" s="24"/>
      <c r="G5216" s="24"/>
      <c r="H5216" s="29"/>
      <c r="I5216" s="84"/>
      <c r="J5216" s="24"/>
      <c r="K5216" s="24"/>
      <c r="L5216" s="66"/>
      <c r="M5216" s="25"/>
      <c r="N5216" s="25"/>
      <c r="O5216" s="26"/>
      <c r="P5216" s="117"/>
    </row>
    <row r="5217" spans="1:16" ht="15.75" x14ac:dyDescent="0.25">
      <c r="A5217" s="25"/>
      <c r="B5217" s="28"/>
      <c r="C5217" s="24"/>
      <c r="D5217" s="21"/>
      <c r="E5217" s="24"/>
      <c r="F5217" s="24"/>
      <c r="G5217" s="24"/>
      <c r="H5217" s="29"/>
      <c r="I5217" s="23"/>
      <c r="J5217" s="24"/>
      <c r="K5217" s="24"/>
      <c r="L5217" s="66"/>
      <c r="M5217" s="25"/>
      <c r="N5217" s="25"/>
      <c r="O5217" s="26"/>
      <c r="P5217" s="117"/>
    </row>
    <row r="5218" spans="1:16" ht="15.75" x14ac:dyDescent="0.25">
      <c r="A5218" s="19"/>
      <c r="B5218" s="20"/>
      <c r="C5218" s="20"/>
      <c r="D5218" s="21"/>
      <c r="E5218" s="20"/>
      <c r="F5218" s="20"/>
      <c r="G5218" s="20"/>
      <c r="H5218" s="30"/>
      <c r="I5218" s="23"/>
      <c r="J5218" s="23"/>
      <c r="K5218" s="24"/>
      <c r="L5218" s="31"/>
      <c r="M5218" s="19"/>
      <c r="N5218" s="25"/>
      <c r="O5218" s="26"/>
      <c r="P5218" s="117"/>
    </row>
    <row r="5219" spans="1:16" ht="15.75" x14ac:dyDescent="0.25">
      <c r="A5219" s="25"/>
      <c r="B5219" s="28"/>
      <c r="C5219" s="24"/>
      <c r="D5219" s="21"/>
      <c r="E5219" s="24"/>
      <c r="F5219" s="24"/>
      <c r="G5219" s="24"/>
      <c r="H5219" s="29"/>
      <c r="I5219" s="84"/>
      <c r="J5219" s="24"/>
      <c r="K5219" s="24"/>
      <c r="L5219" s="66"/>
      <c r="M5219" s="25"/>
      <c r="N5219" s="25"/>
      <c r="O5219" s="26"/>
      <c r="P5219" s="117"/>
    </row>
    <row r="5220" spans="1:16" ht="15.75" x14ac:dyDescent="0.25">
      <c r="A5220" s="25"/>
      <c r="B5220" s="28"/>
      <c r="C5220" s="24"/>
      <c r="D5220" s="21"/>
      <c r="E5220" s="24"/>
      <c r="F5220" s="24"/>
      <c r="G5220" s="24"/>
      <c r="H5220" s="29"/>
      <c r="I5220" s="84"/>
      <c r="J5220" s="24"/>
      <c r="K5220" s="24"/>
      <c r="L5220" s="66"/>
      <c r="M5220" s="25"/>
      <c r="N5220" s="25"/>
      <c r="O5220" s="26"/>
      <c r="P5220" s="117"/>
    </row>
    <row r="5221" spans="1:16" ht="15.75" x14ac:dyDescent="0.25">
      <c r="A5221" s="25"/>
      <c r="B5221" s="28"/>
      <c r="C5221" s="24"/>
      <c r="D5221" s="21"/>
      <c r="E5221" s="24"/>
      <c r="F5221" s="24"/>
      <c r="G5221" s="24"/>
      <c r="H5221" s="29"/>
      <c r="I5221" s="84"/>
      <c r="J5221" s="24"/>
      <c r="K5221" s="24"/>
      <c r="L5221" s="66"/>
      <c r="M5221" s="25"/>
      <c r="N5221" s="25"/>
      <c r="O5221" s="26"/>
      <c r="P5221" s="117"/>
    </row>
    <row r="5222" spans="1:16" ht="15.75" x14ac:dyDescent="0.25">
      <c r="A5222" s="25"/>
      <c r="B5222" s="28"/>
      <c r="C5222" s="24"/>
      <c r="D5222" s="21"/>
      <c r="E5222" s="24"/>
      <c r="F5222" s="24"/>
      <c r="G5222" s="24"/>
      <c r="H5222" s="29"/>
      <c r="I5222" s="84"/>
      <c r="J5222" s="24"/>
      <c r="K5222" s="24"/>
      <c r="L5222" s="66"/>
      <c r="M5222" s="25"/>
      <c r="N5222" s="25"/>
      <c r="O5222" s="26"/>
      <c r="P5222" s="117"/>
    </row>
    <row r="5223" spans="1:16" ht="15.75" x14ac:dyDescent="0.25">
      <c r="A5223" s="19"/>
      <c r="B5223" s="20"/>
      <c r="C5223" s="20"/>
      <c r="D5223" s="21"/>
      <c r="E5223" s="20"/>
      <c r="F5223" s="20"/>
      <c r="G5223" s="20"/>
      <c r="H5223" s="30"/>
      <c r="I5223" s="23"/>
      <c r="J5223" s="23"/>
      <c r="K5223" s="24"/>
      <c r="L5223" s="31"/>
      <c r="M5223" s="19"/>
      <c r="N5223" s="25"/>
      <c r="O5223" s="26"/>
      <c r="P5223" s="117"/>
    </row>
    <row r="5224" spans="1:16" ht="15.75" x14ac:dyDescent="0.25">
      <c r="A5224" s="19"/>
      <c r="B5224" s="20"/>
      <c r="C5224" s="20"/>
      <c r="D5224" s="21"/>
      <c r="E5224" s="20"/>
      <c r="F5224" s="20"/>
      <c r="G5224" s="20"/>
      <c r="H5224" s="30"/>
      <c r="I5224" s="23"/>
      <c r="J5224" s="23"/>
      <c r="K5224" s="24"/>
      <c r="L5224" s="31"/>
      <c r="M5224" s="19"/>
      <c r="N5224" s="25"/>
      <c r="O5224" s="26"/>
      <c r="P5224" s="117"/>
    </row>
    <row r="5225" spans="1:16" ht="15.75" x14ac:dyDescent="0.25">
      <c r="A5225" s="19"/>
      <c r="B5225" s="20"/>
      <c r="C5225" s="20"/>
      <c r="D5225" s="21"/>
      <c r="E5225" s="20"/>
      <c r="F5225" s="20"/>
      <c r="G5225" s="20"/>
      <c r="H5225" s="30"/>
      <c r="I5225" s="23"/>
      <c r="J5225" s="23"/>
      <c r="K5225" s="24"/>
      <c r="L5225" s="31"/>
      <c r="M5225" s="19"/>
      <c r="N5225" s="25"/>
      <c r="O5225" s="26"/>
      <c r="P5225" s="117"/>
    </row>
    <row r="5226" spans="1:16" ht="15.75" x14ac:dyDescent="0.25">
      <c r="A5226" s="19"/>
      <c r="B5226" s="20"/>
      <c r="C5226" s="20"/>
      <c r="D5226" s="21"/>
      <c r="E5226" s="20"/>
      <c r="F5226" s="20"/>
      <c r="G5226" s="20"/>
      <c r="H5226" s="30"/>
      <c r="I5226" s="23"/>
      <c r="J5226" s="23"/>
      <c r="K5226" s="24"/>
      <c r="L5226" s="31"/>
      <c r="M5226" s="19"/>
      <c r="N5226" s="25"/>
      <c r="O5226" s="26"/>
      <c r="P5226" s="117"/>
    </row>
    <row r="5227" spans="1:16" ht="15.75" x14ac:dyDescent="0.25">
      <c r="A5227" s="19"/>
      <c r="B5227" s="20"/>
      <c r="C5227" s="20"/>
      <c r="D5227" s="21"/>
      <c r="E5227" s="20"/>
      <c r="F5227" s="20"/>
      <c r="G5227" s="20"/>
      <c r="H5227" s="30"/>
      <c r="I5227" s="23"/>
      <c r="J5227" s="23"/>
      <c r="K5227" s="24"/>
      <c r="L5227" s="31"/>
      <c r="M5227" s="19"/>
      <c r="N5227" s="25"/>
      <c r="O5227" s="26"/>
      <c r="P5227" s="117"/>
    </row>
    <row r="5228" spans="1:16" ht="15.75" x14ac:dyDescent="0.25">
      <c r="A5228" s="19"/>
      <c r="B5228" s="20"/>
      <c r="C5228" s="20"/>
      <c r="D5228" s="21"/>
      <c r="E5228" s="20"/>
      <c r="F5228" s="20"/>
      <c r="G5228" s="20"/>
      <c r="H5228" s="30"/>
      <c r="I5228" s="23"/>
      <c r="J5228" s="23"/>
      <c r="K5228" s="24"/>
      <c r="L5228" s="31"/>
      <c r="M5228" s="19"/>
      <c r="N5228" s="25"/>
      <c r="O5228" s="26"/>
      <c r="P5228" s="117"/>
    </row>
    <row r="5229" spans="1:16" ht="15.75" x14ac:dyDescent="0.25">
      <c r="A5229" s="19"/>
      <c r="B5229" s="20"/>
      <c r="C5229" s="20"/>
      <c r="D5229" s="21"/>
      <c r="E5229" s="20"/>
      <c r="F5229" s="20"/>
      <c r="G5229" s="20"/>
      <c r="H5229" s="30"/>
      <c r="I5229" s="23"/>
      <c r="J5229" s="23"/>
      <c r="K5229" s="24"/>
      <c r="L5229" s="31"/>
      <c r="M5229" s="19"/>
      <c r="N5229" s="25"/>
      <c r="O5229" s="26"/>
      <c r="P5229" s="117"/>
    </row>
    <row r="5230" spans="1:16" ht="15.75" x14ac:dyDescent="0.25">
      <c r="A5230" s="19"/>
      <c r="B5230" s="20"/>
      <c r="C5230" s="20"/>
      <c r="D5230" s="21"/>
      <c r="E5230" s="20"/>
      <c r="F5230" s="20"/>
      <c r="G5230" s="20"/>
      <c r="H5230" s="30"/>
      <c r="I5230" s="23"/>
      <c r="J5230" s="23"/>
      <c r="K5230" s="24"/>
      <c r="L5230" s="31"/>
      <c r="M5230" s="19"/>
      <c r="N5230" s="25"/>
      <c r="O5230" s="26"/>
      <c r="P5230" s="117"/>
    </row>
    <row r="5231" spans="1:16" ht="15.75" x14ac:dyDescent="0.25">
      <c r="A5231" s="25"/>
      <c r="B5231" s="28"/>
      <c r="C5231" s="24"/>
      <c r="D5231" s="21"/>
      <c r="E5231" s="24"/>
      <c r="F5231" s="24"/>
      <c r="G5231" s="24"/>
      <c r="H5231" s="29"/>
      <c r="I5231" s="84"/>
      <c r="J5231" s="24"/>
      <c r="K5231" s="24"/>
      <c r="L5231" s="66"/>
      <c r="M5231" s="25"/>
      <c r="N5231" s="25"/>
      <c r="O5231" s="26"/>
      <c r="P5231" s="117"/>
    </row>
    <row r="5232" spans="1:16" ht="15.75" x14ac:dyDescent="0.25">
      <c r="A5232" s="25"/>
      <c r="B5232" s="28"/>
      <c r="C5232" s="24"/>
      <c r="D5232" s="21"/>
      <c r="E5232" s="24"/>
      <c r="F5232" s="24"/>
      <c r="G5232" s="24"/>
      <c r="H5232" s="29"/>
      <c r="I5232" s="84"/>
      <c r="J5232" s="24"/>
      <c r="K5232" s="24"/>
      <c r="L5232" s="66"/>
      <c r="M5232" s="25"/>
      <c r="N5232" s="25"/>
      <c r="O5232" s="26"/>
      <c r="P5232" s="117"/>
    </row>
    <row r="5233" spans="1:16" ht="15.75" x14ac:dyDescent="0.25">
      <c r="A5233" s="25"/>
      <c r="B5233" s="28"/>
      <c r="C5233" s="24"/>
      <c r="D5233" s="21"/>
      <c r="E5233" s="24"/>
      <c r="F5233" s="24"/>
      <c r="G5233" s="24"/>
      <c r="H5233" s="29"/>
      <c r="I5233" s="84"/>
      <c r="J5233" s="24"/>
      <c r="K5233" s="24"/>
      <c r="L5233" s="66"/>
      <c r="M5233" s="25"/>
      <c r="N5233" s="25"/>
      <c r="O5233" s="26"/>
      <c r="P5233" s="117"/>
    </row>
    <row r="5234" spans="1:16" ht="15.75" x14ac:dyDescent="0.25">
      <c r="A5234" s="25"/>
      <c r="B5234" s="28"/>
      <c r="C5234" s="24"/>
      <c r="D5234" s="21"/>
      <c r="E5234" s="24"/>
      <c r="F5234" s="24"/>
      <c r="G5234" s="24"/>
      <c r="H5234" s="29"/>
      <c r="I5234" s="84"/>
      <c r="J5234" s="24"/>
      <c r="K5234" s="24"/>
      <c r="L5234" s="66"/>
      <c r="M5234" s="25"/>
      <c r="N5234" s="25"/>
      <c r="O5234" s="26"/>
      <c r="P5234" s="117"/>
    </row>
    <row r="5235" spans="1:16" ht="15.75" x14ac:dyDescent="0.25">
      <c r="A5235" s="25"/>
      <c r="B5235" s="28"/>
      <c r="C5235" s="24"/>
      <c r="D5235" s="21"/>
      <c r="E5235" s="24"/>
      <c r="F5235" s="24"/>
      <c r="G5235" s="24"/>
      <c r="H5235" s="29"/>
      <c r="I5235" s="84"/>
      <c r="J5235" s="24"/>
      <c r="K5235" s="24"/>
      <c r="L5235" s="66"/>
      <c r="M5235" s="25"/>
      <c r="N5235" s="25"/>
      <c r="O5235" s="26"/>
      <c r="P5235" s="152"/>
    </row>
    <row r="5236" spans="1:16" ht="15.75" x14ac:dyDescent="0.25">
      <c r="A5236" s="25"/>
      <c r="B5236" s="28"/>
      <c r="C5236" s="24"/>
      <c r="D5236" s="21"/>
      <c r="E5236" s="24"/>
      <c r="F5236" s="24"/>
      <c r="G5236" s="24"/>
      <c r="H5236" s="29"/>
      <c r="I5236" s="84"/>
      <c r="J5236" s="24"/>
      <c r="K5236" s="24"/>
      <c r="L5236" s="66"/>
      <c r="M5236" s="25"/>
      <c r="N5236" s="25"/>
      <c r="O5236" s="26"/>
      <c r="P5236" s="152"/>
    </row>
    <row r="5237" spans="1:16" ht="15.75" x14ac:dyDescent="0.25">
      <c r="A5237" s="67"/>
      <c r="B5237" s="28"/>
      <c r="C5237" s="24"/>
      <c r="D5237" s="21"/>
      <c r="E5237" s="24"/>
      <c r="F5237" s="24"/>
      <c r="G5237" s="24"/>
      <c r="H5237" s="29"/>
      <c r="I5237" s="84"/>
      <c r="J5237" s="24"/>
      <c r="K5237" s="24"/>
      <c r="L5237" s="66"/>
      <c r="M5237" s="25"/>
      <c r="N5237" s="25"/>
      <c r="O5237" s="26"/>
      <c r="P5237" s="117"/>
    </row>
    <row r="5238" spans="1:16" ht="15.75" x14ac:dyDescent="0.25">
      <c r="A5238" s="25"/>
      <c r="B5238" s="28"/>
      <c r="C5238" s="24"/>
      <c r="D5238" s="21"/>
      <c r="E5238" s="24"/>
      <c r="F5238" s="24"/>
      <c r="G5238" s="24"/>
      <c r="H5238" s="29"/>
      <c r="I5238" s="23"/>
      <c r="J5238" s="24"/>
      <c r="K5238" s="24"/>
      <c r="L5238" s="66"/>
      <c r="M5238" s="25"/>
      <c r="N5238" s="25"/>
      <c r="O5238" s="26"/>
      <c r="P5238" s="117"/>
    </row>
    <row r="5239" spans="1:16" ht="15.75" x14ac:dyDescent="0.25">
      <c r="A5239" s="25"/>
      <c r="B5239" s="28"/>
      <c r="C5239" s="24"/>
      <c r="D5239" s="21"/>
      <c r="E5239" s="24"/>
      <c r="F5239" s="24"/>
      <c r="G5239" s="24"/>
      <c r="H5239" s="29"/>
      <c r="I5239" s="23"/>
      <c r="J5239" s="24"/>
      <c r="K5239" s="24"/>
      <c r="L5239" s="66"/>
      <c r="M5239" s="25"/>
      <c r="N5239" s="25"/>
      <c r="O5239" s="26"/>
      <c r="P5239" s="117"/>
    </row>
    <row r="5240" spans="1:16" ht="15.75" x14ac:dyDescent="0.25">
      <c r="A5240" s="25"/>
      <c r="B5240" s="28"/>
      <c r="C5240" s="24"/>
      <c r="D5240" s="21"/>
      <c r="E5240" s="24"/>
      <c r="F5240" s="24"/>
      <c r="G5240" s="24"/>
      <c r="H5240" s="29"/>
      <c r="I5240" s="23"/>
      <c r="J5240" s="24"/>
      <c r="K5240" s="24"/>
      <c r="L5240" s="66"/>
      <c r="M5240" s="25"/>
      <c r="N5240" s="25"/>
      <c r="O5240" s="26"/>
      <c r="P5240" s="117"/>
    </row>
    <row r="5241" spans="1:16" ht="15.75" x14ac:dyDescent="0.25">
      <c r="A5241" s="19"/>
      <c r="B5241" s="20"/>
      <c r="C5241" s="20"/>
      <c r="D5241" s="21"/>
      <c r="E5241" s="20"/>
      <c r="F5241" s="20"/>
      <c r="G5241" s="20"/>
      <c r="H5241" s="30"/>
      <c r="I5241" s="23"/>
      <c r="J5241" s="23"/>
      <c r="K5241" s="24"/>
      <c r="L5241" s="31"/>
      <c r="M5241" s="19"/>
      <c r="N5241" s="25"/>
      <c r="O5241" s="26"/>
      <c r="P5241" s="117"/>
    </row>
    <row r="5242" spans="1:16" ht="15.75" x14ac:dyDescent="0.25">
      <c r="A5242" s="19"/>
      <c r="B5242" s="20"/>
      <c r="C5242" s="20"/>
      <c r="D5242" s="21"/>
      <c r="E5242" s="20"/>
      <c r="F5242" s="20"/>
      <c r="G5242" s="20"/>
      <c r="H5242" s="30"/>
      <c r="I5242" s="23"/>
      <c r="J5242" s="23"/>
      <c r="K5242" s="24"/>
      <c r="L5242" s="31"/>
      <c r="M5242" s="19"/>
      <c r="N5242" s="25"/>
      <c r="O5242" s="26"/>
      <c r="P5242" s="117"/>
    </row>
    <row r="5243" spans="1:16" ht="15.75" x14ac:dyDescent="0.25">
      <c r="A5243" s="19"/>
      <c r="B5243" s="20"/>
      <c r="C5243" s="20"/>
      <c r="D5243" s="21"/>
      <c r="E5243" s="20"/>
      <c r="F5243" s="20"/>
      <c r="G5243" s="20"/>
      <c r="H5243" s="30"/>
      <c r="I5243" s="23"/>
      <c r="J5243" s="23"/>
      <c r="K5243" s="24"/>
      <c r="L5243" s="31"/>
      <c r="M5243" s="19"/>
      <c r="N5243" s="25"/>
      <c r="O5243" s="26"/>
      <c r="P5243" s="117"/>
    </row>
    <row r="5244" spans="1:16" ht="15.75" x14ac:dyDescent="0.25">
      <c r="A5244" s="25"/>
      <c r="B5244" s="28"/>
      <c r="C5244" s="24"/>
      <c r="D5244" s="21"/>
      <c r="E5244" s="24"/>
      <c r="F5244" s="24"/>
      <c r="G5244" s="24"/>
      <c r="H5244" s="29"/>
      <c r="I5244" s="84"/>
      <c r="J5244" s="24"/>
      <c r="K5244" s="24"/>
      <c r="L5244" s="66"/>
      <c r="M5244" s="25"/>
      <c r="N5244" s="25"/>
      <c r="O5244" s="26"/>
      <c r="P5244" s="117"/>
    </row>
    <row r="5245" spans="1:16" ht="15.75" x14ac:dyDescent="0.25">
      <c r="A5245" s="25"/>
      <c r="B5245" s="28"/>
      <c r="C5245" s="24"/>
      <c r="D5245" s="21"/>
      <c r="E5245" s="24"/>
      <c r="F5245" s="24"/>
      <c r="G5245" s="24"/>
      <c r="H5245" s="29"/>
      <c r="I5245" s="84"/>
      <c r="J5245" s="24"/>
      <c r="K5245" s="24"/>
      <c r="L5245" s="66"/>
      <c r="M5245" s="25"/>
      <c r="N5245" s="25"/>
      <c r="O5245" s="26"/>
      <c r="P5245" s="117"/>
    </row>
    <row r="5246" spans="1:16" ht="15.75" x14ac:dyDescent="0.25">
      <c r="A5246" s="25"/>
      <c r="B5246" s="28"/>
      <c r="C5246" s="24"/>
      <c r="D5246" s="21"/>
      <c r="E5246" s="24"/>
      <c r="F5246" s="24"/>
      <c r="G5246" s="24"/>
      <c r="H5246" s="29"/>
      <c r="I5246" s="84"/>
      <c r="J5246" s="24"/>
      <c r="K5246" s="24"/>
      <c r="L5246" s="66"/>
      <c r="M5246" s="25"/>
      <c r="N5246" s="25"/>
      <c r="O5246" s="26"/>
      <c r="P5246" s="117"/>
    </row>
    <row r="5247" spans="1:16" ht="15.75" x14ac:dyDescent="0.25">
      <c r="A5247" s="25"/>
      <c r="B5247" s="28"/>
      <c r="C5247" s="24"/>
      <c r="D5247" s="21"/>
      <c r="E5247" s="24"/>
      <c r="F5247" s="24"/>
      <c r="G5247" s="24"/>
      <c r="H5247" s="29"/>
      <c r="I5247" s="84"/>
      <c r="J5247" s="24"/>
      <c r="K5247" s="24"/>
      <c r="L5247" s="66"/>
      <c r="M5247" s="25"/>
      <c r="N5247" s="25"/>
      <c r="O5247" s="26"/>
      <c r="P5247" s="117"/>
    </row>
    <row r="5248" spans="1:16" ht="15.75" x14ac:dyDescent="0.25">
      <c r="A5248" s="25"/>
      <c r="B5248" s="28"/>
      <c r="C5248" s="24"/>
      <c r="D5248" s="21"/>
      <c r="E5248" s="24"/>
      <c r="F5248" s="24"/>
      <c r="G5248" s="24"/>
      <c r="H5248" s="29"/>
      <c r="I5248" s="84"/>
      <c r="J5248" s="24"/>
      <c r="K5248" s="24"/>
      <c r="L5248" s="66"/>
      <c r="M5248" s="25"/>
      <c r="N5248" s="25"/>
      <c r="O5248" s="26"/>
      <c r="P5248" s="117"/>
    </row>
    <row r="5249" spans="1:16" ht="15.75" x14ac:dyDescent="0.25">
      <c r="A5249" s="25"/>
      <c r="B5249" s="28"/>
      <c r="C5249" s="24"/>
      <c r="D5249" s="21"/>
      <c r="E5249" s="24"/>
      <c r="F5249" s="24"/>
      <c r="G5249" s="24"/>
      <c r="H5249" s="29"/>
      <c r="I5249" s="84"/>
      <c r="J5249" s="24"/>
      <c r="K5249" s="24"/>
      <c r="L5249" s="66"/>
      <c r="M5249" s="25"/>
      <c r="N5249" s="25"/>
      <c r="O5249" s="26"/>
      <c r="P5249" s="152"/>
    </row>
    <row r="5250" spans="1:16" ht="15.75" x14ac:dyDescent="0.25">
      <c r="A5250" s="25"/>
      <c r="B5250" s="28"/>
      <c r="C5250" s="24"/>
      <c r="D5250" s="21"/>
      <c r="E5250" s="24"/>
      <c r="F5250" s="24"/>
      <c r="G5250" s="24"/>
      <c r="H5250" s="29"/>
      <c r="I5250" s="23"/>
      <c r="J5250" s="24"/>
      <c r="K5250" s="24"/>
      <c r="L5250" s="66"/>
      <c r="M5250" s="25"/>
      <c r="N5250" s="25"/>
      <c r="O5250" s="26"/>
      <c r="P5250" s="152"/>
    </row>
    <row r="5251" spans="1:16" ht="15.75" x14ac:dyDescent="0.25">
      <c r="A5251" s="25"/>
      <c r="B5251" s="28"/>
      <c r="C5251" s="24"/>
      <c r="D5251" s="21"/>
      <c r="E5251" s="24"/>
      <c r="F5251" s="24"/>
      <c r="G5251" s="24"/>
      <c r="H5251" s="29"/>
      <c r="I5251" s="84"/>
      <c r="J5251" s="24"/>
      <c r="K5251" s="24"/>
      <c r="L5251" s="66"/>
      <c r="M5251" s="25"/>
      <c r="N5251" s="25"/>
      <c r="O5251" s="26"/>
      <c r="P5251" s="152"/>
    </row>
    <row r="5252" spans="1:16" ht="15.75" x14ac:dyDescent="0.25">
      <c r="A5252" s="25"/>
      <c r="B5252" s="28"/>
      <c r="C5252" s="24"/>
      <c r="D5252" s="21"/>
      <c r="E5252" s="24"/>
      <c r="F5252" s="24"/>
      <c r="G5252" s="24"/>
      <c r="H5252" s="29"/>
      <c r="I5252" s="84"/>
      <c r="J5252" s="24"/>
      <c r="K5252" s="24"/>
      <c r="L5252" s="66"/>
      <c r="M5252" s="25"/>
      <c r="N5252" s="25"/>
      <c r="O5252" s="26"/>
      <c r="P5252" s="152"/>
    </row>
    <row r="5253" spans="1:16" ht="15.75" x14ac:dyDescent="0.25">
      <c r="A5253" s="25"/>
      <c r="B5253" s="28"/>
      <c r="C5253" s="24"/>
      <c r="D5253" s="21"/>
      <c r="E5253" s="24"/>
      <c r="F5253" s="24"/>
      <c r="G5253" s="24"/>
      <c r="H5253" s="29"/>
      <c r="I5253" s="84"/>
      <c r="J5253" s="24"/>
      <c r="K5253" s="24"/>
      <c r="L5253" s="66"/>
      <c r="M5253" s="25"/>
      <c r="N5253" s="25"/>
      <c r="O5253" s="26"/>
      <c r="P5253" s="152"/>
    </row>
    <row r="5254" spans="1:16" ht="15.75" x14ac:dyDescent="0.25">
      <c r="A5254" s="25"/>
      <c r="B5254" s="28"/>
      <c r="C5254" s="24"/>
      <c r="D5254" s="21"/>
      <c r="E5254" s="24"/>
      <c r="F5254" s="24"/>
      <c r="G5254" s="24"/>
      <c r="H5254" s="29"/>
      <c r="I5254" s="84"/>
      <c r="J5254" s="24"/>
      <c r="K5254" s="24"/>
      <c r="L5254" s="66"/>
      <c r="M5254" s="25"/>
      <c r="N5254" s="25"/>
      <c r="O5254" s="26"/>
      <c r="P5254" s="152"/>
    </row>
    <row r="5255" spans="1:16" ht="15.75" x14ac:dyDescent="0.25">
      <c r="A5255" s="25"/>
      <c r="B5255" s="28"/>
      <c r="C5255" s="24"/>
      <c r="D5255" s="21"/>
      <c r="E5255" s="24"/>
      <c r="F5255" s="24"/>
      <c r="G5255" s="24"/>
      <c r="H5255" s="29"/>
      <c r="I5255" s="23"/>
      <c r="J5255" s="24"/>
      <c r="K5255" s="24"/>
      <c r="L5255" s="66"/>
      <c r="M5255" s="25"/>
      <c r="N5255" s="25"/>
      <c r="O5255" s="26"/>
      <c r="P5255" s="117"/>
    </row>
    <row r="5256" spans="1:16" ht="15.75" x14ac:dyDescent="0.25">
      <c r="A5256" s="67"/>
      <c r="B5256" s="28"/>
      <c r="C5256" s="24"/>
      <c r="D5256" s="21"/>
      <c r="E5256" s="24"/>
      <c r="F5256" s="24"/>
      <c r="G5256" s="24"/>
      <c r="H5256" s="29"/>
      <c r="I5256" s="23"/>
      <c r="J5256" s="24"/>
      <c r="K5256" s="24"/>
      <c r="L5256" s="66"/>
      <c r="M5256" s="25"/>
      <c r="N5256" s="25"/>
      <c r="O5256" s="26"/>
      <c r="P5256" s="117"/>
    </row>
    <row r="5257" spans="1:16" ht="15.75" x14ac:dyDescent="0.25">
      <c r="A5257" s="65"/>
      <c r="B5257" s="28"/>
      <c r="C5257" s="24"/>
      <c r="D5257" s="21"/>
      <c r="E5257" s="24"/>
      <c r="F5257" s="24"/>
      <c r="G5257" s="24"/>
      <c r="H5257" s="29"/>
      <c r="I5257" s="23"/>
      <c r="J5257" s="24"/>
      <c r="K5257" s="24"/>
      <c r="L5257" s="66"/>
      <c r="M5257" s="25"/>
      <c r="N5257" s="25"/>
      <c r="O5257" s="26"/>
      <c r="P5257" s="117"/>
    </row>
    <row r="5258" spans="1:16" ht="15.75" x14ac:dyDescent="0.25">
      <c r="A5258" s="25"/>
      <c r="B5258" s="28"/>
      <c r="C5258" s="24"/>
      <c r="D5258" s="21"/>
      <c r="E5258" s="24"/>
      <c r="F5258" s="24"/>
      <c r="G5258" s="24"/>
      <c r="H5258" s="29"/>
      <c r="I5258" s="84"/>
      <c r="J5258" s="24"/>
      <c r="K5258" s="24"/>
      <c r="L5258" s="66"/>
      <c r="M5258" s="25"/>
      <c r="N5258" s="25"/>
      <c r="O5258" s="26"/>
      <c r="P5258" s="117"/>
    </row>
    <row r="5259" spans="1:16" ht="15.75" x14ac:dyDescent="0.25">
      <c r="A5259" s="25"/>
      <c r="B5259" s="28"/>
      <c r="C5259" s="24"/>
      <c r="D5259" s="21"/>
      <c r="E5259" s="24"/>
      <c r="F5259" s="24"/>
      <c r="G5259" s="24"/>
      <c r="H5259" s="29"/>
      <c r="I5259" s="23"/>
      <c r="J5259" s="24"/>
      <c r="K5259" s="24"/>
      <c r="L5259" s="66"/>
      <c r="M5259" s="25"/>
      <c r="N5259" s="25"/>
      <c r="O5259" s="26"/>
      <c r="P5259" s="117"/>
    </row>
    <row r="5260" spans="1:16" ht="15.75" x14ac:dyDescent="0.25">
      <c r="A5260" s="19"/>
      <c r="B5260" s="20"/>
      <c r="C5260" s="20"/>
      <c r="D5260" s="21"/>
      <c r="E5260" s="20"/>
      <c r="F5260" s="20"/>
      <c r="G5260" s="20"/>
      <c r="H5260" s="30"/>
      <c r="I5260" s="23"/>
      <c r="J5260" s="23"/>
      <c r="K5260" s="24"/>
      <c r="L5260" s="31"/>
      <c r="M5260" s="19"/>
      <c r="N5260" s="25"/>
      <c r="O5260" s="26"/>
      <c r="P5260" s="117"/>
    </row>
    <row r="5261" spans="1:16" ht="15.75" x14ac:dyDescent="0.25">
      <c r="A5261" s="19"/>
      <c r="B5261" s="20"/>
      <c r="C5261" s="20"/>
      <c r="D5261" s="21"/>
      <c r="E5261" s="20"/>
      <c r="F5261" s="20"/>
      <c r="G5261" s="20"/>
      <c r="H5261" s="30"/>
      <c r="I5261" s="23"/>
      <c r="J5261" s="23"/>
      <c r="K5261" s="24"/>
      <c r="L5261" s="31"/>
      <c r="M5261" s="19"/>
      <c r="N5261" s="25"/>
      <c r="O5261" s="26"/>
      <c r="P5261" s="117"/>
    </row>
    <row r="5262" spans="1:16" ht="15.75" x14ac:dyDescent="0.25">
      <c r="A5262" s="102"/>
      <c r="B5262" s="96"/>
      <c r="C5262" s="97"/>
      <c r="D5262" s="98"/>
      <c r="E5262" s="97"/>
      <c r="F5262" s="97"/>
      <c r="G5262" s="97"/>
      <c r="H5262" s="99"/>
      <c r="I5262" s="106"/>
      <c r="J5262" s="97"/>
      <c r="K5262" s="97"/>
      <c r="L5262" s="101"/>
      <c r="M5262" s="115"/>
      <c r="N5262" s="25"/>
      <c r="O5262" s="26"/>
      <c r="P5262" s="117"/>
    </row>
    <row r="5263" spans="1:16" ht="15.75" x14ac:dyDescent="0.25">
      <c r="A5263" s="25"/>
      <c r="B5263" s="28"/>
      <c r="C5263" s="24"/>
      <c r="D5263" s="21"/>
      <c r="E5263" s="24"/>
      <c r="F5263" s="24"/>
      <c r="G5263" s="24"/>
      <c r="H5263" s="29"/>
      <c r="I5263" s="84"/>
      <c r="J5263" s="24"/>
      <c r="K5263" s="24"/>
      <c r="L5263" s="66"/>
      <c r="M5263" s="25"/>
      <c r="N5263" s="25"/>
      <c r="O5263" s="26"/>
      <c r="P5263" s="117"/>
    </row>
    <row r="5264" spans="1:16" ht="15.75" x14ac:dyDescent="0.25">
      <c r="A5264" s="25"/>
      <c r="B5264" s="28"/>
      <c r="C5264" s="24"/>
      <c r="D5264" s="21"/>
      <c r="E5264" s="24"/>
      <c r="F5264" s="24"/>
      <c r="G5264" s="24"/>
      <c r="H5264" s="29"/>
      <c r="I5264" s="84"/>
      <c r="J5264" s="24"/>
      <c r="K5264" s="24"/>
      <c r="L5264" s="66"/>
      <c r="M5264" s="25"/>
      <c r="N5264" s="25"/>
      <c r="O5264" s="26"/>
      <c r="P5264" s="117"/>
    </row>
    <row r="5265" spans="1:16" ht="15.75" x14ac:dyDescent="0.25">
      <c r="A5265" s="25"/>
      <c r="B5265" s="28"/>
      <c r="C5265" s="24"/>
      <c r="D5265" s="21"/>
      <c r="E5265" s="24"/>
      <c r="F5265" s="24"/>
      <c r="G5265" s="24"/>
      <c r="H5265" s="29"/>
      <c r="I5265" s="84"/>
      <c r="J5265" s="24"/>
      <c r="K5265" s="24"/>
      <c r="L5265" s="66"/>
      <c r="M5265" s="25"/>
      <c r="N5265" s="25"/>
      <c r="O5265" s="26"/>
      <c r="P5265" s="117"/>
    </row>
    <row r="5266" spans="1:16" ht="15.75" x14ac:dyDescent="0.25">
      <c r="A5266" s="25"/>
      <c r="B5266" s="28"/>
      <c r="C5266" s="24"/>
      <c r="D5266" s="21"/>
      <c r="E5266" s="24"/>
      <c r="F5266" s="24"/>
      <c r="G5266" s="24"/>
      <c r="H5266" s="29"/>
      <c r="I5266" s="84"/>
      <c r="J5266" s="24"/>
      <c r="K5266" s="24"/>
      <c r="L5266" s="66"/>
      <c r="M5266" s="25"/>
      <c r="N5266" s="25"/>
      <c r="O5266" s="26"/>
      <c r="P5266" s="117"/>
    </row>
    <row r="5267" spans="1:16" ht="15.75" x14ac:dyDescent="0.25">
      <c r="A5267" s="25"/>
      <c r="B5267" s="28"/>
      <c r="C5267" s="24"/>
      <c r="D5267" s="21"/>
      <c r="E5267" s="24"/>
      <c r="F5267" s="24"/>
      <c r="G5267" s="24"/>
      <c r="H5267" s="29"/>
      <c r="I5267" s="84"/>
      <c r="J5267" s="24"/>
      <c r="K5267" s="24"/>
      <c r="L5267" s="66"/>
      <c r="M5267" s="25"/>
      <c r="N5267" s="25"/>
      <c r="O5267" s="26"/>
      <c r="P5267" s="152"/>
    </row>
    <row r="5268" spans="1:16" ht="15.75" x14ac:dyDescent="0.25">
      <c r="A5268" s="25"/>
      <c r="B5268" s="28"/>
      <c r="C5268" s="24"/>
      <c r="D5268" s="21"/>
      <c r="E5268" s="24"/>
      <c r="F5268" s="24"/>
      <c r="G5268" s="24"/>
      <c r="H5268" s="29"/>
      <c r="I5268" s="84"/>
      <c r="J5268" s="24"/>
      <c r="K5268" s="24"/>
      <c r="L5268" s="66"/>
      <c r="M5268" s="25"/>
      <c r="N5268" s="25"/>
      <c r="O5268" s="26"/>
      <c r="P5268" s="152"/>
    </row>
    <row r="5269" spans="1:16" ht="15.75" x14ac:dyDescent="0.25">
      <c r="A5269" s="25"/>
      <c r="B5269" s="28"/>
      <c r="C5269" s="24"/>
      <c r="D5269" s="21"/>
      <c r="E5269" s="24"/>
      <c r="F5269" s="24"/>
      <c r="G5269" s="24"/>
      <c r="H5269" s="29"/>
      <c r="I5269" s="84"/>
      <c r="J5269" s="24"/>
      <c r="K5269" s="24"/>
      <c r="L5269" s="66"/>
      <c r="M5269" s="25"/>
      <c r="N5269" s="25"/>
      <c r="O5269" s="26"/>
      <c r="P5269" s="117"/>
    </row>
    <row r="5270" spans="1:16" ht="15.75" x14ac:dyDescent="0.25">
      <c r="A5270" s="25"/>
      <c r="B5270" s="28"/>
      <c r="C5270" s="24"/>
      <c r="D5270" s="21"/>
      <c r="E5270" s="24"/>
      <c r="F5270" s="24"/>
      <c r="G5270" s="24"/>
      <c r="H5270" s="29"/>
      <c r="I5270" s="23"/>
      <c r="J5270" s="24"/>
      <c r="K5270" s="24"/>
      <c r="L5270" s="66"/>
      <c r="M5270" s="25"/>
      <c r="N5270" s="25"/>
      <c r="O5270" s="26"/>
      <c r="P5270" s="117"/>
    </row>
    <row r="5271" spans="1:16" ht="15.75" x14ac:dyDescent="0.25">
      <c r="A5271" s="65"/>
      <c r="B5271" s="28"/>
      <c r="C5271" s="24"/>
      <c r="D5271" s="21"/>
      <c r="E5271" s="24"/>
      <c r="F5271" s="24"/>
      <c r="G5271" s="24"/>
      <c r="H5271" s="29"/>
      <c r="I5271" s="23"/>
      <c r="J5271" s="24"/>
      <c r="K5271" s="24"/>
      <c r="L5271" s="66"/>
      <c r="M5271" s="25"/>
      <c r="N5271" s="25"/>
      <c r="O5271" s="26"/>
      <c r="P5271" s="117"/>
    </row>
    <row r="5272" spans="1:16" ht="15.75" x14ac:dyDescent="0.25">
      <c r="A5272" s="65"/>
      <c r="B5272" s="28"/>
      <c r="C5272" s="24"/>
      <c r="D5272" s="21"/>
      <c r="E5272" s="24"/>
      <c r="F5272" s="24"/>
      <c r="G5272" s="24"/>
      <c r="H5272" s="29"/>
      <c r="I5272" s="23"/>
      <c r="J5272" s="24"/>
      <c r="K5272" s="24"/>
      <c r="L5272" s="66"/>
      <c r="M5272" s="25"/>
      <c r="N5272" s="25"/>
      <c r="O5272" s="26"/>
      <c r="P5272" s="117"/>
    </row>
    <row r="5273" spans="1:16" ht="15.75" x14ac:dyDescent="0.25">
      <c r="A5273" s="19"/>
      <c r="B5273" s="20"/>
      <c r="C5273" s="20"/>
      <c r="D5273" s="21"/>
      <c r="E5273" s="20"/>
      <c r="F5273" s="20"/>
      <c r="G5273" s="20"/>
      <c r="H5273" s="30"/>
      <c r="I5273" s="23"/>
      <c r="J5273" s="23"/>
      <c r="K5273" s="24"/>
      <c r="L5273" s="31"/>
      <c r="M5273" s="19"/>
      <c r="N5273" s="25"/>
      <c r="O5273" s="26"/>
      <c r="P5273" s="117"/>
    </row>
    <row r="5274" spans="1:16" ht="15.75" x14ac:dyDescent="0.25">
      <c r="A5274" s="19"/>
      <c r="B5274" s="20"/>
      <c r="C5274" s="20"/>
      <c r="D5274" s="21"/>
      <c r="E5274" s="20"/>
      <c r="F5274" s="20"/>
      <c r="G5274" s="20"/>
      <c r="H5274" s="30"/>
      <c r="I5274" s="23"/>
      <c r="J5274" s="23"/>
      <c r="K5274" s="24"/>
      <c r="L5274" s="31"/>
      <c r="M5274" s="19"/>
      <c r="N5274" s="25"/>
      <c r="O5274" s="26"/>
      <c r="P5274" s="117"/>
    </row>
    <row r="5275" spans="1:16" ht="15.75" x14ac:dyDescent="0.25">
      <c r="A5275" s="19"/>
      <c r="B5275" s="20"/>
      <c r="C5275" s="20"/>
      <c r="D5275" s="21"/>
      <c r="E5275" s="20"/>
      <c r="F5275" s="20"/>
      <c r="G5275" s="20"/>
      <c r="H5275" s="30"/>
      <c r="I5275" s="23"/>
      <c r="J5275" s="23"/>
      <c r="K5275" s="24"/>
      <c r="L5275" s="31"/>
      <c r="M5275" s="19"/>
      <c r="N5275" s="25"/>
      <c r="O5275" s="26"/>
      <c r="P5275" s="117"/>
    </row>
    <row r="5276" spans="1:16" ht="15.75" x14ac:dyDescent="0.25">
      <c r="A5276" s="25"/>
      <c r="B5276" s="28"/>
      <c r="C5276" s="24"/>
      <c r="D5276" s="21"/>
      <c r="E5276" s="24"/>
      <c r="F5276" s="24"/>
      <c r="G5276" s="24"/>
      <c r="H5276" s="29"/>
      <c r="I5276" s="23"/>
      <c r="J5276" s="24"/>
      <c r="K5276" s="24"/>
      <c r="L5276" s="66"/>
      <c r="M5276" s="25"/>
      <c r="N5276" s="25"/>
      <c r="O5276" s="26"/>
      <c r="P5276" s="117"/>
    </row>
    <row r="5277" spans="1:16" ht="15.75" x14ac:dyDescent="0.25">
      <c r="A5277" s="25"/>
      <c r="B5277" s="28"/>
      <c r="C5277" s="24"/>
      <c r="D5277" s="21"/>
      <c r="E5277" s="24"/>
      <c r="F5277" s="24"/>
      <c r="G5277" s="24"/>
      <c r="H5277" s="29"/>
      <c r="I5277" s="84"/>
      <c r="J5277" s="24"/>
      <c r="K5277" s="24"/>
      <c r="L5277" s="66"/>
      <c r="M5277" s="25"/>
      <c r="N5277" s="25"/>
      <c r="O5277" s="26"/>
      <c r="P5277" s="117"/>
    </row>
    <row r="5278" spans="1:16" ht="15.75" x14ac:dyDescent="0.25">
      <c r="A5278" s="25"/>
      <c r="B5278" s="313"/>
      <c r="C5278" s="313"/>
      <c r="D5278" s="98"/>
      <c r="E5278" s="24"/>
      <c r="F5278" s="24"/>
      <c r="G5278" s="24"/>
      <c r="H5278" s="29"/>
      <c r="I5278" s="84"/>
      <c r="J5278" s="314"/>
      <c r="K5278" s="314"/>
      <c r="L5278" s="66"/>
      <c r="M5278" s="25"/>
      <c r="N5278" s="25"/>
      <c r="O5278" s="26"/>
      <c r="P5278" s="117"/>
    </row>
    <row r="5279" spans="1:16" ht="15.75" x14ac:dyDescent="0.25">
      <c r="A5279" s="25"/>
      <c r="B5279" s="28"/>
      <c r="C5279" s="24"/>
      <c r="D5279" s="21"/>
      <c r="E5279" s="24"/>
      <c r="F5279" s="24"/>
      <c r="G5279" s="24"/>
      <c r="H5279" s="29"/>
      <c r="I5279" s="84"/>
      <c r="J5279" s="24"/>
      <c r="K5279" s="24"/>
      <c r="L5279" s="66"/>
      <c r="M5279" s="25"/>
      <c r="N5279" s="25"/>
      <c r="O5279" s="26"/>
      <c r="P5279" s="117"/>
    </row>
    <row r="5280" spans="1:16" ht="15.75" x14ac:dyDescent="0.25">
      <c r="A5280" s="25"/>
      <c r="B5280" s="28"/>
      <c r="C5280" s="24"/>
      <c r="D5280" s="21"/>
      <c r="E5280" s="24"/>
      <c r="F5280" s="24"/>
      <c r="G5280" s="24"/>
      <c r="H5280" s="29"/>
      <c r="I5280" s="84"/>
      <c r="J5280" s="24"/>
      <c r="K5280" s="24"/>
      <c r="L5280" s="66"/>
      <c r="M5280" s="25"/>
      <c r="N5280" s="25"/>
      <c r="O5280" s="26"/>
      <c r="P5280" s="117"/>
    </row>
    <row r="5281" spans="1:16" ht="15.75" x14ac:dyDescent="0.25">
      <c r="A5281" s="25"/>
      <c r="B5281" s="28"/>
      <c r="C5281" s="24"/>
      <c r="D5281" s="21"/>
      <c r="E5281" s="24"/>
      <c r="F5281" s="24"/>
      <c r="G5281" s="24"/>
      <c r="H5281" s="29"/>
      <c r="I5281" s="84"/>
      <c r="J5281" s="24"/>
      <c r="K5281" s="24"/>
      <c r="L5281" s="66"/>
      <c r="M5281" s="25"/>
      <c r="N5281" s="25"/>
      <c r="O5281" s="26"/>
      <c r="P5281" s="117"/>
    </row>
    <row r="5282" spans="1:16" ht="15.75" x14ac:dyDescent="0.25">
      <c r="A5282" s="25"/>
      <c r="B5282" s="28"/>
      <c r="C5282" s="24"/>
      <c r="D5282" s="21"/>
      <c r="E5282" s="24"/>
      <c r="F5282" s="24"/>
      <c r="G5282" s="24"/>
      <c r="H5282" s="29"/>
      <c r="I5282" s="84"/>
      <c r="J5282" s="24"/>
      <c r="K5282" s="24"/>
      <c r="L5282" s="66"/>
      <c r="M5282" s="25"/>
      <c r="N5282" s="25"/>
      <c r="O5282" s="26"/>
      <c r="P5282" s="152"/>
    </row>
    <row r="5283" spans="1:16" ht="15.75" x14ac:dyDescent="0.25">
      <c r="A5283" s="67"/>
      <c r="B5283" s="28"/>
      <c r="C5283" s="24"/>
      <c r="D5283" s="21"/>
      <c r="E5283" s="24"/>
      <c r="F5283" s="24"/>
      <c r="G5283" s="24"/>
      <c r="H5283" s="29"/>
      <c r="I5283" s="23"/>
      <c r="J5283" s="24"/>
      <c r="K5283" s="24"/>
      <c r="L5283" s="66"/>
      <c r="M5283" s="25"/>
      <c r="N5283" s="25"/>
      <c r="O5283" s="26"/>
      <c r="P5283" s="117"/>
    </row>
    <row r="5284" spans="1:16" ht="15.75" x14ac:dyDescent="0.25">
      <c r="A5284" s="67"/>
      <c r="B5284" s="28"/>
      <c r="C5284" s="24"/>
      <c r="D5284" s="21"/>
      <c r="E5284" s="24"/>
      <c r="F5284" s="24"/>
      <c r="G5284" s="24"/>
      <c r="H5284" s="29"/>
      <c r="I5284" s="23"/>
      <c r="J5284" s="24"/>
      <c r="K5284" s="24"/>
      <c r="L5284" s="66"/>
      <c r="M5284" s="25"/>
      <c r="N5284" s="25"/>
      <c r="O5284" s="26"/>
      <c r="P5284" s="117"/>
    </row>
    <row r="5285" spans="1:16" ht="15.75" x14ac:dyDescent="0.25">
      <c r="A5285" s="25"/>
      <c r="B5285" s="28"/>
      <c r="C5285" s="24"/>
      <c r="D5285" s="21"/>
      <c r="E5285" s="24"/>
      <c r="F5285" s="24"/>
      <c r="G5285" s="24"/>
      <c r="H5285" s="29"/>
      <c r="I5285" s="84"/>
      <c r="J5285" s="24"/>
      <c r="K5285" s="24"/>
      <c r="L5285" s="66"/>
      <c r="M5285" s="25"/>
      <c r="N5285" s="25"/>
      <c r="O5285" s="26"/>
      <c r="P5285" s="117"/>
    </row>
    <row r="5286" spans="1:16" ht="15.75" x14ac:dyDescent="0.25">
      <c r="A5286" s="25"/>
      <c r="B5286" s="28"/>
      <c r="C5286" s="24"/>
      <c r="D5286" s="21"/>
      <c r="E5286" s="24"/>
      <c r="F5286" s="24"/>
      <c r="G5286" s="24"/>
      <c r="H5286" s="29"/>
      <c r="I5286" s="40"/>
      <c r="J5286" s="24"/>
      <c r="K5286" s="24"/>
      <c r="L5286" s="66"/>
      <c r="M5286" s="25"/>
      <c r="N5286" s="25"/>
      <c r="O5286" s="26"/>
      <c r="P5286" s="117"/>
    </row>
    <row r="5287" spans="1:16" ht="15.75" x14ac:dyDescent="0.25">
      <c r="A5287" s="19"/>
      <c r="B5287" s="20"/>
      <c r="C5287" s="20"/>
      <c r="D5287" s="21"/>
      <c r="E5287" s="20"/>
      <c r="F5287" s="20"/>
      <c r="G5287" s="20"/>
      <c r="H5287" s="22"/>
      <c r="I5287" s="23"/>
      <c r="J5287" s="23"/>
      <c r="K5287" s="24"/>
      <c r="L5287" s="31"/>
      <c r="M5287" s="19"/>
      <c r="N5287" s="25"/>
      <c r="O5287" s="26"/>
      <c r="P5287" s="117"/>
    </row>
    <row r="5288" spans="1:16" ht="15.75" x14ac:dyDescent="0.25">
      <c r="A5288" s="19"/>
      <c r="B5288" s="20"/>
      <c r="C5288" s="20"/>
      <c r="D5288" s="21"/>
      <c r="E5288" s="20"/>
      <c r="F5288" s="20"/>
      <c r="G5288" s="20"/>
      <c r="H5288" s="30"/>
      <c r="I5288" s="23"/>
      <c r="J5288" s="23"/>
      <c r="K5288" s="24"/>
      <c r="L5288" s="31"/>
      <c r="M5288" s="19"/>
      <c r="N5288" s="25"/>
      <c r="O5288" s="26"/>
      <c r="P5288" s="117"/>
    </row>
    <row r="5289" spans="1:16" ht="15.75" x14ac:dyDescent="0.25">
      <c r="A5289" s="19"/>
      <c r="B5289" s="20"/>
      <c r="C5289" s="20"/>
      <c r="D5289" s="21"/>
      <c r="E5289" s="20"/>
      <c r="F5289" s="20"/>
      <c r="G5289" s="20"/>
      <c r="H5289" s="30"/>
      <c r="I5289" s="23"/>
      <c r="J5289" s="23"/>
      <c r="K5289" s="24"/>
      <c r="L5289" s="31"/>
      <c r="M5289" s="19"/>
      <c r="N5289" s="25"/>
      <c r="O5289" s="26"/>
      <c r="P5289" s="117"/>
    </row>
    <row r="5290" spans="1:16" ht="15.75" x14ac:dyDescent="0.25">
      <c r="A5290" s="25"/>
      <c r="B5290" s="28"/>
      <c r="C5290" s="24"/>
      <c r="D5290" s="21"/>
      <c r="E5290" s="24"/>
      <c r="F5290" s="24"/>
      <c r="G5290" s="24"/>
      <c r="H5290" s="29"/>
      <c r="I5290" s="23"/>
      <c r="J5290" s="24"/>
      <c r="K5290" s="24"/>
      <c r="L5290" s="66"/>
      <c r="M5290" s="25"/>
      <c r="N5290" s="25"/>
      <c r="O5290" s="26"/>
      <c r="P5290" s="117"/>
    </row>
    <row r="5291" spans="1:16" ht="15.75" x14ac:dyDescent="0.25">
      <c r="A5291" s="107"/>
      <c r="B5291" s="103"/>
      <c r="C5291" s="103"/>
      <c r="D5291" s="98"/>
      <c r="E5291" s="103"/>
      <c r="F5291" s="103"/>
      <c r="G5291" s="103"/>
      <c r="H5291" s="104"/>
      <c r="I5291" s="100"/>
      <c r="J5291" s="100"/>
      <c r="K5291" s="97"/>
      <c r="L5291" s="105"/>
      <c r="M5291" s="306"/>
      <c r="N5291" s="25"/>
      <c r="O5291" s="26"/>
      <c r="P5291" s="117"/>
    </row>
    <row r="5292" spans="1:16" ht="15.75" x14ac:dyDescent="0.25">
      <c r="A5292" s="19"/>
      <c r="B5292" s="20"/>
      <c r="C5292" s="20"/>
      <c r="D5292" s="21"/>
      <c r="E5292" s="20"/>
      <c r="F5292" s="20"/>
      <c r="G5292" s="20"/>
      <c r="H5292" s="30"/>
      <c r="I5292" s="23"/>
      <c r="J5292" s="23"/>
      <c r="K5292" s="24"/>
      <c r="L5292" s="31"/>
      <c r="M5292" s="306"/>
      <c r="N5292" s="25"/>
      <c r="O5292" s="26"/>
      <c r="P5292" s="117"/>
    </row>
    <row r="5293" spans="1:16" ht="15.75" x14ac:dyDescent="0.25">
      <c r="A5293" s="25"/>
      <c r="B5293" s="28"/>
      <c r="C5293" s="24"/>
      <c r="D5293" s="21"/>
      <c r="E5293" s="24"/>
      <c r="F5293" s="24"/>
      <c r="G5293" s="24"/>
      <c r="H5293" s="29"/>
      <c r="I5293" s="84"/>
      <c r="J5293" s="24"/>
      <c r="K5293" s="24"/>
      <c r="L5293" s="66"/>
      <c r="M5293" s="25"/>
      <c r="N5293" s="25"/>
      <c r="O5293" s="26"/>
      <c r="P5293" s="117"/>
    </row>
    <row r="5294" spans="1:16" ht="15.75" x14ac:dyDescent="0.25">
      <c r="A5294" s="25"/>
      <c r="B5294" s="28"/>
      <c r="C5294" s="24"/>
      <c r="D5294" s="21"/>
      <c r="E5294" s="24"/>
      <c r="F5294" s="24"/>
      <c r="G5294" s="24"/>
      <c r="H5294" s="29"/>
      <c r="I5294" s="84"/>
      <c r="J5294" s="24"/>
      <c r="K5294" s="24"/>
      <c r="L5294" s="66"/>
      <c r="M5294" s="25"/>
      <c r="N5294" s="25"/>
      <c r="O5294" s="26"/>
      <c r="P5294" s="117"/>
    </row>
    <row r="5295" spans="1:16" ht="15.75" x14ac:dyDescent="0.25">
      <c r="A5295" s="25"/>
      <c r="B5295" s="28"/>
      <c r="C5295" s="24"/>
      <c r="D5295" s="21"/>
      <c r="E5295" s="24"/>
      <c r="F5295" s="24"/>
      <c r="G5295" s="24"/>
      <c r="H5295" s="29"/>
      <c r="I5295" s="84"/>
      <c r="J5295" s="24"/>
      <c r="K5295" s="24"/>
      <c r="L5295" s="66"/>
      <c r="M5295" s="25"/>
      <c r="N5295" s="25"/>
      <c r="O5295" s="26"/>
      <c r="P5295" s="117"/>
    </row>
    <row r="5296" spans="1:16" ht="15.75" x14ac:dyDescent="0.25">
      <c r="A5296" s="25"/>
      <c r="B5296" s="28"/>
      <c r="C5296" s="24"/>
      <c r="D5296" s="21"/>
      <c r="E5296" s="24"/>
      <c r="F5296" s="24"/>
      <c r="G5296" s="24"/>
      <c r="H5296" s="29"/>
      <c r="I5296" s="84"/>
      <c r="J5296" s="24"/>
      <c r="K5296" s="24"/>
      <c r="L5296" s="66"/>
      <c r="M5296" s="25"/>
      <c r="N5296" s="25"/>
      <c r="O5296" s="26"/>
      <c r="P5296" s="117"/>
    </row>
    <row r="5297" spans="1:16" ht="15.75" x14ac:dyDescent="0.25">
      <c r="A5297" s="25"/>
      <c r="B5297" s="28"/>
      <c r="C5297" s="24"/>
      <c r="D5297" s="21"/>
      <c r="E5297" s="24"/>
      <c r="F5297" s="24"/>
      <c r="G5297" s="24"/>
      <c r="H5297" s="29"/>
      <c r="I5297" s="84"/>
      <c r="J5297" s="24"/>
      <c r="K5297" s="24"/>
      <c r="L5297" s="66"/>
      <c r="M5297" s="25"/>
      <c r="N5297" s="25"/>
      <c r="O5297" s="26"/>
      <c r="P5297" s="117"/>
    </row>
    <row r="5298" spans="1:16" ht="15.75" x14ac:dyDescent="0.25">
      <c r="A5298" s="25"/>
      <c r="B5298" s="28"/>
      <c r="C5298" s="24"/>
      <c r="D5298" s="21"/>
      <c r="E5298" s="24"/>
      <c r="F5298" s="24"/>
      <c r="G5298" s="24"/>
      <c r="H5298" s="29"/>
      <c r="I5298" s="84"/>
      <c r="J5298" s="24"/>
      <c r="K5298" s="24"/>
      <c r="L5298" s="66"/>
      <c r="M5298" s="25"/>
      <c r="N5298" s="25"/>
      <c r="O5298" s="26"/>
      <c r="P5298" s="117"/>
    </row>
    <row r="5299" spans="1:16" ht="15.75" x14ac:dyDescent="0.25">
      <c r="A5299" s="25"/>
      <c r="B5299" s="28"/>
      <c r="C5299" s="24"/>
      <c r="D5299" s="21"/>
      <c r="E5299" s="24"/>
      <c r="F5299" s="24"/>
      <c r="G5299" s="24"/>
      <c r="H5299" s="29"/>
      <c r="I5299" s="84"/>
      <c r="J5299" s="24"/>
      <c r="K5299" s="24"/>
      <c r="L5299" s="66"/>
      <c r="M5299" s="25"/>
      <c r="N5299" s="25"/>
      <c r="O5299" s="26"/>
      <c r="P5299" s="152"/>
    </row>
    <row r="5300" spans="1:16" ht="15.75" x14ac:dyDescent="0.25">
      <c r="A5300" s="25"/>
      <c r="B5300" s="28"/>
      <c r="C5300" s="24"/>
      <c r="D5300" s="21"/>
      <c r="E5300" s="24"/>
      <c r="F5300" s="24"/>
      <c r="G5300" s="24"/>
      <c r="H5300" s="29"/>
      <c r="I5300" s="84"/>
      <c r="J5300" s="24"/>
      <c r="K5300" s="24"/>
      <c r="L5300" s="66"/>
      <c r="M5300" s="25"/>
      <c r="N5300" s="25"/>
      <c r="O5300" s="26"/>
      <c r="P5300" s="152"/>
    </row>
    <row r="5301" spans="1:16" ht="15.75" x14ac:dyDescent="0.25">
      <c r="A5301" s="25"/>
      <c r="B5301" s="28"/>
      <c r="C5301" s="24"/>
      <c r="D5301" s="21"/>
      <c r="E5301" s="24"/>
      <c r="F5301" s="24"/>
      <c r="G5301" s="24"/>
      <c r="H5301" s="29"/>
      <c r="I5301" s="84"/>
      <c r="J5301" s="24"/>
      <c r="K5301" s="24"/>
      <c r="L5301" s="66"/>
      <c r="M5301" s="25"/>
      <c r="N5301" s="25"/>
      <c r="O5301" s="26"/>
      <c r="P5301" s="152"/>
    </row>
    <row r="5302" spans="1:16" ht="15.75" x14ac:dyDescent="0.25">
      <c r="A5302" s="25"/>
      <c r="B5302" s="28"/>
      <c r="C5302" s="24"/>
      <c r="D5302" s="21"/>
      <c r="E5302" s="24"/>
      <c r="F5302" s="24"/>
      <c r="G5302" s="24"/>
      <c r="H5302" s="29"/>
      <c r="I5302" s="23"/>
      <c r="J5302" s="24"/>
      <c r="K5302" s="24"/>
      <c r="L5302" s="66"/>
      <c r="M5302" s="25"/>
      <c r="N5302" s="25"/>
      <c r="O5302" s="26"/>
      <c r="P5302" s="152"/>
    </row>
    <row r="5303" spans="1:16" ht="15.75" x14ac:dyDescent="0.25">
      <c r="A5303" s="25"/>
      <c r="B5303" s="28"/>
      <c r="C5303" s="24"/>
      <c r="D5303" s="21"/>
      <c r="E5303" s="24"/>
      <c r="F5303" s="24"/>
      <c r="G5303" s="24"/>
      <c r="H5303" s="29"/>
      <c r="I5303" s="84"/>
      <c r="J5303" s="24"/>
      <c r="K5303" s="24"/>
      <c r="L5303" s="66"/>
      <c r="M5303" s="25"/>
      <c r="N5303" s="25"/>
      <c r="O5303" s="26"/>
      <c r="P5303" s="152"/>
    </row>
    <row r="5304" spans="1:16" ht="15.75" x14ac:dyDescent="0.25">
      <c r="A5304" s="25"/>
      <c r="B5304" s="28"/>
      <c r="C5304" s="24"/>
      <c r="D5304" s="21"/>
      <c r="E5304" s="24"/>
      <c r="F5304" s="24"/>
      <c r="G5304" s="24"/>
      <c r="H5304" s="29"/>
      <c r="I5304" s="84"/>
      <c r="J5304" s="24"/>
      <c r="K5304" s="24"/>
      <c r="L5304" s="66"/>
      <c r="M5304" s="25"/>
      <c r="N5304" s="25"/>
      <c r="O5304" s="26"/>
      <c r="P5304" s="152"/>
    </row>
    <row r="5305" spans="1:16" ht="15.75" x14ac:dyDescent="0.25">
      <c r="A5305" s="25"/>
      <c r="B5305" s="28"/>
      <c r="C5305" s="24"/>
      <c r="D5305" s="21"/>
      <c r="E5305" s="24"/>
      <c r="F5305" s="24"/>
      <c r="G5305" s="24"/>
      <c r="H5305" s="29"/>
      <c r="I5305" s="84"/>
      <c r="J5305" s="24"/>
      <c r="K5305" s="24"/>
      <c r="L5305" s="66"/>
      <c r="M5305" s="25"/>
      <c r="N5305" s="25"/>
      <c r="O5305" s="26"/>
      <c r="P5305" s="152"/>
    </row>
    <row r="5306" spans="1:16" ht="15.75" x14ac:dyDescent="0.25">
      <c r="A5306" s="25"/>
      <c r="B5306" s="28"/>
      <c r="C5306" s="24"/>
      <c r="D5306" s="21"/>
      <c r="E5306" s="24"/>
      <c r="F5306" s="24"/>
      <c r="G5306" s="24"/>
      <c r="H5306" s="29"/>
      <c r="I5306" s="84"/>
      <c r="J5306" s="24"/>
      <c r="K5306" s="24"/>
      <c r="L5306" s="66"/>
      <c r="M5306" s="25"/>
      <c r="N5306" s="25"/>
      <c r="O5306" s="26"/>
      <c r="P5306" s="152"/>
    </row>
    <row r="5307" spans="1:16" ht="15.75" x14ac:dyDescent="0.25">
      <c r="A5307" s="25"/>
      <c r="B5307" s="28"/>
      <c r="C5307" s="24"/>
      <c r="D5307" s="21"/>
      <c r="E5307" s="24"/>
      <c r="F5307" s="24"/>
      <c r="G5307" s="24"/>
      <c r="H5307" s="29"/>
      <c r="I5307" s="84"/>
      <c r="J5307" s="24"/>
      <c r="K5307" s="24"/>
      <c r="L5307" s="66"/>
      <c r="M5307" s="25"/>
      <c r="N5307" s="25"/>
      <c r="O5307" s="26"/>
      <c r="P5307" s="117"/>
    </row>
    <row r="5308" spans="1:16" ht="15.75" x14ac:dyDescent="0.25">
      <c r="A5308" s="25"/>
      <c r="B5308" s="28"/>
      <c r="C5308" s="24"/>
      <c r="D5308" s="21"/>
      <c r="E5308" s="24"/>
      <c r="F5308" s="24"/>
      <c r="G5308" s="24"/>
      <c r="H5308" s="29"/>
      <c r="I5308" s="84"/>
      <c r="J5308" s="24"/>
      <c r="K5308" s="24"/>
      <c r="L5308" s="66"/>
      <c r="M5308" s="25"/>
      <c r="N5308" s="25"/>
      <c r="O5308" s="26"/>
      <c r="P5308" s="117"/>
    </row>
    <row r="5309" spans="1:16" ht="15.75" x14ac:dyDescent="0.25">
      <c r="A5309" s="25"/>
      <c r="B5309" s="28"/>
      <c r="C5309" s="24"/>
      <c r="D5309" s="21"/>
      <c r="E5309" s="24"/>
      <c r="F5309" s="24"/>
      <c r="G5309" s="24"/>
      <c r="H5309" s="29"/>
      <c r="I5309" s="23"/>
      <c r="J5309" s="24"/>
      <c r="K5309" s="24"/>
      <c r="L5309" s="66"/>
      <c r="M5309" s="25"/>
      <c r="N5309" s="25"/>
      <c r="O5309" s="26"/>
      <c r="P5309" s="117"/>
    </row>
    <row r="5310" spans="1:16" ht="15.75" x14ac:dyDescent="0.25">
      <c r="A5310" s="25"/>
      <c r="B5310" s="28"/>
      <c r="C5310" s="24"/>
      <c r="D5310" s="21"/>
      <c r="E5310" s="24"/>
      <c r="F5310" s="24"/>
      <c r="G5310" s="24"/>
      <c r="H5310" s="29"/>
      <c r="I5310" s="23"/>
      <c r="J5310" s="24"/>
      <c r="K5310" s="24"/>
      <c r="L5310" s="66"/>
      <c r="M5310" s="25"/>
      <c r="N5310" s="25"/>
      <c r="O5310" s="26"/>
      <c r="P5310" s="117"/>
    </row>
    <row r="5311" spans="1:16" ht="15.75" x14ac:dyDescent="0.25">
      <c r="A5311" s="67"/>
      <c r="B5311" s="28"/>
      <c r="C5311" s="24"/>
      <c r="D5311" s="21"/>
      <c r="E5311" s="24"/>
      <c r="F5311" s="24"/>
      <c r="G5311" s="24"/>
      <c r="H5311" s="29"/>
      <c r="I5311" s="23"/>
      <c r="J5311" s="24"/>
      <c r="K5311" s="24"/>
      <c r="L5311" s="66"/>
      <c r="M5311" s="25"/>
      <c r="N5311" s="25"/>
      <c r="O5311" s="26"/>
      <c r="P5311" s="117"/>
    </row>
    <row r="5312" spans="1:16" ht="15.75" x14ac:dyDescent="0.25">
      <c r="A5312" s="25"/>
      <c r="B5312" s="28"/>
      <c r="C5312" s="24"/>
      <c r="D5312" s="21"/>
      <c r="E5312" s="24"/>
      <c r="F5312" s="24"/>
      <c r="G5312" s="24"/>
      <c r="H5312" s="29"/>
      <c r="I5312" s="84"/>
      <c r="J5312" s="24"/>
      <c r="K5312" s="24"/>
      <c r="L5312" s="66"/>
      <c r="M5312" s="25"/>
      <c r="N5312" s="25"/>
      <c r="O5312" s="26"/>
      <c r="P5312" s="117"/>
    </row>
    <row r="5313" spans="1:16" ht="15.75" x14ac:dyDescent="0.25">
      <c r="A5313" s="67"/>
      <c r="B5313" s="28"/>
      <c r="C5313" s="24"/>
      <c r="D5313" s="21"/>
      <c r="E5313" s="24"/>
      <c r="F5313" s="24"/>
      <c r="G5313" s="24"/>
      <c r="H5313" s="29"/>
      <c r="I5313" s="23"/>
      <c r="J5313" s="24"/>
      <c r="K5313" s="24"/>
      <c r="L5313" s="66"/>
      <c r="M5313" s="25"/>
      <c r="N5313" s="25"/>
      <c r="O5313" s="26"/>
      <c r="P5313" s="117"/>
    </row>
    <row r="5314" spans="1:16" ht="15.75" x14ac:dyDescent="0.25">
      <c r="A5314" s="65"/>
      <c r="B5314" s="28"/>
      <c r="C5314" s="24"/>
      <c r="D5314" s="21"/>
      <c r="E5314" s="24"/>
      <c r="F5314" s="24"/>
      <c r="G5314" s="24"/>
      <c r="H5314" s="29"/>
      <c r="I5314" s="23"/>
      <c r="J5314" s="24"/>
      <c r="K5314" s="24"/>
      <c r="L5314" s="66"/>
      <c r="M5314" s="25"/>
      <c r="N5314" s="25"/>
      <c r="O5314" s="26"/>
      <c r="P5314" s="117"/>
    </row>
    <row r="5315" spans="1:16" ht="15.75" x14ac:dyDescent="0.25">
      <c r="A5315" s="25"/>
      <c r="B5315" s="28"/>
      <c r="C5315" s="24"/>
      <c r="D5315" s="21"/>
      <c r="E5315" s="24"/>
      <c r="F5315" s="24"/>
      <c r="G5315" s="24"/>
      <c r="H5315" s="29"/>
      <c r="I5315" s="23"/>
      <c r="J5315" s="24"/>
      <c r="K5315" s="24"/>
      <c r="L5315" s="66"/>
      <c r="M5315" s="25"/>
      <c r="N5315" s="25"/>
      <c r="O5315" s="26"/>
      <c r="P5315" s="117"/>
    </row>
    <row r="5316" spans="1:16" ht="15.75" x14ac:dyDescent="0.25">
      <c r="A5316" s="25"/>
      <c r="B5316" s="28"/>
      <c r="C5316" s="24"/>
      <c r="D5316" s="21"/>
      <c r="E5316" s="24"/>
      <c r="F5316" s="24"/>
      <c r="G5316" s="24"/>
      <c r="H5316" s="29"/>
      <c r="I5316" s="84"/>
      <c r="J5316" s="24"/>
      <c r="K5316" s="24"/>
      <c r="L5316" s="66"/>
      <c r="M5316" s="25"/>
      <c r="N5316" s="25"/>
      <c r="O5316" s="26"/>
      <c r="P5316" s="117"/>
    </row>
    <row r="5317" spans="1:16" ht="15.75" x14ac:dyDescent="0.25">
      <c r="A5317" s="19"/>
      <c r="B5317" s="20"/>
      <c r="C5317" s="20"/>
      <c r="D5317" s="21"/>
      <c r="E5317" s="20"/>
      <c r="F5317" s="20"/>
      <c r="G5317" s="20"/>
      <c r="H5317" s="30"/>
      <c r="I5317" s="23"/>
      <c r="J5317" s="23"/>
      <c r="K5317" s="24"/>
      <c r="L5317" s="31"/>
      <c r="M5317" s="19"/>
      <c r="N5317" s="25"/>
      <c r="O5317" s="26"/>
      <c r="P5317" s="117"/>
    </row>
    <row r="5318" spans="1:16" ht="15.75" x14ac:dyDescent="0.25">
      <c r="A5318" s="25"/>
      <c r="B5318" s="28"/>
      <c r="C5318" s="24"/>
      <c r="D5318" s="21"/>
      <c r="E5318" s="24"/>
      <c r="F5318" s="24"/>
      <c r="G5318" s="24"/>
      <c r="H5318" s="29"/>
      <c r="I5318" s="84"/>
      <c r="J5318" s="24"/>
      <c r="K5318" s="24"/>
      <c r="L5318" s="66"/>
      <c r="M5318" s="25"/>
      <c r="N5318" s="25"/>
      <c r="O5318" s="26"/>
      <c r="P5318" s="117"/>
    </row>
    <row r="5319" spans="1:16" ht="15.75" x14ac:dyDescent="0.25">
      <c r="A5319" s="19"/>
      <c r="B5319" s="20"/>
      <c r="C5319" s="20"/>
      <c r="D5319" s="21"/>
      <c r="E5319" s="20"/>
      <c r="F5319" s="20"/>
      <c r="G5319" s="20"/>
      <c r="H5319" s="30"/>
      <c r="I5319" s="23"/>
      <c r="J5319" s="23"/>
      <c r="K5319" s="24"/>
      <c r="L5319" s="31"/>
      <c r="M5319" s="19"/>
      <c r="N5319" s="25"/>
      <c r="O5319" s="26"/>
      <c r="P5319" s="117"/>
    </row>
    <row r="5320" spans="1:16" ht="15.75" x14ac:dyDescent="0.25">
      <c r="A5320" s="19"/>
      <c r="B5320" s="20"/>
      <c r="C5320" s="20"/>
      <c r="D5320" s="21"/>
      <c r="E5320" s="20"/>
      <c r="F5320" s="20"/>
      <c r="G5320" s="20"/>
      <c r="H5320" s="30"/>
      <c r="I5320" s="23"/>
      <c r="J5320" s="23"/>
      <c r="K5320" s="24"/>
      <c r="L5320" s="31"/>
      <c r="M5320" s="19"/>
      <c r="N5320" s="25"/>
      <c r="O5320" s="26"/>
      <c r="P5320" s="117"/>
    </row>
    <row r="5321" spans="1:16" ht="15.75" x14ac:dyDescent="0.25">
      <c r="A5321" s="19"/>
      <c r="B5321" s="20"/>
      <c r="C5321" s="20"/>
      <c r="D5321" s="21"/>
      <c r="E5321" s="20"/>
      <c r="F5321" s="20"/>
      <c r="G5321" s="20"/>
      <c r="H5321" s="30"/>
      <c r="I5321" s="23"/>
      <c r="J5321" s="23"/>
      <c r="K5321" s="24"/>
      <c r="L5321" s="31"/>
      <c r="M5321" s="19"/>
      <c r="N5321" s="25"/>
      <c r="O5321" s="26"/>
      <c r="P5321" s="117"/>
    </row>
    <row r="5322" spans="1:16" ht="15.75" x14ac:dyDescent="0.25">
      <c r="A5322" s="19"/>
      <c r="B5322" s="20"/>
      <c r="C5322" s="20"/>
      <c r="D5322" s="21"/>
      <c r="E5322" s="20"/>
      <c r="F5322" s="20"/>
      <c r="G5322" s="20"/>
      <c r="H5322" s="30"/>
      <c r="I5322" s="23"/>
      <c r="J5322" s="23"/>
      <c r="K5322" s="24"/>
      <c r="L5322" s="31"/>
      <c r="M5322" s="19"/>
      <c r="N5322" s="25"/>
      <c r="O5322" s="26"/>
      <c r="P5322" s="117"/>
    </row>
    <row r="5323" spans="1:16" ht="15.75" x14ac:dyDescent="0.25">
      <c r="A5323" s="19"/>
      <c r="B5323" s="20"/>
      <c r="C5323" s="20"/>
      <c r="D5323" s="21"/>
      <c r="E5323" s="20"/>
      <c r="F5323" s="20"/>
      <c r="G5323" s="20"/>
      <c r="H5323" s="30"/>
      <c r="I5323" s="23"/>
      <c r="J5323" s="23"/>
      <c r="K5323" s="24"/>
      <c r="L5323" s="31"/>
      <c r="M5323" s="19"/>
      <c r="N5323" s="25"/>
      <c r="O5323" s="26"/>
      <c r="P5323" s="117"/>
    </row>
    <row r="5324" spans="1:16" ht="15.75" x14ac:dyDescent="0.25">
      <c r="A5324" s="19"/>
      <c r="B5324" s="20"/>
      <c r="C5324" s="20"/>
      <c r="D5324" s="21"/>
      <c r="E5324" s="20"/>
      <c r="F5324" s="20"/>
      <c r="G5324" s="20"/>
      <c r="H5324" s="30"/>
      <c r="I5324" s="23"/>
      <c r="J5324" s="23"/>
      <c r="K5324" s="24"/>
      <c r="L5324" s="31"/>
      <c r="M5324" s="19"/>
      <c r="N5324" s="25"/>
      <c r="O5324" s="26"/>
      <c r="P5324" s="117"/>
    </row>
    <row r="5325" spans="1:16" ht="15.75" x14ac:dyDescent="0.25">
      <c r="A5325" s="19"/>
      <c r="B5325" s="20"/>
      <c r="C5325" s="20"/>
      <c r="D5325" s="21"/>
      <c r="E5325" s="20"/>
      <c r="F5325" s="20"/>
      <c r="G5325" s="20"/>
      <c r="H5325" s="30"/>
      <c r="I5325" s="23"/>
      <c r="J5325" s="23"/>
      <c r="K5325" s="24"/>
      <c r="L5325" s="31"/>
      <c r="M5325" s="19"/>
      <c r="N5325" s="25"/>
      <c r="O5325" s="26"/>
      <c r="P5325" s="117"/>
    </row>
    <row r="5326" spans="1:16" ht="15.75" x14ac:dyDescent="0.25">
      <c r="A5326" s="25"/>
      <c r="B5326" s="28"/>
      <c r="C5326" s="24"/>
      <c r="D5326" s="21"/>
      <c r="E5326" s="24"/>
      <c r="F5326" s="24"/>
      <c r="G5326" s="24"/>
      <c r="H5326" s="29"/>
      <c r="I5326" s="23"/>
      <c r="J5326" s="24"/>
      <c r="K5326" s="24"/>
      <c r="L5326" s="101"/>
      <c r="M5326" s="115"/>
      <c r="N5326" s="102"/>
      <c r="O5326" s="26"/>
      <c r="P5326" s="117"/>
    </row>
    <row r="5327" spans="1:16" ht="15.75" x14ac:dyDescent="0.25">
      <c r="A5327" s="25"/>
      <c r="B5327" s="28"/>
      <c r="C5327" s="24"/>
      <c r="D5327" s="21"/>
      <c r="E5327" s="24"/>
      <c r="F5327" s="24"/>
      <c r="G5327" s="24"/>
      <c r="H5327" s="29"/>
      <c r="I5327" s="84"/>
      <c r="J5327" s="24"/>
      <c r="K5327" s="24"/>
      <c r="L5327" s="66"/>
      <c r="M5327" s="115"/>
      <c r="N5327" s="25"/>
      <c r="O5327" s="26"/>
      <c r="P5327" s="117"/>
    </row>
    <row r="5328" spans="1:16" ht="15.75" x14ac:dyDescent="0.25">
      <c r="A5328" s="25"/>
      <c r="B5328" s="28"/>
      <c r="C5328" s="24"/>
      <c r="D5328" s="21"/>
      <c r="E5328" s="24"/>
      <c r="F5328" s="24"/>
      <c r="G5328" s="24"/>
      <c r="H5328" s="29"/>
      <c r="I5328" s="84"/>
      <c r="J5328" s="24"/>
      <c r="K5328" s="24"/>
      <c r="L5328" s="66"/>
      <c r="M5328" s="25"/>
      <c r="N5328" s="25"/>
      <c r="O5328" s="26"/>
      <c r="P5328" s="117"/>
    </row>
    <row r="5329" spans="1:16" ht="15.75" x14ac:dyDescent="0.25">
      <c r="A5329" s="25"/>
      <c r="B5329" s="28"/>
      <c r="C5329" s="24"/>
      <c r="D5329" s="21"/>
      <c r="E5329" s="24"/>
      <c r="F5329" s="24"/>
      <c r="G5329" s="24"/>
      <c r="H5329" s="29"/>
      <c r="I5329" s="84"/>
      <c r="J5329" s="24"/>
      <c r="K5329" s="24"/>
      <c r="L5329" s="66"/>
      <c r="M5329" s="25"/>
      <c r="N5329" s="25"/>
      <c r="O5329" s="26"/>
      <c r="P5329" s="117"/>
    </row>
    <row r="5330" spans="1:16" ht="15.75" x14ac:dyDescent="0.25">
      <c r="A5330" s="25"/>
      <c r="B5330" s="28"/>
      <c r="C5330" s="24"/>
      <c r="D5330" s="21"/>
      <c r="E5330" s="24"/>
      <c r="F5330" s="24"/>
      <c r="G5330" s="24"/>
      <c r="H5330" s="29"/>
      <c r="I5330" s="84"/>
      <c r="J5330" s="24"/>
      <c r="K5330" s="24"/>
      <c r="L5330" s="66"/>
      <c r="M5330" s="25"/>
      <c r="N5330" s="25"/>
      <c r="O5330" s="26"/>
      <c r="P5330" s="117"/>
    </row>
    <row r="5331" spans="1:16" ht="15.75" x14ac:dyDescent="0.25">
      <c r="A5331" s="25"/>
      <c r="B5331" s="28"/>
      <c r="C5331" s="24"/>
      <c r="D5331" s="21"/>
      <c r="E5331" s="24"/>
      <c r="F5331" s="24"/>
      <c r="G5331" s="24"/>
      <c r="H5331" s="29"/>
      <c r="I5331" s="84"/>
      <c r="J5331" s="24"/>
      <c r="K5331" s="24"/>
      <c r="L5331" s="66"/>
      <c r="M5331" s="25"/>
      <c r="N5331" s="25"/>
      <c r="O5331" s="26"/>
      <c r="P5331" s="152"/>
    </row>
    <row r="5332" spans="1:16" ht="15.75" x14ac:dyDescent="0.25">
      <c r="A5332" s="25"/>
      <c r="B5332" s="28"/>
      <c r="C5332" s="24"/>
      <c r="D5332" s="21"/>
      <c r="E5332" s="24"/>
      <c r="F5332" s="24"/>
      <c r="G5332" s="24"/>
      <c r="H5332" s="29"/>
      <c r="I5332" s="84"/>
      <c r="J5332" s="24"/>
      <c r="K5332" s="24"/>
      <c r="L5332" s="66"/>
      <c r="M5332" s="25"/>
      <c r="N5332" s="25"/>
      <c r="O5332" s="26"/>
      <c r="P5332" s="117"/>
    </row>
    <row r="5333" spans="1:16" ht="15.75" x14ac:dyDescent="0.25">
      <c r="A5333" s="25"/>
      <c r="B5333" s="28"/>
      <c r="C5333" s="24"/>
      <c r="D5333" s="21"/>
      <c r="E5333" s="24"/>
      <c r="F5333" s="24"/>
      <c r="G5333" s="24"/>
      <c r="H5333" s="29"/>
      <c r="I5333" s="84"/>
      <c r="J5333" s="24"/>
      <c r="K5333" s="24"/>
      <c r="L5333" s="66"/>
      <c r="M5333" s="25"/>
      <c r="N5333" s="25"/>
      <c r="O5333" s="26"/>
      <c r="P5333" s="117"/>
    </row>
    <row r="5334" spans="1:16" ht="15.75" x14ac:dyDescent="0.25">
      <c r="A5334" s="65"/>
      <c r="B5334" s="28"/>
      <c r="C5334" s="24"/>
      <c r="D5334" s="21"/>
      <c r="E5334" s="24"/>
      <c r="F5334" s="24"/>
      <c r="G5334" s="24"/>
      <c r="H5334" s="29"/>
      <c r="I5334" s="23"/>
      <c r="J5334" s="24"/>
      <c r="K5334" s="24"/>
      <c r="L5334" s="66"/>
      <c r="M5334" s="25"/>
      <c r="N5334" s="25"/>
      <c r="O5334" s="26"/>
      <c r="P5334" s="117"/>
    </row>
    <row r="5335" spans="1:16" ht="15.75" x14ac:dyDescent="0.25">
      <c r="A5335" s="25"/>
      <c r="B5335" s="28"/>
      <c r="C5335" s="24"/>
      <c r="D5335" s="21"/>
      <c r="E5335" s="24"/>
      <c r="F5335" s="24"/>
      <c r="G5335" s="24"/>
      <c r="H5335" s="29"/>
      <c r="I5335" s="84"/>
      <c r="J5335" s="24"/>
      <c r="K5335" s="24"/>
      <c r="L5335" s="66"/>
      <c r="M5335" s="25"/>
      <c r="N5335" s="25"/>
      <c r="O5335" s="26"/>
      <c r="P5335" s="117"/>
    </row>
    <row r="5336" spans="1:16" ht="15.75" x14ac:dyDescent="0.25">
      <c r="A5336" s="19"/>
      <c r="B5336" s="20"/>
      <c r="C5336" s="20"/>
      <c r="D5336" s="21"/>
      <c r="E5336" s="20"/>
      <c r="F5336" s="20"/>
      <c r="G5336" s="20"/>
      <c r="H5336" s="30"/>
      <c r="I5336" s="23"/>
      <c r="J5336" s="23"/>
      <c r="K5336" s="24"/>
      <c r="L5336" s="31"/>
      <c r="M5336" s="19"/>
      <c r="N5336" s="25"/>
      <c r="O5336" s="26"/>
      <c r="P5336" s="117"/>
    </row>
    <row r="5337" spans="1:16" ht="15.75" x14ac:dyDescent="0.25">
      <c r="A5337" s="25"/>
      <c r="B5337" s="28"/>
      <c r="C5337" s="24"/>
      <c r="D5337" s="21"/>
      <c r="E5337" s="24"/>
      <c r="F5337" s="24"/>
      <c r="G5337" s="24"/>
      <c r="H5337" s="29"/>
      <c r="I5337" s="84"/>
      <c r="J5337" s="24"/>
      <c r="K5337" s="24"/>
      <c r="L5337" s="66"/>
      <c r="M5337" s="25"/>
      <c r="N5337" s="25"/>
      <c r="O5337" s="26"/>
      <c r="P5337" s="117"/>
    </row>
    <row r="5338" spans="1:16" ht="15.75" x14ac:dyDescent="0.25">
      <c r="A5338" s="25"/>
      <c r="B5338" s="28"/>
      <c r="C5338" s="24"/>
      <c r="D5338" s="21"/>
      <c r="E5338" s="24"/>
      <c r="F5338" s="24"/>
      <c r="G5338" s="24"/>
      <c r="H5338" s="29"/>
      <c r="I5338" s="84"/>
      <c r="J5338" s="24"/>
      <c r="K5338" s="24"/>
      <c r="L5338" s="66"/>
      <c r="M5338" s="25"/>
      <c r="N5338" s="25"/>
      <c r="O5338" s="26"/>
      <c r="P5338" s="117"/>
    </row>
    <row r="5339" spans="1:16" ht="15.75" x14ac:dyDescent="0.25">
      <c r="A5339" s="19"/>
      <c r="B5339" s="20"/>
      <c r="C5339" s="20"/>
      <c r="D5339" s="21"/>
      <c r="E5339" s="20"/>
      <c r="F5339" s="20"/>
      <c r="G5339" s="20"/>
      <c r="H5339" s="30"/>
      <c r="I5339" s="23"/>
      <c r="J5339" s="23"/>
      <c r="K5339" s="24"/>
      <c r="L5339" s="31"/>
      <c r="M5339" s="306"/>
      <c r="N5339" s="25"/>
      <c r="O5339" s="26"/>
      <c r="P5339" s="117"/>
    </row>
    <row r="5340" spans="1:16" ht="15.75" x14ac:dyDescent="0.25">
      <c r="A5340" s="25"/>
      <c r="B5340" s="28"/>
      <c r="C5340" s="24"/>
      <c r="D5340" s="21"/>
      <c r="E5340" s="24"/>
      <c r="F5340" s="24"/>
      <c r="G5340" s="24"/>
      <c r="H5340" s="29"/>
      <c r="I5340" s="84"/>
      <c r="J5340" s="24"/>
      <c r="K5340" s="24"/>
      <c r="L5340" s="66"/>
      <c r="M5340" s="25"/>
      <c r="N5340" s="25"/>
      <c r="O5340" s="26"/>
      <c r="P5340" s="117"/>
    </row>
    <row r="5341" spans="1:16" ht="15.75" x14ac:dyDescent="0.25">
      <c r="A5341" s="25"/>
      <c r="B5341" s="28"/>
      <c r="C5341" s="24"/>
      <c r="D5341" s="21"/>
      <c r="E5341" s="24"/>
      <c r="F5341" s="24"/>
      <c r="G5341" s="24"/>
      <c r="H5341" s="29"/>
      <c r="I5341" s="84"/>
      <c r="J5341" s="24"/>
      <c r="K5341" s="24"/>
      <c r="L5341" s="66"/>
      <c r="M5341" s="25"/>
      <c r="N5341" s="25"/>
      <c r="O5341" s="26"/>
      <c r="P5341" s="117"/>
    </row>
    <row r="5342" spans="1:16" ht="15.75" x14ac:dyDescent="0.25">
      <c r="A5342" s="25"/>
      <c r="B5342" s="28"/>
      <c r="C5342" s="24"/>
      <c r="D5342" s="21"/>
      <c r="E5342" s="24"/>
      <c r="F5342" s="24"/>
      <c r="G5342" s="24"/>
      <c r="H5342" s="29"/>
      <c r="I5342" s="84"/>
      <c r="J5342" s="24"/>
      <c r="K5342" s="24"/>
      <c r="L5342" s="66"/>
      <c r="M5342" s="25"/>
      <c r="N5342" s="25"/>
      <c r="O5342" s="26"/>
      <c r="P5342" s="117"/>
    </row>
    <row r="5343" spans="1:16" ht="15.75" x14ac:dyDescent="0.25">
      <c r="A5343" s="25"/>
      <c r="B5343" s="28"/>
      <c r="C5343" s="24"/>
      <c r="D5343" s="21"/>
      <c r="E5343" s="24"/>
      <c r="F5343" s="24"/>
      <c r="G5343" s="24"/>
      <c r="H5343" s="29"/>
      <c r="I5343" s="84"/>
      <c r="J5343" s="24"/>
      <c r="K5343" s="24"/>
      <c r="L5343" s="66"/>
      <c r="M5343" s="25"/>
      <c r="N5343" s="25"/>
      <c r="O5343" s="26"/>
      <c r="P5343" s="117"/>
    </row>
    <row r="5344" spans="1:16" ht="15.75" x14ac:dyDescent="0.25">
      <c r="A5344" s="25"/>
      <c r="B5344" s="28"/>
      <c r="C5344" s="24"/>
      <c r="D5344" s="21"/>
      <c r="E5344" s="24"/>
      <c r="F5344" s="24"/>
      <c r="G5344" s="24"/>
      <c r="H5344" s="29"/>
      <c r="I5344" s="84"/>
      <c r="J5344" s="24"/>
      <c r="K5344" s="24"/>
      <c r="L5344" s="66"/>
      <c r="M5344" s="25"/>
      <c r="N5344" s="25"/>
      <c r="O5344" s="26"/>
      <c r="P5344" s="117"/>
    </row>
    <row r="5345" spans="1:16" ht="15.75" x14ac:dyDescent="0.25">
      <c r="A5345" s="25"/>
      <c r="B5345" s="28"/>
      <c r="C5345" s="24"/>
      <c r="D5345" s="21"/>
      <c r="E5345" s="24"/>
      <c r="F5345" s="24"/>
      <c r="G5345" s="24"/>
      <c r="H5345" s="29"/>
      <c r="I5345" s="84"/>
      <c r="J5345" s="24"/>
      <c r="K5345" s="24"/>
      <c r="L5345" s="66"/>
      <c r="M5345" s="25"/>
      <c r="N5345" s="25"/>
      <c r="O5345" s="26"/>
      <c r="P5345" s="117"/>
    </row>
    <row r="5346" spans="1:16" ht="15.75" x14ac:dyDescent="0.25">
      <c r="A5346" s="25"/>
      <c r="B5346" s="28"/>
      <c r="C5346" s="24"/>
      <c r="D5346" s="21"/>
      <c r="E5346" s="24"/>
      <c r="F5346" s="24"/>
      <c r="G5346" s="24"/>
      <c r="H5346" s="29"/>
      <c r="I5346" s="84"/>
      <c r="J5346" s="24"/>
      <c r="K5346" s="24"/>
      <c r="L5346" s="66"/>
      <c r="M5346" s="25"/>
      <c r="N5346" s="25"/>
      <c r="O5346" s="26"/>
      <c r="P5346" s="152"/>
    </row>
    <row r="5347" spans="1:16" ht="15.75" x14ac:dyDescent="0.25">
      <c r="A5347" s="25"/>
      <c r="B5347" s="28"/>
      <c r="C5347" s="24"/>
      <c r="D5347" s="21"/>
      <c r="E5347" s="24"/>
      <c r="F5347" s="24"/>
      <c r="G5347" s="24"/>
      <c r="H5347" s="29"/>
      <c r="I5347" s="84"/>
      <c r="J5347" s="24"/>
      <c r="K5347" s="24"/>
      <c r="L5347" s="66"/>
      <c r="M5347" s="25"/>
      <c r="N5347" s="25"/>
      <c r="O5347" s="26"/>
      <c r="P5347" s="152"/>
    </row>
    <row r="5348" spans="1:16" ht="15.75" x14ac:dyDescent="0.25">
      <c r="A5348" s="25"/>
      <c r="B5348" s="28"/>
      <c r="C5348" s="24"/>
      <c r="D5348" s="21"/>
      <c r="E5348" s="24"/>
      <c r="F5348" s="24"/>
      <c r="G5348" s="24"/>
      <c r="H5348" s="29"/>
      <c r="I5348" s="23"/>
      <c r="J5348" s="24"/>
      <c r="K5348" s="24"/>
      <c r="L5348" s="66"/>
      <c r="M5348" s="25"/>
      <c r="N5348" s="25"/>
      <c r="O5348" s="26"/>
      <c r="P5348" s="117"/>
    </row>
    <row r="5349" spans="1:16" ht="15.75" x14ac:dyDescent="0.25">
      <c r="A5349" s="25"/>
      <c r="B5349" s="28"/>
      <c r="C5349" s="24"/>
      <c r="D5349" s="21"/>
      <c r="E5349" s="24"/>
      <c r="F5349" s="24"/>
      <c r="G5349" s="24"/>
      <c r="H5349" s="29"/>
      <c r="I5349" s="23"/>
      <c r="J5349" s="24"/>
      <c r="K5349" s="24"/>
      <c r="L5349" s="66"/>
      <c r="M5349" s="25"/>
      <c r="N5349" s="25"/>
      <c r="O5349" s="26"/>
      <c r="P5349" s="117"/>
    </row>
    <row r="5350" spans="1:16" ht="15.75" x14ac:dyDescent="0.25">
      <c r="A5350" s="25"/>
      <c r="B5350" s="28"/>
      <c r="C5350" s="24"/>
      <c r="D5350" s="21"/>
      <c r="E5350" s="24"/>
      <c r="F5350" s="24"/>
      <c r="G5350" s="24"/>
      <c r="H5350" s="29"/>
      <c r="I5350" s="84"/>
      <c r="J5350" s="24"/>
      <c r="K5350" s="24"/>
      <c r="L5350" s="66"/>
      <c r="M5350" s="25"/>
      <c r="N5350" s="25"/>
      <c r="O5350" s="26"/>
      <c r="P5350" s="117"/>
    </row>
    <row r="5351" spans="1:16" ht="15.75" x14ac:dyDescent="0.25">
      <c r="A5351" s="102"/>
      <c r="B5351" s="96"/>
      <c r="C5351" s="97"/>
      <c r="D5351" s="98"/>
      <c r="E5351" s="97"/>
      <c r="F5351" s="97"/>
      <c r="G5351" s="97"/>
      <c r="H5351" s="99"/>
      <c r="I5351" s="100"/>
      <c r="J5351" s="97"/>
      <c r="K5351" s="97"/>
      <c r="L5351" s="101"/>
      <c r="M5351" s="115"/>
      <c r="N5351" s="25"/>
      <c r="O5351" s="26"/>
      <c r="P5351" s="117"/>
    </row>
    <row r="5352" spans="1:16" ht="15.75" x14ac:dyDescent="0.25">
      <c r="A5352" s="115"/>
      <c r="B5352" s="28"/>
      <c r="C5352" s="24"/>
      <c r="D5352" s="21"/>
      <c r="E5352" s="24"/>
      <c r="F5352" s="24"/>
      <c r="G5352" s="24"/>
      <c r="H5352" s="29"/>
      <c r="I5352" s="23"/>
      <c r="J5352" s="24"/>
      <c r="K5352" s="24"/>
      <c r="L5352" s="66"/>
      <c r="M5352" s="115"/>
      <c r="N5352" s="25"/>
      <c r="O5352" s="26"/>
      <c r="P5352" s="152"/>
    </row>
    <row r="5353" spans="1:16" ht="15.75" x14ac:dyDescent="0.25">
      <c r="A5353" s="25"/>
      <c r="B5353" s="28"/>
      <c r="C5353" s="24"/>
      <c r="D5353" s="21"/>
      <c r="E5353" s="24"/>
      <c r="F5353" s="24"/>
      <c r="G5353" s="24"/>
      <c r="H5353" s="29"/>
      <c r="I5353" s="84"/>
      <c r="J5353" s="24"/>
      <c r="K5353" s="24"/>
      <c r="L5353" s="66"/>
      <c r="M5353" s="25"/>
      <c r="N5353" s="25"/>
      <c r="O5353" s="26"/>
      <c r="P5353" s="117"/>
    </row>
    <row r="5354" spans="1:16" ht="15.75" x14ac:dyDescent="0.25">
      <c r="A5354" s="25"/>
      <c r="B5354" s="28"/>
      <c r="C5354" s="24"/>
      <c r="D5354" s="21"/>
      <c r="E5354" s="24"/>
      <c r="F5354" s="24"/>
      <c r="G5354" s="24"/>
      <c r="H5354" s="29"/>
      <c r="I5354" s="84"/>
      <c r="J5354" s="24"/>
      <c r="K5354" s="24"/>
      <c r="L5354" s="66"/>
      <c r="M5354" s="25"/>
      <c r="N5354" s="25"/>
      <c r="O5354" s="26"/>
      <c r="P5354" s="117"/>
    </row>
    <row r="5355" spans="1:16" ht="15.75" x14ac:dyDescent="0.25">
      <c r="A5355" s="25"/>
      <c r="B5355" s="28"/>
      <c r="C5355" s="24"/>
      <c r="D5355" s="21"/>
      <c r="E5355" s="24"/>
      <c r="F5355" s="24"/>
      <c r="G5355" s="24"/>
      <c r="H5355" s="29"/>
      <c r="I5355" s="84"/>
      <c r="J5355" s="24"/>
      <c r="K5355" s="24"/>
      <c r="L5355" s="66"/>
      <c r="M5355" s="25"/>
      <c r="N5355" s="25"/>
      <c r="O5355" s="26"/>
      <c r="P5355" s="117"/>
    </row>
    <row r="5356" spans="1:16" ht="15.75" x14ac:dyDescent="0.25">
      <c r="A5356" s="25"/>
      <c r="B5356" s="28"/>
      <c r="C5356" s="24"/>
      <c r="D5356" s="21"/>
      <c r="E5356" s="24"/>
      <c r="F5356" s="24"/>
      <c r="G5356" s="24"/>
      <c r="H5356" s="29"/>
      <c r="I5356" s="84"/>
      <c r="J5356" s="24"/>
      <c r="K5356" s="24"/>
      <c r="L5356" s="66"/>
      <c r="M5356" s="25"/>
      <c r="N5356" s="25"/>
      <c r="O5356" s="26"/>
      <c r="P5356" s="117"/>
    </row>
    <row r="5357" spans="1:16" ht="15.75" x14ac:dyDescent="0.25">
      <c r="A5357" s="25"/>
      <c r="B5357" s="28"/>
      <c r="C5357" s="24"/>
      <c r="D5357" s="21"/>
      <c r="E5357" s="24"/>
      <c r="F5357" s="24"/>
      <c r="G5357" s="24"/>
      <c r="H5357" s="29"/>
      <c r="I5357" s="84"/>
      <c r="J5357" s="24"/>
      <c r="K5357" s="24"/>
      <c r="L5357" s="66"/>
      <c r="M5357" s="25"/>
      <c r="N5357" s="25"/>
      <c r="O5357" s="26"/>
      <c r="P5357" s="117"/>
    </row>
    <row r="5358" spans="1:16" ht="15.75" x14ac:dyDescent="0.25">
      <c r="A5358" s="25"/>
      <c r="B5358" s="28"/>
      <c r="C5358" s="24"/>
      <c r="D5358" s="21"/>
      <c r="E5358" s="24"/>
      <c r="F5358" s="24"/>
      <c r="G5358" s="24"/>
      <c r="H5358" s="29"/>
      <c r="I5358" s="84"/>
      <c r="J5358" s="24"/>
      <c r="K5358" s="24"/>
      <c r="L5358" s="66"/>
      <c r="M5358" s="25"/>
      <c r="N5358" s="25"/>
      <c r="O5358" s="26"/>
      <c r="P5358" s="152"/>
    </row>
    <row r="5359" spans="1:16" ht="15.75" x14ac:dyDescent="0.25">
      <c r="A5359" s="25"/>
      <c r="B5359" s="28"/>
      <c r="C5359" s="24"/>
      <c r="D5359" s="21"/>
      <c r="E5359" s="24"/>
      <c r="F5359" s="24"/>
      <c r="G5359" s="24"/>
      <c r="H5359" s="29"/>
      <c r="I5359" s="23"/>
      <c r="J5359" s="24"/>
      <c r="K5359" s="24"/>
      <c r="L5359" s="66"/>
      <c r="M5359" s="25"/>
      <c r="N5359" s="25"/>
      <c r="O5359" s="26"/>
      <c r="P5359" s="152"/>
    </row>
    <row r="5360" spans="1:16" ht="15.75" x14ac:dyDescent="0.25">
      <c r="A5360" s="25"/>
      <c r="B5360" s="28"/>
      <c r="C5360" s="24"/>
      <c r="D5360" s="21"/>
      <c r="E5360" s="24"/>
      <c r="F5360" s="24"/>
      <c r="G5360" s="24"/>
      <c r="H5360" s="29"/>
      <c r="I5360" s="84"/>
      <c r="J5360" s="24"/>
      <c r="K5360" s="24"/>
      <c r="L5360" s="66"/>
      <c r="M5360" s="25"/>
      <c r="N5360" s="25"/>
      <c r="O5360" s="26"/>
      <c r="P5360" s="152"/>
    </row>
    <row r="5361" spans="1:16" ht="15.75" x14ac:dyDescent="0.25">
      <c r="A5361" s="25"/>
      <c r="B5361" s="28"/>
      <c r="C5361" s="24"/>
      <c r="D5361" s="21"/>
      <c r="E5361" s="24"/>
      <c r="F5361" s="24"/>
      <c r="G5361" s="24"/>
      <c r="H5361" s="29"/>
      <c r="I5361" s="84"/>
      <c r="J5361" s="24"/>
      <c r="K5361" s="24"/>
      <c r="L5361" s="66"/>
      <c r="M5361" s="25"/>
      <c r="N5361" s="25"/>
      <c r="O5361" s="26"/>
      <c r="P5361" s="152"/>
    </row>
    <row r="5362" spans="1:16" ht="15.75" x14ac:dyDescent="0.25">
      <c r="A5362" s="25"/>
      <c r="B5362" s="28"/>
      <c r="C5362" s="24"/>
      <c r="D5362" s="21"/>
      <c r="E5362" s="24"/>
      <c r="F5362" s="24"/>
      <c r="G5362" s="24"/>
      <c r="H5362" s="29"/>
      <c r="I5362" s="84"/>
      <c r="J5362" s="24"/>
      <c r="K5362" s="24"/>
      <c r="L5362" s="66"/>
      <c r="M5362" s="25"/>
      <c r="N5362" s="25"/>
      <c r="O5362" s="26"/>
      <c r="P5362" s="152"/>
    </row>
    <row r="5363" spans="1:16" ht="15.75" x14ac:dyDescent="0.25">
      <c r="A5363" s="25"/>
      <c r="B5363" s="28"/>
      <c r="C5363" s="24"/>
      <c r="D5363" s="21"/>
      <c r="E5363" s="24"/>
      <c r="F5363" s="24"/>
      <c r="G5363" s="24"/>
      <c r="H5363" s="29"/>
      <c r="I5363" s="84"/>
      <c r="J5363" s="24"/>
      <c r="K5363" s="24"/>
      <c r="L5363" s="66"/>
      <c r="M5363" s="25"/>
      <c r="N5363" s="25"/>
      <c r="O5363" s="26"/>
      <c r="P5363" s="117"/>
    </row>
    <row r="5364" spans="1:16" ht="15.75" x14ac:dyDescent="0.25">
      <c r="A5364" s="25"/>
      <c r="B5364" s="28"/>
      <c r="C5364" s="24"/>
      <c r="D5364" s="21"/>
      <c r="E5364" s="24"/>
      <c r="F5364" s="24"/>
      <c r="G5364" s="24"/>
      <c r="H5364" s="29"/>
      <c r="I5364" s="23"/>
      <c r="J5364" s="24"/>
      <c r="K5364" s="24"/>
      <c r="L5364" s="66"/>
      <c r="M5364" s="25"/>
      <c r="N5364" s="25"/>
      <c r="O5364" s="26"/>
      <c r="P5364" s="117"/>
    </row>
    <row r="5365" spans="1:16" ht="15.75" x14ac:dyDescent="0.25">
      <c r="A5365" s="25"/>
      <c r="B5365" s="28"/>
      <c r="C5365" s="24"/>
      <c r="D5365" s="21"/>
      <c r="E5365" s="24"/>
      <c r="F5365" s="24"/>
      <c r="G5365" s="24"/>
      <c r="H5365" s="29"/>
      <c r="I5365" s="23"/>
      <c r="J5365" s="24"/>
      <c r="K5365" s="24"/>
      <c r="L5365" s="66"/>
      <c r="M5365" s="25"/>
      <c r="N5365" s="25"/>
      <c r="O5365" s="26"/>
      <c r="P5365" s="117"/>
    </row>
    <row r="5366" spans="1:16" ht="15.75" x14ac:dyDescent="0.25">
      <c r="A5366" s="25"/>
      <c r="B5366" s="28"/>
      <c r="C5366" s="24"/>
      <c r="D5366" s="21"/>
      <c r="E5366" s="24"/>
      <c r="F5366" s="24"/>
      <c r="G5366" s="24"/>
      <c r="H5366" s="29"/>
      <c r="I5366" s="84"/>
      <c r="J5366" s="24"/>
      <c r="K5366" s="24"/>
      <c r="L5366" s="66"/>
      <c r="M5366" s="25"/>
      <c r="N5366" s="25"/>
      <c r="O5366" s="26"/>
      <c r="P5366" s="117"/>
    </row>
    <row r="5367" spans="1:16" ht="15.75" x14ac:dyDescent="0.25">
      <c r="A5367" s="102"/>
      <c r="B5367" s="96"/>
      <c r="C5367" s="97"/>
      <c r="D5367" s="98"/>
      <c r="E5367" s="97"/>
      <c r="F5367" s="97"/>
      <c r="G5367" s="97"/>
      <c r="H5367" s="99"/>
      <c r="I5367" s="100"/>
      <c r="J5367" s="97"/>
      <c r="K5367" s="97"/>
      <c r="L5367" s="101"/>
      <c r="M5367" s="115"/>
      <c r="N5367" s="25"/>
      <c r="O5367" s="26"/>
      <c r="P5367" s="117"/>
    </row>
    <row r="5368" spans="1:16" ht="15.75" x14ac:dyDescent="0.25">
      <c r="A5368" s="25"/>
      <c r="B5368" s="28"/>
      <c r="C5368" s="24"/>
      <c r="D5368" s="21"/>
      <c r="E5368" s="24"/>
      <c r="F5368" s="24"/>
      <c r="G5368" s="24"/>
      <c r="H5368" s="29"/>
      <c r="I5368" s="84"/>
      <c r="J5368" s="24"/>
      <c r="K5368" s="24"/>
      <c r="L5368" s="66"/>
      <c r="M5368" s="25"/>
      <c r="N5368" s="25"/>
      <c r="O5368" s="26"/>
      <c r="P5368" s="117"/>
    </row>
    <row r="5369" spans="1:16" ht="15.75" x14ac:dyDescent="0.25">
      <c r="A5369" s="25"/>
      <c r="B5369" s="28"/>
      <c r="C5369" s="24"/>
      <c r="D5369" s="21"/>
      <c r="E5369" s="24"/>
      <c r="F5369" s="24"/>
      <c r="G5369" s="24"/>
      <c r="H5369" s="29"/>
      <c r="I5369" s="84"/>
      <c r="J5369" s="24"/>
      <c r="K5369" s="24"/>
      <c r="L5369" s="66"/>
      <c r="M5369" s="25"/>
      <c r="N5369" s="25"/>
      <c r="O5369" s="26"/>
      <c r="P5369" s="152"/>
    </row>
    <row r="5370" spans="1:16" ht="15.75" x14ac:dyDescent="0.25">
      <c r="A5370" s="25"/>
      <c r="B5370" s="28"/>
      <c r="C5370" s="24"/>
      <c r="D5370" s="21"/>
      <c r="E5370" s="24"/>
      <c r="F5370" s="24"/>
      <c r="G5370" s="24"/>
      <c r="H5370" s="29"/>
      <c r="I5370" s="84"/>
      <c r="J5370" s="24"/>
      <c r="K5370" s="24"/>
      <c r="L5370" s="66"/>
      <c r="M5370" s="25"/>
      <c r="N5370" s="25"/>
      <c r="O5370" s="26"/>
      <c r="P5370" s="152"/>
    </row>
    <row r="5371" spans="1:16" ht="15.75" x14ac:dyDescent="0.25">
      <c r="A5371" s="25"/>
      <c r="B5371" s="28"/>
      <c r="C5371" s="24"/>
      <c r="D5371" s="21"/>
      <c r="E5371" s="24"/>
      <c r="F5371" s="24"/>
      <c r="G5371" s="24"/>
      <c r="H5371" s="29"/>
      <c r="I5371" s="84"/>
      <c r="J5371" s="24"/>
      <c r="K5371" s="24"/>
      <c r="L5371" s="66"/>
      <c r="M5371" s="25"/>
      <c r="N5371" s="25"/>
      <c r="O5371" s="26"/>
      <c r="P5371" s="152"/>
    </row>
    <row r="5372" spans="1:16" ht="15.75" x14ac:dyDescent="0.25">
      <c r="A5372" s="25"/>
      <c r="B5372" s="28"/>
      <c r="C5372" s="24"/>
      <c r="D5372" s="21"/>
      <c r="E5372" s="24"/>
      <c r="F5372" s="24"/>
      <c r="G5372" s="24"/>
      <c r="H5372" s="29"/>
      <c r="I5372" s="84"/>
      <c r="J5372" s="24"/>
      <c r="K5372" s="24"/>
      <c r="L5372" s="66"/>
      <c r="M5372" s="25"/>
      <c r="N5372" s="25"/>
      <c r="O5372" s="26"/>
      <c r="P5372" s="152"/>
    </row>
    <row r="5373" spans="1:16" ht="15.75" x14ac:dyDescent="0.25">
      <c r="A5373" s="25"/>
      <c r="B5373" s="28"/>
      <c r="C5373" s="24"/>
      <c r="D5373" s="21"/>
      <c r="E5373" s="24"/>
      <c r="F5373" s="24"/>
      <c r="G5373" s="24"/>
      <c r="H5373" s="29"/>
      <c r="I5373" s="84"/>
      <c r="J5373" s="24"/>
      <c r="K5373" s="24"/>
      <c r="L5373" s="66"/>
      <c r="M5373" s="25"/>
      <c r="N5373" s="25"/>
      <c r="O5373" s="26"/>
      <c r="P5373" s="152"/>
    </row>
    <row r="5374" spans="1:16" ht="15.75" x14ac:dyDescent="0.25">
      <c r="A5374" s="25"/>
      <c r="B5374" s="28"/>
      <c r="C5374" s="24"/>
      <c r="D5374" s="21"/>
      <c r="E5374" s="24"/>
      <c r="F5374" s="24"/>
      <c r="G5374" s="24"/>
      <c r="H5374" s="29"/>
      <c r="I5374" s="84"/>
      <c r="J5374" s="24"/>
      <c r="K5374" s="24"/>
      <c r="L5374" s="66"/>
      <c r="M5374" s="115"/>
      <c r="N5374" s="102"/>
      <c r="O5374" s="26"/>
      <c r="P5374" s="315"/>
    </row>
    <row r="5375" spans="1:16" ht="15.75" x14ac:dyDescent="0.25">
      <c r="A5375" s="25"/>
      <c r="B5375" s="28"/>
      <c r="C5375" s="24"/>
      <c r="D5375" s="21"/>
      <c r="E5375" s="24"/>
      <c r="F5375" s="24"/>
      <c r="G5375" s="24"/>
      <c r="H5375" s="29"/>
      <c r="I5375" s="23"/>
      <c r="J5375" s="24"/>
      <c r="K5375" s="24"/>
      <c r="L5375" s="66"/>
      <c r="M5375" s="25"/>
      <c r="N5375" s="25"/>
      <c r="O5375" s="26"/>
      <c r="P5375" s="117"/>
    </row>
    <row r="5376" spans="1:16" ht="15.75" x14ac:dyDescent="0.25">
      <c r="A5376" s="25"/>
      <c r="B5376" s="28"/>
      <c r="C5376" s="24"/>
      <c r="D5376" s="21"/>
      <c r="E5376" s="24"/>
      <c r="F5376" s="24"/>
      <c r="G5376" s="24"/>
      <c r="H5376" s="29"/>
      <c r="I5376" s="84"/>
      <c r="J5376" s="24"/>
      <c r="K5376" s="24"/>
      <c r="L5376" s="66"/>
      <c r="M5376" s="25"/>
      <c r="N5376" s="25"/>
      <c r="O5376" s="26"/>
      <c r="P5376" s="117"/>
    </row>
    <row r="5377" spans="1:16" ht="15.75" x14ac:dyDescent="0.25">
      <c r="A5377" s="25"/>
      <c r="B5377" s="28"/>
      <c r="C5377" s="24"/>
      <c r="D5377" s="21"/>
      <c r="E5377" s="24"/>
      <c r="F5377" s="24"/>
      <c r="G5377" s="24"/>
      <c r="H5377" s="29"/>
      <c r="I5377" s="23"/>
      <c r="J5377" s="24"/>
      <c r="K5377" s="24"/>
      <c r="L5377" s="66"/>
      <c r="M5377" s="25"/>
      <c r="N5377" s="25"/>
      <c r="O5377" s="26"/>
      <c r="P5377" s="117"/>
    </row>
    <row r="5378" spans="1:16" ht="15.75" x14ac:dyDescent="0.25">
      <c r="A5378" s="65"/>
      <c r="B5378" s="28"/>
      <c r="C5378" s="24"/>
      <c r="D5378" s="21"/>
      <c r="E5378" s="24"/>
      <c r="F5378" s="24"/>
      <c r="G5378" s="24"/>
      <c r="H5378" s="29"/>
      <c r="I5378" s="23"/>
      <c r="J5378" s="24"/>
      <c r="K5378" s="24"/>
      <c r="L5378" s="66"/>
      <c r="M5378" s="25"/>
      <c r="N5378" s="25"/>
      <c r="O5378" s="26"/>
      <c r="P5378" s="117"/>
    </row>
    <row r="5379" spans="1:16" ht="15.75" x14ac:dyDescent="0.25">
      <c r="A5379" s="107"/>
      <c r="B5379" s="103"/>
      <c r="C5379" s="103"/>
      <c r="D5379" s="98"/>
      <c r="E5379" s="103"/>
      <c r="F5379" s="103"/>
      <c r="G5379" s="103"/>
      <c r="H5379" s="104"/>
      <c r="I5379" s="100"/>
      <c r="J5379" s="100"/>
      <c r="K5379" s="97"/>
      <c r="L5379" s="105"/>
      <c r="M5379" s="306"/>
      <c r="N5379" s="25"/>
      <c r="O5379" s="26"/>
      <c r="P5379" s="117"/>
    </row>
    <row r="5380" spans="1:16" ht="15.75" x14ac:dyDescent="0.25">
      <c r="A5380" s="25"/>
      <c r="B5380" s="28"/>
      <c r="C5380" s="24"/>
      <c r="D5380" s="21"/>
      <c r="E5380" s="24"/>
      <c r="F5380" s="24"/>
      <c r="G5380" s="24"/>
      <c r="H5380" s="29"/>
      <c r="I5380" s="23"/>
      <c r="J5380" s="24"/>
      <c r="K5380" s="24"/>
      <c r="L5380" s="66"/>
      <c r="M5380" s="115"/>
      <c r="N5380" s="25"/>
      <c r="O5380" s="26"/>
      <c r="P5380" s="117"/>
    </row>
    <row r="5381" spans="1:16" ht="15.75" x14ac:dyDescent="0.25">
      <c r="A5381" s="25"/>
      <c r="B5381" s="28"/>
      <c r="C5381" s="24"/>
      <c r="D5381" s="21"/>
      <c r="E5381" s="24"/>
      <c r="F5381" s="24"/>
      <c r="G5381" s="24"/>
      <c r="H5381" s="29"/>
      <c r="I5381" s="84"/>
      <c r="J5381" s="24"/>
      <c r="K5381" s="24"/>
      <c r="L5381" s="66"/>
      <c r="M5381" s="25"/>
      <c r="N5381" s="25"/>
      <c r="O5381" s="26"/>
      <c r="P5381" s="117"/>
    </row>
    <row r="5382" spans="1:16" ht="15.75" x14ac:dyDescent="0.25">
      <c r="A5382" s="25"/>
      <c r="B5382" s="28"/>
      <c r="C5382" s="24"/>
      <c r="D5382" s="21"/>
      <c r="E5382" s="24"/>
      <c r="F5382" s="24"/>
      <c r="G5382" s="24"/>
      <c r="H5382" s="29"/>
      <c r="I5382" s="84"/>
      <c r="J5382" s="24"/>
      <c r="K5382" s="24"/>
      <c r="L5382" s="66"/>
      <c r="M5382" s="25"/>
      <c r="N5382" s="25"/>
      <c r="O5382" s="26"/>
      <c r="P5382" s="117"/>
    </row>
    <row r="5383" spans="1:16" ht="15.75" x14ac:dyDescent="0.25">
      <c r="A5383" s="25"/>
      <c r="B5383" s="28"/>
      <c r="C5383" s="24"/>
      <c r="D5383" s="21"/>
      <c r="E5383" s="24"/>
      <c r="F5383" s="24"/>
      <c r="G5383" s="24"/>
      <c r="H5383" s="29"/>
      <c r="I5383" s="84"/>
      <c r="J5383" s="24"/>
      <c r="K5383" s="24"/>
      <c r="L5383" s="66"/>
      <c r="M5383" s="25"/>
      <c r="N5383" s="25"/>
      <c r="O5383" s="26"/>
      <c r="P5383" s="117"/>
    </row>
    <row r="5384" spans="1:16" ht="15.75" x14ac:dyDescent="0.25">
      <c r="A5384" s="25"/>
      <c r="B5384" s="28"/>
      <c r="C5384" s="24"/>
      <c r="D5384" s="21"/>
      <c r="E5384" s="24"/>
      <c r="F5384" s="24"/>
      <c r="G5384" s="24"/>
      <c r="H5384" s="29"/>
      <c r="I5384" s="84"/>
      <c r="J5384" s="24"/>
      <c r="K5384" s="24"/>
      <c r="L5384" s="66"/>
      <c r="M5384" s="25"/>
      <c r="N5384" s="25"/>
      <c r="O5384" s="26"/>
      <c r="P5384" s="117"/>
    </row>
    <row r="5385" spans="1:16" ht="15.75" x14ac:dyDescent="0.25">
      <c r="A5385" s="25"/>
      <c r="B5385" s="28"/>
      <c r="C5385" s="24"/>
      <c r="D5385" s="21"/>
      <c r="E5385" s="24"/>
      <c r="F5385" s="24"/>
      <c r="G5385" s="24"/>
      <c r="H5385" s="29"/>
      <c r="I5385" s="84"/>
      <c r="J5385" s="24"/>
      <c r="K5385" s="24"/>
      <c r="L5385" s="66"/>
      <c r="M5385" s="25"/>
      <c r="N5385" s="25"/>
      <c r="O5385" s="26"/>
      <c r="P5385" s="117"/>
    </row>
    <row r="5386" spans="1:16" ht="15.75" x14ac:dyDescent="0.25">
      <c r="A5386" s="25"/>
      <c r="B5386" s="28"/>
      <c r="C5386" s="24"/>
      <c r="D5386" s="21"/>
      <c r="E5386" s="24"/>
      <c r="F5386" s="24"/>
      <c r="G5386" s="24"/>
      <c r="H5386" s="29"/>
      <c r="I5386" s="84"/>
      <c r="J5386" s="24"/>
      <c r="K5386" s="24"/>
      <c r="L5386" s="66"/>
      <c r="M5386" s="25"/>
      <c r="N5386" s="25"/>
      <c r="O5386" s="26"/>
      <c r="P5386" s="117"/>
    </row>
    <row r="5387" spans="1:16" ht="15.75" x14ac:dyDescent="0.25">
      <c r="A5387" s="25"/>
      <c r="B5387" s="28"/>
      <c r="C5387" s="24"/>
      <c r="D5387" s="21"/>
      <c r="E5387" s="24"/>
      <c r="F5387" s="24"/>
      <c r="G5387" s="24"/>
      <c r="H5387" s="29"/>
      <c r="I5387" s="84"/>
      <c r="J5387" s="24"/>
      <c r="K5387" s="24"/>
      <c r="L5387" s="66"/>
      <c r="M5387" s="25"/>
      <c r="N5387" s="25"/>
      <c r="O5387" s="26"/>
      <c r="P5387" s="117"/>
    </row>
    <row r="5388" spans="1:16" ht="15.75" x14ac:dyDescent="0.25">
      <c r="A5388" s="25"/>
      <c r="B5388" s="28"/>
      <c r="C5388" s="24"/>
      <c r="D5388" s="21"/>
      <c r="E5388" s="24"/>
      <c r="F5388" s="24"/>
      <c r="G5388" s="24"/>
      <c r="H5388" s="29"/>
      <c r="I5388" s="84"/>
      <c r="J5388" s="24"/>
      <c r="K5388" s="24"/>
      <c r="L5388" s="66"/>
      <c r="M5388" s="25"/>
      <c r="N5388" s="25"/>
      <c r="O5388" s="26"/>
      <c r="P5388" s="152"/>
    </row>
    <row r="5389" spans="1:16" ht="15.75" x14ac:dyDescent="0.25">
      <c r="A5389" s="25"/>
      <c r="B5389" s="28"/>
      <c r="C5389" s="24"/>
      <c r="D5389" s="21"/>
      <c r="E5389" s="24"/>
      <c r="F5389" s="24"/>
      <c r="G5389" s="24"/>
      <c r="H5389" s="29"/>
      <c r="I5389" s="84"/>
      <c r="J5389" s="24"/>
      <c r="K5389" s="24"/>
      <c r="L5389" s="66"/>
      <c r="M5389" s="25"/>
      <c r="N5389" s="25"/>
      <c r="O5389" s="26"/>
      <c r="P5389" s="152"/>
    </row>
    <row r="5390" spans="1:16" ht="15.75" x14ac:dyDescent="0.25">
      <c r="A5390" s="25"/>
      <c r="B5390" s="28"/>
      <c r="C5390" s="24"/>
      <c r="D5390" s="21"/>
      <c r="E5390" s="24"/>
      <c r="F5390" s="24"/>
      <c r="G5390" s="24"/>
      <c r="H5390" s="29"/>
      <c r="I5390" s="84"/>
      <c r="J5390" s="24"/>
      <c r="K5390" s="24"/>
      <c r="L5390" s="66"/>
      <c r="M5390" s="25"/>
      <c r="N5390" s="25"/>
      <c r="O5390" s="26"/>
      <c r="P5390" s="152"/>
    </row>
    <row r="5391" spans="1:16" ht="15.75" x14ac:dyDescent="0.25">
      <c r="A5391" s="25"/>
      <c r="B5391" s="28"/>
      <c r="C5391" s="24"/>
      <c r="D5391" s="21"/>
      <c r="E5391" s="24"/>
      <c r="F5391" s="24"/>
      <c r="G5391" s="24"/>
      <c r="H5391" s="29"/>
      <c r="I5391" s="84"/>
      <c r="J5391" s="24"/>
      <c r="K5391" s="24"/>
      <c r="L5391" s="66"/>
      <c r="M5391" s="25"/>
      <c r="N5391" s="25"/>
      <c r="O5391" s="26"/>
      <c r="P5391" s="117"/>
    </row>
    <row r="5392" spans="1:16" ht="15.75" x14ac:dyDescent="0.25">
      <c r="A5392" s="25"/>
      <c r="B5392" s="28"/>
      <c r="C5392" s="24"/>
      <c r="D5392" s="21"/>
      <c r="E5392" s="24"/>
      <c r="F5392" s="24"/>
      <c r="G5392" s="24"/>
      <c r="H5392" s="29"/>
      <c r="I5392" s="84"/>
      <c r="J5392" s="24"/>
      <c r="K5392" s="24"/>
      <c r="L5392" s="66"/>
      <c r="M5392" s="25"/>
      <c r="N5392" s="25"/>
      <c r="O5392" s="26"/>
      <c r="P5392" s="152"/>
    </row>
    <row r="5393" spans="1:16" ht="15.75" x14ac:dyDescent="0.25">
      <c r="A5393" s="25"/>
      <c r="B5393" s="28"/>
      <c r="C5393" s="24"/>
      <c r="D5393" s="21"/>
      <c r="E5393" s="24"/>
      <c r="F5393" s="24"/>
      <c r="G5393" s="24"/>
      <c r="H5393" s="29"/>
      <c r="I5393" s="84"/>
      <c r="J5393" s="24"/>
      <c r="K5393" s="24"/>
      <c r="L5393" s="66"/>
      <c r="M5393" s="25"/>
      <c r="N5393" s="25"/>
      <c r="O5393" s="26"/>
      <c r="P5393" s="152"/>
    </row>
    <row r="5394" spans="1:16" ht="15.75" x14ac:dyDescent="0.25">
      <c r="A5394" s="25"/>
      <c r="B5394" s="28"/>
      <c r="C5394" s="24"/>
      <c r="D5394" s="21"/>
      <c r="E5394" s="24"/>
      <c r="F5394" s="24"/>
      <c r="G5394" s="24"/>
      <c r="H5394" s="29"/>
      <c r="I5394" s="84"/>
      <c r="J5394" s="24"/>
      <c r="K5394" s="24"/>
      <c r="L5394" s="66"/>
      <c r="M5394" s="25"/>
      <c r="N5394" s="25"/>
      <c r="O5394" s="26"/>
      <c r="P5394" s="117"/>
    </row>
    <row r="5395" spans="1:16" ht="15.75" x14ac:dyDescent="0.25">
      <c r="A5395" s="25"/>
      <c r="B5395" s="28"/>
      <c r="C5395" s="24"/>
      <c r="D5395" s="21"/>
      <c r="E5395" s="24"/>
      <c r="F5395" s="24"/>
      <c r="G5395" s="24"/>
      <c r="H5395" s="29"/>
      <c r="I5395" s="23"/>
      <c r="J5395" s="24"/>
      <c r="K5395" s="24"/>
      <c r="L5395" s="66"/>
      <c r="M5395" s="25"/>
      <c r="N5395" s="25"/>
      <c r="O5395" s="26"/>
      <c r="P5395" s="117"/>
    </row>
    <row r="5396" spans="1:16" ht="15.75" x14ac:dyDescent="0.25">
      <c r="A5396" s="25"/>
      <c r="B5396" s="28"/>
      <c r="C5396" s="24"/>
      <c r="D5396" s="21"/>
      <c r="E5396" s="24"/>
      <c r="F5396" s="24"/>
      <c r="G5396" s="24"/>
      <c r="H5396" s="29"/>
      <c r="I5396" s="23"/>
      <c r="J5396" s="24"/>
      <c r="K5396" s="24"/>
      <c r="L5396" s="66"/>
      <c r="M5396" s="25"/>
      <c r="N5396" s="25"/>
      <c r="O5396" s="26"/>
      <c r="P5396" s="117"/>
    </row>
    <row r="5397" spans="1:16" ht="15.75" x14ac:dyDescent="0.25">
      <c r="A5397" s="25"/>
      <c r="B5397" s="28"/>
      <c r="C5397" s="24"/>
      <c r="D5397" s="21"/>
      <c r="E5397" s="24"/>
      <c r="F5397" s="24"/>
      <c r="G5397" s="24"/>
      <c r="H5397" s="29"/>
      <c r="I5397" s="23"/>
      <c r="J5397" s="24"/>
      <c r="K5397" s="24"/>
      <c r="L5397" s="66"/>
      <c r="M5397" s="25"/>
      <c r="N5397" s="25"/>
      <c r="O5397" s="26"/>
      <c r="P5397" s="117"/>
    </row>
    <row r="5398" spans="1:16" ht="15.75" x14ac:dyDescent="0.25">
      <c r="A5398" s="25"/>
      <c r="B5398" s="28"/>
      <c r="C5398" s="24"/>
      <c r="D5398" s="21"/>
      <c r="E5398" s="24"/>
      <c r="F5398" s="24"/>
      <c r="G5398" s="24"/>
      <c r="H5398" s="29"/>
      <c r="I5398" s="84"/>
      <c r="J5398" s="24"/>
      <c r="K5398" s="24"/>
      <c r="L5398" s="66"/>
      <c r="M5398" s="25"/>
      <c r="N5398" s="25"/>
      <c r="O5398" s="26"/>
      <c r="P5398" s="117"/>
    </row>
    <row r="5399" spans="1:16" ht="15.75" x14ac:dyDescent="0.25">
      <c r="A5399" s="67"/>
      <c r="B5399" s="28"/>
      <c r="C5399" s="24"/>
      <c r="D5399" s="21"/>
      <c r="E5399" s="24"/>
      <c r="F5399" s="24"/>
      <c r="G5399" s="24"/>
      <c r="H5399" s="29"/>
      <c r="I5399" s="23"/>
      <c r="J5399" s="24"/>
      <c r="K5399" s="24"/>
      <c r="L5399" s="66"/>
      <c r="M5399" s="25"/>
      <c r="N5399" s="320"/>
      <c r="O5399" s="26"/>
      <c r="P5399" s="131"/>
    </row>
    <row r="5400" spans="1:16" ht="15.75" x14ac:dyDescent="0.25">
      <c r="A5400" s="67"/>
      <c r="B5400" s="28"/>
      <c r="C5400" s="24"/>
      <c r="D5400" s="21"/>
      <c r="E5400" s="24"/>
      <c r="F5400" s="24"/>
      <c r="G5400" s="24"/>
      <c r="H5400" s="29"/>
      <c r="I5400" s="23"/>
      <c r="J5400" s="24"/>
      <c r="K5400" s="24"/>
      <c r="L5400" s="66"/>
      <c r="M5400" s="25"/>
      <c r="N5400" s="25"/>
      <c r="O5400" s="26"/>
      <c r="P5400" s="117"/>
    </row>
    <row r="5401" spans="1:16" ht="15.75" x14ac:dyDescent="0.25">
      <c r="A5401" s="25"/>
      <c r="B5401" s="28"/>
      <c r="C5401" s="24"/>
      <c r="D5401" s="21"/>
      <c r="E5401" s="24"/>
      <c r="F5401" s="24"/>
      <c r="G5401" s="24"/>
      <c r="H5401" s="29"/>
      <c r="I5401" s="23"/>
      <c r="J5401" s="24"/>
      <c r="K5401" s="24"/>
      <c r="L5401" s="66"/>
      <c r="M5401" s="25"/>
      <c r="N5401" s="25"/>
      <c r="O5401" s="26"/>
      <c r="P5401" s="117"/>
    </row>
    <row r="5402" spans="1:16" ht="15.75" x14ac:dyDescent="0.25">
      <c r="A5402" s="25"/>
      <c r="B5402" s="28"/>
      <c r="C5402" s="24"/>
      <c r="D5402" s="21"/>
      <c r="E5402" s="24"/>
      <c r="F5402" s="24"/>
      <c r="G5402" s="24"/>
      <c r="H5402" s="29"/>
      <c r="I5402" s="23"/>
      <c r="J5402" s="24"/>
      <c r="K5402" s="24"/>
      <c r="L5402" s="66"/>
      <c r="M5402" s="25"/>
      <c r="N5402" s="25"/>
      <c r="O5402" s="26"/>
      <c r="P5402" s="117"/>
    </row>
    <row r="5403" spans="1:16" ht="15.75" x14ac:dyDescent="0.25">
      <c r="A5403" s="25"/>
      <c r="B5403" s="28"/>
      <c r="C5403" s="24"/>
      <c r="D5403" s="21"/>
      <c r="E5403" s="24"/>
      <c r="F5403" s="24"/>
      <c r="G5403" s="24"/>
      <c r="H5403" s="29"/>
      <c r="I5403" s="84"/>
      <c r="J5403" s="24"/>
      <c r="K5403" s="24"/>
      <c r="L5403" s="66"/>
      <c r="M5403" s="25"/>
      <c r="N5403" s="25"/>
      <c r="O5403" s="26"/>
      <c r="P5403" s="117"/>
    </row>
    <row r="5404" spans="1:16" ht="15.75" x14ac:dyDescent="0.25">
      <c r="A5404" s="19"/>
      <c r="B5404" s="20"/>
      <c r="C5404" s="20"/>
      <c r="D5404" s="21"/>
      <c r="E5404" s="20"/>
      <c r="F5404" s="20"/>
      <c r="G5404" s="20"/>
      <c r="H5404" s="22"/>
      <c r="I5404" s="23"/>
      <c r="J5404" s="23"/>
      <c r="K5404" s="24"/>
      <c r="L5404" s="31"/>
      <c r="M5404" s="19"/>
      <c r="N5404" s="25"/>
      <c r="O5404" s="26"/>
      <c r="P5404" s="117"/>
    </row>
    <row r="5405" spans="1:16" ht="15.75" x14ac:dyDescent="0.25">
      <c r="A5405" s="19"/>
      <c r="B5405" s="20"/>
      <c r="C5405" s="20"/>
      <c r="D5405" s="21"/>
      <c r="E5405" s="20"/>
      <c r="F5405" s="20"/>
      <c r="G5405" s="20"/>
      <c r="H5405" s="30"/>
      <c r="I5405" s="23"/>
      <c r="J5405" s="23"/>
      <c r="K5405" s="24"/>
      <c r="L5405" s="31"/>
      <c r="M5405" s="19"/>
      <c r="N5405" s="25"/>
      <c r="O5405" s="26"/>
      <c r="P5405" s="117"/>
    </row>
    <row r="5406" spans="1:16" ht="15.75" x14ac:dyDescent="0.25">
      <c r="A5406" s="19"/>
      <c r="B5406" s="20"/>
      <c r="C5406" s="20"/>
      <c r="D5406" s="21"/>
      <c r="E5406" s="20"/>
      <c r="F5406" s="20"/>
      <c r="G5406" s="20"/>
      <c r="H5406" s="30"/>
      <c r="I5406" s="23"/>
      <c r="J5406" s="23"/>
      <c r="K5406" s="24"/>
      <c r="L5406" s="31"/>
      <c r="M5406" s="19"/>
      <c r="N5406" s="25"/>
      <c r="O5406" s="26"/>
      <c r="P5406" s="117"/>
    </row>
    <row r="5407" spans="1:16" ht="15.75" x14ac:dyDescent="0.25">
      <c r="A5407" s="25"/>
      <c r="B5407" s="28"/>
      <c r="C5407" s="24"/>
      <c r="D5407" s="21"/>
      <c r="E5407" s="24"/>
      <c r="F5407" s="24"/>
      <c r="G5407" s="24"/>
      <c r="H5407" s="29"/>
      <c r="I5407" s="84"/>
      <c r="J5407" s="24"/>
      <c r="K5407" s="24"/>
      <c r="L5407" s="66"/>
      <c r="M5407" s="25"/>
      <c r="N5407" s="25"/>
      <c r="O5407" s="26"/>
      <c r="P5407" s="117"/>
    </row>
    <row r="5408" spans="1:16" ht="15.75" x14ac:dyDescent="0.25">
      <c r="A5408" s="25"/>
      <c r="B5408" s="28"/>
      <c r="C5408" s="24"/>
      <c r="D5408" s="21"/>
      <c r="E5408" s="24"/>
      <c r="F5408" s="24"/>
      <c r="G5408" s="24"/>
      <c r="H5408" s="29"/>
      <c r="I5408" s="84"/>
      <c r="J5408" s="24"/>
      <c r="K5408" s="24"/>
      <c r="L5408" s="66"/>
      <c r="M5408" s="25"/>
      <c r="N5408" s="25"/>
      <c r="O5408" s="26"/>
      <c r="P5408" s="117"/>
    </row>
    <row r="5409" spans="1:16" ht="15.75" x14ac:dyDescent="0.25">
      <c r="A5409" s="25"/>
      <c r="B5409" s="28"/>
      <c r="C5409" s="24"/>
      <c r="D5409" s="21"/>
      <c r="E5409" s="24"/>
      <c r="F5409" s="24"/>
      <c r="G5409" s="24"/>
      <c r="H5409" s="29"/>
      <c r="I5409" s="84"/>
      <c r="J5409" s="24"/>
      <c r="K5409" s="24"/>
      <c r="L5409" s="66"/>
      <c r="M5409" s="115"/>
      <c r="N5409" s="25"/>
      <c r="O5409" s="26"/>
      <c r="P5409" s="117"/>
    </row>
    <row r="5410" spans="1:16" ht="15.75" x14ac:dyDescent="0.25">
      <c r="A5410" s="25"/>
      <c r="B5410" s="28"/>
      <c r="C5410" s="24"/>
      <c r="D5410" s="21"/>
      <c r="E5410" s="24"/>
      <c r="F5410" s="24"/>
      <c r="G5410" s="24"/>
      <c r="H5410" s="29"/>
      <c r="I5410" s="84"/>
      <c r="J5410" s="24"/>
      <c r="K5410" s="24"/>
      <c r="L5410" s="66"/>
      <c r="M5410" s="25"/>
      <c r="N5410" s="25"/>
      <c r="O5410" s="26"/>
      <c r="P5410" s="117"/>
    </row>
    <row r="5411" spans="1:16" ht="15.75" x14ac:dyDescent="0.25">
      <c r="A5411" s="25"/>
      <c r="B5411" s="28"/>
      <c r="C5411" s="24"/>
      <c r="D5411" s="21"/>
      <c r="E5411" s="24"/>
      <c r="F5411" s="24"/>
      <c r="G5411" s="24"/>
      <c r="H5411" s="29"/>
      <c r="I5411" s="84"/>
      <c r="J5411" s="24"/>
      <c r="K5411" s="24"/>
      <c r="L5411" s="66"/>
      <c r="M5411" s="25"/>
      <c r="N5411" s="25"/>
      <c r="O5411" s="26"/>
      <c r="P5411" s="152"/>
    </row>
    <row r="5412" spans="1:16" ht="15.75" x14ac:dyDescent="0.25">
      <c r="A5412" s="25"/>
      <c r="B5412" s="28"/>
      <c r="C5412" s="24"/>
      <c r="D5412" s="21"/>
      <c r="E5412" s="24"/>
      <c r="F5412" s="24"/>
      <c r="G5412" s="24"/>
      <c r="H5412" s="29"/>
      <c r="I5412" s="84"/>
      <c r="J5412" s="24"/>
      <c r="K5412" s="24"/>
      <c r="L5412" s="66"/>
      <c r="M5412" s="25"/>
      <c r="N5412" s="25"/>
      <c r="O5412" s="26"/>
      <c r="P5412" s="152"/>
    </row>
    <row r="5413" spans="1:16" ht="15.75" x14ac:dyDescent="0.25">
      <c r="A5413" s="25"/>
      <c r="B5413" s="28"/>
      <c r="C5413" s="24"/>
      <c r="D5413" s="21"/>
      <c r="E5413" s="24"/>
      <c r="F5413" s="24"/>
      <c r="G5413" s="24"/>
      <c r="H5413" s="29"/>
      <c r="I5413" s="84"/>
      <c r="J5413" s="24"/>
      <c r="K5413" s="24"/>
      <c r="L5413" s="66"/>
      <c r="M5413" s="25"/>
      <c r="N5413" s="25"/>
      <c r="O5413" s="26"/>
      <c r="P5413" s="152"/>
    </row>
    <row r="5414" spans="1:16" ht="15.75" x14ac:dyDescent="0.25">
      <c r="A5414" s="25"/>
      <c r="B5414" s="28"/>
      <c r="C5414" s="24"/>
      <c r="D5414" s="21"/>
      <c r="E5414" s="24"/>
      <c r="F5414" s="24"/>
      <c r="G5414" s="24"/>
      <c r="H5414" s="29"/>
      <c r="I5414" s="84"/>
      <c r="J5414" s="24"/>
      <c r="K5414" s="24"/>
      <c r="L5414" s="66"/>
      <c r="M5414" s="25"/>
      <c r="N5414" s="25"/>
      <c r="O5414" s="26"/>
      <c r="P5414" s="152"/>
    </row>
    <row r="5415" spans="1:16" ht="15.75" x14ac:dyDescent="0.25">
      <c r="A5415" s="25"/>
      <c r="B5415" s="28"/>
      <c r="C5415" s="24"/>
      <c r="D5415" s="21"/>
      <c r="E5415" s="24"/>
      <c r="F5415" s="24"/>
      <c r="G5415" s="24"/>
      <c r="H5415" s="29"/>
      <c r="I5415" s="84"/>
      <c r="J5415" s="24"/>
      <c r="K5415" s="24"/>
      <c r="L5415" s="66"/>
      <c r="M5415" s="25"/>
      <c r="N5415" s="25"/>
      <c r="O5415" s="26"/>
      <c r="P5415" s="152"/>
    </row>
    <row r="5416" spans="1:16" ht="15.75" x14ac:dyDescent="0.25">
      <c r="A5416" s="25"/>
      <c r="B5416" s="28"/>
      <c r="C5416" s="24"/>
      <c r="D5416" s="21"/>
      <c r="E5416" s="24"/>
      <c r="F5416" s="24"/>
      <c r="G5416" s="24"/>
      <c r="H5416" s="29"/>
      <c r="I5416" s="84"/>
      <c r="J5416" s="24"/>
      <c r="K5416" s="24"/>
      <c r="L5416" s="66"/>
      <c r="M5416" s="25"/>
      <c r="N5416" s="25"/>
      <c r="O5416" s="26"/>
      <c r="P5416" s="152"/>
    </row>
    <row r="5417" spans="1:16" ht="15.75" x14ac:dyDescent="0.25">
      <c r="A5417" s="25"/>
      <c r="B5417" s="28"/>
      <c r="C5417" s="24"/>
      <c r="D5417" s="21"/>
      <c r="E5417" s="24"/>
      <c r="F5417" s="24"/>
      <c r="G5417" s="24"/>
      <c r="H5417" s="29"/>
      <c r="I5417" s="23"/>
      <c r="J5417" s="24"/>
      <c r="K5417" s="24"/>
      <c r="L5417" s="66"/>
      <c r="M5417" s="25"/>
      <c r="N5417" s="25"/>
      <c r="O5417" s="26"/>
      <c r="P5417" s="117"/>
    </row>
    <row r="5418" spans="1:16" ht="15.75" x14ac:dyDescent="0.25">
      <c r="A5418" s="25"/>
      <c r="B5418" s="28"/>
      <c r="C5418" s="24"/>
      <c r="D5418" s="21"/>
      <c r="E5418" s="24"/>
      <c r="F5418" s="24"/>
      <c r="G5418" s="24"/>
      <c r="H5418" s="29"/>
      <c r="I5418" s="23"/>
      <c r="J5418" s="24"/>
      <c r="K5418" s="24"/>
      <c r="L5418" s="66"/>
      <c r="M5418" s="25"/>
      <c r="N5418" s="25"/>
      <c r="O5418" s="26"/>
      <c r="P5418" s="117"/>
    </row>
    <row r="5419" spans="1:16" ht="15.75" x14ac:dyDescent="0.25">
      <c r="A5419" s="25"/>
      <c r="B5419" s="28"/>
      <c r="C5419" s="24"/>
      <c r="D5419" s="21"/>
      <c r="E5419" s="24"/>
      <c r="F5419" s="24"/>
      <c r="G5419" s="24"/>
      <c r="H5419" s="29"/>
      <c r="I5419" s="84"/>
      <c r="J5419" s="24"/>
      <c r="K5419" s="24"/>
      <c r="L5419" s="66"/>
      <c r="M5419" s="25"/>
      <c r="N5419" s="25"/>
      <c r="O5419" s="26"/>
      <c r="P5419" s="117"/>
    </row>
    <row r="5420" spans="1:16" ht="15.75" x14ac:dyDescent="0.25">
      <c r="A5420" s="25"/>
      <c r="B5420" s="28"/>
      <c r="C5420" s="24"/>
      <c r="D5420" s="21"/>
      <c r="E5420" s="24"/>
      <c r="F5420" s="24"/>
      <c r="G5420" s="24"/>
      <c r="H5420" s="29"/>
      <c r="I5420" s="84"/>
      <c r="J5420" s="24"/>
      <c r="K5420" s="24"/>
      <c r="L5420" s="66"/>
      <c r="M5420" s="25"/>
      <c r="N5420" s="25"/>
      <c r="O5420" s="26"/>
      <c r="P5420" s="117"/>
    </row>
    <row r="5421" spans="1:16" ht="15.75" x14ac:dyDescent="0.25">
      <c r="A5421" s="32"/>
      <c r="B5421" s="33"/>
      <c r="C5421" s="33"/>
      <c r="D5421" s="21"/>
      <c r="E5421" s="33"/>
      <c r="F5421" s="33"/>
      <c r="G5421" s="33"/>
      <c r="H5421" s="30"/>
      <c r="I5421" s="34"/>
      <c r="J5421" s="34"/>
      <c r="K5421" s="24"/>
      <c r="L5421" s="35"/>
      <c r="M5421" s="32"/>
      <c r="N5421" s="25"/>
      <c r="O5421" s="26"/>
      <c r="P5421" s="117"/>
    </row>
    <row r="5422" spans="1:16" ht="15.75" x14ac:dyDescent="0.25">
      <c r="A5422" s="32"/>
      <c r="B5422" s="33"/>
      <c r="C5422" s="33"/>
      <c r="D5422" s="21"/>
      <c r="E5422" s="33"/>
      <c r="F5422" s="33"/>
      <c r="G5422" s="33"/>
      <c r="H5422" s="30"/>
      <c r="I5422" s="34"/>
      <c r="J5422" s="34"/>
      <c r="K5422" s="24"/>
      <c r="L5422" s="35"/>
      <c r="M5422" s="32"/>
      <c r="N5422" s="25"/>
      <c r="O5422" s="26"/>
      <c r="P5422" s="117"/>
    </row>
    <row r="5423" spans="1:16" ht="15.75" x14ac:dyDescent="0.25">
      <c r="A5423" s="115"/>
      <c r="B5423" s="28"/>
      <c r="C5423" s="24"/>
      <c r="D5423" s="21"/>
      <c r="E5423" s="24"/>
      <c r="F5423" s="24"/>
      <c r="G5423" s="24"/>
      <c r="H5423" s="29"/>
      <c r="I5423" s="84"/>
      <c r="J5423" s="24"/>
      <c r="K5423" s="24"/>
      <c r="L5423" s="66"/>
      <c r="M5423" s="115"/>
      <c r="N5423" s="25"/>
      <c r="O5423" s="26"/>
      <c r="P5423" s="117"/>
    </row>
    <row r="5424" spans="1:16" ht="15.75" x14ac:dyDescent="0.25">
      <c r="A5424" s="25"/>
      <c r="B5424" s="28"/>
      <c r="C5424" s="24"/>
      <c r="D5424" s="21"/>
      <c r="E5424" s="24"/>
      <c r="F5424" s="24"/>
      <c r="G5424" s="24"/>
      <c r="H5424" s="29"/>
      <c r="I5424" s="84"/>
      <c r="J5424" s="24"/>
      <c r="K5424" s="24"/>
      <c r="L5424" s="66"/>
      <c r="M5424" s="25"/>
      <c r="N5424" s="25"/>
      <c r="O5424" s="26"/>
      <c r="P5424" s="117"/>
    </row>
    <row r="5425" spans="1:16" ht="15.75" x14ac:dyDescent="0.25">
      <c r="A5425" s="25"/>
      <c r="B5425" s="28"/>
      <c r="C5425" s="24"/>
      <c r="D5425" s="21"/>
      <c r="E5425" s="24"/>
      <c r="F5425" s="24"/>
      <c r="G5425" s="24"/>
      <c r="H5425" s="29"/>
      <c r="I5425" s="84"/>
      <c r="J5425" s="24"/>
      <c r="K5425" s="24"/>
      <c r="L5425" s="66"/>
      <c r="M5425" s="25"/>
      <c r="N5425" s="25"/>
      <c r="O5425" s="26"/>
      <c r="P5425" s="117"/>
    </row>
    <row r="5426" spans="1:16" ht="15.75" x14ac:dyDescent="0.25">
      <c r="A5426" s="25"/>
      <c r="B5426" s="28"/>
      <c r="C5426" s="24"/>
      <c r="D5426" s="21"/>
      <c r="E5426" s="24"/>
      <c r="F5426" s="24"/>
      <c r="G5426" s="24"/>
      <c r="H5426" s="29"/>
      <c r="I5426" s="84"/>
      <c r="J5426" s="24"/>
      <c r="K5426" s="24"/>
      <c r="L5426" s="66"/>
      <c r="M5426" s="25"/>
      <c r="N5426" s="25"/>
      <c r="O5426" s="26"/>
      <c r="P5426" s="117"/>
    </row>
    <row r="5427" spans="1:16" ht="15.75" x14ac:dyDescent="0.25">
      <c r="A5427" s="25"/>
      <c r="B5427" s="28"/>
      <c r="C5427" s="24"/>
      <c r="D5427" s="21"/>
      <c r="E5427" s="24"/>
      <c r="F5427" s="24"/>
      <c r="G5427" s="24"/>
      <c r="H5427" s="29"/>
      <c r="I5427" s="84"/>
      <c r="J5427" s="24"/>
      <c r="K5427" s="24"/>
      <c r="L5427" s="66"/>
      <c r="M5427" s="25"/>
      <c r="N5427" s="25"/>
      <c r="O5427" s="26"/>
      <c r="P5427" s="117"/>
    </row>
    <row r="5428" spans="1:16" ht="15.75" x14ac:dyDescent="0.25">
      <c r="A5428" s="25"/>
      <c r="B5428" s="28"/>
      <c r="C5428" s="24"/>
      <c r="D5428" s="21"/>
      <c r="E5428" s="24"/>
      <c r="F5428" s="24"/>
      <c r="G5428" s="24"/>
      <c r="H5428" s="29"/>
      <c r="I5428" s="312"/>
      <c r="J5428" s="24"/>
      <c r="K5428" s="24"/>
      <c r="L5428" s="66"/>
      <c r="M5428" s="25"/>
      <c r="N5428" s="25"/>
      <c r="O5428" s="26"/>
      <c r="P5428" s="117"/>
    </row>
    <row r="5429" spans="1:16" ht="15.75" x14ac:dyDescent="0.25">
      <c r="A5429" s="25"/>
      <c r="B5429" s="28"/>
      <c r="C5429" s="24"/>
      <c r="D5429" s="21"/>
      <c r="E5429" s="24"/>
      <c r="F5429" s="24"/>
      <c r="G5429" s="24"/>
      <c r="H5429" s="29"/>
      <c r="I5429" s="84"/>
      <c r="J5429" s="24"/>
      <c r="K5429" s="24"/>
      <c r="L5429" s="66"/>
      <c r="M5429" s="25"/>
      <c r="N5429" s="25"/>
      <c r="O5429" s="26"/>
      <c r="P5429" s="117"/>
    </row>
    <row r="5430" spans="1:16" ht="15.75" x14ac:dyDescent="0.25">
      <c r="A5430" s="25"/>
      <c r="B5430" s="28"/>
      <c r="C5430" s="24"/>
      <c r="D5430" s="21"/>
      <c r="E5430" s="24"/>
      <c r="F5430" s="24"/>
      <c r="G5430" s="24"/>
      <c r="H5430" s="29"/>
      <c r="I5430" s="84"/>
      <c r="J5430" s="24"/>
      <c r="K5430" s="24"/>
      <c r="L5430" s="66"/>
      <c r="M5430" s="25"/>
      <c r="N5430" s="25"/>
      <c r="O5430" s="26"/>
      <c r="P5430" s="117"/>
    </row>
    <row r="5431" spans="1:16" ht="15.75" x14ac:dyDescent="0.25">
      <c r="A5431" s="25"/>
      <c r="B5431" s="28"/>
      <c r="C5431" s="24"/>
      <c r="D5431" s="21"/>
      <c r="E5431" s="24"/>
      <c r="F5431" s="24"/>
      <c r="G5431" s="24"/>
      <c r="H5431" s="29"/>
      <c r="I5431" s="84"/>
      <c r="J5431" s="24"/>
      <c r="K5431" s="24"/>
      <c r="L5431" s="66"/>
      <c r="M5431" s="25"/>
      <c r="N5431" s="25"/>
      <c r="O5431" s="26"/>
      <c r="P5431" s="117"/>
    </row>
    <row r="5432" spans="1:16" ht="15.75" x14ac:dyDescent="0.25">
      <c r="A5432" s="25"/>
      <c r="B5432" s="28"/>
      <c r="C5432" s="24"/>
      <c r="D5432" s="21"/>
      <c r="E5432" s="24"/>
      <c r="F5432" s="24"/>
      <c r="G5432" s="24"/>
      <c r="H5432" s="29"/>
      <c r="I5432" s="84"/>
      <c r="J5432" s="24"/>
      <c r="K5432" s="24"/>
      <c r="L5432" s="66"/>
      <c r="M5432" s="25"/>
      <c r="N5432" s="25"/>
      <c r="O5432" s="26"/>
      <c r="P5432" s="117"/>
    </row>
    <row r="5433" spans="1:16" ht="15.75" x14ac:dyDescent="0.25">
      <c r="A5433" s="25"/>
      <c r="B5433" s="28"/>
      <c r="C5433" s="24"/>
      <c r="D5433" s="21"/>
      <c r="E5433" s="24"/>
      <c r="F5433" s="24"/>
      <c r="G5433" s="24"/>
      <c r="H5433" s="29"/>
      <c r="I5433" s="84"/>
      <c r="J5433" s="24"/>
      <c r="K5433" s="24"/>
      <c r="L5433" s="66"/>
      <c r="M5433" s="25"/>
      <c r="N5433" s="25"/>
      <c r="O5433" s="26"/>
      <c r="P5433" s="117"/>
    </row>
    <row r="5434" spans="1:16" ht="15.75" x14ac:dyDescent="0.25">
      <c r="A5434" s="25"/>
      <c r="B5434" s="28"/>
      <c r="C5434" s="24"/>
      <c r="D5434" s="21"/>
      <c r="E5434" s="24"/>
      <c r="F5434" s="24"/>
      <c r="G5434" s="24"/>
      <c r="H5434" s="29"/>
      <c r="I5434" s="84"/>
      <c r="J5434" s="24"/>
      <c r="K5434" s="24"/>
      <c r="L5434" s="66"/>
      <c r="M5434" s="25"/>
      <c r="N5434" s="25"/>
      <c r="O5434" s="26"/>
      <c r="P5434" s="117"/>
    </row>
    <row r="5435" spans="1:16" ht="15.75" x14ac:dyDescent="0.25">
      <c r="A5435" s="25"/>
      <c r="B5435" s="28"/>
      <c r="C5435" s="24"/>
      <c r="D5435" s="21"/>
      <c r="E5435" s="24"/>
      <c r="F5435" s="24"/>
      <c r="G5435" s="24"/>
      <c r="H5435" s="29"/>
      <c r="I5435" s="84"/>
      <c r="J5435" s="24"/>
      <c r="K5435" s="24"/>
      <c r="L5435" s="66"/>
      <c r="M5435" s="25"/>
      <c r="N5435" s="25"/>
      <c r="O5435" s="26"/>
      <c r="P5435" s="117"/>
    </row>
    <row r="5436" spans="1:16" ht="15.75" x14ac:dyDescent="0.25">
      <c r="A5436" s="25"/>
      <c r="B5436" s="28"/>
      <c r="C5436" s="24"/>
      <c r="D5436" s="21"/>
      <c r="E5436" s="24"/>
      <c r="F5436" s="24"/>
      <c r="G5436" s="24"/>
      <c r="H5436" s="29"/>
      <c r="I5436" s="40"/>
      <c r="J5436" s="24"/>
      <c r="K5436" s="24"/>
      <c r="L5436" s="66"/>
      <c r="M5436" s="25"/>
      <c r="N5436" s="25"/>
      <c r="O5436" s="26"/>
      <c r="P5436" s="117"/>
    </row>
    <row r="5437" spans="1:16" ht="15.75" x14ac:dyDescent="0.25">
      <c r="A5437" s="19"/>
      <c r="B5437" s="20"/>
      <c r="C5437" s="20"/>
      <c r="D5437" s="21"/>
      <c r="E5437" s="20"/>
      <c r="F5437" s="20"/>
      <c r="G5437" s="20"/>
      <c r="H5437" s="22"/>
      <c r="I5437" s="23"/>
      <c r="J5437" s="23"/>
      <c r="K5437" s="24"/>
      <c r="L5437" s="31"/>
      <c r="M5437" s="19"/>
      <c r="N5437" s="25"/>
      <c r="O5437" s="26"/>
      <c r="P5437" s="117"/>
    </row>
    <row r="5438" spans="1:16" ht="15.75" x14ac:dyDescent="0.25">
      <c r="A5438" s="32"/>
      <c r="B5438" s="33"/>
      <c r="C5438" s="33"/>
      <c r="D5438" s="21"/>
      <c r="E5438" s="33"/>
      <c r="F5438" s="33"/>
      <c r="G5438" s="33"/>
      <c r="H5438" s="30"/>
      <c r="I5438" s="34"/>
      <c r="J5438" s="34"/>
      <c r="K5438" s="24"/>
      <c r="L5438" s="35"/>
      <c r="M5438" s="32"/>
      <c r="N5438" s="25"/>
      <c r="O5438" s="26"/>
      <c r="P5438" s="117"/>
    </row>
    <row r="5439" spans="1:16" ht="15.75" x14ac:dyDescent="0.25">
      <c r="A5439" s="32"/>
      <c r="B5439" s="33"/>
      <c r="C5439" s="33"/>
      <c r="D5439" s="21"/>
      <c r="E5439" s="33"/>
      <c r="F5439" s="33"/>
      <c r="G5439" s="33"/>
      <c r="H5439" s="30"/>
      <c r="I5439" s="34"/>
      <c r="J5439" s="34"/>
      <c r="K5439" s="24"/>
      <c r="L5439" s="35"/>
      <c r="M5439" s="32"/>
      <c r="N5439" s="25"/>
      <c r="O5439" s="26"/>
      <c r="P5439" s="117"/>
    </row>
    <row r="5440" spans="1:16" ht="15.75" x14ac:dyDescent="0.25">
      <c r="A5440" s="19"/>
      <c r="B5440" s="20"/>
      <c r="C5440" s="20"/>
      <c r="D5440" s="21"/>
      <c r="E5440" s="20"/>
      <c r="F5440" s="20"/>
      <c r="G5440" s="20"/>
      <c r="H5440" s="30"/>
      <c r="I5440" s="23"/>
      <c r="J5440" s="23"/>
      <c r="K5440" s="24"/>
      <c r="L5440" s="31"/>
      <c r="M5440" s="19"/>
      <c r="N5440" s="25"/>
      <c r="O5440" s="26"/>
      <c r="P5440" s="117"/>
    </row>
    <row r="5441" spans="1:16" ht="15.75" x14ac:dyDescent="0.25">
      <c r="A5441" s="25"/>
      <c r="B5441" s="28"/>
      <c r="C5441" s="24"/>
      <c r="D5441" s="98"/>
      <c r="E5441" s="24"/>
      <c r="F5441" s="24"/>
      <c r="G5441" s="24"/>
      <c r="H5441" s="29"/>
      <c r="I5441" s="84"/>
      <c r="J5441" s="24"/>
      <c r="K5441" s="24"/>
      <c r="L5441" s="66"/>
      <c r="M5441" s="25"/>
      <c r="N5441" s="25"/>
      <c r="O5441" s="26"/>
      <c r="P5441" s="117"/>
    </row>
    <row r="5442" spans="1:16" ht="15.75" x14ac:dyDescent="0.25">
      <c r="A5442" s="320"/>
      <c r="B5442" s="321"/>
      <c r="C5442" s="322"/>
      <c r="D5442" s="116"/>
      <c r="E5442" s="322"/>
      <c r="F5442" s="322"/>
      <c r="G5442" s="322"/>
      <c r="H5442" s="323"/>
      <c r="I5442" s="324"/>
      <c r="J5442" s="322"/>
      <c r="K5442" s="322"/>
      <c r="L5442" s="138"/>
      <c r="M5442" s="320"/>
      <c r="N5442" s="320"/>
      <c r="O5442" s="26"/>
      <c r="P5442" s="131"/>
    </row>
    <row r="5443" spans="1:16" ht="15.75" x14ac:dyDescent="0.25">
      <c r="A5443" s="320"/>
      <c r="B5443" s="28"/>
      <c r="C5443" s="24"/>
      <c r="D5443" s="21"/>
      <c r="E5443" s="24"/>
      <c r="F5443" s="24"/>
      <c r="G5443" s="24"/>
      <c r="H5443" s="29"/>
      <c r="I5443" s="84"/>
      <c r="J5443" s="24"/>
      <c r="K5443" s="24"/>
      <c r="L5443" s="66"/>
      <c r="M5443" s="25"/>
      <c r="N5443" s="25"/>
      <c r="O5443" s="26"/>
      <c r="P5443" s="117"/>
    </row>
    <row r="5444" spans="1:16" ht="15.75" x14ac:dyDescent="0.25">
      <c r="A5444" s="320"/>
      <c r="B5444" s="28"/>
      <c r="C5444" s="24"/>
      <c r="D5444" s="21"/>
      <c r="E5444" s="24"/>
      <c r="F5444" s="24"/>
      <c r="G5444" s="24"/>
      <c r="H5444" s="29"/>
      <c r="I5444" s="84"/>
      <c r="J5444" s="24"/>
      <c r="K5444" s="24"/>
      <c r="L5444" s="66"/>
      <c r="M5444" s="25"/>
      <c r="N5444" s="25"/>
      <c r="O5444" s="26"/>
      <c r="P5444" s="117"/>
    </row>
    <row r="5445" spans="1:16" ht="15.75" x14ac:dyDescent="0.25">
      <c r="A5445" s="320"/>
      <c r="B5445" s="28"/>
      <c r="C5445" s="24"/>
      <c r="D5445" s="21"/>
      <c r="E5445" s="24"/>
      <c r="F5445" s="24"/>
      <c r="G5445" s="24"/>
      <c r="H5445" s="29"/>
      <c r="I5445" s="84"/>
      <c r="J5445" s="24"/>
      <c r="K5445" s="24"/>
      <c r="L5445" s="66"/>
      <c r="M5445" s="25"/>
      <c r="N5445" s="25"/>
      <c r="O5445" s="26"/>
      <c r="P5445" s="117"/>
    </row>
    <row r="5446" spans="1:16" ht="15.75" x14ac:dyDescent="0.25">
      <c r="A5446" s="320"/>
      <c r="B5446" s="20"/>
      <c r="C5446" s="20"/>
      <c r="D5446" s="98"/>
      <c r="E5446" s="24"/>
      <c r="F5446" s="24"/>
      <c r="G5446" s="24"/>
      <c r="H5446" s="29"/>
      <c r="I5446" s="84"/>
      <c r="J5446" s="314"/>
      <c r="K5446" s="314"/>
      <c r="L5446" s="66"/>
      <c r="M5446" s="25"/>
      <c r="N5446" s="25"/>
      <c r="O5446" s="26"/>
      <c r="P5446" s="117"/>
    </row>
    <row r="5447" spans="1:16" ht="15.75" x14ac:dyDescent="0.25">
      <c r="A5447" s="320"/>
      <c r="B5447" s="28"/>
      <c r="C5447" s="325"/>
      <c r="D5447" s="326"/>
      <c r="E5447" s="325"/>
      <c r="F5447" s="325"/>
      <c r="G5447" s="325"/>
      <c r="H5447" s="327"/>
      <c r="I5447" s="328"/>
      <c r="J5447" s="325"/>
      <c r="K5447" s="325"/>
      <c r="L5447" s="329"/>
      <c r="M5447" s="330"/>
      <c r="N5447" s="25"/>
      <c r="O5447" s="26"/>
      <c r="P5447" s="117"/>
    </row>
    <row r="5448" spans="1:16" ht="15.75" x14ac:dyDescent="0.25">
      <c r="A5448" s="320"/>
      <c r="B5448" s="28"/>
      <c r="C5448" s="24"/>
      <c r="D5448" s="21"/>
      <c r="E5448" s="24"/>
      <c r="F5448" s="24"/>
      <c r="G5448" s="24"/>
      <c r="H5448" s="29"/>
      <c r="I5448" s="84"/>
      <c r="J5448" s="24"/>
      <c r="K5448" s="24"/>
      <c r="L5448" s="66"/>
      <c r="M5448" s="25"/>
      <c r="N5448" s="25"/>
      <c r="O5448" s="26"/>
      <c r="P5448" s="117"/>
    </row>
    <row r="5449" spans="1:16" ht="15.75" x14ac:dyDescent="0.25">
      <c r="A5449" s="25"/>
      <c r="B5449" s="28"/>
      <c r="C5449" s="24"/>
      <c r="D5449" s="21"/>
      <c r="E5449" s="24"/>
      <c r="F5449" s="24"/>
      <c r="G5449" s="24"/>
      <c r="H5449" s="29"/>
      <c r="I5449" s="84"/>
      <c r="J5449" s="24"/>
      <c r="K5449" s="24"/>
      <c r="L5449" s="66"/>
      <c r="M5449" s="25"/>
      <c r="N5449" s="25"/>
      <c r="O5449" s="26"/>
      <c r="P5449" s="117"/>
    </row>
    <row r="5450" spans="1:16" ht="15.75" x14ac:dyDescent="0.25">
      <c r="A5450" s="25"/>
      <c r="B5450" s="28"/>
      <c r="C5450" s="24"/>
      <c r="D5450" s="21"/>
      <c r="E5450" s="24"/>
      <c r="F5450" s="24"/>
      <c r="G5450" s="24"/>
      <c r="H5450" s="29"/>
      <c r="I5450" s="84"/>
      <c r="J5450" s="24"/>
      <c r="K5450" s="24"/>
      <c r="L5450" s="66"/>
      <c r="M5450" s="25"/>
      <c r="N5450" s="25"/>
      <c r="O5450" s="26"/>
      <c r="P5450" s="117"/>
    </row>
    <row r="5451" spans="1:16" ht="15.75" x14ac:dyDescent="0.25">
      <c r="A5451" s="25"/>
      <c r="B5451" s="28"/>
      <c r="C5451" s="24"/>
      <c r="D5451" s="21"/>
      <c r="E5451" s="24"/>
      <c r="F5451" s="24"/>
      <c r="G5451" s="24"/>
      <c r="H5451" s="29"/>
      <c r="I5451" s="84"/>
      <c r="J5451" s="24"/>
      <c r="K5451" s="24"/>
      <c r="L5451" s="66"/>
      <c r="M5451" s="25"/>
      <c r="N5451" s="25"/>
      <c r="O5451" s="26"/>
      <c r="P5451" s="117"/>
    </row>
    <row r="5452" spans="1:16" ht="15.75" x14ac:dyDescent="0.25">
      <c r="A5452" s="25"/>
      <c r="B5452" s="28"/>
      <c r="C5452" s="24"/>
      <c r="D5452" s="21"/>
      <c r="E5452" s="24"/>
      <c r="F5452" s="24"/>
      <c r="G5452" s="24"/>
      <c r="H5452" s="29"/>
      <c r="I5452" s="84"/>
      <c r="J5452" s="24"/>
      <c r="K5452" s="24"/>
      <c r="L5452" s="66"/>
      <c r="M5452" s="25"/>
      <c r="N5452" s="25"/>
      <c r="O5452" s="26"/>
      <c r="P5452" s="117"/>
    </row>
    <row r="5453" spans="1:16" ht="15.75" x14ac:dyDescent="0.25">
      <c r="A5453" s="25"/>
      <c r="B5453" s="28"/>
      <c r="C5453" s="24"/>
      <c r="D5453" s="21"/>
      <c r="E5453" s="24"/>
      <c r="F5453" s="24"/>
      <c r="G5453" s="24"/>
      <c r="H5453" s="29"/>
      <c r="I5453" s="84"/>
      <c r="J5453" s="24"/>
      <c r="K5453" s="24"/>
      <c r="L5453" s="66"/>
      <c r="M5453" s="25"/>
      <c r="N5453" s="25"/>
      <c r="O5453" s="26"/>
      <c r="P5453" s="117"/>
    </row>
    <row r="5454" spans="1:16" ht="15.75" x14ac:dyDescent="0.25">
      <c r="A5454" s="25"/>
      <c r="B5454" s="28"/>
      <c r="C5454" s="24"/>
      <c r="D5454" s="21"/>
      <c r="E5454" s="24"/>
      <c r="F5454" s="24"/>
      <c r="G5454" s="24"/>
      <c r="H5454" s="29"/>
      <c r="I5454" s="84"/>
      <c r="J5454" s="24"/>
      <c r="K5454" s="24"/>
      <c r="L5454" s="66"/>
      <c r="M5454" s="25"/>
      <c r="N5454" s="25"/>
      <c r="O5454" s="26"/>
      <c r="P5454" s="117"/>
    </row>
    <row r="5455" spans="1:16" ht="15.75" x14ac:dyDescent="0.25">
      <c r="A5455" s="25"/>
      <c r="B5455" s="28"/>
      <c r="C5455" s="24"/>
      <c r="D5455" s="21"/>
      <c r="E5455" s="24"/>
      <c r="F5455" s="24"/>
      <c r="G5455" s="24"/>
      <c r="H5455" s="29"/>
      <c r="I5455" s="84"/>
      <c r="J5455" s="24"/>
      <c r="K5455" s="24"/>
      <c r="L5455" s="66"/>
      <c r="M5455" s="25"/>
      <c r="N5455" s="25"/>
      <c r="O5455" s="26"/>
      <c r="P5455" s="117"/>
    </row>
    <row r="5456" spans="1:16" ht="15.75" x14ac:dyDescent="0.25">
      <c r="A5456" s="25"/>
      <c r="B5456" s="28"/>
      <c r="C5456" s="24"/>
      <c r="D5456" s="21"/>
      <c r="E5456" s="24"/>
      <c r="F5456" s="24"/>
      <c r="G5456" s="24"/>
      <c r="H5456" s="29"/>
      <c r="I5456" s="84"/>
      <c r="J5456" s="24"/>
      <c r="K5456" s="24"/>
      <c r="L5456" s="66"/>
      <c r="M5456" s="25"/>
      <c r="N5456" s="25"/>
      <c r="O5456" s="26"/>
      <c r="P5456" s="117"/>
    </row>
    <row r="5457" spans="1:16" ht="15.75" x14ac:dyDescent="0.25">
      <c r="A5457" s="25"/>
      <c r="B5457" s="28"/>
      <c r="C5457" s="24"/>
      <c r="D5457" s="21"/>
      <c r="E5457" s="24"/>
      <c r="F5457" s="24"/>
      <c r="G5457" s="24"/>
      <c r="H5457" s="29"/>
      <c r="I5457" s="84"/>
      <c r="J5457" s="24"/>
      <c r="K5457" s="24"/>
      <c r="L5457" s="66"/>
      <c r="M5457" s="25"/>
      <c r="N5457" s="25"/>
      <c r="O5457" s="26"/>
      <c r="P5457" s="152"/>
    </row>
    <row r="5458" spans="1:16" ht="15.75" x14ac:dyDescent="0.25">
      <c r="A5458" s="25"/>
      <c r="B5458" s="28"/>
      <c r="C5458" s="24"/>
      <c r="D5458" s="21"/>
      <c r="E5458" s="24"/>
      <c r="F5458" s="24"/>
      <c r="G5458" s="24"/>
      <c r="H5458" s="29"/>
      <c r="I5458" s="84"/>
      <c r="J5458" s="24"/>
      <c r="K5458" s="24"/>
      <c r="L5458" s="66"/>
      <c r="M5458" s="25"/>
      <c r="N5458" s="25"/>
      <c r="O5458" s="26"/>
      <c r="P5458" s="117"/>
    </row>
    <row r="5459" spans="1:16" ht="15.75" x14ac:dyDescent="0.25">
      <c r="A5459" s="32"/>
      <c r="B5459" s="33"/>
      <c r="C5459" s="33"/>
      <c r="D5459" s="21"/>
      <c r="E5459" s="33"/>
      <c r="F5459" s="33"/>
      <c r="G5459" s="33"/>
      <c r="H5459" s="34"/>
      <c r="I5459" s="34"/>
      <c r="J5459" s="34"/>
      <c r="K5459" s="24"/>
      <c r="L5459" s="35"/>
      <c r="M5459" s="32"/>
      <c r="N5459" s="25"/>
      <c r="O5459" s="26"/>
      <c r="P5459" s="117"/>
    </row>
    <row r="5460" spans="1:16" ht="15.75" x14ac:dyDescent="0.25">
      <c r="A5460" s="32"/>
      <c r="B5460" s="33"/>
      <c r="C5460" s="33"/>
      <c r="D5460" s="21"/>
      <c r="E5460" s="33"/>
      <c r="F5460" s="33"/>
      <c r="G5460" s="33"/>
      <c r="H5460" s="30"/>
      <c r="I5460" s="34"/>
      <c r="J5460" s="34"/>
      <c r="K5460" s="24"/>
      <c r="L5460" s="35"/>
      <c r="M5460" s="32"/>
      <c r="N5460" s="25"/>
      <c r="O5460" s="26"/>
      <c r="P5460" s="117"/>
    </row>
    <row r="5461" spans="1:16" ht="15.75" x14ac:dyDescent="0.25">
      <c r="A5461" s="25"/>
      <c r="B5461" s="28"/>
      <c r="C5461" s="24"/>
      <c r="D5461" s="21"/>
      <c r="E5461" s="24"/>
      <c r="F5461" s="24"/>
      <c r="G5461" s="24"/>
      <c r="H5461" s="29"/>
      <c r="I5461" s="84"/>
      <c r="J5461" s="24"/>
      <c r="K5461" s="24"/>
      <c r="L5461" s="66"/>
      <c r="M5461" s="25"/>
      <c r="N5461" s="25"/>
      <c r="O5461" s="26"/>
      <c r="P5461" s="117"/>
    </row>
    <row r="5462" spans="1:16" ht="15.75" x14ac:dyDescent="0.25">
      <c r="A5462" s="102"/>
      <c r="B5462" s="119"/>
      <c r="C5462" s="97"/>
      <c r="D5462" s="98"/>
      <c r="E5462" s="97"/>
      <c r="F5462" s="97"/>
      <c r="G5462" s="97"/>
      <c r="H5462" s="99"/>
      <c r="I5462" s="106"/>
      <c r="J5462" s="97"/>
      <c r="K5462" s="97"/>
      <c r="L5462" s="101"/>
      <c r="M5462" s="115"/>
      <c r="N5462" s="25"/>
      <c r="O5462" s="26"/>
      <c r="P5462" s="117"/>
    </row>
    <row r="5463" spans="1:16" ht="15.75" x14ac:dyDescent="0.25">
      <c r="A5463" s="25"/>
      <c r="B5463" s="28"/>
      <c r="C5463" s="24"/>
      <c r="D5463" s="21"/>
      <c r="E5463" s="24"/>
      <c r="F5463" s="24"/>
      <c r="G5463" s="24"/>
      <c r="H5463" s="29"/>
      <c r="I5463" s="84"/>
      <c r="J5463" s="24"/>
      <c r="K5463" s="24"/>
      <c r="L5463" s="66"/>
      <c r="M5463" s="25"/>
      <c r="N5463" s="25"/>
      <c r="O5463" s="26"/>
      <c r="P5463" s="117"/>
    </row>
    <row r="5464" spans="1:16" ht="15.75" x14ac:dyDescent="0.25">
      <c r="A5464" s="25"/>
      <c r="B5464" s="28"/>
      <c r="C5464" s="24"/>
      <c r="D5464" s="21"/>
      <c r="E5464" s="24"/>
      <c r="F5464" s="24"/>
      <c r="G5464" s="24"/>
      <c r="H5464" s="29"/>
      <c r="I5464" s="84"/>
      <c r="J5464" s="24"/>
      <c r="K5464" s="24"/>
      <c r="L5464" s="66"/>
      <c r="M5464" s="25"/>
      <c r="N5464" s="25"/>
      <c r="O5464" s="26"/>
      <c r="P5464" s="117"/>
    </row>
    <row r="5465" spans="1:16" ht="15.75" x14ac:dyDescent="0.25">
      <c r="A5465" s="25"/>
      <c r="B5465" s="28"/>
      <c r="C5465" s="24"/>
      <c r="D5465" s="21"/>
      <c r="E5465" s="24"/>
      <c r="F5465" s="24"/>
      <c r="G5465" s="24"/>
      <c r="H5465" s="29"/>
      <c r="I5465" s="84"/>
      <c r="J5465" s="24"/>
      <c r="K5465" s="24"/>
      <c r="L5465" s="66"/>
      <c r="M5465" s="25"/>
      <c r="N5465" s="25"/>
      <c r="O5465" s="26"/>
      <c r="P5465" s="117"/>
    </row>
    <row r="5466" spans="1:16" ht="15.75" x14ac:dyDescent="0.25">
      <c r="A5466" s="25"/>
      <c r="B5466" s="28"/>
      <c r="C5466" s="24"/>
      <c r="D5466" s="21"/>
      <c r="E5466" s="24"/>
      <c r="F5466" s="24"/>
      <c r="G5466" s="24"/>
      <c r="H5466" s="29"/>
      <c r="I5466" s="84"/>
      <c r="J5466" s="24"/>
      <c r="K5466" s="24"/>
      <c r="L5466" s="66"/>
      <c r="M5466" s="25"/>
      <c r="N5466" s="25"/>
      <c r="O5466" s="26"/>
      <c r="P5466" s="117"/>
    </row>
    <row r="5467" spans="1:16" ht="15.75" x14ac:dyDescent="0.25">
      <c r="A5467" s="25"/>
      <c r="B5467" s="28"/>
      <c r="C5467" s="24"/>
      <c r="D5467" s="21"/>
      <c r="E5467" s="24"/>
      <c r="F5467" s="24"/>
      <c r="G5467" s="24"/>
      <c r="H5467" s="29"/>
      <c r="I5467" s="84"/>
      <c r="J5467" s="24"/>
      <c r="K5467" s="24"/>
      <c r="L5467" s="66"/>
      <c r="M5467" s="25"/>
      <c r="N5467" s="25"/>
      <c r="O5467" s="26"/>
      <c r="P5467" s="117"/>
    </row>
    <row r="5468" spans="1:16" ht="15.75" x14ac:dyDescent="0.25">
      <c r="A5468" s="25"/>
      <c r="B5468" s="28"/>
      <c r="C5468" s="24"/>
      <c r="D5468" s="21"/>
      <c r="E5468" s="24"/>
      <c r="F5468" s="24"/>
      <c r="G5468" s="24"/>
      <c r="H5468" s="29"/>
      <c r="I5468" s="84"/>
      <c r="J5468" s="24"/>
      <c r="K5468" s="24"/>
      <c r="L5468" s="66"/>
      <c r="M5468" s="25"/>
      <c r="N5468" s="25"/>
      <c r="O5468" s="26"/>
      <c r="P5468" s="117"/>
    </row>
    <row r="5469" spans="1:16" ht="15.75" x14ac:dyDescent="0.25">
      <c r="A5469" s="25"/>
      <c r="B5469" s="28"/>
      <c r="C5469" s="24"/>
      <c r="D5469" s="21"/>
      <c r="E5469" s="24"/>
      <c r="F5469" s="24"/>
      <c r="G5469" s="24"/>
      <c r="H5469" s="29"/>
      <c r="I5469" s="84"/>
      <c r="J5469" s="24"/>
      <c r="K5469" s="24"/>
      <c r="L5469" s="66"/>
      <c r="M5469" s="25"/>
      <c r="N5469" s="25"/>
      <c r="O5469" s="26"/>
      <c r="P5469" s="117"/>
    </row>
    <row r="5470" spans="1:16" ht="15.75" x14ac:dyDescent="0.25">
      <c r="A5470" s="25"/>
      <c r="B5470" s="28"/>
      <c r="C5470" s="24"/>
      <c r="D5470" s="21"/>
      <c r="E5470" s="24"/>
      <c r="F5470" s="24"/>
      <c r="G5470" s="24"/>
      <c r="H5470" s="29"/>
      <c r="I5470" s="84"/>
      <c r="J5470" s="25"/>
      <c r="K5470" s="24"/>
      <c r="L5470" s="66"/>
      <c r="M5470" s="25"/>
      <c r="N5470" s="25"/>
      <c r="O5470" s="26"/>
      <c r="P5470" s="117"/>
    </row>
    <row r="5471" spans="1:16" ht="15.75" x14ac:dyDescent="0.25">
      <c r="A5471" s="25"/>
      <c r="B5471" s="28"/>
      <c r="C5471" s="24"/>
      <c r="D5471" s="21"/>
      <c r="E5471" s="24"/>
      <c r="F5471" s="24"/>
      <c r="G5471" s="24"/>
      <c r="H5471" s="29"/>
      <c r="I5471" s="84"/>
      <c r="J5471" s="24"/>
      <c r="K5471" s="24"/>
      <c r="L5471" s="66"/>
      <c r="M5471" s="25"/>
      <c r="N5471" s="25"/>
      <c r="O5471" s="26"/>
      <c r="P5471" s="117"/>
    </row>
    <row r="5472" spans="1:16" ht="15.75" x14ac:dyDescent="0.25">
      <c r="A5472" s="25"/>
      <c r="B5472" s="28"/>
      <c r="C5472" s="24"/>
      <c r="D5472" s="21"/>
      <c r="E5472" s="24"/>
      <c r="F5472" s="24"/>
      <c r="G5472" s="24"/>
      <c r="H5472" s="29"/>
      <c r="I5472" s="84"/>
      <c r="J5472" s="24"/>
      <c r="K5472" s="24"/>
      <c r="L5472" s="66"/>
      <c r="M5472" s="25"/>
      <c r="N5472" s="25"/>
      <c r="O5472" s="26"/>
      <c r="P5472" s="117"/>
    </row>
    <row r="5473" spans="1:16" ht="15.75" x14ac:dyDescent="0.25">
      <c r="A5473" s="25"/>
      <c r="B5473" s="28"/>
      <c r="C5473" s="24"/>
      <c r="D5473" s="21"/>
      <c r="E5473" s="24"/>
      <c r="F5473" s="24"/>
      <c r="G5473" s="24"/>
      <c r="H5473" s="29"/>
      <c r="I5473" s="84"/>
      <c r="J5473" s="24"/>
      <c r="K5473" s="24"/>
      <c r="L5473" s="66"/>
      <c r="M5473" s="25"/>
      <c r="N5473" s="25"/>
      <c r="O5473" s="26"/>
      <c r="P5473" s="117"/>
    </row>
    <row r="5474" spans="1:16" ht="15.75" x14ac:dyDescent="0.25">
      <c r="A5474" s="25"/>
      <c r="B5474" s="28"/>
      <c r="C5474" s="24"/>
      <c r="D5474" s="21"/>
      <c r="E5474" s="24"/>
      <c r="F5474" s="24"/>
      <c r="G5474" s="24"/>
      <c r="H5474" s="29"/>
      <c r="I5474" s="84"/>
      <c r="J5474" s="24"/>
      <c r="K5474" s="24"/>
      <c r="L5474" s="66"/>
      <c r="M5474" s="25"/>
      <c r="N5474" s="25"/>
      <c r="O5474" s="26"/>
      <c r="P5474" s="117"/>
    </row>
    <row r="5475" spans="1:16" ht="15.75" x14ac:dyDescent="0.25">
      <c r="A5475" s="25"/>
      <c r="B5475" s="28"/>
      <c r="C5475" s="24"/>
      <c r="D5475" s="21"/>
      <c r="E5475" s="24"/>
      <c r="F5475" s="24"/>
      <c r="G5475" s="24"/>
      <c r="H5475" s="29"/>
      <c r="I5475" s="84"/>
      <c r="J5475" s="24"/>
      <c r="K5475" s="24"/>
      <c r="L5475" s="66"/>
      <c r="M5475" s="25"/>
      <c r="N5475" s="25"/>
      <c r="O5475" s="26"/>
      <c r="P5475" s="117"/>
    </row>
    <row r="5476" spans="1:16" ht="15.75" x14ac:dyDescent="0.25">
      <c r="A5476" s="25"/>
      <c r="B5476" s="28"/>
      <c r="C5476" s="24"/>
      <c r="D5476" s="21"/>
      <c r="E5476" s="24"/>
      <c r="F5476" s="24"/>
      <c r="G5476" s="24"/>
      <c r="H5476" s="29"/>
      <c r="I5476" s="84"/>
      <c r="J5476" s="24"/>
      <c r="K5476" s="24"/>
      <c r="L5476" s="66"/>
      <c r="M5476" s="25"/>
      <c r="N5476" s="25"/>
      <c r="O5476" s="26"/>
      <c r="P5476" s="152"/>
    </row>
    <row r="5477" spans="1:16" ht="15.75" x14ac:dyDescent="0.25">
      <c r="A5477" s="25"/>
      <c r="B5477" s="28"/>
      <c r="C5477" s="24"/>
      <c r="D5477" s="21"/>
      <c r="E5477" s="24"/>
      <c r="F5477" s="24"/>
      <c r="G5477" s="24"/>
      <c r="H5477" s="29"/>
      <c r="I5477" s="84"/>
      <c r="J5477" s="24"/>
      <c r="K5477" s="24"/>
      <c r="L5477" s="66"/>
      <c r="M5477" s="25"/>
      <c r="N5477" s="25"/>
      <c r="O5477" s="26"/>
      <c r="P5477" s="152"/>
    </row>
    <row r="5478" spans="1:16" ht="15.75" x14ac:dyDescent="0.25">
      <c r="A5478" s="25"/>
      <c r="B5478" s="28"/>
      <c r="C5478" s="24"/>
      <c r="D5478" s="21"/>
      <c r="E5478" s="24"/>
      <c r="F5478" s="24"/>
      <c r="G5478" s="24"/>
      <c r="H5478" s="29"/>
      <c r="I5478" s="84"/>
      <c r="J5478" s="24"/>
      <c r="K5478" s="24"/>
      <c r="L5478" s="66"/>
      <c r="M5478" s="25"/>
      <c r="N5478" s="25"/>
      <c r="O5478" s="26"/>
      <c r="P5478" s="152"/>
    </row>
    <row r="5479" spans="1:16" ht="15.75" x14ac:dyDescent="0.25">
      <c r="A5479" s="25"/>
      <c r="B5479" s="28"/>
      <c r="C5479" s="24"/>
      <c r="D5479" s="21"/>
      <c r="E5479" s="24"/>
      <c r="F5479" s="24"/>
      <c r="G5479" s="24"/>
      <c r="H5479" s="29"/>
      <c r="I5479" s="23"/>
      <c r="J5479" s="24"/>
      <c r="K5479" s="24"/>
      <c r="L5479" s="66"/>
      <c r="M5479" s="25"/>
      <c r="N5479" s="25"/>
      <c r="O5479" s="26"/>
      <c r="P5479" s="117"/>
    </row>
    <row r="5480" spans="1:16" ht="15.75" x14ac:dyDescent="0.25">
      <c r="A5480" s="25"/>
      <c r="B5480" s="28"/>
      <c r="C5480" s="24"/>
      <c r="D5480" s="21"/>
      <c r="E5480" s="24"/>
      <c r="F5480" s="24"/>
      <c r="G5480" s="24"/>
      <c r="H5480" s="29"/>
      <c r="I5480" s="72"/>
      <c r="J5480" s="24"/>
      <c r="K5480" s="24"/>
      <c r="L5480" s="66"/>
      <c r="M5480" s="25"/>
      <c r="N5480" s="25"/>
      <c r="O5480" s="26"/>
      <c r="P5480" s="117"/>
    </row>
    <row r="5481" spans="1:16" ht="15.75" x14ac:dyDescent="0.25">
      <c r="A5481" s="25"/>
      <c r="B5481" s="28"/>
      <c r="C5481" s="24"/>
      <c r="D5481" s="21"/>
      <c r="E5481" s="24"/>
      <c r="F5481" s="24"/>
      <c r="G5481" s="24"/>
      <c r="H5481" s="29"/>
      <c r="I5481" s="23"/>
      <c r="J5481" s="24"/>
      <c r="K5481" s="24"/>
      <c r="L5481" s="66"/>
      <c r="M5481" s="25"/>
      <c r="N5481" s="25"/>
      <c r="O5481" s="26"/>
      <c r="P5481" s="117"/>
    </row>
    <row r="5482" spans="1:16" ht="15.75" x14ac:dyDescent="0.25">
      <c r="A5482" s="25"/>
      <c r="B5482" s="28"/>
      <c r="C5482" s="24"/>
      <c r="D5482" s="21"/>
      <c r="E5482" s="24"/>
      <c r="F5482" s="24"/>
      <c r="G5482" s="24"/>
      <c r="H5482" s="29"/>
      <c r="I5482" s="84"/>
      <c r="J5482" s="24"/>
      <c r="K5482" s="24"/>
      <c r="L5482" s="66"/>
      <c r="M5482" s="25"/>
      <c r="N5482" s="25"/>
      <c r="O5482" s="26"/>
      <c r="P5482" s="117"/>
    </row>
    <row r="5483" spans="1:16" ht="15.75" x14ac:dyDescent="0.25">
      <c r="A5483" s="25"/>
      <c r="B5483" s="28"/>
      <c r="C5483" s="24"/>
      <c r="D5483" s="21"/>
      <c r="E5483" s="24"/>
      <c r="F5483" s="24"/>
      <c r="G5483" s="24"/>
      <c r="H5483" s="29"/>
      <c r="I5483" s="84"/>
      <c r="J5483" s="24"/>
      <c r="K5483" s="24"/>
      <c r="L5483" s="66"/>
      <c r="M5483" s="25"/>
      <c r="N5483" s="25"/>
      <c r="O5483" s="26"/>
      <c r="P5483" s="117"/>
    </row>
    <row r="5484" spans="1:16" ht="15.75" x14ac:dyDescent="0.25">
      <c r="A5484" s="25"/>
      <c r="B5484" s="28"/>
      <c r="C5484" s="24"/>
      <c r="D5484" s="21"/>
      <c r="E5484" s="24"/>
      <c r="F5484" s="24"/>
      <c r="G5484" s="24"/>
      <c r="H5484" s="29"/>
      <c r="I5484" s="84"/>
      <c r="J5484" s="24"/>
      <c r="K5484" s="24"/>
      <c r="L5484" s="66"/>
      <c r="M5484" s="25"/>
      <c r="N5484" s="25"/>
      <c r="O5484" s="26"/>
      <c r="P5484" s="117"/>
    </row>
    <row r="5485" spans="1:16" ht="15.75" x14ac:dyDescent="0.25">
      <c r="A5485" s="19"/>
      <c r="B5485" s="20"/>
      <c r="C5485" s="20"/>
      <c r="D5485" s="21"/>
      <c r="E5485" s="20"/>
      <c r="F5485" s="20"/>
      <c r="G5485" s="20"/>
      <c r="H5485" s="22"/>
      <c r="I5485" s="23"/>
      <c r="J5485" s="23"/>
      <c r="K5485" s="24"/>
      <c r="L5485" s="31"/>
      <c r="M5485" s="19"/>
      <c r="N5485" s="25"/>
      <c r="O5485" s="26"/>
      <c r="P5485" s="117"/>
    </row>
    <row r="5486" spans="1:16" ht="15.75" x14ac:dyDescent="0.25">
      <c r="A5486" s="19"/>
      <c r="B5486" s="20"/>
      <c r="C5486" s="20"/>
      <c r="D5486" s="21"/>
      <c r="E5486" s="20"/>
      <c r="F5486" s="20"/>
      <c r="G5486" s="20"/>
      <c r="H5486" s="22"/>
      <c r="I5486" s="23"/>
      <c r="J5486" s="23"/>
      <c r="K5486" s="24"/>
      <c r="L5486" s="31"/>
      <c r="M5486" s="19"/>
      <c r="N5486" s="25"/>
      <c r="O5486" s="26"/>
      <c r="P5486" s="117"/>
    </row>
    <row r="5487" spans="1:16" ht="15.75" x14ac:dyDescent="0.25">
      <c r="A5487" s="32"/>
      <c r="B5487" s="33"/>
      <c r="C5487" s="33"/>
      <c r="D5487" s="21"/>
      <c r="E5487" s="33"/>
      <c r="F5487" s="33"/>
      <c r="G5487" s="33"/>
      <c r="H5487" s="30"/>
      <c r="I5487" s="34"/>
      <c r="J5487" s="34"/>
      <c r="K5487" s="24"/>
      <c r="L5487" s="35"/>
      <c r="M5487" s="32"/>
      <c r="N5487" s="25"/>
      <c r="O5487" s="26"/>
      <c r="P5487" s="117"/>
    </row>
    <row r="5488" spans="1:16" ht="15.75" x14ac:dyDescent="0.25">
      <c r="A5488" s="25"/>
      <c r="B5488" s="20"/>
      <c r="C5488" s="20"/>
      <c r="D5488" s="98"/>
      <c r="E5488" s="24"/>
      <c r="F5488" s="24"/>
      <c r="G5488" s="24"/>
      <c r="H5488" s="29"/>
      <c r="I5488" s="84"/>
      <c r="J5488" s="314"/>
      <c r="K5488" s="314"/>
      <c r="L5488" s="66"/>
      <c r="M5488" s="25"/>
      <c r="N5488" s="25"/>
      <c r="O5488" s="26"/>
      <c r="P5488" s="117"/>
    </row>
    <row r="5489" spans="1:16" ht="15.75" x14ac:dyDescent="0.25">
      <c r="A5489" s="25"/>
      <c r="B5489" s="20"/>
      <c r="C5489" s="20"/>
      <c r="D5489" s="98"/>
      <c r="E5489" s="24"/>
      <c r="F5489" s="24"/>
      <c r="G5489" s="24"/>
      <c r="H5489" s="29"/>
      <c r="I5489" s="84"/>
      <c r="J5489" s="314"/>
      <c r="K5489" s="314"/>
      <c r="L5489" s="66"/>
      <c r="M5489" s="25"/>
      <c r="N5489" s="25"/>
      <c r="O5489" s="26"/>
      <c r="P5489" s="117"/>
    </row>
    <row r="5490" spans="1:16" ht="15.75" x14ac:dyDescent="0.25">
      <c r="A5490" s="25"/>
      <c r="B5490" s="28"/>
      <c r="C5490" s="24"/>
      <c r="D5490" s="21"/>
      <c r="E5490" s="24"/>
      <c r="F5490" s="24"/>
      <c r="G5490" s="24"/>
      <c r="H5490" s="29"/>
      <c r="I5490" s="84"/>
      <c r="J5490" s="24"/>
      <c r="K5490" s="24"/>
      <c r="L5490" s="66"/>
      <c r="M5490" s="25"/>
      <c r="N5490" s="25"/>
      <c r="O5490" s="26"/>
      <c r="P5490" s="117"/>
    </row>
    <row r="5491" spans="1:16" ht="15.75" x14ac:dyDescent="0.25">
      <c r="A5491" s="25"/>
      <c r="B5491" s="28"/>
      <c r="C5491" s="24"/>
      <c r="D5491" s="21"/>
      <c r="E5491" s="24"/>
      <c r="F5491" s="24"/>
      <c r="G5491" s="24"/>
      <c r="H5491" s="29"/>
      <c r="I5491" s="84"/>
      <c r="J5491" s="24"/>
      <c r="K5491" s="24"/>
      <c r="L5491" s="66"/>
      <c r="M5491" s="25"/>
      <c r="N5491" s="25"/>
      <c r="O5491" s="26"/>
      <c r="P5491" s="117"/>
    </row>
    <row r="5492" spans="1:16" ht="15.75" x14ac:dyDescent="0.25">
      <c r="A5492" s="25"/>
      <c r="B5492" s="28"/>
      <c r="C5492" s="24"/>
      <c r="D5492" s="21"/>
      <c r="E5492" s="24"/>
      <c r="F5492" s="24"/>
      <c r="G5492" s="24"/>
      <c r="H5492" s="29"/>
      <c r="I5492" s="84"/>
      <c r="J5492" s="24"/>
      <c r="K5492" s="24"/>
      <c r="L5492" s="66"/>
      <c r="M5492" s="25"/>
      <c r="N5492" s="25"/>
      <c r="O5492" s="26"/>
      <c r="P5492" s="117"/>
    </row>
    <row r="5493" spans="1:16" ht="15.75" x14ac:dyDescent="0.25">
      <c r="A5493" s="25"/>
      <c r="B5493" s="28"/>
      <c r="C5493" s="24"/>
      <c r="D5493" s="21"/>
      <c r="E5493" s="24"/>
      <c r="F5493" s="24"/>
      <c r="G5493" s="24"/>
      <c r="H5493" s="29"/>
      <c r="I5493" s="84"/>
      <c r="J5493" s="24"/>
      <c r="K5493" s="24"/>
      <c r="L5493" s="66"/>
      <c r="M5493" s="25"/>
      <c r="N5493" s="25"/>
      <c r="O5493" s="26"/>
      <c r="P5493" s="117"/>
    </row>
    <row r="5494" spans="1:16" ht="15.75" x14ac:dyDescent="0.25">
      <c r="A5494" s="25"/>
      <c r="B5494" s="28"/>
      <c r="C5494" s="24"/>
      <c r="D5494" s="21"/>
      <c r="E5494" s="24"/>
      <c r="F5494" s="24"/>
      <c r="G5494" s="24"/>
      <c r="H5494" s="29"/>
      <c r="I5494" s="84"/>
      <c r="J5494" s="24"/>
      <c r="K5494" s="24"/>
      <c r="L5494" s="66"/>
      <c r="M5494" s="25"/>
      <c r="N5494" s="25"/>
      <c r="O5494" s="26"/>
      <c r="P5494" s="117"/>
    </row>
    <row r="5495" spans="1:16" ht="15.75" x14ac:dyDescent="0.25">
      <c r="A5495" s="25"/>
      <c r="B5495" s="28"/>
      <c r="C5495" s="24"/>
      <c r="D5495" s="21"/>
      <c r="E5495" s="24"/>
      <c r="F5495" s="24"/>
      <c r="G5495" s="24"/>
      <c r="H5495" s="29"/>
      <c r="I5495" s="84"/>
      <c r="J5495" s="25"/>
      <c r="K5495" s="24"/>
      <c r="L5495" s="66"/>
      <c r="M5495" s="25"/>
      <c r="N5495" s="25"/>
      <c r="O5495" s="26"/>
      <c r="P5495" s="117"/>
    </row>
    <row r="5496" spans="1:16" ht="15.75" x14ac:dyDescent="0.25">
      <c r="A5496" s="25"/>
      <c r="B5496" s="28"/>
      <c r="C5496" s="24"/>
      <c r="D5496" s="21"/>
      <c r="E5496" s="24"/>
      <c r="F5496" s="24"/>
      <c r="G5496" s="24"/>
      <c r="H5496" s="29"/>
      <c r="I5496" s="84"/>
      <c r="J5496" s="24"/>
      <c r="K5496" s="24"/>
      <c r="L5496" s="66"/>
      <c r="M5496" s="25"/>
      <c r="N5496" s="25"/>
      <c r="O5496" s="26"/>
      <c r="P5496" s="117"/>
    </row>
    <row r="5497" spans="1:16" ht="15.75" x14ac:dyDescent="0.25">
      <c r="A5497" s="25"/>
      <c r="B5497" s="28"/>
      <c r="C5497" s="24"/>
      <c r="D5497" s="21"/>
      <c r="E5497" s="24"/>
      <c r="F5497" s="24"/>
      <c r="G5497" s="24"/>
      <c r="H5497" s="29"/>
      <c r="I5497" s="84"/>
      <c r="J5497" s="24"/>
      <c r="K5497" s="24"/>
      <c r="L5497" s="66"/>
      <c r="M5497" s="25"/>
      <c r="N5497" s="25"/>
      <c r="O5497" s="26"/>
      <c r="P5497" s="117"/>
    </row>
    <row r="5498" spans="1:16" ht="15.75" x14ac:dyDescent="0.25">
      <c r="A5498" s="25"/>
      <c r="B5498" s="28"/>
      <c r="C5498" s="24"/>
      <c r="D5498" s="21"/>
      <c r="E5498" s="24"/>
      <c r="F5498" s="24"/>
      <c r="G5498" s="24"/>
      <c r="H5498" s="29"/>
      <c r="I5498" s="84"/>
      <c r="J5498" s="24"/>
      <c r="K5498" s="24"/>
      <c r="L5498" s="66"/>
      <c r="M5498" s="25"/>
      <c r="N5498" s="25"/>
      <c r="O5498" s="26"/>
      <c r="P5498" s="117"/>
    </row>
    <row r="5499" spans="1:16" ht="15.75" x14ac:dyDescent="0.25">
      <c r="A5499" s="25"/>
      <c r="B5499" s="28"/>
      <c r="C5499" s="24"/>
      <c r="D5499" s="21"/>
      <c r="E5499" s="24"/>
      <c r="F5499" s="24"/>
      <c r="G5499" s="24"/>
      <c r="H5499" s="29"/>
      <c r="I5499" s="84"/>
      <c r="J5499" s="24"/>
      <c r="K5499" s="24"/>
      <c r="L5499" s="66"/>
      <c r="M5499" s="25"/>
      <c r="N5499" s="25"/>
      <c r="O5499" s="26"/>
      <c r="P5499" s="117"/>
    </row>
    <row r="5500" spans="1:16" ht="15.75" x14ac:dyDescent="0.25">
      <c r="A5500" s="25"/>
      <c r="B5500" s="28"/>
      <c r="C5500" s="24"/>
      <c r="D5500" s="21"/>
      <c r="E5500" s="24"/>
      <c r="F5500" s="24"/>
      <c r="G5500" s="24"/>
      <c r="H5500" s="29"/>
      <c r="I5500" s="23"/>
      <c r="J5500" s="24"/>
      <c r="K5500" s="24"/>
      <c r="L5500" s="66"/>
      <c r="M5500" s="25"/>
      <c r="N5500" s="25"/>
      <c r="O5500" s="26"/>
      <c r="P5500" s="117"/>
    </row>
    <row r="5501" spans="1:16" ht="15.75" x14ac:dyDescent="0.25">
      <c r="A5501" s="25"/>
      <c r="B5501" s="28"/>
      <c r="C5501" s="24"/>
      <c r="D5501" s="21"/>
      <c r="E5501" s="24"/>
      <c r="F5501" s="24"/>
      <c r="G5501" s="24"/>
      <c r="H5501" s="29"/>
      <c r="I5501" s="23"/>
      <c r="J5501" s="24"/>
      <c r="K5501" s="24"/>
      <c r="L5501" s="66"/>
      <c r="M5501" s="25"/>
      <c r="N5501" s="25"/>
      <c r="O5501" s="26"/>
      <c r="P5501" s="117"/>
    </row>
    <row r="5502" spans="1:16" ht="15.75" x14ac:dyDescent="0.25">
      <c r="A5502" s="25"/>
      <c r="B5502" s="28"/>
      <c r="C5502" s="24"/>
      <c r="D5502" s="21"/>
      <c r="E5502" s="24"/>
      <c r="F5502" s="24"/>
      <c r="G5502" s="24"/>
      <c r="H5502" s="29"/>
      <c r="I5502" s="23"/>
      <c r="J5502" s="24"/>
      <c r="K5502" s="24"/>
      <c r="L5502" s="66"/>
      <c r="M5502" s="25"/>
      <c r="N5502" s="25"/>
      <c r="O5502" s="26"/>
      <c r="P5502" s="117"/>
    </row>
    <row r="5503" spans="1:16" ht="15.75" x14ac:dyDescent="0.25">
      <c r="A5503" s="320"/>
      <c r="B5503" s="321"/>
      <c r="C5503" s="322"/>
      <c r="D5503" s="116"/>
      <c r="E5503" s="322"/>
      <c r="F5503" s="322"/>
      <c r="G5503" s="322"/>
      <c r="H5503" s="323"/>
      <c r="I5503" s="382"/>
      <c r="J5503" s="322"/>
      <c r="K5503" s="322"/>
      <c r="L5503" s="138"/>
      <c r="M5503" s="320"/>
      <c r="N5503" s="320"/>
      <c r="O5503" s="26"/>
      <c r="P5503" s="117"/>
    </row>
    <row r="5504" spans="1:16" ht="15.75" x14ac:dyDescent="0.25">
      <c r="A5504" s="25"/>
      <c r="B5504" s="28"/>
      <c r="C5504" s="24"/>
      <c r="D5504" s="21"/>
      <c r="E5504" s="24"/>
      <c r="F5504" s="24"/>
      <c r="G5504" s="24"/>
      <c r="H5504" s="29"/>
      <c r="I5504" s="23"/>
      <c r="J5504" s="24"/>
      <c r="K5504" s="24"/>
      <c r="L5504" s="66"/>
      <c r="M5504" s="25"/>
      <c r="N5504" s="25"/>
      <c r="O5504" s="26"/>
      <c r="P5504" s="117"/>
    </row>
    <row r="5505" spans="1:16" ht="15.75" x14ac:dyDescent="0.25">
      <c r="A5505" s="19"/>
      <c r="B5505" s="20"/>
      <c r="C5505" s="20"/>
      <c r="D5505" s="21"/>
      <c r="E5505" s="20"/>
      <c r="F5505" s="20"/>
      <c r="G5505" s="20"/>
      <c r="H5505" s="22"/>
      <c r="I5505" s="23"/>
      <c r="J5505" s="23"/>
      <c r="K5505" s="24"/>
      <c r="L5505" s="31"/>
      <c r="M5505" s="19"/>
      <c r="N5505" s="25"/>
      <c r="O5505" s="26"/>
      <c r="P5505" s="117"/>
    </row>
    <row r="5506" spans="1:16" ht="15.75" x14ac:dyDescent="0.25">
      <c r="A5506" s="25"/>
      <c r="B5506" s="28"/>
      <c r="C5506" s="24"/>
      <c r="D5506" s="21"/>
      <c r="E5506" s="24"/>
      <c r="F5506" s="24"/>
      <c r="G5506" s="24"/>
      <c r="H5506" s="29"/>
      <c r="I5506" s="84"/>
      <c r="J5506" s="24"/>
      <c r="K5506" s="24"/>
      <c r="L5506" s="66"/>
      <c r="M5506" s="25"/>
      <c r="N5506" s="25"/>
      <c r="O5506" s="26"/>
      <c r="P5506" s="152"/>
    </row>
    <row r="5507" spans="1:16" ht="15.75" x14ac:dyDescent="0.25">
      <c r="A5507" s="25"/>
      <c r="B5507" s="28"/>
      <c r="C5507" s="24"/>
      <c r="D5507" s="21"/>
      <c r="E5507" s="24"/>
      <c r="F5507" s="24"/>
      <c r="G5507" s="24"/>
      <c r="H5507" s="29"/>
      <c r="I5507" s="84"/>
      <c r="J5507" s="24"/>
      <c r="K5507" s="24"/>
      <c r="L5507" s="66"/>
      <c r="M5507" s="25"/>
      <c r="N5507" s="25"/>
      <c r="O5507" s="26"/>
      <c r="P5507" s="117"/>
    </row>
    <row r="5508" spans="1:16" ht="15.75" x14ac:dyDescent="0.25">
      <c r="A5508" s="25"/>
      <c r="B5508" s="28"/>
      <c r="C5508" s="24"/>
      <c r="D5508" s="21"/>
      <c r="E5508" s="24"/>
      <c r="F5508" s="24"/>
      <c r="G5508" s="24"/>
      <c r="H5508" s="29"/>
      <c r="I5508" s="84"/>
      <c r="J5508" s="24"/>
      <c r="K5508" s="24"/>
      <c r="L5508" s="66"/>
      <c r="M5508" s="25"/>
      <c r="N5508" s="25"/>
      <c r="O5508" s="26"/>
      <c r="P5508" s="117"/>
    </row>
    <row r="5509" spans="1:16" ht="15.75" x14ac:dyDescent="0.25">
      <c r="A5509" s="25"/>
      <c r="B5509" s="28"/>
      <c r="C5509" s="24"/>
      <c r="D5509" s="21"/>
      <c r="E5509" s="24"/>
      <c r="F5509" s="24"/>
      <c r="G5509" s="24"/>
      <c r="H5509" s="29"/>
      <c r="I5509" s="84"/>
      <c r="J5509" s="24"/>
      <c r="K5509" s="24"/>
      <c r="L5509" s="66"/>
      <c r="M5509" s="25"/>
      <c r="N5509" s="25"/>
      <c r="O5509" s="26"/>
      <c r="P5509" s="117"/>
    </row>
    <row r="5510" spans="1:16" ht="15.75" x14ac:dyDescent="0.25">
      <c r="A5510" s="25"/>
      <c r="B5510" s="28"/>
      <c r="C5510" s="24"/>
      <c r="D5510" s="21"/>
      <c r="E5510" s="24"/>
      <c r="F5510" s="24"/>
      <c r="G5510" s="24"/>
      <c r="H5510" s="29"/>
      <c r="I5510" s="84"/>
      <c r="J5510" s="24"/>
      <c r="K5510" s="24"/>
      <c r="L5510" s="66"/>
      <c r="M5510" s="25"/>
      <c r="N5510" s="25"/>
      <c r="O5510" s="26"/>
      <c r="P5510" s="117"/>
    </row>
    <row r="5511" spans="1:16" ht="15.75" x14ac:dyDescent="0.25">
      <c r="A5511" s="25"/>
      <c r="B5511" s="28"/>
      <c r="C5511" s="24"/>
      <c r="D5511" s="21"/>
      <c r="E5511" s="24"/>
      <c r="F5511" s="24"/>
      <c r="G5511" s="24"/>
      <c r="H5511" s="29"/>
      <c r="I5511" s="84"/>
      <c r="J5511" s="24"/>
      <c r="K5511" s="24"/>
      <c r="L5511" s="66"/>
      <c r="M5511" s="25"/>
      <c r="N5511" s="25"/>
      <c r="O5511" s="26"/>
      <c r="P5511" s="117"/>
    </row>
    <row r="5512" spans="1:16" ht="15.75" x14ac:dyDescent="0.25">
      <c r="A5512" s="25"/>
      <c r="B5512" s="28"/>
      <c r="C5512" s="24"/>
      <c r="D5512" s="21"/>
      <c r="E5512" s="24"/>
      <c r="F5512" s="24"/>
      <c r="G5512" s="24"/>
      <c r="H5512" s="29"/>
      <c r="I5512" s="84"/>
      <c r="J5512" s="24"/>
      <c r="K5512" s="24"/>
      <c r="L5512" s="66"/>
      <c r="M5512" s="25"/>
      <c r="N5512" s="25"/>
      <c r="O5512" s="26"/>
      <c r="P5512" s="117"/>
    </row>
    <row r="5513" spans="1:16" ht="15.75" x14ac:dyDescent="0.25">
      <c r="A5513" s="25"/>
      <c r="B5513" s="28"/>
      <c r="C5513" s="24"/>
      <c r="D5513" s="21"/>
      <c r="E5513" s="24"/>
      <c r="F5513" s="24"/>
      <c r="G5513" s="24"/>
      <c r="H5513" s="29"/>
      <c r="I5513" s="84"/>
      <c r="J5513" s="24"/>
      <c r="K5513" s="24"/>
      <c r="L5513" s="66"/>
      <c r="M5513" s="25"/>
      <c r="N5513" s="25"/>
      <c r="O5513" s="26"/>
      <c r="P5513" s="117"/>
    </row>
    <row r="5514" spans="1:16" ht="15.75" x14ac:dyDescent="0.25">
      <c r="A5514" s="25"/>
      <c r="B5514" s="28"/>
      <c r="C5514" s="24"/>
      <c r="D5514" s="21"/>
      <c r="E5514" s="24"/>
      <c r="F5514" s="24"/>
      <c r="G5514" s="24"/>
      <c r="H5514" s="29"/>
      <c r="I5514" s="84"/>
      <c r="J5514" s="24"/>
      <c r="K5514" s="24"/>
      <c r="L5514" s="66"/>
      <c r="M5514" s="25"/>
      <c r="N5514" s="25"/>
      <c r="O5514" s="26"/>
      <c r="P5514" s="117"/>
    </row>
    <row r="5515" spans="1:16" ht="15.75" x14ac:dyDescent="0.25">
      <c r="A5515" s="25"/>
      <c r="B5515" s="28"/>
      <c r="C5515" s="24"/>
      <c r="D5515" s="21"/>
      <c r="E5515" s="24"/>
      <c r="F5515" s="24"/>
      <c r="G5515" s="24"/>
      <c r="H5515" s="29"/>
      <c r="I5515" s="84"/>
      <c r="J5515" s="24"/>
      <c r="K5515" s="24"/>
      <c r="L5515" s="66"/>
      <c r="M5515" s="25"/>
      <c r="N5515" s="25"/>
      <c r="O5515" s="26"/>
      <c r="P5515" s="117"/>
    </row>
    <row r="5516" spans="1:16" ht="15.75" x14ac:dyDescent="0.25">
      <c r="A5516" s="25"/>
      <c r="B5516" s="28"/>
      <c r="C5516" s="24"/>
      <c r="D5516" s="21"/>
      <c r="E5516" s="24"/>
      <c r="F5516" s="24"/>
      <c r="G5516" s="24"/>
      <c r="H5516" s="29"/>
      <c r="I5516" s="84"/>
      <c r="J5516" s="24"/>
      <c r="K5516" s="24"/>
      <c r="L5516" s="66"/>
      <c r="M5516" s="25"/>
      <c r="N5516" s="25"/>
      <c r="O5516" s="26"/>
      <c r="P5516" s="152"/>
    </row>
    <row r="5517" spans="1:16" ht="15.75" x14ac:dyDescent="0.25">
      <c r="A5517" s="25"/>
      <c r="B5517" s="28"/>
      <c r="C5517" s="24"/>
      <c r="D5517" s="21"/>
      <c r="E5517" s="24"/>
      <c r="F5517" s="24"/>
      <c r="G5517" s="24"/>
      <c r="H5517" s="29"/>
      <c r="I5517" s="84"/>
      <c r="J5517" s="24"/>
      <c r="K5517" s="24"/>
      <c r="L5517" s="66"/>
      <c r="M5517" s="25"/>
      <c r="N5517" s="25"/>
      <c r="O5517" s="26"/>
      <c r="P5517" s="117"/>
    </row>
    <row r="5518" spans="1:16" ht="15.75" x14ac:dyDescent="0.25">
      <c r="A5518" s="25"/>
      <c r="B5518" s="28"/>
      <c r="C5518" s="24"/>
      <c r="D5518" s="21"/>
      <c r="E5518" s="24"/>
      <c r="F5518" s="24"/>
      <c r="G5518" s="24"/>
      <c r="H5518" s="29"/>
      <c r="I5518" s="84"/>
      <c r="J5518" s="24"/>
      <c r="K5518" s="24"/>
      <c r="L5518" s="66"/>
      <c r="M5518" s="25"/>
      <c r="N5518" s="25"/>
      <c r="O5518" s="26"/>
      <c r="P5518" s="117"/>
    </row>
    <row r="5519" spans="1:16" ht="15.75" x14ac:dyDescent="0.25">
      <c r="A5519" s="25"/>
      <c r="B5519" s="28"/>
      <c r="C5519" s="24"/>
      <c r="D5519" s="21"/>
      <c r="E5519" s="24"/>
      <c r="F5519" s="24"/>
      <c r="G5519" s="24"/>
      <c r="H5519" s="29"/>
      <c r="I5519" s="84"/>
      <c r="J5519" s="24"/>
      <c r="K5519" s="24"/>
      <c r="L5519" s="66"/>
      <c r="M5519" s="25"/>
      <c r="N5519" s="25"/>
      <c r="O5519" s="26"/>
      <c r="P5519" s="117"/>
    </row>
    <row r="5520" spans="1:16" ht="15.75" x14ac:dyDescent="0.25">
      <c r="A5520" s="25"/>
      <c r="B5520" s="28"/>
      <c r="C5520" s="24"/>
      <c r="D5520" s="21"/>
      <c r="E5520" s="24"/>
      <c r="F5520" s="24"/>
      <c r="G5520" s="24"/>
      <c r="H5520" s="29"/>
      <c r="I5520" s="84"/>
      <c r="J5520" s="24"/>
      <c r="K5520" s="24"/>
      <c r="L5520" s="66"/>
      <c r="M5520" s="115"/>
      <c r="N5520" s="25"/>
      <c r="O5520" s="26"/>
      <c r="P5520" s="117"/>
    </row>
    <row r="5521" spans="1:16" ht="15.75" x14ac:dyDescent="0.25">
      <c r="A5521" s="25"/>
      <c r="B5521" s="28"/>
      <c r="C5521" s="24"/>
      <c r="D5521" s="21"/>
      <c r="E5521" s="24"/>
      <c r="F5521" s="24"/>
      <c r="G5521" s="24"/>
      <c r="H5521" s="29"/>
      <c r="I5521" s="84"/>
      <c r="J5521" s="24"/>
      <c r="K5521" s="24"/>
      <c r="L5521" s="66"/>
      <c r="M5521" s="25"/>
      <c r="N5521" s="25"/>
      <c r="O5521" s="26"/>
      <c r="P5521" s="117"/>
    </row>
    <row r="5522" spans="1:16" ht="15.75" x14ac:dyDescent="0.25">
      <c r="A5522" s="19"/>
      <c r="B5522" s="36"/>
      <c r="C5522" s="20"/>
      <c r="D5522" s="21"/>
      <c r="E5522" s="20"/>
      <c r="F5522" s="20"/>
      <c r="G5522" s="20"/>
      <c r="H5522" s="22"/>
      <c r="I5522" s="23"/>
      <c r="J5522" s="23"/>
      <c r="K5522" s="24"/>
      <c r="L5522" s="31"/>
      <c r="M5522" s="19"/>
      <c r="N5522" s="25"/>
      <c r="O5522" s="26"/>
      <c r="P5522" s="117"/>
    </row>
    <row r="5523" spans="1:16" ht="15.75" x14ac:dyDescent="0.25">
      <c r="A5523" s="25"/>
      <c r="B5523" s="28"/>
      <c r="C5523" s="24"/>
      <c r="D5523" s="21"/>
      <c r="E5523" s="24"/>
      <c r="F5523" s="24"/>
      <c r="G5523" s="24"/>
      <c r="H5523" s="29"/>
      <c r="I5523" s="84"/>
      <c r="J5523" s="24"/>
      <c r="K5523" s="24"/>
      <c r="L5523" s="66"/>
      <c r="M5523" s="25"/>
      <c r="N5523" s="25"/>
      <c r="O5523" s="26"/>
      <c r="P5523" s="117"/>
    </row>
    <row r="5524" spans="1:16" ht="15.75" x14ac:dyDescent="0.25">
      <c r="A5524" s="25"/>
      <c r="B5524" s="28"/>
      <c r="C5524" s="24"/>
      <c r="D5524" s="21"/>
      <c r="E5524" s="24"/>
      <c r="F5524" s="24"/>
      <c r="G5524" s="24"/>
      <c r="H5524" s="29"/>
      <c r="I5524" s="23"/>
      <c r="J5524" s="24"/>
      <c r="K5524" s="24"/>
      <c r="L5524" s="66"/>
      <c r="M5524" s="115"/>
      <c r="N5524" s="25"/>
      <c r="O5524" s="26"/>
      <c r="P5524" s="117"/>
    </row>
    <row r="5525" spans="1:16" ht="15.75" x14ac:dyDescent="0.25">
      <c r="A5525" s="25"/>
      <c r="B5525" s="20"/>
      <c r="C5525" s="20"/>
      <c r="D5525" s="98"/>
      <c r="E5525" s="24"/>
      <c r="F5525" s="24"/>
      <c r="G5525" s="24"/>
      <c r="H5525" s="29"/>
      <c r="I5525" s="84"/>
      <c r="J5525" s="314"/>
      <c r="K5525" s="314"/>
      <c r="L5525" s="66"/>
      <c r="M5525" s="25"/>
      <c r="N5525" s="25"/>
      <c r="O5525" s="26"/>
      <c r="P5525" s="117"/>
    </row>
    <row r="5526" spans="1:16" ht="15.75" x14ac:dyDescent="0.25">
      <c r="A5526" s="25"/>
      <c r="B5526" s="28"/>
      <c r="C5526" s="24"/>
      <c r="D5526" s="21"/>
      <c r="E5526" s="24"/>
      <c r="F5526" s="24"/>
      <c r="G5526" s="24"/>
      <c r="H5526" s="29"/>
      <c r="I5526" s="84"/>
      <c r="J5526" s="24"/>
      <c r="K5526" s="24"/>
      <c r="L5526" s="66"/>
      <c r="M5526" s="25"/>
      <c r="N5526" s="25"/>
      <c r="O5526" s="26"/>
      <c r="P5526" s="117"/>
    </row>
    <row r="5527" spans="1:16" ht="15.75" x14ac:dyDescent="0.25">
      <c r="A5527" s="25"/>
      <c r="B5527" s="28"/>
      <c r="C5527" s="24"/>
      <c r="D5527" s="21"/>
      <c r="E5527" s="24"/>
      <c r="F5527" s="24"/>
      <c r="G5527" s="24"/>
      <c r="H5527" s="29"/>
      <c r="I5527" s="84"/>
      <c r="J5527" s="24"/>
      <c r="K5527" s="24"/>
      <c r="L5527" s="66"/>
      <c r="M5527" s="25"/>
      <c r="N5527" s="25"/>
      <c r="O5527" s="26"/>
      <c r="P5527" s="117"/>
    </row>
    <row r="5528" spans="1:16" ht="15.75" x14ac:dyDescent="0.25">
      <c r="A5528" s="25"/>
      <c r="B5528" s="28"/>
      <c r="C5528" s="24"/>
      <c r="D5528" s="21"/>
      <c r="E5528" s="24"/>
      <c r="F5528" s="24"/>
      <c r="G5528" s="24"/>
      <c r="H5528" s="29"/>
      <c r="I5528" s="84"/>
      <c r="J5528" s="24"/>
      <c r="K5528" s="24"/>
      <c r="L5528" s="66"/>
      <c r="M5528" s="25"/>
      <c r="N5528" s="25"/>
      <c r="O5528" s="26"/>
      <c r="P5528" s="117"/>
    </row>
    <row r="5529" spans="1:16" ht="15.75" x14ac:dyDescent="0.25">
      <c r="A5529" s="25"/>
      <c r="B5529" s="28"/>
      <c r="C5529" s="24"/>
      <c r="D5529" s="21"/>
      <c r="E5529" s="24"/>
      <c r="F5529" s="24"/>
      <c r="G5529" s="24"/>
      <c r="H5529" s="29"/>
      <c r="I5529" s="84"/>
      <c r="J5529" s="24"/>
      <c r="K5529" s="24"/>
      <c r="L5529" s="66"/>
      <c r="M5529" s="25"/>
      <c r="N5529" s="25"/>
      <c r="O5529" s="26"/>
      <c r="P5529" s="117"/>
    </row>
    <row r="5530" spans="1:16" ht="15.75" x14ac:dyDescent="0.25">
      <c r="A5530" s="25"/>
      <c r="B5530" s="28"/>
      <c r="C5530" s="24"/>
      <c r="D5530" s="21"/>
      <c r="E5530" s="24"/>
      <c r="F5530" s="24"/>
      <c r="G5530" s="24"/>
      <c r="H5530" s="29"/>
      <c r="I5530" s="84"/>
      <c r="J5530" s="24"/>
      <c r="K5530" s="24"/>
      <c r="L5530" s="66"/>
      <c r="M5530" s="25"/>
      <c r="N5530" s="25"/>
      <c r="O5530" s="26"/>
      <c r="P5530" s="117"/>
    </row>
    <row r="5531" spans="1:16" ht="15.75" x14ac:dyDescent="0.25">
      <c r="A5531" s="25"/>
      <c r="B5531" s="28"/>
      <c r="C5531" s="24"/>
      <c r="D5531" s="21"/>
      <c r="E5531" s="24"/>
      <c r="F5531" s="24"/>
      <c r="G5531" s="24"/>
      <c r="H5531" s="29"/>
      <c r="I5531" s="84"/>
      <c r="J5531" s="24"/>
      <c r="K5531" s="24"/>
      <c r="L5531" s="66"/>
      <c r="M5531" s="25"/>
      <c r="N5531" s="25"/>
      <c r="O5531" s="26"/>
      <c r="P5531" s="117"/>
    </row>
    <row r="5532" spans="1:16" ht="15.75" x14ac:dyDescent="0.25">
      <c r="A5532" s="25"/>
      <c r="B5532" s="28"/>
      <c r="C5532" s="24"/>
      <c r="D5532" s="21"/>
      <c r="E5532" s="24"/>
      <c r="F5532" s="24"/>
      <c r="G5532" s="24"/>
      <c r="H5532" s="29"/>
      <c r="I5532" s="84"/>
      <c r="J5532" s="24"/>
      <c r="K5532" s="24"/>
      <c r="L5532" s="66"/>
      <c r="M5532" s="25"/>
      <c r="N5532" s="25"/>
      <c r="O5532" s="26"/>
      <c r="P5532" s="152"/>
    </row>
    <row r="5533" spans="1:16" ht="15.75" x14ac:dyDescent="0.25">
      <c r="A5533" s="25"/>
      <c r="B5533" s="28"/>
      <c r="C5533" s="24"/>
      <c r="D5533" s="21"/>
      <c r="E5533" s="24"/>
      <c r="F5533" s="24"/>
      <c r="G5533" s="24"/>
      <c r="H5533" s="29"/>
      <c r="I5533" s="23"/>
      <c r="J5533" s="24"/>
      <c r="K5533" s="24"/>
      <c r="L5533" s="66"/>
      <c r="M5533" s="25"/>
      <c r="N5533" s="25"/>
      <c r="O5533" s="26"/>
      <c r="P5533" s="152"/>
    </row>
    <row r="5534" spans="1:16" ht="15.75" x14ac:dyDescent="0.25">
      <c r="A5534" s="25"/>
      <c r="B5534" s="28"/>
      <c r="C5534" s="24"/>
      <c r="D5534" s="21"/>
      <c r="E5534" s="24"/>
      <c r="F5534" s="24"/>
      <c r="G5534" s="24"/>
      <c r="H5534" s="29"/>
      <c r="I5534" s="84"/>
      <c r="J5534" s="24"/>
      <c r="K5534" s="24"/>
      <c r="L5534" s="66"/>
      <c r="M5534" s="25"/>
      <c r="N5534" s="25"/>
      <c r="O5534" s="26"/>
      <c r="P5534" s="152"/>
    </row>
    <row r="5535" spans="1:16" ht="15.75" x14ac:dyDescent="0.25">
      <c r="A5535" s="25"/>
      <c r="B5535" s="28"/>
      <c r="C5535" s="24"/>
      <c r="D5535" s="21"/>
      <c r="E5535" s="24"/>
      <c r="F5535" s="24"/>
      <c r="G5535" s="24"/>
      <c r="H5535" s="29"/>
      <c r="I5535" s="84"/>
      <c r="J5535" s="24"/>
      <c r="K5535" s="24"/>
      <c r="L5535" s="66"/>
      <c r="M5535" s="25"/>
      <c r="N5535" s="25"/>
      <c r="O5535" s="26"/>
      <c r="P5535" s="152"/>
    </row>
    <row r="5536" spans="1:16" ht="15.75" x14ac:dyDescent="0.25">
      <c r="A5536" s="25"/>
      <c r="B5536" s="28"/>
      <c r="C5536" s="24"/>
      <c r="D5536" s="21"/>
      <c r="E5536" s="24"/>
      <c r="F5536" s="24"/>
      <c r="G5536" s="24"/>
      <c r="H5536" s="29"/>
      <c r="I5536" s="23"/>
      <c r="J5536" s="24"/>
      <c r="K5536" s="24"/>
      <c r="L5536" s="66"/>
      <c r="M5536" s="25"/>
      <c r="N5536" s="25"/>
      <c r="O5536" s="26"/>
      <c r="P5536" s="117"/>
    </row>
    <row r="5537" spans="1:16" ht="15.75" x14ac:dyDescent="0.25">
      <c r="A5537" s="25"/>
      <c r="B5537" s="28"/>
      <c r="C5537" s="24"/>
      <c r="D5537" s="21"/>
      <c r="E5537" s="24"/>
      <c r="F5537" s="24"/>
      <c r="G5537" s="24"/>
      <c r="H5537" s="29"/>
      <c r="I5537" s="84"/>
      <c r="J5537" s="24"/>
      <c r="K5537" s="24"/>
      <c r="L5537" s="66"/>
      <c r="M5537" s="25"/>
      <c r="N5537" s="25"/>
      <c r="O5537" s="26"/>
      <c r="P5537" s="117"/>
    </row>
    <row r="5538" spans="1:16" ht="15.75" x14ac:dyDescent="0.25">
      <c r="A5538" s="25"/>
      <c r="B5538" s="28"/>
      <c r="C5538" s="24"/>
      <c r="D5538" s="21"/>
      <c r="E5538" s="24"/>
      <c r="F5538" s="24"/>
      <c r="G5538" s="24"/>
      <c r="H5538" s="29"/>
      <c r="I5538" s="23"/>
      <c r="J5538" s="24"/>
      <c r="K5538" s="24"/>
      <c r="L5538" s="66"/>
      <c r="M5538" s="25"/>
      <c r="N5538" s="25"/>
      <c r="O5538" s="26"/>
      <c r="P5538" s="117"/>
    </row>
    <row r="5539" spans="1:16" ht="15.75" x14ac:dyDescent="0.25">
      <c r="A5539" s="25"/>
      <c r="B5539" s="28"/>
      <c r="C5539" s="24"/>
      <c r="D5539" s="21"/>
      <c r="E5539" s="24"/>
      <c r="F5539" s="24"/>
      <c r="G5539" s="24"/>
      <c r="H5539" s="29"/>
      <c r="I5539" s="84"/>
      <c r="J5539" s="24"/>
      <c r="K5539" s="24"/>
      <c r="L5539" s="66"/>
      <c r="M5539" s="25"/>
      <c r="N5539" s="25"/>
      <c r="O5539" s="26"/>
      <c r="P5539" s="117"/>
    </row>
    <row r="5540" spans="1:16" ht="15.75" x14ac:dyDescent="0.25">
      <c r="A5540" s="25"/>
      <c r="B5540" s="20"/>
      <c r="C5540" s="20"/>
      <c r="D5540" s="98"/>
      <c r="E5540" s="24"/>
      <c r="F5540" s="24"/>
      <c r="G5540" s="24"/>
      <c r="H5540" s="29"/>
      <c r="I5540" s="84"/>
      <c r="J5540" s="314"/>
      <c r="K5540" s="314"/>
      <c r="L5540" s="66"/>
      <c r="M5540" s="25"/>
      <c r="N5540" s="25"/>
      <c r="O5540" s="26"/>
      <c r="P5540" s="117"/>
    </row>
    <row r="5541" spans="1:16" ht="15.75" x14ac:dyDescent="0.25">
      <c r="A5541" s="25"/>
      <c r="B5541" s="20"/>
      <c r="C5541" s="20"/>
      <c r="D5541" s="98"/>
      <c r="E5541" s="24"/>
      <c r="F5541" s="24"/>
      <c r="G5541" s="24"/>
      <c r="H5541" s="29"/>
      <c r="I5541" s="84"/>
      <c r="J5541" s="314"/>
      <c r="K5541" s="314"/>
      <c r="L5541" s="66"/>
      <c r="M5541" s="25"/>
      <c r="N5541" s="25"/>
      <c r="O5541" s="26"/>
      <c r="P5541" s="117"/>
    </row>
    <row r="5542" spans="1:16" ht="15.75" x14ac:dyDescent="0.25">
      <c r="A5542" s="25"/>
      <c r="B5542" s="28"/>
      <c r="C5542" s="24"/>
      <c r="D5542" s="21"/>
      <c r="E5542" s="24"/>
      <c r="F5542" s="24"/>
      <c r="G5542" s="24"/>
      <c r="H5542" s="29"/>
      <c r="I5542" s="84"/>
      <c r="J5542" s="24"/>
      <c r="K5542" s="24"/>
      <c r="L5542" s="66"/>
      <c r="M5542" s="25"/>
      <c r="N5542" s="25"/>
      <c r="O5542" s="26"/>
      <c r="P5542" s="117"/>
    </row>
    <row r="5543" spans="1:16" ht="15.75" x14ac:dyDescent="0.25">
      <c r="A5543" s="25"/>
      <c r="B5543" s="28"/>
      <c r="C5543" s="24"/>
      <c r="D5543" s="21"/>
      <c r="E5543" s="24"/>
      <c r="F5543" s="24"/>
      <c r="G5543" s="24"/>
      <c r="H5543" s="29"/>
      <c r="I5543" s="84"/>
      <c r="J5543" s="24"/>
      <c r="K5543" s="24"/>
      <c r="L5543" s="66"/>
      <c r="M5543" s="25"/>
      <c r="N5543" s="25"/>
      <c r="O5543" s="26"/>
      <c r="P5543" s="117"/>
    </row>
    <row r="5544" spans="1:16" ht="15.75" x14ac:dyDescent="0.25">
      <c r="A5544" s="25"/>
      <c r="B5544" s="28"/>
      <c r="C5544" s="24"/>
      <c r="D5544" s="21"/>
      <c r="E5544" s="24"/>
      <c r="F5544" s="24"/>
      <c r="G5544" s="24"/>
      <c r="H5544" s="29"/>
      <c r="I5544" s="84"/>
      <c r="J5544" s="25"/>
      <c r="K5544" s="24"/>
      <c r="L5544" s="66"/>
      <c r="M5544" s="25"/>
      <c r="N5544" s="25"/>
      <c r="O5544" s="26"/>
      <c r="P5544" s="117"/>
    </row>
    <row r="5545" spans="1:16" ht="15.75" x14ac:dyDescent="0.25">
      <c r="A5545" s="25"/>
      <c r="B5545" s="28"/>
      <c r="C5545" s="24"/>
      <c r="D5545" s="21"/>
      <c r="E5545" s="24"/>
      <c r="F5545" s="24"/>
      <c r="G5545" s="24"/>
      <c r="H5545" s="29"/>
      <c r="I5545" s="23"/>
      <c r="J5545" s="24"/>
      <c r="K5545" s="24"/>
      <c r="L5545" s="66"/>
      <c r="M5545" s="25"/>
      <c r="N5545" s="25"/>
      <c r="O5545" s="26"/>
      <c r="P5545" s="117"/>
    </row>
    <row r="5546" spans="1:16" ht="15.75" x14ac:dyDescent="0.25">
      <c r="A5546" s="25"/>
      <c r="B5546" s="28"/>
      <c r="C5546" s="24"/>
      <c r="D5546" s="21"/>
      <c r="E5546" s="24"/>
      <c r="F5546" s="24"/>
      <c r="G5546" s="24"/>
      <c r="H5546" s="29"/>
      <c r="I5546" s="23"/>
      <c r="J5546" s="24"/>
      <c r="K5546" s="24"/>
      <c r="L5546" s="66"/>
      <c r="M5546" s="25"/>
      <c r="N5546" s="25"/>
      <c r="O5546" s="26"/>
      <c r="P5546" s="117"/>
    </row>
    <row r="5547" spans="1:16" ht="15.75" x14ac:dyDescent="0.25">
      <c r="A5547" s="25"/>
      <c r="B5547" s="28"/>
      <c r="C5547" s="24"/>
      <c r="D5547" s="21"/>
      <c r="E5547" s="24"/>
      <c r="F5547" s="24"/>
      <c r="G5547" s="24"/>
      <c r="H5547" s="29"/>
      <c r="I5547" s="23"/>
      <c r="J5547" s="24"/>
      <c r="K5547" s="24"/>
      <c r="L5547" s="66"/>
      <c r="M5547" s="25"/>
      <c r="N5547" s="25"/>
      <c r="O5547" s="26"/>
      <c r="P5547" s="117"/>
    </row>
    <row r="5548" spans="1:16" ht="15.75" x14ac:dyDescent="0.25">
      <c r="A5548" s="25"/>
      <c r="B5548" s="313"/>
      <c r="C5548" s="20"/>
      <c r="D5548" s="98"/>
      <c r="E5548" s="24"/>
      <c r="F5548" s="24"/>
      <c r="G5548" s="24"/>
      <c r="H5548" s="29"/>
      <c r="I5548" s="84"/>
      <c r="J5548" s="314"/>
      <c r="K5548" s="314"/>
      <c r="L5548" s="66"/>
      <c r="M5548" s="25"/>
      <c r="N5548" s="25"/>
      <c r="O5548" s="26"/>
      <c r="P5548" s="117"/>
    </row>
    <row r="5549" spans="1:16" ht="15.75" x14ac:dyDescent="0.25">
      <c r="A5549" s="25"/>
      <c r="B5549" s="20"/>
      <c r="C5549" s="20"/>
      <c r="D5549" s="98"/>
      <c r="E5549" s="24"/>
      <c r="F5549" s="24"/>
      <c r="G5549" s="24"/>
      <c r="H5549" s="29"/>
      <c r="I5549" s="84"/>
      <c r="J5549" s="314"/>
      <c r="K5549" s="314"/>
      <c r="L5549" s="66"/>
      <c r="M5549" s="25"/>
      <c r="N5549" s="25"/>
      <c r="O5549" s="26"/>
      <c r="P5549" s="117"/>
    </row>
    <row r="5550" spans="1:16" ht="15.75" x14ac:dyDescent="0.25">
      <c r="A5550" s="25"/>
      <c r="B5550" s="313"/>
      <c r="C5550" s="20"/>
      <c r="D5550" s="98"/>
      <c r="E5550" s="24"/>
      <c r="F5550" s="24"/>
      <c r="G5550" s="24"/>
      <c r="H5550" s="29"/>
      <c r="I5550" s="84"/>
      <c r="J5550" s="314"/>
      <c r="K5550" s="314"/>
      <c r="L5550" s="66"/>
      <c r="M5550" s="25"/>
      <c r="N5550" s="25"/>
      <c r="O5550" s="26"/>
      <c r="P5550" s="117"/>
    </row>
    <row r="5551" spans="1:16" ht="15.75" x14ac:dyDescent="0.25">
      <c r="A5551" s="25"/>
      <c r="B5551" s="28"/>
      <c r="C5551" s="24"/>
      <c r="D5551" s="98"/>
      <c r="E5551" s="24"/>
      <c r="F5551" s="24"/>
      <c r="G5551" s="24"/>
      <c r="H5551" s="29"/>
      <c r="I5551" s="84"/>
      <c r="J5551" s="24"/>
      <c r="K5551" s="24"/>
      <c r="L5551" s="66"/>
      <c r="M5551" s="25"/>
      <c r="N5551" s="25"/>
      <c r="O5551" s="26"/>
      <c r="P5551" s="117"/>
    </row>
    <row r="5552" spans="1:16" ht="15.75" x14ac:dyDescent="0.25">
      <c r="A5552" s="25"/>
      <c r="B5552" s="28"/>
      <c r="C5552" s="24"/>
      <c r="D5552" s="21"/>
      <c r="E5552" s="24"/>
      <c r="F5552" s="24"/>
      <c r="G5552" s="24"/>
      <c r="H5552" s="29"/>
      <c r="I5552" s="84"/>
      <c r="J5552" s="24"/>
      <c r="K5552" s="24"/>
      <c r="L5552" s="66"/>
      <c r="M5552" s="25"/>
      <c r="N5552" s="25"/>
      <c r="O5552" s="26"/>
      <c r="P5552" s="117"/>
    </row>
    <row r="5553" spans="1:16" ht="15.75" x14ac:dyDescent="0.25">
      <c r="A5553" s="25"/>
      <c r="B5553" s="28"/>
      <c r="C5553" s="24"/>
      <c r="D5553" s="21"/>
      <c r="E5553" s="24"/>
      <c r="F5553" s="24"/>
      <c r="G5553" s="24"/>
      <c r="H5553" s="29"/>
      <c r="I5553" s="84"/>
      <c r="J5553" s="24"/>
      <c r="K5553" s="24"/>
      <c r="L5553" s="66"/>
      <c r="M5553" s="25"/>
      <c r="N5553" s="25"/>
      <c r="O5553" s="26"/>
      <c r="P5553" s="117"/>
    </row>
    <row r="5554" spans="1:16" ht="15.75" x14ac:dyDescent="0.25">
      <c r="A5554" s="25"/>
      <c r="B5554" s="28"/>
      <c r="C5554" s="24"/>
      <c r="D5554" s="21"/>
      <c r="E5554" s="24"/>
      <c r="F5554" s="24"/>
      <c r="G5554" s="24"/>
      <c r="H5554" s="29"/>
      <c r="I5554" s="84"/>
      <c r="J5554" s="24"/>
      <c r="K5554" s="24"/>
      <c r="L5554" s="66"/>
      <c r="M5554" s="25"/>
      <c r="N5554" s="25"/>
      <c r="O5554" s="26"/>
      <c r="P5554" s="117"/>
    </row>
    <row r="5555" spans="1:16" ht="15.75" x14ac:dyDescent="0.25">
      <c r="A5555" s="25"/>
      <c r="B5555" s="28"/>
      <c r="C5555" s="24"/>
      <c r="D5555" s="21"/>
      <c r="E5555" s="24"/>
      <c r="F5555" s="24"/>
      <c r="G5555" s="24"/>
      <c r="H5555" s="29"/>
      <c r="I5555" s="84"/>
      <c r="J5555" s="24"/>
      <c r="K5555" s="24"/>
      <c r="L5555" s="66"/>
      <c r="M5555" s="25"/>
      <c r="N5555" s="25"/>
      <c r="O5555" s="26"/>
      <c r="P5555" s="117"/>
    </row>
    <row r="5556" spans="1:16" ht="15.75" x14ac:dyDescent="0.25">
      <c r="A5556" s="25"/>
      <c r="B5556" s="28"/>
      <c r="C5556" s="24"/>
      <c r="D5556" s="21"/>
      <c r="E5556" s="24"/>
      <c r="F5556" s="24"/>
      <c r="G5556" s="24"/>
      <c r="H5556" s="29"/>
      <c r="I5556" s="84"/>
      <c r="J5556" s="24"/>
      <c r="K5556" s="24"/>
      <c r="L5556" s="66"/>
      <c r="M5556" s="25"/>
      <c r="N5556" s="25"/>
      <c r="O5556" s="26"/>
      <c r="P5556" s="117"/>
    </row>
    <row r="5557" spans="1:16" ht="15.75" x14ac:dyDescent="0.25">
      <c r="A5557" s="25"/>
      <c r="B5557" s="28"/>
      <c r="C5557" s="24"/>
      <c r="D5557" s="21"/>
      <c r="E5557" s="24"/>
      <c r="F5557" s="24"/>
      <c r="G5557" s="24"/>
      <c r="H5557" s="29"/>
      <c r="I5557" s="84"/>
      <c r="J5557" s="24"/>
      <c r="K5557" s="24"/>
      <c r="L5557" s="66"/>
      <c r="M5557" s="25"/>
      <c r="N5557" s="25"/>
      <c r="O5557" s="26"/>
      <c r="P5557" s="117"/>
    </row>
    <row r="5558" spans="1:16" ht="15.75" x14ac:dyDescent="0.25">
      <c r="A5558" s="25"/>
      <c r="B5558" s="28"/>
      <c r="C5558" s="24"/>
      <c r="D5558" s="21"/>
      <c r="E5558" s="24"/>
      <c r="F5558" s="24"/>
      <c r="G5558" s="24"/>
      <c r="H5558" s="29"/>
      <c r="I5558" s="84"/>
      <c r="J5558" s="24"/>
      <c r="K5558" s="24"/>
      <c r="L5558" s="66"/>
      <c r="M5558" s="25"/>
      <c r="N5558" s="25"/>
      <c r="O5558" s="26"/>
      <c r="P5558" s="117"/>
    </row>
    <row r="5559" spans="1:16" ht="15.75" x14ac:dyDescent="0.25">
      <c r="A5559" s="25"/>
      <c r="B5559" s="28"/>
      <c r="C5559" s="24"/>
      <c r="D5559" s="21"/>
      <c r="E5559" s="24"/>
      <c r="F5559" s="24"/>
      <c r="G5559" s="24"/>
      <c r="H5559" s="29"/>
      <c r="I5559" s="84"/>
      <c r="J5559" s="24"/>
      <c r="K5559" s="24"/>
      <c r="L5559" s="66"/>
      <c r="M5559" s="25"/>
      <c r="N5559" s="25"/>
      <c r="O5559" s="26"/>
      <c r="P5559" s="117"/>
    </row>
    <row r="5560" spans="1:16" ht="15.75" x14ac:dyDescent="0.25">
      <c r="A5560" s="25"/>
      <c r="B5560" s="28"/>
      <c r="C5560" s="24"/>
      <c r="D5560" s="21"/>
      <c r="E5560" s="24"/>
      <c r="F5560" s="24"/>
      <c r="G5560" s="24"/>
      <c r="H5560" s="29"/>
      <c r="I5560" s="84"/>
      <c r="J5560" s="25"/>
      <c r="K5560" s="24"/>
      <c r="L5560" s="66"/>
      <c r="M5560" s="25"/>
      <c r="N5560" s="25"/>
      <c r="O5560" s="26"/>
      <c r="P5560" s="117"/>
    </row>
    <row r="5561" spans="1:16" ht="15.75" x14ac:dyDescent="0.25">
      <c r="A5561" s="25"/>
      <c r="B5561" s="28"/>
      <c r="C5561" s="24"/>
      <c r="D5561" s="21"/>
      <c r="E5561" s="24"/>
      <c r="F5561" s="24"/>
      <c r="G5561" s="24"/>
      <c r="H5561" s="29"/>
      <c r="I5561" s="84"/>
      <c r="J5561" s="25"/>
      <c r="K5561" s="24"/>
      <c r="L5561" s="66"/>
      <c r="M5561" s="25"/>
      <c r="N5561" s="25"/>
      <c r="O5561" s="26"/>
      <c r="P5561" s="117"/>
    </row>
    <row r="5562" spans="1:16" ht="15.75" x14ac:dyDescent="0.25">
      <c r="A5562" s="25"/>
      <c r="B5562" s="28"/>
      <c r="C5562" s="24"/>
      <c r="D5562" s="21"/>
      <c r="E5562" s="24"/>
      <c r="F5562" s="24"/>
      <c r="G5562" s="24"/>
      <c r="H5562" s="29"/>
      <c r="I5562" s="84"/>
      <c r="J5562" s="24"/>
      <c r="K5562" s="24"/>
      <c r="L5562" s="66"/>
      <c r="M5562" s="25"/>
      <c r="N5562" s="25"/>
      <c r="O5562" s="26"/>
      <c r="P5562" s="117"/>
    </row>
    <row r="5563" spans="1:16" ht="15.75" x14ac:dyDescent="0.25">
      <c r="A5563" s="25"/>
      <c r="B5563" s="28"/>
      <c r="C5563" s="24"/>
      <c r="D5563" s="21"/>
      <c r="E5563" s="24"/>
      <c r="F5563" s="24"/>
      <c r="G5563" s="24"/>
      <c r="H5563" s="29"/>
      <c r="I5563" s="84"/>
      <c r="J5563" s="24"/>
      <c r="K5563" s="24"/>
      <c r="L5563" s="66"/>
      <c r="M5563" s="25"/>
      <c r="N5563" s="25"/>
      <c r="O5563" s="26"/>
      <c r="P5563" s="117"/>
    </row>
    <row r="5564" spans="1:16" ht="15.75" x14ac:dyDescent="0.25">
      <c r="A5564" s="25"/>
      <c r="B5564" s="28"/>
      <c r="C5564" s="24"/>
      <c r="D5564" s="21"/>
      <c r="E5564" s="24"/>
      <c r="F5564" s="24"/>
      <c r="G5564" s="24"/>
      <c r="H5564" s="29"/>
      <c r="I5564" s="84"/>
      <c r="J5564" s="24"/>
      <c r="K5564" s="24"/>
      <c r="L5564" s="66"/>
      <c r="M5564" s="25"/>
      <c r="N5564" s="25"/>
      <c r="O5564" s="26"/>
      <c r="P5564" s="117"/>
    </row>
    <row r="5565" spans="1:16" ht="15.75" x14ac:dyDescent="0.25">
      <c r="A5565" s="25"/>
      <c r="B5565" s="28"/>
      <c r="C5565" s="24"/>
      <c r="D5565" s="21"/>
      <c r="E5565" s="24"/>
      <c r="F5565" s="24"/>
      <c r="G5565" s="24"/>
      <c r="H5565" s="29"/>
      <c r="I5565" s="84"/>
      <c r="J5565" s="24"/>
      <c r="K5565" s="24"/>
      <c r="L5565" s="66"/>
      <c r="M5565" s="25"/>
      <c r="N5565" s="25"/>
      <c r="O5565" s="26"/>
      <c r="P5565" s="117"/>
    </row>
    <row r="5566" spans="1:16" ht="15.75" x14ac:dyDescent="0.25">
      <c r="A5566" s="25"/>
      <c r="B5566" s="28"/>
      <c r="C5566" s="24"/>
      <c r="D5566" s="21"/>
      <c r="E5566" s="24"/>
      <c r="F5566" s="24"/>
      <c r="G5566" s="24"/>
      <c r="H5566" s="29"/>
      <c r="I5566" s="84"/>
      <c r="J5566" s="24"/>
      <c r="K5566" s="24"/>
      <c r="L5566" s="66"/>
      <c r="M5566" s="25"/>
      <c r="N5566" s="25"/>
      <c r="O5566" s="26"/>
      <c r="P5566" s="117"/>
    </row>
    <row r="5567" spans="1:16" ht="15.75" x14ac:dyDescent="0.25">
      <c r="A5567" s="25"/>
      <c r="B5567" s="28"/>
      <c r="C5567" s="24"/>
      <c r="D5567" s="21"/>
      <c r="E5567" s="24"/>
      <c r="F5567" s="24"/>
      <c r="G5567" s="24"/>
      <c r="H5567" s="29"/>
      <c r="I5567" s="84"/>
      <c r="J5567" s="24"/>
      <c r="K5567" s="24"/>
      <c r="L5567" s="66"/>
      <c r="M5567" s="25"/>
      <c r="N5567" s="25"/>
      <c r="O5567" s="26"/>
      <c r="P5567" s="117"/>
    </row>
    <row r="5568" spans="1:16" ht="15.75" x14ac:dyDescent="0.25">
      <c r="A5568" s="25"/>
      <c r="B5568" s="28"/>
      <c r="C5568" s="24"/>
      <c r="D5568" s="21"/>
      <c r="E5568" s="24"/>
      <c r="F5568" s="24"/>
      <c r="G5568" s="24"/>
      <c r="H5568" s="29"/>
      <c r="I5568" s="84"/>
      <c r="J5568" s="24"/>
      <c r="K5568" s="24"/>
      <c r="L5568" s="66"/>
      <c r="M5568" s="25"/>
      <c r="N5568" s="25"/>
      <c r="O5568" s="26"/>
      <c r="P5568" s="152"/>
    </row>
    <row r="5569" spans="1:16" ht="15.75" x14ac:dyDescent="0.25">
      <c r="A5569" s="25"/>
      <c r="B5569" s="28"/>
      <c r="C5569" s="24"/>
      <c r="D5569" s="21"/>
      <c r="E5569" s="24"/>
      <c r="F5569" s="24"/>
      <c r="G5569" s="24"/>
      <c r="H5569" s="29"/>
      <c r="I5569" s="84"/>
      <c r="J5569" s="24"/>
      <c r="K5569" s="24"/>
      <c r="L5569" s="66"/>
      <c r="M5569" s="25"/>
      <c r="N5569" s="25"/>
      <c r="O5569" s="26"/>
      <c r="P5569" s="152"/>
    </row>
    <row r="5570" spans="1:16" ht="15.75" x14ac:dyDescent="0.25">
      <c r="A5570" s="25"/>
      <c r="B5570" s="28"/>
      <c r="C5570" s="24"/>
      <c r="D5570" s="21"/>
      <c r="E5570" s="24"/>
      <c r="F5570" s="24"/>
      <c r="G5570" s="24"/>
      <c r="H5570" s="29"/>
      <c r="I5570" s="84"/>
      <c r="J5570" s="24"/>
      <c r="K5570" s="24"/>
      <c r="L5570" s="66"/>
      <c r="M5570" s="25"/>
      <c r="N5570" s="25"/>
      <c r="O5570" s="26"/>
      <c r="P5570" s="152"/>
    </row>
    <row r="5571" spans="1:16" ht="15.75" x14ac:dyDescent="0.25">
      <c r="A5571" s="25"/>
      <c r="B5571" s="28"/>
      <c r="C5571" s="24"/>
      <c r="D5571" s="21"/>
      <c r="E5571" s="24"/>
      <c r="F5571" s="24"/>
      <c r="G5571" s="24"/>
      <c r="H5571" s="29"/>
      <c r="I5571" s="84"/>
      <c r="J5571" s="24"/>
      <c r="K5571" s="24"/>
      <c r="L5571" s="66"/>
      <c r="M5571" s="25"/>
      <c r="N5571" s="25"/>
      <c r="O5571" s="26"/>
      <c r="P5571" s="152"/>
    </row>
    <row r="5572" spans="1:16" ht="15.75" x14ac:dyDescent="0.25">
      <c r="A5572" s="25"/>
      <c r="B5572" s="28"/>
      <c r="C5572" s="24"/>
      <c r="D5572" s="21"/>
      <c r="E5572" s="24"/>
      <c r="F5572" s="24"/>
      <c r="G5572" s="24"/>
      <c r="H5572" s="29"/>
      <c r="I5572" s="84"/>
      <c r="J5572" s="24"/>
      <c r="K5572" s="24"/>
      <c r="L5572" s="66"/>
      <c r="M5572" s="25"/>
      <c r="N5572" s="25"/>
      <c r="O5572" s="26"/>
      <c r="P5572" s="152"/>
    </row>
    <row r="5573" spans="1:16" ht="15.75" x14ac:dyDescent="0.25">
      <c r="A5573" s="25"/>
      <c r="B5573" s="28"/>
      <c r="C5573" s="24"/>
      <c r="D5573" s="21"/>
      <c r="E5573" s="24"/>
      <c r="F5573" s="24"/>
      <c r="G5573" s="24"/>
      <c r="H5573" s="29"/>
      <c r="I5573" s="84"/>
      <c r="J5573" s="24"/>
      <c r="K5573" s="24"/>
      <c r="L5573" s="66"/>
      <c r="M5573" s="25"/>
      <c r="N5573" s="25"/>
      <c r="O5573" s="26"/>
      <c r="P5573" s="117"/>
    </row>
    <row r="5574" spans="1:16" ht="15.75" x14ac:dyDescent="0.25">
      <c r="A5574" s="25"/>
      <c r="B5574" s="28"/>
      <c r="C5574" s="24"/>
      <c r="D5574" s="21"/>
      <c r="E5574" s="24"/>
      <c r="F5574" s="24"/>
      <c r="G5574" s="24"/>
      <c r="H5574" s="29"/>
      <c r="I5574" s="23"/>
      <c r="J5574" s="24"/>
      <c r="K5574" s="24"/>
      <c r="L5574" s="66"/>
      <c r="M5574" s="25"/>
      <c r="N5574" s="25"/>
      <c r="O5574" s="26"/>
      <c r="P5574" s="117"/>
    </row>
    <row r="5575" spans="1:16" ht="15.75" x14ac:dyDescent="0.25">
      <c r="A5575" s="25"/>
      <c r="B5575" s="28"/>
      <c r="C5575" s="24"/>
      <c r="D5575" s="21"/>
      <c r="E5575" s="24"/>
      <c r="F5575" s="24"/>
      <c r="G5575" s="24"/>
      <c r="H5575" s="29"/>
      <c r="I5575" s="23"/>
      <c r="J5575" s="24"/>
      <c r="K5575" s="24"/>
      <c r="L5575" s="66"/>
      <c r="M5575" s="25"/>
      <c r="N5575" s="25"/>
      <c r="O5575" s="26"/>
      <c r="P5575" s="117"/>
    </row>
    <row r="5576" spans="1:16" ht="15.75" x14ac:dyDescent="0.25">
      <c r="A5576" s="25"/>
      <c r="B5576" s="28"/>
      <c r="C5576" s="24"/>
      <c r="D5576" s="21"/>
      <c r="E5576" s="24"/>
      <c r="F5576" s="24"/>
      <c r="G5576" s="24"/>
      <c r="H5576" s="29"/>
      <c r="I5576" s="23"/>
      <c r="J5576" s="24"/>
      <c r="K5576" s="24"/>
      <c r="L5576" s="66"/>
      <c r="M5576" s="25"/>
      <c r="N5576" s="25"/>
      <c r="O5576" s="26"/>
      <c r="P5576" s="117"/>
    </row>
    <row r="5577" spans="1:16" ht="15.75" x14ac:dyDescent="0.25">
      <c r="A5577" s="25"/>
      <c r="B5577" s="28"/>
      <c r="C5577" s="24"/>
      <c r="D5577" s="21"/>
      <c r="E5577" s="24"/>
      <c r="F5577" s="24"/>
      <c r="G5577" s="24"/>
      <c r="H5577" s="29"/>
      <c r="I5577" s="23"/>
      <c r="J5577" s="24"/>
      <c r="K5577" s="24"/>
      <c r="L5577" s="66"/>
      <c r="M5577" s="25"/>
      <c r="N5577" s="25"/>
      <c r="O5577" s="26"/>
      <c r="P5577" s="117"/>
    </row>
    <row r="5578" spans="1:16" ht="15.75" x14ac:dyDescent="0.25">
      <c r="A5578" s="25"/>
      <c r="B5578" s="28"/>
      <c r="C5578" s="24"/>
      <c r="D5578" s="21"/>
      <c r="E5578" s="24"/>
      <c r="F5578" s="24"/>
      <c r="G5578" s="24"/>
      <c r="H5578" s="29"/>
      <c r="I5578" s="84"/>
      <c r="J5578" s="24"/>
      <c r="K5578" s="24"/>
      <c r="L5578" s="66"/>
      <c r="M5578" s="25"/>
      <c r="N5578" s="25"/>
      <c r="O5578" s="26"/>
      <c r="P5578" s="117"/>
    </row>
    <row r="5579" spans="1:16" ht="15.75" x14ac:dyDescent="0.25">
      <c r="A5579" s="19"/>
      <c r="B5579" s="20"/>
      <c r="C5579" s="20"/>
      <c r="D5579" s="21"/>
      <c r="E5579" s="20"/>
      <c r="F5579" s="20"/>
      <c r="G5579" s="20"/>
      <c r="H5579" s="22"/>
      <c r="I5579" s="23"/>
      <c r="J5579" s="23"/>
      <c r="K5579" s="24"/>
      <c r="L5579" s="31"/>
      <c r="M5579" s="19"/>
      <c r="N5579" s="25"/>
      <c r="O5579" s="26"/>
      <c r="P5579" s="117"/>
    </row>
    <row r="5580" spans="1:16" ht="15.75" x14ac:dyDescent="0.25">
      <c r="A5580" s="19"/>
      <c r="B5580" s="20"/>
      <c r="C5580" s="20"/>
      <c r="D5580" s="21"/>
      <c r="E5580" s="20"/>
      <c r="F5580" s="20"/>
      <c r="G5580" s="20"/>
      <c r="H5580" s="30"/>
      <c r="I5580" s="23"/>
      <c r="J5580" s="23"/>
      <c r="K5580" s="24"/>
      <c r="L5580" s="31"/>
      <c r="M5580" s="19"/>
      <c r="N5580" s="25"/>
      <c r="O5580" s="26"/>
      <c r="P5580" s="117"/>
    </row>
    <row r="5581" spans="1:16" ht="15.75" x14ac:dyDescent="0.25">
      <c r="A5581" s="19"/>
      <c r="B5581" s="20"/>
      <c r="C5581" s="20"/>
      <c r="D5581" s="21"/>
      <c r="E5581" s="20"/>
      <c r="F5581" s="20"/>
      <c r="G5581" s="20"/>
      <c r="H5581" s="30"/>
      <c r="I5581" s="23"/>
      <c r="J5581" s="23"/>
      <c r="K5581" s="24"/>
      <c r="L5581" s="31"/>
      <c r="M5581" s="19"/>
      <c r="N5581" s="25"/>
      <c r="O5581" s="26"/>
      <c r="P5581" s="117"/>
    </row>
    <row r="5582" spans="1:16" ht="15.75" x14ac:dyDescent="0.25">
      <c r="A5582" s="25"/>
      <c r="B5582" s="28"/>
      <c r="C5582" s="24"/>
      <c r="D5582" s="21"/>
      <c r="E5582" s="24"/>
      <c r="F5582" s="24"/>
      <c r="G5582" s="24"/>
      <c r="H5582" s="29"/>
      <c r="I5582" s="84"/>
      <c r="J5582" s="24"/>
      <c r="K5582" s="24"/>
      <c r="L5582" s="66"/>
      <c r="M5582" s="25"/>
      <c r="N5582" s="25"/>
      <c r="O5582" s="26"/>
      <c r="P5582" s="117"/>
    </row>
    <row r="5583" spans="1:16" ht="15.75" x14ac:dyDescent="0.25">
      <c r="A5583" s="25"/>
      <c r="B5583" s="28"/>
      <c r="C5583" s="24"/>
      <c r="D5583" s="21"/>
      <c r="E5583" s="24"/>
      <c r="F5583" s="24"/>
      <c r="G5583" s="24"/>
      <c r="H5583" s="29"/>
      <c r="I5583" s="84"/>
      <c r="J5583" s="24"/>
      <c r="K5583" s="24"/>
      <c r="L5583" s="66"/>
      <c r="M5583" s="25"/>
      <c r="N5583" s="25"/>
      <c r="O5583" s="26"/>
      <c r="P5583" s="117"/>
    </row>
    <row r="5584" spans="1:16" ht="15.75" x14ac:dyDescent="0.25">
      <c r="A5584" s="25"/>
      <c r="B5584" s="28"/>
      <c r="C5584" s="24"/>
      <c r="D5584" s="21"/>
      <c r="E5584" s="24"/>
      <c r="F5584" s="24"/>
      <c r="G5584" s="24"/>
      <c r="H5584" s="29"/>
      <c r="I5584" s="84"/>
      <c r="J5584" s="24"/>
      <c r="K5584" s="24"/>
      <c r="L5584" s="66"/>
      <c r="M5584" s="25"/>
      <c r="N5584" s="25"/>
      <c r="O5584" s="26"/>
      <c r="P5584" s="117"/>
    </row>
    <row r="5585" spans="1:16" ht="15.75" x14ac:dyDescent="0.25">
      <c r="A5585" s="25"/>
      <c r="B5585" s="28"/>
      <c r="C5585" s="24"/>
      <c r="D5585" s="21"/>
      <c r="E5585" s="24"/>
      <c r="F5585" s="24"/>
      <c r="G5585" s="24"/>
      <c r="H5585" s="29"/>
      <c r="I5585" s="84"/>
      <c r="J5585" s="24"/>
      <c r="K5585" s="24"/>
      <c r="L5585" s="66"/>
      <c r="M5585" s="25"/>
      <c r="N5585" s="25"/>
      <c r="O5585" s="26"/>
      <c r="P5585" s="117"/>
    </row>
    <row r="5586" spans="1:16" ht="15.75" x14ac:dyDescent="0.25">
      <c r="A5586" s="25"/>
      <c r="B5586" s="28"/>
      <c r="C5586" s="24"/>
      <c r="D5586" s="21"/>
      <c r="E5586" s="24"/>
      <c r="F5586" s="24"/>
      <c r="G5586" s="24"/>
      <c r="H5586" s="29"/>
      <c r="I5586" s="84"/>
      <c r="J5586" s="24"/>
      <c r="K5586" s="24"/>
      <c r="L5586" s="66"/>
      <c r="M5586" s="25"/>
      <c r="N5586" s="25"/>
      <c r="O5586" s="26"/>
      <c r="P5586" s="117"/>
    </row>
    <row r="5587" spans="1:16" ht="15.75" x14ac:dyDescent="0.25">
      <c r="A5587" s="25"/>
      <c r="B5587" s="28"/>
      <c r="C5587" s="24"/>
      <c r="D5587" s="21"/>
      <c r="E5587" s="24"/>
      <c r="F5587" s="24"/>
      <c r="G5587" s="24"/>
      <c r="H5587" s="29"/>
      <c r="I5587" s="84"/>
      <c r="J5587" s="24"/>
      <c r="K5587" s="24"/>
      <c r="L5587" s="66"/>
      <c r="M5587" s="25"/>
      <c r="N5587" s="25"/>
      <c r="O5587" s="26"/>
      <c r="P5587" s="117"/>
    </row>
    <row r="5588" spans="1:16" ht="15.75" x14ac:dyDescent="0.25">
      <c r="A5588" s="25"/>
      <c r="B5588" s="28"/>
      <c r="C5588" s="24"/>
      <c r="D5588" s="21"/>
      <c r="E5588" s="24"/>
      <c r="F5588" s="24"/>
      <c r="G5588" s="24"/>
      <c r="H5588" s="29"/>
      <c r="I5588" s="84"/>
      <c r="J5588" s="24"/>
      <c r="K5588" s="24"/>
      <c r="L5588" s="66"/>
      <c r="M5588" s="25"/>
      <c r="N5588" s="25"/>
      <c r="O5588" s="26"/>
      <c r="P5588" s="117"/>
    </row>
    <row r="5589" spans="1:16" ht="15.75" x14ac:dyDescent="0.25">
      <c r="A5589" s="25"/>
      <c r="B5589" s="28"/>
      <c r="C5589" s="24"/>
      <c r="D5589" s="21"/>
      <c r="E5589" s="24"/>
      <c r="F5589" s="24"/>
      <c r="G5589" s="24"/>
      <c r="H5589" s="29"/>
      <c r="I5589" s="84"/>
      <c r="J5589" s="24"/>
      <c r="K5589" s="24"/>
      <c r="L5589" s="66"/>
      <c r="M5589" s="25"/>
      <c r="N5589" s="25"/>
      <c r="O5589" s="26"/>
      <c r="P5589" s="117"/>
    </row>
    <row r="5590" spans="1:16" ht="15.75" x14ac:dyDescent="0.25">
      <c r="A5590" s="25"/>
      <c r="B5590" s="28"/>
      <c r="C5590" s="24"/>
      <c r="D5590" s="21"/>
      <c r="E5590" s="24"/>
      <c r="F5590" s="24"/>
      <c r="G5590" s="24"/>
      <c r="H5590" s="29"/>
      <c r="I5590" s="84"/>
      <c r="J5590" s="24"/>
      <c r="K5590" s="24"/>
      <c r="L5590" s="66"/>
      <c r="M5590" s="25"/>
      <c r="N5590" s="25"/>
      <c r="O5590" s="26"/>
      <c r="P5590" s="117"/>
    </row>
    <row r="5591" spans="1:16" ht="15.75" x14ac:dyDescent="0.25">
      <c r="A5591" s="25"/>
      <c r="B5591" s="28"/>
      <c r="C5591" s="24"/>
      <c r="D5591" s="21"/>
      <c r="E5591" s="24"/>
      <c r="F5591" s="24"/>
      <c r="G5591" s="24"/>
      <c r="H5591" s="29"/>
      <c r="I5591" s="84"/>
      <c r="J5591" s="24"/>
      <c r="K5591" s="24"/>
      <c r="L5591" s="66"/>
      <c r="M5591" s="25"/>
      <c r="N5591" s="25"/>
      <c r="O5591" s="26"/>
      <c r="P5591" s="117"/>
    </row>
    <row r="5592" spans="1:16" ht="15.75" x14ac:dyDescent="0.25">
      <c r="A5592" s="25"/>
      <c r="B5592" s="28"/>
      <c r="C5592" s="24"/>
      <c r="D5592" s="21"/>
      <c r="E5592" s="24"/>
      <c r="F5592" s="24"/>
      <c r="G5592" s="24"/>
      <c r="H5592" s="29"/>
      <c r="I5592" s="84"/>
      <c r="J5592" s="24"/>
      <c r="K5592" s="24"/>
      <c r="L5592" s="66"/>
      <c r="M5592" s="25"/>
      <c r="N5592" s="25"/>
      <c r="O5592" s="26"/>
      <c r="P5592" s="117"/>
    </row>
    <row r="5593" spans="1:16" ht="15.75" x14ac:dyDescent="0.25">
      <c r="A5593" s="25"/>
      <c r="B5593" s="28"/>
      <c r="C5593" s="24"/>
      <c r="D5593" s="21"/>
      <c r="E5593" s="24"/>
      <c r="F5593" s="24"/>
      <c r="G5593" s="24"/>
      <c r="H5593" s="29"/>
      <c r="I5593" s="84"/>
      <c r="J5593" s="24"/>
      <c r="K5593" s="24"/>
      <c r="L5593" s="66"/>
      <c r="M5593" s="25"/>
      <c r="N5593" s="25"/>
      <c r="O5593" s="26"/>
      <c r="P5593" s="117"/>
    </row>
    <row r="5594" spans="1:16" ht="15.75" x14ac:dyDescent="0.25">
      <c r="A5594" s="25"/>
      <c r="B5594" s="28"/>
      <c r="C5594" s="24"/>
      <c r="D5594" s="21"/>
      <c r="E5594" s="24"/>
      <c r="F5594" s="24"/>
      <c r="G5594" s="24"/>
      <c r="H5594" s="29"/>
      <c r="I5594" s="84"/>
      <c r="J5594" s="24"/>
      <c r="K5594" s="24"/>
      <c r="L5594" s="66"/>
      <c r="M5594" s="25"/>
      <c r="N5594" s="25"/>
      <c r="O5594" s="26"/>
      <c r="P5594" s="117"/>
    </row>
    <row r="5595" spans="1:16" ht="15.75" x14ac:dyDescent="0.25">
      <c r="A5595" s="25"/>
      <c r="B5595" s="28"/>
      <c r="C5595" s="24"/>
      <c r="D5595" s="21"/>
      <c r="E5595" s="24"/>
      <c r="F5595" s="24"/>
      <c r="G5595" s="24"/>
      <c r="H5595" s="29"/>
      <c r="I5595" s="84"/>
      <c r="J5595" s="24"/>
      <c r="K5595" s="24"/>
      <c r="L5595" s="66"/>
      <c r="M5595" s="25"/>
      <c r="N5595" s="25"/>
      <c r="O5595" s="26"/>
      <c r="P5595" s="152"/>
    </row>
    <row r="5596" spans="1:16" ht="15.75" x14ac:dyDescent="0.25">
      <c r="A5596" s="67"/>
      <c r="B5596" s="28"/>
      <c r="C5596" s="24"/>
      <c r="D5596" s="21"/>
      <c r="E5596" s="24"/>
      <c r="F5596" s="24"/>
      <c r="G5596" s="24"/>
      <c r="H5596" s="29"/>
      <c r="I5596" s="23"/>
      <c r="J5596" s="24"/>
      <c r="K5596" s="24"/>
      <c r="L5596" s="66"/>
      <c r="M5596" s="25"/>
      <c r="N5596" s="25"/>
      <c r="O5596" s="26"/>
      <c r="P5596" s="117"/>
    </row>
    <row r="5597" spans="1:16" ht="15.75" x14ac:dyDescent="0.25">
      <c r="A5597" s="32"/>
      <c r="B5597" s="33"/>
      <c r="C5597" s="33"/>
      <c r="D5597" s="21"/>
      <c r="E5597" s="33"/>
      <c r="F5597" s="33"/>
      <c r="G5597" s="33"/>
      <c r="H5597" s="30"/>
      <c r="I5597" s="34"/>
      <c r="J5597" s="34"/>
      <c r="K5597" s="24"/>
      <c r="L5597" s="35"/>
      <c r="M5597" s="32"/>
      <c r="N5597" s="25"/>
      <c r="O5597" s="26"/>
      <c r="P5597" s="117"/>
    </row>
    <row r="5598" spans="1:16" ht="15.75" x14ac:dyDescent="0.25">
      <c r="A5598" s="25"/>
      <c r="B5598" s="28"/>
      <c r="C5598" s="24"/>
      <c r="D5598" s="21"/>
      <c r="E5598" s="24"/>
      <c r="F5598" s="24"/>
      <c r="G5598" s="24"/>
      <c r="H5598" s="29"/>
      <c r="I5598" s="84"/>
      <c r="J5598" s="24"/>
      <c r="K5598" s="24"/>
      <c r="L5598" s="66"/>
      <c r="M5598" s="25"/>
      <c r="N5598" s="25"/>
      <c r="O5598" s="26"/>
      <c r="P5598" s="117"/>
    </row>
    <row r="5599" spans="1:16" ht="15.75" x14ac:dyDescent="0.25">
      <c r="A5599" s="25"/>
      <c r="B5599" s="28"/>
      <c r="C5599" s="24"/>
      <c r="D5599" s="21"/>
      <c r="E5599" s="24"/>
      <c r="F5599" s="24"/>
      <c r="G5599" s="24"/>
      <c r="H5599" s="29"/>
      <c r="I5599" s="84"/>
      <c r="J5599" s="24"/>
      <c r="K5599" s="24"/>
      <c r="L5599" s="66"/>
      <c r="M5599" s="115"/>
      <c r="N5599" s="25"/>
      <c r="O5599" s="26"/>
      <c r="P5599" s="117"/>
    </row>
    <row r="5600" spans="1:16" ht="15.75" x14ac:dyDescent="0.25">
      <c r="A5600" s="65"/>
      <c r="B5600" s="316"/>
      <c r="C5600" s="159"/>
      <c r="D5600" s="21"/>
      <c r="E5600" s="159"/>
      <c r="F5600" s="159"/>
      <c r="G5600" s="159"/>
      <c r="H5600" s="21"/>
      <c r="I5600" s="317"/>
      <c r="J5600" s="159"/>
      <c r="K5600" s="159"/>
      <c r="L5600" s="77"/>
      <c r="M5600" s="65"/>
      <c r="N5600" s="65"/>
      <c r="O5600" s="26"/>
      <c r="P5600" s="117"/>
    </row>
    <row r="5601" spans="1:16" ht="15.75" x14ac:dyDescent="0.25">
      <c r="A5601" s="25"/>
      <c r="B5601" s="28"/>
      <c r="C5601" s="24"/>
      <c r="D5601" s="21"/>
      <c r="E5601" s="24"/>
      <c r="F5601" s="24"/>
      <c r="G5601" s="24"/>
      <c r="H5601" s="29"/>
      <c r="I5601" s="84"/>
      <c r="J5601" s="24"/>
      <c r="K5601" s="24"/>
      <c r="L5601" s="66"/>
      <c r="M5601" s="25"/>
      <c r="N5601" s="25"/>
      <c r="O5601" s="26"/>
      <c r="P5601" s="117"/>
    </row>
    <row r="5602" spans="1:16" ht="15.75" x14ac:dyDescent="0.25">
      <c r="A5602" s="25"/>
      <c r="B5602" s="20"/>
      <c r="C5602" s="20"/>
      <c r="D5602" s="98"/>
      <c r="E5602" s="24"/>
      <c r="F5602" s="24"/>
      <c r="G5602" s="24"/>
      <c r="H5602" s="29"/>
      <c r="I5602" s="84"/>
      <c r="J5602" s="314"/>
      <c r="K5602" s="314"/>
      <c r="L5602" s="66"/>
      <c r="M5602" s="25"/>
      <c r="N5602" s="25"/>
      <c r="O5602" s="26"/>
      <c r="P5602" s="117"/>
    </row>
    <row r="5603" spans="1:16" ht="15.75" x14ac:dyDescent="0.25">
      <c r="A5603" s="25"/>
      <c r="B5603" s="20"/>
      <c r="C5603" s="20"/>
      <c r="D5603" s="98"/>
      <c r="E5603" s="24"/>
      <c r="F5603" s="24"/>
      <c r="G5603" s="24"/>
      <c r="H5603" s="29"/>
      <c r="I5603" s="84"/>
      <c r="J5603" s="314"/>
      <c r="K5603" s="314"/>
      <c r="L5603" s="66"/>
      <c r="M5603" s="25"/>
      <c r="N5603" s="318"/>
      <c r="O5603" s="26"/>
      <c r="P5603" s="319"/>
    </row>
    <row r="5604" spans="1:16" ht="15.75" x14ac:dyDescent="0.25">
      <c r="A5604" s="25"/>
      <c r="B5604" s="28"/>
      <c r="C5604" s="24"/>
      <c r="D5604" s="21"/>
      <c r="E5604" s="24"/>
      <c r="F5604" s="24"/>
      <c r="G5604" s="24"/>
      <c r="H5604" s="29"/>
      <c r="I5604" s="84"/>
      <c r="J5604" s="24"/>
      <c r="K5604" s="24"/>
      <c r="L5604" s="66"/>
      <c r="M5604" s="25"/>
      <c r="N5604" s="25"/>
      <c r="O5604" s="26"/>
      <c r="P5604" s="117"/>
    </row>
    <row r="5605" spans="1:16" ht="15.75" x14ac:dyDescent="0.25">
      <c r="A5605" s="25"/>
      <c r="B5605" s="28"/>
      <c r="C5605" s="24"/>
      <c r="D5605" s="21"/>
      <c r="E5605" s="24"/>
      <c r="F5605" s="24"/>
      <c r="G5605" s="24"/>
      <c r="H5605" s="29"/>
      <c r="I5605" s="84"/>
      <c r="J5605" s="24"/>
      <c r="K5605" s="24"/>
      <c r="L5605" s="66"/>
      <c r="M5605" s="25"/>
      <c r="N5605" s="25"/>
      <c r="O5605" s="26"/>
      <c r="P5605" s="117"/>
    </row>
    <row r="5606" spans="1:16" ht="15.75" x14ac:dyDescent="0.25">
      <c r="A5606" s="25"/>
      <c r="B5606" s="28"/>
      <c r="C5606" s="24"/>
      <c r="D5606" s="21"/>
      <c r="E5606" s="24"/>
      <c r="F5606" s="24"/>
      <c r="G5606" s="24"/>
      <c r="H5606" s="29"/>
      <c r="I5606" s="84"/>
      <c r="J5606" s="24"/>
      <c r="K5606" s="24"/>
      <c r="L5606" s="66"/>
      <c r="M5606" s="25"/>
      <c r="N5606" s="25"/>
      <c r="O5606" s="26"/>
      <c r="P5606" s="117"/>
    </row>
    <row r="5607" spans="1:16" ht="15.75" x14ac:dyDescent="0.25">
      <c r="A5607" s="25"/>
      <c r="B5607" s="28"/>
      <c r="C5607" s="24"/>
      <c r="D5607" s="21"/>
      <c r="E5607" s="24"/>
      <c r="F5607" s="24"/>
      <c r="G5607" s="24"/>
      <c r="H5607" s="29"/>
      <c r="I5607" s="23"/>
      <c r="J5607" s="24"/>
      <c r="K5607" s="24"/>
      <c r="L5607" s="66"/>
      <c r="M5607" s="25"/>
      <c r="N5607" s="25"/>
      <c r="O5607" s="26"/>
      <c r="P5607" s="152"/>
    </row>
    <row r="5608" spans="1:16" ht="15.75" x14ac:dyDescent="0.25">
      <c r="A5608" s="25"/>
      <c r="B5608" s="28"/>
      <c r="C5608" s="24"/>
      <c r="D5608" s="21"/>
      <c r="E5608" s="24"/>
      <c r="F5608" s="24"/>
      <c r="G5608" s="24"/>
      <c r="H5608" s="29"/>
      <c r="I5608" s="23"/>
      <c r="J5608" s="24"/>
      <c r="K5608" s="24"/>
      <c r="L5608" s="66"/>
      <c r="M5608" s="25"/>
      <c r="N5608" s="25"/>
      <c r="O5608" s="26"/>
      <c r="P5608" s="117"/>
    </row>
    <row r="5609" spans="1:16" ht="15.75" x14ac:dyDescent="0.25">
      <c r="A5609" s="65"/>
      <c r="B5609" s="28"/>
      <c r="C5609" s="24"/>
      <c r="D5609" s="21"/>
      <c r="E5609" s="24"/>
      <c r="F5609" s="24"/>
      <c r="G5609" s="24"/>
      <c r="H5609" s="29"/>
      <c r="I5609" s="23"/>
      <c r="J5609" s="24"/>
      <c r="K5609" s="24"/>
      <c r="L5609" s="66"/>
      <c r="M5609" s="25"/>
      <c r="N5609" s="25"/>
      <c r="O5609" s="26"/>
      <c r="P5609" s="117"/>
    </row>
    <row r="5610" spans="1:16" ht="15.75" x14ac:dyDescent="0.25">
      <c r="A5610" s="25"/>
      <c r="B5610" s="28"/>
      <c r="C5610" s="24"/>
      <c r="D5610" s="21"/>
      <c r="E5610" s="24"/>
      <c r="F5610" s="24"/>
      <c r="G5610" s="24"/>
      <c r="H5610" s="29"/>
      <c r="I5610" s="84"/>
      <c r="J5610" s="24"/>
      <c r="K5610" s="24"/>
      <c r="L5610" s="66"/>
      <c r="M5610" s="25"/>
      <c r="N5610" s="25"/>
      <c r="O5610" s="26"/>
      <c r="P5610" s="117"/>
    </row>
    <row r="5611" spans="1:16" ht="15.75" x14ac:dyDescent="0.25">
      <c r="A5611" s="25"/>
      <c r="B5611" s="28"/>
      <c r="C5611" s="24"/>
      <c r="D5611" s="21"/>
      <c r="E5611" s="24"/>
      <c r="F5611" s="24"/>
      <c r="G5611" s="24"/>
      <c r="H5611" s="29"/>
      <c r="I5611" s="40"/>
      <c r="J5611" s="24"/>
      <c r="K5611" s="24"/>
      <c r="L5611" s="66"/>
      <c r="M5611" s="25"/>
      <c r="N5611" s="25"/>
      <c r="O5611" s="26"/>
      <c r="P5611" s="117"/>
    </row>
    <row r="5612" spans="1:16" ht="15.75" x14ac:dyDescent="0.25">
      <c r="A5612" s="25"/>
      <c r="B5612" s="28"/>
      <c r="C5612" s="24"/>
      <c r="D5612" s="21"/>
      <c r="E5612" s="24"/>
      <c r="F5612" s="24"/>
      <c r="G5612" s="24"/>
      <c r="H5612" s="29"/>
      <c r="I5612" s="84"/>
      <c r="J5612" s="24"/>
      <c r="K5612" s="24"/>
      <c r="L5612" s="66"/>
      <c r="M5612" s="25"/>
      <c r="N5612" s="25"/>
      <c r="O5612" s="26"/>
      <c r="P5612" s="117"/>
    </row>
    <row r="5613" spans="1:16" ht="15.75" x14ac:dyDescent="0.25">
      <c r="A5613" s="25"/>
      <c r="B5613" s="28"/>
      <c r="C5613" s="24"/>
      <c r="D5613" s="21"/>
      <c r="E5613" s="24"/>
      <c r="F5613" s="24"/>
      <c r="G5613" s="24"/>
      <c r="H5613" s="29"/>
      <c r="I5613" s="84"/>
      <c r="J5613" s="24"/>
      <c r="K5613" s="24"/>
      <c r="L5613" s="66"/>
      <c r="M5613" s="25"/>
      <c r="N5613" s="25"/>
      <c r="O5613" s="26"/>
      <c r="P5613" s="117"/>
    </row>
    <row r="5614" spans="1:16" ht="15.75" x14ac:dyDescent="0.25">
      <c r="A5614" s="25"/>
      <c r="B5614" s="28"/>
      <c r="C5614" s="24"/>
      <c r="D5614" s="21"/>
      <c r="E5614" s="24"/>
      <c r="F5614" s="24"/>
      <c r="G5614" s="24"/>
      <c r="H5614" s="29"/>
      <c r="I5614" s="84"/>
      <c r="J5614" s="24"/>
      <c r="K5614" s="24"/>
      <c r="L5614" s="66"/>
      <c r="M5614" s="25"/>
      <c r="N5614" s="25"/>
      <c r="O5614" s="26"/>
      <c r="P5614" s="152"/>
    </row>
    <row r="5615" spans="1:16" ht="15.75" x14ac:dyDescent="0.25">
      <c r="A5615" s="25"/>
      <c r="B5615" s="28"/>
      <c r="C5615" s="24"/>
      <c r="D5615" s="21"/>
      <c r="E5615" s="24"/>
      <c r="F5615" s="24"/>
      <c r="G5615" s="24"/>
      <c r="H5615" s="29"/>
      <c r="I5615" s="84"/>
      <c r="J5615" s="24"/>
      <c r="K5615" s="24"/>
      <c r="L5615" s="66"/>
      <c r="M5615" s="25"/>
      <c r="N5615" s="25"/>
      <c r="O5615" s="26"/>
      <c r="P5615" s="152"/>
    </row>
    <row r="5616" spans="1:16" ht="15.75" x14ac:dyDescent="0.25">
      <c r="A5616" s="25"/>
      <c r="B5616" s="28"/>
      <c r="C5616" s="24"/>
      <c r="D5616" s="21"/>
      <c r="E5616" s="24"/>
      <c r="F5616" s="24"/>
      <c r="G5616" s="24"/>
      <c r="H5616" s="29"/>
      <c r="I5616" s="84"/>
      <c r="J5616" s="24"/>
      <c r="K5616" s="24"/>
      <c r="L5616" s="66"/>
      <c r="M5616" s="25"/>
      <c r="N5616" s="25"/>
      <c r="O5616" s="26"/>
      <c r="P5616" s="152"/>
    </row>
    <row r="5617" spans="1:16" ht="15.75" x14ac:dyDescent="0.25">
      <c r="A5617" s="25"/>
      <c r="B5617" s="28"/>
      <c r="C5617" s="24"/>
      <c r="D5617" s="21"/>
      <c r="E5617" s="24"/>
      <c r="F5617" s="24"/>
      <c r="G5617" s="24"/>
      <c r="H5617" s="29"/>
      <c r="I5617" s="84"/>
      <c r="J5617" s="24"/>
      <c r="K5617" s="24"/>
      <c r="L5617" s="66"/>
      <c r="M5617" s="25"/>
      <c r="N5617" s="25"/>
      <c r="O5617" s="26"/>
      <c r="P5617" s="152"/>
    </row>
    <row r="5618" spans="1:16" ht="15.75" x14ac:dyDescent="0.25">
      <c r="A5618" s="67"/>
      <c r="B5618" s="28"/>
      <c r="C5618" s="24"/>
      <c r="D5618" s="21"/>
      <c r="E5618" s="24"/>
      <c r="F5618" s="24"/>
      <c r="G5618" s="24"/>
      <c r="H5618" s="29"/>
      <c r="I5618" s="23"/>
      <c r="J5618" s="24"/>
      <c r="K5618" s="24"/>
      <c r="L5618" s="66"/>
      <c r="M5618" s="25"/>
      <c r="N5618" s="25"/>
      <c r="O5618" s="26"/>
      <c r="P5618" s="117"/>
    </row>
    <row r="5619" spans="1:16" ht="15.75" x14ac:dyDescent="0.25">
      <c r="A5619" s="67"/>
      <c r="B5619" s="28"/>
      <c r="C5619" s="24"/>
      <c r="D5619" s="21"/>
      <c r="E5619" s="24"/>
      <c r="F5619" s="24"/>
      <c r="G5619" s="24"/>
      <c r="H5619" s="29"/>
      <c r="I5619" s="23"/>
      <c r="J5619" s="24"/>
      <c r="K5619" s="24"/>
      <c r="L5619" s="66"/>
      <c r="M5619" s="25"/>
      <c r="N5619" s="25"/>
      <c r="O5619" s="26"/>
      <c r="P5619" s="117"/>
    </row>
    <row r="5620" spans="1:16" ht="15.75" x14ac:dyDescent="0.25">
      <c r="A5620" s="25"/>
      <c r="B5620" s="28"/>
      <c r="C5620" s="24"/>
      <c r="D5620" s="21"/>
      <c r="E5620" s="24"/>
      <c r="F5620" s="24"/>
      <c r="G5620" s="24"/>
      <c r="H5620" s="29"/>
      <c r="I5620" s="84"/>
      <c r="J5620" s="24"/>
      <c r="K5620" s="24"/>
      <c r="L5620" s="66"/>
      <c r="M5620" s="25"/>
      <c r="N5620" s="25"/>
      <c r="O5620" s="26"/>
      <c r="P5620" s="117"/>
    </row>
    <row r="5621" spans="1:16" ht="15.75" x14ac:dyDescent="0.25">
      <c r="A5621" s="25"/>
      <c r="B5621" s="28"/>
      <c r="C5621" s="24"/>
      <c r="D5621" s="21"/>
      <c r="E5621" s="24"/>
      <c r="F5621" s="24"/>
      <c r="G5621" s="24"/>
      <c r="H5621" s="29"/>
      <c r="I5621" s="84"/>
      <c r="J5621" s="24"/>
      <c r="K5621" s="24"/>
      <c r="L5621" s="66"/>
      <c r="M5621" s="25"/>
      <c r="N5621" s="25"/>
      <c r="O5621" s="26"/>
      <c r="P5621" s="117"/>
    </row>
    <row r="5622" spans="1:16" ht="15.75" x14ac:dyDescent="0.25">
      <c r="A5622" s="25"/>
      <c r="B5622" s="28"/>
      <c r="C5622" s="24"/>
      <c r="D5622" s="21"/>
      <c r="E5622" s="24"/>
      <c r="F5622" s="24"/>
      <c r="G5622" s="24"/>
      <c r="H5622" s="29"/>
      <c r="I5622" s="84"/>
      <c r="J5622" s="24"/>
      <c r="K5622" s="24"/>
      <c r="L5622" s="66"/>
      <c r="M5622" s="25"/>
      <c r="N5622" s="25"/>
      <c r="O5622" s="26"/>
      <c r="P5622" s="117"/>
    </row>
    <row r="5623" spans="1:16" ht="15.75" x14ac:dyDescent="0.25">
      <c r="A5623" s="25"/>
      <c r="B5623" s="28"/>
      <c r="C5623" s="24"/>
      <c r="D5623" s="21"/>
      <c r="E5623" s="24"/>
      <c r="F5623" s="24"/>
      <c r="G5623" s="24"/>
      <c r="H5623" s="29"/>
      <c r="I5623" s="84"/>
      <c r="J5623" s="24"/>
      <c r="K5623" s="24"/>
      <c r="L5623" s="66"/>
      <c r="M5623" s="25"/>
      <c r="N5623" s="25"/>
      <c r="O5623" s="26"/>
      <c r="P5623" s="117"/>
    </row>
    <row r="5624" spans="1:16" ht="15.75" x14ac:dyDescent="0.25">
      <c r="A5624" s="25"/>
      <c r="B5624" s="28"/>
      <c r="C5624" s="24"/>
      <c r="D5624" s="21"/>
      <c r="E5624" s="24"/>
      <c r="F5624" s="24"/>
      <c r="G5624" s="24"/>
      <c r="H5624" s="29"/>
      <c r="I5624" s="84"/>
      <c r="J5624" s="24"/>
      <c r="K5624" s="24"/>
      <c r="L5624" s="66"/>
      <c r="M5624" s="25"/>
      <c r="N5624" s="25"/>
      <c r="O5624" s="26"/>
      <c r="P5624" s="117"/>
    </row>
    <row r="5625" spans="1:16" ht="15.75" x14ac:dyDescent="0.25">
      <c r="A5625" s="25"/>
      <c r="B5625" s="28"/>
      <c r="C5625" s="24"/>
      <c r="D5625" s="21"/>
      <c r="E5625" s="24"/>
      <c r="F5625" s="24"/>
      <c r="G5625" s="24"/>
      <c r="H5625" s="29"/>
      <c r="I5625" s="84"/>
      <c r="J5625" s="24"/>
      <c r="K5625" s="24"/>
      <c r="L5625" s="66"/>
      <c r="M5625" s="25"/>
      <c r="N5625" s="25"/>
      <c r="O5625" s="26"/>
      <c r="P5625" s="117"/>
    </row>
    <row r="5626" spans="1:16" ht="15.75" x14ac:dyDescent="0.25">
      <c r="A5626" s="25"/>
      <c r="B5626" s="28"/>
      <c r="C5626" s="24"/>
      <c r="D5626" s="21"/>
      <c r="E5626" s="24"/>
      <c r="F5626" s="24"/>
      <c r="G5626" s="24"/>
      <c r="H5626" s="29"/>
      <c r="I5626" s="84"/>
      <c r="J5626" s="24"/>
      <c r="K5626" s="24"/>
      <c r="L5626" s="66"/>
      <c r="M5626" s="115"/>
      <c r="N5626" s="25"/>
      <c r="O5626" s="26"/>
      <c r="P5626" s="117"/>
    </row>
    <row r="5627" spans="1:16" ht="15.75" x14ac:dyDescent="0.25">
      <c r="A5627" s="25"/>
      <c r="B5627" s="28"/>
      <c r="C5627" s="24"/>
      <c r="D5627" s="21"/>
      <c r="E5627" s="24"/>
      <c r="F5627" s="24"/>
      <c r="G5627" s="24"/>
      <c r="H5627" s="29"/>
      <c r="I5627" s="84"/>
      <c r="J5627" s="24"/>
      <c r="K5627" s="24"/>
      <c r="L5627" s="66"/>
      <c r="M5627" s="25"/>
      <c r="N5627" s="65"/>
      <c r="O5627" s="26"/>
      <c r="P5627" s="117"/>
    </row>
    <row r="5628" spans="1:16" ht="15.75" x14ac:dyDescent="0.25">
      <c r="A5628" s="25"/>
      <c r="B5628" s="28"/>
      <c r="C5628" s="24"/>
      <c r="D5628" s="21"/>
      <c r="E5628" s="24"/>
      <c r="F5628" s="24"/>
      <c r="G5628" s="24"/>
      <c r="H5628" s="29"/>
      <c r="I5628" s="84"/>
      <c r="J5628" s="24"/>
      <c r="K5628" s="24"/>
      <c r="L5628" s="66"/>
      <c r="M5628" s="25"/>
      <c r="N5628" s="25"/>
      <c r="O5628" s="26"/>
      <c r="P5628" s="117"/>
    </row>
    <row r="5629" spans="1:16" ht="15.75" x14ac:dyDescent="0.25">
      <c r="A5629" s="25"/>
      <c r="B5629" s="28"/>
      <c r="C5629" s="24"/>
      <c r="D5629" s="21"/>
      <c r="E5629" s="24"/>
      <c r="F5629" s="24"/>
      <c r="G5629" s="24"/>
      <c r="H5629" s="29"/>
      <c r="I5629" s="84"/>
      <c r="J5629" s="24"/>
      <c r="K5629" s="24"/>
      <c r="L5629" s="66"/>
      <c r="M5629" s="25"/>
      <c r="N5629" s="25"/>
      <c r="O5629" s="26"/>
      <c r="P5629" s="117"/>
    </row>
    <row r="5630" spans="1:16" ht="15.75" x14ac:dyDescent="0.25">
      <c r="A5630" s="25"/>
      <c r="B5630" s="28"/>
      <c r="C5630" s="24"/>
      <c r="D5630" s="21"/>
      <c r="E5630" s="24"/>
      <c r="F5630" s="24"/>
      <c r="G5630" s="24"/>
      <c r="H5630" s="29"/>
      <c r="I5630" s="84"/>
      <c r="J5630" s="24"/>
      <c r="K5630" s="24"/>
      <c r="L5630" s="66"/>
      <c r="M5630" s="25"/>
      <c r="N5630" s="25"/>
      <c r="O5630" s="26"/>
      <c r="P5630" s="117"/>
    </row>
    <row r="5631" spans="1:16" ht="15.75" x14ac:dyDescent="0.25">
      <c r="A5631" s="25"/>
      <c r="B5631" s="28"/>
      <c r="C5631" s="24"/>
      <c r="D5631" s="21"/>
      <c r="E5631" s="24"/>
      <c r="F5631" s="24"/>
      <c r="G5631" s="24"/>
      <c r="H5631" s="29"/>
      <c r="I5631" s="84"/>
      <c r="J5631" s="24"/>
      <c r="K5631" s="24"/>
      <c r="L5631" s="66"/>
      <c r="M5631" s="25"/>
      <c r="N5631" s="25"/>
      <c r="O5631" s="26"/>
      <c r="P5631" s="117"/>
    </row>
    <row r="5632" spans="1:16" ht="15.75" x14ac:dyDescent="0.25">
      <c r="A5632" s="25"/>
      <c r="B5632" s="28"/>
      <c r="C5632" s="24"/>
      <c r="D5632" s="21"/>
      <c r="E5632" s="24"/>
      <c r="F5632" s="24"/>
      <c r="G5632" s="24"/>
      <c r="H5632" s="29"/>
      <c r="I5632" s="84"/>
      <c r="J5632" s="24"/>
      <c r="K5632" s="24"/>
      <c r="L5632" s="66"/>
      <c r="M5632" s="25"/>
      <c r="N5632" s="25"/>
      <c r="O5632" s="26"/>
      <c r="P5632" s="117"/>
    </row>
    <row r="5633" spans="1:16" ht="15.75" x14ac:dyDescent="0.25">
      <c r="A5633" s="25"/>
      <c r="B5633" s="28"/>
      <c r="C5633" s="24"/>
      <c r="D5633" s="21"/>
      <c r="E5633" s="24"/>
      <c r="F5633" s="24"/>
      <c r="G5633" s="24"/>
      <c r="H5633" s="29"/>
      <c r="I5633" s="84"/>
      <c r="J5633" s="24"/>
      <c r="K5633" s="24"/>
      <c r="L5633" s="66"/>
      <c r="M5633" s="25"/>
      <c r="N5633" s="25"/>
      <c r="O5633" s="26"/>
      <c r="P5633" s="117"/>
    </row>
    <row r="5634" spans="1:16" ht="15.75" x14ac:dyDescent="0.25">
      <c r="A5634" s="25"/>
      <c r="B5634" s="28"/>
      <c r="C5634" s="24"/>
      <c r="D5634" s="21"/>
      <c r="E5634" s="24"/>
      <c r="F5634" s="24"/>
      <c r="G5634" s="24"/>
      <c r="H5634" s="29"/>
      <c r="I5634" s="84"/>
      <c r="J5634" s="24"/>
      <c r="K5634" s="24"/>
      <c r="L5634" s="66"/>
      <c r="M5634" s="25"/>
      <c r="N5634" s="25"/>
      <c r="O5634" s="26"/>
      <c r="P5634" s="117"/>
    </row>
    <row r="5635" spans="1:16" ht="15.75" x14ac:dyDescent="0.25">
      <c r="A5635" s="25"/>
      <c r="B5635" s="28"/>
      <c r="C5635" s="24"/>
      <c r="D5635" s="21"/>
      <c r="E5635" s="24"/>
      <c r="F5635" s="24"/>
      <c r="G5635" s="24"/>
      <c r="H5635" s="29"/>
      <c r="I5635" s="84"/>
      <c r="J5635" s="24"/>
      <c r="K5635" s="24"/>
      <c r="L5635" s="66"/>
      <c r="M5635" s="25"/>
      <c r="N5635" s="25"/>
      <c r="O5635" s="26"/>
      <c r="P5635" s="117"/>
    </row>
    <row r="5636" spans="1:16" ht="15.75" x14ac:dyDescent="0.25">
      <c r="A5636" s="25"/>
      <c r="B5636" s="28"/>
      <c r="C5636" s="24"/>
      <c r="D5636" s="21"/>
      <c r="E5636" s="24"/>
      <c r="F5636" s="24"/>
      <c r="G5636" s="24"/>
      <c r="H5636" s="29"/>
      <c r="I5636" s="84"/>
      <c r="J5636" s="24"/>
      <c r="K5636" s="24"/>
      <c r="L5636" s="66"/>
      <c r="M5636" s="25"/>
      <c r="N5636" s="25"/>
      <c r="O5636" s="26"/>
      <c r="P5636" s="117"/>
    </row>
    <row r="5637" spans="1:16" ht="15.75" x14ac:dyDescent="0.25">
      <c r="A5637" s="25"/>
      <c r="B5637" s="28"/>
      <c r="C5637" s="24"/>
      <c r="D5637" s="21"/>
      <c r="E5637" s="24"/>
      <c r="F5637" s="24"/>
      <c r="G5637" s="24"/>
      <c r="H5637" s="29"/>
      <c r="I5637" s="84"/>
      <c r="J5637" s="24"/>
      <c r="K5637" s="24"/>
      <c r="L5637" s="66"/>
      <c r="M5637" s="25"/>
      <c r="N5637" s="25"/>
      <c r="O5637" s="26"/>
      <c r="P5637" s="117"/>
    </row>
    <row r="5638" spans="1:16" ht="15.75" x14ac:dyDescent="0.25">
      <c r="A5638" s="25"/>
      <c r="B5638" s="28"/>
      <c r="C5638" s="24"/>
      <c r="D5638" s="21"/>
      <c r="E5638" s="24"/>
      <c r="F5638" s="24"/>
      <c r="G5638" s="24"/>
      <c r="H5638" s="29"/>
      <c r="I5638" s="84"/>
      <c r="J5638" s="24"/>
      <c r="K5638" s="24"/>
      <c r="L5638" s="66"/>
      <c r="M5638" s="25"/>
      <c r="N5638" s="25"/>
      <c r="O5638" s="26"/>
      <c r="P5638" s="117"/>
    </row>
    <row r="5639" spans="1:16" ht="15.75" x14ac:dyDescent="0.25">
      <c r="A5639" s="25"/>
      <c r="B5639" s="28"/>
      <c r="C5639" s="24"/>
      <c r="D5639" s="21"/>
      <c r="E5639" s="24"/>
      <c r="F5639" s="24"/>
      <c r="G5639" s="24"/>
      <c r="H5639" s="29"/>
      <c r="I5639" s="84"/>
      <c r="J5639" s="24"/>
      <c r="K5639" s="24"/>
      <c r="L5639" s="66"/>
      <c r="M5639" s="25"/>
      <c r="N5639" s="25"/>
      <c r="O5639" s="26"/>
      <c r="P5639" s="117"/>
    </row>
    <row r="5640" spans="1:16" ht="15.75" x14ac:dyDescent="0.25">
      <c r="A5640" s="25"/>
      <c r="B5640" s="28"/>
      <c r="C5640" s="24"/>
      <c r="D5640" s="21"/>
      <c r="E5640" s="24"/>
      <c r="F5640" s="24"/>
      <c r="G5640" s="24"/>
      <c r="H5640" s="29"/>
      <c r="I5640" s="84"/>
      <c r="J5640" s="24"/>
      <c r="K5640" s="24"/>
      <c r="L5640" s="66"/>
      <c r="M5640" s="25"/>
      <c r="N5640" s="25"/>
      <c r="O5640" s="26"/>
      <c r="P5640" s="117"/>
    </row>
    <row r="5641" spans="1:16" ht="15.75" x14ac:dyDescent="0.25">
      <c r="A5641" s="25"/>
      <c r="B5641" s="28"/>
      <c r="C5641" s="24"/>
      <c r="D5641" s="21"/>
      <c r="E5641" s="24"/>
      <c r="F5641" s="24"/>
      <c r="G5641" s="24"/>
      <c r="H5641" s="29"/>
      <c r="I5641" s="84"/>
      <c r="J5641" s="24"/>
      <c r="K5641" s="24"/>
      <c r="L5641" s="66"/>
      <c r="M5641" s="25"/>
      <c r="N5641" s="25"/>
      <c r="O5641" s="26"/>
      <c r="P5641" s="152"/>
    </row>
    <row r="5642" spans="1:16" ht="15.75" x14ac:dyDescent="0.25">
      <c r="A5642" s="25"/>
      <c r="B5642" s="28"/>
      <c r="C5642" s="24"/>
      <c r="D5642" s="21"/>
      <c r="E5642" s="24"/>
      <c r="F5642" s="24"/>
      <c r="G5642" s="24"/>
      <c r="H5642" s="29"/>
      <c r="I5642" s="84"/>
      <c r="J5642" s="24"/>
      <c r="K5642" s="24"/>
      <c r="L5642" s="66"/>
      <c r="M5642" s="25"/>
      <c r="N5642" s="25"/>
      <c r="O5642" s="26"/>
      <c r="P5642" s="152"/>
    </row>
    <row r="5643" spans="1:16" ht="15.75" x14ac:dyDescent="0.25">
      <c r="A5643" s="25"/>
      <c r="B5643" s="28"/>
      <c r="C5643" s="24"/>
      <c r="D5643" s="21"/>
      <c r="E5643" s="24"/>
      <c r="F5643" s="24"/>
      <c r="G5643" s="24"/>
      <c r="H5643" s="29"/>
      <c r="I5643" s="84"/>
      <c r="J5643" s="24"/>
      <c r="K5643" s="24"/>
      <c r="L5643" s="66"/>
      <c r="M5643" s="25"/>
      <c r="N5643" s="25"/>
      <c r="O5643" s="26"/>
      <c r="P5643" s="152"/>
    </row>
    <row r="5644" spans="1:16" ht="15.75" x14ac:dyDescent="0.25">
      <c r="A5644" s="25"/>
      <c r="B5644" s="28"/>
      <c r="C5644" s="24"/>
      <c r="D5644" s="21"/>
      <c r="E5644" s="24"/>
      <c r="F5644" s="24"/>
      <c r="G5644" s="24"/>
      <c r="H5644" s="29"/>
      <c r="I5644" s="84"/>
      <c r="J5644" s="24"/>
      <c r="K5644" s="24"/>
      <c r="L5644" s="66"/>
      <c r="M5644" s="25"/>
      <c r="N5644" s="25"/>
      <c r="O5644" s="26"/>
      <c r="P5644" s="152"/>
    </row>
    <row r="5645" spans="1:16" ht="15.75" x14ac:dyDescent="0.25">
      <c r="A5645" s="25"/>
      <c r="B5645" s="28"/>
      <c r="C5645" s="24"/>
      <c r="D5645" s="21"/>
      <c r="E5645" s="24"/>
      <c r="F5645" s="24"/>
      <c r="G5645" s="24"/>
      <c r="H5645" s="29"/>
      <c r="I5645" s="84"/>
      <c r="J5645" s="24"/>
      <c r="K5645" s="24"/>
      <c r="L5645" s="66"/>
      <c r="M5645" s="25"/>
      <c r="N5645" s="25"/>
      <c r="O5645" s="26"/>
      <c r="P5645" s="152"/>
    </row>
    <row r="5646" spans="1:16" ht="15.75" x14ac:dyDescent="0.25">
      <c r="A5646" s="25"/>
      <c r="B5646" s="28"/>
      <c r="C5646" s="24"/>
      <c r="D5646" s="21"/>
      <c r="E5646" s="24"/>
      <c r="F5646" s="24"/>
      <c r="G5646" s="24"/>
      <c r="H5646" s="29"/>
      <c r="I5646" s="84"/>
      <c r="J5646" s="24"/>
      <c r="K5646" s="24"/>
      <c r="L5646" s="66"/>
      <c r="M5646" s="25"/>
      <c r="N5646" s="25"/>
      <c r="O5646" s="26"/>
      <c r="P5646" s="117"/>
    </row>
    <row r="5647" spans="1:16" ht="15.75" x14ac:dyDescent="0.25">
      <c r="A5647" s="25"/>
      <c r="B5647" s="28"/>
      <c r="C5647" s="24"/>
      <c r="D5647" s="21"/>
      <c r="E5647" s="24"/>
      <c r="F5647" s="24"/>
      <c r="G5647" s="24"/>
      <c r="H5647" s="29"/>
      <c r="I5647" s="23"/>
      <c r="J5647" s="24"/>
      <c r="K5647" s="24"/>
      <c r="L5647" s="66"/>
      <c r="M5647" s="25"/>
      <c r="N5647" s="25"/>
      <c r="O5647" s="26"/>
      <c r="P5647" s="117"/>
    </row>
    <row r="5648" spans="1:16" ht="15.75" x14ac:dyDescent="0.25">
      <c r="A5648" s="25"/>
      <c r="B5648" s="28"/>
      <c r="C5648" s="24"/>
      <c r="D5648" s="21"/>
      <c r="E5648" s="24"/>
      <c r="F5648" s="24"/>
      <c r="G5648" s="24"/>
      <c r="H5648" s="29"/>
      <c r="I5648" s="84"/>
      <c r="J5648" s="24"/>
      <c r="K5648" s="24"/>
      <c r="L5648" s="66"/>
      <c r="M5648" s="25"/>
      <c r="N5648" s="25"/>
      <c r="O5648" s="26"/>
      <c r="P5648" s="117"/>
    </row>
    <row r="5649" spans="1:16" ht="15.75" x14ac:dyDescent="0.25">
      <c r="A5649" s="331"/>
      <c r="B5649" s="332"/>
      <c r="C5649" s="333"/>
      <c r="D5649" s="334"/>
      <c r="E5649" s="333"/>
      <c r="F5649" s="333"/>
      <c r="G5649" s="333"/>
      <c r="H5649" s="335"/>
      <c r="I5649" s="386"/>
      <c r="J5649" s="322"/>
      <c r="K5649" s="333"/>
      <c r="L5649" s="160"/>
      <c r="M5649" s="337"/>
      <c r="N5649" s="338"/>
      <c r="O5649" s="26"/>
      <c r="P5649" s="131"/>
    </row>
    <row r="5650" spans="1:16" ht="15.75" x14ac:dyDescent="0.25">
      <c r="A5650" s="19"/>
      <c r="B5650" s="20"/>
      <c r="C5650" s="20"/>
      <c r="D5650" s="21"/>
      <c r="E5650" s="20"/>
      <c r="F5650" s="20"/>
      <c r="G5650" s="20"/>
      <c r="H5650" s="30"/>
      <c r="I5650" s="23"/>
      <c r="J5650" s="23"/>
      <c r="K5650" s="24"/>
      <c r="L5650" s="31"/>
      <c r="M5650" s="19"/>
      <c r="N5650" s="25"/>
      <c r="O5650" s="26"/>
      <c r="P5650" s="131"/>
    </row>
    <row r="5651" spans="1:16" ht="15.75" x14ac:dyDescent="0.25">
      <c r="A5651" s="25"/>
      <c r="B5651" s="28"/>
      <c r="C5651" s="24"/>
      <c r="D5651" s="21"/>
      <c r="E5651" s="24"/>
      <c r="F5651" s="24"/>
      <c r="G5651" s="24"/>
      <c r="H5651" s="29"/>
      <c r="I5651" s="84"/>
      <c r="J5651" s="24"/>
      <c r="K5651" s="24"/>
      <c r="L5651" s="66"/>
      <c r="M5651" s="25"/>
      <c r="N5651" s="25"/>
      <c r="O5651" s="26"/>
      <c r="P5651" s="131"/>
    </row>
    <row r="5652" spans="1:16" ht="15.75" x14ac:dyDescent="0.25">
      <c r="A5652" s="25"/>
      <c r="B5652" s="28"/>
      <c r="C5652" s="24"/>
      <c r="D5652" s="21"/>
      <c r="E5652" s="24"/>
      <c r="F5652" s="24"/>
      <c r="G5652" s="24"/>
      <c r="H5652" s="29"/>
      <c r="I5652" s="84"/>
      <c r="J5652" s="24"/>
      <c r="K5652" s="24"/>
      <c r="L5652" s="66"/>
      <c r="M5652" s="25"/>
      <c r="N5652" s="25"/>
      <c r="O5652" s="26"/>
      <c r="P5652" s="131"/>
    </row>
    <row r="5653" spans="1:16" ht="15.75" x14ac:dyDescent="0.25">
      <c r="A5653" s="25"/>
      <c r="B5653" s="28"/>
      <c r="C5653" s="24"/>
      <c r="D5653" s="21"/>
      <c r="E5653" s="24"/>
      <c r="F5653" s="24"/>
      <c r="G5653" s="24"/>
      <c r="H5653" s="29"/>
      <c r="I5653" s="84"/>
      <c r="J5653" s="24"/>
      <c r="K5653" s="24"/>
      <c r="L5653" s="66"/>
      <c r="M5653" s="25"/>
      <c r="N5653" s="25"/>
      <c r="O5653" s="26"/>
      <c r="P5653" s="131"/>
    </row>
    <row r="5654" spans="1:16" ht="15.75" x14ac:dyDescent="0.25">
      <c r="A5654" s="65"/>
      <c r="B5654" s="316"/>
      <c r="C5654" s="159"/>
      <c r="D5654" s="21"/>
      <c r="E5654" s="159"/>
      <c r="F5654" s="159"/>
      <c r="G5654" s="159"/>
      <c r="H5654" s="21"/>
      <c r="I5654" s="317"/>
      <c r="J5654" s="159"/>
      <c r="K5654" s="159"/>
      <c r="L5654" s="77"/>
      <c r="M5654" s="65"/>
      <c r="N5654" s="65"/>
      <c r="O5654" s="26"/>
      <c r="P5654" s="131"/>
    </row>
    <row r="5655" spans="1:16" ht="15.75" x14ac:dyDescent="0.25">
      <c r="A5655" s="25"/>
      <c r="B5655" s="20"/>
      <c r="C5655" s="20"/>
      <c r="D5655" s="98"/>
      <c r="E5655" s="24"/>
      <c r="F5655" s="24"/>
      <c r="G5655" s="24"/>
      <c r="H5655" s="29"/>
      <c r="I5655" s="84"/>
      <c r="J5655" s="314"/>
      <c r="K5655" s="314"/>
      <c r="L5655" s="66"/>
      <c r="M5655" s="25"/>
      <c r="N5655" s="65"/>
      <c r="O5655" s="26"/>
      <c r="P5655" s="117"/>
    </row>
    <row r="5656" spans="1:16" ht="15.75" x14ac:dyDescent="0.25">
      <c r="A5656" s="25"/>
      <c r="B5656" s="28"/>
      <c r="C5656" s="24"/>
      <c r="D5656" s="21"/>
      <c r="E5656" s="24"/>
      <c r="F5656" s="24"/>
      <c r="G5656" s="24"/>
      <c r="H5656" s="29"/>
      <c r="I5656" s="84"/>
      <c r="J5656" s="24"/>
      <c r="K5656" s="24"/>
      <c r="L5656" s="66"/>
      <c r="M5656" s="25"/>
      <c r="N5656" s="25"/>
      <c r="O5656" s="26"/>
      <c r="P5656" s="117"/>
    </row>
    <row r="5657" spans="1:16" ht="15.75" x14ac:dyDescent="0.25">
      <c r="A5657" s="25"/>
      <c r="B5657" s="28"/>
      <c r="C5657" s="24"/>
      <c r="D5657" s="21"/>
      <c r="E5657" s="24"/>
      <c r="F5657" s="24"/>
      <c r="G5657" s="24"/>
      <c r="H5657" s="29"/>
      <c r="I5657" s="84"/>
      <c r="J5657" s="24"/>
      <c r="K5657" s="24"/>
      <c r="L5657" s="66"/>
      <c r="M5657" s="25"/>
      <c r="N5657" s="25"/>
      <c r="O5657" s="26"/>
      <c r="P5657" s="117"/>
    </row>
    <row r="5658" spans="1:16" ht="15.75" x14ac:dyDescent="0.25">
      <c r="A5658" s="25"/>
      <c r="B5658" s="28"/>
      <c r="C5658" s="24"/>
      <c r="D5658" s="21"/>
      <c r="E5658" s="24"/>
      <c r="F5658" s="24"/>
      <c r="G5658" s="24"/>
      <c r="H5658" s="29"/>
      <c r="I5658" s="84"/>
      <c r="J5658" s="24"/>
      <c r="K5658" s="24"/>
      <c r="L5658" s="66"/>
      <c r="M5658" s="25"/>
      <c r="N5658" s="25"/>
      <c r="O5658" s="26"/>
      <c r="P5658" s="117"/>
    </row>
    <row r="5659" spans="1:16" ht="15.75" x14ac:dyDescent="0.25">
      <c r="A5659" s="25"/>
      <c r="B5659" s="28"/>
      <c r="C5659" s="24"/>
      <c r="D5659" s="21"/>
      <c r="E5659" s="24"/>
      <c r="F5659" s="24"/>
      <c r="G5659" s="24"/>
      <c r="H5659" s="29"/>
      <c r="I5659" s="84"/>
      <c r="J5659" s="24"/>
      <c r="K5659" s="24"/>
      <c r="L5659" s="66"/>
      <c r="M5659" s="25"/>
      <c r="N5659" s="25"/>
      <c r="O5659" s="26"/>
      <c r="P5659" s="117"/>
    </row>
    <row r="5660" spans="1:16" ht="15.75" x14ac:dyDescent="0.25">
      <c r="A5660" s="25"/>
      <c r="B5660" s="20"/>
      <c r="C5660" s="20"/>
      <c r="D5660" s="21"/>
      <c r="E5660" s="20"/>
      <c r="F5660" s="20"/>
      <c r="G5660" s="20"/>
      <c r="H5660" s="30"/>
      <c r="I5660" s="40"/>
      <c r="J5660" s="23"/>
      <c r="K5660" s="24"/>
      <c r="L5660" s="31"/>
      <c r="M5660" s="19"/>
      <c r="N5660" s="25"/>
      <c r="O5660" s="26"/>
      <c r="P5660" s="117"/>
    </row>
    <row r="5661" spans="1:16" ht="15.75" x14ac:dyDescent="0.25">
      <c r="A5661" s="65"/>
      <c r="B5661" s="28"/>
      <c r="C5661" s="24"/>
      <c r="D5661" s="21"/>
      <c r="E5661" s="24"/>
      <c r="F5661" s="24"/>
      <c r="G5661" s="24"/>
      <c r="H5661" s="29"/>
      <c r="I5661" s="23"/>
      <c r="J5661" s="24"/>
      <c r="K5661" s="24"/>
      <c r="L5661" s="66"/>
      <c r="M5661" s="25"/>
      <c r="N5661" s="25"/>
      <c r="O5661" s="26"/>
      <c r="P5661" s="117"/>
    </row>
    <row r="5662" spans="1:16" ht="15.75" x14ac:dyDescent="0.25">
      <c r="A5662" s="25"/>
      <c r="B5662" s="20"/>
      <c r="C5662" s="20"/>
      <c r="D5662" s="21"/>
      <c r="E5662" s="20"/>
      <c r="F5662" s="20"/>
      <c r="G5662" s="20"/>
      <c r="H5662" s="30"/>
      <c r="I5662" s="23"/>
      <c r="J5662" s="23"/>
      <c r="K5662" s="24"/>
      <c r="L5662" s="31"/>
      <c r="M5662" s="25"/>
      <c r="N5662" s="25"/>
      <c r="O5662" s="26"/>
      <c r="P5662" s="117"/>
    </row>
    <row r="5663" spans="1:16" ht="15.75" x14ac:dyDescent="0.25">
      <c r="A5663" s="25"/>
      <c r="B5663" s="28"/>
      <c r="C5663" s="24"/>
      <c r="D5663" s="21"/>
      <c r="E5663" s="24"/>
      <c r="F5663" s="24"/>
      <c r="G5663" s="24"/>
      <c r="H5663" s="29"/>
      <c r="I5663" s="23"/>
      <c r="J5663" s="24"/>
      <c r="K5663" s="24"/>
      <c r="L5663" s="66"/>
      <c r="M5663" s="25"/>
      <c r="N5663" s="25"/>
      <c r="O5663" s="26"/>
      <c r="P5663" s="117"/>
    </row>
    <row r="5664" spans="1:16" ht="15.75" x14ac:dyDescent="0.25">
      <c r="A5664" s="25"/>
      <c r="B5664" s="28"/>
      <c r="C5664" s="24"/>
      <c r="D5664" s="21"/>
      <c r="E5664" s="24"/>
      <c r="F5664" s="24"/>
      <c r="G5664" s="24"/>
      <c r="H5664" s="29"/>
      <c r="I5664" s="84"/>
      <c r="J5664" s="24"/>
      <c r="K5664" s="24"/>
      <c r="L5664" s="66"/>
      <c r="M5664" s="25"/>
      <c r="N5664" s="25"/>
      <c r="O5664" s="26"/>
      <c r="P5664" s="117"/>
    </row>
    <row r="5665" spans="1:16" ht="15.75" x14ac:dyDescent="0.25">
      <c r="A5665" s="25"/>
      <c r="B5665" s="28"/>
      <c r="C5665" s="24"/>
      <c r="D5665" s="21"/>
      <c r="E5665" s="24"/>
      <c r="F5665" s="24"/>
      <c r="G5665" s="24"/>
      <c r="H5665" s="29"/>
      <c r="I5665" s="84"/>
      <c r="J5665" s="24"/>
      <c r="K5665" s="24"/>
      <c r="L5665" s="66"/>
      <c r="M5665" s="25"/>
      <c r="N5665" s="25"/>
      <c r="O5665" s="26"/>
      <c r="P5665" s="117"/>
    </row>
    <row r="5666" spans="1:16" ht="15.75" x14ac:dyDescent="0.25">
      <c r="A5666" s="25"/>
      <c r="B5666" s="28"/>
      <c r="C5666" s="24"/>
      <c r="D5666" s="21"/>
      <c r="E5666" s="24"/>
      <c r="F5666" s="24"/>
      <c r="G5666" s="24"/>
      <c r="H5666" s="29"/>
      <c r="I5666" s="84"/>
      <c r="J5666" s="24"/>
      <c r="K5666" s="24"/>
      <c r="L5666" s="66"/>
      <c r="M5666" s="25"/>
      <c r="N5666" s="25"/>
      <c r="O5666" s="26"/>
      <c r="P5666" s="117"/>
    </row>
    <row r="5667" spans="1:16" ht="15.75" x14ac:dyDescent="0.25">
      <c r="A5667" s="25"/>
      <c r="B5667" s="28"/>
      <c r="C5667" s="24"/>
      <c r="D5667" s="21"/>
      <c r="E5667" s="24"/>
      <c r="F5667" s="24"/>
      <c r="G5667" s="24"/>
      <c r="H5667" s="29"/>
      <c r="I5667" s="84"/>
      <c r="J5667" s="24"/>
      <c r="K5667" s="24"/>
      <c r="L5667" s="66"/>
      <c r="M5667" s="25"/>
      <c r="N5667" s="65"/>
      <c r="O5667" s="26"/>
      <c r="P5667" s="117"/>
    </row>
    <row r="5668" spans="1:16" ht="15.75" x14ac:dyDescent="0.25">
      <c r="A5668" s="25"/>
      <c r="B5668" s="28"/>
      <c r="C5668" s="24"/>
      <c r="D5668" s="21"/>
      <c r="E5668" s="24"/>
      <c r="F5668" s="24"/>
      <c r="G5668" s="24"/>
      <c r="H5668" s="29"/>
      <c r="I5668" s="84"/>
      <c r="J5668" s="24"/>
      <c r="K5668" s="24"/>
      <c r="L5668" s="66"/>
      <c r="M5668" s="25"/>
      <c r="N5668" s="25"/>
      <c r="O5668" s="26"/>
      <c r="P5668" s="117"/>
    </row>
    <row r="5669" spans="1:16" ht="15.75" x14ac:dyDescent="0.25">
      <c r="A5669" s="25"/>
      <c r="B5669" s="28"/>
      <c r="C5669" s="24"/>
      <c r="D5669" s="21"/>
      <c r="E5669" s="24"/>
      <c r="F5669" s="24"/>
      <c r="G5669" s="24"/>
      <c r="H5669" s="29"/>
      <c r="I5669" s="84"/>
      <c r="J5669" s="24"/>
      <c r="K5669" s="24"/>
      <c r="L5669" s="66"/>
      <c r="M5669" s="25"/>
      <c r="N5669" s="25"/>
      <c r="O5669" s="26"/>
      <c r="P5669" s="117"/>
    </row>
    <row r="5670" spans="1:16" ht="15.75" x14ac:dyDescent="0.25">
      <c r="A5670" s="25"/>
      <c r="B5670" s="28"/>
      <c r="C5670" s="24"/>
      <c r="D5670" s="21"/>
      <c r="E5670" s="24"/>
      <c r="F5670" s="24"/>
      <c r="G5670" s="24"/>
      <c r="H5670" s="29"/>
      <c r="I5670" s="84"/>
      <c r="J5670" s="24"/>
      <c r="K5670" s="24"/>
      <c r="L5670" s="66"/>
      <c r="M5670" s="25"/>
      <c r="N5670" s="25"/>
      <c r="O5670" s="26"/>
      <c r="P5670" s="117"/>
    </row>
    <row r="5671" spans="1:16" ht="15.75" x14ac:dyDescent="0.25">
      <c r="A5671" s="25"/>
      <c r="B5671" s="28"/>
      <c r="C5671" s="24"/>
      <c r="D5671" s="21"/>
      <c r="E5671" s="24"/>
      <c r="F5671" s="24"/>
      <c r="G5671" s="24"/>
      <c r="H5671" s="29"/>
      <c r="I5671" s="84"/>
      <c r="J5671" s="24"/>
      <c r="K5671" s="24"/>
      <c r="L5671" s="66"/>
      <c r="M5671" s="25"/>
      <c r="N5671" s="25"/>
      <c r="O5671" s="26"/>
      <c r="P5671" s="117"/>
    </row>
    <row r="5672" spans="1:16" ht="15.75" x14ac:dyDescent="0.25">
      <c r="A5672" s="25"/>
      <c r="B5672" s="28"/>
      <c r="C5672" s="24"/>
      <c r="D5672" s="21"/>
      <c r="E5672" s="24"/>
      <c r="F5672" s="24"/>
      <c r="G5672" s="24"/>
      <c r="H5672" s="29"/>
      <c r="I5672" s="84"/>
      <c r="J5672" s="24"/>
      <c r="K5672" s="24"/>
      <c r="L5672" s="66"/>
      <c r="M5672" s="25"/>
      <c r="N5672" s="25"/>
      <c r="O5672" s="26"/>
      <c r="P5672" s="117"/>
    </row>
    <row r="5673" spans="1:16" ht="15.75" x14ac:dyDescent="0.25">
      <c r="A5673" s="25"/>
      <c r="B5673" s="28"/>
      <c r="C5673" s="24"/>
      <c r="D5673" s="21"/>
      <c r="E5673" s="24"/>
      <c r="F5673" s="24"/>
      <c r="G5673" s="24"/>
      <c r="H5673" s="29"/>
      <c r="I5673" s="23"/>
      <c r="J5673" s="24"/>
      <c r="K5673" s="24"/>
      <c r="L5673" s="66"/>
      <c r="M5673" s="25"/>
      <c r="N5673" s="25"/>
      <c r="O5673" s="26"/>
      <c r="P5673" s="152"/>
    </row>
    <row r="5674" spans="1:16" ht="15.75" x14ac:dyDescent="0.25">
      <c r="A5674" s="25"/>
      <c r="B5674" s="28"/>
      <c r="C5674" s="24"/>
      <c r="D5674" s="21"/>
      <c r="E5674" s="24"/>
      <c r="F5674" s="24"/>
      <c r="G5674" s="24"/>
      <c r="H5674" s="29"/>
      <c r="I5674" s="23"/>
      <c r="J5674" s="24"/>
      <c r="K5674" s="24"/>
      <c r="L5674" s="66"/>
      <c r="M5674" s="25"/>
      <c r="N5674" s="25"/>
      <c r="O5674" s="26"/>
      <c r="P5674" s="152"/>
    </row>
    <row r="5675" spans="1:16" ht="15.75" x14ac:dyDescent="0.25">
      <c r="A5675" s="25"/>
      <c r="B5675" s="28"/>
      <c r="C5675" s="24"/>
      <c r="D5675" s="21"/>
      <c r="E5675" s="24"/>
      <c r="F5675" s="24"/>
      <c r="G5675" s="24"/>
      <c r="H5675" s="29"/>
      <c r="I5675" s="84"/>
      <c r="J5675" s="24"/>
      <c r="K5675" s="24"/>
      <c r="L5675" s="66"/>
      <c r="M5675" s="25"/>
      <c r="N5675" s="25"/>
      <c r="O5675" s="26"/>
      <c r="P5675" s="152"/>
    </row>
    <row r="5676" spans="1:16" ht="15.75" x14ac:dyDescent="0.25">
      <c r="A5676" s="25"/>
      <c r="B5676" s="28"/>
      <c r="C5676" s="24"/>
      <c r="D5676" s="21"/>
      <c r="E5676" s="24"/>
      <c r="F5676" s="24"/>
      <c r="G5676" s="24"/>
      <c r="H5676" s="29"/>
      <c r="I5676" s="84"/>
      <c r="J5676" s="24"/>
      <c r="K5676" s="24"/>
      <c r="L5676" s="66"/>
      <c r="M5676" s="25"/>
      <c r="N5676" s="25"/>
      <c r="O5676" s="26"/>
      <c r="P5676" s="152"/>
    </row>
    <row r="5677" spans="1:16" ht="15.75" x14ac:dyDescent="0.25">
      <c r="A5677" s="25"/>
      <c r="B5677" s="28"/>
      <c r="C5677" s="24"/>
      <c r="D5677" s="21"/>
      <c r="E5677" s="24"/>
      <c r="F5677" s="24"/>
      <c r="G5677" s="24"/>
      <c r="H5677" s="29"/>
      <c r="I5677" s="84"/>
      <c r="J5677" s="24"/>
      <c r="K5677" s="24"/>
      <c r="L5677" s="66"/>
      <c r="M5677" s="25"/>
      <c r="N5677" s="25"/>
      <c r="O5677" s="26"/>
      <c r="P5677" s="152"/>
    </row>
    <row r="5678" spans="1:16" ht="15.75" x14ac:dyDescent="0.25">
      <c r="A5678" s="25"/>
      <c r="B5678" s="28"/>
      <c r="C5678" s="24"/>
      <c r="D5678" s="21"/>
      <c r="E5678" s="24"/>
      <c r="F5678" s="24"/>
      <c r="G5678" s="24"/>
      <c r="H5678" s="29"/>
      <c r="I5678" s="84"/>
      <c r="J5678" s="24"/>
      <c r="K5678" s="24"/>
      <c r="L5678" s="66"/>
      <c r="M5678" s="25"/>
      <c r="N5678" s="25"/>
      <c r="O5678" s="26"/>
      <c r="P5678" s="117"/>
    </row>
    <row r="5679" spans="1:16" ht="15.75" x14ac:dyDescent="0.25">
      <c r="A5679" s="25"/>
      <c r="B5679" s="28"/>
      <c r="C5679" s="24"/>
      <c r="D5679" s="21"/>
      <c r="E5679" s="24"/>
      <c r="F5679" s="24"/>
      <c r="G5679" s="24"/>
      <c r="H5679" s="29"/>
      <c r="I5679" s="84"/>
      <c r="J5679" s="24"/>
      <c r="K5679" s="24"/>
      <c r="L5679" s="66"/>
      <c r="M5679" s="25"/>
      <c r="N5679" s="25"/>
      <c r="O5679" s="26"/>
      <c r="P5679" s="117"/>
    </row>
    <row r="5680" spans="1:16" ht="15.75" x14ac:dyDescent="0.25">
      <c r="A5680" s="25"/>
      <c r="B5680" s="28"/>
      <c r="C5680" s="24"/>
      <c r="D5680" s="21"/>
      <c r="E5680" s="24"/>
      <c r="F5680" s="24"/>
      <c r="G5680" s="24"/>
      <c r="H5680" s="29"/>
      <c r="I5680" s="84"/>
      <c r="J5680" s="24"/>
      <c r="K5680" s="24"/>
      <c r="L5680" s="66"/>
      <c r="M5680" s="25"/>
      <c r="N5680" s="25"/>
      <c r="O5680" s="26"/>
      <c r="P5680" s="117"/>
    </row>
    <row r="5681" spans="1:16" ht="15.75" x14ac:dyDescent="0.25">
      <c r="A5681" s="25"/>
      <c r="B5681" s="28"/>
      <c r="C5681" s="24"/>
      <c r="D5681" s="21"/>
      <c r="E5681" s="24"/>
      <c r="F5681" s="24"/>
      <c r="G5681" s="24"/>
      <c r="H5681" s="29"/>
      <c r="I5681" s="84"/>
      <c r="J5681" s="24"/>
      <c r="K5681" s="24"/>
      <c r="L5681" s="66"/>
      <c r="M5681" s="25"/>
      <c r="N5681" s="25"/>
      <c r="O5681" s="26"/>
      <c r="P5681" s="117"/>
    </row>
    <row r="5682" spans="1:16" ht="15.75" x14ac:dyDescent="0.25">
      <c r="A5682" s="25"/>
      <c r="B5682" s="28"/>
      <c r="C5682" s="24"/>
      <c r="D5682" s="21"/>
      <c r="E5682" s="24"/>
      <c r="F5682" s="24"/>
      <c r="G5682" s="24"/>
      <c r="H5682" s="29"/>
      <c r="I5682" s="84"/>
      <c r="J5682" s="24"/>
      <c r="K5682" s="24"/>
      <c r="L5682" s="66"/>
      <c r="M5682" s="25"/>
      <c r="N5682" s="25"/>
      <c r="O5682" s="26"/>
      <c r="P5682" s="117"/>
    </row>
    <row r="5683" spans="1:16" ht="15.75" x14ac:dyDescent="0.25">
      <c r="A5683" s="25"/>
      <c r="B5683" s="28"/>
      <c r="C5683" s="24"/>
      <c r="D5683" s="21"/>
      <c r="E5683" s="24"/>
      <c r="F5683" s="24"/>
      <c r="G5683" s="24"/>
      <c r="H5683" s="29"/>
      <c r="I5683" s="84"/>
      <c r="J5683" s="24"/>
      <c r="K5683" s="24"/>
      <c r="L5683" s="66"/>
      <c r="M5683" s="25"/>
      <c r="N5683" s="25"/>
      <c r="O5683" s="26"/>
      <c r="P5683" s="117"/>
    </row>
    <row r="5684" spans="1:16" ht="15.75" x14ac:dyDescent="0.25">
      <c r="A5684" s="25"/>
      <c r="B5684" s="28"/>
      <c r="C5684" s="24"/>
      <c r="D5684" s="21"/>
      <c r="E5684" s="24"/>
      <c r="F5684" s="24"/>
      <c r="G5684" s="24"/>
      <c r="H5684" s="29"/>
      <c r="I5684" s="84"/>
      <c r="J5684" s="24"/>
      <c r="K5684" s="24"/>
      <c r="L5684" s="66"/>
      <c r="M5684" s="25"/>
      <c r="N5684" s="25"/>
      <c r="O5684" s="26"/>
      <c r="P5684" s="117"/>
    </row>
    <row r="5685" spans="1:16" ht="15.75" x14ac:dyDescent="0.25">
      <c r="A5685" s="25"/>
      <c r="B5685" s="28"/>
      <c r="C5685" s="24"/>
      <c r="D5685" s="21"/>
      <c r="E5685" s="24"/>
      <c r="F5685" s="24"/>
      <c r="G5685" s="24"/>
      <c r="H5685" s="29"/>
      <c r="I5685" s="84"/>
      <c r="J5685" s="24"/>
      <c r="K5685" s="24"/>
      <c r="L5685" s="66"/>
      <c r="M5685" s="25"/>
      <c r="N5685" s="25"/>
      <c r="O5685" s="26"/>
      <c r="P5685" s="117"/>
    </row>
    <row r="5686" spans="1:16" ht="15.75" x14ac:dyDescent="0.25">
      <c r="A5686" s="25"/>
      <c r="B5686" s="28"/>
      <c r="C5686" s="24"/>
      <c r="D5686" s="21"/>
      <c r="E5686" s="24"/>
      <c r="F5686" s="24"/>
      <c r="G5686" s="24"/>
      <c r="H5686" s="29"/>
      <c r="I5686" s="84"/>
      <c r="J5686" s="24"/>
      <c r="K5686" s="24"/>
      <c r="L5686" s="66"/>
      <c r="M5686" s="25"/>
      <c r="N5686" s="25"/>
      <c r="O5686" s="26"/>
      <c r="P5686" s="117"/>
    </row>
    <row r="5687" spans="1:16" ht="15.75" x14ac:dyDescent="0.25">
      <c r="A5687" s="25"/>
      <c r="B5687" s="28"/>
      <c r="C5687" s="24"/>
      <c r="D5687" s="21"/>
      <c r="E5687" s="24"/>
      <c r="F5687" s="24"/>
      <c r="G5687" s="24"/>
      <c r="H5687" s="29"/>
      <c r="I5687" s="84"/>
      <c r="J5687" s="24"/>
      <c r="K5687" s="24"/>
      <c r="L5687" s="66"/>
      <c r="M5687" s="25"/>
      <c r="N5687" s="25"/>
      <c r="O5687" s="26"/>
      <c r="P5687" s="117"/>
    </row>
    <row r="5688" spans="1:16" ht="15.75" x14ac:dyDescent="0.25">
      <c r="A5688" s="25"/>
      <c r="B5688" s="28"/>
      <c r="C5688" s="24"/>
      <c r="D5688" s="21"/>
      <c r="E5688" s="24"/>
      <c r="F5688" s="24"/>
      <c r="G5688" s="24"/>
      <c r="H5688" s="29"/>
      <c r="I5688" s="84"/>
      <c r="J5688" s="24"/>
      <c r="K5688" s="24"/>
      <c r="L5688" s="66"/>
      <c r="M5688" s="25"/>
      <c r="N5688" s="25"/>
      <c r="O5688" s="26"/>
      <c r="P5688" s="117"/>
    </row>
    <row r="5689" spans="1:16" ht="15.75" x14ac:dyDescent="0.25">
      <c r="A5689" s="25"/>
      <c r="B5689" s="28"/>
      <c r="C5689" s="24"/>
      <c r="D5689" s="21"/>
      <c r="E5689" s="24"/>
      <c r="F5689" s="24"/>
      <c r="G5689" s="24"/>
      <c r="H5689" s="29"/>
      <c r="I5689" s="84"/>
      <c r="J5689" s="24"/>
      <c r="K5689" s="24"/>
      <c r="L5689" s="66"/>
      <c r="M5689" s="25"/>
      <c r="N5689" s="25"/>
      <c r="O5689" s="26"/>
      <c r="P5689" s="117"/>
    </row>
    <row r="5690" spans="1:16" ht="15.75" x14ac:dyDescent="0.25">
      <c r="A5690" s="25"/>
      <c r="B5690" s="28"/>
      <c r="C5690" s="24"/>
      <c r="D5690" s="21"/>
      <c r="E5690" s="24"/>
      <c r="F5690" s="24"/>
      <c r="G5690" s="24"/>
      <c r="H5690" s="29"/>
      <c r="I5690" s="84"/>
      <c r="J5690" s="24"/>
      <c r="K5690" s="24"/>
      <c r="L5690" s="66"/>
      <c r="M5690" s="25"/>
      <c r="N5690" s="25"/>
      <c r="O5690" s="26"/>
      <c r="P5690" s="117"/>
    </row>
    <row r="5691" spans="1:16" ht="15.75" x14ac:dyDescent="0.25">
      <c r="A5691" s="25"/>
      <c r="B5691" s="28"/>
      <c r="C5691" s="24"/>
      <c r="D5691" s="21"/>
      <c r="E5691" s="24"/>
      <c r="F5691" s="24"/>
      <c r="G5691" s="24"/>
      <c r="H5691" s="29"/>
      <c r="I5691" s="84"/>
      <c r="J5691" s="24"/>
      <c r="K5691" s="24"/>
      <c r="L5691" s="66"/>
      <c r="M5691" s="25"/>
      <c r="N5691" s="25"/>
      <c r="O5691" s="26"/>
      <c r="P5691" s="117"/>
    </row>
    <row r="5692" spans="1:16" ht="15.75" x14ac:dyDescent="0.25">
      <c r="A5692" s="25"/>
      <c r="B5692" s="28"/>
      <c r="C5692" s="24"/>
      <c r="D5692" s="21"/>
      <c r="E5692" s="24"/>
      <c r="F5692" s="24"/>
      <c r="G5692" s="24"/>
      <c r="H5692" s="29"/>
      <c r="I5692" s="84"/>
      <c r="J5692" s="24"/>
      <c r="K5692" s="24"/>
      <c r="L5692" s="66"/>
      <c r="M5692" s="25"/>
      <c r="N5692" s="25"/>
      <c r="O5692" s="26"/>
      <c r="P5692" s="117"/>
    </row>
    <row r="5693" spans="1:16" ht="15.75" x14ac:dyDescent="0.25">
      <c r="A5693" s="25"/>
      <c r="B5693" s="28"/>
      <c r="C5693" s="24"/>
      <c r="D5693" s="21"/>
      <c r="E5693" s="24"/>
      <c r="F5693" s="24"/>
      <c r="G5693" s="24"/>
      <c r="H5693" s="29"/>
      <c r="I5693" s="84"/>
      <c r="J5693" s="24"/>
      <c r="K5693" s="24"/>
      <c r="L5693" s="66"/>
      <c r="M5693" s="25"/>
      <c r="N5693" s="25"/>
      <c r="O5693" s="26"/>
      <c r="P5693" s="152"/>
    </row>
    <row r="5694" spans="1:16" ht="15.75" x14ac:dyDescent="0.25">
      <c r="A5694" s="25"/>
      <c r="B5694" s="28"/>
      <c r="C5694" s="24"/>
      <c r="D5694" s="21"/>
      <c r="E5694" s="24"/>
      <c r="F5694" s="24"/>
      <c r="G5694" s="24"/>
      <c r="H5694" s="29"/>
      <c r="I5694" s="84"/>
      <c r="J5694" s="24"/>
      <c r="K5694" s="24"/>
      <c r="L5694" s="66"/>
      <c r="M5694" s="25"/>
      <c r="N5694" s="25"/>
      <c r="O5694" s="26"/>
      <c r="P5694" s="152"/>
    </row>
    <row r="5695" spans="1:16" ht="15.75" x14ac:dyDescent="0.25">
      <c r="A5695" s="25"/>
      <c r="B5695" s="28"/>
      <c r="C5695" s="24"/>
      <c r="D5695" s="21"/>
      <c r="E5695" s="24"/>
      <c r="F5695" s="24"/>
      <c r="G5695" s="24"/>
      <c r="H5695" s="29"/>
      <c r="I5695" s="84"/>
      <c r="J5695" s="24"/>
      <c r="K5695" s="24"/>
      <c r="L5695" s="66"/>
      <c r="M5695" s="25"/>
      <c r="N5695" s="25"/>
      <c r="O5695" s="26"/>
      <c r="P5695" s="117"/>
    </row>
    <row r="5696" spans="1:16" ht="15.75" x14ac:dyDescent="0.25">
      <c r="A5696" s="25"/>
      <c r="B5696" s="28"/>
      <c r="C5696" s="24"/>
      <c r="D5696" s="21"/>
      <c r="E5696" s="24"/>
      <c r="F5696" s="24"/>
      <c r="G5696" s="24"/>
      <c r="H5696" s="29"/>
      <c r="I5696" s="23"/>
      <c r="J5696" s="24"/>
      <c r="K5696" s="24"/>
      <c r="L5696" s="66"/>
      <c r="M5696" s="25"/>
      <c r="N5696" s="25"/>
      <c r="O5696" s="26"/>
      <c r="P5696" s="117"/>
    </row>
    <row r="5697" spans="1:16" ht="15.75" x14ac:dyDescent="0.25">
      <c r="A5697" s="19"/>
      <c r="B5697" s="20"/>
      <c r="C5697" s="20"/>
      <c r="D5697" s="21"/>
      <c r="E5697" s="20"/>
      <c r="F5697" s="20"/>
      <c r="G5697" s="20"/>
      <c r="H5697" s="30"/>
      <c r="I5697" s="23"/>
      <c r="J5697" s="23"/>
      <c r="K5697" s="24"/>
      <c r="L5697" s="31"/>
      <c r="M5697" s="19"/>
      <c r="N5697" s="25"/>
      <c r="O5697" s="26"/>
      <c r="P5697" s="117"/>
    </row>
    <row r="5698" spans="1:16" ht="15.75" x14ac:dyDescent="0.25">
      <c r="A5698" s="25"/>
      <c r="B5698" s="28"/>
      <c r="C5698" s="24"/>
      <c r="D5698" s="21"/>
      <c r="E5698" s="24"/>
      <c r="F5698" s="24"/>
      <c r="G5698" s="24"/>
      <c r="H5698" s="29"/>
      <c r="I5698" s="84"/>
      <c r="J5698" s="24"/>
      <c r="K5698" s="24"/>
      <c r="L5698" s="66"/>
      <c r="M5698" s="25"/>
      <c r="N5698" s="25"/>
      <c r="O5698" s="26"/>
      <c r="P5698" s="117"/>
    </row>
    <row r="5699" spans="1:16" ht="15.75" x14ac:dyDescent="0.25">
      <c r="A5699" s="25"/>
      <c r="B5699" s="28"/>
      <c r="C5699" s="24"/>
      <c r="D5699" s="21"/>
      <c r="E5699" s="24"/>
      <c r="F5699" s="24"/>
      <c r="G5699" s="24"/>
      <c r="H5699" s="29"/>
      <c r="I5699" s="84"/>
      <c r="J5699" s="24"/>
      <c r="K5699" s="24"/>
      <c r="L5699" s="66"/>
      <c r="M5699" s="25"/>
      <c r="N5699" s="25"/>
      <c r="O5699" s="26"/>
      <c r="P5699" s="117"/>
    </row>
    <row r="5700" spans="1:16" ht="15.75" x14ac:dyDescent="0.25">
      <c r="A5700" s="25"/>
      <c r="B5700" s="28"/>
      <c r="C5700" s="24"/>
      <c r="D5700" s="21"/>
      <c r="E5700" s="24"/>
      <c r="F5700" s="24"/>
      <c r="G5700" s="24"/>
      <c r="H5700" s="29"/>
      <c r="I5700" s="84"/>
      <c r="J5700" s="24"/>
      <c r="K5700" s="24"/>
      <c r="L5700" s="66"/>
      <c r="M5700" s="25"/>
      <c r="N5700" s="25"/>
      <c r="O5700" s="26"/>
      <c r="P5700" s="117"/>
    </row>
    <row r="5701" spans="1:16" ht="15.75" x14ac:dyDescent="0.25">
      <c r="A5701" s="25"/>
      <c r="B5701" s="28"/>
      <c r="C5701" s="24"/>
      <c r="D5701" s="21"/>
      <c r="E5701" s="24"/>
      <c r="F5701" s="24"/>
      <c r="G5701" s="24"/>
      <c r="H5701" s="29"/>
      <c r="I5701" s="84"/>
      <c r="J5701" s="24"/>
      <c r="K5701" s="24"/>
      <c r="L5701" s="66"/>
      <c r="M5701" s="25"/>
      <c r="N5701" s="25"/>
      <c r="O5701" s="26"/>
      <c r="P5701" s="117"/>
    </row>
    <row r="5702" spans="1:16" ht="15.75" x14ac:dyDescent="0.25">
      <c r="A5702" s="25"/>
      <c r="B5702" s="28"/>
      <c r="C5702" s="24"/>
      <c r="D5702" s="21"/>
      <c r="E5702" s="24"/>
      <c r="F5702" s="24"/>
      <c r="G5702" s="24"/>
      <c r="H5702" s="29"/>
      <c r="I5702" s="84"/>
      <c r="J5702" s="24"/>
      <c r="K5702" s="24"/>
      <c r="L5702" s="66"/>
      <c r="M5702" s="25"/>
      <c r="N5702" s="25"/>
      <c r="O5702" s="26"/>
      <c r="P5702" s="117"/>
    </row>
    <row r="5703" spans="1:16" ht="15.75" x14ac:dyDescent="0.25">
      <c r="A5703" s="25"/>
      <c r="B5703" s="28"/>
      <c r="C5703" s="24"/>
      <c r="D5703" s="21"/>
      <c r="E5703" s="24"/>
      <c r="F5703" s="24"/>
      <c r="G5703" s="24"/>
      <c r="H5703" s="29"/>
      <c r="I5703" s="84"/>
      <c r="J5703" s="24"/>
      <c r="K5703" s="24"/>
      <c r="L5703" s="66"/>
      <c r="M5703" s="25"/>
      <c r="N5703" s="25"/>
      <c r="O5703" s="26"/>
      <c r="P5703" s="117"/>
    </row>
    <row r="5704" spans="1:16" ht="15.75" x14ac:dyDescent="0.25">
      <c r="A5704" s="25"/>
      <c r="B5704" s="28"/>
      <c r="C5704" s="24"/>
      <c r="D5704" s="21"/>
      <c r="E5704" s="24"/>
      <c r="F5704" s="24"/>
      <c r="G5704" s="24"/>
      <c r="H5704" s="29"/>
      <c r="I5704" s="84"/>
      <c r="J5704" s="24"/>
      <c r="K5704" s="24"/>
      <c r="L5704" s="66"/>
      <c r="M5704" s="25"/>
      <c r="N5704" s="25"/>
      <c r="O5704" s="26"/>
      <c r="P5704" s="117"/>
    </row>
    <row r="5705" spans="1:16" ht="15.75" x14ac:dyDescent="0.25">
      <c r="A5705" s="25"/>
      <c r="B5705" s="28"/>
      <c r="C5705" s="24"/>
      <c r="D5705" s="21"/>
      <c r="E5705" s="24"/>
      <c r="F5705" s="24"/>
      <c r="G5705" s="24"/>
      <c r="H5705" s="29"/>
      <c r="I5705" s="84"/>
      <c r="J5705" s="24"/>
      <c r="K5705" s="24"/>
      <c r="L5705" s="66"/>
      <c r="M5705" s="25"/>
      <c r="N5705" s="25"/>
      <c r="O5705" s="26"/>
      <c r="P5705" s="117"/>
    </row>
    <row r="5706" spans="1:16" ht="15.75" x14ac:dyDescent="0.25">
      <c r="A5706" s="25"/>
      <c r="B5706" s="28"/>
      <c r="C5706" s="24"/>
      <c r="D5706" s="21"/>
      <c r="E5706" s="24"/>
      <c r="F5706" s="24"/>
      <c r="G5706" s="24"/>
      <c r="H5706" s="29"/>
      <c r="I5706" s="23"/>
      <c r="J5706" s="24"/>
      <c r="K5706" s="24"/>
      <c r="L5706" s="66"/>
      <c r="M5706" s="25"/>
      <c r="N5706" s="25"/>
      <c r="O5706" s="26"/>
      <c r="P5706" s="117"/>
    </row>
    <row r="5707" spans="1:16" ht="15.75" x14ac:dyDescent="0.25">
      <c r="A5707" s="25"/>
      <c r="B5707" s="28"/>
      <c r="C5707" s="24"/>
      <c r="D5707" s="21"/>
      <c r="E5707" s="24"/>
      <c r="F5707" s="24"/>
      <c r="G5707" s="24"/>
      <c r="H5707" s="29"/>
      <c r="I5707" s="23"/>
      <c r="J5707" s="24"/>
      <c r="K5707" s="24"/>
      <c r="L5707" s="66"/>
      <c r="M5707" s="25"/>
      <c r="N5707" s="25"/>
      <c r="O5707" s="26"/>
      <c r="P5707" s="117"/>
    </row>
    <row r="5708" spans="1:16" ht="15.75" x14ac:dyDescent="0.25">
      <c r="A5708" s="25"/>
      <c r="B5708" s="28"/>
      <c r="C5708" s="24"/>
      <c r="D5708" s="21"/>
      <c r="E5708" s="24"/>
      <c r="F5708" s="24"/>
      <c r="G5708" s="24"/>
      <c r="H5708" s="29"/>
      <c r="I5708" s="84"/>
      <c r="J5708" s="24"/>
      <c r="K5708" s="24"/>
      <c r="L5708" s="66"/>
      <c r="M5708" s="115"/>
      <c r="N5708" s="25"/>
      <c r="O5708" s="26"/>
      <c r="P5708" s="117"/>
    </row>
    <row r="5709" spans="1:16" ht="15.75" x14ac:dyDescent="0.25">
      <c r="A5709" s="25"/>
      <c r="B5709" s="28"/>
      <c r="C5709" s="24"/>
      <c r="D5709" s="21"/>
      <c r="E5709" s="24"/>
      <c r="F5709" s="24"/>
      <c r="G5709" s="24"/>
      <c r="H5709" s="29"/>
      <c r="I5709" s="84"/>
      <c r="J5709" s="24"/>
      <c r="K5709" s="24"/>
      <c r="L5709" s="66"/>
      <c r="M5709" s="25"/>
      <c r="N5709" s="25"/>
      <c r="O5709" s="26"/>
      <c r="P5709" s="117"/>
    </row>
    <row r="5710" spans="1:16" ht="15.75" x14ac:dyDescent="0.25">
      <c r="A5710" s="25"/>
      <c r="B5710" s="28"/>
      <c r="C5710" s="24"/>
      <c r="D5710" s="21"/>
      <c r="E5710" s="24"/>
      <c r="F5710" s="24"/>
      <c r="G5710" s="24"/>
      <c r="H5710" s="29"/>
      <c r="I5710" s="84"/>
      <c r="J5710" s="24"/>
      <c r="K5710" s="24"/>
      <c r="L5710" s="66"/>
      <c r="M5710" s="25"/>
      <c r="N5710" s="25"/>
      <c r="O5710" s="26"/>
      <c r="P5710" s="117"/>
    </row>
    <row r="5711" spans="1:16" ht="15.75" x14ac:dyDescent="0.25">
      <c r="A5711" s="25"/>
      <c r="B5711" s="28"/>
      <c r="C5711" s="24"/>
      <c r="D5711" s="21"/>
      <c r="E5711" s="24"/>
      <c r="F5711" s="24"/>
      <c r="G5711" s="24"/>
      <c r="H5711" s="29"/>
      <c r="I5711" s="84"/>
      <c r="J5711" s="24"/>
      <c r="K5711" s="24"/>
      <c r="L5711" s="66"/>
      <c r="M5711" s="25"/>
      <c r="N5711" s="25"/>
      <c r="O5711" s="26"/>
      <c r="P5711" s="117"/>
    </row>
    <row r="5712" spans="1:16" ht="15.75" x14ac:dyDescent="0.25">
      <c r="A5712" s="25"/>
      <c r="B5712" s="28"/>
      <c r="C5712" s="24"/>
      <c r="D5712" s="21"/>
      <c r="E5712" s="24"/>
      <c r="F5712" s="24"/>
      <c r="G5712" s="24"/>
      <c r="H5712" s="29"/>
      <c r="I5712" s="84"/>
      <c r="J5712" s="24"/>
      <c r="K5712" s="24"/>
      <c r="L5712" s="66"/>
      <c r="M5712" s="25"/>
      <c r="N5712" s="25"/>
      <c r="O5712" s="26"/>
      <c r="P5712" s="117"/>
    </row>
    <row r="5713" spans="1:16" ht="15.75" x14ac:dyDescent="0.25">
      <c r="A5713" s="25"/>
      <c r="B5713" s="28"/>
      <c r="C5713" s="24"/>
      <c r="D5713" s="21"/>
      <c r="E5713" s="24"/>
      <c r="F5713" s="24"/>
      <c r="G5713" s="24"/>
      <c r="H5713" s="29"/>
      <c r="I5713" s="84"/>
      <c r="J5713" s="24"/>
      <c r="K5713" s="24"/>
      <c r="L5713" s="66"/>
      <c r="M5713" s="25"/>
      <c r="N5713" s="25"/>
      <c r="O5713" s="26"/>
      <c r="P5713" s="117"/>
    </row>
    <row r="5714" spans="1:16" ht="15.75" x14ac:dyDescent="0.25">
      <c r="A5714" s="25"/>
      <c r="B5714" s="313"/>
      <c r="C5714" s="20"/>
      <c r="D5714" s="98"/>
      <c r="E5714" s="24"/>
      <c r="F5714" s="24"/>
      <c r="G5714" s="24"/>
      <c r="H5714" s="29"/>
      <c r="I5714" s="84"/>
      <c r="J5714" s="314"/>
      <c r="K5714" s="314"/>
      <c r="L5714" s="66"/>
      <c r="M5714" s="25"/>
      <c r="N5714" s="19"/>
      <c r="O5714" s="26"/>
      <c r="P5714" s="319"/>
    </row>
    <row r="5715" spans="1:16" ht="15.75" x14ac:dyDescent="0.25">
      <c r="A5715" s="25"/>
      <c r="B5715" s="28"/>
      <c r="C5715" s="24"/>
      <c r="D5715" s="21"/>
      <c r="E5715" s="24"/>
      <c r="F5715" s="24"/>
      <c r="G5715" s="24"/>
      <c r="H5715" s="29"/>
      <c r="I5715" s="84"/>
      <c r="J5715" s="24"/>
      <c r="K5715" s="24"/>
      <c r="L5715" s="66"/>
      <c r="M5715" s="25"/>
      <c r="N5715" s="25"/>
      <c r="O5715" s="26"/>
      <c r="P5715" s="117"/>
    </row>
    <row r="5716" spans="1:16" ht="15.75" x14ac:dyDescent="0.25">
      <c r="A5716" s="25"/>
      <c r="B5716" s="28"/>
      <c r="C5716" s="24"/>
      <c r="D5716" s="21"/>
      <c r="E5716" s="24"/>
      <c r="F5716" s="24"/>
      <c r="G5716" s="24"/>
      <c r="H5716" s="29"/>
      <c r="I5716" s="84"/>
      <c r="J5716" s="24"/>
      <c r="K5716" s="24"/>
      <c r="L5716" s="66"/>
      <c r="M5716" s="25"/>
      <c r="N5716" s="25"/>
      <c r="O5716" s="26"/>
      <c r="P5716" s="117"/>
    </row>
    <row r="5717" spans="1:16" ht="15.75" x14ac:dyDescent="0.25">
      <c r="A5717" s="25"/>
      <c r="B5717" s="28"/>
      <c r="C5717" s="24"/>
      <c r="D5717" s="21"/>
      <c r="E5717" s="24"/>
      <c r="F5717" s="24"/>
      <c r="G5717" s="24"/>
      <c r="H5717" s="29"/>
      <c r="I5717" s="84"/>
      <c r="J5717" s="24"/>
      <c r="K5717" s="24"/>
      <c r="L5717" s="66"/>
      <c r="M5717" s="25"/>
      <c r="N5717" s="25"/>
      <c r="O5717" s="26"/>
      <c r="P5717" s="117"/>
    </row>
    <row r="5718" spans="1:16" ht="15.75" x14ac:dyDescent="0.25">
      <c r="A5718" s="25"/>
      <c r="B5718" s="28"/>
      <c r="C5718" s="24"/>
      <c r="D5718" s="21"/>
      <c r="E5718" s="24"/>
      <c r="F5718" s="24"/>
      <c r="G5718" s="24"/>
      <c r="H5718" s="29"/>
      <c r="I5718" s="84"/>
      <c r="J5718" s="24"/>
      <c r="K5718" s="24"/>
      <c r="L5718" s="66"/>
      <c r="M5718" s="25"/>
      <c r="N5718" s="25"/>
      <c r="O5718" s="26"/>
      <c r="P5718" s="117"/>
    </row>
    <row r="5719" spans="1:16" ht="15.75" x14ac:dyDescent="0.25">
      <c r="A5719" s="25"/>
      <c r="B5719" s="28"/>
      <c r="C5719" s="24"/>
      <c r="D5719" s="21"/>
      <c r="E5719" s="24"/>
      <c r="F5719" s="24"/>
      <c r="G5719" s="24"/>
      <c r="H5719" s="29"/>
      <c r="I5719" s="84"/>
      <c r="J5719" s="24"/>
      <c r="K5719" s="24"/>
      <c r="L5719" s="66"/>
      <c r="M5719" s="25"/>
      <c r="N5719" s="25"/>
      <c r="O5719" s="26"/>
      <c r="P5719" s="117"/>
    </row>
    <row r="5720" spans="1:16" ht="15.75" x14ac:dyDescent="0.25">
      <c r="A5720" s="25"/>
      <c r="B5720" s="28"/>
      <c r="C5720" s="24"/>
      <c r="D5720" s="21"/>
      <c r="E5720" s="24"/>
      <c r="F5720" s="24"/>
      <c r="G5720" s="24"/>
      <c r="H5720" s="29"/>
      <c r="I5720" s="84"/>
      <c r="J5720" s="24"/>
      <c r="K5720" s="24"/>
      <c r="L5720" s="66"/>
      <c r="M5720" s="25"/>
      <c r="N5720" s="25"/>
      <c r="O5720" s="26"/>
      <c r="P5720" s="117"/>
    </row>
    <row r="5721" spans="1:16" ht="15.75" x14ac:dyDescent="0.25">
      <c r="A5721" s="25"/>
      <c r="B5721" s="28"/>
      <c r="C5721" s="24"/>
      <c r="D5721" s="21"/>
      <c r="E5721" s="24"/>
      <c r="F5721" s="24"/>
      <c r="G5721" s="24"/>
      <c r="H5721" s="29"/>
      <c r="I5721" s="84"/>
      <c r="J5721" s="24"/>
      <c r="K5721" s="24"/>
      <c r="L5721" s="66"/>
      <c r="M5721" s="25"/>
      <c r="N5721" s="25"/>
      <c r="O5721" s="26"/>
      <c r="P5721" s="117"/>
    </row>
    <row r="5722" spans="1:16" ht="15.75" x14ac:dyDescent="0.25">
      <c r="A5722" s="25"/>
      <c r="B5722" s="28"/>
      <c r="C5722" s="24"/>
      <c r="D5722" s="21"/>
      <c r="E5722" s="24"/>
      <c r="F5722" s="24"/>
      <c r="G5722" s="24"/>
      <c r="H5722" s="29"/>
      <c r="I5722" s="84"/>
      <c r="J5722" s="24"/>
      <c r="K5722" s="24"/>
      <c r="L5722" s="66"/>
      <c r="M5722" s="25"/>
      <c r="N5722" s="25"/>
      <c r="O5722" s="26"/>
      <c r="P5722" s="117"/>
    </row>
    <row r="5723" spans="1:16" ht="15.75" x14ac:dyDescent="0.25">
      <c r="A5723" s="25"/>
      <c r="B5723" s="28"/>
      <c r="C5723" s="24"/>
      <c r="D5723" s="21"/>
      <c r="E5723" s="24"/>
      <c r="F5723" s="24"/>
      <c r="G5723" s="24"/>
      <c r="H5723" s="29"/>
      <c r="I5723" s="84"/>
      <c r="J5723" s="24"/>
      <c r="K5723" s="24"/>
      <c r="L5723" s="66"/>
      <c r="M5723" s="25"/>
      <c r="N5723" s="25"/>
      <c r="O5723" s="26"/>
      <c r="P5723" s="117"/>
    </row>
    <row r="5724" spans="1:16" ht="15.75" x14ac:dyDescent="0.25">
      <c r="A5724" s="25"/>
      <c r="B5724" s="28"/>
      <c r="C5724" s="24"/>
      <c r="D5724" s="21"/>
      <c r="E5724" s="24"/>
      <c r="F5724" s="24"/>
      <c r="G5724" s="24"/>
      <c r="H5724" s="29"/>
      <c r="I5724" s="84"/>
      <c r="J5724" s="24"/>
      <c r="K5724" s="24"/>
      <c r="L5724" s="66"/>
      <c r="M5724" s="25"/>
      <c r="N5724" s="25"/>
      <c r="O5724" s="26"/>
      <c r="P5724" s="117"/>
    </row>
    <row r="5725" spans="1:16" ht="15.75" x14ac:dyDescent="0.25">
      <c r="A5725" s="25"/>
      <c r="B5725" s="28"/>
      <c r="C5725" s="24"/>
      <c r="D5725" s="21"/>
      <c r="E5725" s="24"/>
      <c r="F5725" s="24"/>
      <c r="G5725" s="24"/>
      <c r="H5725" s="29"/>
      <c r="I5725" s="84"/>
      <c r="J5725" s="24"/>
      <c r="K5725" s="24"/>
      <c r="L5725" s="66"/>
      <c r="M5725" s="25"/>
      <c r="N5725" s="25"/>
      <c r="O5725" s="26"/>
      <c r="P5725" s="117"/>
    </row>
    <row r="5726" spans="1:16" ht="15.75" x14ac:dyDescent="0.25">
      <c r="A5726" s="25"/>
      <c r="B5726" s="28"/>
      <c r="C5726" s="24"/>
      <c r="D5726" s="21"/>
      <c r="E5726" s="24"/>
      <c r="F5726" s="24"/>
      <c r="G5726" s="24"/>
      <c r="H5726" s="29"/>
      <c r="I5726" s="84"/>
      <c r="J5726" s="24"/>
      <c r="K5726" s="24"/>
      <c r="L5726" s="66"/>
      <c r="M5726" s="25"/>
      <c r="N5726" s="25"/>
      <c r="O5726" s="26"/>
      <c r="P5726" s="117"/>
    </row>
    <row r="5727" spans="1:16" ht="15.75" x14ac:dyDescent="0.25">
      <c r="A5727" s="25"/>
      <c r="B5727" s="28"/>
      <c r="C5727" s="24"/>
      <c r="D5727" s="21"/>
      <c r="E5727" s="24"/>
      <c r="F5727" s="24"/>
      <c r="G5727" s="24"/>
      <c r="H5727" s="29"/>
      <c r="I5727" s="84"/>
      <c r="J5727" s="24"/>
      <c r="K5727" s="24"/>
      <c r="L5727" s="66"/>
      <c r="M5727" s="25"/>
      <c r="N5727" s="25"/>
      <c r="O5727" s="26"/>
      <c r="P5727" s="117"/>
    </row>
    <row r="5728" spans="1:16" ht="15.75" x14ac:dyDescent="0.25">
      <c r="A5728" s="25"/>
      <c r="B5728" s="28"/>
      <c r="C5728" s="24"/>
      <c r="D5728" s="21"/>
      <c r="E5728" s="24"/>
      <c r="F5728" s="24"/>
      <c r="G5728" s="24"/>
      <c r="H5728" s="29"/>
      <c r="I5728" s="84"/>
      <c r="J5728" s="24"/>
      <c r="K5728" s="24"/>
      <c r="L5728" s="66"/>
      <c r="M5728" s="25"/>
      <c r="N5728" s="25"/>
      <c r="O5728" s="26"/>
      <c r="P5728" s="117"/>
    </row>
    <row r="5729" spans="1:16" ht="15.75" x14ac:dyDescent="0.25">
      <c r="A5729" s="25"/>
      <c r="B5729" s="28"/>
      <c r="C5729" s="24"/>
      <c r="D5729" s="21"/>
      <c r="E5729" s="24"/>
      <c r="F5729" s="24"/>
      <c r="G5729" s="24"/>
      <c r="H5729" s="29"/>
      <c r="I5729" s="84"/>
      <c r="J5729" s="24"/>
      <c r="K5729" s="24"/>
      <c r="L5729" s="66"/>
      <c r="M5729" s="25"/>
      <c r="N5729" s="25"/>
      <c r="O5729" s="26"/>
      <c r="P5729" s="117"/>
    </row>
    <row r="5730" spans="1:16" ht="15.75" x14ac:dyDescent="0.25">
      <c r="A5730" s="25"/>
      <c r="B5730" s="28"/>
      <c r="C5730" s="24"/>
      <c r="D5730" s="21"/>
      <c r="E5730" s="24"/>
      <c r="F5730" s="24"/>
      <c r="G5730" s="24"/>
      <c r="H5730" s="29"/>
      <c r="I5730" s="84"/>
      <c r="J5730" s="24"/>
      <c r="K5730" s="24"/>
      <c r="L5730" s="66"/>
      <c r="M5730" s="25"/>
      <c r="N5730" s="25"/>
      <c r="O5730" s="26"/>
      <c r="P5730" s="117"/>
    </row>
    <row r="5731" spans="1:16" ht="15.75" x14ac:dyDescent="0.25">
      <c r="A5731" s="25"/>
      <c r="B5731" s="28"/>
      <c r="C5731" s="24"/>
      <c r="D5731" s="21"/>
      <c r="E5731" s="24"/>
      <c r="F5731" s="24"/>
      <c r="G5731" s="24"/>
      <c r="H5731" s="29"/>
      <c r="I5731" s="84"/>
      <c r="J5731" s="24"/>
      <c r="K5731" s="24"/>
      <c r="L5731" s="66"/>
      <c r="M5731" s="25"/>
      <c r="N5731" s="25"/>
      <c r="O5731" s="26"/>
      <c r="P5731" s="117"/>
    </row>
    <row r="5732" spans="1:16" ht="15.75" x14ac:dyDescent="0.25">
      <c r="A5732" s="25"/>
      <c r="B5732" s="28"/>
      <c r="C5732" s="24"/>
      <c r="D5732" s="21"/>
      <c r="E5732" s="24"/>
      <c r="F5732" s="24"/>
      <c r="G5732" s="24"/>
      <c r="H5732" s="29"/>
      <c r="I5732" s="84"/>
      <c r="J5732" s="24"/>
      <c r="K5732" s="24"/>
      <c r="L5732" s="66"/>
      <c r="M5732" s="25"/>
      <c r="N5732" s="25"/>
      <c r="O5732" s="26"/>
      <c r="P5732" s="117"/>
    </row>
    <row r="5733" spans="1:16" ht="15.75" x14ac:dyDescent="0.25">
      <c r="A5733" s="25"/>
      <c r="B5733" s="28"/>
      <c r="C5733" s="24"/>
      <c r="D5733" s="21"/>
      <c r="E5733" s="24"/>
      <c r="F5733" s="24"/>
      <c r="G5733" s="24"/>
      <c r="H5733" s="29"/>
      <c r="I5733" s="84"/>
      <c r="J5733" s="24"/>
      <c r="K5733" s="24"/>
      <c r="L5733" s="66"/>
      <c r="M5733" s="25"/>
      <c r="N5733" s="25"/>
      <c r="O5733" s="26"/>
      <c r="P5733" s="117"/>
    </row>
    <row r="5734" spans="1:16" ht="15.75" x14ac:dyDescent="0.25">
      <c r="A5734" s="25"/>
      <c r="B5734" s="28"/>
      <c r="C5734" s="24"/>
      <c r="D5734" s="21"/>
      <c r="E5734" s="24"/>
      <c r="F5734" s="24"/>
      <c r="G5734" s="24"/>
      <c r="H5734" s="29"/>
      <c r="I5734" s="84"/>
      <c r="J5734" s="24"/>
      <c r="K5734" s="24"/>
      <c r="L5734" s="66"/>
      <c r="M5734" s="25"/>
      <c r="N5734" s="25"/>
      <c r="O5734" s="26"/>
      <c r="P5734" s="117"/>
    </row>
    <row r="5735" spans="1:16" ht="15.75" x14ac:dyDescent="0.25">
      <c r="A5735" s="25"/>
      <c r="B5735" s="28"/>
      <c r="C5735" s="24"/>
      <c r="D5735" s="21"/>
      <c r="E5735" s="24"/>
      <c r="F5735" s="24"/>
      <c r="G5735" s="24"/>
      <c r="H5735" s="29"/>
      <c r="I5735" s="84"/>
      <c r="J5735" s="24"/>
      <c r="K5735" s="24"/>
      <c r="L5735" s="66"/>
      <c r="M5735" s="25"/>
      <c r="N5735" s="25"/>
      <c r="O5735" s="26"/>
      <c r="P5735" s="117"/>
    </row>
    <row r="5736" spans="1:16" ht="15.75" x14ac:dyDescent="0.25">
      <c r="A5736" s="25"/>
      <c r="B5736" s="28"/>
      <c r="C5736" s="24"/>
      <c r="D5736" s="21"/>
      <c r="E5736" s="24"/>
      <c r="F5736" s="24"/>
      <c r="G5736" s="24"/>
      <c r="H5736" s="29"/>
      <c r="I5736" s="84"/>
      <c r="J5736" s="24"/>
      <c r="K5736" s="24"/>
      <c r="L5736" s="66"/>
      <c r="M5736" s="25"/>
      <c r="N5736" s="25"/>
      <c r="O5736" s="26"/>
      <c r="P5736" s="117"/>
    </row>
    <row r="5737" spans="1:16" ht="15.75" x14ac:dyDescent="0.25">
      <c r="A5737" s="25"/>
      <c r="B5737" s="28"/>
      <c r="C5737" s="24"/>
      <c r="D5737" s="21"/>
      <c r="E5737" s="24"/>
      <c r="F5737" s="24"/>
      <c r="G5737" s="24"/>
      <c r="H5737" s="29"/>
      <c r="I5737" s="84"/>
      <c r="J5737" s="24"/>
      <c r="K5737" s="24"/>
      <c r="L5737" s="66"/>
      <c r="M5737" s="25"/>
      <c r="N5737" s="25"/>
      <c r="O5737" s="26"/>
      <c r="P5737" s="117"/>
    </row>
    <row r="5738" spans="1:16" ht="15.75" x14ac:dyDescent="0.25">
      <c r="A5738" s="25"/>
      <c r="B5738" s="28"/>
      <c r="C5738" s="24"/>
      <c r="D5738" s="21"/>
      <c r="E5738" s="24"/>
      <c r="F5738" s="24"/>
      <c r="G5738" s="24"/>
      <c r="H5738" s="29"/>
      <c r="I5738" s="84"/>
      <c r="J5738" s="24"/>
      <c r="K5738" s="24"/>
      <c r="L5738" s="66"/>
      <c r="M5738" s="25"/>
      <c r="N5738" s="25"/>
      <c r="O5738" s="26"/>
      <c r="P5738" s="117"/>
    </row>
    <row r="5739" spans="1:16" ht="15.75" x14ac:dyDescent="0.25">
      <c r="A5739" s="25"/>
      <c r="B5739" s="28"/>
      <c r="C5739" s="24"/>
      <c r="D5739" s="21"/>
      <c r="E5739" s="24"/>
      <c r="F5739" s="24"/>
      <c r="G5739" s="24"/>
      <c r="H5739" s="29"/>
      <c r="I5739" s="84"/>
      <c r="J5739" s="24"/>
      <c r="K5739" s="24"/>
      <c r="L5739" s="66"/>
      <c r="M5739" s="25"/>
      <c r="N5739" s="25"/>
      <c r="O5739" s="26"/>
      <c r="P5739" s="117"/>
    </row>
    <row r="5740" spans="1:16" ht="15.75" x14ac:dyDescent="0.25">
      <c r="A5740" s="25"/>
      <c r="B5740" s="28"/>
      <c r="C5740" s="24"/>
      <c r="D5740" s="21"/>
      <c r="E5740" s="24"/>
      <c r="F5740" s="24"/>
      <c r="G5740" s="24"/>
      <c r="H5740" s="29"/>
      <c r="I5740" s="84"/>
      <c r="J5740" s="24"/>
      <c r="K5740" s="24"/>
      <c r="L5740" s="66"/>
      <c r="M5740" s="25"/>
      <c r="N5740" s="25"/>
      <c r="O5740" s="26"/>
      <c r="P5740" s="117"/>
    </row>
    <row r="5741" spans="1:16" ht="15.75" x14ac:dyDescent="0.25">
      <c r="A5741" s="25"/>
      <c r="B5741" s="28"/>
      <c r="C5741" s="24"/>
      <c r="D5741" s="21"/>
      <c r="E5741" s="24"/>
      <c r="F5741" s="24"/>
      <c r="G5741" s="24"/>
      <c r="H5741" s="29"/>
      <c r="I5741" s="84"/>
      <c r="J5741" s="24"/>
      <c r="K5741" s="24"/>
      <c r="L5741" s="66"/>
      <c r="M5741" s="25"/>
      <c r="N5741" s="25"/>
      <c r="O5741" s="26"/>
      <c r="P5741" s="117"/>
    </row>
    <row r="5742" spans="1:16" ht="15.75" x14ac:dyDescent="0.25">
      <c r="A5742" s="25"/>
      <c r="B5742" s="28"/>
      <c r="C5742" s="24"/>
      <c r="D5742" s="21"/>
      <c r="E5742" s="24"/>
      <c r="F5742" s="24"/>
      <c r="G5742" s="24"/>
      <c r="H5742" s="29"/>
      <c r="I5742" s="84"/>
      <c r="J5742" s="24"/>
      <c r="K5742" s="24"/>
      <c r="L5742" s="66"/>
      <c r="M5742" s="25"/>
      <c r="N5742" s="25"/>
      <c r="O5742" s="26"/>
      <c r="P5742" s="117"/>
    </row>
    <row r="5743" spans="1:16" ht="15.75" x14ac:dyDescent="0.25">
      <c r="A5743" s="25"/>
      <c r="B5743" s="28"/>
      <c r="C5743" s="24"/>
      <c r="D5743" s="21"/>
      <c r="E5743" s="24"/>
      <c r="F5743" s="24"/>
      <c r="G5743" s="24"/>
      <c r="H5743" s="29"/>
      <c r="I5743" s="84"/>
      <c r="J5743" s="24"/>
      <c r="K5743" s="24"/>
      <c r="L5743" s="66"/>
      <c r="M5743" s="25"/>
      <c r="N5743" s="25"/>
      <c r="O5743" s="26"/>
      <c r="P5743" s="117"/>
    </row>
    <row r="5744" spans="1:16" ht="15.75" x14ac:dyDescent="0.25">
      <c r="A5744" s="25"/>
      <c r="B5744" s="28"/>
      <c r="C5744" s="24"/>
      <c r="D5744" s="21"/>
      <c r="E5744" s="24"/>
      <c r="F5744" s="24"/>
      <c r="G5744" s="24"/>
      <c r="H5744" s="29"/>
      <c r="I5744" s="84"/>
      <c r="J5744" s="24"/>
      <c r="K5744" s="24"/>
      <c r="L5744" s="66"/>
      <c r="M5744" s="25"/>
      <c r="N5744" s="25"/>
      <c r="O5744" s="26"/>
      <c r="P5744" s="152"/>
    </row>
    <row r="5745" spans="1:16" ht="15.75" x14ac:dyDescent="0.25">
      <c r="A5745" s="25"/>
      <c r="B5745" s="28"/>
      <c r="C5745" s="24"/>
      <c r="D5745" s="21"/>
      <c r="E5745" s="24"/>
      <c r="F5745" s="24"/>
      <c r="G5745" s="24"/>
      <c r="H5745" s="29"/>
      <c r="I5745" s="84"/>
      <c r="J5745" s="24"/>
      <c r="K5745" s="24"/>
      <c r="L5745" s="66"/>
      <c r="M5745" s="25"/>
      <c r="N5745" s="25"/>
      <c r="O5745" s="26"/>
      <c r="P5745" s="152"/>
    </row>
    <row r="5746" spans="1:16" ht="15.75" x14ac:dyDescent="0.25">
      <c r="A5746" s="25"/>
      <c r="B5746" s="332"/>
      <c r="C5746" s="333"/>
      <c r="D5746" s="334"/>
      <c r="E5746" s="333"/>
      <c r="F5746" s="333"/>
      <c r="G5746" s="333"/>
      <c r="H5746" s="335"/>
      <c r="I5746" s="336"/>
      <c r="J5746" s="322"/>
      <c r="K5746" s="333"/>
      <c r="L5746" s="160"/>
      <c r="M5746" s="337"/>
      <c r="N5746" s="25"/>
      <c r="O5746" s="26"/>
      <c r="P5746" s="152"/>
    </row>
    <row r="5747" spans="1:16" ht="15.75" x14ac:dyDescent="0.25">
      <c r="A5747" s="25"/>
      <c r="B5747" s="28"/>
      <c r="C5747" s="24"/>
      <c r="D5747" s="21"/>
      <c r="E5747" s="24"/>
      <c r="F5747" s="24"/>
      <c r="G5747" s="24"/>
      <c r="H5747" s="29"/>
      <c r="I5747" s="84"/>
      <c r="J5747" s="24"/>
      <c r="K5747" s="24"/>
      <c r="L5747" s="66"/>
      <c r="M5747" s="25"/>
      <c r="N5747" s="25"/>
      <c r="O5747" s="26"/>
      <c r="P5747" s="152"/>
    </row>
    <row r="5748" spans="1:16" ht="15.75" x14ac:dyDescent="0.25">
      <c r="A5748" s="25"/>
      <c r="B5748" s="28"/>
      <c r="C5748" s="24"/>
      <c r="D5748" s="21"/>
      <c r="E5748" s="24"/>
      <c r="F5748" s="24"/>
      <c r="G5748" s="24"/>
      <c r="H5748" s="29"/>
      <c r="I5748" s="84"/>
      <c r="J5748" s="24"/>
      <c r="K5748" s="24"/>
      <c r="L5748" s="66"/>
      <c r="M5748" s="25"/>
      <c r="N5748" s="25"/>
      <c r="O5748" s="26"/>
      <c r="P5748" s="152"/>
    </row>
    <row r="5749" spans="1:16" ht="15.75" x14ac:dyDescent="0.25">
      <c r="A5749" s="25"/>
      <c r="B5749" s="28"/>
      <c r="C5749" s="24"/>
      <c r="D5749" s="21"/>
      <c r="E5749" s="24"/>
      <c r="F5749" s="24"/>
      <c r="G5749" s="24"/>
      <c r="H5749" s="29"/>
      <c r="I5749" s="84"/>
      <c r="J5749" s="24"/>
      <c r="K5749" s="24"/>
      <c r="L5749" s="66"/>
      <c r="M5749" s="25"/>
      <c r="N5749" s="25"/>
      <c r="O5749" s="26"/>
      <c r="P5749" s="117"/>
    </row>
    <row r="5750" spans="1:16" ht="15.75" x14ac:dyDescent="0.25">
      <c r="A5750" s="67"/>
      <c r="B5750" s="28"/>
      <c r="C5750" s="24"/>
      <c r="D5750" s="21"/>
      <c r="E5750" s="24"/>
      <c r="F5750" s="24"/>
      <c r="G5750" s="24"/>
      <c r="H5750" s="29"/>
      <c r="I5750" s="23"/>
      <c r="J5750" s="24"/>
      <c r="K5750" s="24"/>
      <c r="L5750" s="66"/>
      <c r="M5750" s="25"/>
      <c r="N5750" s="25"/>
      <c r="O5750" s="26"/>
      <c r="P5750" s="117"/>
    </row>
    <row r="5751" spans="1:16" ht="15.75" x14ac:dyDescent="0.25">
      <c r="A5751" s="25"/>
      <c r="B5751" s="28"/>
      <c r="C5751" s="24"/>
      <c r="D5751" s="21"/>
      <c r="E5751" s="24"/>
      <c r="F5751" s="24"/>
      <c r="G5751" s="24"/>
      <c r="H5751" s="29"/>
      <c r="I5751" s="84"/>
      <c r="J5751" s="24"/>
      <c r="K5751" s="24"/>
      <c r="L5751" s="66"/>
      <c r="M5751" s="25"/>
      <c r="N5751" s="25"/>
      <c r="O5751" s="26"/>
      <c r="P5751" s="117"/>
    </row>
    <row r="5752" spans="1:16" ht="15.75" x14ac:dyDescent="0.25">
      <c r="A5752" s="25"/>
      <c r="B5752" s="28"/>
      <c r="C5752" s="24"/>
      <c r="D5752" s="21"/>
      <c r="E5752" s="24"/>
      <c r="F5752" s="24"/>
      <c r="G5752" s="24"/>
      <c r="H5752" s="29"/>
      <c r="I5752" s="84"/>
      <c r="J5752" s="24"/>
      <c r="K5752" s="24"/>
      <c r="L5752" s="66"/>
      <c r="M5752" s="25"/>
      <c r="N5752" s="25"/>
      <c r="O5752" s="26"/>
      <c r="P5752" s="117"/>
    </row>
    <row r="5753" spans="1:16" ht="15.75" x14ac:dyDescent="0.25">
      <c r="A5753" s="25"/>
      <c r="B5753" s="28"/>
      <c r="C5753" s="24"/>
      <c r="D5753" s="21"/>
      <c r="E5753" s="24"/>
      <c r="F5753" s="24"/>
      <c r="G5753" s="24"/>
      <c r="H5753" s="29"/>
      <c r="I5753" s="84"/>
      <c r="J5753" s="24"/>
      <c r="K5753" s="24"/>
      <c r="L5753" s="66"/>
      <c r="M5753" s="25"/>
      <c r="N5753" s="25"/>
      <c r="O5753" s="26"/>
      <c r="P5753" s="117"/>
    </row>
    <row r="5754" spans="1:16" ht="15.75" x14ac:dyDescent="0.25">
      <c r="A5754" s="25"/>
      <c r="B5754" s="28"/>
      <c r="C5754" s="24"/>
      <c r="D5754" s="21"/>
      <c r="E5754" s="24"/>
      <c r="F5754" s="24"/>
      <c r="G5754" s="24"/>
      <c r="H5754" s="29"/>
      <c r="I5754" s="84"/>
      <c r="J5754" s="24"/>
      <c r="K5754" s="24"/>
      <c r="L5754" s="66"/>
      <c r="M5754" s="25"/>
      <c r="N5754" s="25"/>
      <c r="O5754" s="26"/>
      <c r="P5754" s="117"/>
    </row>
    <row r="5755" spans="1:16" ht="15.75" x14ac:dyDescent="0.25">
      <c r="A5755" s="67"/>
      <c r="B5755" s="28"/>
      <c r="C5755" s="24"/>
      <c r="D5755" s="21"/>
      <c r="E5755" s="24"/>
      <c r="F5755" s="24"/>
      <c r="G5755" s="24"/>
      <c r="H5755" s="29"/>
      <c r="I5755" s="84"/>
      <c r="J5755" s="24"/>
      <c r="K5755" s="24"/>
      <c r="L5755" s="66"/>
      <c r="M5755" s="25"/>
      <c r="N5755" s="25"/>
      <c r="O5755" s="26"/>
      <c r="P5755" s="117"/>
    </row>
    <row r="5756" spans="1:16" ht="15.75" x14ac:dyDescent="0.25">
      <c r="A5756" s="25"/>
      <c r="B5756" s="28"/>
      <c r="C5756" s="24"/>
      <c r="D5756" s="21"/>
      <c r="E5756" s="24"/>
      <c r="F5756" s="24"/>
      <c r="G5756" s="24"/>
      <c r="H5756" s="29"/>
      <c r="I5756" s="23"/>
      <c r="J5756" s="24"/>
      <c r="K5756" s="24"/>
      <c r="L5756" s="66"/>
      <c r="M5756" s="25"/>
      <c r="N5756" s="25"/>
      <c r="O5756" s="26"/>
      <c r="P5756" s="117"/>
    </row>
    <row r="5757" spans="1:16" ht="15.75" x14ac:dyDescent="0.25">
      <c r="A5757" s="65"/>
      <c r="B5757" s="28"/>
      <c r="C5757" s="24"/>
      <c r="D5757" s="21"/>
      <c r="E5757" s="24"/>
      <c r="F5757" s="24"/>
      <c r="G5757" s="24"/>
      <c r="H5757" s="29"/>
      <c r="I5757" s="23"/>
      <c r="J5757" s="24"/>
      <c r="K5757" s="24"/>
      <c r="L5757" s="66"/>
      <c r="M5757" s="25"/>
      <c r="N5757" s="25"/>
      <c r="O5757" s="26"/>
      <c r="P5757" s="117"/>
    </row>
    <row r="5758" spans="1:16" ht="15.75" x14ac:dyDescent="0.25">
      <c r="A5758" s="25"/>
      <c r="B5758" s="28"/>
      <c r="C5758" s="24"/>
      <c r="D5758" s="21"/>
      <c r="E5758" s="24"/>
      <c r="F5758" s="24"/>
      <c r="G5758" s="24"/>
      <c r="H5758" s="29"/>
      <c r="I5758" s="23"/>
      <c r="J5758" s="24"/>
      <c r="K5758" s="24"/>
      <c r="L5758" s="66"/>
      <c r="M5758" s="25"/>
      <c r="N5758" s="25"/>
      <c r="O5758" s="26"/>
      <c r="P5758" s="117"/>
    </row>
    <row r="5759" spans="1:16" ht="15.75" x14ac:dyDescent="0.25">
      <c r="A5759" s="25"/>
      <c r="B5759" s="28"/>
      <c r="C5759" s="24"/>
      <c r="D5759" s="21"/>
      <c r="E5759" s="24"/>
      <c r="F5759" s="24"/>
      <c r="G5759" s="24"/>
      <c r="H5759" s="29"/>
      <c r="I5759" s="84"/>
      <c r="J5759" s="24"/>
      <c r="K5759" s="24"/>
      <c r="L5759" s="66"/>
      <c r="M5759" s="25"/>
      <c r="N5759" s="25"/>
      <c r="O5759" s="26"/>
      <c r="P5759" s="117"/>
    </row>
    <row r="5760" spans="1:16" ht="15.75" x14ac:dyDescent="0.25">
      <c r="A5760" s="25"/>
      <c r="B5760" s="28"/>
      <c r="C5760" s="24"/>
      <c r="D5760" s="21"/>
      <c r="E5760" s="24"/>
      <c r="F5760" s="24"/>
      <c r="G5760" s="24"/>
      <c r="H5760" s="29"/>
      <c r="I5760" s="23"/>
      <c r="J5760" s="24"/>
      <c r="K5760" s="24"/>
      <c r="L5760" s="66"/>
      <c r="M5760" s="25"/>
      <c r="N5760" s="25"/>
      <c r="O5760" s="26"/>
      <c r="P5760" s="117"/>
    </row>
    <row r="5761" spans="1:16" ht="15.75" x14ac:dyDescent="0.25">
      <c r="A5761" s="25"/>
      <c r="B5761" s="28"/>
      <c r="C5761" s="24"/>
      <c r="D5761" s="21"/>
      <c r="E5761" s="24"/>
      <c r="F5761" s="24"/>
      <c r="G5761" s="24"/>
      <c r="H5761" s="29"/>
      <c r="I5761" s="84"/>
      <c r="J5761" s="24"/>
      <c r="K5761" s="24"/>
      <c r="L5761" s="66"/>
      <c r="M5761" s="25"/>
      <c r="N5761" s="25"/>
      <c r="O5761" s="26"/>
      <c r="P5761" s="117"/>
    </row>
    <row r="5762" spans="1:16" ht="15.75" x14ac:dyDescent="0.25">
      <c r="A5762" s="25"/>
      <c r="B5762" s="28"/>
      <c r="C5762" s="24"/>
      <c r="D5762" s="21"/>
      <c r="E5762" s="24"/>
      <c r="F5762" s="24"/>
      <c r="G5762" s="24"/>
      <c r="H5762" s="29"/>
      <c r="I5762" s="84"/>
      <c r="J5762" s="24"/>
      <c r="K5762" s="24"/>
      <c r="L5762" s="66"/>
      <c r="M5762" s="25"/>
      <c r="N5762" s="25"/>
      <c r="O5762" s="26"/>
      <c r="P5762" s="117"/>
    </row>
    <row r="5763" spans="1:16" ht="15.75" x14ac:dyDescent="0.25">
      <c r="A5763" s="25"/>
      <c r="B5763" s="28"/>
      <c r="C5763" s="24"/>
      <c r="D5763" s="21"/>
      <c r="E5763" s="24"/>
      <c r="F5763" s="24"/>
      <c r="G5763" s="24"/>
      <c r="H5763" s="29"/>
      <c r="I5763" s="84"/>
      <c r="J5763" s="24"/>
      <c r="K5763" s="24"/>
      <c r="L5763" s="66"/>
      <c r="M5763" s="25"/>
      <c r="N5763" s="25"/>
      <c r="O5763" s="26"/>
      <c r="P5763" s="117"/>
    </row>
    <row r="5764" spans="1:16" ht="15.75" x14ac:dyDescent="0.25">
      <c r="A5764" s="19"/>
      <c r="B5764" s="20"/>
      <c r="C5764" s="20"/>
      <c r="D5764" s="21"/>
      <c r="E5764" s="20"/>
      <c r="F5764" s="20"/>
      <c r="G5764" s="20"/>
      <c r="H5764" s="30"/>
      <c r="I5764" s="23"/>
      <c r="J5764" s="23"/>
      <c r="K5764" s="24"/>
      <c r="L5764" s="31"/>
      <c r="M5764" s="19"/>
      <c r="N5764" s="25"/>
      <c r="O5764" s="26"/>
      <c r="P5764" s="117"/>
    </row>
    <row r="5765" spans="1:16" ht="15.75" x14ac:dyDescent="0.25">
      <c r="A5765" s="19"/>
      <c r="B5765" s="20"/>
      <c r="C5765" s="20"/>
      <c r="D5765" s="21"/>
      <c r="E5765" s="20"/>
      <c r="F5765" s="20"/>
      <c r="G5765" s="20"/>
      <c r="H5765" s="30"/>
      <c r="I5765" s="23"/>
      <c r="J5765" s="23"/>
      <c r="K5765" s="24"/>
      <c r="L5765" s="31"/>
      <c r="M5765" s="19"/>
      <c r="N5765" s="25"/>
      <c r="O5765" s="26"/>
      <c r="P5765" s="117"/>
    </row>
    <row r="5766" spans="1:16" ht="15.75" x14ac:dyDescent="0.25">
      <c r="A5766" s="19"/>
      <c r="B5766" s="20"/>
      <c r="C5766" s="20"/>
      <c r="D5766" s="21"/>
      <c r="E5766" s="20"/>
      <c r="F5766" s="20"/>
      <c r="G5766" s="20"/>
      <c r="H5766" s="30"/>
      <c r="I5766" s="23"/>
      <c r="J5766" s="23"/>
      <c r="K5766" s="24"/>
      <c r="L5766" s="31"/>
      <c r="M5766" s="19"/>
      <c r="N5766" s="25"/>
      <c r="O5766" s="26"/>
      <c r="P5766" s="117"/>
    </row>
    <row r="5767" spans="1:16" ht="15.75" x14ac:dyDescent="0.25">
      <c r="A5767" s="19"/>
      <c r="B5767" s="20"/>
      <c r="C5767" s="20"/>
      <c r="D5767" s="21"/>
      <c r="E5767" s="20"/>
      <c r="F5767" s="20"/>
      <c r="G5767" s="20"/>
      <c r="H5767" s="22"/>
      <c r="I5767" s="23"/>
      <c r="J5767" s="23"/>
      <c r="K5767" s="24"/>
      <c r="L5767" s="31"/>
      <c r="M5767" s="19"/>
      <c r="N5767" s="25"/>
      <c r="O5767" s="26"/>
      <c r="P5767" s="117"/>
    </row>
    <row r="5768" spans="1:16" ht="15.75" x14ac:dyDescent="0.25">
      <c r="A5768" s="19"/>
      <c r="B5768" s="20"/>
      <c r="C5768" s="20"/>
      <c r="D5768" s="21"/>
      <c r="E5768" s="20"/>
      <c r="F5768" s="20"/>
      <c r="G5768" s="20"/>
      <c r="H5768" s="30"/>
      <c r="I5768" s="23"/>
      <c r="J5768" s="23"/>
      <c r="K5768" s="24"/>
      <c r="L5768" s="31"/>
      <c r="M5768" s="19"/>
      <c r="N5768" s="25"/>
      <c r="O5768" s="26"/>
      <c r="P5768" s="117"/>
    </row>
    <row r="5769" spans="1:16" ht="15.75" x14ac:dyDescent="0.25">
      <c r="A5769" s="19"/>
      <c r="B5769" s="20"/>
      <c r="C5769" s="20"/>
      <c r="D5769" s="21"/>
      <c r="E5769" s="20"/>
      <c r="F5769" s="20"/>
      <c r="G5769" s="20"/>
      <c r="H5769" s="30"/>
      <c r="I5769" s="23"/>
      <c r="J5769" s="23"/>
      <c r="K5769" s="24"/>
      <c r="L5769" s="31"/>
      <c r="M5769" s="19"/>
      <c r="N5769" s="25"/>
      <c r="O5769" s="26"/>
      <c r="P5769" s="117"/>
    </row>
    <row r="5770" spans="1:16" ht="15.75" x14ac:dyDescent="0.25">
      <c r="A5770" s="25"/>
      <c r="B5770" s="28"/>
      <c r="C5770" s="24"/>
      <c r="D5770" s="21"/>
      <c r="E5770" s="24"/>
      <c r="F5770" s="24"/>
      <c r="G5770" s="24"/>
      <c r="H5770" s="29"/>
      <c r="I5770" s="84"/>
      <c r="J5770" s="24"/>
      <c r="K5770" s="24"/>
      <c r="L5770" s="66"/>
      <c r="M5770" s="25"/>
      <c r="N5770" s="25"/>
      <c r="O5770" s="26"/>
      <c r="P5770" s="117"/>
    </row>
    <row r="5771" spans="1:16" ht="15.75" x14ac:dyDescent="0.25">
      <c r="A5771" s="25"/>
      <c r="B5771" s="28"/>
      <c r="C5771" s="24"/>
      <c r="D5771" s="21"/>
      <c r="E5771" s="24"/>
      <c r="F5771" s="24"/>
      <c r="G5771" s="24"/>
      <c r="H5771" s="29"/>
      <c r="I5771" s="84"/>
      <c r="J5771" s="24"/>
      <c r="K5771" s="24"/>
      <c r="L5771" s="66"/>
      <c r="M5771" s="25"/>
      <c r="N5771" s="25"/>
      <c r="O5771" s="26"/>
      <c r="P5771" s="117"/>
    </row>
    <row r="5772" spans="1:16" ht="15.75" x14ac:dyDescent="0.25">
      <c r="A5772" s="25"/>
      <c r="B5772" s="28"/>
      <c r="C5772" s="24"/>
      <c r="D5772" s="21"/>
      <c r="E5772" s="24"/>
      <c r="F5772" s="24"/>
      <c r="G5772" s="24"/>
      <c r="H5772" s="29"/>
      <c r="I5772" s="84"/>
      <c r="J5772" s="24"/>
      <c r="K5772" s="24"/>
      <c r="L5772" s="66"/>
      <c r="M5772" s="25"/>
      <c r="N5772" s="25"/>
      <c r="O5772" s="26"/>
      <c r="P5772" s="117"/>
    </row>
    <row r="5773" spans="1:16" ht="15.75" x14ac:dyDescent="0.25">
      <c r="A5773" s="25"/>
      <c r="B5773" s="28"/>
      <c r="C5773" s="24"/>
      <c r="D5773" s="21"/>
      <c r="E5773" s="24"/>
      <c r="F5773" s="24"/>
      <c r="G5773" s="24"/>
      <c r="H5773" s="29"/>
      <c r="I5773" s="84"/>
      <c r="J5773" s="24"/>
      <c r="K5773" s="24"/>
      <c r="L5773" s="66"/>
      <c r="M5773" s="25"/>
      <c r="N5773" s="25"/>
      <c r="O5773" s="26"/>
      <c r="P5773" s="117"/>
    </row>
    <row r="5774" spans="1:16" ht="15.75" x14ac:dyDescent="0.25">
      <c r="A5774" s="25"/>
      <c r="B5774" s="28"/>
      <c r="C5774" s="24"/>
      <c r="D5774" s="21"/>
      <c r="E5774" s="24"/>
      <c r="F5774" s="24"/>
      <c r="G5774" s="24"/>
      <c r="H5774" s="29"/>
      <c r="I5774" s="84"/>
      <c r="J5774" s="24"/>
      <c r="K5774" s="24"/>
      <c r="L5774" s="66"/>
      <c r="M5774" s="25"/>
      <c r="N5774" s="25"/>
      <c r="O5774" s="26"/>
      <c r="P5774" s="117"/>
    </row>
    <row r="5775" spans="1:16" ht="15.75" x14ac:dyDescent="0.25">
      <c r="A5775" s="25"/>
      <c r="B5775" s="28"/>
      <c r="C5775" s="24"/>
      <c r="D5775" s="21"/>
      <c r="E5775" s="24"/>
      <c r="F5775" s="24"/>
      <c r="G5775" s="24"/>
      <c r="H5775" s="29"/>
      <c r="I5775" s="84"/>
      <c r="J5775" s="24"/>
      <c r="K5775" s="24"/>
      <c r="L5775" s="66"/>
      <c r="M5775" s="25"/>
      <c r="N5775" s="25"/>
      <c r="O5775" s="26"/>
      <c r="P5775" s="117"/>
    </row>
    <row r="5776" spans="1:16" ht="15.75" x14ac:dyDescent="0.25">
      <c r="A5776" s="25"/>
      <c r="B5776" s="28"/>
      <c r="C5776" s="24"/>
      <c r="D5776" s="21"/>
      <c r="E5776" s="24"/>
      <c r="F5776" s="24"/>
      <c r="G5776" s="24"/>
      <c r="H5776" s="29"/>
      <c r="I5776" s="84"/>
      <c r="J5776" s="24"/>
      <c r="K5776" s="24"/>
      <c r="L5776" s="66"/>
      <c r="M5776" s="25"/>
      <c r="N5776" s="25"/>
      <c r="O5776" s="26"/>
      <c r="P5776" s="117"/>
    </row>
    <row r="5777" spans="1:16" ht="15.75" x14ac:dyDescent="0.25">
      <c r="A5777" s="25"/>
      <c r="B5777" s="28"/>
      <c r="C5777" s="24"/>
      <c r="D5777" s="21"/>
      <c r="E5777" s="24"/>
      <c r="F5777" s="24"/>
      <c r="G5777" s="24"/>
      <c r="H5777" s="29"/>
      <c r="I5777" s="84"/>
      <c r="J5777" s="24"/>
      <c r="K5777" s="24"/>
      <c r="L5777" s="66"/>
      <c r="M5777" s="25"/>
      <c r="N5777" s="25"/>
      <c r="O5777" s="26"/>
      <c r="P5777" s="117"/>
    </row>
    <row r="5778" spans="1:16" ht="15.75" x14ac:dyDescent="0.25">
      <c r="A5778" s="25"/>
      <c r="B5778" s="28"/>
      <c r="C5778" s="24"/>
      <c r="D5778" s="21"/>
      <c r="E5778" s="24"/>
      <c r="F5778" s="24"/>
      <c r="G5778" s="24"/>
      <c r="H5778" s="29"/>
      <c r="I5778" s="84"/>
      <c r="J5778" s="24"/>
      <c r="K5778" s="24"/>
      <c r="L5778" s="66"/>
      <c r="M5778" s="25"/>
      <c r="N5778" s="25"/>
      <c r="O5778" s="26"/>
      <c r="P5778" s="117"/>
    </row>
    <row r="5779" spans="1:16" ht="15.75" x14ac:dyDescent="0.25">
      <c r="A5779" s="25"/>
      <c r="B5779" s="28"/>
      <c r="C5779" s="24"/>
      <c r="D5779" s="21"/>
      <c r="E5779" s="28"/>
      <c r="F5779" s="24"/>
      <c r="G5779" s="24"/>
      <c r="H5779" s="29"/>
      <c r="I5779" s="84"/>
      <c r="J5779" s="24"/>
      <c r="K5779" s="24"/>
      <c r="L5779" s="66"/>
      <c r="M5779" s="25"/>
      <c r="N5779" s="25"/>
      <c r="O5779" s="26"/>
      <c r="P5779" s="152"/>
    </row>
    <row r="5780" spans="1:16" ht="15.75" x14ac:dyDescent="0.25">
      <c r="A5780" s="25"/>
      <c r="B5780" s="28"/>
      <c r="C5780" s="24"/>
      <c r="D5780" s="21"/>
      <c r="E5780" s="24"/>
      <c r="F5780" s="24"/>
      <c r="G5780" s="24"/>
      <c r="H5780" s="29"/>
      <c r="I5780" s="84"/>
      <c r="J5780" s="24"/>
      <c r="K5780" s="24"/>
      <c r="L5780" s="66"/>
      <c r="M5780" s="25"/>
      <c r="N5780" s="25"/>
      <c r="O5780" s="26"/>
      <c r="P5780" s="152"/>
    </row>
    <row r="5781" spans="1:16" ht="15.75" x14ac:dyDescent="0.25">
      <c r="A5781" s="25"/>
      <c r="B5781" s="28"/>
      <c r="C5781" s="24"/>
      <c r="D5781" s="21"/>
      <c r="E5781" s="24"/>
      <c r="F5781" s="24"/>
      <c r="G5781" s="24"/>
      <c r="H5781" s="29"/>
      <c r="I5781" s="23"/>
      <c r="J5781" s="24"/>
      <c r="K5781" s="24"/>
      <c r="L5781" s="66"/>
      <c r="M5781" s="25"/>
      <c r="N5781" s="25"/>
      <c r="O5781" s="26"/>
      <c r="P5781" s="152"/>
    </row>
    <row r="5782" spans="1:16" ht="15.75" x14ac:dyDescent="0.25">
      <c r="A5782" s="25"/>
      <c r="B5782" s="28"/>
      <c r="C5782" s="24"/>
      <c r="D5782" s="21"/>
      <c r="E5782" s="24"/>
      <c r="F5782" s="24"/>
      <c r="G5782" s="24"/>
      <c r="H5782" s="29"/>
      <c r="I5782" s="84"/>
      <c r="J5782" s="24"/>
      <c r="K5782" s="24"/>
      <c r="L5782" s="66"/>
      <c r="M5782" s="25"/>
      <c r="N5782" s="25"/>
      <c r="O5782" s="26"/>
      <c r="P5782" s="152"/>
    </row>
    <row r="5783" spans="1:16" ht="15.75" x14ac:dyDescent="0.25">
      <c r="A5783" s="25"/>
      <c r="B5783" s="28"/>
      <c r="C5783" s="24"/>
      <c r="D5783" s="21"/>
      <c r="E5783" s="24"/>
      <c r="F5783" s="24"/>
      <c r="G5783" s="24"/>
      <c r="H5783" s="29"/>
      <c r="I5783" s="23"/>
      <c r="J5783" s="24"/>
      <c r="K5783" s="24"/>
      <c r="L5783" s="66"/>
      <c r="M5783" s="25"/>
      <c r="N5783" s="25"/>
      <c r="O5783" s="26"/>
      <c r="P5783" s="117"/>
    </row>
    <row r="5784" spans="1:16" ht="15.75" x14ac:dyDescent="0.25">
      <c r="A5784" s="25"/>
      <c r="B5784" s="28"/>
      <c r="C5784" s="24"/>
      <c r="D5784" s="21"/>
      <c r="E5784" s="24"/>
      <c r="F5784" s="24"/>
      <c r="G5784" s="24"/>
      <c r="H5784" s="29"/>
      <c r="I5784" s="23"/>
      <c r="J5784" s="24"/>
      <c r="K5784" s="24"/>
      <c r="L5784" s="66"/>
      <c r="M5784" s="25"/>
      <c r="N5784" s="25"/>
      <c r="O5784" s="26"/>
      <c r="P5784" s="117"/>
    </row>
    <row r="5785" spans="1:16" ht="15.75" x14ac:dyDescent="0.25">
      <c r="A5785" s="102"/>
      <c r="B5785" s="96"/>
      <c r="C5785" s="97"/>
      <c r="D5785" s="98"/>
      <c r="E5785" s="97"/>
      <c r="F5785" s="97"/>
      <c r="G5785" s="97"/>
      <c r="H5785" s="99"/>
      <c r="I5785" s="106"/>
      <c r="J5785" s="97"/>
      <c r="K5785" s="97"/>
      <c r="L5785" s="101"/>
      <c r="M5785" s="115"/>
      <c r="N5785" s="25"/>
      <c r="O5785" s="26"/>
      <c r="P5785" s="152"/>
    </row>
    <row r="5786" spans="1:16" ht="15.75" x14ac:dyDescent="0.25">
      <c r="A5786" s="25"/>
      <c r="B5786" s="28"/>
      <c r="C5786" s="24"/>
      <c r="D5786" s="21"/>
      <c r="E5786" s="24"/>
      <c r="F5786" s="24"/>
      <c r="G5786" s="24"/>
      <c r="H5786" s="29"/>
      <c r="I5786" s="84"/>
      <c r="J5786" s="24"/>
      <c r="K5786" s="24"/>
      <c r="L5786" s="66"/>
      <c r="M5786" s="25"/>
      <c r="N5786" s="25"/>
      <c r="O5786" s="26"/>
      <c r="P5786" s="117"/>
    </row>
    <row r="5787" spans="1:16" ht="15.75" x14ac:dyDescent="0.25">
      <c r="A5787" s="25"/>
      <c r="B5787" s="28"/>
      <c r="C5787" s="24"/>
      <c r="D5787" s="21"/>
      <c r="E5787" s="24"/>
      <c r="F5787" s="24"/>
      <c r="G5787" s="24"/>
      <c r="H5787" s="29"/>
      <c r="I5787" s="84"/>
      <c r="J5787" s="24"/>
      <c r="K5787" s="24"/>
      <c r="L5787" s="66"/>
      <c r="M5787" s="25"/>
      <c r="N5787" s="25"/>
      <c r="O5787" s="26"/>
      <c r="P5787" s="117"/>
    </row>
    <row r="5788" spans="1:16" ht="15.75" x14ac:dyDescent="0.25">
      <c r="A5788" s="25"/>
      <c r="B5788" s="28"/>
      <c r="C5788" s="24"/>
      <c r="D5788" s="21"/>
      <c r="E5788" s="24"/>
      <c r="F5788" s="24"/>
      <c r="G5788" s="24"/>
      <c r="H5788" s="29"/>
      <c r="I5788" s="84"/>
      <c r="J5788" s="24"/>
      <c r="K5788" s="24"/>
      <c r="L5788" s="66"/>
      <c r="M5788" s="25"/>
      <c r="N5788" s="25"/>
      <c r="O5788" s="26"/>
      <c r="P5788" s="117"/>
    </row>
    <row r="5789" spans="1:16" ht="15.75" x14ac:dyDescent="0.25">
      <c r="A5789" s="25"/>
      <c r="B5789" s="28"/>
      <c r="C5789" s="24"/>
      <c r="D5789" s="21"/>
      <c r="E5789" s="24"/>
      <c r="F5789" s="24"/>
      <c r="G5789" s="24"/>
      <c r="H5789" s="29"/>
      <c r="I5789" s="84"/>
      <c r="J5789" s="24"/>
      <c r="K5789" s="24"/>
      <c r="L5789" s="66"/>
      <c r="M5789" s="25"/>
      <c r="N5789" s="25"/>
      <c r="O5789" s="26"/>
      <c r="P5789" s="117"/>
    </row>
    <row r="5790" spans="1:16" ht="15.75" x14ac:dyDescent="0.25">
      <c r="A5790" s="25"/>
      <c r="B5790" s="28"/>
      <c r="C5790" s="24"/>
      <c r="D5790" s="21"/>
      <c r="E5790" s="24"/>
      <c r="F5790" s="24"/>
      <c r="G5790" s="24"/>
      <c r="H5790" s="29"/>
      <c r="I5790" s="84"/>
      <c r="J5790" s="24"/>
      <c r="K5790" s="24"/>
      <c r="L5790" s="66"/>
      <c r="M5790" s="25"/>
      <c r="N5790" s="25"/>
      <c r="O5790" s="26"/>
      <c r="P5790" s="117"/>
    </row>
    <row r="5791" spans="1:16" ht="15.75" x14ac:dyDescent="0.25">
      <c r="A5791" s="25"/>
      <c r="B5791" s="28"/>
      <c r="C5791" s="24"/>
      <c r="D5791" s="21"/>
      <c r="E5791" s="24"/>
      <c r="F5791" s="24"/>
      <c r="G5791" s="24"/>
      <c r="H5791" s="29"/>
      <c r="I5791" s="84"/>
      <c r="J5791" s="24"/>
      <c r="K5791" s="24"/>
      <c r="L5791" s="66"/>
      <c r="M5791" s="25"/>
      <c r="N5791" s="25"/>
      <c r="O5791" s="26"/>
      <c r="P5791" s="117"/>
    </row>
    <row r="5792" spans="1:16" ht="15.75" x14ac:dyDescent="0.25">
      <c r="A5792" s="25"/>
      <c r="B5792" s="28"/>
      <c r="C5792" s="24"/>
      <c r="D5792" s="21"/>
      <c r="E5792" s="24"/>
      <c r="F5792" s="24"/>
      <c r="G5792" s="24"/>
      <c r="H5792" s="29"/>
      <c r="I5792" s="84"/>
      <c r="J5792" s="24"/>
      <c r="K5792" s="24"/>
      <c r="L5792" s="66"/>
      <c r="M5792" s="25"/>
      <c r="N5792" s="25"/>
      <c r="O5792" s="26"/>
      <c r="P5792" s="117"/>
    </row>
    <row r="5793" spans="1:16" ht="15.75" x14ac:dyDescent="0.25">
      <c r="A5793" s="25"/>
      <c r="B5793" s="28"/>
      <c r="C5793" s="24"/>
      <c r="D5793" s="21"/>
      <c r="E5793" s="24"/>
      <c r="F5793" s="24"/>
      <c r="G5793" s="24"/>
      <c r="H5793" s="29"/>
      <c r="I5793" s="23"/>
      <c r="J5793" s="24"/>
      <c r="K5793" s="24"/>
      <c r="L5793" s="66"/>
      <c r="M5793" s="25"/>
      <c r="N5793" s="25"/>
      <c r="O5793" s="26"/>
      <c r="P5793" s="117"/>
    </row>
    <row r="5794" spans="1:16" ht="15.75" x14ac:dyDescent="0.25">
      <c r="A5794" s="25"/>
      <c r="B5794" s="28"/>
      <c r="C5794" s="24"/>
      <c r="D5794" s="21"/>
      <c r="E5794" s="24"/>
      <c r="F5794" s="24"/>
      <c r="G5794" s="24"/>
      <c r="H5794" s="29"/>
      <c r="I5794" s="84"/>
      <c r="J5794" s="24"/>
      <c r="K5794" s="24"/>
      <c r="L5794" s="66"/>
      <c r="M5794" s="25"/>
      <c r="N5794" s="25"/>
      <c r="O5794" s="26"/>
      <c r="P5794" s="117"/>
    </row>
    <row r="5795" spans="1:16" ht="15.75" x14ac:dyDescent="0.25">
      <c r="A5795" s="25"/>
      <c r="B5795" s="28"/>
      <c r="C5795" s="24"/>
      <c r="D5795" s="21"/>
      <c r="E5795" s="24"/>
      <c r="F5795" s="24"/>
      <c r="G5795" s="24"/>
      <c r="H5795" s="29"/>
      <c r="I5795" s="84"/>
      <c r="J5795" s="24"/>
      <c r="K5795" s="24"/>
      <c r="L5795" s="66"/>
      <c r="M5795" s="25"/>
      <c r="N5795" s="25"/>
      <c r="O5795" s="26"/>
      <c r="P5795" s="117"/>
    </row>
    <row r="5796" spans="1:16" ht="15.75" x14ac:dyDescent="0.25">
      <c r="A5796" s="25"/>
      <c r="B5796" s="28"/>
      <c r="C5796" s="24"/>
      <c r="D5796" s="21"/>
      <c r="E5796" s="24"/>
      <c r="F5796" s="24"/>
      <c r="G5796" s="24"/>
      <c r="H5796" s="29"/>
      <c r="I5796" s="84"/>
      <c r="J5796" s="24"/>
      <c r="K5796" s="24"/>
      <c r="L5796" s="66"/>
      <c r="M5796" s="25"/>
      <c r="N5796" s="25"/>
      <c r="O5796" s="26"/>
      <c r="P5796" s="152"/>
    </row>
    <row r="5797" spans="1:16" ht="15.75" x14ac:dyDescent="0.25">
      <c r="A5797" s="25"/>
      <c r="B5797" s="28"/>
      <c r="C5797" s="24"/>
      <c r="D5797" s="21"/>
      <c r="E5797" s="24"/>
      <c r="F5797" s="24"/>
      <c r="G5797" s="24"/>
      <c r="H5797" s="29"/>
      <c r="I5797" s="84"/>
      <c r="J5797" s="24"/>
      <c r="K5797" s="24"/>
      <c r="L5797" s="66"/>
      <c r="M5797" s="25"/>
      <c r="N5797" s="25"/>
      <c r="O5797" s="26"/>
      <c r="P5797" s="152"/>
    </row>
    <row r="5798" spans="1:16" ht="15.75" x14ac:dyDescent="0.25">
      <c r="A5798" s="25"/>
      <c r="B5798" s="28"/>
      <c r="C5798" s="24"/>
      <c r="D5798" s="21"/>
      <c r="E5798" s="24"/>
      <c r="F5798" s="24"/>
      <c r="G5798" s="24"/>
      <c r="H5798" s="29"/>
      <c r="I5798" s="84"/>
      <c r="J5798" s="24"/>
      <c r="K5798" s="24"/>
      <c r="L5798" s="66"/>
      <c r="M5798" s="25"/>
      <c r="N5798" s="25"/>
      <c r="O5798" s="26"/>
      <c r="P5798" s="152"/>
    </row>
    <row r="5799" spans="1:16" ht="15.75" x14ac:dyDescent="0.25">
      <c r="A5799" s="25"/>
      <c r="B5799" s="28"/>
      <c r="C5799" s="24"/>
      <c r="D5799" s="21"/>
      <c r="E5799" s="24"/>
      <c r="F5799" s="24"/>
      <c r="G5799" s="24"/>
      <c r="H5799" s="29"/>
      <c r="I5799" s="84"/>
      <c r="J5799" s="24"/>
      <c r="K5799" s="24"/>
      <c r="L5799" s="66"/>
      <c r="M5799" s="25"/>
      <c r="N5799" s="25"/>
      <c r="O5799" s="26"/>
      <c r="P5799" s="152"/>
    </row>
    <row r="5800" spans="1:16" ht="15.75" x14ac:dyDescent="0.25">
      <c r="A5800" s="25"/>
      <c r="B5800" s="28"/>
      <c r="C5800" s="24"/>
      <c r="D5800" s="21"/>
      <c r="E5800" s="24"/>
      <c r="F5800" s="24"/>
      <c r="G5800" s="24"/>
      <c r="H5800" s="29"/>
      <c r="I5800" s="84"/>
      <c r="J5800" s="24"/>
      <c r="K5800" s="24"/>
      <c r="L5800" s="66"/>
      <c r="M5800" s="25"/>
      <c r="N5800" s="25"/>
      <c r="O5800" s="26"/>
      <c r="P5800" s="152"/>
    </row>
    <row r="5801" spans="1:16" ht="15.75" x14ac:dyDescent="0.25">
      <c r="A5801" s="25"/>
      <c r="B5801" s="28"/>
      <c r="C5801" s="24"/>
      <c r="D5801" s="21"/>
      <c r="E5801" s="24"/>
      <c r="F5801" s="24"/>
      <c r="G5801" s="24"/>
      <c r="H5801" s="29"/>
      <c r="I5801" s="84"/>
      <c r="J5801" s="24"/>
      <c r="K5801" s="24"/>
      <c r="L5801" s="66"/>
      <c r="M5801" s="25"/>
      <c r="N5801" s="25"/>
      <c r="O5801" s="26"/>
      <c r="P5801" s="152"/>
    </row>
    <row r="5802" spans="1:16" ht="15.75" x14ac:dyDescent="0.25">
      <c r="A5802" s="67"/>
      <c r="B5802" s="28"/>
      <c r="C5802" s="24"/>
      <c r="D5802" s="21"/>
      <c r="E5802" s="24"/>
      <c r="F5802" s="24"/>
      <c r="G5802" s="24"/>
      <c r="H5802" s="29"/>
      <c r="I5802" s="23"/>
      <c r="J5802" s="24"/>
      <c r="K5802" s="24"/>
      <c r="L5802" s="66"/>
      <c r="M5802" s="25"/>
      <c r="N5802" s="25"/>
      <c r="O5802" s="26"/>
      <c r="P5802" s="117"/>
    </row>
    <row r="5803" spans="1:16" ht="15.75" x14ac:dyDescent="0.25">
      <c r="A5803" s="67"/>
      <c r="B5803" s="28"/>
      <c r="C5803" s="24"/>
      <c r="D5803" s="21"/>
      <c r="E5803" s="24"/>
      <c r="F5803" s="24"/>
      <c r="G5803" s="24"/>
      <c r="H5803" s="29"/>
      <c r="I5803" s="84"/>
      <c r="J5803" s="24"/>
      <c r="K5803" s="24"/>
      <c r="L5803" s="66"/>
      <c r="M5803" s="25"/>
      <c r="N5803" s="25"/>
      <c r="O5803" s="26"/>
      <c r="P5803" s="117"/>
    </row>
    <row r="5804" spans="1:16" ht="15.75" x14ac:dyDescent="0.25">
      <c r="A5804" s="65"/>
      <c r="B5804" s="28"/>
      <c r="C5804" s="24"/>
      <c r="D5804" s="21"/>
      <c r="E5804" s="24"/>
      <c r="F5804" s="24"/>
      <c r="G5804" s="24"/>
      <c r="H5804" s="29"/>
      <c r="I5804" s="84"/>
      <c r="J5804" s="24"/>
      <c r="K5804" s="24"/>
      <c r="L5804" s="77"/>
      <c r="M5804" s="65"/>
      <c r="N5804" s="65"/>
      <c r="O5804" s="26"/>
      <c r="P5804" s="117"/>
    </row>
    <row r="5805" spans="1:16" ht="15.75" x14ac:dyDescent="0.25">
      <c r="A5805" s="25"/>
      <c r="B5805" s="321"/>
      <c r="C5805" s="322"/>
      <c r="D5805" s="116"/>
      <c r="E5805" s="322"/>
      <c r="F5805" s="322"/>
      <c r="G5805" s="322"/>
      <c r="H5805" s="323"/>
      <c r="I5805" s="387"/>
      <c r="J5805" s="322"/>
      <c r="K5805" s="322"/>
      <c r="L5805" s="138"/>
      <c r="M5805" s="320"/>
      <c r="N5805" s="25"/>
      <c r="O5805" s="26"/>
      <c r="P5805" s="117"/>
    </row>
    <row r="5806" spans="1:16" ht="15.75" x14ac:dyDescent="0.25">
      <c r="A5806" s="25"/>
      <c r="B5806" s="321"/>
      <c r="C5806" s="24"/>
      <c r="D5806" s="21"/>
      <c r="E5806" s="24"/>
      <c r="F5806" s="24"/>
      <c r="G5806" s="24"/>
      <c r="H5806" s="29"/>
      <c r="I5806" s="84"/>
      <c r="J5806" s="24"/>
      <c r="K5806" s="24"/>
      <c r="L5806" s="66"/>
      <c r="M5806" s="25"/>
      <c r="N5806" s="25"/>
      <c r="O5806" s="26"/>
      <c r="P5806" s="117"/>
    </row>
    <row r="5807" spans="1:16" ht="15.75" x14ac:dyDescent="0.25">
      <c r="A5807" s="25"/>
      <c r="B5807" s="321"/>
      <c r="C5807" s="24"/>
      <c r="D5807" s="21"/>
      <c r="E5807" s="24"/>
      <c r="F5807" s="24"/>
      <c r="G5807" s="24"/>
      <c r="H5807" s="29"/>
      <c r="I5807" s="84"/>
      <c r="J5807" s="24"/>
      <c r="K5807" s="24"/>
      <c r="L5807" s="66"/>
      <c r="M5807" s="25"/>
      <c r="N5807" s="25"/>
      <c r="O5807" s="26"/>
      <c r="P5807" s="117"/>
    </row>
    <row r="5808" spans="1:16" ht="15.75" x14ac:dyDescent="0.25">
      <c r="A5808" s="25"/>
      <c r="B5808" s="321"/>
      <c r="C5808" s="322"/>
      <c r="D5808" s="116"/>
      <c r="E5808" s="322"/>
      <c r="F5808" s="322"/>
      <c r="G5808" s="322"/>
      <c r="H5808" s="323"/>
      <c r="I5808" s="324"/>
      <c r="J5808" s="322"/>
      <c r="K5808" s="322"/>
      <c r="L5808" s="138"/>
      <c r="M5808" s="320"/>
      <c r="N5808" s="25"/>
      <c r="O5808" s="26"/>
      <c r="P5808" s="117"/>
    </row>
    <row r="5809" spans="1:16" ht="15.75" x14ac:dyDescent="0.25">
      <c r="A5809" s="25"/>
      <c r="B5809" s="321"/>
      <c r="C5809" s="24"/>
      <c r="D5809" s="21"/>
      <c r="E5809" s="24"/>
      <c r="F5809" s="24"/>
      <c r="G5809" s="24"/>
      <c r="H5809" s="29"/>
      <c r="I5809" s="84"/>
      <c r="J5809" s="24"/>
      <c r="K5809" s="24"/>
      <c r="L5809" s="66"/>
      <c r="M5809" s="25"/>
      <c r="N5809" s="25"/>
      <c r="O5809" s="26"/>
      <c r="P5809" s="117"/>
    </row>
    <row r="5810" spans="1:16" ht="15.75" x14ac:dyDescent="0.25">
      <c r="A5810" s="25"/>
      <c r="B5810" s="321"/>
      <c r="C5810" s="24"/>
      <c r="D5810" s="21"/>
      <c r="E5810" s="24"/>
      <c r="F5810" s="24"/>
      <c r="G5810" s="24"/>
      <c r="H5810" s="29"/>
      <c r="I5810" s="84"/>
      <c r="J5810" s="24"/>
      <c r="K5810" s="24"/>
      <c r="L5810" s="66"/>
      <c r="M5810" s="25"/>
      <c r="N5810" s="25"/>
      <c r="O5810" s="26"/>
      <c r="P5810" s="117"/>
    </row>
    <row r="5811" spans="1:16" ht="15.75" x14ac:dyDescent="0.25">
      <c r="A5811" s="25"/>
      <c r="B5811" s="28"/>
      <c r="C5811" s="24"/>
      <c r="D5811" s="21"/>
      <c r="E5811" s="24"/>
      <c r="F5811" s="24"/>
      <c r="G5811" s="24"/>
      <c r="H5811" s="29"/>
      <c r="I5811" s="84"/>
      <c r="J5811" s="24"/>
      <c r="K5811" s="24"/>
      <c r="L5811" s="66"/>
      <c r="M5811" s="25"/>
      <c r="N5811" s="25"/>
      <c r="O5811" s="26"/>
      <c r="P5811" s="117"/>
    </row>
    <row r="5812" spans="1:16" ht="15.75" x14ac:dyDescent="0.25">
      <c r="A5812" s="25"/>
      <c r="B5812" s="28"/>
      <c r="C5812" s="24"/>
      <c r="D5812" s="21"/>
      <c r="E5812" s="24"/>
      <c r="F5812" s="24"/>
      <c r="G5812" s="24"/>
      <c r="H5812" s="29"/>
      <c r="I5812" s="84"/>
      <c r="J5812" s="24"/>
      <c r="K5812" s="24"/>
      <c r="L5812" s="66"/>
      <c r="M5812" s="25"/>
      <c r="N5812" s="25"/>
      <c r="O5812" s="26"/>
      <c r="P5812" s="117"/>
    </row>
    <row r="5813" spans="1:16" ht="15.75" x14ac:dyDescent="0.25">
      <c r="A5813" s="25"/>
      <c r="B5813" s="28"/>
      <c r="C5813" s="24"/>
      <c r="D5813" s="21"/>
      <c r="E5813" s="24"/>
      <c r="F5813" s="24"/>
      <c r="G5813" s="24"/>
      <c r="H5813" s="29"/>
      <c r="I5813" s="84"/>
      <c r="J5813" s="24"/>
      <c r="K5813" s="24"/>
      <c r="L5813" s="66"/>
      <c r="M5813" s="25"/>
      <c r="N5813" s="25"/>
      <c r="O5813" s="26"/>
      <c r="P5813" s="117"/>
    </row>
    <row r="5814" spans="1:16" ht="15.75" x14ac:dyDescent="0.25">
      <c r="A5814" s="25"/>
      <c r="B5814" s="28"/>
      <c r="C5814" s="24"/>
      <c r="D5814" s="21"/>
      <c r="E5814" s="24"/>
      <c r="F5814" s="24"/>
      <c r="G5814" s="24"/>
      <c r="H5814" s="29"/>
      <c r="I5814" s="84"/>
      <c r="J5814" s="24"/>
      <c r="K5814" s="24"/>
      <c r="L5814" s="66"/>
      <c r="M5814" s="25"/>
      <c r="N5814" s="25"/>
      <c r="O5814" s="26"/>
      <c r="P5814" s="117"/>
    </row>
    <row r="5815" spans="1:16" ht="15.75" x14ac:dyDescent="0.25">
      <c r="A5815" s="25"/>
      <c r="B5815" s="28"/>
      <c r="C5815" s="24"/>
      <c r="D5815" s="21"/>
      <c r="E5815" s="24"/>
      <c r="F5815" s="24"/>
      <c r="G5815" s="24"/>
      <c r="H5815" s="29"/>
      <c r="I5815" s="84"/>
      <c r="J5815" s="24"/>
      <c r="K5815" s="24"/>
      <c r="L5815" s="66"/>
      <c r="M5815" s="25"/>
      <c r="N5815" s="25"/>
      <c r="O5815" s="26"/>
      <c r="P5815" s="117"/>
    </row>
    <row r="5816" spans="1:16" ht="15.75" x14ac:dyDescent="0.25">
      <c r="A5816" s="25"/>
      <c r="B5816" s="28"/>
      <c r="C5816" s="24"/>
      <c r="D5816" s="21"/>
      <c r="E5816" s="24"/>
      <c r="F5816" s="24"/>
      <c r="G5816" s="24"/>
      <c r="H5816" s="29"/>
      <c r="I5816" s="84"/>
      <c r="J5816" s="24"/>
      <c r="K5816" s="24"/>
      <c r="L5816" s="66"/>
      <c r="M5816" s="25"/>
      <c r="N5816" s="25"/>
      <c r="O5816" s="26"/>
      <c r="P5816" s="117"/>
    </row>
    <row r="5817" spans="1:16" ht="15.75" x14ac:dyDescent="0.25">
      <c r="A5817" s="25"/>
      <c r="B5817" s="28"/>
      <c r="C5817" s="24"/>
      <c r="D5817" s="21"/>
      <c r="E5817" s="24"/>
      <c r="F5817" s="24"/>
      <c r="G5817" s="24"/>
      <c r="H5817" s="29"/>
      <c r="I5817" s="23"/>
      <c r="J5817" s="24"/>
      <c r="K5817" s="24"/>
      <c r="L5817" s="66"/>
      <c r="M5817" s="25"/>
      <c r="N5817" s="25"/>
      <c r="O5817" s="26"/>
      <c r="P5817" s="152"/>
    </row>
    <row r="5818" spans="1:16" ht="15.75" x14ac:dyDescent="0.25">
      <c r="A5818" s="25"/>
      <c r="B5818" s="28"/>
      <c r="C5818" s="24"/>
      <c r="D5818" s="21"/>
      <c r="E5818" s="24"/>
      <c r="F5818" s="24"/>
      <c r="G5818" s="24"/>
      <c r="H5818" s="29"/>
      <c r="I5818" s="23"/>
      <c r="J5818" s="24"/>
      <c r="K5818" s="24"/>
      <c r="L5818" s="66"/>
      <c r="M5818" s="25"/>
      <c r="N5818" s="25"/>
      <c r="O5818" s="26"/>
      <c r="P5818" s="117"/>
    </row>
    <row r="5819" spans="1:16" ht="15.75" x14ac:dyDescent="0.25">
      <c r="A5819" s="65"/>
      <c r="B5819" s="28"/>
      <c r="C5819" s="24"/>
      <c r="D5819" s="21"/>
      <c r="E5819" s="24"/>
      <c r="F5819" s="24"/>
      <c r="G5819" s="24"/>
      <c r="H5819" s="29"/>
      <c r="I5819" s="23"/>
      <c r="J5819" s="24"/>
      <c r="K5819" s="24"/>
      <c r="L5819" s="66"/>
      <c r="M5819" s="25"/>
      <c r="N5819" s="25"/>
      <c r="O5819" s="26"/>
      <c r="P5819" s="117"/>
    </row>
    <row r="5820" spans="1:16" ht="15.75" x14ac:dyDescent="0.25">
      <c r="A5820" s="19"/>
      <c r="B5820" s="20"/>
      <c r="C5820" s="20"/>
      <c r="D5820" s="21"/>
      <c r="E5820" s="20"/>
      <c r="F5820" s="20"/>
      <c r="G5820" s="20"/>
      <c r="H5820" s="30"/>
      <c r="I5820" s="23"/>
      <c r="J5820" s="23"/>
      <c r="K5820" s="24"/>
      <c r="L5820" s="31"/>
      <c r="M5820" s="19"/>
      <c r="N5820" s="25"/>
      <c r="O5820" s="26"/>
      <c r="P5820" s="117"/>
    </row>
    <row r="5821" spans="1:16" ht="15.75" x14ac:dyDescent="0.25">
      <c r="A5821" s="25"/>
      <c r="B5821" s="28"/>
      <c r="C5821" s="24"/>
      <c r="D5821" s="21"/>
      <c r="E5821" s="24"/>
      <c r="F5821" s="24"/>
      <c r="G5821" s="24"/>
      <c r="H5821" s="29"/>
      <c r="I5821" s="84"/>
      <c r="J5821" s="24"/>
      <c r="K5821" s="24"/>
      <c r="L5821" s="66"/>
      <c r="M5821" s="25"/>
      <c r="N5821" s="25"/>
      <c r="O5821" s="26"/>
      <c r="P5821" s="117"/>
    </row>
    <row r="5822" spans="1:16" ht="15.75" x14ac:dyDescent="0.25">
      <c r="A5822" s="25"/>
      <c r="B5822" s="28"/>
      <c r="C5822" s="24"/>
      <c r="D5822" s="21"/>
      <c r="E5822" s="24"/>
      <c r="F5822" s="24"/>
      <c r="G5822" s="24"/>
      <c r="H5822" s="29"/>
      <c r="I5822" s="23"/>
      <c r="J5822" s="24"/>
      <c r="K5822" s="24"/>
      <c r="L5822" s="66"/>
      <c r="M5822" s="25"/>
      <c r="N5822" s="25"/>
      <c r="O5822" s="26"/>
      <c r="P5822" s="117"/>
    </row>
    <row r="5823" spans="1:16" ht="15.75" x14ac:dyDescent="0.25">
      <c r="A5823" s="25"/>
      <c r="B5823" s="28"/>
      <c r="C5823" s="24"/>
      <c r="D5823" s="21"/>
      <c r="E5823" s="24"/>
      <c r="F5823" s="24"/>
      <c r="G5823" s="24"/>
      <c r="H5823" s="29"/>
      <c r="I5823" s="84"/>
      <c r="J5823" s="24"/>
      <c r="K5823" s="24"/>
      <c r="L5823" s="66"/>
      <c r="M5823" s="25"/>
      <c r="N5823" s="25"/>
      <c r="O5823" s="26"/>
      <c r="P5823" s="117"/>
    </row>
    <row r="5824" spans="1:16" ht="15.75" x14ac:dyDescent="0.25">
      <c r="A5824" s="25"/>
      <c r="B5824" s="28"/>
      <c r="C5824" s="24"/>
      <c r="D5824" s="21"/>
      <c r="E5824" s="24"/>
      <c r="F5824" s="24"/>
      <c r="G5824" s="24"/>
      <c r="H5824" s="29"/>
      <c r="I5824" s="84"/>
      <c r="J5824" s="24"/>
      <c r="K5824" s="24"/>
      <c r="L5824" s="66"/>
      <c r="M5824" s="25"/>
      <c r="N5824" s="25"/>
      <c r="O5824" s="26"/>
      <c r="P5824" s="117"/>
    </row>
    <row r="5825" spans="1:16" ht="15.75" x14ac:dyDescent="0.25">
      <c r="A5825" s="25"/>
      <c r="B5825" s="28"/>
      <c r="C5825" s="24"/>
      <c r="D5825" s="21"/>
      <c r="E5825" s="24"/>
      <c r="F5825" s="24"/>
      <c r="G5825" s="24"/>
      <c r="H5825" s="29"/>
      <c r="I5825" s="84"/>
      <c r="J5825" s="24"/>
      <c r="K5825" s="24"/>
      <c r="L5825" s="66"/>
      <c r="M5825" s="25"/>
      <c r="N5825" s="25"/>
      <c r="O5825" s="26"/>
      <c r="P5825" s="117"/>
    </row>
    <row r="5826" spans="1:16" ht="15.75" x14ac:dyDescent="0.25">
      <c r="A5826" s="65"/>
      <c r="B5826" s="316"/>
      <c r="C5826" s="159"/>
      <c r="D5826" s="21"/>
      <c r="E5826" s="159"/>
      <c r="F5826" s="159"/>
      <c r="G5826" s="159"/>
      <c r="H5826" s="21"/>
      <c r="I5826" s="317"/>
      <c r="J5826" s="159"/>
      <c r="K5826" s="159"/>
      <c r="L5826" s="77"/>
      <c r="M5826" s="65"/>
      <c r="N5826" s="25"/>
      <c r="O5826" s="26"/>
      <c r="P5826" s="117"/>
    </row>
    <row r="5827" spans="1:16" ht="15.75" x14ac:dyDescent="0.25">
      <c r="A5827" s="25"/>
      <c r="B5827" s="28"/>
      <c r="C5827" s="24"/>
      <c r="D5827" s="21"/>
      <c r="E5827" s="24"/>
      <c r="F5827" s="24"/>
      <c r="G5827" s="24"/>
      <c r="H5827" s="29"/>
      <c r="I5827" s="84"/>
      <c r="J5827" s="24"/>
      <c r="K5827" s="24"/>
      <c r="L5827" s="66"/>
      <c r="M5827" s="25"/>
      <c r="N5827" s="25"/>
      <c r="O5827" s="26"/>
      <c r="P5827" s="117"/>
    </row>
    <row r="5828" spans="1:16" ht="15.75" x14ac:dyDescent="0.25">
      <c r="A5828" s="25"/>
      <c r="B5828" s="28"/>
      <c r="C5828" s="24"/>
      <c r="D5828" s="21"/>
      <c r="E5828" s="24"/>
      <c r="F5828" s="24"/>
      <c r="G5828" s="24"/>
      <c r="H5828" s="29"/>
      <c r="I5828" s="84"/>
      <c r="J5828" s="24"/>
      <c r="K5828" s="24"/>
      <c r="L5828" s="66"/>
      <c r="M5828" s="25"/>
      <c r="N5828" s="25"/>
      <c r="O5828" s="26"/>
      <c r="P5828" s="117"/>
    </row>
    <row r="5829" spans="1:16" ht="15.75" x14ac:dyDescent="0.25">
      <c r="A5829" s="25"/>
      <c r="B5829" s="28"/>
      <c r="C5829" s="24"/>
      <c r="D5829" s="21"/>
      <c r="E5829" s="24"/>
      <c r="F5829" s="24"/>
      <c r="G5829" s="24"/>
      <c r="H5829" s="29"/>
      <c r="I5829" s="84"/>
      <c r="J5829" s="24"/>
      <c r="K5829" s="24"/>
      <c r="L5829" s="66"/>
      <c r="M5829" s="25"/>
      <c r="N5829" s="25"/>
      <c r="O5829" s="26"/>
      <c r="P5829" s="117"/>
    </row>
    <row r="5830" spans="1:16" ht="15.75" x14ac:dyDescent="0.25">
      <c r="A5830" s="25"/>
      <c r="B5830" s="28"/>
      <c r="C5830" s="24"/>
      <c r="D5830" s="21"/>
      <c r="E5830" s="24"/>
      <c r="F5830" s="24"/>
      <c r="G5830" s="24"/>
      <c r="H5830" s="29"/>
      <c r="I5830" s="84"/>
      <c r="J5830" s="24"/>
      <c r="K5830" s="24"/>
      <c r="L5830" s="66"/>
      <c r="M5830" s="25"/>
      <c r="N5830" s="25"/>
      <c r="O5830" s="26"/>
      <c r="P5830" s="117"/>
    </row>
    <row r="5831" spans="1:16" ht="15.75" x14ac:dyDescent="0.25">
      <c r="A5831" s="67"/>
      <c r="B5831" s="28"/>
      <c r="C5831" s="24"/>
      <c r="D5831" s="21"/>
      <c r="E5831" s="24"/>
      <c r="F5831" s="24"/>
      <c r="G5831" s="24"/>
      <c r="H5831" s="29"/>
      <c r="I5831" s="23"/>
      <c r="J5831" s="24"/>
      <c r="K5831" s="24"/>
      <c r="L5831" s="66"/>
      <c r="M5831" s="25"/>
      <c r="N5831" s="25"/>
      <c r="O5831" s="26"/>
      <c r="P5831" s="117"/>
    </row>
    <row r="5832" spans="1:16" ht="15.75" x14ac:dyDescent="0.25">
      <c r="A5832" s="25"/>
      <c r="B5832" s="28"/>
      <c r="C5832" s="24"/>
      <c r="D5832" s="21"/>
      <c r="E5832" s="24"/>
      <c r="F5832" s="24"/>
      <c r="G5832" s="24"/>
      <c r="H5832" s="29"/>
      <c r="I5832" s="84"/>
      <c r="J5832" s="24"/>
      <c r="K5832" s="24"/>
      <c r="L5832" s="66"/>
      <c r="M5832" s="25"/>
      <c r="N5832" s="25"/>
      <c r="O5832" s="26"/>
      <c r="P5832" s="117"/>
    </row>
    <row r="5833" spans="1:16" ht="15.75" x14ac:dyDescent="0.25">
      <c r="A5833" s="67"/>
      <c r="B5833" s="28"/>
      <c r="C5833" s="24"/>
      <c r="D5833" s="21"/>
      <c r="E5833" s="24"/>
      <c r="F5833" s="24"/>
      <c r="G5833" s="24"/>
      <c r="H5833" s="29"/>
      <c r="I5833" s="23"/>
      <c r="J5833" s="24"/>
      <c r="K5833" s="24"/>
      <c r="L5833" s="66"/>
      <c r="M5833" s="25"/>
      <c r="N5833" s="25"/>
      <c r="O5833" s="26"/>
      <c r="P5833" s="117"/>
    </row>
    <row r="5834" spans="1:16" ht="15.75" x14ac:dyDescent="0.25">
      <c r="A5834" s="65"/>
      <c r="B5834" s="28"/>
      <c r="C5834" s="24"/>
      <c r="D5834" s="21"/>
      <c r="E5834" s="24"/>
      <c r="F5834" s="24"/>
      <c r="G5834" s="24"/>
      <c r="H5834" s="29"/>
      <c r="I5834" s="23"/>
      <c r="J5834" s="24"/>
      <c r="K5834" s="24"/>
      <c r="L5834" s="66"/>
      <c r="M5834" s="25"/>
      <c r="N5834" s="25"/>
      <c r="O5834" s="26"/>
      <c r="P5834" s="117"/>
    </row>
    <row r="5835" spans="1:16" ht="15.75" x14ac:dyDescent="0.25">
      <c r="A5835" s="19"/>
      <c r="B5835" s="20"/>
      <c r="C5835" s="20"/>
      <c r="D5835" s="21"/>
      <c r="E5835" s="20"/>
      <c r="F5835" s="20"/>
      <c r="G5835" s="20"/>
      <c r="H5835" s="22"/>
      <c r="I5835" s="23"/>
      <c r="J5835" s="23"/>
      <c r="K5835" s="24"/>
      <c r="L5835" s="31"/>
      <c r="M5835" s="19"/>
      <c r="N5835" s="25"/>
      <c r="O5835" s="26"/>
      <c r="P5835" s="117"/>
    </row>
    <row r="5836" spans="1:16" ht="15.75" x14ac:dyDescent="0.25">
      <c r="A5836" s="102"/>
      <c r="B5836" s="96"/>
      <c r="C5836" s="97"/>
      <c r="D5836" s="98"/>
      <c r="E5836" s="97"/>
      <c r="F5836" s="97"/>
      <c r="G5836" s="97"/>
      <c r="H5836" s="99"/>
      <c r="I5836" s="106"/>
      <c r="J5836" s="97"/>
      <c r="K5836" s="97"/>
      <c r="L5836" s="101"/>
      <c r="M5836" s="115"/>
      <c r="N5836" s="25"/>
      <c r="O5836" s="26"/>
      <c r="P5836" s="117"/>
    </row>
    <row r="5837" spans="1:16" ht="15.75" x14ac:dyDescent="0.25">
      <c r="A5837" s="25"/>
      <c r="B5837" s="28"/>
      <c r="C5837" s="24"/>
      <c r="D5837" s="21"/>
      <c r="E5837" s="24"/>
      <c r="F5837" s="24"/>
      <c r="G5837" s="24"/>
      <c r="H5837" s="29"/>
      <c r="I5837" s="84"/>
      <c r="J5837" s="24"/>
      <c r="K5837" s="24"/>
      <c r="L5837" s="66"/>
      <c r="M5837" s="25"/>
      <c r="N5837" s="25"/>
      <c r="O5837" s="26"/>
      <c r="P5837" s="117"/>
    </row>
    <row r="5838" spans="1:16" ht="15.75" x14ac:dyDescent="0.25">
      <c r="A5838" s="25"/>
      <c r="B5838" s="28"/>
      <c r="C5838" s="24"/>
      <c r="D5838" s="21"/>
      <c r="E5838" s="24"/>
      <c r="F5838" s="24"/>
      <c r="G5838" s="24"/>
      <c r="H5838" s="29"/>
      <c r="I5838" s="84"/>
      <c r="J5838" s="24"/>
      <c r="K5838" s="24"/>
      <c r="L5838" s="66"/>
      <c r="M5838" s="25"/>
      <c r="N5838" s="25"/>
      <c r="O5838" s="26"/>
      <c r="P5838" s="117"/>
    </row>
    <row r="5839" spans="1:16" ht="15.75" x14ac:dyDescent="0.25">
      <c r="A5839" s="25"/>
      <c r="B5839" s="28"/>
      <c r="C5839" s="24"/>
      <c r="D5839" s="21"/>
      <c r="E5839" s="24"/>
      <c r="F5839" s="24"/>
      <c r="G5839" s="24"/>
      <c r="H5839" s="29"/>
      <c r="I5839" s="84"/>
      <c r="J5839" s="24"/>
      <c r="K5839" s="24"/>
      <c r="L5839" s="66"/>
      <c r="M5839" s="25"/>
      <c r="N5839" s="25"/>
      <c r="O5839" s="26"/>
      <c r="P5839" s="117"/>
    </row>
    <row r="5840" spans="1:16" ht="15.75" x14ac:dyDescent="0.25">
      <c r="A5840" s="25"/>
      <c r="B5840" s="28"/>
      <c r="C5840" s="24"/>
      <c r="D5840" s="21"/>
      <c r="E5840" s="24"/>
      <c r="F5840" s="24"/>
      <c r="G5840" s="24"/>
      <c r="H5840" s="29"/>
      <c r="I5840" s="84"/>
      <c r="J5840" s="24"/>
      <c r="K5840" s="24"/>
      <c r="L5840" s="66"/>
      <c r="M5840" s="25"/>
      <c r="N5840" s="65"/>
      <c r="O5840" s="26"/>
      <c r="P5840" s="117"/>
    </row>
    <row r="5841" spans="1:16" ht="15.75" x14ac:dyDescent="0.25">
      <c r="A5841" s="65"/>
      <c r="B5841" s="316"/>
      <c r="C5841" s="159"/>
      <c r="D5841" s="21"/>
      <c r="E5841" s="159"/>
      <c r="F5841" s="159"/>
      <c r="G5841" s="159"/>
      <c r="H5841" s="21"/>
      <c r="I5841" s="317"/>
      <c r="J5841" s="159"/>
      <c r="K5841" s="159"/>
      <c r="L5841" s="77"/>
      <c r="M5841" s="65"/>
      <c r="N5841" s="65"/>
      <c r="O5841" s="26"/>
      <c r="P5841" s="117"/>
    </row>
    <row r="5842" spans="1:16" ht="15.75" x14ac:dyDescent="0.25">
      <c r="A5842" s="65"/>
      <c r="B5842" s="316"/>
      <c r="C5842" s="159"/>
      <c r="D5842" s="21"/>
      <c r="E5842" s="159"/>
      <c r="F5842" s="159"/>
      <c r="G5842" s="159"/>
      <c r="H5842" s="21"/>
      <c r="I5842" s="317"/>
      <c r="J5842" s="159"/>
      <c r="K5842" s="159"/>
      <c r="L5842" s="77"/>
      <c r="M5842" s="65"/>
      <c r="N5842" s="65"/>
      <c r="O5842" s="26"/>
      <c r="P5842" s="117"/>
    </row>
    <row r="5843" spans="1:16" ht="15.75" x14ac:dyDescent="0.25">
      <c r="A5843" s="65"/>
      <c r="B5843" s="316"/>
      <c r="C5843" s="159"/>
      <c r="D5843" s="21"/>
      <c r="E5843" s="159"/>
      <c r="F5843" s="159"/>
      <c r="G5843" s="159"/>
      <c r="H5843" s="21"/>
      <c r="I5843" s="317"/>
      <c r="J5843" s="159"/>
      <c r="K5843" s="159"/>
      <c r="L5843" s="77"/>
      <c r="M5843" s="65"/>
      <c r="N5843" s="65"/>
      <c r="O5843" s="26"/>
      <c r="P5843" s="117"/>
    </row>
    <row r="5844" spans="1:16" ht="15.75" x14ac:dyDescent="0.25">
      <c r="A5844" s="25"/>
      <c r="B5844" s="28"/>
      <c r="C5844" s="24"/>
      <c r="D5844" s="21"/>
      <c r="E5844" s="24"/>
      <c r="F5844" s="24"/>
      <c r="G5844" s="24"/>
      <c r="H5844" s="29"/>
      <c r="I5844" s="84"/>
      <c r="J5844" s="24"/>
      <c r="K5844" s="24"/>
      <c r="L5844" s="66"/>
      <c r="M5844" s="25"/>
      <c r="N5844" s="65"/>
      <c r="O5844" s="26"/>
      <c r="P5844" s="117"/>
    </row>
    <row r="5845" spans="1:16" ht="15.75" x14ac:dyDescent="0.25">
      <c r="A5845" s="25"/>
      <c r="B5845" s="28"/>
      <c r="C5845" s="24"/>
      <c r="D5845" s="21"/>
      <c r="E5845" s="24"/>
      <c r="F5845" s="24"/>
      <c r="G5845" s="24"/>
      <c r="H5845" s="29"/>
      <c r="I5845" s="84"/>
      <c r="J5845" s="24"/>
      <c r="K5845" s="24"/>
      <c r="L5845" s="66"/>
      <c r="M5845" s="25"/>
      <c r="N5845" s="25"/>
      <c r="O5845" s="26"/>
      <c r="P5845" s="117"/>
    </row>
    <row r="5846" spans="1:16" ht="15.75" x14ac:dyDescent="0.25">
      <c r="A5846" s="25"/>
      <c r="B5846" s="28"/>
      <c r="C5846" s="24"/>
      <c r="D5846" s="21"/>
      <c r="E5846" s="24"/>
      <c r="F5846" s="24"/>
      <c r="G5846" s="24"/>
      <c r="H5846" s="29"/>
      <c r="I5846" s="84"/>
      <c r="J5846" s="24"/>
      <c r="K5846" s="24"/>
      <c r="L5846" s="66"/>
      <c r="M5846" s="25"/>
      <c r="N5846" s="25"/>
      <c r="O5846" s="26"/>
      <c r="P5846" s="117"/>
    </row>
    <row r="5847" spans="1:16" ht="15.75" x14ac:dyDescent="0.25">
      <c r="A5847" s="25"/>
      <c r="B5847" s="28"/>
      <c r="C5847" s="24"/>
      <c r="D5847" s="21"/>
      <c r="E5847" s="24"/>
      <c r="F5847" s="24"/>
      <c r="G5847" s="24"/>
      <c r="H5847" s="29"/>
      <c r="I5847" s="84"/>
      <c r="J5847" s="24"/>
      <c r="K5847" s="24"/>
      <c r="L5847" s="66"/>
      <c r="M5847" s="25"/>
      <c r="N5847" s="25"/>
      <c r="O5847" s="26"/>
      <c r="P5847" s="117"/>
    </row>
    <row r="5848" spans="1:16" ht="15.75" x14ac:dyDescent="0.25">
      <c r="A5848" s="25"/>
      <c r="B5848" s="28"/>
      <c r="C5848" s="24"/>
      <c r="D5848" s="21"/>
      <c r="E5848" s="24"/>
      <c r="F5848" s="24"/>
      <c r="G5848" s="24"/>
      <c r="H5848" s="29"/>
      <c r="I5848" s="84"/>
      <c r="J5848" s="24"/>
      <c r="K5848" s="24"/>
      <c r="L5848" s="66"/>
      <c r="M5848" s="25"/>
      <c r="N5848" s="25"/>
      <c r="O5848" s="26"/>
      <c r="P5848" s="117"/>
    </row>
    <row r="5849" spans="1:16" ht="15.75" x14ac:dyDescent="0.25">
      <c r="A5849" s="25"/>
      <c r="B5849" s="28"/>
      <c r="C5849" s="24"/>
      <c r="D5849" s="21"/>
      <c r="E5849" s="24"/>
      <c r="F5849" s="24"/>
      <c r="G5849" s="24"/>
      <c r="H5849" s="29"/>
      <c r="I5849" s="84"/>
      <c r="J5849" s="24"/>
      <c r="K5849" s="24"/>
      <c r="L5849" s="66"/>
      <c r="M5849" s="25"/>
      <c r="N5849" s="25"/>
      <c r="O5849" s="26"/>
      <c r="P5849" s="117"/>
    </row>
    <row r="5850" spans="1:16" ht="15.75" x14ac:dyDescent="0.25">
      <c r="A5850" s="25"/>
      <c r="B5850" s="28"/>
      <c r="C5850" s="24"/>
      <c r="D5850" s="21"/>
      <c r="E5850" s="24"/>
      <c r="F5850" s="24"/>
      <c r="G5850" s="24"/>
      <c r="H5850" s="29"/>
      <c r="I5850" s="84"/>
      <c r="J5850" s="24"/>
      <c r="K5850" s="24"/>
      <c r="L5850" s="66"/>
      <c r="M5850" s="25"/>
      <c r="N5850" s="25"/>
      <c r="O5850" s="26"/>
      <c r="P5850" s="117"/>
    </row>
    <row r="5851" spans="1:16" ht="15.75" x14ac:dyDescent="0.25">
      <c r="A5851" s="25"/>
      <c r="B5851" s="28"/>
      <c r="C5851" s="24"/>
      <c r="D5851" s="21"/>
      <c r="E5851" s="24"/>
      <c r="F5851" s="24"/>
      <c r="G5851" s="24"/>
      <c r="H5851" s="29"/>
      <c r="I5851" s="84"/>
      <c r="J5851" s="24"/>
      <c r="K5851" s="24"/>
      <c r="L5851" s="66"/>
      <c r="M5851" s="25"/>
      <c r="N5851" s="25"/>
      <c r="O5851" s="26"/>
      <c r="P5851" s="117"/>
    </row>
    <row r="5852" spans="1:16" ht="15.75" x14ac:dyDescent="0.25">
      <c r="A5852" s="25"/>
      <c r="B5852" s="28"/>
      <c r="C5852" s="24"/>
      <c r="D5852" s="21"/>
      <c r="E5852" s="24"/>
      <c r="F5852" s="24"/>
      <c r="G5852" s="24"/>
      <c r="H5852" s="29"/>
      <c r="I5852" s="84"/>
      <c r="J5852" s="24"/>
      <c r="K5852" s="24"/>
      <c r="L5852" s="66"/>
      <c r="M5852" s="25"/>
      <c r="N5852" s="25"/>
      <c r="O5852" s="26"/>
      <c r="P5852" s="117"/>
    </row>
    <row r="5853" spans="1:16" ht="15.75" x14ac:dyDescent="0.25">
      <c r="A5853" s="25"/>
      <c r="B5853" s="28"/>
      <c r="C5853" s="24"/>
      <c r="D5853" s="21"/>
      <c r="E5853" s="24"/>
      <c r="F5853" s="24"/>
      <c r="G5853" s="24"/>
      <c r="H5853" s="29"/>
      <c r="I5853" s="84"/>
      <c r="J5853" s="24"/>
      <c r="K5853" s="24"/>
      <c r="L5853" s="66"/>
      <c r="M5853" s="25"/>
      <c r="N5853" s="25"/>
      <c r="O5853" s="26"/>
      <c r="P5853" s="117"/>
    </row>
    <row r="5854" spans="1:16" ht="15.75" x14ac:dyDescent="0.25">
      <c r="A5854" s="25"/>
      <c r="B5854" s="28"/>
      <c r="C5854" s="24"/>
      <c r="D5854" s="21"/>
      <c r="E5854" s="24"/>
      <c r="F5854" s="24"/>
      <c r="G5854" s="24"/>
      <c r="H5854" s="29"/>
      <c r="I5854" s="84"/>
      <c r="J5854" s="24"/>
      <c r="K5854" s="24"/>
      <c r="L5854" s="66"/>
      <c r="M5854" s="25"/>
      <c r="N5854" s="25"/>
      <c r="O5854" s="26"/>
      <c r="P5854" s="117"/>
    </row>
    <row r="5855" spans="1:16" ht="15.75" x14ac:dyDescent="0.25">
      <c r="A5855" s="25"/>
      <c r="B5855" s="28"/>
      <c r="C5855" s="24"/>
      <c r="D5855" s="21"/>
      <c r="E5855" s="24"/>
      <c r="F5855" s="24"/>
      <c r="G5855" s="24"/>
      <c r="H5855" s="29"/>
      <c r="I5855" s="84"/>
      <c r="J5855" s="24"/>
      <c r="K5855" s="24"/>
      <c r="L5855" s="66"/>
      <c r="M5855" s="25"/>
      <c r="N5855" s="25"/>
      <c r="O5855" s="26"/>
      <c r="P5855" s="117"/>
    </row>
    <row r="5856" spans="1:16" ht="15.75" x14ac:dyDescent="0.25">
      <c r="A5856" s="25"/>
      <c r="B5856" s="28"/>
      <c r="C5856" s="24"/>
      <c r="D5856" s="21"/>
      <c r="E5856" s="24"/>
      <c r="F5856" s="24"/>
      <c r="G5856" s="24"/>
      <c r="H5856" s="29"/>
      <c r="I5856" s="84"/>
      <c r="J5856" s="24"/>
      <c r="K5856" s="24"/>
      <c r="L5856" s="66"/>
      <c r="M5856" s="25"/>
      <c r="N5856" s="25"/>
      <c r="O5856" s="26"/>
      <c r="P5856" s="117"/>
    </row>
    <row r="5857" spans="1:16" ht="15.75" x14ac:dyDescent="0.25">
      <c r="A5857" s="25"/>
      <c r="B5857" s="28"/>
      <c r="C5857" s="24"/>
      <c r="D5857" s="21"/>
      <c r="E5857" s="24"/>
      <c r="F5857" s="24"/>
      <c r="G5857" s="24"/>
      <c r="H5857" s="29"/>
      <c r="I5857" s="84"/>
      <c r="J5857" s="24"/>
      <c r="K5857" s="24"/>
      <c r="L5857" s="66"/>
      <c r="M5857" s="25"/>
      <c r="N5857" s="25"/>
      <c r="O5857" s="26"/>
      <c r="P5857" s="117"/>
    </row>
    <row r="5858" spans="1:16" ht="15.75" x14ac:dyDescent="0.25">
      <c r="A5858" s="25"/>
      <c r="B5858" s="28"/>
      <c r="C5858" s="24"/>
      <c r="D5858" s="21"/>
      <c r="E5858" s="24"/>
      <c r="F5858" s="24"/>
      <c r="G5858" s="24"/>
      <c r="H5858" s="29"/>
      <c r="I5858" s="84"/>
      <c r="J5858" s="24"/>
      <c r="K5858" s="24"/>
      <c r="L5858" s="66"/>
      <c r="M5858" s="25"/>
      <c r="N5858" s="25"/>
      <c r="O5858" s="26"/>
      <c r="P5858" s="117"/>
    </row>
    <row r="5859" spans="1:16" ht="15.75" x14ac:dyDescent="0.25">
      <c r="A5859" s="25"/>
      <c r="B5859" s="28"/>
      <c r="C5859" s="24"/>
      <c r="D5859" s="21"/>
      <c r="E5859" s="24"/>
      <c r="F5859" s="24"/>
      <c r="G5859" s="24"/>
      <c r="H5859" s="29"/>
      <c r="I5859" s="84"/>
      <c r="J5859" s="24"/>
      <c r="K5859" s="24"/>
      <c r="L5859" s="66"/>
      <c r="M5859" s="25"/>
      <c r="N5859" s="25"/>
      <c r="O5859" s="26"/>
      <c r="P5859" s="117"/>
    </row>
    <row r="5860" spans="1:16" ht="15.75" x14ac:dyDescent="0.25">
      <c r="A5860" s="25"/>
      <c r="B5860" s="28"/>
      <c r="C5860" s="24"/>
      <c r="D5860" s="21"/>
      <c r="E5860" s="24"/>
      <c r="F5860" s="24"/>
      <c r="G5860" s="24"/>
      <c r="H5860" s="29"/>
      <c r="I5860" s="84"/>
      <c r="J5860" s="24"/>
      <c r="K5860" s="24"/>
      <c r="L5860" s="66"/>
      <c r="M5860" s="25"/>
      <c r="N5860" s="25"/>
      <c r="O5860" s="26"/>
      <c r="P5860" s="152"/>
    </row>
    <row r="5861" spans="1:16" ht="15.75" x14ac:dyDescent="0.25">
      <c r="A5861" s="25"/>
      <c r="B5861" s="28"/>
      <c r="C5861" s="24"/>
      <c r="D5861" s="21"/>
      <c r="E5861" s="24"/>
      <c r="F5861" s="24"/>
      <c r="G5861" s="24"/>
      <c r="H5861" s="29"/>
      <c r="I5861" s="84"/>
      <c r="J5861" s="24"/>
      <c r="K5861" s="24"/>
      <c r="L5861" s="66"/>
      <c r="M5861" s="25"/>
      <c r="N5861" s="25"/>
      <c r="O5861" s="26"/>
      <c r="P5861" s="152"/>
    </row>
    <row r="5862" spans="1:16" ht="15.75" x14ac:dyDescent="0.25">
      <c r="A5862" s="25"/>
      <c r="B5862" s="28"/>
      <c r="C5862" s="24"/>
      <c r="D5862" s="21"/>
      <c r="E5862" s="24"/>
      <c r="F5862" s="24"/>
      <c r="G5862" s="24"/>
      <c r="H5862" s="29"/>
      <c r="I5862" s="84"/>
      <c r="J5862" s="24"/>
      <c r="K5862" s="24"/>
      <c r="L5862" s="66"/>
      <c r="M5862" s="25"/>
      <c r="N5862" s="25"/>
      <c r="O5862" s="26"/>
      <c r="P5862" s="152"/>
    </row>
    <row r="5863" spans="1:16" ht="15.75" x14ac:dyDescent="0.25">
      <c r="A5863" s="25"/>
      <c r="B5863" s="28"/>
      <c r="C5863" s="24"/>
      <c r="D5863" s="21"/>
      <c r="E5863" s="24"/>
      <c r="F5863" s="24"/>
      <c r="G5863" s="24"/>
      <c r="H5863" s="29"/>
      <c r="I5863" s="84"/>
      <c r="J5863" s="24"/>
      <c r="K5863" s="24"/>
      <c r="L5863" s="66"/>
      <c r="M5863" s="25"/>
      <c r="N5863" s="25"/>
      <c r="O5863" s="26"/>
      <c r="P5863" s="152"/>
    </row>
    <row r="5864" spans="1:16" ht="15.75" x14ac:dyDescent="0.25">
      <c r="A5864" s="25"/>
      <c r="B5864" s="28"/>
      <c r="C5864" s="24"/>
      <c r="D5864" s="21"/>
      <c r="E5864" s="24"/>
      <c r="F5864" s="24"/>
      <c r="G5864" s="24"/>
      <c r="H5864" s="29"/>
      <c r="I5864" s="84"/>
      <c r="J5864" s="24"/>
      <c r="K5864" s="24"/>
      <c r="L5864" s="66"/>
      <c r="M5864" s="25"/>
      <c r="N5864" s="25"/>
      <c r="O5864" s="26"/>
      <c r="P5864" s="117"/>
    </row>
    <row r="5865" spans="1:16" ht="15.75" x14ac:dyDescent="0.25">
      <c r="A5865" s="25"/>
      <c r="B5865" s="28"/>
      <c r="C5865" s="24"/>
      <c r="D5865" s="21"/>
      <c r="E5865" s="24"/>
      <c r="F5865" s="24"/>
      <c r="G5865" s="24"/>
      <c r="H5865" s="29"/>
      <c r="I5865" s="23"/>
      <c r="J5865" s="24"/>
      <c r="K5865" s="24"/>
      <c r="L5865" s="66"/>
      <c r="M5865" s="25"/>
      <c r="N5865" s="25"/>
      <c r="O5865" s="26"/>
      <c r="P5865" s="117"/>
    </row>
    <row r="5866" spans="1:16" ht="15.75" x14ac:dyDescent="0.25">
      <c r="A5866" s="25"/>
      <c r="B5866" s="28"/>
      <c r="C5866" s="24"/>
      <c r="D5866" s="21"/>
      <c r="E5866" s="24"/>
      <c r="F5866" s="24"/>
      <c r="G5866" s="24"/>
      <c r="H5866" s="29"/>
      <c r="I5866" s="84"/>
      <c r="J5866" s="24"/>
      <c r="K5866" s="24"/>
      <c r="L5866" s="66"/>
      <c r="M5866" s="25"/>
      <c r="N5866" s="25"/>
      <c r="O5866" s="26"/>
      <c r="P5866" s="117"/>
    </row>
    <row r="5867" spans="1:16" ht="15.75" x14ac:dyDescent="0.25">
      <c r="A5867" s="25"/>
      <c r="B5867" s="28"/>
      <c r="C5867" s="24"/>
      <c r="D5867" s="21"/>
      <c r="E5867" s="24"/>
      <c r="F5867" s="24"/>
      <c r="G5867" s="24"/>
      <c r="H5867" s="29"/>
      <c r="I5867" s="84"/>
      <c r="J5867" s="24"/>
      <c r="K5867" s="24"/>
      <c r="L5867" s="66"/>
      <c r="M5867" s="25"/>
      <c r="N5867" s="25"/>
      <c r="O5867" s="26"/>
      <c r="P5867" s="117"/>
    </row>
    <row r="5868" spans="1:16" ht="15.75" x14ac:dyDescent="0.25">
      <c r="A5868" s="67"/>
      <c r="B5868" s="28"/>
      <c r="C5868" s="24"/>
      <c r="D5868" s="21"/>
      <c r="E5868" s="24"/>
      <c r="F5868" s="24"/>
      <c r="G5868" s="24"/>
      <c r="H5868" s="29"/>
      <c r="I5868" s="23"/>
      <c r="J5868" s="24"/>
      <c r="K5868" s="24"/>
      <c r="L5868" s="66"/>
      <c r="M5868" s="25"/>
      <c r="N5868" s="25"/>
      <c r="O5868" s="26"/>
      <c r="P5868" s="117"/>
    </row>
    <row r="5869" spans="1:16" ht="15.75" x14ac:dyDescent="0.25">
      <c r="A5869" s="65"/>
      <c r="B5869" s="28"/>
      <c r="C5869" s="24"/>
      <c r="D5869" s="21"/>
      <c r="E5869" s="24"/>
      <c r="F5869" s="24"/>
      <c r="G5869" s="24"/>
      <c r="H5869" s="29"/>
      <c r="I5869" s="23"/>
      <c r="J5869" s="24"/>
      <c r="K5869" s="24"/>
      <c r="L5869" s="66"/>
      <c r="M5869" s="25"/>
      <c r="N5869" s="25"/>
      <c r="O5869" s="26"/>
      <c r="P5869" s="117"/>
    </row>
    <row r="5870" spans="1:16" ht="15.75" x14ac:dyDescent="0.25">
      <c r="A5870" s="19"/>
      <c r="B5870" s="20"/>
      <c r="C5870" s="20"/>
      <c r="D5870" s="21"/>
      <c r="E5870" s="20"/>
      <c r="F5870" s="20"/>
      <c r="G5870" s="20"/>
      <c r="H5870" s="30"/>
      <c r="I5870" s="23"/>
      <c r="J5870" s="23"/>
      <c r="K5870" s="24"/>
      <c r="L5870" s="31"/>
      <c r="M5870" s="19"/>
      <c r="N5870" s="25"/>
      <c r="O5870" s="26"/>
      <c r="P5870" s="117"/>
    </row>
    <row r="5871" spans="1:16" ht="15.75" x14ac:dyDescent="0.25">
      <c r="A5871" s="19"/>
      <c r="B5871" s="20"/>
      <c r="C5871" s="20"/>
      <c r="D5871" s="21"/>
      <c r="E5871" s="20"/>
      <c r="F5871" s="20"/>
      <c r="G5871" s="20"/>
      <c r="H5871" s="30"/>
      <c r="I5871" s="23"/>
      <c r="J5871" s="23"/>
      <c r="K5871" s="24"/>
      <c r="L5871" s="31"/>
      <c r="M5871" s="19"/>
      <c r="N5871" s="25"/>
      <c r="O5871" s="26"/>
      <c r="P5871" s="117"/>
    </row>
    <row r="5872" spans="1:16" ht="15.75" x14ac:dyDescent="0.25">
      <c r="A5872" s="19"/>
      <c r="B5872" s="20"/>
      <c r="C5872" s="20"/>
      <c r="D5872" s="21"/>
      <c r="E5872" s="20"/>
      <c r="F5872" s="20"/>
      <c r="G5872" s="20"/>
      <c r="H5872" s="30"/>
      <c r="I5872" s="23"/>
      <c r="J5872" s="23"/>
      <c r="K5872" s="24"/>
      <c r="L5872" s="31"/>
      <c r="M5872" s="19"/>
      <c r="N5872" s="25"/>
      <c r="O5872" s="26"/>
      <c r="P5872" s="117"/>
    </row>
    <row r="5873" spans="1:16" ht="15.75" x14ac:dyDescent="0.25">
      <c r="A5873" s="19"/>
      <c r="B5873" s="20"/>
      <c r="C5873" s="20"/>
      <c r="D5873" s="21"/>
      <c r="E5873" s="20"/>
      <c r="F5873" s="20"/>
      <c r="G5873" s="20"/>
      <c r="H5873" s="30"/>
      <c r="I5873" s="23"/>
      <c r="J5873" s="23"/>
      <c r="K5873" s="24"/>
      <c r="L5873" s="31"/>
      <c r="M5873" s="19"/>
      <c r="N5873" s="25"/>
      <c r="O5873" s="26"/>
      <c r="P5873" s="117"/>
    </row>
    <row r="5874" spans="1:16" ht="15.75" x14ac:dyDescent="0.25">
      <c r="A5874" s="25"/>
      <c r="B5874" s="28"/>
      <c r="C5874" s="24"/>
      <c r="D5874" s="21"/>
      <c r="E5874" s="24"/>
      <c r="F5874" s="24"/>
      <c r="G5874" s="24"/>
      <c r="H5874" s="29"/>
      <c r="I5874" s="84"/>
      <c r="J5874" s="24"/>
      <c r="K5874" s="24"/>
      <c r="L5874" s="66"/>
      <c r="M5874" s="25"/>
      <c r="N5874" s="25"/>
      <c r="O5874" s="26"/>
      <c r="P5874" s="117"/>
    </row>
    <row r="5875" spans="1:16" ht="15.75" x14ac:dyDescent="0.25">
      <c r="A5875" s="25"/>
      <c r="B5875" s="28"/>
      <c r="C5875" s="24"/>
      <c r="D5875" s="21"/>
      <c r="E5875" s="24"/>
      <c r="F5875" s="24"/>
      <c r="G5875" s="24"/>
      <c r="H5875" s="29"/>
      <c r="I5875" s="84"/>
      <c r="J5875" s="24"/>
      <c r="K5875" s="24"/>
      <c r="L5875" s="66"/>
      <c r="M5875" s="25"/>
      <c r="N5875" s="25"/>
      <c r="O5875" s="26"/>
      <c r="P5875" s="117"/>
    </row>
    <row r="5876" spans="1:16" ht="15.75" x14ac:dyDescent="0.25">
      <c r="A5876" s="25"/>
      <c r="B5876" s="28"/>
      <c r="C5876" s="24"/>
      <c r="D5876" s="21"/>
      <c r="E5876" s="24"/>
      <c r="F5876" s="24"/>
      <c r="G5876" s="24"/>
      <c r="H5876" s="29"/>
      <c r="I5876" s="84"/>
      <c r="J5876" s="24"/>
      <c r="K5876" s="24"/>
      <c r="L5876" s="66"/>
      <c r="M5876" s="25"/>
      <c r="N5876" s="25"/>
      <c r="O5876" s="26"/>
      <c r="P5876" s="117"/>
    </row>
    <row r="5877" spans="1:16" ht="15.75" x14ac:dyDescent="0.25">
      <c r="A5877" s="25"/>
      <c r="B5877" s="28"/>
      <c r="C5877" s="24"/>
      <c r="D5877" s="21"/>
      <c r="E5877" s="24"/>
      <c r="F5877" s="24"/>
      <c r="G5877" s="24"/>
      <c r="H5877" s="29"/>
      <c r="I5877" s="84"/>
      <c r="J5877" s="24"/>
      <c r="K5877" s="24"/>
      <c r="L5877" s="66"/>
      <c r="M5877" s="25"/>
      <c r="N5877" s="25"/>
      <c r="O5877" s="26"/>
      <c r="P5877" s="117"/>
    </row>
    <row r="5878" spans="1:16" ht="15.75" x14ac:dyDescent="0.25">
      <c r="A5878" s="25"/>
      <c r="B5878" s="28"/>
      <c r="C5878" s="24"/>
      <c r="D5878" s="21"/>
      <c r="E5878" s="24"/>
      <c r="F5878" s="24"/>
      <c r="G5878" s="24"/>
      <c r="H5878" s="29"/>
      <c r="I5878" s="84"/>
      <c r="J5878" s="24"/>
      <c r="K5878" s="24"/>
      <c r="L5878" s="66"/>
      <c r="M5878" s="25"/>
      <c r="N5878" s="25"/>
      <c r="O5878" s="26"/>
      <c r="P5878" s="117"/>
    </row>
    <row r="5879" spans="1:16" ht="15.75" x14ac:dyDescent="0.25">
      <c r="A5879" s="25"/>
      <c r="B5879" s="28"/>
      <c r="C5879" s="24"/>
      <c r="D5879" s="21"/>
      <c r="E5879" s="24"/>
      <c r="F5879" s="24"/>
      <c r="G5879" s="24"/>
      <c r="H5879" s="29"/>
      <c r="I5879" s="84"/>
      <c r="J5879" s="24"/>
      <c r="K5879" s="24"/>
      <c r="L5879" s="66"/>
      <c r="M5879" s="25"/>
      <c r="N5879" s="25"/>
      <c r="O5879" s="26"/>
      <c r="P5879" s="117"/>
    </row>
    <row r="5880" spans="1:16" ht="15.75" x14ac:dyDescent="0.25">
      <c r="A5880" s="25"/>
      <c r="B5880" s="28"/>
      <c r="C5880" s="24"/>
      <c r="D5880" s="21"/>
      <c r="E5880" s="24"/>
      <c r="F5880" s="24"/>
      <c r="G5880" s="24"/>
      <c r="H5880" s="29"/>
      <c r="I5880" s="84"/>
      <c r="J5880" s="24"/>
      <c r="K5880" s="24"/>
      <c r="L5880" s="66"/>
      <c r="M5880" s="25"/>
      <c r="N5880" s="25"/>
      <c r="O5880" s="26"/>
      <c r="P5880" s="117"/>
    </row>
    <row r="5881" spans="1:16" ht="15.75" x14ac:dyDescent="0.25">
      <c r="A5881" s="25"/>
      <c r="B5881" s="28"/>
      <c r="C5881" s="24"/>
      <c r="D5881" s="21"/>
      <c r="E5881" s="24"/>
      <c r="F5881" s="24"/>
      <c r="G5881" s="24"/>
      <c r="H5881" s="29"/>
      <c r="I5881" s="84"/>
      <c r="J5881" s="24"/>
      <c r="K5881" s="24"/>
      <c r="L5881" s="66"/>
      <c r="M5881" s="25"/>
      <c r="N5881" s="25"/>
      <c r="O5881" s="26"/>
      <c r="P5881" s="117"/>
    </row>
    <row r="5882" spans="1:16" ht="15.75" x14ac:dyDescent="0.25">
      <c r="A5882" s="25"/>
      <c r="B5882" s="28"/>
      <c r="C5882" s="24"/>
      <c r="D5882" s="21"/>
      <c r="E5882" s="24"/>
      <c r="F5882" s="24"/>
      <c r="G5882" s="24"/>
      <c r="H5882" s="29"/>
      <c r="I5882" s="84"/>
      <c r="J5882" s="24"/>
      <c r="K5882" s="24"/>
      <c r="L5882" s="66"/>
      <c r="M5882" s="25"/>
      <c r="N5882" s="25"/>
      <c r="O5882" s="26"/>
      <c r="P5882" s="117"/>
    </row>
    <row r="5883" spans="1:16" ht="15.75" x14ac:dyDescent="0.25">
      <c r="A5883" s="25"/>
      <c r="B5883" s="28"/>
      <c r="C5883" s="24"/>
      <c r="D5883" s="21"/>
      <c r="E5883" s="24"/>
      <c r="F5883" s="24"/>
      <c r="G5883" s="24"/>
      <c r="H5883" s="29"/>
      <c r="I5883" s="84"/>
      <c r="J5883" s="24"/>
      <c r="K5883" s="24"/>
      <c r="L5883" s="66"/>
      <c r="M5883" s="25"/>
      <c r="N5883" s="25"/>
      <c r="O5883" s="26"/>
      <c r="P5883" s="117"/>
    </row>
    <row r="5884" spans="1:16" ht="15.75" x14ac:dyDescent="0.25">
      <c r="A5884" s="25"/>
      <c r="B5884" s="28"/>
      <c r="C5884" s="24"/>
      <c r="D5884" s="21"/>
      <c r="E5884" s="24"/>
      <c r="F5884" s="24"/>
      <c r="G5884" s="24"/>
      <c r="H5884" s="29"/>
      <c r="I5884" s="84"/>
      <c r="J5884" s="24"/>
      <c r="K5884" s="24"/>
      <c r="L5884" s="66"/>
      <c r="M5884" s="25"/>
      <c r="N5884" s="25"/>
      <c r="O5884" s="26"/>
      <c r="P5884" s="117"/>
    </row>
    <row r="5885" spans="1:16" ht="15.75" x14ac:dyDescent="0.25">
      <c r="A5885" s="25"/>
      <c r="B5885" s="28"/>
      <c r="C5885" s="24"/>
      <c r="D5885" s="21"/>
      <c r="E5885" s="24"/>
      <c r="F5885" s="24"/>
      <c r="G5885" s="24"/>
      <c r="H5885" s="29"/>
      <c r="I5885" s="84"/>
      <c r="J5885" s="24"/>
      <c r="K5885" s="24"/>
      <c r="L5885" s="66"/>
      <c r="M5885" s="25"/>
      <c r="N5885" s="25"/>
      <c r="O5885" s="26"/>
      <c r="P5885" s="117"/>
    </row>
    <row r="5886" spans="1:16" ht="15.75" x14ac:dyDescent="0.25">
      <c r="A5886" s="25"/>
      <c r="B5886" s="28"/>
      <c r="C5886" s="24"/>
      <c r="D5886" s="21"/>
      <c r="E5886" s="24"/>
      <c r="F5886" s="24"/>
      <c r="G5886" s="24"/>
      <c r="H5886" s="29"/>
      <c r="I5886" s="84"/>
      <c r="J5886" s="24"/>
      <c r="K5886" s="24"/>
      <c r="L5886" s="66"/>
      <c r="M5886" s="25"/>
      <c r="N5886" s="25"/>
      <c r="O5886" s="26"/>
      <c r="P5886" s="117"/>
    </row>
    <row r="5887" spans="1:16" ht="15.75" x14ac:dyDescent="0.25">
      <c r="A5887" s="25"/>
      <c r="B5887" s="28"/>
      <c r="C5887" s="24"/>
      <c r="D5887" s="21"/>
      <c r="E5887" s="24"/>
      <c r="F5887" s="24"/>
      <c r="G5887" s="24"/>
      <c r="H5887" s="29"/>
      <c r="I5887" s="84"/>
      <c r="J5887" s="24"/>
      <c r="K5887" s="24"/>
      <c r="L5887" s="66"/>
      <c r="M5887" s="25"/>
      <c r="N5887" s="25"/>
      <c r="O5887" s="26"/>
      <c r="P5887" s="117"/>
    </row>
    <row r="5888" spans="1:16" ht="15.75" x14ac:dyDescent="0.25">
      <c r="A5888" s="25"/>
      <c r="B5888" s="28"/>
      <c r="C5888" s="24"/>
      <c r="D5888" s="21"/>
      <c r="E5888" s="24"/>
      <c r="F5888" s="24"/>
      <c r="G5888" s="24"/>
      <c r="H5888" s="29"/>
      <c r="I5888" s="84"/>
      <c r="J5888" s="24"/>
      <c r="K5888" s="24"/>
      <c r="L5888" s="66"/>
      <c r="M5888" s="25"/>
      <c r="N5888" s="25"/>
      <c r="O5888" s="26"/>
      <c r="P5888" s="152"/>
    </row>
    <row r="5889" spans="1:16" ht="15.75" x14ac:dyDescent="0.25">
      <c r="A5889" s="25"/>
      <c r="B5889" s="28"/>
      <c r="C5889" s="24"/>
      <c r="D5889" s="21"/>
      <c r="E5889" s="24"/>
      <c r="F5889" s="24"/>
      <c r="G5889" s="24"/>
      <c r="H5889" s="29"/>
      <c r="I5889" s="84"/>
      <c r="J5889" s="24"/>
      <c r="K5889" s="24"/>
      <c r="L5889" s="66"/>
      <c r="M5889" s="25"/>
      <c r="N5889" s="25"/>
      <c r="O5889" s="26"/>
      <c r="P5889" s="117"/>
    </row>
    <row r="5890" spans="1:16" ht="15.75" x14ac:dyDescent="0.25">
      <c r="A5890" s="25"/>
      <c r="B5890" s="28"/>
      <c r="C5890" s="24"/>
      <c r="D5890" s="21"/>
      <c r="E5890" s="24"/>
      <c r="F5890" s="24"/>
      <c r="G5890" s="24"/>
      <c r="H5890" s="29"/>
      <c r="I5890" s="84"/>
      <c r="J5890" s="24"/>
      <c r="K5890" s="24"/>
      <c r="L5890" s="66"/>
      <c r="M5890" s="115"/>
      <c r="N5890" s="25"/>
      <c r="O5890" s="26"/>
      <c r="P5890" s="117"/>
    </row>
    <row r="5891" spans="1:16" ht="15.75" x14ac:dyDescent="0.25">
      <c r="A5891" s="25"/>
      <c r="B5891" s="28"/>
      <c r="C5891" s="24"/>
      <c r="D5891" s="21"/>
      <c r="E5891" s="24"/>
      <c r="F5891" s="24"/>
      <c r="G5891" s="24"/>
      <c r="H5891" s="29"/>
      <c r="I5891" s="84"/>
      <c r="J5891" s="24"/>
      <c r="K5891" s="24"/>
      <c r="L5891" s="66"/>
      <c r="M5891" s="25"/>
      <c r="N5891" s="25"/>
      <c r="O5891" s="26"/>
      <c r="P5891" s="117"/>
    </row>
    <row r="5892" spans="1:16" ht="15.75" x14ac:dyDescent="0.25">
      <c r="A5892" s="25"/>
      <c r="B5892" s="313"/>
      <c r="C5892" s="20"/>
      <c r="D5892" s="98"/>
      <c r="E5892" s="24"/>
      <c r="F5892" s="24"/>
      <c r="G5892" s="24"/>
      <c r="H5892" s="29"/>
      <c r="I5892" s="84"/>
      <c r="J5892" s="314"/>
      <c r="K5892" s="314"/>
      <c r="L5892" s="66"/>
      <c r="M5892" s="25"/>
      <c r="N5892" s="25"/>
      <c r="O5892" s="26"/>
      <c r="P5892" s="117"/>
    </row>
    <row r="5893" spans="1:16" ht="15.75" x14ac:dyDescent="0.25">
      <c r="A5893" s="25"/>
      <c r="B5893" s="313"/>
      <c r="C5893" s="20"/>
      <c r="D5893" s="98"/>
      <c r="E5893" s="24"/>
      <c r="F5893" s="24"/>
      <c r="G5893" s="24"/>
      <c r="H5893" s="29"/>
      <c r="I5893" s="84"/>
      <c r="J5893" s="314"/>
      <c r="K5893" s="314"/>
      <c r="L5893" s="66"/>
      <c r="M5893" s="25"/>
      <c r="N5893" s="25"/>
      <c r="O5893" s="26"/>
      <c r="P5893" s="117"/>
    </row>
    <row r="5894" spans="1:16" ht="15.75" x14ac:dyDescent="0.25">
      <c r="A5894" s="25"/>
      <c r="B5894" s="28"/>
      <c r="C5894" s="24"/>
      <c r="D5894" s="21"/>
      <c r="E5894" s="24"/>
      <c r="F5894" s="24"/>
      <c r="G5894" s="24"/>
      <c r="H5894" s="29"/>
      <c r="I5894" s="84"/>
      <c r="J5894" s="24"/>
      <c r="K5894" s="24"/>
      <c r="L5894" s="66"/>
      <c r="M5894" s="25"/>
      <c r="N5894" s="25"/>
      <c r="O5894" s="26"/>
      <c r="P5894" s="117"/>
    </row>
    <row r="5895" spans="1:16" ht="15.75" x14ac:dyDescent="0.25">
      <c r="A5895" s="25"/>
      <c r="B5895" s="28"/>
      <c r="C5895" s="24"/>
      <c r="D5895" s="21"/>
      <c r="E5895" s="24"/>
      <c r="F5895" s="24"/>
      <c r="G5895" s="24"/>
      <c r="H5895" s="29"/>
      <c r="I5895" s="84"/>
      <c r="J5895" s="24"/>
      <c r="K5895" s="24"/>
      <c r="L5895" s="66"/>
      <c r="M5895" s="25"/>
      <c r="N5895" s="25"/>
      <c r="O5895" s="26"/>
      <c r="P5895" s="117"/>
    </row>
    <row r="5896" spans="1:16" ht="15.75" x14ac:dyDescent="0.25">
      <c r="A5896" s="25"/>
      <c r="B5896" s="28"/>
      <c r="C5896" s="24"/>
      <c r="D5896" s="21"/>
      <c r="E5896" s="24"/>
      <c r="F5896" s="24"/>
      <c r="G5896" s="24"/>
      <c r="H5896" s="29"/>
      <c r="I5896" s="84"/>
      <c r="J5896" s="24"/>
      <c r="K5896" s="24"/>
      <c r="L5896" s="66"/>
      <c r="M5896" s="25"/>
      <c r="N5896" s="25"/>
      <c r="O5896" s="26"/>
      <c r="P5896" s="117"/>
    </row>
    <row r="5897" spans="1:16" ht="15.75" x14ac:dyDescent="0.25">
      <c r="A5897" s="25"/>
      <c r="B5897" s="28"/>
      <c r="C5897" s="24"/>
      <c r="D5897" s="21"/>
      <c r="E5897" s="24"/>
      <c r="F5897" s="24"/>
      <c r="G5897" s="24"/>
      <c r="H5897" s="29"/>
      <c r="I5897" s="84"/>
      <c r="J5897" s="24"/>
      <c r="K5897" s="24"/>
      <c r="L5897" s="66"/>
      <c r="M5897" s="25"/>
      <c r="N5897" s="25"/>
      <c r="O5897" s="26"/>
      <c r="P5897" s="117"/>
    </row>
    <row r="5898" spans="1:16" ht="15.75" x14ac:dyDescent="0.25">
      <c r="A5898" s="25"/>
      <c r="B5898" s="28"/>
      <c r="C5898" s="24"/>
      <c r="D5898" s="21"/>
      <c r="E5898" s="24"/>
      <c r="F5898" s="24"/>
      <c r="G5898" s="24"/>
      <c r="H5898" s="29"/>
      <c r="I5898" s="84"/>
      <c r="J5898" s="24"/>
      <c r="K5898" s="24"/>
      <c r="L5898" s="66"/>
      <c r="M5898" s="25"/>
      <c r="N5898" s="25"/>
      <c r="O5898" s="26"/>
      <c r="P5898" s="152"/>
    </row>
    <row r="5899" spans="1:16" ht="15.75" x14ac:dyDescent="0.25">
      <c r="A5899" s="25"/>
      <c r="B5899" s="28"/>
      <c r="C5899" s="24"/>
      <c r="D5899" s="21"/>
      <c r="E5899" s="24"/>
      <c r="F5899" s="24"/>
      <c r="G5899" s="24"/>
      <c r="H5899" s="29"/>
      <c r="I5899" s="23"/>
      <c r="J5899" s="24"/>
      <c r="K5899" s="24"/>
      <c r="L5899" s="66"/>
      <c r="M5899" s="25"/>
      <c r="N5899" s="25"/>
      <c r="O5899" s="26"/>
      <c r="P5899" s="117"/>
    </row>
    <row r="5900" spans="1:16" ht="15.75" x14ac:dyDescent="0.25">
      <c r="A5900" s="25"/>
      <c r="B5900" s="28"/>
      <c r="C5900" s="24"/>
      <c r="D5900" s="21"/>
      <c r="E5900" s="24"/>
      <c r="F5900" s="24"/>
      <c r="G5900" s="24"/>
      <c r="H5900" s="29"/>
      <c r="I5900" s="84"/>
      <c r="J5900" s="24"/>
      <c r="K5900" s="24"/>
      <c r="L5900" s="66"/>
      <c r="M5900" s="25"/>
      <c r="N5900" s="25"/>
      <c r="O5900" s="26"/>
      <c r="P5900" s="117"/>
    </row>
    <row r="5901" spans="1:16" ht="15.75" x14ac:dyDescent="0.25">
      <c r="A5901" s="25"/>
      <c r="B5901" s="28"/>
      <c r="C5901" s="24"/>
      <c r="D5901" s="21"/>
      <c r="E5901" s="24"/>
      <c r="F5901" s="24"/>
      <c r="G5901" s="24"/>
      <c r="H5901" s="29"/>
      <c r="I5901" s="84"/>
      <c r="J5901" s="24"/>
      <c r="K5901" s="24"/>
      <c r="L5901" s="66"/>
      <c r="M5901" s="25"/>
      <c r="N5901" s="25"/>
      <c r="O5901" s="26"/>
      <c r="P5901" s="117"/>
    </row>
    <row r="5902" spans="1:16" ht="15.75" x14ac:dyDescent="0.25">
      <c r="A5902" s="25"/>
      <c r="B5902" s="28"/>
      <c r="C5902" s="24"/>
      <c r="D5902" s="21"/>
      <c r="E5902" s="24"/>
      <c r="F5902" s="24"/>
      <c r="G5902" s="24"/>
      <c r="H5902" s="29"/>
      <c r="I5902" s="84"/>
      <c r="J5902" s="24"/>
      <c r="K5902" s="24"/>
      <c r="L5902" s="66"/>
      <c r="M5902" s="25"/>
      <c r="N5902" s="25"/>
      <c r="O5902" s="26"/>
      <c r="P5902" s="117"/>
    </row>
    <row r="5903" spans="1:16" ht="15.75" x14ac:dyDescent="0.25">
      <c r="A5903" s="25"/>
      <c r="B5903" s="28"/>
      <c r="C5903" s="24"/>
      <c r="D5903" s="21"/>
      <c r="E5903" s="24"/>
      <c r="F5903" s="24"/>
      <c r="G5903" s="24"/>
      <c r="H5903" s="29"/>
      <c r="I5903" s="84"/>
      <c r="J5903" s="24"/>
      <c r="K5903" s="24"/>
      <c r="L5903" s="66"/>
      <c r="M5903" s="25"/>
      <c r="N5903" s="25"/>
      <c r="O5903" s="26"/>
      <c r="P5903" s="117"/>
    </row>
    <row r="5904" spans="1:16" ht="15.75" x14ac:dyDescent="0.25">
      <c r="A5904" s="25"/>
      <c r="B5904" s="28"/>
      <c r="C5904" s="24"/>
      <c r="D5904" s="21"/>
      <c r="E5904" s="24"/>
      <c r="F5904" s="24"/>
      <c r="G5904" s="24"/>
      <c r="H5904" s="29"/>
      <c r="I5904" s="84"/>
      <c r="J5904" s="24"/>
      <c r="K5904" s="24"/>
      <c r="L5904" s="66"/>
      <c r="M5904" s="25"/>
      <c r="N5904" s="25"/>
      <c r="O5904" s="26"/>
      <c r="P5904" s="152"/>
    </row>
    <row r="5905" spans="1:16" ht="15.75" x14ac:dyDescent="0.25">
      <c r="A5905" s="25"/>
      <c r="B5905" s="28"/>
      <c r="C5905" s="24"/>
      <c r="D5905" s="21"/>
      <c r="E5905" s="24"/>
      <c r="F5905" s="24"/>
      <c r="G5905" s="24"/>
      <c r="H5905" s="29"/>
      <c r="I5905" s="23"/>
      <c r="J5905" s="24"/>
      <c r="K5905" s="24"/>
      <c r="L5905" s="66"/>
      <c r="M5905" s="25"/>
      <c r="N5905" s="25"/>
      <c r="O5905" s="26"/>
      <c r="P5905" s="152"/>
    </row>
    <row r="5906" spans="1:16" ht="15.75" x14ac:dyDescent="0.25">
      <c r="A5906" s="25"/>
      <c r="B5906" s="28"/>
      <c r="C5906" s="24"/>
      <c r="D5906" s="21"/>
      <c r="E5906" s="24"/>
      <c r="F5906" s="24"/>
      <c r="G5906" s="24"/>
      <c r="H5906" s="29"/>
      <c r="I5906" s="84"/>
      <c r="J5906" s="24"/>
      <c r="K5906" s="24"/>
      <c r="L5906" s="66"/>
      <c r="M5906" s="25"/>
      <c r="N5906" s="25"/>
      <c r="O5906" s="26"/>
      <c r="P5906" s="152"/>
    </row>
    <row r="5907" spans="1:16" ht="15.75" x14ac:dyDescent="0.25">
      <c r="A5907" s="25"/>
      <c r="B5907" s="28"/>
      <c r="C5907" s="24"/>
      <c r="D5907" s="21"/>
      <c r="E5907" s="24"/>
      <c r="F5907" s="24"/>
      <c r="G5907" s="24"/>
      <c r="H5907" s="29"/>
      <c r="I5907" s="23"/>
      <c r="J5907" s="24"/>
      <c r="K5907" s="24"/>
      <c r="L5907" s="66"/>
      <c r="M5907" s="25"/>
      <c r="N5907" s="25"/>
      <c r="O5907" s="26"/>
      <c r="P5907" s="152"/>
    </row>
    <row r="5908" spans="1:16" ht="15.75" x14ac:dyDescent="0.25">
      <c r="A5908" s="25"/>
      <c r="B5908" s="28"/>
      <c r="C5908" s="24"/>
      <c r="D5908" s="21"/>
      <c r="E5908" s="24"/>
      <c r="F5908" s="24"/>
      <c r="G5908" s="24"/>
      <c r="H5908" s="29"/>
      <c r="I5908" s="84"/>
      <c r="J5908" s="24"/>
      <c r="K5908" s="24"/>
      <c r="L5908" s="66"/>
      <c r="M5908" s="25"/>
      <c r="N5908" s="25"/>
      <c r="O5908" s="26"/>
      <c r="P5908" s="152"/>
    </row>
    <row r="5909" spans="1:16" ht="15.75" x14ac:dyDescent="0.25">
      <c r="A5909" s="25"/>
      <c r="B5909" s="28"/>
      <c r="C5909" s="24"/>
      <c r="D5909" s="21"/>
      <c r="E5909" s="24"/>
      <c r="F5909" s="24"/>
      <c r="G5909" s="24"/>
      <c r="H5909" s="29"/>
      <c r="I5909" s="84"/>
      <c r="J5909" s="24"/>
      <c r="K5909" s="24"/>
      <c r="L5909" s="66"/>
      <c r="M5909" s="25"/>
      <c r="N5909" s="25"/>
      <c r="O5909" s="26"/>
      <c r="P5909" s="117"/>
    </row>
    <row r="5910" spans="1:16" ht="15.75" x14ac:dyDescent="0.25">
      <c r="A5910" s="25"/>
      <c r="B5910" s="28"/>
      <c r="C5910" s="24"/>
      <c r="D5910" s="21"/>
      <c r="E5910" s="24"/>
      <c r="F5910" s="24"/>
      <c r="G5910" s="24"/>
      <c r="H5910" s="29"/>
      <c r="I5910" s="23"/>
      <c r="J5910" s="24"/>
      <c r="K5910" s="24"/>
      <c r="L5910" s="66"/>
      <c r="M5910" s="25"/>
      <c r="N5910" s="25"/>
      <c r="O5910" s="26"/>
      <c r="P5910" s="117"/>
    </row>
    <row r="5911" spans="1:16" ht="15.75" x14ac:dyDescent="0.25">
      <c r="A5911" s="25"/>
      <c r="B5911" s="28"/>
      <c r="C5911" s="24"/>
      <c r="D5911" s="21"/>
      <c r="E5911" s="24"/>
      <c r="F5911" s="24"/>
      <c r="G5911" s="24"/>
      <c r="H5911" s="29"/>
      <c r="I5911" s="23"/>
      <c r="J5911" s="24"/>
      <c r="K5911" s="24"/>
      <c r="L5911" s="66"/>
      <c r="M5911" s="25"/>
      <c r="N5911" s="25"/>
      <c r="O5911" s="26"/>
      <c r="P5911" s="117"/>
    </row>
    <row r="5912" spans="1:16" ht="15.75" x14ac:dyDescent="0.25">
      <c r="A5912" s="25"/>
      <c r="B5912" s="28"/>
      <c r="C5912" s="24"/>
      <c r="D5912" s="21"/>
      <c r="E5912" s="24"/>
      <c r="F5912" s="24"/>
      <c r="G5912" s="24"/>
      <c r="H5912" s="29"/>
      <c r="I5912" s="23"/>
      <c r="J5912" s="24"/>
      <c r="K5912" s="24"/>
      <c r="L5912" s="66"/>
      <c r="M5912" s="25"/>
      <c r="N5912" s="25"/>
      <c r="O5912" s="26"/>
      <c r="P5912" s="117"/>
    </row>
    <row r="5913" spans="1:16" ht="15.75" x14ac:dyDescent="0.25">
      <c r="A5913" s="25"/>
      <c r="B5913" s="28"/>
      <c r="C5913" s="24"/>
      <c r="D5913" s="21"/>
      <c r="E5913" s="24"/>
      <c r="F5913" s="24"/>
      <c r="G5913" s="24"/>
      <c r="H5913" s="29"/>
      <c r="I5913" s="84"/>
      <c r="J5913" s="24"/>
      <c r="K5913" s="24"/>
      <c r="L5913" s="66"/>
      <c r="M5913" s="25"/>
      <c r="N5913" s="25"/>
      <c r="O5913" s="26"/>
      <c r="P5913" s="117"/>
    </row>
    <row r="5914" spans="1:16" ht="15.75" x14ac:dyDescent="0.25">
      <c r="A5914" s="25"/>
      <c r="B5914" s="28"/>
      <c r="C5914" s="24"/>
      <c r="D5914" s="21"/>
      <c r="E5914" s="24"/>
      <c r="F5914" s="24"/>
      <c r="G5914" s="24"/>
      <c r="H5914" s="29"/>
      <c r="I5914" s="84"/>
      <c r="J5914" s="24"/>
      <c r="K5914" s="24"/>
      <c r="L5914" s="66"/>
      <c r="M5914" s="25"/>
      <c r="N5914" s="25"/>
      <c r="O5914" s="26"/>
      <c r="P5914" s="117"/>
    </row>
    <row r="5915" spans="1:16" ht="15.75" x14ac:dyDescent="0.25">
      <c r="A5915" s="25"/>
      <c r="B5915" s="28"/>
      <c r="C5915" s="24"/>
      <c r="D5915" s="21"/>
      <c r="E5915" s="24"/>
      <c r="F5915" s="24"/>
      <c r="G5915" s="24"/>
      <c r="H5915" s="29"/>
      <c r="I5915" s="84"/>
      <c r="J5915" s="24"/>
      <c r="K5915" s="24"/>
      <c r="L5915" s="66"/>
      <c r="M5915" s="25"/>
      <c r="N5915" s="25"/>
      <c r="O5915" s="26"/>
      <c r="P5915" s="117"/>
    </row>
    <row r="5916" spans="1:16" ht="15.75" x14ac:dyDescent="0.25">
      <c r="A5916" s="25"/>
      <c r="B5916" s="28"/>
      <c r="C5916" s="24"/>
      <c r="D5916" s="21"/>
      <c r="E5916" s="24"/>
      <c r="F5916" s="24"/>
      <c r="G5916" s="24"/>
      <c r="H5916" s="29"/>
      <c r="I5916" s="84"/>
      <c r="J5916" s="24"/>
      <c r="K5916" s="24"/>
      <c r="L5916" s="66"/>
      <c r="M5916" s="25"/>
      <c r="N5916" s="25"/>
      <c r="O5916" s="26"/>
      <c r="P5916" s="117"/>
    </row>
    <row r="5917" spans="1:16" ht="15.75" x14ac:dyDescent="0.25">
      <c r="A5917" s="25"/>
      <c r="B5917" s="28"/>
      <c r="C5917" s="24"/>
      <c r="D5917" s="21"/>
      <c r="E5917" s="24"/>
      <c r="F5917" s="24"/>
      <c r="G5917" s="24"/>
      <c r="H5917" s="29"/>
      <c r="I5917" s="84"/>
      <c r="J5917" s="24"/>
      <c r="K5917" s="24"/>
      <c r="L5917" s="66"/>
      <c r="M5917" s="25"/>
      <c r="N5917" s="25"/>
      <c r="O5917" s="26"/>
      <c r="P5917" s="117"/>
    </row>
    <row r="5918" spans="1:16" ht="15.75" x14ac:dyDescent="0.25">
      <c r="A5918" s="25"/>
      <c r="B5918" s="28"/>
      <c r="C5918" s="24"/>
      <c r="D5918" s="21"/>
      <c r="E5918" s="24"/>
      <c r="F5918" s="24"/>
      <c r="G5918" s="24"/>
      <c r="H5918" s="29"/>
      <c r="I5918" s="84"/>
      <c r="J5918" s="24"/>
      <c r="K5918" s="24"/>
      <c r="L5918" s="66"/>
      <c r="M5918" s="25"/>
      <c r="N5918" s="25"/>
      <c r="O5918" s="26"/>
      <c r="P5918" s="152"/>
    </row>
    <row r="5919" spans="1:16" ht="15.75" x14ac:dyDescent="0.25">
      <c r="A5919" s="25"/>
      <c r="B5919" s="28"/>
      <c r="C5919" s="24"/>
      <c r="D5919" s="21"/>
      <c r="E5919" s="24"/>
      <c r="F5919" s="24"/>
      <c r="G5919" s="24"/>
      <c r="H5919" s="29"/>
      <c r="I5919" s="84"/>
      <c r="J5919" s="24"/>
      <c r="K5919" s="24"/>
      <c r="L5919" s="66"/>
      <c r="M5919" s="25"/>
      <c r="N5919" s="25"/>
      <c r="O5919" s="26"/>
      <c r="P5919" s="152"/>
    </row>
    <row r="5920" spans="1:16" ht="15.75" x14ac:dyDescent="0.25">
      <c r="A5920" s="25"/>
      <c r="B5920" s="28"/>
      <c r="C5920" s="24"/>
      <c r="D5920" s="21"/>
      <c r="E5920" s="24"/>
      <c r="F5920" s="24"/>
      <c r="G5920" s="24"/>
      <c r="H5920" s="29"/>
      <c r="I5920" s="84"/>
      <c r="J5920" s="24"/>
      <c r="K5920" s="24"/>
      <c r="L5920" s="66"/>
      <c r="M5920" s="25"/>
      <c r="N5920" s="25"/>
      <c r="O5920" s="26"/>
      <c r="P5920" s="152"/>
    </row>
    <row r="5921" spans="1:16" ht="15.75" x14ac:dyDescent="0.25">
      <c r="A5921" s="25"/>
      <c r="B5921" s="28"/>
      <c r="C5921" s="24"/>
      <c r="D5921" s="21"/>
      <c r="E5921" s="24"/>
      <c r="F5921" s="24"/>
      <c r="G5921" s="24"/>
      <c r="H5921" s="29"/>
      <c r="I5921" s="84"/>
      <c r="J5921" s="24"/>
      <c r="K5921" s="24"/>
      <c r="L5921" s="66"/>
      <c r="M5921" s="25"/>
      <c r="N5921" s="25"/>
      <c r="O5921" s="26"/>
      <c r="P5921" s="152"/>
    </row>
    <row r="5922" spans="1:16" ht="15.75" x14ac:dyDescent="0.25">
      <c r="A5922" s="25"/>
      <c r="B5922" s="28"/>
      <c r="C5922" s="24"/>
      <c r="D5922" s="21"/>
      <c r="E5922" s="24"/>
      <c r="F5922" s="24"/>
      <c r="G5922" s="24"/>
      <c r="H5922" s="29"/>
      <c r="I5922" s="84"/>
      <c r="J5922" s="24"/>
      <c r="K5922" s="24"/>
      <c r="L5922" s="66"/>
      <c r="M5922" s="25"/>
      <c r="N5922" s="25"/>
      <c r="O5922" s="26"/>
      <c r="P5922" s="152"/>
    </row>
    <row r="5923" spans="1:16" ht="15.75" x14ac:dyDescent="0.25">
      <c r="A5923" s="25"/>
      <c r="B5923" s="28"/>
      <c r="C5923" s="24"/>
      <c r="D5923" s="21"/>
      <c r="E5923" s="24"/>
      <c r="F5923" s="24"/>
      <c r="G5923" s="24"/>
      <c r="H5923" s="29"/>
      <c r="I5923" s="23"/>
      <c r="J5923" s="24"/>
      <c r="K5923" s="24"/>
      <c r="L5923" s="66"/>
      <c r="M5923" s="25"/>
      <c r="N5923" s="25"/>
      <c r="O5923" s="26"/>
      <c r="P5923" s="117"/>
    </row>
    <row r="5924" spans="1:16" ht="15.75" x14ac:dyDescent="0.25">
      <c r="A5924" s="25"/>
      <c r="B5924" s="28"/>
      <c r="C5924" s="24"/>
      <c r="D5924" s="21"/>
      <c r="E5924" s="24"/>
      <c r="F5924" s="24"/>
      <c r="G5924" s="24"/>
      <c r="H5924" s="29"/>
      <c r="I5924" s="23"/>
      <c r="J5924" s="24"/>
      <c r="K5924" s="24"/>
      <c r="L5924" s="66"/>
      <c r="M5924" s="25"/>
      <c r="N5924" s="25"/>
      <c r="O5924" s="26"/>
      <c r="P5924" s="117"/>
    </row>
    <row r="5925" spans="1:16" ht="15.75" x14ac:dyDescent="0.25">
      <c r="A5925" s="65"/>
      <c r="B5925" s="28"/>
      <c r="C5925" s="24"/>
      <c r="D5925" s="21"/>
      <c r="E5925" s="24"/>
      <c r="F5925" s="24"/>
      <c r="G5925" s="24"/>
      <c r="H5925" s="29"/>
      <c r="I5925" s="23"/>
      <c r="J5925" s="24"/>
      <c r="K5925" s="24"/>
      <c r="L5925" s="66"/>
      <c r="M5925" s="25"/>
      <c r="N5925" s="25"/>
      <c r="O5925" s="26"/>
      <c r="P5925" s="117"/>
    </row>
    <row r="5926" spans="1:16" ht="15.75" x14ac:dyDescent="0.25">
      <c r="A5926" s="25"/>
      <c r="B5926" s="28"/>
      <c r="C5926" s="24"/>
      <c r="D5926" s="21"/>
      <c r="E5926" s="24"/>
      <c r="F5926" s="24"/>
      <c r="G5926" s="24"/>
      <c r="H5926" s="29"/>
      <c r="I5926" s="84"/>
      <c r="J5926" s="24"/>
      <c r="K5926" s="24"/>
      <c r="L5926" s="66"/>
      <c r="M5926" s="25"/>
      <c r="N5926" s="25"/>
      <c r="O5926" s="26"/>
      <c r="P5926" s="152"/>
    </row>
    <row r="5927" spans="1:16" ht="15.75" x14ac:dyDescent="0.25">
      <c r="A5927" s="25"/>
      <c r="B5927" s="28"/>
      <c r="C5927" s="24"/>
      <c r="D5927" s="21"/>
      <c r="E5927" s="24"/>
      <c r="F5927" s="24"/>
      <c r="G5927" s="24"/>
      <c r="H5927" s="29"/>
      <c r="I5927" s="84"/>
      <c r="J5927" s="24"/>
      <c r="K5927" s="24"/>
      <c r="L5927" s="66"/>
      <c r="M5927" s="25"/>
      <c r="N5927" s="25"/>
      <c r="O5927" s="26"/>
      <c r="P5927" s="117"/>
    </row>
    <row r="5928" spans="1:16" ht="15.75" x14ac:dyDescent="0.25">
      <c r="A5928" s="25"/>
      <c r="B5928" s="28"/>
      <c r="C5928" s="24"/>
      <c r="D5928" s="21"/>
      <c r="E5928" s="24"/>
      <c r="F5928" s="24"/>
      <c r="G5928" s="24"/>
      <c r="H5928" s="29"/>
      <c r="I5928" s="84"/>
      <c r="J5928" s="24"/>
      <c r="K5928" s="24"/>
      <c r="L5928" s="66"/>
      <c r="M5928" s="25"/>
      <c r="N5928" s="25"/>
      <c r="O5928" s="26"/>
      <c r="P5928" s="117"/>
    </row>
    <row r="5929" spans="1:16" ht="15.75" x14ac:dyDescent="0.25">
      <c r="A5929" s="25"/>
      <c r="B5929" s="28"/>
      <c r="C5929" s="24"/>
      <c r="D5929" s="21"/>
      <c r="E5929" s="24"/>
      <c r="F5929" s="24"/>
      <c r="G5929" s="24"/>
      <c r="H5929" s="29"/>
      <c r="I5929" s="84"/>
      <c r="J5929" s="24"/>
      <c r="K5929" s="24"/>
      <c r="L5929" s="66"/>
      <c r="M5929" s="25"/>
      <c r="N5929" s="25"/>
      <c r="O5929" s="26"/>
      <c r="P5929" s="117"/>
    </row>
    <row r="5930" spans="1:16" ht="15.75" x14ac:dyDescent="0.25">
      <c r="A5930" s="25"/>
      <c r="B5930" s="28"/>
      <c r="C5930" s="24"/>
      <c r="D5930" s="21"/>
      <c r="E5930" s="24"/>
      <c r="F5930" s="24"/>
      <c r="G5930" s="24"/>
      <c r="H5930" s="29"/>
      <c r="I5930" s="84"/>
      <c r="J5930" s="24"/>
      <c r="K5930" s="24"/>
      <c r="L5930" s="66"/>
      <c r="M5930" s="25"/>
      <c r="N5930" s="25"/>
      <c r="O5930" s="26"/>
      <c r="P5930" s="117"/>
    </row>
    <row r="5931" spans="1:16" ht="15.75" x14ac:dyDescent="0.25">
      <c r="A5931" s="25"/>
      <c r="B5931" s="28"/>
      <c r="C5931" s="24"/>
      <c r="D5931" s="21"/>
      <c r="E5931" s="24"/>
      <c r="F5931" s="24"/>
      <c r="G5931" s="24"/>
      <c r="H5931" s="29"/>
      <c r="I5931" s="84"/>
      <c r="J5931" s="24"/>
      <c r="K5931" s="24"/>
      <c r="L5931" s="66"/>
      <c r="M5931" s="25"/>
      <c r="N5931" s="25"/>
      <c r="O5931" s="26"/>
      <c r="P5931" s="117"/>
    </row>
    <row r="5932" spans="1:16" ht="15.75" x14ac:dyDescent="0.25">
      <c r="A5932" s="25"/>
      <c r="B5932" s="28"/>
      <c r="C5932" s="24"/>
      <c r="D5932" s="21"/>
      <c r="E5932" s="24"/>
      <c r="F5932" s="24"/>
      <c r="G5932" s="24"/>
      <c r="H5932" s="29"/>
      <c r="I5932" s="84"/>
      <c r="J5932" s="24"/>
      <c r="K5932" s="24"/>
      <c r="L5932" s="66"/>
      <c r="M5932" s="25"/>
      <c r="N5932" s="25"/>
      <c r="O5932" s="26"/>
      <c r="P5932" s="117"/>
    </row>
    <row r="5933" spans="1:16" ht="15.75" x14ac:dyDescent="0.25">
      <c r="A5933" s="25"/>
      <c r="B5933" s="28"/>
      <c r="C5933" s="24"/>
      <c r="D5933" s="21"/>
      <c r="E5933" s="24"/>
      <c r="F5933" s="24"/>
      <c r="G5933" s="24"/>
      <c r="H5933" s="29"/>
      <c r="I5933" s="84"/>
      <c r="J5933" s="24"/>
      <c r="K5933" s="24"/>
      <c r="L5933" s="66"/>
      <c r="M5933" s="25"/>
      <c r="N5933" s="25"/>
      <c r="O5933" s="26"/>
      <c r="P5933" s="117"/>
    </row>
    <row r="5934" spans="1:16" ht="15.75" x14ac:dyDescent="0.25">
      <c r="A5934" s="25"/>
      <c r="B5934" s="28"/>
      <c r="C5934" s="24"/>
      <c r="D5934" s="21"/>
      <c r="E5934" s="24"/>
      <c r="F5934" s="24"/>
      <c r="G5934" s="24"/>
      <c r="H5934" s="29"/>
      <c r="I5934" s="84"/>
      <c r="J5934" s="24"/>
      <c r="K5934" s="24"/>
      <c r="L5934" s="66"/>
      <c r="M5934" s="25"/>
      <c r="N5934" s="25"/>
      <c r="O5934" s="26"/>
      <c r="P5934" s="117"/>
    </row>
    <row r="5935" spans="1:16" ht="15.75" x14ac:dyDescent="0.25">
      <c r="A5935" s="19"/>
      <c r="B5935" s="20"/>
      <c r="C5935" s="20"/>
      <c r="D5935" s="21"/>
      <c r="E5935" s="20"/>
      <c r="F5935" s="20"/>
      <c r="G5935" s="20"/>
      <c r="H5935" s="30"/>
      <c r="I5935" s="23"/>
      <c r="J5935" s="23"/>
      <c r="K5935" s="24"/>
      <c r="L5935" s="31"/>
      <c r="M5935" s="19"/>
      <c r="N5935" s="25"/>
      <c r="O5935" s="26"/>
      <c r="P5935" s="117"/>
    </row>
    <row r="5936" spans="1:16" ht="15.75" x14ac:dyDescent="0.25">
      <c r="A5936" s="25"/>
      <c r="B5936" s="20"/>
      <c r="C5936" s="20"/>
      <c r="D5936" s="98"/>
      <c r="E5936" s="24"/>
      <c r="F5936" s="24"/>
      <c r="G5936" s="24"/>
      <c r="H5936" s="29"/>
      <c r="I5936" s="84"/>
      <c r="J5936" s="314"/>
      <c r="K5936" s="314"/>
      <c r="L5936" s="66"/>
      <c r="M5936" s="25"/>
      <c r="N5936" s="25"/>
      <c r="O5936" s="26"/>
      <c r="P5936" s="117"/>
    </row>
    <row r="5937" spans="1:16" ht="15.75" x14ac:dyDescent="0.25">
      <c r="A5937" s="25"/>
      <c r="B5937" s="28"/>
      <c r="C5937" s="24"/>
      <c r="D5937" s="21"/>
      <c r="E5937" s="24"/>
      <c r="F5937" s="24"/>
      <c r="G5937" s="24"/>
      <c r="H5937" s="29"/>
      <c r="I5937" s="84"/>
      <c r="J5937" s="24"/>
      <c r="K5937" s="24"/>
      <c r="L5937" s="66"/>
      <c r="M5937" s="25"/>
      <c r="N5937" s="25"/>
      <c r="O5937" s="26"/>
      <c r="P5937" s="117"/>
    </row>
    <row r="5938" spans="1:16" ht="15.75" x14ac:dyDescent="0.25">
      <c r="A5938" s="25"/>
      <c r="B5938" s="28"/>
      <c r="C5938" s="24"/>
      <c r="D5938" s="21"/>
      <c r="E5938" s="24"/>
      <c r="F5938" s="24"/>
      <c r="G5938" s="24"/>
      <c r="H5938" s="29"/>
      <c r="I5938" s="84"/>
      <c r="J5938" s="24"/>
      <c r="K5938" s="24"/>
      <c r="L5938" s="66"/>
      <c r="M5938" s="25"/>
      <c r="N5938" s="25"/>
      <c r="O5938" s="26"/>
      <c r="P5938" s="117"/>
    </row>
    <row r="5939" spans="1:16" ht="15.75" x14ac:dyDescent="0.25">
      <c r="A5939" s="25"/>
      <c r="B5939" s="28"/>
      <c r="C5939" s="24"/>
      <c r="D5939" s="21"/>
      <c r="E5939" s="24"/>
      <c r="F5939" s="24"/>
      <c r="G5939" s="24"/>
      <c r="H5939" s="29"/>
      <c r="I5939" s="84"/>
      <c r="J5939" s="24"/>
      <c r="K5939" s="24"/>
      <c r="L5939" s="66"/>
      <c r="M5939" s="25"/>
      <c r="N5939" s="25"/>
      <c r="O5939" s="26"/>
      <c r="P5939" s="117"/>
    </row>
    <row r="5940" spans="1:16" ht="15.75" x14ac:dyDescent="0.25">
      <c r="A5940" s="25"/>
      <c r="B5940" s="28"/>
      <c r="C5940" s="24"/>
      <c r="D5940" s="21"/>
      <c r="E5940" s="24"/>
      <c r="F5940" s="24"/>
      <c r="G5940" s="24"/>
      <c r="H5940" s="29"/>
      <c r="I5940" s="84"/>
      <c r="J5940" s="24"/>
      <c r="K5940" s="24"/>
      <c r="L5940" s="66"/>
      <c r="M5940" s="25"/>
      <c r="N5940" s="25"/>
      <c r="O5940" s="26"/>
      <c r="P5940" s="117"/>
    </row>
    <row r="5941" spans="1:16" ht="15.75" x14ac:dyDescent="0.25">
      <c r="A5941" s="25"/>
      <c r="B5941" s="28"/>
      <c r="C5941" s="24"/>
      <c r="D5941" s="21"/>
      <c r="E5941" s="24"/>
      <c r="F5941" s="24"/>
      <c r="G5941" s="24"/>
      <c r="H5941" s="29"/>
      <c r="I5941" s="84"/>
      <c r="J5941" s="24"/>
      <c r="K5941" s="24"/>
      <c r="L5941" s="66"/>
      <c r="M5941" s="25"/>
      <c r="N5941" s="25"/>
      <c r="O5941" s="26"/>
      <c r="P5941" s="117"/>
    </row>
    <row r="5942" spans="1:16" ht="15.75" x14ac:dyDescent="0.25">
      <c r="A5942" s="25"/>
      <c r="B5942" s="28"/>
      <c r="C5942" s="24"/>
      <c r="D5942" s="21"/>
      <c r="E5942" s="24"/>
      <c r="F5942" s="24"/>
      <c r="G5942" s="24"/>
      <c r="H5942" s="29"/>
      <c r="I5942" s="84"/>
      <c r="J5942" s="24"/>
      <c r="K5942" s="24"/>
      <c r="L5942" s="66"/>
      <c r="M5942" s="25"/>
      <c r="N5942" s="25"/>
      <c r="O5942" s="26"/>
      <c r="P5942" s="117"/>
    </row>
    <row r="5943" spans="1:16" ht="15.75" x14ac:dyDescent="0.25">
      <c r="A5943" s="25"/>
      <c r="B5943" s="28"/>
      <c r="C5943" s="24"/>
      <c r="D5943" s="21"/>
      <c r="E5943" s="24"/>
      <c r="F5943" s="24"/>
      <c r="G5943" s="24"/>
      <c r="H5943" s="29"/>
      <c r="I5943" s="84"/>
      <c r="J5943" s="24"/>
      <c r="K5943" s="24"/>
      <c r="L5943" s="66"/>
      <c r="M5943" s="25"/>
      <c r="N5943" s="25"/>
      <c r="O5943" s="26"/>
      <c r="P5943" s="117"/>
    </row>
    <row r="5944" spans="1:16" ht="15.75" x14ac:dyDescent="0.25">
      <c r="A5944" s="25"/>
      <c r="B5944" s="28"/>
      <c r="C5944" s="24"/>
      <c r="D5944" s="21"/>
      <c r="E5944" s="24"/>
      <c r="F5944" s="24"/>
      <c r="G5944" s="24"/>
      <c r="H5944" s="29"/>
      <c r="I5944" s="84"/>
      <c r="J5944" s="24"/>
      <c r="K5944" s="24"/>
      <c r="L5944" s="66"/>
      <c r="M5944" s="25"/>
      <c r="N5944" s="25"/>
      <c r="O5944" s="26"/>
      <c r="P5944" s="117"/>
    </row>
    <row r="5945" spans="1:16" ht="15.75" x14ac:dyDescent="0.25">
      <c r="A5945" s="25"/>
      <c r="B5945" s="28"/>
      <c r="C5945" s="24"/>
      <c r="D5945" s="21"/>
      <c r="E5945" s="24"/>
      <c r="F5945" s="24"/>
      <c r="G5945" s="24"/>
      <c r="H5945" s="29"/>
      <c r="I5945" s="84"/>
      <c r="J5945" s="24"/>
      <c r="K5945" s="24"/>
      <c r="L5945" s="66"/>
      <c r="M5945" s="25"/>
      <c r="N5945" s="25"/>
      <c r="O5945" s="26"/>
      <c r="P5945" s="117"/>
    </row>
    <row r="5946" spans="1:16" ht="15.75" x14ac:dyDescent="0.25">
      <c r="A5946" s="25"/>
      <c r="B5946" s="28"/>
      <c r="C5946" s="24"/>
      <c r="D5946" s="21"/>
      <c r="E5946" s="24"/>
      <c r="F5946" s="24"/>
      <c r="G5946" s="24"/>
      <c r="H5946" s="29"/>
      <c r="I5946" s="84"/>
      <c r="J5946" s="24"/>
      <c r="K5946" s="24"/>
      <c r="L5946" s="66"/>
      <c r="M5946" s="25"/>
      <c r="N5946" s="25"/>
      <c r="O5946" s="26"/>
      <c r="P5946" s="117"/>
    </row>
    <row r="5947" spans="1:16" ht="15.75" x14ac:dyDescent="0.25">
      <c r="A5947" s="25"/>
      <c r="B5947" s="28"/>
      <c r="C5947" s="24"/>
      <c r="D5947" s="21"/>
      <c r="E5947" s="24"/>
      <c r="F5947" s="24"/>
      <c r="G5947" s="24"/>
      <c r="H5947" s="29"/>
      <c r="I5947" s="84"/>
      <c r="J5947" s="24"/>
      <c r="K5947" s="24"/>
      <c r="L5947" s="66"/>
      <c r="M5947" s="25"/>
      <c r="N5947" s="25"/>
      <c r="O5947" s="26"/>
      <c r="P5947" s="117"/>
    </row>
    <row r="5948" spans="1:16" ht="15.75" x14ac:dyDescent="0.25">
      <c r="A5948" s="25"/>
      <c r="B5948" s="28"/>
      <c r="C5948" s="24"/>
      <c r="D5948" s="21"/>
      <c r="E5948" s="24"/>
      <c r="F5948" s="24"/>
      <c r="G5948" s="24"/>
      <c r="H5948" s="29"/>
      <c r="I5948" s="84"/>
      <c r="J5948" s="24"/>
      <c r="K5948" s="24"/>
      <c r="L5948" s="66"/>
      <c r="M5948" s="25"/>
      <c r="N5948" s="25"/>
      <c r="O5948" s="26"/>
      <c r="P5948" s="117"/>
    </row>
    <row r="5949" spans="1:16" ht="15.75" x14ac:dyDescent="0.25">
      <c r="A5949" s="25"/>
      <c r="B5949" s="28"/>
      <c r="C5949" s="24"/>
      <c r="D5949" s="21"/>
      <c r="E5949" s="24"/>
      <c r="F5949" s="24"/>
      <c r="G5949" s="24"/>
      <c r="H5949" s="29"/>
      <c r="I5949" s="84"/>
      <c r="J5949" s="24"/>
      <c r="K5949" s="24"/>
      <c r="L5949" s="66"/>
      <c r="M5949" s="25"/>
      <c r="N5949" s="25"/>
      <c r="O5949" s="26"/>
      <c r="P5949" s="152"/>
    </row>
    <row r="5950" spans="1:16" ht="15.75" x14ac:dyDescent="0.25">
      <c r="A5950" s="25"/>
      <c r="B5950" s="28"/>
      <c r="C5950" s="24"/>
      <c r="D5950" s="21"/>
      <c r="E5950" s="24"/>
      <c r="F5950" s="24"/>
      <c r="G5950" s="24"/>
      <c r="H5950" s="29"/>
      <c r="I5950" s="84"/>
      <c r="J5950" s="24"/>
      <c r="K5950" s="24"/>
      <c r="L5950" s="66"/>
      <c r="M5950" s="25"/>
      <c r="N5950" s="25"/>
      <c r="O5950" s="26"/>
      <c r="P5950" s="152"/>
    </row>
    <row r="5951" spans="1:16" ht="15.75" x14ac:dyDescent="0.25">
      <c r="A5951" s="25"/>
      <c r="B5951" s="28"/>
      <c r="C5951" s="24"/>
      <c r="D5951" s="21"/>
      <c r="E5951" s="24"/>
      <c r="F5951" s="24"/>
      <c r="G5951" s="24"/>
      <c r="H5951" s="29"/>
      <c r="I5951" s="84"/>
      <c r="J5951" s="24"/>
      <c r="K5951" s="24"/>
      <c r="L5951" s="66"/>
      <c r="M5951" s="25"/>
      <c r="N5951" s="25"/>
      <c r="O5951" s="26"/>
      <c r="P5951" s="152"/>
    </row>
    <row r="5952" spans="1:16" ht="15.75" x14ac:dyDescent="0.25">
      <c r="A5952" s="25"/>
      <c r="B5952" s="28"/>
      <c r="C5952" s="24"/>
      <c r="D5952" s="21"/>
      <c r="E5952" s="24"/>
      <c r="F5952" s="24"/>
      <c r="G5952" s="24"/>
      <c r="H5952" s="29"/>
      <c r="I5952" s="84"/>
      <c r="J5952" s="24"/>
      <c r="K5952" s="24"/>
      <c r="L5952" s="66"/>
      <c r="M5952" s="25"/>
      <c r="N5952" s="25"/>
      <c r="O5952" s="26"/>
      <c r="P5952" s="152"/>
    </row>
    <row r="5953" spans="1:16" ht="15.75" x14ac:dyDescent="0.25">
      <c r="A5953" s="25"/>
      <c r="B5953" s="28"/>
      <c r="C5953" s="24"/>
      <c r="D5953" s="21"/>
      <c r="E5953" s="24"/>
      <c r="F5953" s="24"/>
      <c r="G5953" s="24"/>
      <c r="H5953" s="29"/>
      <c r="I5953" s="84"/>
      <c r="J5953" s="24"/>
      <c r="K5953" s="24"/>
      <c r="L5953" s="66"/>
      <c r="M5953" s="25"/>
      <c r="N5953" s="25"/>
      <c r="O5953" s="26"/>
      <c r="P5953" s="152"/>
    </row>
    <row r="5954" spans="1:16" ht="15.75" x14ac:dyDescent="0.25">
      <c r="A5954" s="25"/>
      <c r="B5954" s="28"/>
      <c r="C5954" s="24"/>
      <c r="D5954" s="21"/>
      <c r="E5954" s="24"/>
      <c r="F5954" s="24"/>
      <c r="G5954" s="24"/>
      <c r="H5954" s="29"/>
      <c r="I5954" s="23"/>
      <c r="J5954" s="24"/>
      <c r="K5954" s="24"/>
      <c r="L5954" s="66"/>
      <c r="M5954" s="25"/>
      <c r="N5954" s="25"/>
      <c r="O5954" s="26"/>
      <c r="P5954" s="152"/>
    </row>
    <row r="5955" spans="1:16" ht="15.75" x14ac:dyDescent="0.25">
      <c r="A5955" s="25"/>
      <c r="B5955" s="28"/>
      <c r="C5955" s="24"/>
      <c r="D5955" s="21"/>
      <c r="E5955" s="24"/>
      <c r="F5955" s="24"/>
      <c r="G5955" s="24"/>
      <c r="H5955" s="29"/>
      <c r="I5955" s="84"/>
      <c r="J5955" s="24"/>
      <c r="K5955" s="24"/>
      <c r="L5955" s="66"/>
      <c r="M5955" s="25"/>
      <c r="N5955" s="25"/>
      <c r="O5955" s="26"/>
      <c r="P5955" s="152"/>
    </row>
    <row r="5956" spans="1:16" ht="15.75" x14ac:dyDescent="0.25">
      <c r="A5956" s="25"/>
      <c r="B5956" s="28"/>
      <c r="C5956" s="24"/>
      <c r="D5956" s="21"/>
      <c r="E5956" s="24"/>
      <c r="F5956" s="24"/>
      <c r="G5956" s="24"/>
      <c r="H5956" s="29"/>
      <c r="I5956" s="23"/>
      <c r="J5956" s="24"/>
      <c r="K5956" s="24"/>
      <c r="L5956" s="66"/>
      <c r="M5956" s="25"/>
      <c r="N5956" s="25"/>
      <c r="O5956" s="26"/>
      <c r="P5956" s="117"/>
    </row>
    <row r="5957" spans="1:16" ht="15.75" x14ac:dyDescent="0.25">
      <c r="A5957" s="25"/>
      <c r="B5957" s="28"/>
      <c r="C5957" s="24"/>
      <c r="D5957" s="21"/>
      <c r="E5957" s="24"/>
      <c r="F5957" s="24"/>
      <c r="G5957" s="24"/>
      <c r="H5957" s="29"/>
      <c r="I5957" s="23"/>
      <c r="J5957" s="24"/>
      <c r="K5957" s="24"/>
      <c r="L5957" s="66"/>
      <c r="M5957" s="25"/>
      <c r="N5957" s="25"/>
      <c r="O5957" s="26"/>
      <c r="P5957" s="117"/>
    </row>
    <row r="5958" spans="1:16" ht="15.75" x14ac:dyDescent="0.25">
      <c r="A5958" s="25"/>
      <c r="B5958" s="28"/>
      <c r="C5958" s="24"/>
      <c r="D5958" s="21"/>
      <c r="E5958" s="24"/>
      <c r="F5958" s="24"/>
      <c r="G5958" s="24"/>
      <c r="H5958" s="29"/>
      <c r="I5958" s="23"/>
      <c r="J5958" s="24"/>
      <c r="K5958" s="24"/>
      <c r="L5958" s="66"/>
      <c r="M5958" s="25"/>
      <c r="N5958" s="25"/>
      <c r="O5958" s="26"/>
      <c r="P5958" s="117"/>
    </row>
    <row r="5959" spans="1:16" ht="15.75" x14ac:dyDescent="0.25">
      <c r="A5959" s="25"/>
      <c r="B5959" s="28"/>
      <c r="C5959" s="24"/>
      <c r="D5959" s="21"/>
      <c r="E5959" s="24"/>
      <c r="F5959" s="24"/>
      <c r="G5959" s="24"/>
      <c r="H5959" s="29"/>
      <c r="I5959" s="84"/>
      <c r="J5959" s="24"/>
      <c r="K5959" s="24"/>
      <c r="L5959" s="66"/>
      <c r="M5959" s="25"/>
      <c r="N5959" s="25"/>
      <c r="O5959" s="26"/>
      <c r="P5959" s="117"/>
    </row>
    <row r="5960" spans="1:16" ht="15.75" x14ac:dyDescent="0.25">
      <c r="A5960" s="67"/>
      <c r="B5960" s="28"/>
      <c r="C5960" s="24"/>
      <c r="D5960" s="21"/>
      <c r="E5960" s="24"/>
      <c r="F5960" s="24"/>
      <c r="G5960" s="24"/>
      <c r="H5960" s="29"/>
      <c r="I5960" s="23"/>
      <c r="J5960" s="24"/>
      <c r="K5960" s="24"/>
      <c r="L5960" s="66"/>
      <c r="M5960" s="25"/>
      <c r="N5960" s="25"/>
      <c r="O5960" s="26"/>
      <c r="P5960" s="117"/>
    </row>
    <row r="5961" spans="1:16" ht="15.75" x14ac:dyDescent="0.25">
      <c r="A5961" s="25"/>
      <c r="B5961" s="28"/>
      <c r="C5961" s="24"/>
      <c r="D5961" s="21"/>
      <c r="E5961" s="24"/>
      <c r="F5961" s="24"/>
      <c r="G5961" s="24"/>
      <c r="H5961" s="29"/>
      <c r="I5961" s="84"/>
      <c r="J5961" s="24"/>
      <c r="K5961" s="24"/>
      <c r="L5961" s="66"/>
      <c r="M5961" s="25"/>
      <c r="N5961" s="25"/>
      <c r="O5961" s="26"/>
      <c r="P5961" s="117"/>
    </row>
    <row r="5962" spans="1:16" ht="15.75" x14ac:dyDescent="0.25">
      <c r="A5962" s="25"/>
      <c r="B5962" s="28"/>
      <c r="C5962" s="24"/>
      <c r="D5962" s="21"/>
      <c r="E5962" s="24"/>
      <c r="F5962" s="24"/>
      <c r="G5962" s="24"/>
      <c r="H5962" s="29"/>
      <c r="I5962" s="84"/>
      <c r="J5962" s="24"/>
      <c r="K5962" s="24"/>
      <c r="L5962" s="66"/>
      <c r="M5962" s="25"/>
      <c r="N5962" s="25"/>
      <c r="O5962" s="26"/>
      <c r="P5962" s="117"/>
    </row>
    <row r="5963" spans="1:16" ht="15.75" x14ac:dyDescent="0.25">
      <c r="A5963" s="25"/>
      <c r="B5963" s="28"/>
      <c r="C5963" s="24"/>
      <c r="D5963" s="21"/>
      <c r="E5963" s="24"/>
      <c r="F5963" s="24"/>
      <c r="G5963" s="24"/>
      <c r="H5963" s="29"/>
      <c r="I5963" s="23"/>
      <c r="J5963" s="24"/>
      <c r="K5963" s="24"/>
      <c r="L5963" s="66"/>
      <c r="M5963" s="25"/>
      <c r="N5963" s="25"/>
      <c r="O5963" s="26"/>
      <c r="P5963" s="117"/>
    </row>
    <row r="5964" spans="1:16" ht="15.75" x14ac:dyDescent="0.25">
      <c r="A5964" s="25"/>
      <c r="B5964" s="20"/>
      <c r="C5964" s="20"/>
      <c r="D5964" s="98"/>
      <c r="E5964" s="24"/>
      <c r="F5964" s="24"/>
      <c r="G5964" s="24"/>
      <c r="H5964" s="29"/>
      <c r="I5964" s="84"/>
      <c r="J5964" s="314"/>
      <c r="K5964" s="314"/>
      <c r="L5964" s="66"/>
      <c r="M5964" s="25"/>
      <c r="N5964" s="25"/>
      <c r="O5964" s="26"/>
      <c r="P5964" s="117"/>
    </row>
    <row r="5965" spans="1:16" ht="15.75" x14ac:dyDescent="0.25">
      <c r="A5965" s="25"/>
      <c r="B5965" s="28"/>
      <c r="C5965" s="24"/>
      <c r="D5965" s="21"/>
      <c r="E5965" s="24"/>
      <c r="F5965" s="24"/>
      <c r="G5965" s="24"/>
      <c r="H5965" s="29"/>
      <c r="I5965" s="84"/>
      <c r="J5965" s="24"/>
      <c r="K5965" s="24"/>
      <c r="L5965" s="66"/>
      <c r="M5965" s="25"/>
      <c r="N5965" s="25"/>
      <c r="O5965" s="26"/>
      <c r="P5965" s="117"/>
    </row>
    <row r="5966" spans="1:16" ht="15.75" x14ac:dyDescent="0.25">
      <c r="A5966" s="25"/>
      <c r="B5966" s="28"/>
      <c r="C5966" s="24"/>
      <c r="D5966" s="21"/>
      <c r="E5966" s="24"/>
      <c r="F5966" s="24"/>
      <c r="G5966" s="24"/>
      <c r="H5966" s="29"/>
      <c r="I5966" s="84"/>
      <c r="J5966" s="24"/>
      <c r="K5966" s="24"/>
      <c r="L5966" s="66"/>
      <c r="M5966" s="25"/>
      <c r="N5966" s="25"/>
      <c r="O5966" s="26"/>
      <c r="P5966" s="117"/>
    </row>
    <row r="5967" spans="1:16" ht="15.75" x14ac:dyDescent="0.25">
      <c r="A5967" s="25"/>
      <c r="B5967" s="28"/>
      <c r="C5967" s="24"/>
      <c r="D5967" s="21"/>
      <c r="E5967" s="24"/>
      <c r="F5967" s="24"/>
      <c r="G5967" s="24"/>
      <c r="H5967" s="29"/>
      <c r="I5967" s="84"/>
      <c r="J5967" s="24"/>
      <c r="K5967" s="24"/>
      <c r="L5967" s="66"/>
      <c r="M5967" s="25"/>
      <c r="N5967" s="25"/>
      <c r="O5967" s="26"/>
      <c r="P5967" s="117"/>
    </row>
    <row r="5968" spans="1:16" ht="15.75" x14ac:dyDescent="0.25">
      <c r="A5968" s="25"/>
      <c r="B5968" s="28"/>
      <c r="C5968" s="24"/>
      <c r="D5968" s="21"/>
      <c r="E5968" s="24"/>
      <c r="F5968" s="24"/>
      <c r="G5968" s="24"/>
      <c r="H5968" s="29"/>
      <c r="I5968" s="84"/>
      <c r="J5968" s="24"/>
      <c r="K5968" s="24"/>
      <c r="L5968" s="66"/>
      <c r="M5968" s="25"/>
      <c r="N5968" s="25"/>
      <c r="O5968" s="26"/>
      <c r="P5968" s="117"/>
    </row>
    <row r="5969" spans="1:16" ht="15.75" x14ac:dyDescent="0.25">
      <c r="A5969" s="25"/>
      <c r="B5969" s="28"/>
      <c r="C5969" s="24"/>
      <c r="D5969" s="21"/>
      <c r="E5969" s="24"/>
      <c r="F5969" s="24"/>
      <c r="G5969" s="24"/>
      <c r="H5969" s="29"/>
      <c r="I5969" s="84"/>
      <c r="J5969" s="24"/>
      <c r="K5969" s="24"/>
      <c r="L5969" s="66"/>
      <c r="M5969" s="25"/>
      <c r="N5969" s="25"/>
      <c r="O5969" s="26"/>
      <c r="P5969" s="117"/>
    </row>
    <row r="5970" spans="1:16" ht="15.75" x14ac:dyDescent="0.25">
      <c r="A5970" s="25"/>
      <c r="B5970" s="28"/>
      <c r="C5970" s="24"/>
      <c r="D5970" s="21"/>
      <c r="E5970" s="24"/>
      <c r="F5970" s="24"/>
      <c r="G5970" s="24"/>
      <c r="H5970" s="29"/>
      <c r="I5970" s="84"/>
      <c r="J5970" s="24"/>
      <c r="K5970" s="24"/>
      <c r="L5970" s="66"/>
      <c r="M5970" s="25"/>
      <c r="N5970" s="25"/>
      <c r="O5970" s="26"/>
      <c r="P5970" s="117"/>
    </row>
    <row r="5971" spans="1:16" ht="15.75" x14ac:dyDescent="0.25">
      <c r="A5971" s="19"/>
      <c r="B5971" s="20"/>
      <c r="C5971" s="20"/>
      <c r="D5971" s="21"/>
      <c r="E5971" s="20"/>
      <c r="F5971" s="20"/>
      <c r="G5971" s="20"/>
      <c r="H5971" s="22"/>
      <c r="I5971" s="23"/>
      <c r="J5971" s="23"/>
      <c r="K5971" s="24"/>
      <c r="L5971" s="31"/>
      <c r="M5971" s="19"/>
      <c r="N5971" s="25"/>
      <c r="O5971" s="26"/>
      <c r="P5971" s="117"/>
    </row>
    <row r="5972" spans="1:16" ht="15.75" x14ac:dyDescent="0.25">
      <c r="A5972" s="25"/>
      <c r="B5972" s="28"/>
      <c r="C5972" s="24"/>
      <c r="D5972" s="21"/>
      <c r="E5972" s="24"/>
      <c r="F5972" s="24"/>
      <c r="G5972" s="24"/>
      <c r="H5972" s="29"/>
      <c r="I5972" s="84"/>
      <c r="J5972" s="24"/>
      <c r="K5972" s="24"/>
      <c r="L5972" s="66"/>
      <c r="M5972" s="115"/>
      <c r="N5972" s="25"/>
      <c r="O5972" s="26"/>
      <c r="P5972" s="117"/>
    </row>
    <row r="5973" spans="1:16" ht="15.75" x14ac:dyDescent="0.25">
      <c r="A5973" s="25"/>
      <c r="B5973" s="28"/>
      <c r="C5973" s="24"/>
      <c r="D5973" s="21"/>
      <c r="E5973" s="24"/>
      <c r="F5973" s="24"/>
      <c r="G5973" s="24"/>
      <c r="H5973" s="29"/>
      <c r="I5973" s="84"/>
      <c r="J5973" s="24"/>
      <c r="K5973" s="24"/>
      <c r="L5973" s="66"/>
      <c r="M5973" s="25"/>
      <c r="N5973" s="25"/>
      <c r="O5973" s="26"/>
      <c r="P5973" s="117"/>
    </row>
    <row r="5974" spans="1:16" ht="15.75" x14ac:dyDescent="0.25">
      <c r="A5974" s="25"/>
      <c r="B5974" s="28"/>
      <c r="C5974" s="24"/>
      <c r="D5974" s="21"/>
      <c r="E5974" s="24"/>
      <c r="F5974" s="24"/>
      <c r="G5974" s="24"/>
      <c r="H5974" s="29"/>
      <c r="I5974" s="84"/>
      <c r="J5974" s="24"/>
      <c r="K5974" s="24"/>
      <c r="L5974" s="66"/>
      <c r="M5974" s="25"/>
      <c r="N5974" s="25"/>
      <c r="O5974" s="26"/>
      <c r="P5974" s="117"/>
    </row>
    <row r="5975" spans="1:16" ht="15.75" x14ac:dyDescent="0.25">
      <c r="A5975" s="25"/>
      <c r="B5975" s="28"/>
      <c r="C5975" s="24"/>
      <c r="D5975" s="21"/>
      <c r="E5975" s="24"/>
      <c r="F5975" s="24"/>
      <c r="G5975" s="24"/>
      <c r="H5975" s="29"/>
      <c r="I5975" s="84"/>
      <c r="J5975" s="24"/>
      <c r="K5975" s="24"/>
      <c r="L5975" s="66"/>
      <c r="M5975" s="25"/>
      <c r="N5975" s="25"/>
      <c r="O5975" s="26"/>
      <c r="P5975" s="117"/>
    </row>
    <row r="5976" spans="1:16" ht="15.75" x14ac:dyDescent="0.25">
      <c r="A5976" s="25"/>
      <c r="B5976" s="28"/>
      <c r="C5976" s="24"/>
      <c r="D5976" s="21"/>
      <c r="E5976" s="24"/>
      <c r="F5976" s="24"/>
      <c r="G5976" s="24"/>
      <c r="H5976" s="29"/>
      <c r="I5976" s="84"/>
      <c r="J5976" s="24"/>
      <c r="K5976" s="24"/>
      <c r="L5976" s="66"/>
      <c r="M5976" s="25"/>
      <c r="N5976" s="25"/>
      <c r="O5976" s="26"/>
      <c r="P5976" s="117"/>
    </row>
    <row r="5977" spans="1:16" ht="15.75" x14ac:dyDescent="0.25">
      <c r="A5977" s="25"/>
      <c r="B5977" s="28"/>
      <c r="C5977" s="24"/>
      <c r="D5977" s="21"/>
      <c r="E5977" s="24"/>
      <c r="F5977" s="24"/>
      <c r="G5977" s="24"/>
      <c r="H5977" s="29"/>
      <c r="I5977" s="84"/>
      <c r="J5977" s="24"/>
      <c r="K5977" s="24"/>
      <c r="L5977" s="66"/>
      <c r="M5977" s="25"/>
      <c r="N5977" s="25"/>
      <c r="O5977" s="26"/>
      <c r="P5977" s="117"/>
    </row>
    <row r="5978" spans="1:16" ht="15.75" x14ac:dyDescent="0.25">
      <c r="A5978" s="25"/>
      <c r="B5978" s="28"/>
      <c r="C5978" s="24"/>
      <c r="D5978" s="21"/>
      <c r="E5978" s="24"/>
      <c r="F5978" s="24"/>
      <c r="G5978" s="24"/>
      <c r="H5978" s="29"/>
      <c r="I5978" s="84"/>
      <c r="J5978" s="24"/>
      <c r="K5978" s="24"/>
      <c r="L5978" s="66"/>
      <c r="M5978" s="25"/>
      <c r="N5978" s="25"/>
      <c r="O5978" s="26"/>
      <c r="P5978" s="117"/>
    </row>
    <row r="5979" spans="1:16" ht="15.75" x14ac:dyDescent="0.25">
      <c r="A5979" s="25"/>
      <c r="B5979" s="28"/>
      <c r="C5979" s="24"/>
      <c r="D5979" s="21"/>
      <c r="E5979" s="24"/>
      <c r="F5979" s="24"/>
      <c r="G5979" s="24"/>
      <c r="H5979" s="29"/>
      <c r="I5979" s="84"/>
      <c r="J5979" s="24"/>
      <c r="K5979" s="24"/>
      <c r="L5979" s="66"/>
      <c r="M5979" s="25"/>
      <c r="N5979" s="25"/>
      <c r="O5979" s="26"/>
      <c r="P5979" s="117"/>
    </row>
    <row r="5980" spans="1:16" ht="15.75" x14ac:dyDescent="0.25">
      <c r="A5980" s="25"/>
      <c r="B5980" s="20"/>
      <c r="C5980" s="20"/>
      <c r="D5980" s="98"/>
      <c r="E5980" s="24"/>
      <c r="F5980" s="24"/>
      <c r="G5980" s="24"/>
      <c r="H5980" s="29"/>
      <c r="I5980" s="84"/>
      <c r="J5980" s="314"/>
      <c r="K5980" s="314"/>
      <c r="L5980" s="66"/>
      <c r="M5980" s="25"/>
      <c r="N5980" s="25"/>
      <c r="O5980" s="26"/>
      <c r="P5980" s="117"/>
    </row>
    <row r="5981" spans="1:16" ht="15.75" x14ac:dyDescent="0.25">
      <c r="A5981" s="25"/>
      <c r="B5981" s="28"/>
      <c r="C5981" s="24"/>
      <c r="D5981" s="21"/>
      <c r="E5981" s="24"/>
      <c r="F5981" s="24"/>
      <c r="G5981" s="24"/>
      <c r="H5981" s="29"/>
      <c r="I5981" s="84"/>
      <c r="J5981" s="24"/>
      <c r="K5981" s="24"/>
      <c r="L5981" s="66"/>
      <c r="M5981" s="25"/>
      <c r="N5981" s="25"/>
      <c r="O5981" s="26"/>
      <c r="P5981" s="117"/>
    </row>
    <row r="5982" spans="1:16" ht="15.75" x14ac:dyDescent="0.25">
      <c r="A5982" s="25"/>
      <c r="B5982" s="28"/>
      <c r="C5982" s="24"/>
      <c r="D5982" s="21"/>
      <c r="E5982" s="24"/>
      <c r="F5982" s="24"/>
      <c r="G5982" s="24"/>
      <c r="H5982" s="29"/>
      <c r="I5982" s="84"/>
      <c r="J5982" s="24"/>
      <c r="K5982" s="24"/>
      <c r="L5982" s="66"/>
      <c r="M5982" s="25"/>
      <c r="N5982" s="25"/>
      <c r="O5982" s="26"/>
      <c r="P5982" s="117"/>
    </row>
    <row r="5983" spans="1:16" ht="15.75" x14ac:dyDescent="0.25">
      <c r="A5983" s="25"/>
      <c r="B5983" s="28"/>
      <c r="C5983" s="24"/>
      <c r="D5983" s="21"/>
      <c r="E5983" s="24"/>
      <c r="F5983" s="24"/>
      <c r="G5983" s="24"/>
      <c r="H5983" s="29"/>
      <c r="I5983" s="84"/>
      <c r="J5983" s="24"/>
      <c r="K5983" s="24"/>
      <c r="L5983" s="66"/>
      <c r="M5983" s="25"/>
      <c r="N5983" s="25"/>
      <c r="O5983" s="26"/>
      <c r="P5983" s="117"/>
    </row>
    <row r="5984" spans="1:16" ht="15.75" x14ac:dyDescent="0.25">
      <c r="A5984" s="25"/>
      <c r="B5984" s="28"/>
      <c r="C5984" s="24"/>
      <c r="D5984" s="21"/>
      <c r="E5984" s="24"/>
      <c r="F5984" s="24"/>
      <c r="G5984" s="24"/>
      <c r="H5984" s="29"/>
      <c r="I5984" s="84"/>
      <c r="J5984" s="24"/>
      <c r="K5984" s="24"/>
      <c r="L5984" s="66"/>
      <c r="M5984" s="25"/>
      <c r="N5984" s="25"/>
      <c r="O5984" s="26"/>
      <c r="P5984" s="117"/>
    </row>
    <row r="5985" spans="1:16" ht="15.75" x14ac:dyDescent="0.25">
      <c r="A5985" s="25"/>
      <c r="B5985" s="28"/>
      <c r="C5985" s="24"/>
      <c r="D5985" s="21"/>
      <c r="E5985" s="24"/>
      <c r="F5985" s="24"/>
      <c r="G5985" s="24"/>
      <c r="H5985" s="29"/>
      <c r="I5985" s="84"/>
      <c r="J5985" s="24"/>
      <c r="K5985" s="24"/>
      <c r="L5985" s="66"/>
      <c r="M5985" s="25"/>
      <c r="N5985" s="25"/>
      <c r="O5985" s="26"/>
      <c r="P5985" s="117"/>
    </row>
    <row r="5986" spans="1:16" ht="15.75" x14ac:dyDescent="0.25">
      <c r="A5986" s="25"/>
      <c r="B5986" s="28"/>
      <c r="C5986" s="24"/>
      <c r="D5986" s="21"/>
      <c r="E5986" s="24"/>
      <c r="F5986" s="24"/>
      <c r="G5986" s="24"/>
      <c r="H5986" s="29"/>
      <c r="I5986" s="84"/>
      <c r="J5986" s="24"/>
      <c r="K5986" s="24"/>
      <c r="L5986" s="66"/>
      <c r="M5986" s="25"/>
      <c r="N5986" s="25"/>
      <c r="O5986" s="26"/>
      <c r="P5986" s="117"/>
    </row>
    <row r="5987" spans="1:16" ht="15.75" x14ac:dyDescent="0.25">
      <c r="A5987" s="25"/>
      <c r="B5987" s="28"/>
      <c r="C5987" s="24"/>
      <c r="D5987" s="21"/>
      <c r="E5987" s="24"/>
      <c r="F5987" s="24"/>
      <c r="G5987" s="24"/>
      <c r="H5987" s="29"/>
      <c r="I5987" s="84"/>
      <c r="J5987" s="24"/>
      <c r="K5987" s="24"/>
      <c r="L5987" s="66"/>
      <c r="M5987" s="25"/>
      <c r="N5987" s="25"/>
      <c r="O5987" s="26"/>
      <c r="P5987" s="117"/>
    </row>
    <row r="5988" spans="1:16" ht="15.75" x14ac:dyDescent="0.25">
      <c r="A5988" s="25"/>
      <c r="B5988" s="28"/>
      <c r="C5988" s="24"/>
      <c r="D5988" s="21"/>
      <c r="E5988" s="24"/>
      <c r="F5988" s="24"/>
      <c r="G5988" s="24"/>
      <c r="H5988" s="29"/>
      <c r="I5988" s="84"/>
      <c r="J5988" s="24"/>
      <c r="K5988" s="24"/>
      <c r="L5988" s="66"/>
      <c r="M5988" s="25"/>
      <c r="N5988" s="25"/>
      <c r="O5988" s="26"/>
      <c r="P5988" s="117"/>
    </row>
    <row r="5989" spans="1:16" ht="15.75" x14ac:dyDescent="0.25">
      <c r="A5989" s="25"/>
      <c r="B5989" s="28"/>
      <c r="C5989" s="24"/>
      <c r="D5989" s="21"/>
      <c r="E5989" s="24"/>
      <c r="F5989" s="24"/>
      <c r="G5989" s="24"/>
      <c r="H5989" s="29"/>
      <c r="I5989" s="84"/>
      <c r="J5989" s="24"/>
      <c r="K5989" s="24"/>
      <c r="L5989" s="66"/>
      <c r="M5989" s="25"/>
      <c r="N5989" s="25"/>
      <c r="O5989" s="26"/>
      <c r="P5989" s="117"/>
    </row>
    <row r="5990" spans="1:16" ht="15.75" x14ac:dyDescent="0.25">
      <c r="A5990" s="25"/>
      <c r="B5990" s="28"/>
      <c r="C5990" s="24"/>
      <c r="D5990" s="21"/>
      <c r="E5990" s="24"/>
      <c r="F5990" s="24"/>
      <c r="G5990" s="24"/>
      <c r="H5990" s="29"/>
      <c r="I5990" s="84"/>
      <c r="J5990" s="24"/>
      <c r="K5990" s="24"/>
      <c r="L5990" s="66"/>
      <c r="M5990" s="25"/>
      <c r="N5990" s="25"/>
      <c r="O5990" s="26"/>
      <c r="P5990" s="117"/>
    </row>
    <row r="5991" spans="1:16" ht="15.75" x14ac:dyDescent="0.25">
      <c r="A5991" s="25"/>
      <c r="B5991" s="28"/>
      <c r="C5991" s="24"/>
      <c r="D5991" s="21"/>
      <c r="E5991" s="24"/>
      <c r="F5991" s="24"/>
      <c r="G5991" s="24"/>
      <c r="H5991" s="29"/>
      <c r="I5991" s="84"/>
      <c r="J5991" s="24"/>
      <c r="K5991" s="24"/>
      <c r="L5991" s="66"/>
      <c r="M5991" s="25"/>
      <c r="N5991" s="25"/>
      <c r="O5991" s="26"/>
      <c r="P5991" s="117"/>
    </row>
    <row r="5992" spans="1:16" ht="15.75" x14ac:dyDescent="0.25">
      <c r="A5992" s="25"/>
      <c r="B5992" s="28"/>
      <c r="C5992" s="24"/>
      <c r="D5992" s="21"/>
      <c r="E5992" s="24"/>
      <c r="F5992" s="24"/>
      <c r="G5992" s="24"/>
      <c r="H5992" s="29"/>
      <c r="I5992" s="84"/>
      <c r="J5992" s="24"/>
      <c r="K5992" s="24"/>
      <c r="L5992" s="66"/>
      <c r="M5992" s="25"/>
      <c r="N5992" s="25"/>
      <c r="O5992" s="26"/>
      <c r="P5992" s="117"/>
    </row>
    <row r="5993" spans="1:16" ht="15.75" x14ac:dyDescent="0.25">
      <c r="A5993" s="25"/>
      <c r="B5993" s="28"/>
      <c r="C5993" s="24"/>
      <c r="D5993" s="21"/>
      <c r="E5993" s="24"/>
      <c r="F5993" s="24"/>
      <c r="G5993" s="24"/>
      <c r="H5993" s="29"/>
      <c r="I5993" s="84"/>
      <c r="J5993" s="24"/>
      <c r="K5993" s="24"/>
      <c r="L5993" s="66"/>
      <c r="M5993" s="25"/>
      <c r="N5993" s="25"/>
      <c r="O5993" s="26"/>
      <c r="P5993" s="117"/>
    </row>
    <row r="5994" spans="1:16" ht="15.75" x14ac:dyDescent="0.25">
      <c r="A5994" s="19"/>
      <c r="B5994" s="20"/>
      <c r="C5994" s="20"/>
      <c r="D5994" s="21"/>
      <c r="E5994" s="20"/>
      <c r="F5994" s="20"/>
      <c r="G5994" s="20"/>
      <c r="H5994" s="30"/>
      <c r="I5994" s="23"/>
      <c r="J5994" s="23"/>
      <c r="K5994" s="24"/>
      <c r="L5994" s="31"/>
      <c r="M5994" s="19"/>
      <c r="N5994" s="25"/>
      <c r="O5994" s="26"/>
      <c r="P5994" s="117"/>
    </row>
    <row r="5995" spans="1:16" ht="15.75" x14ac:dyDescent="0.25">
      <c r="A5995" s="25"/>
      <c r="B5995" s="28"/>
      <c r="C5995" s="24"/>
      <c r="D5995" s="21"/>
      <c r="E5995" s="24"/>
      <c r="F5995" s="24"/>
      <c r="G5995" s="24"/>
      <c r="H5995" s="29"/>
      <c r="I5995" s="84"/>
      <c r="J5995" s="24"/>
      <c r="K5995" s="24"/>
      <c r="L5995" s="66"/>
      <c r="M5995" s="25"/>
      <c r="N5995" s="25"/>
      <c r="O5995" s="26"/>
      <c r="P5995" s="117"/>
    </row>
    <row r="5996" spans="1:16" ht="15.75" x14ac:dyDescent="0.25">
      <c r="A5996" s="25"/>
      <c r="B5996" s="28"/>
      <c r="C5996" s="24"/>
      <c r="D5996" s="21"/>
      <c r="E5996" s="24"/>
      <c r="F5996" s="24"/>
      <c r="G5996" s="24"/>
      <c r="H5996" s="29"/>
      <c r="I5996" s="84"/>
      <c r="J5996" s="24"/>
      <c r="K5996" s="24"/>
      <c r="L5996" s="66"/>
      <c r="M5996" s="25"/>
      <c r="N5996" s="25"/>
      <c r="O5996" s="26"/>
      <c r="P5996" s="117"/>
    </row>
    <row r="5997" spans="1:16" ht="15.75" x14ac:dyDescent="0.25">
      <c r="A5997" s="25"/>
      <c r="B5997" s="28"/>
      <c r="C5997" s="24"/>
      <c r="D5997" s="21"/>
      <c r="E5997" s="24"/>
      <c r="F5997" s="24"/>
      <c r="G5997" s="24"/>
      <c r="H5997" s="29"/>
      <c r="I5997" s="84"/>
      <c r="J5997" s="24"/>
      <c r="K5997" s="24"/>
      <c r="L5997" s="66"/>
      <c r="M5997" s="25"/>
      <c r="N5997" s="25"/>
      <c r="O5997" s="26"/>
      <c r="P5997" s="117"/>
    </row>
    <row r="5998" spans="1:16" ht="15.75" x14ac:dyDescent="0.25">
      <c r="A5998" s="25"/>
      <c r="B5998" s="28"/>
      <c r="C5998" s="24"/>
      <c r="D5998" s="21"/>
      <c r="E5998" s="24"/>
      <c r="F5998" s="24"/>
      <c r="G5998" s="24"/>
      <c r="H5998" s="29"/>
      <c r="I5998" s="84"/>
      <c r="J5998" s="24"/>
      <c r="K5998" s="24"/>
      <c r="L5998" s="66"/>
      <c r="M5998" s="25"/>
      <c r="N5998" s="25"/>
      <c r="O5998" s="26"/>
      <c r="P5998" s="117"/>
    </row>
    <row r="5999" spans="1:16" ht="15.75" x14ac:dyDescent="0.25">
      <c r="A5999" s="25"/>
      <c r="B5999" s="28"/>
      <c r="C5999" s="24"/>
      <c r="D5999" s="21"/>
      <c r="E5999" s="24"/>
      <c r="F5999" s="24"/>
      <c r="G5999" s="24"/>
      <c r="H5999" s="29"/>
      <c r="I5999" s="84"/>
      <c r="J5999" s="24"/>
      <c r="K5999" s="24"/>
      <c r="L5999" s="66"/>
      <c r="M5999" s="25"/>
      <c r="N5999" s="25"/>
      <c r="O5999" s="26"/>
      <c r="P5999" s="117"/>
    </row>
    <row r="6000" spans="1:16" ht="15.75" x14ac:dyDescent="0.25">
      <c r="A6000" s="25"/>
      <c r="B6000" s="28"/>
      <c r="C6000" s="24"/>
      <c r="D6000" s="21"/>
      <c r="E6000" s="24"/>
      <c r="F6000" s="24"/>
      <c r="G6000" s="24"/>
      <c r="H6000" s="29"/>
      <c r="I6000" s="84"/>
      <c r="J6000" s="24"/>
      <c r="K6000" s="24"/>
      <c r="L6000" s="66"/>
      <c r="M6000" s="25"/>
      <c r="N6000" s="25"/>
      <c r="O6000" s="26"/>
      <c r="P6000" s="117"/>
    </row>
    <row r="6001" spans="1:16" ht="15.75" x14ac:dyDescent="0.25">
      <c r="A6001" s="25"/>
      <c r="B6001" s="28"/>
      <c r="C6001" s="24"/>
      <c r="D6001" s="21"/>
      <c r="E6001" s="24"/>
      <c r="F6001" s="24"/>
      <c r="G6001" s="24"/>
      <c r="H6001" s="29"/>
      <c r="I6001" s="84"/>
      <c r="J6001" s="24"/>
      <c r="K6001" s="24"/>
      <c r="L6001" s="66"/>
      <c r="M6001" s="25"/>
      <c r="N6001" s="25"/>
      <c r="O6001" s="26"/>
      <c r="P6001" s="117"/>
    </row>
    <row r="6002" spans="1:16" ht="15.75" x14ac:dyDescent="0.25">
      <c r="A6002" s="25"/>
      <c r="B6002" s="28"/>
      <c r="C6002" s="24"/>
      <c r="D6002" s="21"/>
      <c r="E6002" s="24"/>
      <c r="F6002" s="24"/>
      <c r="G6002" s="24"/>
      <c r="H6002" s="29"/>
      <c r="I6002" s="84"/>
      <c r="J6002" s="24"/>
      <c r="K6002" s="24"/>
      <c r="L6002" s="66"/>
      <c r="M6002" s="25"/>
      <c r="N6002" s="25"/>
      <c r="O6002" s="26"/>
      <c r="P6002" s="117"/>
    </row>
    <row r="6003" spans="1:16" ht="15.75" x14ac:dyDescent="0.25">
      <c r="A6003" s="25"/>
      <c r="B6003" s="28"/>
      <c r="C6003" s="24"/>
      <c r="D6003" s="21"/>
      <c r="E6003" s="24"/>
      <c r="F6003" s="24"/>
      <c r="G6003" s="24"/>
      <c r="H6003" s="29"/>
      <c r="I6003" s="84"/>
      <c r="J6003" s="24"/>
      <c r="K6003" s="24"/>
      <c r="L6003" s="66"/>
      <c r="M6003" s="25"/>
      <c r="N6003" s="25"/>
      <c r="O6003" s="26"/>
      <c r="P6003" s="117"/>
    </row>
    <row r="6004" spans="1:16" ht="15.75" x14ac:dyDescent="0.25">
      <c r="A6004" s="25"/>
      <c r="B6004" s="28"/>
      <c r="C6004" s="24"/>
      <c r="D6004" s="21"/>
      <c r="E6004" s="24"/>
      <c r="F6004" s="24"/>
      <c r="G6004" s="24"/>
      <c r="H6004" s="29"/>
      <c r="I6004" s="84"/>
      <c r="J6004" s="24"/>
      <c r="K6004" s="24"/>
      <c r="L6004" s="66"/>
      <c r="M6004" s="25"/>
      <c r="N6004" s="25"/>
      <c r="O6004" s="26"/>
      <c r="P6004" s="117"/>
    </row>
    <row r="6005" spans="1:16" ht="15.75" x14ac:dyDescent="0.25">
      <c r="A6005" s="25"/>
      <c r="B6005" s="28"/>
      <c r="C6005" s="24"/>
      <c r="D6005" s="21"/>
      <c r="E6005" s="24"/>
      <c r="F6005" s="24"/>
      <c r="G6005" s="24"/>
      <c r="H6005" s="29"/>
      <c r="I6005" s="84"/>
      <c r="J6005" s="24"/>
      <c r="K6005" s="24"/>
      <c r="L6005" s="66"/>
      <c r="M6005" s="25"/>
      <c r="N6005" s="25"/>
      <c r="O6005" s="26"/>
      <c r="P6005" s="117"/>
    </row>
    <row r="6006" spans="1:16" ht="15.75" x14ac:dyDescent="0.25">
      <c r="A6006" s="25"/>
      <c r="B6006" s="28"/>
      <c r="C6006" s="24"/>
      <c r="D6006" s="21"/>
      <c r="E6006" s="24"/>
      <c r="F6006" s="24"/>
      <c r="G6006" s="24"/>
      <c r="H6006" s="29"/>
      <c r="I6006" s="84"/>
      <c r="J6006" s="24"/>
      <c r="K6006" s="24"/>
      <c r="L6006" s="66"/>
      <c r="M6006" s="25"/>
      <c r="N6006" s="25"/>
      <c r="O6006" s="26"/>
      <c r="P6006" s="117"/>
    </row>
    <row r="6007" spans="1:16" ht="15.75" x14ac:dyDescent="0.25">
      <c r="A6007" s="25"/>
      <c r="B6007" s="28"/>
      <c r="C6007" s="24"/>
      <c r="D6007" s="21"/>
      <c r="E6007" s="24"/>
      <c r="F6007" s="24"/>
      <c r="G6007" s="24"/>
      <c r="H6007" s="29"/>
      <c r="I6007" s="84"/>
      <c r="J6007" s="24"/>
      <c r="K6007" s="24"/>
      <c r="L6007" s="66"/>
      <c r="M6007" s="25"/>
      <c r="N6007" s="25"/>
      <c r="O6007" s="26"/>
      <c r="P6007" s="117"/>
    </row>
    <row r="6008" spans="1:16" ht="15.75" x14ac:dyDescent="0.25">
      <c r="A6008" s="67"/>
      <c r="B6008" s="28"/>
      <c r="C6008" s="24"/>
      <c r="D6008" s="21"/>
      <c r="E6008" s="24"/>
      <c r="F6008" s="24"/>
      <c r="G6008" s="24"/>
      <c r="H6008" s="29"/>
      <c r="I6008" s="23"/>
      <c r="J6008" s="24"/>
      <c r="K6008" s="24"/>
      <c r="L6008" s="66"/>
      <c r="M6008" s="25"/>
      <c r="N6008" s="25"/>
      <c r="O6008" s="26"/>
      <c r="P6008" s="117"/>
    </row>
    <row r="6009" spans="1:16" ht="15.75" x14ac:dyDescent="0.25">
      <c r="A6009" s="65"/>
      <c r="B6009" s="28"/>
      <c r="C6009" s="24"/>
      <c r="D6009" s="21"/>
      <c r="E6009" s="24"/>
      <c r="F6009" s="24"/>
      <c r="G6009" s="24"/>
      <c r="H6009" s="29"/>
      <c r="I6009" s="23"/>
      <c r="J6009" s="24"/>
      <c r="K6009" s="24"/>
      <c r="L6009" s="66"/>
      <c r="M6009" s="25"/>
      <c r="N6009" s="25"/>
      <c r="O6009" s="26"/>
      <c r="P6009" s="117"/>
    </row>
    <row r="6010" spans="1:16" ht="15.75" x14ac:dyDescent="0.25">
      <c r="A6010" s="25"/>
      <c r="B6010" s="28"/>
      <c r="C6010" s="24"/>
      <c r="D6010" s="21"/>
      <c r="E6010" s="24"/>
      <c r="F6010" s="24"/>
      <c r="G6010" s="24"/>
      <c r="H6010" s="29"/>
      <c r="I6010" s="84"/>
      <c r="J6010" s="24"/>
      <c r="K6010" s="24"/>
      <c r="L6010" s="66"/>
      <c r="M6010" s="25"/>
      <c r="N6010" s="25"/>
      <c r="O6010" s="26"/>
      <c r="P6010" s="117"/>
    </row>
    <row r="6011" spans="1:16" ht="15.75" x14ac:dyDescent="0.25">
      <c r="A6011" s="25"/>
      <c r="B6011" s="28"/>
      <c r="C6011" s="24"/>
      <c r="D6011" s="21"/>
      <c r="E6011" s="24"/>
      <c r="F6011" s="24"/>
      <c r="G6011" s="24"/>
      <c r="H6011" s="29"/>
      <c r="I6011" s="84"/>
      <c r="J6011" s="24"/>
      <c r="K6011" s="24"/>
      <c r="L6011" s="66"/>
      <c r="M6011" s="25"/>
      <c r="N6011" s="25"/>
      <c r="O6011" s="26"/>
      <c r="P6011" s="117"/>
    </row>
    <row r="6012" spans="1:16" ht="15" customHeight="1" x14ac:dyDescent="0.25">
      <c r="A6012" s="25"/>
      <c r="B6012" s="28"/>
      <c r="C6012" s="24"/>
      <c r="D6012" s="21"/>
      <c r="E6012" s="24"/>
      <c r="F6012" s="24"/>
      <c r="G6012" s="24"/>
      <c r="H6012" s="29"/>
      <c r="I6012" s="84"/>
      <c r="J6012" s="24"/>
      <c r="K6012" s="24"/>
      <c r="L6012" s="66"/>
      <c r="M6012" s="25"/>
      <c r="N6012" s="25"/>
      <c r="O6012" s="26"/>
      <c r="P6012" s="117"/>
    </row>
    <row r="6013" spans="1:16" ht="15.75" x14ac:dyDescent="0.25">
      <c r="A6013" s="25"/>
      <c r="B6013" s="313"/>
      <c r="C6013" s="20"/>
      <c r="D6013" s="98"/>
      <c r="E6013" s="24"/>
      <c r="F6013" s="24"/>
      <c r="G6013" s="24"/>
      <c r="H6013" s="29"/>
      <c r="I6013" s="84"/>
      <c r="J6013" s="314"/>
      <c r="K6013" s="314"/>
      <c r="L6013" s="66"/>
      <c r="M6013" s="25"/>
      <c r="N6013" s="19"/>
      <c r="O6013" s="26"/>
      <c r="P6013" s="117"/>
    </row>
    <row r="6014" spans="1:16" ht="15.75" x14ac:dyDescent="0.25">
      <c r="A6014" s="25"/>
      <c r="B6014" s="20"/>
      <c r="C6014" s="20"/>
      <c r="D6014" s="98"/>
      <c r="E6014" s="24"/>
      <c r="F6014" s="24"/>
      <c r="G6014" s="24"/>
      <c r="H6014" s="29"/>
      <c r="I6014" s="84"/>
      <c r="J6014" s="314"/>
      <c r="K6014" s="314"/>
      <c r="L6014" s="66"/>
      <c r="M6014" s="25"/>
      <c r="N6014" s="19"/>
      <c r="O6014" s="26"/>
      <c r="P6014" s="117"/>
    </row>
    <row r="6015" spans="1:16" ht="15.75" x14ac:dyDescent="0.25">
      <c r="A6015" s="25"/>
      <c r="B6015" s="28"/>
      <c r="C6015" s="24"/>
      <c r="D6015" s="21"/>
      <c r="E6015" s="24"/>
      <c r="F6015" s="24"/>
      <c r="G6015" s="24"/>
      <c r="H6015" s="29"/>
      <c r="I6015" s="84"/>
      <c r="J6015" s="24"/>
      <c r="K6015" s="24"/>
      <c r="L6015" s="66"/>
      <c r="M6015" s="25"/>
      <c r="N6015" s="25"/>
      <c r="O6015" s="26"/>
      <c r="P6015" s="117"/>
    </row>
    <row r="6016" spans="1:16" ht="15.75" x14ac:dyDescent="0.25">
      <c r="A6016" s="25"/>
      <c r="B6016" s="28"/>
      <c r="C6016" s="24"/>
      <c r="D6016" s="21"/>
      <c r="E6016" s="24"/>
      <c r="F6016" s="24"/>
      <c r="G6016" s="24"/>
      <c r="H6016" s="29"/>
      <c r="I6016" s="84"/>
      <c r="J6016" s="24"/>
      <c r="K6016" s="24"/>
      <c r="L6016" s="66"/>
      <c r="M6016" s="25"/>
      <c r="N6016" s="25"/>
      <c r="O6016" s="26"/>
      <c r="P6016" s="117"/>
    </row>
    <row r="6017" spans="1:16" ht="15.75" x14ac:dyDescent="0.25">
      <c r="A6017" s="25"/>
      <c r="B6017" s="28"/>
      <c r="C6017" s="24"/>
      <c r="D6017" s="21"/>
      <c r="E6017" s="24"/>
      <c r="F6017" s="24"/>
      <c r="G6017" s="24"/>
      <c r="H6017" s="29"/>
      <c r="I6017" s="84"/>
      <c r="J6017" s="24"/>
      <c r="K6017" s="24"/>
      <c r="L6017" s="66"/>
      <c r="M6017" s="25"/>
      <c r="N6017" s="25"/>
      <c r="O6017" s="26"/>
      <c r="P6017" s="117"/>
    </row>
    <row r="6018" spans="1:16" ht="15.75" x14ac:dyDescent="0.25">
      <c r="A6018" s="25"/>
      <c r="B6018" s="28"/>
      <c r="C6018" s="24"/>
      <c r="D6018" s="21"/>
      <c r="E6018" s="24"/>
      <c r="F6018" s="24"/>
      <c r="G6018" s="24"/>
      <c r="H6018" s="29"/>
      <c r="I6018" s="84"/>
      <c r="J6018" s="24"/>
      <c r="K6018" s="24"/>
      <c r="L6018" s="66"/>
      <c r="M6018" s="25"/>
      <c r="N6018" s="25"/>
      <c r="O6018" s="26"/>
      <c r="P6018" s="117"/>
    </row>
    <row r="6019" spans="1:16" ht="15.75" x14ac:dyDescent="0.25">
      <c r="A6019" s="25"/>
      <c r="B6019" s="28"/>
      <c r="C6019" s="24"/>
      <c r="D6019" s="21"/>
      <c r="E6019" s="24"/>
      <c r="F6019" s="24"/>
      <c r="G6019" s="24"/>
      <c r="H6019" s="29"/>
      <c r="I6019" s="84"/>
      <c r="J6019" s="24"/>
      <c r="K6019" s="24"/>
      <c r="L6019" s="66"/>
      <c r="M6019" s="25"/>
      <c r="N6019" s="25"/>
      <c r="O6019" s="26"/>
      <c r="P6019" s="117"/>
    </row>
    <row r="6020" spans="1:16" ht="15.75" x14ac:dyDescent="0.25">
      <c r="A6020" s="25"/>
      <c r="B6020" s="28"/>
      <c r="C6020" s="24"/>
      <c r="D6020" s="21"/>
      <c r="E6020" s="24"/>
      <c r="F6020" s="24"/>
      <c r="G6020" s="24"/>
      <c r="H6020" s="29"/>
      <c r="I6020" s="84"/>
      <c r="J6020" s="24"/>
      <c r="K6020" s="24"/>
      <c r="L6020" s="66"/>
      <c r="M6020" s="25"/>
      <c r="N6020" s="25"/>
      <c r="O6020" s="26"/>
      <c r="P6020" s="117"/>
    </row>
    <row r="6021" spans="1:16" ht="15.75" x14ac:dyDescent="0.25">
      <c r="A6021" s="25"/>
      <c r="B6021" s="28"/>
      <c r="C6021" s="24"/>
      <c r="D6021" s="21"/>
      <c r="E6021" s="24"/>
      <c r="F6021" s="24"/>
      <c r="G6021" s="24"/>
      <c r="H6021" s="29"/>
      <c r="I6021" s="84"/>
      <c r="J6021" s="24"/>
      <c r="K6021" s="24"/>
      <c r="L6021" s="66"/>
      <c r="M6021" s="25"/>
      <c r="N6021" s="25"/>
      <c r="O6021" s="26"/>
      <c r="P6021" s="152"/>
    </row>
    <row r="6022" spans="1:16" ht="15.75" x14ac:dyDescent="0.25">
      <c r="A6022" s="25"/>
      <c r="B6022" s="28"/>
      <c r="C6022" s="24"/>
      <c r="D6022" s="21"/>
      <c r="E6022" s="24"/>
      <c r="F6022" s="24"/>
      <c r="G6022" s="24"/>
      <c r="H6022" s="29"/>
      <c r="I6022" s="23"/>
      <c r="J6022" s="24"/>
      <c r="K6022" s="24"/>
      <c r="L6022" s="66"/>
      <c r="M6022" s="25"/>
      <c r="N6022" s="25"/>
      <c r="O6022" s="26"/>
      <c r="P6022" s="117"/>
    </row>
    <row r="6023" spans="1:16" ht="15.75" x14ac:dyDescent="0.25">
      <c r="A6023" s="25"/>
      <c r="B6023" s="28"/>
      <c r="C6023" s="24"/>
      <c r="D6023" s="21"/>
      <c r="E6023" s="24"/>
      <c r="F6023" s="24"/>
      <c r="G6023" s="24"/>
      <c r="H6023" s="29"/>
      <c r="I6023" s="84"/>
      <c r="J6023" s="24"/>
      <c r="K6023" s="24"/>
      <c r="L6023" s="66"/>
      <c r="M6023" s="25"/>
      <c r="N6023" s="25"/>
      <c r="O6023" s="26"/>
      <c r="P6023" s="117"/>
    </row>
    <row r="6024" spans="1:16" ht="15.75" x14ac:dyDescent="0.25">
      <c r="A6024" s="25"/>
      <c r="B6024" s="28"/>
      <c r="C6024" s="24"/>
      <c r="D6024" s="21"/>
      <c r="E6024" s="24"/>
      <c r="F6024" s="24"/>
      <c r="G6024" s="24"/>
      <c r="H6024" s="29"/>
      <c r="I6024" s="84"/>
      <c r="J6024" s="24"/>
      <c r="K6024" s="24"/>
      <c r="L6024" s="66"/>
      <c r="M6024" s="25"/>
      <c r="N6024" s="25"/>
      <c r="O6024" s="26"/>
      <c r="P6024" s="117"/>
    </row>
    <row r="6025" spans="1:16" ht="15.75" x14ac:dyDescent="0.25">
      <c r="A6025" s="25"/>
      <c r="B6025" s="28"/>
      <c r="C6025" s="24"/>
      <c r="D6025" s="21"/>
      <c r="E6025" s="24"/>
      <c r="F6025" s="24"/>
      <c r="G6025" s="24"/>
      <c r="H6025" s="29"/>
      <c r="I6025" s="84"/>
      <c r="J6025" s="24"/>
      <c r="K6025" s="24"/>
      <c r="L6025" s="66"/>
      <c r="M6025" s="25"/>
      <c r="N6025" s="25"/>
      <c r="O6025" s="26"/>
      <c r="P6025" s="117"/>
    </row>
    <row r="6026" spans="1:16" ht="15.75" x14ac:dyDescent="0.25">
      <c r="A6026" s="25"/>
      <c r="B6026" s="28"/>
      <c r="C6026" s="24"/>
      <c r="D6026" s="21"/>
      <c r="E6026" s="24"/>
      <c r="F6026" s="24"/>
      <c r="G6026" s="24"/>
      <c r="H6026" s="29"/>
      <c r="I6026" s="84"/>
      <c r="J6026" s="24"/>
      <c r="K6026" s="24"/>
      <c r="L6026" s="66"/>
      <c r="M6026" s="25"/>
      <c r="N6026" s="25"/>
      <c r="O6026" s="26"/>
      <c r="P6026" s="117"/>
    </row>
    <row r="6027" spans="1:16" ht="15.75" x14ac:dyDescent="0.25">
      <c r="A6027" s="25"/>
      <c r="B6027" s="28"/>
      <c r="C6027" s="24"/>
      <c r="D6027" s="21"/>
      <c r="E6027" s="24"/>
      <c r="F6027" s="24"/>
      <c r="G6027" s="24"/>
      <c r="H6027" s="29"/>
      <c r="I6027" s="84"/>
      <c r="J6027" s="24"/>
      <c r="K6027" s="24"/>
      <c r="L6027" s="66"/>
      <c r="M6027" s="25"/>
      <c r="N6027" s="25"/>
      <c r="O6027" s="26"/>
      <c r="P6027" s="117"/>
    </row>
    <row r="6028" spans="1:16" ht="15.75" x14ac:dyDescent="0.25">
      <c r="A6028" s="25"/>
      <c r="B6028" s="28"/>
      <c r="C6028" s="24"/>
      <c r="D6028" s="21"/>
      <c r="E6028" s="24"/>
      <c r="F6028" s="24"/>
      <c r="G6028" s="24"/>
      <c r="H6028" s="29"/>
      <c r="I6028" s="84"/>
      <c r="J6028" s="24"/>
      <c r="K6028" s="24"/>
      <c r="L6028" s="66"/>
      <c r="M6028" s="25"/>
      <c r="N6028" s="25"/>
      <c r="O6028" s="26"/>
      <c r="P6028" s="117"/>
    </row>
    <row r="6029" spans="1:16" ht="15.75" x14ac:dyDescent="0.25">
      <c r="A6029" s="25"/>
      <c r="B6029" s="28"/>
      <c r="C6029" s="24"/>
      <c r="D6029" s="21"/>
      <c r="E6029" s="24"/>
      <c r="F6029" s="24"/>
      <c r="G6029" s="24"/>
      <c r="H6029" s="29"/>
      <c r="I6029" s="84"/>
      <c r="J6029" s="24"/>
      <c r="K6029" s="24"/>
      <c r="L6029" s="66"/>
      <c r="M6029" s="25"/>
      <c r="N6029" s="25"/>
      <c r="O6029" s="26"/>
      <c r="P6029" s="117"/>
    </row>
    <row r="6030" spans="1:16" ht="15.75" x14ac:dyDescent="0.25">
      <c r="A6030" s="25"/>
      <c r="B6030" s="28"/>
      <c r="C6030" s="24"/>
      <c r="D6030" s="21"/>
      <c r="E6030" s="24"/>
      <c r="F6030" s="24"/>
      <c r="G6030" s="24"/>
      <c r="H6030" s="29"/>
      <c r="I6030" s="84"/>
      <c r="J6030" s="24"/>
      <c r="K6030" s="24"/>
      <c r="L6030" s="66"/>
      <c r="M6030" s="25"/>
      <c r="N6030" s="25"/>
      <c r="O6030" s="26"/>
      <c r="P6030" s="117"/>
    </row>
    <row r="6031" spans="1:16" ht="15.75" x14ac:dyDescent="0.25">
      <c r="A6031" s="25"/>
      <c r="B6031" s="28"/>
      <c r="C6031" s="24"/>
      <c r="D6031" s="21"/>
      <c r="E6031" s="24"/>
      <c r="F6031" s="24"/>
      <c r="G6031" s="24"/>
      <c r="H6031" s="29"/>
      <c r="I6031" s="84"/>
      <c r="J6031" s="24"/>
      <c r="K6031" s="24"/>
      <c r="L6031" s="66"/>
      <c r="M6031" s="25"/>
      <c r="N6031" s="25"/>
      <c r="O6031" s="26"/>
      <c r="P6031" s="117"/>
    </row>
    <row r="6032" spans="1:16" ht="15.75" x14ac:dyDescent="0.25">
      <c r="A6032" s="25"/>
      <c r="B6032" s="28"/>
      <c r="C6032" s="24"/>
      <c r="D6032" s="21"/>
      <c r="E6032" s="24"/>
      <c r="F6032" s="24"/>
      <c r="G6032" s="24"/>
      <c r="H6032" s="29"/>
      <c r="I6032" s="84"/>
      <c r="J6032" s="24"/>
      <c r="K6032" s="24"/>
      <c r="L6032" s="66"/>
      <c r="M6032" s="25"/>
      <c r="N6032" s="25"/>
      <c r="O6032" s="26"/>
      <c r="P6032" s="117"/>
    </row>
    <row r="6033" spans="1:16" ht="15.75" x14ac:dyDescent="0.25">
      <c r="A6033" s="25"/>
      <c r="B6033" s="28"/>
      <c r="C6033" s="24"/>
      <c r="D6033" s="21"/>
      <c r="E6033" s="24"/>
      <c r="F6033" s="24"/>
      <c r="G6033" s="24"/>
      <c r="H6033" s="29"/>
      <c r="I6033" s="84"/>
      <c r="J6033" s="24"/>
      <c r="K6033" s="24"/>
      <c r="L6033" s="66"/>
      <c r="M6033" s="25"/>
      <c r="N6033" s="25"/>
      <c r="O6033" s="26"/>
      <c r="P6033" s="117"/>
    </row>
    <row r="6034" spans="1:16" ht="15.75" x14ac:dyDescent="0.25">
      <c r="A6034" s="25"/>
      <c r="B6034" s="28"/>
      <c r="C6034" s="24"/>
      <c r="D6034" s="21"/>
      <c r="E6034" s="24"/>
      <c r="F6034" s="24"/>
      <c r="G6034" s="24"/>
      <c r="H6034" s="29"/>
      <c r="I6034" s="84"/>
      <c r="J6034" s="24"/>
      <c r="K6034" s="24"/>
      <c r="L6034" s="66"/>
      <c r="M6034" s="25"/>
      <c r="N6034" s="25"/>
      <c r="O6034" s="26"/>
      <c r="P6034" s="117"/>
    </row>
    <row r="6035" spans="1:16" ht="15.75" x14ac:dyDescent="0.25">
      <c r="A6035" s="25"/>
      <c r="B6035" s="28"/>
      <c r="C6035" s="24"/>
      <c r="D6035" s="21"/>
      <c r="E6035" s="24"/>
      <c r="F6035" s="24"/>
      <c r="G6035" s="24"/>
      <c r="H6035" s="29"/>
      <c r="I6035" s="84"/>
      <c r="J6035" s="24"/>
      <c r="K6035" s="24"/>
      <c r="L6035" s="66"/>
      <c r="M6035" s="25"/>
      <c r="N6035" s="25"/>
      <c r="O6035" s="26"/>
      <c r="P6035" s="117"/>
    </row>
    <row r="6036" spans="1:16" ht="15.75" x14ac:dyDescent="0.25">
      <c r="A6036" s="25"/>
      <c r="B6036" s="28"/>
      <c r="C6036" s="24"/>
      <c r="D6036" s="21"/>
      <c r="E6036" s="24"/>
      <c r="F6036" s="24"/>
      <c r="G6036" s="24"/>
      <c r="H6036" s="29"/>
      <c r="I6036" s="84"/>
      <c r="J6036" s="24"/>
      <c r="K6036" s="24"/>
      <c r="L6036" s="66"/>
      <c r="M6036" s="25"/>
      <c r="N6036" s="25"/>
      <c r="O6036" s="26"/>
      <c r="P6036" s="117"/>
    </row>
    <row r="6037" spans="1:16" ht="15.75" x14ac:dyDescent="0.25">
      <c r="A6037" s="25"/>
      <c r="B6037" s="28"/>
      <c r="C6037" s="24"/>
      <c r="D6037" s="21"/>
      <c r="E6037" s="24"/>
      <c r="F6037" s="24"/>
      <c r="G6037" s="24"/>
      <c r="H6037" s="29"/>
      <c r="I6037" s="84"/>
      <c r="J6037" s="24"/>
      <c r="K6037" s="24"/>
      <c r="L6037" s="66"/>
      <c r="M6037" s="25"/>
      <c r="N6037" s="25"/>
      <c r="O6037" s="26"/>
      <c r="P6037" s="117"/>
    </row>
    <row r="6038" spans="1:16" ht="15.75" x14ac:dyDescent="0.25">
      <c r="A6038" s="25"/>
      <c r="B6038" s="28"/>
      <c r="C6038" s="24"/>
      <c r="D6038" s="21"/>
      <c r="E6038" s="24"/>
      <c r="F6038" s="24"/>
      <c r="G6038" s="24"/>
      <c r="H6038" s="29"/>
      <c r="I6038" s="84"/>
      <c r="J6038" s="24"/>
      <c r="K6038" s="24"/>
      <c r="L6038" s="66"/>
      <c r="M6038" s="25"/>
      <c r="N6038" s="25"/>
      <c r="O6038" s="26"/>
      <c r="P6038" s="117"/>
    </row>
    <row r="6039" spans="1:16" ht="15.75" x14ac:dyDescent="0.25">
      <c r="A6039" s="25"/>
      <c r="B6039" s="28"/>
      <c r="C6039" s="24"/>
      <c r="D6039" s="21"/>
      <c r="E6039" s="24"/>
      <c r="F6039" s="24"/>
      <c r="G6039" s="24"/>
      <c r="H6039" s="29"/>
      <c r="I6039" s="84"/>
      <c r="J6039" s="24"/>
      <c r="K6039" s="24"/>
      <c r="L6039" s="66"/>
      <c r="M6039" s="25"/>
      <c r="N6039" s="25"/>
      <c r="O6039" s="26"/>
      <c r="P6039" s="117"/>
    </row>
    <row r="6040" spans="1:16" ht="15.75" x14ac:dyDescent="0.25">
      <c r="A6040" s="25"/>
      <c r="B6040" s="28"/>
      <c r="C6040" s="24"/>
      <c r="D6040" s="21"/>
      <c r="E6040" s="24"/>
      <c r="F6040" s="24"/>
      <c r="G6040" s="24"/>
      <c r="H6040" s="29"/>
      <c r="I6040" s="84"/>
      <c r="J6040" s="24"/>
      <c r="K6040" s="24"/>
      <c r="L6040" s="66"/>
      <c r="M6040" s="25"/>
      <c r="N6040" s="25"/>
      <c r="O6040" s="26"/>
      <c r="P6040" s="117"/>
    </row>
    <row r="6041" spans="1:16" ht="15.75" x14ac:dyDescent="0.25">
      <c r="A6041" s="25"/>
      <c r="B6041" s="28"/>
      <c r="C6041" s="24"/>
      <c r="D6041" s="21"/>
      <c r="E6041" s="24"/>
      <c r="F6041" s="24"/>
      <c r="G6041" s="24"/>
      <c r="H6041" s="29"/>
      <c r="I6041" s="84"/>
      <c r="J6041" s="24"/>
      <c r="K6041" s="24"/>
      <c r="L6041" s="66"/>
      <c r="M6041" s="25"/>
      <c r="N6041" s="25"/>
      <c r="O6041" s="26"/>
      <c r="P6041" s="152"/>
    </row>
    <row r="6042" spans="1:16" ht="15.75" x14ac:dyDescent="0.25">
      <c r="A6042" s="25"/>
      <c r="B6042" s="28"/>
      <c r="C6042" s="24"/>
      <c r="D6042" s="21"/>
      <c r="E6042" s="24"/>
      <c r="F6042" s="24"/>
      <c r="G6042" s="24"/>
      <c r="H6042" s="29"/>
      <c r="I6042" s="84"/>
      <c r="J6042" s="24"/>
      <c r="K6042" s="24"/>
      <c r="L6042" s="66"/>
      <c r="M6042" s="25"/>
      <c r="N6042" s="25"/>
      <c r="O6042" s="26"/>
      <c r="P6042" s="117"/>
    </row>
    <row r="6043" spans="1:16" ht="15.75" x14ac:dyDescent="0.25">
      <c r="A6043" s="25"/>
      <c r="B6043" s="28"/>
      <c r="C6043" s="24"/>
      <c r="D6043" s="21"/>
      <c r="E6043" s="24"/>
      <c r="F6043" s="24"/>
      <c r="G6043" s="24"/>
      <c r="H6043" s="29"/>
      <c r="I6043" s="84"/>
      <c r="J6043" s="24"/>
      <c r="K6043" s="24"/>
      <c r="L6043" s="66"/>
      <c r="M6043" s="25"/>
      <c r="N6043" s="25"/>
      <c r="O6043" s="26"/>
      <c r="P6043" s="117"/>
    </row>
    <row r="6044" spans="1:16" ht="15.75" x14ac:dyDescent="0.25">
      <c r="A6044" s="25"/>
      <c r="B6044" s="28"/>
      <c r="C6044" s="24"/>
      <c r="D6044" s="21"/>
      <c r="E6044" s="24"/>
      <c r="F6044" s="24"/>
      <c r="G6044" s="24"/>
      <c r="H6044" s="29"/>
      <c r="I6044" s="84"/>
      <c r="J6044" s="24"/>
      <c r="K6044" s="24"/>
      <c r="L6044" s="66"/>
      <c r="M6044" s="25"/>
      <c r="N6044" s="25"/>
      <c r="O6044" s="26"/>
      <c r="P6044" s="117"/>
    </row>
    <row r="6045" spans="1:16" ht="15.75" x14ac:dyDescent="0.25">
      <c r="A6045" s="25"/>
      <c r="B6045" s="28"/>
      <c r="C6045" s="24"/>
      <c r="D6045" s="21"/>
      <c r="E6045" s="24"/>
      <c r="F6045" s="24"/>
      <c r="G6045" s="24"/>
      <c r="H6045" s="29"/>
      <c r="I6045" s="84"/>
      <c r="J6045" s="24"/>
      <c r="K6045" s="24"/>
      <c r="L6045" s="66"/>
      <c r="M6045" s="25"/>
      <c r="N6045" s="25"/>
      <c r="O6045" s="26"/>
      <c r="P6045" s="117"/>
    </row>
    <row r="6046" spans="1:16" ht="15.75" x14ac:dyDescent="0.25">
      <c r="A6046" s="25"/>
      <c r="B6046" s="28"/>
      <c r="C6046" s="24"/>
      <c r="D6046" s="21"/>
      <c r="E6046" s="24"/>
      <c r="F6046" s="24"/>
      <c r="G6046" s="24"/>
      <c r="H6046" s="29"/>
      <c r="I6046" s="84"/>
      <c r="J6046" s="24"/>
      <c r="K6046" s="24"/>
      <c r="L6046" s="66"/>
      <c r="M6046" s="25"/>
      <c r="N6046" s="25"/>
      <c r="O6046" s="26"/>
      <c r="P6046" s="117"/>
    </row>
    <row r="6047" spans="1:16" ht="15.75" x14ac:dyDescent="0.25">
      <c r="A6047" s="19"/>
      <c r="B6047" s="20"/>
      <c r="C6047" s="20"/>
      <c r="D6047" s="21"/>
      <c r="E6047" s="20"/>
      <c r="F6047" s="20"/>
      <c r="G6047" s="20"/>
      <c r="H6047" s="22"/>
      <c r="I6047" s="23"/>
      <c r="J6047" s="23"/>
      <c r="K6047" s="24"/>
      <c r="L6047" s="31"/>
      <c r="M6047" s="19"/>
      <c r="N6047" s="25"/>
      <c r="O6047" s="26"/>
      <c r="P6047" s="117"/>
    </row>
    <row r="6048" spans="1:16" ht="15.75" x14ac:dyDescent="0.25">
      <c r="A6048" s="25"/>
      <c r="B6048" s="28"/>
      <c r="C6048" s="24"/>
      <c r="D6048" s="21"/>
      <c r="E6048" s="24"/>
      <c r="F6048" s="24"/>
      <c r="G6048" s="24"/>
      <c r="H6048" s="29"/>
      <c r="I6048" s="84"/>
      <c r="J6048" s="24"/>
      <c r="K6048" s="24"/>
      <c r="L6048" s="66"/>
      <c r="M6048" s="25"/>
      <c r="N6048" s="25"/>
      <c r="O6048" s="26"/>
      <c r="P6048" s="117"/>
    </row>
    <row r="6049" spans="1:16" ht="15.75" x14ac:dyDescent="0.25">
      <c r="A6049" s="25"/>
      <c r="B6049" s="28"/>
      <c r="C6049" s="24"/>
      <c r="D6049" s="21"/>
      <c r="E6049" s="24"/>
      <c r="F6049" s="24"/>
      <c r="G6049" s="24"/>
      <c r="H6049" s="29"/>
      <c r="I6049" s="84"/>
      <c r="J6049" s="24"/>
      <c r="K6049" s="24"/>
      <c r="L6049" s="66"/>
      <c r="M6049" s="25"/>
      <c r="N6049" s="25"/>
      <c r="O6049" s="26"/>
      <c r="P6049" s="117"/>
    </row>
    <row r="6050" spans="1:16" ht="15.75" x14ac:dyDescent="0.25">
      <c r="A6050" s="25"/>
      <c r="B6050" s="28"/>
      <c r="C6050" s="24"/>
      <c r="D6050" s="21"/>
      <c r="E6050" s="24"/>
      <c r="F6050" s="24"/>
      <c r="G6050" s="24"/>
      <c r="H6050" s="29"/>
      <c r="I6050" s="84"/>
      <c r="J6050" s="24"/>
      <c r="K6050" s="24"/>
      <c r="L6050" s="66"/>
      <c r="M6050" s="25"/>
      <c r="N6050" s="25"/>
      <c r="O6050" s="26"/>
      <c r="P6050" s="117"/>
    </row>
    <row r="6051" spans="1:16" ht="15.75" x14ac:dyDescent="0.25">
      <c r="A6051" s="25"/>
      <c r="B6051" s="28"/>
      <c r="C6051" s="24"/>
      <c r="D6051" s="21"/>
      <c r="E6051" s="24"/>
      <c r="F6051" s="24"/>
      <c r="G6051" s="24"/>
      <c r="H6051" s="29"/>
      <c r="I6051" s="84"/>
      <c r="J6051" s="24"/>
      <c r="K6051" s="24"/>
      <c r="L6051" s="66"/>
      <c r="M6051" s="25"/>
      <c r="N6051" s="25"/>
      <c r="O6051" s="26"/>
      <c r="P6051" s="117"/>
    </row>
    <row r="6052" spans="1:16" ht="15.75" x14ac:dyDescent="0.25">
      <c r="A6052" s="65"/>
      <c r="B6052" s="316"/>
      <c r="C6052" s="159"/>
      <c r="D6052" s="21"/>
      <c r="E6052" s="159"/>
      <c r="F6052" s="159"/>
      <c r="G6052" s="159"/>
      <c r="H6052" s="21"/>
      <c r="I6052" s="317"/>
      <c r="J6052" s="159"/>
      <c r="K6052" s="159"/>
      <c r="L6052" s="77"/>
      <c r="M6052" s="65"/>
      <c r="N6052" s="65"/>
      <c r="O6052" s="26"/>
      <c r="P6052" s="117"/>
    </row>
    <row r="6053" spans="1:16" ht="15.75" x14ac:dyDescent="0.25">
      <c r="A6053" s="25"/>
      <c r="B6053" s="28"/>
      <c r="C6053" s="24"/>
      <c r="D6053" s="21"/>
      <c r="E6053" s="24"/>
      <c r="F6053" s="24"/>
      <c r="G6053" s="24"/>
      <c r="H6053" s="29"/>
      <c r="I6053" s="84"/>
      <c r="J6053" s="24"/>
      <c r="K6053" s="24"/>
      <c r="L6053" s="66"/>
      <c r="M6053" s="25"/>
      <c r="N6053" s="25"/>
      <c r="O6053" s="26"/>
      <c r="P6053" s="117"/>
    </row>
    <row r="6054" spans="1:16" ht="15.75" x14ac:dyDescent="0.25">
      <c r="A6054" s="25"/>
      <c r="B6054" s="28"/>
      <c r="C6054" s="24"/>
      <c r="D6054" s="21"/>
      <c r="E6054" s="24"/>
      <c r="F6054" s="24"/>
      <c r="G6054" s="24"/>
      <c r="H6054" s="29"/>
      <c r="I6054" s="84"/>
      <c r="J6054" s="24"/>
      <c r="K6054" s="24"/>
      <c r="L6054" s="66"/>
      <c r="M6054" s="25"/>
      <c r="N6054" s="25"/>
      <c r="O6054" s="26"/>
      <c r="P6054" s="117"/>
    </row>
    <row r="6055" spans="1:16" ht="15.75" x14ac:dyDescent="0.25">
      <c r="A6055" s="25"/>
      <c r="B6055" s="28"/>
      <c r="C6055" s="24"/>
      <c r="D6055" s="21"/>
      <c r="E6055" s="24"/>
      <c r="F6055" s="24"/>
      <c r="G6055" s="24"/>
      <c r="H6055" s="29"/>
      <c r="I6055" s="84"/>
      <c r="J6055" s="24"/>
      <c r="K6055" s="24"/>
      <c r="L6055" s="66"/>
      <c r="M6055" s="25"/>
      <c r="N6055" s="25"/>
      <c r="O6055" s="26"/>
      <c r="P6055" s="117"/>
    </row>
    <row r="6056" spans="1:16" ht="15.75" x14ac:dyDescent="0.25">
      <c r="A6056" s="25"/>
      <c r="B6056" s="28"/>
      <c r="C6056" s="24"/>
      <c r="D6056" s="21"/>
      <c r="E6056" s="24"/>
      <c r="F6056" s="24"/>
      <c r="G6056" s="24"/>
      <c r="H6056" s="29"/>
      <c r="I6056" s="84"/>
      <c r="J6056" s="24"/>
      <c r="K6056" s="24"/>
      <c r="L6056" s="66"/>
      <c r="M6056" s="25"/>
      <c r="N6056" s="25"/>
      <c r="O6056" s="26"/>
      <c r="P6056" s="117"/>
    </row>
    <row r="6057" spans="1:16" ht="15.75" x14ac:dyDescent="0.25">
      <c r="A6057" s="25"/>
      <c r="B6057" s="28"/>
      <c r="C6057" s="24"/>
      <c r="D6057" s="21"/>
      <c r="E6057" s="24"/>
      <c r="F6057" s="24"/>
      <c r="G6057" s="24"/>
      <c r="H6057" s="29"/>
      <c r="I6057" s="84"/>
      <c r="J6057" s="24"/>
      <c r="K6057" s="24"/>
      <c r="L6057" s="66"/>
      <c r="M6057" s="25"/>
      <c r="N6057" s="25"/>
      <c r="O6057" s="26"/>
      <c r="P6057" s="117"/>
    </row>
    <row r="6058" spans="1:16" ht="15.75" x14ac:dyDescent="0.25">
      <c r="A6058" s="25"/>
      <c r="B6058" s="28"/>
      <c r="C6058" s="24"/>
      <c r="D6058" s="21"/>
      <c r="E6058" s="24"/>
      <c r="F6058" s="24"/>
      <c r="G6058" s="24"/>
      <c r="H6058" s="29"/>
      <c r="I6058" s="23"/>
      <c r="J6058" s="24"/>
      <c r="K6058" s="24"/>
      <c r="L6058" s="66"/>
      <c r="M6058" s="25"/>
      <c r="N6058" s="25"/>
      <c r="O6058" s="26"/>
      <c r="P6058" s="117"/>
    </row>
    <row r="6059" spans="1:16" ht="15.75" x14ac:dyDescent="0.25">
      <c r="A6059" s="25"/>
      <c r="B6059" s="28"/>
      <c r="C6059" s="24"/>
      <c r="D6059" s="21"/>
      <c r="E6059" s="24"/>
      <c r="F6059" s="24"/>
      <c r="G6059" s="24"/>
      <c r="H6059" s="29"/>
      <c r="I6059" s="23"/>
      <c r="J6059" s="24"/>
      <c r="K6059" s="24"/>
      <c r="L6059" s="66"/>
      <c r="M6059" s="25"/>
      <c r="N6059" s="25"/>
      <c r="O6059" s="26"/>
      <c r="P6059" s="117"/>
    </row>
    <row r="6060" spans="1:16" ht="15.75" x14ac:dyDescent="0.25">
      <c r="A6060" s="25"/>
      <c r="B6060" s="28"/>
      <c r="C6060" s="24"/>
      <c r="D6060" s="21"/>
      <c r="E6060" s="24"/>
      <c r="F6060" s="24"/>
      <c r="G6060" s="24"/>
      <c r="H6060" s="29"/>
      <c r="I6060" s="23"/>
      <c r="J6060" s="24"/>
      <c r="K6060" s="24"/>
      <c r="L6060" s="66"/>
      <c r="M6060" s="25"/>
      <c r="N6060" s="25"/>
      <c r="O6060" s="26"/>
      <c r="P6060" s="117"/>
    </row>
    <row r="6061" spans="1:16" ht="15.75" x14ac:dyDescent="0.25">
      <c r="A6061" s="67"/>
      <c r="B6061" s="28"/>
      <c r="C6061" s="24"/>
      <c r="D6061" s="21"/>
      <c r="E6061" s="24"/>
      <c r="F6061" s="24"/>
      <c r="G6061" s="24"/>
      <c r="H6061" s="29"/>
      <c r="I6061" s="23"/>
      <c r="J6061" s="24"/>
      <c r="K6061" s="24"/>
      <c r="L6061" s="66"/>
      <c r="M6061" s="25"/>
      <c r="N6061" s="25"/>
      <c r="O6061" s="26"/>
      <c r="P6061" s="117"/>
    </row>
    <row r="6062" spans="1:16" ht="15.75" x14ac:dyDescent="0.25">
      <c r="A6062" s="19"/>
      <c r="B6062" s="20"/>
      <c r="C6062" s="20"/>
      <c r="D6062" s="21"/>
      <c r="E6062" s="20"/>
      <c r="F6062" s="20"/>
      <c r="G6062" s="20"/>
      <c r="H6062" s="30"/>
      <c r="I6062" s="23"/>
      <c r="J6062" s="23"/>
      <c r="K6062" s="24"/>
      <c r="L6062" s="31"/>
      <c r="M6062" s="19"/>
      <c r="N6062" s="25"/>
      <c r="O6062" s="26"/>
      <c r="P6062" s="117"/>
    </row>
    <row r="6063" spans="1:16" ht="15.75" x14ac:dyDescent="0.25">
      <c r="A6063" s="25"/>
      <c r="B6063" s="28"/>
      <c r="C6063" s="24"/>
      <c r="D6063" s="21"/>
      <c r="E6063" s="24"/>
      <c r="F6063" s="24"/>
      <c r="G6063" s="24"/>
      <c r="H6063" s="29"/>
      <c r="I6063" s="84"/>
      <c r="J6063" s="24"/>
      <c r="K6063" s="24"/>
      <c r="L6063" s="66"/>
      <c r="M6063" s="25"/>
      <c r="N6063" s="25"/>
      <c r="O6063" s="26"/>
      <c r="P6063" s="117"/>
    </row>
    <row r="6064" spans="1:16" ht="15.75" x14ac:dyDescent="0.25">
      <c r="A6064" s="25"/>
      <c r="B6064" s="28"/>
      <c r="C6064" s="24"/>
      <c r="D6064" s="21"/>
      <c r="E6064" s="24"/>
      <c r="F6064" s="24"/>
      <c r="G6064" s="24"/>
      <c r="H6064" s="29"/>
      <c r="I6064" s="84"/>
      <c r="J6064" s="24"/>
      <c r="K6064" s="24"/>
      <c r="L6064" s="66"/>
      <c r="M6064" s="25"/>
      <c r="N6064" s="25"/>
      <c r="O6064" s="26"/>
      <c r="P6064" s="117"/>
    </row>
    <row r="6065" spans="1:16" ht="15.75" x14ac:dyDescent="0.25">
      <c r="A6065" s="25"/>
      <c r="B6065" s="28"/>
      <c r="C6065" s="24"/>
      <c r="D6065" s="21"/>
      <c r="E6065" s="24"/>
      <c r="F6065" s="24"/>
      <c r="G6065" s="24"/>
      <c r="H6065" s="29"/>
      <c r="I6065" s="84"/>
      <c r="J6065" s="24"/>
      <c r="K6065" s="24"/>
      <c r="L6065" s="66"/>
      <c r="M6065" s="25"/>
      <c r="N6065" s="25"/>
      <c r="O6065" s="26"/>
      <c r="P6065" s="117"/>
    </row>
    <row r="6066" spans="1:16" ht="15.75" x14ac:dyDescent="0.25">
      <c r="A6066" s="25"/>
      <c r="B6066" s="28"/>
      <c r="C6066" s="24"/>
      <c r="D6066" s="21"/>
      <c r="E6066" s="24"/>
      <c r="F6066" s="24"/>
      <c r="G6066" s="24"/>
      <c r="H6066" s="29"/>
      <c r="I6066" s="84"/>
      <c r="J6066" s="24"/>
      <c r="K6066" s="24"/>
      <c r="L6066" s="66"/>
      <c r="M6066" s="25"/>
      <c r="N6066" s="25"/>
      <c r="O6066" s="26"/>
      <c r="P6066" s="117"/>
    </row>
    <row r="6067" spans="1:16" ht="15.75" x14ac:dyDescent="0.25">
      <c r="A6067" s="25"/>
      <c r="B6067" s="28"/>
      <c r="C6067" s="24"/>
      <c r="D6067" s="21"/>
      <c r="E6067" s="24"/>
      <c r="F6067" s="24"/>
      <c r="G6067" s="24"/>
      <c r="H6067" s="29"/>
      <c r="I6067" s="84"/>
      <c r="J6067" s="24"/>
      <c r="K6067" s="24"/>
      <c r="L6067" s="66"/>
      <c r="M6067" s="25"/>
      <c r="N6067" s="25"/>
      <c r="O6067" s="26"/>
      <c r="P6067" s="117"/>
    </row>
    <row r="6068" spans="1:16" ht="15.75" x14ac:dyDescent="0.25">
      <c r="A6068" s="25"/>
      <c r="B6068" s="28"/>
      <c r="C6068" s="24"/>
      <c r="D6068" s="21"/>
      <c r="E6068" s="24"/>
      <c r="F6068" s="24"/>
      <c r="G6068" s="24"/>
      <c r="H6068" s="29"/>
      <c r="I6068" s="84"/>
      <c r="J6068" s="24"/>
      <c r="K6068" s="24"/>
      <c r="L6068" s="66"/>
      <c r="M6068" s="25"/>
      <c r="N6068" s="25"/>
      <c r="O6068" s="26"/>
      <c r="P6068" s="117"/>
    </row>
    <row r="6069" spans="1:16" ht="15.75" x14ac:dyDescent="0.25">
      <c r="A6069" s="25"/>
      <c r="B6069" s="28"/>
      <c r="C6069" s="24"/>
      <c r="D6069" s="21"/>
      <c r="E6069" s="24"/>
      <c r="F6069" s="24"/>
      <c r="G6069" s="24"/>
      <c r="H6069" s="29"/>
      <c r="I6069" s="84"/>
      <c r="J6069" s="24"/>
      <c r="K6069" s="24"/>
      <c r="L6069" s="66"/>
      <c r="M6069" s="25"/>
      <c r="N6069" s="25"/>
      <c r="O6069" s="26"/>
      <c r="P6069" s="117"/>
    </row>
    <row r="6070" spans="1:16" ht="15.75" x14ac:dyDescent="0.25">
      <c r="A6070" s="25"/>
      <c r="B6070" s="28"/>
      <c r="C6070" s="24"/>
      <c r="D6070" s="21"/>
      <c r="E6070" s="24"/>
      <c r="F6070" s="24"/>
      <c r="G6070" s="24"/>
      <c r="H6070" s="29"/>
      <c r="I6070" s="84"/>
      <c r="J6070" s="24"/>
      <c r="K6070" s="24"/>
      <c r="L6070" s="66"/>
      <c r="M6070" s="25"/>
      <c r="N6070" s="25"/>
      <c r="O6070" s="26"/>
      <c r="P6070" s="117"/>
    </row>
    <row r="6071" spans="1:16" ht="15.75" x14ac:dyDescent="0.25">
      <c r="A6071" s="25"/>
      <c r="B6071" s="28"/>
      <c r="C6071" s="24"/>
      <c r="D6071" s="21"/>
      <c r="E6071" s="24"/>
      <c r="F6071" s="24"/>
      <c r="G6071" s="24"/>
      <c r="H6071" s="29"/>
      <c r="I6071" s="84"/>
      <c r="J6071" s="24"/>
      <c r="K6071" s="24"/>
      <c r="L6071" s="66"/>
      <c r="M6071" s="25"/>
      <c r="N6071" s="25"/>
      <c r="O6071" s="26"/>
      <c r="P6071" s="117"/>
    </row>
    <row r="6072" spans="1:16" ht="15.75" x14ac:dyDescent="0.25">
      <c r="A6072" s="25"/>
      <c r="B6072" s="28"/>
      <c r="C6072" s="24"/>
      <c r="D6072" s="21"/>
      <c r="E6072" s="24"/>
      <c r="F6072" s="24"/>
      <c r="G6072" s="24"/>
      <c r="H6072" s="29"/>
      <c r="I6072" s="84"/>
      <c r="J6072" s="24"/>
      <c r="K6072" s="24"/>
      <c r="L6072" s="66"/>
      <c r="M6072" s="25"/>
      <c r="N6072" s="25"/>
      <c r="O6072" s="26"/>
      <c r="P6072" s="117"/>
    </row>
    <row r="6073" spans="1:16" ht="15.75" x14ac:dyDescent="0.25">
      <c r="A6073" s="25"/>
      <c r="B6073" s="28"/>
      <c r="C6073" s="24"/>
      <c r="D6073" s="21"/>
      <c r="E6073" s="24"/>
      <c r="F6073" s="24"/>
      <c r="G6073" s="24"/>
      <c r="H6073" s="29"/>
      <c r="I6073" s="84"/>
      <c r="J6073" s="24"/>
      <c r="K6073" s="24"/>
      <c r="L6073" s="66"/>
      <c r="M6073" s="25"/>
      <c r="N6073" s="25"/>
      <c r="O6073" s="26"/>
      <c r="P6073" s="117"/>
    </row>
    <row r="6074" spans="1:16" ht="15.75" x14ac:dyDescent="0.25">
      <c r="A6074" s="25"/>
      <c r="B6074" s="28"/>
      <c r="C6074" s="24"/>
      <c r="D6074" s="21"/>
      <c r="E6074" s="24"/>
      <c r="F6074" s="24"/>
      <c r="G6074" s="24"/>
      <c r="H6074" s="29"/>
      <c r="I6074" s="84"/>
      <c r="J6074" s="24"/>
      <c r="K6074" s="24"/>
      <c r="L6074" s="66"/>
      <c r="M6074" s="25"/>
      <c r="N6074" s="25"/>
      <c r="O6074" s="26"/>
      <c r="P6074" s="117"/>
    </row>
    <row r="6075" spans="1:16" ht="15.75" x14ac:dyDescent="0.25">
      <c r="A6075" s="25"/>
      <c r="B6075" s="28"/>
      <c r="C6075" s="24"/>
      <c r="D6075" s="21"/>
      <c r="E6075" s="24"/>
      <c r="F6075" s="24"/>
      <c r="G6075" s="24"/>
      <c r="H6075" s="29"/>
      <c r="I6075" s="84"/>
      <c r="J6075" s="24"/>
      <c r="K6075" s="24"/>
      <c r="L6075" s="66"/>
      <c r="M6075" s="25"/>
      <c r="N6075" s="25"/>
      <c r="O6075" s="26"/>
      <c r="P6075" s="117"/>
    </row>
    <row r="6076" spans="1:16" ht="15.75" x14ac:dyDescent="0.25">
      <c r="A6076" s="25"/>
      <c r="B6076" s="28"/>
      <c r="C6076" s="24"/>
      <c r="D6076" s="21"/>
      <c r="E6076" s="24"/>
      <c r="F6076" s="24"/>
      <c r="G6076" s="24"/>
      <c r="H6076" s="29"/>
      <c r="I6076" s="84"/>
      <c r="J6076" s="24"/>
      <c r="K6076" s="24"/>
      <c r="L6076" s="66"/>
      <c r="M6076" s="25"/>
      <c r="N6076" s="25"/>
      <c r="O6076" s="26"/>
      <c r="P6076" s="117"/>
    </row>
    <row r="6077" spans="1:16" ht="15.75" x14ac:dyDescent="0.25">
      <c r="A6077" s="25"/>
      <c r="B6077" s="28"/>
      <c r="C6077" s="24"/>
      <c r="D6077" s="21"/>
      <c r="E6077" s="24"/>
      <c r="F6077" s="24"/>
      <c r="G6077" s="24"/>
      <c r="H6077" s="29"/>
      <c r="I6077" s="84"/>
      <c r="J6077" s="24"/>
      <c r="K6077" s="24"/>
      <c r="L6077" s="66"/>
      <c r="M6077" s="25"/>
      <c r="N6077" s="25"/>
      <c r="O6077" s="26"/>
      <c r="P6077" s="117"/>
    </row>
    <row r="6078" spans="1:16" ht="15.75" x14ac:dyDescent="0.25">
      <c r="A6078" s="25"/>
      <c r="B6078" s="28"/>
      <c r="C6078" s="24"/>
      <c r="D6078" s="21"/>
      <c r="E6078" s="24"/>
      <c r="F6078" s="24"/>
      <c r="G6078" s="24"/>
      <c r="H6078" s="29"/>
      <c r="I6078" s="84"/>
      <c r="J6078" s="24"/>
      <c r="K6078" s="24"/>
      <c r="L6078" s="66"/>
      <c r="M6078" s="25"/>
      <c r="N6078" s="25"/>
      <c r="O6078" s="26"/>
      <c r="P6078" s="117"/>
    </row>
    <row r="6079" spans="1:16" ht="15.75" x14ac:dyDescent="0.25">
      <c r="A6079" s="25"/>
      <c r="B6079" s="28"/>
      <c r="C6079" s="24"/>
      <c r="D6079" s="21"/>
      <c r="E6079" s="24"/>
      <c r="F6079" s="24"/>
      <c r="G6079" s="24"/>
      <c r="H6079" s="29"/>
      <c r="I6079" s="84"/>
      <c r="J6079" s="24"/>
      <c r="K6079" s="24"/>
      <c r="L6079" s="66"/>
      <c r="M6079" s="25"/>
      <c r="N6079" s="25"/>
      <c r="O6079" s="26"/>
      <c r="P6079" s="117"/>
    </row>
    <row r="6080" spans="1:16" ht="15.75" x14ac:dyDescent="0.25">
      <c r="A6080" s="25"/>
      <c r="B6080" s="28"/>
      <c r="C6080" s="24"/>
      <c r="D6080" s="21"/>
      <c r="E6080" s="24"/>
      <c r="F6080" s="24"/>
      <c r="G6080" s="24"/>
      <c r="H6080" s="29"/>
      <c r="I6080" s="84"/>
      <c r="J6080" s="24"/>
      <c r="K6080" s="24"/>
      <c r="L6080" s="66"/>
      <c r="M6080" s="25"/>
      <c r="N6080" s="25"/>
      <c r="O6080" s="26"/>
      <c r="P6080" s="117"/>
    </row>
    <row r="6081" spans="1:16" ht="15.75" x14ac:dyDescent="0.25">
      <c r="A6081" s="25"/>
      <c r="B6081" s="28"/>
      <c r="C6081" s="24"/>
      <c r="D6081" s="21"/>
      <c r="E6081" s="24"/>
      <c r="F6081" s="24"/>
      <c r="G6081" s="24"/>
      <c r="H6081" s="29"/>
      <c r="I6081" s="84"/>
      <c r="J6081" s="24"/>
      <c r="K6081" s="24"/>
      <c r="L6081" s="66"/>
      <c r="M6081" s="25"/>
      <c r="N6081" s="25"/>
      <c r="O6081" s="26"/>
      <c r="P6081" s="117"/>
    </row>
    <row r="6082" spans="1:16" ht="15.75" x14ac:dyDescent="0.25">
      <c r="A6082" s="65"/>
      <c r="B6082" s="316"/>
      <c r="C6082" s="159"/>
      <c r="D6082" s="21"/>
      <c r="E6082" s="159"/>
      <c r="F6082" s="159"/>
      <c r="G6082" s="159"/>
      <c r="H6082" s="21"/>
      <c r="I6082" s="317"/>
      <c r="J6082" s="159"/>
      <c r="K6082" s="159"/>
      <c r="L6082" s="77"/>
      <c r="M6082" s="65"/>
      <c r="N6082" s="25"/>
      <c r="O6082" s="26"/>
      <c r="P6082" s="117"/>
    </row>
    <row r="6083" spans="1:16" ht="15.75" x14ac:dyDescent="0.25">
      <c r="A6083" s="25"/>
      <c r="B6083" s="28"/>
      <c r="C6083" s="24"/>
      <c r="D6083" s="21"/>
      <c r="E6083" s="24"/>
      <c r="F6083" s="24"/>
      <c r="G6083" s="24"/>
      <c r="H6083" s="29"/>
      <c r="I6083" s="84"/>
      <c r="J6083" s="24"/>
      <c r="K6083" s="24"/>
      <c r="L6083" s="66"/>
      <c r="M6083" s="25"/>
      <c r="N6083" s="25"/>
      <c r="O6083" s="26"/>
      <c r="P6083" s="117"/>
    </row>
    <row r="6084" spans="1:16" ht="15.75" x14ac:dyDescent="0.25">
      <c r="A6084" s="25"/>
      <c r="B6084" s="313"/>
      <c r="C6084" s="20"/>
      <c r="D6084" s="98"/>
      <c r="E6084" s="24"/>
      <c r="F6084" s="24"/>
      <c r="G6084" s="24"/>
      <c r="H6084" s="29"/>
      <c r="I6084" s="84"/>
      <c r="J6084" s="314"/>
      <c r="K6084" s="314"/>
      <c r="L6084" s="66"/>
      <c r="M6084" s="25"/>
      <c r="N6084" s="19"/>
      <c r="O6084" s="26"/>
      <c r="P6084" s="117"/>
    </row>
    <row r="6085" spans="1:16" ht="15.75" x14ac:dyDescent="0.25">
      <c r="A6085" s="25"/>
      <c r="B6085" s="28"/>
      <c r="C6085" s="24"/>
      <c r="D6085" s="21"/>
      <c r="E6085" s="24"/>
      <c r="F6085" s="24"/>
      <c r="G6085" s="24"/>
      <c r="H6085" s="29"/>
      <c r="I6085" s="84"/>
      <c r="J6085" s="24"/>
      <c r="K6085" s="24"/>
      <c r="L6085" s="66"/>
      <c r="M6085" s="25"/>
      <c r="N6085" s="25"/>
      <c r="O6085" s="26"/>
      <c r="P6085" s="117"/>
    </row>
    <row r="6086" spans="1:16" ht="15.75" x14ac:dyDescent="0.25">
      <c r="A6086" s="25"/>
      <c r="B6086" s="28"/>
      <c r="C6086" s="24"/>
      <c r="D6086" s="21"/>
      <c r="E6086" s="24"/>
      <c r="F6086" s="24"/>
      <c r="G6086" s="24"/>
      <c r="H6086" s="29"/>
      <c r="I6086" s="84"/>
      <c r="J6086" s="24"/>
      <c r="K6086" s="24"/>
      <c r="L6086" s="66"/>
      <c r="M6086" s="25"/>
      <c r="N6086" s="25"/>
      <c r="O6086" s="26"/>
      <c r="P6086" s="117"/>
    </row>
    <row r="6087" spans="1:16" ht="15.75" x14ac:dyDescent="0.25">
      <c r="A6087" s="25"/>
      <c r="B6087" s="28"/>
      <c r="C6087" s="24"/>
      <c r="D6087" s="21"/>
      <c r="E6087" s="24"/>
      <c r="F6087" s="24"/>
      <c r="G6087" s="24"/>
      <c r="H6087" s="29"/>
      <c r="I6087" s="84"/>
      <c r="J6087" s="24"/>
      <c r="K6087" s="24"/>
      <c r="L6087" s="66"/>
      <c r="M6087" s="25"/>
      <c r="N6087" s="25"/>
      <c r="O6087" s="26"/>
      <c r="P6087" s="117"/>
    </row>
    <row r="6088" spans="1:16" ht="15.75" x14ac:dyDescent="0.25">
      <c r="A6088" s="115"/>
      <c r="B6088" s="339"/>
      <c r="C6088" s="308"/>
      <c r="D6088" s="307"/>
      <c r="E6088" s="308"/>
      <c r="F6088" s="308"/>
      <c r="G6088" s="308"/>
      <c r="H6088" s="340"/>
      <c r="I6088" s="341"/>
      <c r="J6088" s="308"/>
      <c r="K6088" s="308"/>
      <c r="L6088" s="342"/>
      <c r="M6088" s="115"/>
      <c r="N6088" s="25"/>
      <c r="O6088" s="26"/>
      <c r="P6088" s="117"/>
    </row>
    <row r="6089" spans="1:16" ht="15.75" x14ac:dyDescent="0.25">
      <c r="A6089" s="25"/>
      <c r="B6089" s="28"/>
      <c r="C6089" s="24"/>
      <c r="D6089" s="21"/>
      <c r="E6089" s="24"/>
      <c r="F6089" s="24"/>
      <c r="G6089" s="24"/>
      <c r="H6089" s="29"/>
      <c r="I6089" s="23"/>
      <c r="J6089" s="24"/>
      <c r="K6089" s="24"/>
      <c r="L6089" s="66"/>
      <c r="M6089" s="25"/>
      <c r="N6089" s="25"/>
      <c r="O6089" s="26"/>
      <c r="P6089" s="117"/>
    </row>
    <row r="6090" spans="1:16" ht="15.75" x14ac:dyDescent="0.25">
      <c r="A6090" s="25"/>
      <c r="B6090" s="28"/>
      <c r="C6090" s="24"/>
      <c r="D6090" s="21"/>
      <c r="E6090" s="24"/>
      <c r="F6090" s="24"/>
      <c r="G6090" s="24"/>
      <c r="H6090" s="29"/>
      <c r="I6090" s="23"/>
      <c r="J6090" s="24"/>
      <c r="K6090" s="24"/>
      <c r="L6090" s="66"/>
      <c r="M6090" s="25"/>
      <c r="N6090" s="25"/>
      <c r="O6090" s="26"/>
      <c r="P6090" s="117"/>
    </row>
    <row r="6091" spans="1:16" ht="15.75" x14ac:dyDescent="0.25">
      <c r="A6091" s="25"/>
      <c r="B6091" s="28"/>
      <c r="C6091" s="24"/>
      <c r="D6091" s="21"/>
      <c r="E6091" s="24"/>
      <c r="F6091" s="24"/>
      <c r="G6091" s="24"/>
      <c r="H6091" s="29"/>
      <c r="I6091" s="84"/>
      <c r="J6091" s="24"/>
      <c r="K6091" s="24"/>
      <c r="L6091" s="66"/>
      <c r="M6091" s="25"/>
      <c r="N6091" s="25"/>
      <c r="O6091" s="26"/>
      <c r="P6091" s="117"/>
    </row>
    <row r="6092" spans="1:16" ht="15.75" x14ac:dyDescent="0.25">
      <c r="A6092" s="19"/>
      <c r="B6092" s="20"/>
      <c r="C6092" s="20"/>
      <c r="D6092" s="21"/>
      <c r="E6092" s="20"/>
      <c r="F6092" s="20"/>
      <c r="G6092" s="20"/>
      <c r="H6092" s="30"/>
      <c r="I6092" s="23"/>
      <c r="J6092" s="23"/>
      <c r="K6092" s="24"/>
      <c r="L6092" s="31"/>
      <c r="M6092" s="19"/>
      <c r="N6092" s="25"/>
      <c r="O6092" s="26"/>
      <c r="P6092" s="117"/>
    </row>
    <row r="6093" spans="1:16" ht="15.75" x14ac:dyDescent="0.25">
      <c r="A6093" s="25"/>
      <c r="B6093" s="28"/>
      <c r="C6093" s="24"/>
      <c r="D6093" s="21"/>
      <c r="E6093" s="24"/>
      <c r="F6093" s="24"/>
      <c r="G6093" s="24"/>
      <c r="H6093" s="29"/>
      <c r="I6093" s="84"/>
      <c r="J6093" s="24"/>
      <c r="K6093" s="24"/>
      <c r="L6093" s="66"/>
      <c r="M6093" s="25"/>
      <c r="N6093" s="25"/>
      <c r="O6093" s="26"/>
      <c r="P6093" s="117"/>
    </row>
    <row r="6094" spans="1:16" ht="15.75" x14ac:dyDescent="0.25">
      <c r="A6094" s="25"/>
      <c r="B6094" s="28"/>
      <c r="C6094" s="24"/>
      <c r="D6094" s="21"/>
      <c r="E6094" s="24"/>
      <c r="F6094" s="24"/>
      <c r="G6094" s="24"/>
      <c r="H6094" s="29"/>
      <c r="I6094" s="84"/>
      <c r="J6094" s="24"/>
      <c r="K6094" s="24"/>
      <c r="L6094" s="66"/>
      <c r="M6094" s="25"/>
      <c r="N6094" s="25"/>
      <c r="O6094" s="26"/>
      <c r="P6094" s="117"/>
    </row>
    <row r="6095" spans="1:16" ht="15.75" x14ac:dyDescent="0.25">
      <c r="A6095" s="25"/>
      <c r="B6095" s="28"/>
      <c r="C6095" s="24"/>
      <c r="D6095" s="21"/>
      <c r="E6095" s="24"/>
      <c r="F6095" s="24"/>
      <c r="G6095" s="24"/>
      <c r="H6095" s="29"/>
      <c r="I6095" s="84"/>
      <c r="J6095" s="24"/>
      <c r="K6095" s="24"/>
      <c r="L6095" s="66"/>
      <c r="M6095" s="25"/>
      <c r="N6095" s="25"/>
      <c r="O6095" s="26"/>
      <c r="P6095" s="117"/>
    </row>
    <row r="6096" spans="1:16" ht="15.75" x14ac:dyDescent="0.25">
      <c r="A6096" s="25"/>
      <c r="B6096" s="28"/>
      <c r="C6096" s="24"/>
      <c r="D6096" s="21"/>
      <c r="E6096" s="24"/>
      <c r="F6096" s="24"/>
      <c r="G6096" s="24"/>
      <c r="H6096" s="29"/>
      <c r="I6096" s="84"/>
      <c r="J6096" s="24"/>
      <c r="K6096" s="24"/>
      <c r="L6096" s="66"/>
      <c r="M6096" s="25"/>
      <c r="N6096" s="25"/>
      <c r="O6096" s="26"/>
      <c r="P6096" s="117"/>
    </row>
    <row r="6097" spans="1:16" ht="15.75" x14ac:dyDescent="0.25">
      <c r="A6097" s="25"/>
      <c r="B6097" s="28"/>
      <c r="C6097" s="24"/>
      <c r="D6097" s="21"/>
      <c r="E6097" s="24"/>
      <c r="F6097" s="24"/>
      <c r="G6097" s="24"/>
      <c r="H6097" s="29"/>
      <c r="I6097" s="84"/>
      <c r="J6097" s="24"/>
      <c r="K6097" s="24"/>
      <c r="L6097" s="66"/>
      <c r="M6097" s="25"/>
      <c r="N6097" s="25"/>
      <c r="O6097" s="26"/>
      <c r="P6097" s="117"/>
    </row>
    <row r="6098" spans="1:16" ht="15.75" x14ac:dyDescent="0.25">
      <c r="A6098" s="25"/>
      <c r="B6098" s="28"/>
      <c r="C6098" s="24"/>
      <c r="D6098" s="21"/>
      <c r="E6098" s="24"/>
      <c r="F6098" s="24"/>
      <c r="G6098" s="24"/>
      <c r="H6098" s="29"/>
      <c r="I6098" s="84"/>
      <c r="J6098" s="24"/>
      <c r="K6098" s="24"/>
      <c r="L6098" s="66"/>
      <c r="M6098" s="25"/>
      <c r="N6098" s="25"/>
      <c r="O6098" s="26"/>
      <c r="P6098" s="117"/>
    </row>
    <row r="6099" spans="1:16" ht="15.75" x14ac:dyDescent="0.25">
      <c r="A6099" s="25"/>
      <c r="B6099" s="28"/>
      <c r="C6099" s="24"/>
      <c r="D6099" s="21"/>
      <c r="E6099" s="24"/>
      <c r="F6099" s="24"/>
      <c r="G6099" s="24"/>
      <c r="H6099" s="29"/>
      <c r="I6099" s="84"/>
      <c r="J6099" s="24"/>
      <c r="K6099" s="24"/>
      <c r="L6099" s="66"/>
      <c r="M6099" s="25"/>
      <c r="N6099" s="25"/>
      <c r="O6099" s="26"/>
      <c r="P6099" s="117"/>
    </row>
    <row r="6100" spans="1:16" ht="15.75" x14ac:dyDescent="0.25">
      <c r="A6100" s="25"/>
      <c r="B6100" s="28"/>
      <c r="C6100" s="24"/>
      <c r="D6100" s="21"/>
      <c r="E6100" s="24"/>
      <c r="F6100" s="24"/>
      <c r="G6100" s="24"/>
      <c r="H6100" s="29"/>
      <c r="I6100" s="84"/>
      <c r="J6100" s="24"/>
      <c r="K6100" s="24"/>
      <c r="L6100" s="66"/>
      <c r="M6100" s="25"/>
      <c r="N6100" s="25"/>
      <c r="O6100" s="26"/>
      <c r="P6100" s="117"/>
    </row>
    <row r="6101" spans="1:16" ht="15.75" x14ac:dyDescent="0.25">
      <c r="A6101" s="25"/>
      <c r="B6101" s="28"/>
      <c r="C6101" s="24"/>
      <c r="D6101" s="21"/>
      <c r="E6101" s="24"/>
      <c r="F6101" s="24"/>
      <c r="G6101" s="24"/>
      <c r="H6101" s="29"/>
      <c r="I6101" s="84"/>
      <c r="J6101" s="24"/>
      <c r="K6101" s="24"/>
      <c r="L6101" s="66"/>
      <c r="M6101" s="25"/>
      <c r="N6101" s="25"/>
      <c r="O6101" s="26"/>
      <c r="P6101" s="117"/>
    </row>
    <row r="6102" spans="1:16" ht="15.75" x14ac:dyDescent="0.25">
      <c r="A6102" s="25"/>
      <c r="B6102" s="28"/>
      <c r="C6102" s="24"/>
      <c r="D6102" s="21"/>
      <c r="E6102" s="24"/>
      <c r="F6102" s="24"/>
      <c r="G6102" s="24"/>
      <c r="H6102" s="29"/>
      <c r="I6102" s="84"/>
      <c r="J6102" s="24"/>
      <c r="K6102" s="24"/>
      <c r="L6102" s="66"/>
      <c r="M6102" s="25"/>
      <c r="N6102" s="25"/>
      <c r="O6102" s="26"/>
      <c r="P6102" s="117"/>
    </row>
    <row r="6103" spans="1:16" ht="15.75" x14ac:dyDescent="0.25">
      <c r="A6103" s="25"/>
      <c r="B6103" s="28"/>
      <c r="C6103" s="24"/>
      <c r="D6103" s="21"/>
      <c r="E6103" s="24"/>
      <c r="F6103" s="24"/>
      <c r="G6103" s="24"/>
      <c r="H6103" s="29"/>
      <c r="I6103" s="84"/>
      <c r="J6103" s="24"/>
      <c r="K6103" s="24"/>
      <c r="L6103" s="66"/>
      <c r="M6103" s="25"/>
      <c r="N6103" s="25"/>
      <c r="O6103" s="26"/>
      <c r="P6103" s="117"/>
    </row>
    <row r="6104" spans="1:16" ht="15.75" x14ac:dyDescent="0.25">
      <c r="A6104" s="25"/>
      <c r="B6104" s="28"/>
      <c r="C6104" s="24"/>
      <c r="D6104" s="21"/>
      <c r="E6104" s="24"/>
      <c r="F6104" s="24"/>
      <c r="G6104" s="24"/>
      <c r="H6104" s="29"/>
      <c r="I6104" s="84"/>
      <c r="J6104" s="24"/>
      <c r="K6104" s="24"/>
      <c r="L6104" s="66"/>
      <c r="M6104" s="25"/>
      <c r="N6104" s="25"/>
      <c r="O6104" s="26"/>
      <c r="P6104" s="117"/>
    </row>
    <row r="6105" spans="1:16" ht="15.75" x14ac:dyDescent="0.25">
      <c r="A6105" s="25"/>
      <c r="B6105" s="28"/>
      <c r="C6105" s="24"/>
      <c r="D6105" s="21"/>
      <c r="E6105" s="24"/>
      <c r="F6105" s="24"/>
      <c r="G6105" s="24"/>
      <c r="H6105" s="29"/>
      <c r="I6105" s="84"/>
      <c r="J6105" s="24"/>
      <c r="K6105" s="24"/>
      <c r="L6105" s="66"/>
      <c r="M6105" s="25"/>
      <c r="N6105" s="25"/>
      <c r="O6105" s="26"/>
      <c r="P6105" s="117"/>
    </row>
    <row r="6106" spans="1:16" ht="15.75" x14ac:dyDescent="0.25">
      <c r="A6106" s="25"/>
      <c r="B6106" s="28"/>
      <c r="C6106" s="24"/>
      <c r="D6106" s="21"/>
      <c r="E6106" s="24"/>
      <c r="F6106" s="24"/>
      <c r="G6106" s="24"/>
      <c r="H6106" s="29"/>
      <c r="I6106" s="23"/>
      <c r="J6106" s="24"/>
      <c r="K6106" s="24"/>
      <c r="L6106" s="66"/>
      <c r="M6106" s="25"/>
      <c r="N6106" s="25"/>
      <c r="O6106" s="26"/>
      <c r="P6106" s="117"/>
    </row>
    <row r="6107" spans="1:16" ht="15.75" x14ac:dyDescent="0.25">
      <c r="A6107" s="25"/>
      <c r="B6107" s="28"/>
      <c r="C6107" s="24"/>
      <c r="D6107" s="21"/>
      <c r="E6107" s="24"/>
      <c r="F6107" s="24"/>
      <c r="G6107" s="24"/>
      <c r="H6107" s="29"/>
      <c r="I6107" s="84"/>
      <c r="J6107" s="24"/>
      <c r="K6107" s="24"/>
      <c r="L6107" s="66"/>
      <c r="M6107" s="25"/>
      <c r="N6107" s="25"/>
      <c r="O6107" s="26"/>
      <c r="P6107" s="117"/>
    </row>
    <row r="6108" spans="1:16" ht="15.75" x14ac:dyDescent="0.25">
      <c r="A6108" s="25"/>
      <c r="B6108" s="28"/>
      <c r="C6108" s="24"/>
      <c r="D6108" s="21"/>
      <c r="E6108" s="24"/>
      <c r="F6108" s="24"/>
      <c r="G6108" s="24"/>
      <c r="H6108" s="29"/>
      <c r="I6108" s="84"/>
      <c r="J6108" s="24"/>
      <c r="K6108" s="24"/>
      <c r="L6108" s="66"/>
      <c r="M6108" s="25"/>
      <c r="N6108" s="25"/>
      <c r="O6108" s="26"/>
      <c r="P6108" s="117"/>
    </row>
    <row r="6109" spans="1:16" ht="15.75" x14ac:dyDescent="0.25">
      <c r="A6109" s="25"/>
      <c r="B6109" s="28"/>
      <c r="C6109" s="24"/>
      <c r="D6109" s="21"/>
      <c r="E6109" s="24"/>
      <c r="F6109" s="24"/>
      <c r="G6109" s="24"/>
      <c r="H6109" s="29"/>
      <c r="I6109" s="84"/>
      <c r="J6109" s="24"/>
      <c r="K6109" s="24"/>
      <c r="L6109" s="66"/>
      <c r="M6109" s="25"/>
      <c r="N6109" s="25"/>
      <c r="O6109" s="26"/>
      <c r="P6109" s="117"/>
    </row>
    <row r="6110" spans="1:16" ht="15.75" x14ac:dyDescent="0.25">
      <c r="A6110" s="25"/>
      <c r="B6110" s="28"/>
      <c r="C6110" s="24"/>
      <c r="D6110" s="21"/>
      <c r="E6110" s="24"/>
      <c r="F6110" s="24"/>
      <c r="G6110" s="24"/>
      <c r="H6110" s="29"/>
      <c r="I6110" s="84"/>
      <c r="J6110" s="24"/>
      <c r="K6110" s="24"/>
      <c r="L6110" s="66"/>
      <c r="M6110" s="25"/>
      <c r="N6110" s="25"/>
      <c r="O6110" s="26"/>
      <c r="P6110" s="117"/>
    </row>
    <row r="6111" spans="1:16" ht="15.75" x14ac:dyDescent="0.25">
      <c r="A6111" s="25"/>
      <c r="B6111" s="28"/>
      <c r="C6111" s="24"/>
      <c r="D6111" s="21"/>
      <c r="E6111" s="24"/>
      <c r="F6111" s="24"/>
      <c r="G6111" s="24"/>
      <c r="H6111" s="29"/>
      <c r="I6111" s="84"/>
      <c r="J6111" s="24"/>
      <c r="K6111" s="24"/>
      <c r="L6111" s="66"/>
      <c r="M6111" s="25"/>
      <c r="N6111" s="25"/>
      <c r="O6111" s="26"/>
      <c r="P6111" s="117"/>
    </row>
    <row r="6112" spans="1:16" ht="15.75" x14ac:dyDescent="0.25">
      <c r="A6112" s="25"/>
      <c r="B6112" s="28"/>
      <c r="C6112" s="24"/>
      <c r="D6112" s="21"/>
      <c r="E6112" s="24"/>
      <c r="F6112" s="24"/>
      <c r="G6112" s="24"/>
      <c r="H6112" s="29"/>
      <c r="I6112" s="84"/>
      <c r="J6112" s="24"/>
      <c r="K6112" s="24"/>
      <c r="L6112" s="66"/>
      <c r="M6112" s="25"/>
      <c r="N6112" s="25"/>
      <c r="O6112" s="26"/>
      <c r="P6112" s="117"/>
    </row>
    <row r="6113" spans="1:16" ht="15.75" x14ac:dyDescent="0.25">
      <c r="A6113" s="25"/>
      <c r="B6113" s="28"/>
      <c r="C6113" s="24"/>
      <c r="D6113" s="21"/>
      <c r="E6113" s="24"/>
      <c r="F6113" s="24"/>
      <c r="G6113" s="24"/>
      <c r="H6113" s="29"/>
      <c r="I6113" s="84"/>
      <c r="J6113" s="24"/>
      <c r="K6113" s="24"/>
      <c r="L6113" s="66"/>
      <c r="M6113" s="25"/>
      <c r="N6113" s="25"/>
      <c r="O6113" s="26"/>
      <c r="P6113" s="117"/>
    </row>
    <row r="6114" spans="1:16" ht="15.75" x14ac:dyDescent="0.25">
      <c r="A6114" s="25"/>
      <c r="B6114" s="28"/>
      <c r="C6114" s="24"/>
      <c r="D6114" s="21"/>
      <c r="E6114" s="24"/>
      <c r="F6114" s="24"/>
      <c r="G6114" s="24"/>
      <c r="H6114" s="29"/>
      <c r="I6114" s="84"/>
      <c r="J6114" s="24"/>
      <c r="K6114" s="24"/>
      <c r="L6114" s="66"/>
      <c r="M6114" s="25"/>
      <c r="N6114" s="25"/>
      <c r="O6114" s="26"/>
      <c r="P6114" s="117"/>
    </row>
    <row r="6115" spans="1:16" ht="15.75" x14ac:dyDescent="0.25">
      <c r="A6115" s="25"/>
      <c r="B6115" s="28"/>
      <c r="C6115" s="24"/>
      <c r="D6115" s="21"/>
      <c r="E6115" s="24"/>
      <c r="F6115" s="24"/>
      <c r="G6115" s="24"/>
      <c r="H6115" s="29"/>
      <c r="I6115" s="84"/>
      <c r="J6115" s="24"/>
      <c r="K6115" s="24"/>
      <c r="L6115" s="66"/>
      <c r="M6115" s="25"/>
      <c r="N6115" s="25"/>
      <c r="O6115" s="26"/>
      <c r="P6115" s="117"/>
    </row>
    <row r="6116" spans="1:16" ht="15.75" x14ac:dyDescent="0.25">
      <c r="A6116" s="25"/>
      <c r="B6116" s="20"/>
      <c r="C6116" s="20"/>
      <c r="D6116" s="98"/>
      <c r="E6116" s="24"/>
      <c r="F6116" s="24"/>
      <c r="G6116" s="24"/>
      <c r="H6116" s="29"/>
      <c r="I6116" s="84"/>
      <c r="J6116" s="314"/>
      <c r="K6116" s="314"/>
      <c r="L6116" s="66"/>
      <c r="M6116" s="25"/>
      <c r="N6116" s="19"/>
      <c r="O6116" s="26"/>
      <c r="P6116" s="117"/>
    </row>
    <row r="6117" spans="1:16" ht="15.75" x14ac:dyDescent="0.25">
      <c r="A6117" s="25"/>
      <c r="B6117" s="20"/>
      <c r="C6117" s="20"/>
      <c r="D6117" s="98"/>
      <c r="E6117" s="24"/>
      <c r="F6117" s="24"/>
      <c r="G6117" s="24"/>
      <c r="H6117" s="29"/>
      <c r="I6117" s="84"/>
      <c r="J6117" s="314"/>
      <c r="K6117" s="314"/>
      <c r="L6117" s="66"/>
      <c r="M6117" s="25"/>
      <c r="N6117" s="19"/>
      <c r="O6117" s="26"/>
      <c r="P6117" s="117"/>
    </row>
    <row r="6118" spans="1:16" ht="15.75" x14ac:dyDescent="0.25">
      <c r="A6118" s="25"/>
      <c r="B6118" s="28"/>
      <c r="C6118" s="24"/>
      <c r="D6118" s="98"/>
      <c r="E6118" s="24"/>
      <c r="F6118" s="24"/>
      <c r="G6118" s="24"/>
      <c r="H6118" s="29"/>
      <c r="I6118" s="84"/>
      <c r="J6118" s="24"/>
      <c r="K6118" s="24"/>
      <c r="L6118" s="66"/>
      <c r="M6118" s="25"/>
      <c r="N6118" s="19"/>
      <c r="O6118" s="26"/>
      <c r="P6118" s="117"/>
    </row>
    <row r="6119" spans="1:16" ht="15.75" x14ac:dyDescent="0.25">
      <c r="A6119" s="25"/>
      <c r="B6119" s="28"/>
      <c r="C6119" s="24"/>
      <c r="D6119" s="98"/>
      <c r="E6119" s="24"/>
      <c r="F6119" s="24"/>
      <c r="G6119" s="24"/>
      <c r="H6119" s="29"/>
      <c r="I6119" s="84"/>
      <c r="J6119" s="24"/>
      <c r="K6119" s="24"/>
      <c r="L6119" s="66"/>
      <c r="M6119" s="25"/>
      <c r="N6119" s="19"/>
      <c r="O6119" s="26"/>
      <c r="P6119" s="117"/>
    </row>
    <row r="6120" spans="1:16" ht="15.75" x14ac:dyDescent="0.25">
      <c r="A6120" s="25"/>
      <c r="B6120" s="103"/>
      <c r="C6120" s="103"/>
      <c r="D6120" s="98"/>
      <c r="E6120" s="103"/>
      <c r="F6120" s="103"/>
      <c r="G6120" s="103"/>
      <c r="H6120" s="104"/>
      <c r="I6120" s="100"/>
      <c r="J6120" s="24"/>
      <c r="K6120" s="24"/>
      <c r="L6120" s="66"/>
      <c r="M6120" s="25"/>
      <c r="N6120" s="19"/>
      <c r="O6120" s="26"/>
      <c r="P6120" s="117"/>
    </row>
    <row r="6121" spans="1:16" ht="15.75" x14ac:dyDescent="0.25">
      <c r="A6121" s="25"/>
      <c r="B6121" s="28"/>
      <c r="C6121" s="24"/>
      <c r="D6121" s="21"/>
      <c r="E6121" s="24"/>
      <c r="F6121" s="24"/>
      <c r="G6121" s="24"/>
      <c r="H6121" s="29"/>
      <c r="I6121" s="84"/>
      <c r="J6121" s="24"/>
      <c r="K6121" s="24"/>
      <c r="L6121" s="66"/>
      <c r="M6121" s="25"/>
      <c r="N6121" s="25"/>
      <c r="O6121" s="26"/>
      <c r="P6121" s="117"/>
    </row>
    <row r="6122" spans="1:16" ht="15.75" x14ac:dyDescent="0.25">
      <c r="A6122" s="25"/>
      <c r="B6122" s="28"/>
      <c r="C6122" s="24"/>
      <c r="D6122" s="21"/>
      <c r="E6122" s="24"/>
      <c r="F6122" s="24"/>
      <c r="G6122" s="24"/>
      <c r="H6122" s="29"/>
      <c r="I6122" s="84"/>
      <c r="J6122" s="24"/>
      <c r="K6122" s="24"/>
      <c r="L6122" s="66"/>
      <c r="M6122" s="25"/>
      <c r="N6122" s="25"/>
      <c r="O6122" s="26"/>
      <c r="P6122" s="117"/>
    </row>
    <row r="6123" spans="1:16" ht="15.75" x14ac:dyDescent="0.25">
      <c r="A6123" s="25"/>
      <c r="B6123" s="28"/>
      <c r="C6123" s="24"/>
      <c r="D6123" s="21"/>
      <c r="E6123" s="24"/>
      <c r="F6123" s="24"/>
      <c r="G6123" s="24"/>
      <c r="H6123" s="29"/>
      <c r="I6123" s="84"/>
      <c r="J6123" s="24"/>
      <c r="K6123" s="24"/>
      <c r="L6123" s="66"/>
      <c r="M6123" s="25"/>
      <c r="N6123" s="25"/>
      <c r="O6123" s="26"/>
      <c r="P6123" s="117"/>
    </row>
    <row r="6124" spans="1:16" ht="15.75" x14ac:dyDescent="0.25">
      <c r="A6124" s="25"/>
      <c r="B6124" s="28"/>
      <c r="C6124" s="24"/>
      <c r="D6124" s="21"/>
      <c r="E6124" s="24"/>
      <c r="F6124" s="24"/>
      <c r="G6124" s="24"/>
      <c r="H6124" s="29"/>
      <c r="I6124" s="84"/>
      <c r="J6124" s="24"/>
      <c r="K6124" s="24"/>
      <c r="L6124" s="66"/>
      <c r="M6124" s="25"/>
      <c r="N6124" s="25"/>
      <c r="O6124" s="26"/>
      <c r="P6124" s="117"/>
    </row>
    <row r="6125" spans="1:16" ht="15.75" x14ac:dyDescent="0.25">
      <c r="A6125" s="25"/>
      <c r="B6125" s="28"/>
      <c r="C6125" s="24"/>
      <c r="D6125" s="21"/>
      <c r="E6125" s="24"/>
      <c r="F6125" s="24"/>
      <c r="G6125" s="24"/>
      <c r="H6125" s="29"/>
      <c r="I6125" s="84"/>
      <c r="J6125" s="24"/>
      <c r="K6125" s="24"/>
      <c r="L6125" s="66"/>
      <c r="M6125" s="25"/>
      <c r="N6125" s="25"/>
      <c r="O6125" s="26"/>
      <c r="P6125" s="117"/>
    </row>
    <row r="6126" spans="1:16" ht="15.75" x14ac:dyDescent="0.25">
      <c r="A6126" s="25"/>
      <c r="B6126" s="28"/>
      <c r="C6126" s="24"/>
      <c r="D6126" s="21"/>
      <c r="E6126" s="24"/>
      <c r="F6126" s="24"/>
      <c r="G6126" s="24"/>
      <c r="H6126" s="29"/>
      <c r="I6126" s="84"/>
      <c r="J6126" s="24"/>
      <c r="K6126" s="24"/>
      <c r="L6126" s="66"/>
      <c r="M6126" s="25"/>
      <c r="N6126" s="25"/>
      <c r="O6126" s="26"/>
      <c r="P6126" s="117"/>
    </row>
    <row r="6127" spans="1:16" ht="15.75" x14ac:dyDescent="0.25">
      <c r="A6127" s="25"/>
      <c r="B6127" s="28"/>
      <c r="C6127" s="24"/>
      <c r="D6127" s="21"/>
      <c r="E6127" s="24"/>
      <c r="F6127" s="24"/>
      <c r="G6127" s="24"/>
      <c r="H6127" s="29"/>
      <c r="I6127" s="84"/>
      <c r="J6127" s="24"/>
      <c r="K6127" s="24"/>
      <c r="L6127" s="66"/>
      <c r="M6127" s="25"/>
      <c r="N6127" s="25"/>
      <c r="O6127" s="26"/>
      <c r="P6127" s="117"/>
    </row>
    <row r="6128" spans="1:16" ht="15.75" x14ac:dyDescent="0.25">
      <c r="A6128" s="25"/>
      <c r="B6128" s="28"/>
      <c r="C6128" s="24"/>
      <c r="D6128" s="21"/>
      <c r="E6128" s="24"/>
      <c r="F6128" s="24"/>
      <c r="G6128" s="24"/>
      <c r="H6128" s="29"/>
      <c r="I6128" s="84"/>
      <c r="J6128" s="24"/>
      <c r="K6128" s="24"/>
      <c r="L6128" s="66"/>
      <c r="M6128" s="25"/>
      <c r="N6128" s="25"/>
      <c r="O6128" s="26"/>
      <c r="P6128" s="117"/>
    </row>
    <row r="6129" spans="1:16" ht="15.75" x14ac:dyDescent="0.25">
      <c r="A6129" s="25"/>
      <c r="B6129" s="28"/>
      <c r="C6129" s="24"/>
      <c r="D6129" s="21"/>
      <c r="E6129" s="24"/>
      <c r="F6129" s="24"/>
      <c r="G6129" s="24"/>
      <c r="H6129" s="29"/>
      <c r="I6129" s="84"/>
      <c r="J6129" s="25"/>
      <c r="K6129" s="24"/>
      <c r="L6129" s="66"/>
      <c r="M6129" s="25"/>
      <c r="N6129" s="25"/>
      <c r="O6129" s="26"/>
      <c r="P6129" s="117"/>
    </row>
    <row r="6130" spans="1:16" ht="15.75" x14ac:dyDescent="0.25">
      <c r="A6130" s="25"/>
      <c r="B6130" s="28"/>
      <c r="C6130" s="24"/>
      <c r="D6130" s="21"/>
      <c r="E6130" s="24"/>
      <c r="F6130" s="24"/>
      <c r="G6130" s="24"/>
      <c r="H6130" s="29"/>
      <c r="I6130" s="84"/>
      <c r="J6130" s="24"/>
      <c r="K6130" s="24"/>
      <c r="L6130" s="66"/>
      <c r="M6130" s="25"/>
      <c r="N6130" s="25"/>
      <c r="O6130" s="26"/>
      <c r="P6130" s="117"/>
    </row>
    <row r="6131" spans="1:16" ht="15.75" x14ac:dyDescent="0.25">
      <c r="A6131" s="25"/>
      <c r="B6131" s="28"/>
      <c r="C6131" s="24"/>
      <c r="D6131" s="21"/>
      <c r="E6131" s="24"/>
      <c r="F6131" s="24"/>
      <c r="G6131" s="24"/>
      <c r="H6131" s="29"/>
      <c r="I6131" s="84"/>
      <c r="J6131" s="24"/>
      <c r="K6131" s="24"/>
      <c r="L6131" s="66"/>
      <c r="M6131" s="25"/>
      <c r="N6131" s="25"/>
      <c r="O6131" s="26"/>
      <c r="P6131" s="117"/>
    </row>
    <row r="6132" spans="1:16" ht="15.75" x14ac:dyDescent="0.25">
      <c r="A6132" s="25"/>
      <c r="B6132" s="28"/>
      <c r="C6132" s="24"/>
      <c r="D6132" s="21"/>
      <c r="E6132" s="24"/>
      <c r="F6132" s="24"/>
      <c r="G6132" s="24"/>
      <c r="H6132" s="29"/>
      <c r="I6132" s="84"/>
      <c r="J6132" s="24"/>
      <c r="K6132" s="24"/>
      <c r="L6132" s="66"/>
      <c r="M6132" s="25"/>
      <c r="N6132" s="25"/>
      <c r="O6132" s="26"/>
      <c r="P6132" s="152"/>
    </row>
    <row r="6133" spans="1:16" ht="15.75" x14ac:dyDescent="0.25">
      <c r="A6133" s="25"/>
      <c r="B6133" s="28"/>
      <c r="C6133" s="24"/>
      <c r="D6133" s="21"/>
      <c r="E6133" s="24"/>
      <c r="F6133" s="24"/>
      <c r="G6133" s="24"/>
      <c r="H6133" s="29"/>
      <c r="I6133" s="84"/>
      <c r="J6133" s="24"/>
      <c r="K6133" s="24"/>
      <c r="L6133" s="66"/>
      <c r="M6133" s="25"/>
      <c r="N6133" s="25"/>
      <c r="O6133" s="26"/>
      <c r="P6133" s="152"/>
    </row>
    <row r="6134" spans="1:16" ht="15.75" x14ac:dyDescent="0.25">
      <c r="A6134" s="25"/>
      <c r="B6134" s="28"/>
      <c r="C6134" s="24"/>
      <c r="D6134" s="21"/>
      <c r="E6134" s="24"/>
      <c r="F6134" s="24"/>
      <c r="G6134" s="24"/>
      <c r="H6134" s="29"/>
      <c r="I6134" s="23"/>
      <c r="J6134" s="24"/>
      <c r="K6134" s="24"/>
      <c r="L6134" s="66"/>
      <c r="M6134" s="25"/>
      <c r="N6134" s="25"/>
      <c r="O6134" s="26"/>
      <c r="P6134" s="117"/>
    </row>
    <row r="6135" spans="1:16" ht="15.75" x14ac:dyDescent="0.25">
      <c r="A6135" s="25"/>
      <c r="B6135" s="28"/>
      <c r="C6135" s="24"/>
      <c r="D6135" s="21"/>
      <c r="E6135" s="24"/>
      <c r="F6135" s="24"/>
      <c r="G6135" s="24"/>
      <c r="H6135" s="29"/>
      <c r="I6135" s="23"/>
      <c r="J6135" s="24"/>
      <c r="K6135" s="24"/>
      <c r="L6135" s="66"/>
      <c r="M6135" s="25"/>
      <c r="N6135" s="25"/>
      <c r="O6135" s="26"/>
      <c r="P6135" s="117"/>
    </row>
    <row r="6136" spans="1:16" ht="15.75" x14ac:dyDescent="0.25">
      <c r="A6136" s="19"/>
      <c r="B6136" s="20"/>
      <c r="C6136" s="20"/>
      <c r="D6136" s="21"/>
      <c r="E6136" s="20"/>
      <c r="F6136" s="20"/>
      <c r="G6136" s="20"/>
      <c r="H6136" s="22"/>
      <c r="I6136" s="23"/>
      <c r="J6136" s="23"/>
      <c r="K6136" s="24"/>
      <c r="L6136" s="31"/>
      <c r="M6136" s="19"/>
      <c r="N6136" s="25"/>
      <c r="O6136" s="26"/>
      <c r="P6136" s="117"/>
    </row>
    <row r="6137" spans="1:16" ht="15.75" x14ac:dyDescent="0.25">
      <c r="A6137" s="19"/>
      <c r="B6137" s="20"/>
      <c r="C6137" s="20"/>
      <c r="D6137" s="21"/>
      <c r="E6137" s="20"/>
      <c r="F6137" s="20"/>
      <c r="G6137" s="20"/>
      <c r="H6137" s="30"/>
      <c r="I6137" s="23"/>
      <c r="J6137" s="23"/>
      <c r="K6137" s="24"/>
      <c r="L6137" s="31"/>
      <c r="M6137" s="19"/>
      <c r="N6137" s="25"/>
      <c r="O6137" s="26"/>
      <c r="P6137" s="117"/>
    </row>
    <row r="6138" spans="1:16" ht="15.75" x14ac:dyDescent="0.25">
      <c r="A6138" s="19"/>
      <c r="B6138" s="20"/>
      <c r="C6138" s="20"/>
      <c r="D6138" s="21"/>
      <c r="E6138" s="20"/>
      <c r="F6138" s="20"/>
      <c r="G6138" s="20"/>
      <c r="H6138" s="30"/>
      <c r="I6138" s="23"/>
      <c r="J6138" s="23"/>
      <c r="K6138" s="24"/>
      <c r="L6138" s="31"/>
      <c r="M6138" s="19"/>
      <c r="N6138" s="25"/>
      <c r="O6138" s="26"/>
      <c r="P6138" s="117"/>
    </row>
    <row r="6139" spans="1:16" ht="15.75" x14ac:dyDescent="0.25">
      <c r="A6139" s="25"/>
      <c r="B6139" s="28"/>
      <c r="C6139" s="24"/>
      <c r="D6139" s="21"/>
      <c r="E6139" s="24"/>
      <c r="F6139" s="24"/>
      <c r="G6139" s="24"/>
      <c r="H6139" s="29"/>
      <c r="I6139" s="84"/>
      <c r="J6139" s="24"/>
      <c r="K6139" s="24"/>
      <c r="L6139" s="66"/>
      <c r="M6139" s="25"/>
      <c r="N6139" s="25"/>
      <c r="O6139" s="26"/>
      <c r="P6139" s="117"/>
    </row>
    <row r="6140" spans="1:16" ht="15.75" x14ac:dyDescent="0.25">
      <c r="A6140" s="25"/>
      <c r="B6140" s="28"/>
      <c r="C6140" s="24"/>
      <c r="D6140" s="21"/>
      <c r="E6140" s="24"/>
      <c r="F6140" s="24"/>
      <c r="G6140" s="24"/>
      <c r="H6140" s="29"/>
      <c r="I6140" s="84"/>
      <c r="J6140" s="24"/>
      <c r="K6140" s="24"/>
      <c r="L6140" s="66"/>
      <c r="M6140" s="25"/>
      <c r="N6140" s="25"/>
      <c r="O6140" s="26"/>
      <c r="P6140" s="117"/>
    </row>
    <row r="6141" spans="1:16" ht="15.75" x14ac:dyDescent="0.25">
      <c r="A6141" s="25"/>
      <c r="B6141" s="28"/>
      <c r="C6141" s="24"/>
      <c r="D6141" s="21"/>
      <c r="E6141" s="24"/>
      <c r="F6141" s="24"/>
      <c r="G6141" s="24"/>
      <c r="H6141" s="29"/>
      <c r="I6141" s="84"/>
      <c r="J6141" s="24"/>
      <c r="K6141" s="24"/>
      <c r="L6141" s="66"/>
      <c r="M6141" s="25"/>
      <c r="N6141" s="25"/>
      <c r="O6141" s="26"/>
      <c r="P6141" s="117"/>
    </row>
    <row r="6142" spans="1:16" ht="15.75" x14ac:dyDescent="0.25">
      <c r="A6142" s="25"/>
      <c r="B6142" s="28"/>
      <c r="C6142" s="24"/>
      <c r="D6142" s="21"/>
      <c r="E6142" s="24"/>
      <c r="F6142" s="24"/>
      <c r="G6142" s="24"/>
      <c r="H6142" s="29"/>
      <c r="I6142" s="84"/>
      <c r="J6142" s="24"/>
      <c r="K6142" s="24"/>
      <c r="L6142" s="66"/>
      <c r="M6142" s="25"/>
      <c r="N6142" s="25"/>
      <c r="O6142" s="26"/>
      <c r="P6142" s="117"/>
    </row>
    <row r="6143" spans="1:16" ht="15.75" x14ac:dyDescent="0.25">
      <c r="A6143" s="25"/>
      <c r="B6143" s="28"/>
      <c r="C6143" s="24"/>
      <c r="D6143" s="21"/>
      <c r="E6143" s="24"/>
      <c r="F6143" s="24"/>
      <c r="G6143" s="24"/>
      <c r="H6143" s="29"/>
      <c r="I6143" s="84"/>
      <c r="J6143" s="24"/>
      <c r="K6143" s="24"/>
      <c r="L6143" s="66"/>
      <c r="M6143" s="25"/>
      <c r="N6143" s="25"/>
      <c r="O6143" s="26"/>
      <c r="P6143" s="117"/>
    </row>
    <row r="6144" spans="1:16" ht="15.75" x14ac:dyDescent="0.25">
      <c r="A6144" s="25"/>
      <c r="B6144" s="28"/>
      <c r="C6144" s="24"/>
      <c r="D6144" s="21"/>
      <c r="E6144" s="24"/>
      <c r="F6144" s="24"/>
      <c r="G6144" s="24"/>
      <c r="H6144" s="29"/>
      <c r="I6144" s="84"/>
      <c r="J6144" s="24"/>
      <c r="K6144" s="24"/>
      <c r="L6144" s="66"/>
      <c r="M6144" s="25"/>
      <c r="N6144" s="25"/>
      <c r="O6144" s="26"/>
      <c r="P6144" s="117"/>
    </row>
    <row r="6145" spans="1:16" ht="15.75" x14ac:dyDescent="0.25">
      <c r="A6145" s="25"/>
      <c r="B6145" s="28"/>
      <c r="C6145" s="24"/>
      <c r="D6145" s="21"/>
      <c r="E6145" s="24"/>
      <c r="F6145" s="24"/>
      <c r="G6145" s="24"/>
      <c r="H6145" s="29"/>
      <c r="I6145" s="84"/>
      <c r="J6145" s="24"/>
      <c r="K6145" s="24"/>
      <c r="L6145" s="66"/>
      <c r="M6145" s="25"/>
      <c r="N6145" s="25"/>
      <c r="O6145" s="26"/>
      <c r="P6145" s="117"/>
    </row>
    <row r="6146" spans="1:16" ht="15.75" x14ac:dyDescent="0.25">
      <c r="A6146" s="25"/>
      <c r="B6146" s="28"/>
      <c r="C6146" s="24"/>
      <c r="D6146" s="21"/>
      <c r="E6146" s="24"/>
      <c r="F6146" s="24"/>
      <c r="G6146" s="24"/>
      <c r="H6146" s="29"/>
      <c r="I6146" s="84"/>
      <c r="J6146" s="24"/>
      <c r="K6146" s="24"/>
      <c r="L6146" s="66"/>
      <c r="M6146" s="25"/>
      <c r="N6146" s="25"/>
      <c r="O6146" s="26"/>
      <c r="P6146" s="117"/>
    </row>
    <row r="6147" spans="1:16" ht="15.75" x14ac:dyDescent="0.25">
      <c r="A6147" s="25"/>
      <c r="B6147" s="28"/>
      <c r="C6147" s="24"/>
      <c r="D6147" s="21"/>
      <c r="E6147" s="24"/>
      <c r="F6147" s="24"/>
      <c r="G6147" s="24"/>
      <c r="H6147" s="29"/>
      <c r="I6147" s="84"/>
      <c r="J6147" s="24"/>
      <c r="K6147" s="24"/>
      <c r="L6147" s="66"/>
      <c r="M6147" s="25"/>
      <c r="N6147" s="25"/>
      <c r="O6147" s="26"/>
      <c r="P6147" s="117"/>
    </row>
    <row r="6148" spans="1:16" ht="15.75" x14ac:dyDescent="0.25">
      <c r="A6148" s="25"/>
      <c r="B6148" s="28"/>
      <c r="C6148" s="24"/>
      <c r="D6148" s="21"/>
      <c r="E6148" s="24"/>
      <c r="F6148" s="24"/>
      <c r="G6148" s="24"/>
      <c r="H6148" s="29"/>
      <c r="I6148" s="84"/>
      <c r="J6148" s="24"/>
      <c r="K6148" s="24"/>
      <c r="L6148" s="66"/>
      <c r="M6148" s="25"/>
      <c r="N6148" s="25"/>
      <c r="O6148" s="26"/>
      <c r="P6148" s="117"/>
    </row>
    <row r="6149" spans="1:16" ht="15.75" x14ac:dyDescent="0.25">
      <c r="A6149" s="25"/>
      <c r="B6149" s="28"/>
      <c r="C6149" s="24"/>
      <c r="D6149" s="21"/>
      <c r="E6149" s="24"/>
      <c r="F6149" s="24"/>
      <c r="G6149" s="24"/>
      <c r="H6149" s="29"/>
      <c r="I6149" s="84"/>
      <c r="J6149" s="24"/>
      <c r="K6149" s="24"/>
      <c r="L6149" s="66"/>
      <c r="M6149" s="25"/>
      <c r="N6149" s="25"/>
      <c r="O6149" s="26"/>
      <c r="P6149" s="117"/>
    </row>
    <row r="6150" spans="1:16" ht="15.75" x14ac:dyDescent="0.25">
      <c r="A6150" s="25"/>
      <c r="B6150" s="28"/>
      <c r="C6150" s="24"/>
      <c r="D6150" s="21"/>
      <c r="E6150" s="24"/>
      <c r="F6150" s="24"/>
      <c r="G6150" s="24"/>
      <c r="H6150" s="29"/>
      <c r="I6150" s="84"/>
      <c r="J6150" s="24"/>
      <c r="K6150" s="24"/>
      <c r="L6150" s="66"/>
      <c r="M6150" s="25"/>
      <c r="N6150" s="25"/>
      <c r="O6150" s="26"/>
      <c r="P6150" s="117"/>
    </row>
    <row r="6151" spans="1:16" ht="15.75" x14ac:dyDescent="0.25">
      <c r="A6151" s="25"/>
      <c r="B6151" s="28"/>
      <c r="C6151" s="24"/>
      <c r="D6151" s="21"/>
      <c r="E6151" s="24"/>
      <c r="F6151" s="24"/>
      <c r="G6151" s="24"/>
      <c r="H6151" s="29"/>
      <c r="I6151" s="84"/>
      <c r="J6151" s="24"/>
      <c r="K6151" s="24"/>
      <c r="L6151" s="66"/>
      <c r="M6151" s="25"/>
      <c r="N6151" s="25"/>
      <c r="O6151" s="26"/>
      <c r="P6151" s="117"/>
    </row>
    <row r="6152" spans="1:16" ht="15.75" x14ac:dyDescent="0.25">
      <c r="A6152" s="25"/>
      <c r="B6152" s="28"/>
      <c r="C6152" s="24"/>
      <c r="D6152" s="21"/>
      <c r="E6152" s="24"/>
      <c r="F6152" s="24"/>
      <c r="G6152" s="24"/>
      <c r="H6152" s="29"/>
      <c r="I6152" s="84"/>
      <c r="J6152" s="24"/>
      <c r="K6152" s="24"/>
      <c r="L6152" s="66"/>
      <c r="M6152" s="25"/>
      <c r="N6152" s="25"/>
      <c r="O6152" s="26"/>
      <c r="P6152" s="117"/>
    </row>
    <row r="6153" spans="1:16" ht="15.75" x14ac:dyDescent="0.25">
      <c r="A6153" s="25"/>
      <c r="B6153" s="28"/>
      <c r="C6153" s="24"/>
      <c r="D6153" s="21"/>
      <c r="E6153" s="24"/>
      <c r="F6153" s="24"/>
      <c r="G6153" s="24"/>
      <c r="H6153" s="29"/>
      <c r="I6153" s="84"/>
      <c r="J6153" s="24"/>
      <c r="K6153" s="24"/>
      <c r="L6153" s="66"/>
      <c r="M6153" s="25"/>
      <c r="N6153" s="25"/>
      <c r="O6153" s="26"/>
      <c r="P6153" s="117"/>
    </row>
    <row r="6154" spans="1:16" ht="15.75" x14ac:dyDescent="0.25">
      <c r="A6154" s="25"/>
      <c r="B6154" s="28"/>
      <c r="C6154" s="24"/>
      <c r="D6154" s="21"/>
      <c r="E6154" s="24"/>
      <c r="F6154" s="24"/>
      <c r="G6154" s="24"/>
      <c r="H6154" s="29"/>
      <c r="I6154" s="84"/>
      <c r="J6154" s="24"/>
      <c r="K6154" s="24"/>
      <c r="L6154" s="66"/>
      <c r="M6154" s="25"/>
      <c r="N6154" s="25"/>
      <c r="O6154" s="26"/>
      <c r="P6154" s="117"/>
    </row>
    <row r="6155" spans="1:16" ht="15.75" x14ac:dyDescent="0.25">
      <c r="A6155" s="25"/>
      <c r="B6155" s="28"/>
      <c r="C6155" s="24"/>
      <c r="D6155" s="21"/>
      <c r="E6155" s="24"/>
      <c r="F6155" s="24"/>
      <c r="G6155" s="24"/>
      <c r="H6155" s="29"/>
      <c r="I6155" s="84"/>
      <c r="J6155" s="24"/>
      <c r="K6155" s="24"/>
      <c r="L6155" s="66"/>
      <c r="M6155" s="25"/>
      <c r="N6155" s="25"/>
      <c r="O6155" s="26"/>
      <c r="P6155" s="117"/>
    </row>
    <row r="6156" spans="1:16" ht="15.75" x14ac:dyDescent="0.25">
      <c r="A6156" s="25"/>
      <c r="B6156" s="28"/>
      <c r="C6156" s="24"/>
      <c r="D6156" s="21"/>
      <c r="E6156" s="24"/>
      <c r="F6156" s="24"/>
      <c r="G6156" s="24"/>
      <c r="H6156" s="29"/>
      <c r="I6156" s="84"/>
      <c r="J6156" s="24"/>
      <c r="K6156" s="24"/>
      <c r="L6156" s="66"/>
      <c r="M6156" s="25"/>
      <c r="N6156" s="25"/>
      <c r="O6156" s="26"/>
      <c r="P6156" s="117"/>
    </row>
    <row r="6157" spans="1:16" ht="15.75" x14ac:dyDescent="0.25">
      <c r="A6157" s="25"/>
      <c r="B6157" s="28"/>
      <c r="C6157" s="24"/>
      <c r="D6157" s="21"/>
      <c r="E6157" s="24"/>
      <c r="F6157" s="24"/>
      <c r="G6157" s="24"/>
      <c r="H6157" s="29"/>
      <c r="I6157" s="84"/>
      <c r="J6157" s="24"/>
      <c r="K6157" s="24"/>
      <c r="L6157" s="66"/>
      <c r="M6157" s="25"/>
      <c r="N6157" s="25"/>
      <c r="O6157" s="26"/>
      <c r="P6157" s="117"/>
    </row>
    <row r="6158" spans="1:16" ht="15.75" x14ac:dyDescent="0.25">
      <c r="A6158" s="25"/>
      <c r="B6158" s="28"/>
      <c r="C6158" s="24"/>
      <c r="D6158" s="21"/>
      <c r="E6158" s="24"/>
      <c r="F6158" s="24"/>
      <c r="G6158" s="24"/>
      <c r="H6158" s="29"/>
      <c r="I6158" s="84"/>
      <c r="J6158" s="24"/>
      <c r="K6158" s="24"/>
      <c r="L6158" s="66"/>
      <c r="M6158" s="25"/>
      <c r="N6158" s="25"/>
      <c r="O6158" s="26"/>
      <c r="P6158" s="117"/>
    </row>
    <row r="6159" spans="1:16" ht="15.75" x14ac:dyDescent="0.25">
      <c r="A6159" s="25"/>
      <c r="B6159" s="28"/>
      <c r="C6159" s="24"/>
      <c r="D6159" s="21"/>
      <c r="E6159" s="24"/>
      <c r="F6159" s="24"/>
      <c r="G6159" s="24"/>
      <c r="H6159" s="29"/>
      <c r="I6159" s="84"/>
      <c r="J6159" s="24"/>
      <c r="K6159" s="24"/>
      <c r="L6159" s="66"/>
      <c r="M6159" s="25"/>
      <c r="N6159" s="25"/>
      <c r="O6159" s="26"/>
      <c r="P6159" s="117"/>
    </row>
    <row r="6160" spans="1:16" ht="15.75" x14ac:dyDescent="0.25">
      <c r="A6160" s="25"/>
      <c r="B6160" s="28"/>
      <c r="C6160" s="24"/>
      <c r="D6160" s="21"/>
      <c r="E6160" s="24"/>
      <c r="F6160" s="24"/>
      <c r="G6160" s="24"/>
      <c r="H6160" s="29"/>
      <c r="I6160" s="84"/>
      <c r="J6160" s="24"/>
      <c r="K6160" s="24"/>
      <c r="L6160" s="66"/>
      <c r="M6160" s="25"/>
      <c r="N6160" s="25"/>
      <c r="O6160" s="26"/>
      <c r="P6160" s="117"/>
    </row>
    <row r="6161" spans="1:16" ht="15.75" x14ac:dyDescent="0.25">
      <c r="A6161" s="25"/>
      <c r="B6161" s="28"/>
      <c r="C6161" s="24"/>
      <c r="D6161" s="21"/>
      <c r="E6161" s="24"/>
      <c r="F6161" s="24"/>
      <c r="G6161" s="24"/>
      <c r="H6161" s="29"/>
      <c r="I6161" s="84"/>
      <c r="J6161" s="24"/>
      <c r="K6161" s="24"/>
      <c r="L6161" s="66"/>
      <c r="M6161" s="25"/>
      <c r="N6161" s="25"/>
      <c r="O6161" s="26"/>
      <c r="P6161" s="117"/>
    </row>
    <row r="6162" spans="1:16" ht="15.75" x14ac:dyDescent="0.25">
      <c r="A6162" s="25"/>
      <c r="B6162" s="28"/>
      <c r="C6162" s="24"/>
      <c r="D6162" s="21"/>
      <c r="E6162" s="24"/>
      <c r="F6162" s="24"/>
      <c r="G6162" s="24"/>
      <c r="H6162" s="29"/>
      <c r="I6162" s="84"/>
      <c r="J6162" s="24"/>
      <c r="K6162" s="24"/>
      <c r="L6162" s="66"/>
      <c r="M6162" s="25"/>
      <c r="N6162" s="25"/>
      <c r="O6162" s="26"/>
      <c r="P6162" s="117"/>
    </row>
    <row r="6163" spans="1:16" ht="15.75" x14ac:dyDescent="0.25">
      <c r="A6163" s="115"/>
      <c r="B6163" s="339"/>
      <c r="C6163" s="308"/>
      <c r="D6163" s="307"/>
      <c r="E6163" s="308"/>
      <c r="F6163" s="308"/>
      <c r="G6163" s="308"/>
      <c r="H6163" s="340"/>
      <c r="I6163" s="341"/>
      <c r="J6163" s="308"/>
      <c r="K6163" s="308"/>
      <c r="L6163" s="342"/>
      <c r="M6163" s="115"/>
      <c r="N6163" s="25"/>
      <c r="O6163" s="26"/>
      <c r="P6163" s="117"/>
    </row>
    <row r="6164" spans="1:16" ht="15.75" x14ac:dyDescent="0.25">
      <c r="A6164" s="25"/>
      <c r="B6164" s="28"/>
      <c r="C6164" s="24"/>
      <c r="D6164" s="21"/>
      <c r="E6164" s="24"/>
      <c r="F6164" s="24"/>
      <c r="G6164" s="24"/>
      <c r="H6164" s="29"/>
      <c r="I6164" s="84"/>
      <c r="J6164" s="24"/>
      <c r="K6164" s="24"/>
      <c r="L6164" s="66"/>
      <c r="M6164" s="25"/>
      <c r="N6164" s="25"/>
      <c r="O6164" s="26"/>
      <c r="P6164" s="152"/>
    </row>
    <row r="6165" spans="1:16" ht="15.75" x14ac:dyDescent="0.25">
      <c r="A6165" s="25"/>
      <c r="B6165" s="28"/>
      <c r="C6165" s="24"/>
      <c r="D6165" s="21"/>
      <c r="E6165" s="24"/>
      <c r="F6165" s="24"/>
      <c r="G6165" s="24"/>
      <c r="H6165" s="29"/>
      <c r="I6165" s="84"/>
      <c r="J6165" s="24"/>
      <c r="K6165" s="24"/>
      <c r="L6165" s="66"/>
      <c r="M6165" s="25"/>
      <c r="N6165" s="25"/>
      <c r="O6165" s="26"/>
      <c r="P6165" s="117"/>
    </row>
    <row r="6166" spans="1:16" ht="15.75" x14ac:dyDescent="0.25">
      <c r="A6166" s="19"/>
      <c r="B6166" s="20"/>
      <c r="C6166" s="20"/>
      <c r="D6166" s="21"/>
      <c r="E6166" s="20"/>
      <c r="F6166" s="20"/>
      <c r="G6166" s="20"/>
      <c r="H6166" s="30"/>
      <c r="I6166" s="23"/>
      <c r="J6166" s="23"/>
      <c r="K6166" s="24"/>
      <c r="L6166" s="31"/>
      <c r="M6166" s="19"/>
      <c r="N6166" s="25"/>
      <c r="O6166" s="26"/>
      <c r="P6166" s="117"/>
    </row>
    <row r="6167" spans="1:16" ht="15.75" x14ac:dyDescent="0.25">
      <c r="A6167" s="25"/>
      <c r="B6167" s="28"/>
      <c r="C6167" s="24"/>
      <c r="D6167" s="21"/>
      <c r="E6167" s="24"/>
      <c r="F6167" s="24"/>
      <c r="G6167" s="24"/>
      <c r="H6167" s="29"/>
      <c r="I6167" s="84"/>
      <c r="J6167" s="24"/>
      <c r="K6167" s="24"/>
      <c r="L6167" s="66"/>
      <c r="M6167" s="25"/>
      <c r="N6167" s="25"/>
      <c r="O6167" s="26"/>
      <c r="P6167" s="117"/>
    </row>
    <row r="6168" spans="1:16" ht="15.75" x14ac:dyDescent="0.25">
      <c r="A6168" s="25"/>
      <c r="B6168" s="28"/>
      <c r="C6168" s="24"/>
      <c r="D6168" s="21"/>
      <c r="E6168" s="24"/>
      <c r="F6168" s="24"/>
      <c r="G6168" s="24"/>
      <c r="H6168" s="29"/>
      <c r="I6168" s="84"/>
      <c r="J6168" s="24"/>
      <c r="K6168" s="24"/>
      <c r="L6168" s="66"/>
      <c r="M6168" s="25"/>
      <c r="N6168" s="25"/>
      <c r="O6168" s="26"/>
      <c r="P6168" s="117"/>
    </row>
    <row r="6169" spans="1:16" ht="15.75" x14ac:dyDescent="0.25">
      <c r="A6169" s="25"/>
      <c r="B6169" s="28"/>
      <c r="C6169" s="24"/>
      <c r="D6169" s="21"/>
      <c r="E6169" s="24"/>
      <c r="F6169" s="24"/>
      <c r="G6169" s="24"/>
      <c r="H6169" s="29"/>
      <c r="I6169" s="84"/>
      <c r="J6169" s="24"/>
      <c r="K6169" s="24"/>
      <c r="L6169" s="66"/>
      <c r="M6169" s="25"/>
      <c r="N6169" s="25"/>
      <c r="O6169" s="26"/>
      <c r="P6169" s="117"/>
    </row>
    <row r="6170" spans="1:16" ht="15.75" x14ac:dyDescent="0.25">
      <c r="A6170" s="25"/>
      <c r="B6170" s="28"/>
      <c r="C6170" s="24"/>
      <c r="D6170" s="21"/>
      <c r="E6170" s="24"/>
      <c r="F6170" s="24"/>
      <c r="G6170" s="24"/>
      <c r="H6170" s="29"/>
      <c r="I6170" s="84"/>
      <c r="J6170" s="24"/>
      <c r="K6170" s="24"/>
      <c r="L6170" s="66"/>
      <c r="M6170" s="25"/>
      <c r="N6170" s="25"/>
      <c r="O6170" s="26"/>
      <c r="P6170" s="117"/>
    </row>
    <row r="6171" spans="1:16" ht="15.75" x14ac:dyDescent="0.25">
      <c r="A6171" s="65"/>
      <c r="B6171" s="316"/>
      <c r="C6171" s="159"/>
      <c r="D6171" s="21"/>
      <c r="E6171" s="159"/>
      <c r="F6171" s="159"/>
      <c r="G6171" s="159"/>
      <c r="H6171" s="21"/>
      <c r="I6171" s="317"/>
      <c r="J6171" s="159"/>
      <c r="K6171" s="159"/>
      <c r="L6171" s="77"/>
      <c r="M6171" s="65"/>
      <c r="N6171" s="19"/>
      <c r="O6171" s="26"/>
      <c r="P6171" s="117"/>
    </row>
    <row r="6172" spans="1:16" ht="15.75" x14ac:dyDescent="0.25">
      <c r="A6172" s="25"/>
      <c r="B6172" s="28"/>
      <c r="C6172" s="24"/>
      <c r="D6172" s="21"/>
      <c r="E6172" s="24"/>
      <c r="F6172" s="24"/>
      <c r="G6172" s="24"/>
      <c r="H6172" s="29"/>
      <c r="I6172" s="84"/>
      <c r="J6172" s="24"/>
      <c r="K6172" s="24"/>
      <c r="L6172" s="66"/>
      <c r="M6172" s="25"/>
      <c r="N6172" s="19"/>
      <c r="O6172" s="26"/>
      <c r="P6172" s="117"/>
    </row>
    <row r="6173" spans="1:16" ht="15.75" x14ac:dyDescent="0.25">
      <c r="A6173" s="25"/>
      <c r="B6173" s="28"/>
      <c r="C6173" s="24"/>
      <c r="D6173" s="21"/>
      <c r="E6173" s="24"/>
      <c r="F6173" s="24"/>
      <c r="G6173" s="24"/>
      <c r="H6173" s="29"/>
      <c r="I6173" s="84"/>
      <c r="J6173" s="24"/>
      <c r="K6173" s="24"/>
      <c r="L6173" s="66"/>
      <c r="M6173" s="25"/>
      <c r="N6173" s="25"/>
      <c r="O6173" s="26"/>
      <c r="P6173" s="117"/>
    </row>
    <row r="6174" spans="1:16" ht="15.75" x14ac:dyDescent="0.25">
      <c r="A6174" s="25"/>
      <c r="B6174" s="28"/>
      <c r="C6174" s="24"/>
      <c r="D6174" s="21"/>
      <c r="E6174" s="24"/>
      <c r="F6174" s="24"/>
      <c r="G6174" s="24"/>
      <c r="H6174" s="29"/>
      <c r="I6174" s="84"/>
      <c r="J6174" s="24"/>
      <c r="K6174" s="24"/>
      <c r="L6174" s="66"/>
      <c r="M6174" s="25"/>
      <c r="N6174" s="25"/>
      <c r="O6174" s="26"/>
      <c r="P6174" s="117"/>
    </row>
    <row r="6175" spans="1:16" ht="15.75" x14ac:dyDescent="0.25">
      <c r="A6175" s="25"/>
      <c r="B6175" s="28"/>
      <c r="C6175" s="24"/>
      <c r="D6175" s="21"/>
      <c r="E6175" s="24"/>
      <c r="F6175" s="24"/>
      <c r="G6175" s="24"/>
      <c r="H6175" s="29"/>
      <c r="I6175" s="84"/>
      <c r="J6175" s="24"/>
      <c r="K6175" s="24"/>
      <c r="L6175" s="66"/>
      <c r="M6175" s="25"/>
      <c r="N6175" s="25"/>
      <c r="O6175" s="26"/>
      <c r="P6175" s="117"/>
    </row>
    <row r="6176" spans="1:16" ht="15.75" x14ac:dyDescent="0.25">
      <c r="A6176" s="25"/>
      <c r="B6176" s="28"/>
      <c r="C6176" s="24"/>
      <c r="D6176" s="21"/>
      <c r="E6176" s="24"/>
      <c r="F6176" s="24"/>
      <c r="G6176" s="24"/>
      <c r="H6176" s="29"/>
      <c r="I6176" s="84"/>
      <c r="J6176" s="24"/>
      <c r="K6176" s="24"/>
      <c r="L6176" s="66"/>
      <c r="M6176" s="25"/>
      <c r="N6176" s="25"/>
      <c r="O6176" s="26"/>
      <c r="P6176" s="117"/>
    </row>
    <row r="6177" spans="1:16" ht="15.75" x14ac:dyDescent="0.25">
      <c r="A6177" s="25"/>
      <c r="B6177" s="28"/>
      <c r="C6177" s="24"/>
      <c r="D6177" s="21"/>
      <c r="E6177" s="24"/>
      <c r="F6177" s="24"/>
      <c r="G6177" s="24"/>
      <c r="H6177" s="29"/>
      <c r="I6177" s="84"/>
      <c r="J6177" s="24"/>
      <c r="K6177" s="24"/>
      <c r="L6177" s="66"/>
      <c r="M6177" s="25"/>
      <c r="N6177" s="25"/>
      <c r="O6177" s="26"/>
      <c r="P6177" s="117"/>
    </row>
    <row r="6178" spans="1:16" ht="15.75" x14ac:dyDescent="0.25">
      <c r="A6178" s="65"/>
      <c r="B6178" s="28"/>
      <c r="C6178" s="24"/>
      <c r="D6178" s="21"/>
      <c r="E6178" s="24"/>
      <c r="F6178" s="24"/>
      <c r="G6178" s="24"/>
      <c r="H6178" s="29"/>
      <c r="I6178" s="23"/>
      <c r="J6178" s="24"/>
      <c r="K6178" s="24"/>
      <c r="L6178" s="66"/>
      <c r="M6178" s="25"/>
      <c r="N6178" s="25"/>
      <c r="O6178" s="26"/>
      <c r="P6178" s="117"/>
    </row>
    <row r="6179" spans="1:16" ht="15.75" x14ac:dyDescent="0.25">
      <c r="A6179" s="19"/>
      <c r="B6179" s="20"/>
      <c r="C6179" s="20"/>
      <c r="D6179" s="21"/>
      <c r="E6179" s="20"/>
      <c r="F6179" s="20"/>
      <c r="G6179" s="20"/>
      <c r="H6179" s="30"/>
      <c r="I6179" s="23"/>
      <c r="J6179" s="23"/>
      <c r="K6179" s="24"/>
      <c r="L6179" s="31"/>
      <c r="M6179" s="19"/>
      <c r="N6179" s="25"/>
      <c r="O6179" s="26"/>
      <c r="P6179" s="117"/>
    </row>
    <row r="6180" spans="1:16" ht="15.75" x14ac:dyDescent="0.25">
      <c r="A6180" s="25"/>
      <c r="B6180" s="28"/>
      <c r="C6180" s="24"/>
      <c r="D6180" s="21"/>
      <c r="E6180" s="24"/>
      <c r="F6180" s="24"/>
      <c r="G6180" s="24"/>
      <c r="H6180" s="29"/>
      <c r="I6180" s="84"/>
      <c r="J6180" s="24"/>
      <c r="K6180" s="24"/>
      <c r="L6180" s="66"/>
      <c r="M6180" s="25"/>
      <c r="N6180" s="25"/>
      <c r="O6180" s="26"/>
      <c r="P6180" s="117"/>
    </row>
    <row r="6181" spans="1:16" ht="15.75" x14ac:dyDescent="0.25">
      <c r="A6181" s="25"/>
      <c r="B6181" s="28"/>
      <c r="C6181" s="24"/>
      <c r="D6181" s="21"/>
      <c r="E6181" s="24"/>
      <c r="F6181" s="24"/>
      <c r="G6181" s="24"/>
      <c r="H6181" s="29"/>
      <c r="I6181" s="84"/>
      <c r="J6181" s="24"/>
      <c r="K6181" s="24"/>
      <c r="L6181" s="66"/>
      <c r="M6181" s="25"/>
      <c r="N6181" s="25"/>
      <c r="O6181" s="26"/>
      <c r="P6181" s="117"/>
    </row>
    <row r="6182" spans="1:16" ht="15.75" x14ac:dyDescent="0.25">
      <c r="A6182" s="25"/>
      <c r="B6182" s="28"/>
      <c r="C6182" s="24"/>
      <c r="D6182" s="21"/>
      <c r="E6182" s="24"/>
      <c r="F6182" s="24"/>
      <c r="G6182" s="24"/>
      <c r="H6182" s="29"/>
      <c r="I6182" s="84"/>
      <c r="J6182" s="24"/>
      <c r="K6182" s="24"/>
      <c r="L6182" s="66"/>
      <c r="M6182" s="25"/>
      <c r="N6182" s="25"/>
      <c r="O6182" s="26"/>
      <c r="P6182" s="117"/>
    </row>
    <row r="6183" spans="1:16" ht="15.75" x14ac:dyDescent="0.25">
      <c r="A6183" s="25"/>
      <c r="B6183" s="28"/>
      <c r="C6183" s="24"/>
      <c r="D6183" s="21"/>
      <c r="E6183" s="24"/>
      <c r="F6183" s="24"/>
      <c r="G6183" s="24"/>
      <c r="H6183" s="29"/>
      <c r="I6183" s="84"/>
      <c r="J6183" s="24"/>
      <c r="K6183" s="24"/>
      <c r="L6183" s="66"/>
      <c r="M6183" s="25"/>
      <c r="N6183" s="25"/>
      <c r="O6183" s="26"/>
      <c r="P6183" s="117"/>
    </row>
    <row r="6184" spans="1:16" ht="15.75" x14ac:dyDescent="0.25">
      <c r="A6184" s="25"/>
      <c r="B6184" s="28"/>
      <c r="C6184" s="24"/>
      <c r="D6184" s="21"/>
      <c r="E6184" s="24"/>
      <c r="F6184" s="24"/>
      <c r="G6184" s="24"/>
      <c r="H6184" s="29"/>
      <c r="I6184" s="84"/>
      <c r="J6184" s="24"/>
      <c r="K6184" s="24"/>
      <c r="L6184" s="66"/>
      <c r="M6184" s="25"/>
      <c r="N6184" s="25"/>
      <c r="O6184" s="26"/>
      <c r="P6184" s="117"/>
    </row>
    <row r="6185" spans="1:16" ht="15.75" x14ac:dyDescent="0.25">
      <c r="A6185" s="25"/>
      <c r="B6185" s="28"/>
      <c r="C6185" s="24"/>
      <c r="D6185" s="21"/>
      <c r="E6185" s="24"/>
      <c r="F6185" s="24"/>
      <c r="G6185" s="24"/>
      <c r="H6185" s="29"/>
      <c r="I6185" s="84"/>
      <c r="J6185" s="24"/>
      <c r="K6185" s="24"/>
      <c r="L6185" s="66"/>
      <c r="M6185" s="25"/>
      <c r="N6185" s="25"/>
      <c r="O6185" s="26"/>
      <c r="P6185" s="117"/>
    </row>
    <row r="6186" spans="1:16" ht="15.75" x14ac:dyDescent="0.25">
      <c r="A6186" s="25"/>
      <c r="B6186" s="28"/>
      <c r="C6186" s="24"/>
      <c r="D6186" s="21"/>
      <c r="E6186" s="24"/>
      <c r="F6186" s="24"/>
      <c r="G6186" s="24"/>
      <c r="H6186" s="29"/>
      <c r="I6186" s="84"/>
      <c r="J6186" s="24"/>
      <c r="K6186" s="24"/>
      <c r="L6186" s="66"/>
      <c r="M6186" s="25"/>
      <c r="N6186" s="25"/>
      <c r="O6186" s="26"/>
      <c r="P6186" s="117"/>
    </row>
    <row r="6187" spans="1:16" ht="15.75" x14ac:dyDescent="0.25">
      <c r="A6187" s="25"/>
      <c r="B6187" s="28"/>
      <c r="C6187" s="24"/>
      <c r="D6187" s="21"/>
      <c r="E6187" s="24"/>
      <c r="F6187" s="24"/>
      <c r="G6187" s="24"/>
      <c r="H6187" s="29"/>
      <c r="I6187" s="84"/>
      <c r="J6187" s="24"/>
      <c r="K6187" s="24"/>
      <c r="L6187" s="66"/>
      <c r="M6187" s="25"/>
      <c r="N6187" s="25"/>
      <c r="O6187" s="26"/>
      <c r="P6187" s="117"/>
    </row>
    <row r="6188" spans="1:16" ht="15.75" x14ac:dyDescent="0.25">
      <c r="A6188" s="25"/>
      <c r="B6188" s="28"/>
      <c r="C6188" s="24"/>
      <c r="D6188" s="21"/>
      <c r="E6188" s="24"/>
      <c r="F6188" s="24"/>
      <c r="G6188" s="24"/>
      <c r="H6188" s="29"/>
      <c r="I6188" s="84"/>
      <c r="J6188" s="24"/>
      <c r="K6188" s="24"/>
      <c r="L6188" s="66"/>
      <c r="M6188" s="25"/>
      <c r="N6188" s="25"/>
      <c r="O6188" s="26"/>
      <c r="P6188" s="117"/>
    </row>
    <row r="6189" spans="1:16" ht="15.75" x14ac:dyDescent="0.25">
      <c r="A6189" s="25"/>
      <c r="B6189" s="28"/>
      <c r="C6189" s="24"/>
      <c r="D6189" s="21"/>
      <c r="E6189" s="24"/>
      <c r="F6189" s="24"/>
      <c r="G6189" s="24"/>
      <c r="H6189" s="29"/>
      <c r="I6189" s="84"/>
      <c r="J6189" s="24"/>
      <c r="K6189" s="24"/>
      <c r="L6189" s="66"/>
      <c r="M6189" s="25"/>
      <c r="N6189" s="25"/>
      <c r="O6189" s="26"/>
      <c r="P6189" s="117"/>
    </row>
    <row r="6190" spans="1:16" ht="15.75" x14ac:dyDescent="0.25">
      <c r="A6190" s="25"/>
      <c r="B6190" s="28"/>
      <c r="C6190" s="24"/>
      <c r="D6190" s="21"/>
      <c r="E6190" s="24"/>
      <c r="F6190" s="24"/>
      <c r="G6190" s="24"/>
      <c r="H6190" s="29"/>
      <c r="I6190" s="84"/>
      <c r="J6190" s="24"/>
      <c r="K6190" s="24"/>
      <c r="L6190" s="66"/>
      <c r="M6190" s="25"/>
      <c r="N6190" s="25"/>
      <c r="O6190" s="26"/>
      <c r="P6190" s="117"/>
    </row>
    <row r="6191" spans="1:16" ht="15.75" x14ac:dyDescent="0.25">
      <c r="A6191" s="25"/>
      <c r="B6191" s="28"/>
      <c r="C6191" s="24"/>
      <c r="D6191" s="21"/>
      <c r="E6191" s="24"/>
      <c r="F6191" s="24"/>
      <c r="G6191" s="24"/>
      <c r="H6191" s="29"/>
      <c r="I6191" s="84"/>
      <c r="J6191" s="24"/>
      <c r="K6191" s="24"/>
      <c r="L6191" s="66"/>
      <c r="M6191" s="25"/>
      <c r="N6191" s="25"/>
      <c r="O6191" s="26"/>
      <c r="P6191" s="152"/>
    </row>
    <row r="6192" spans="1:16" ht="15.75" x14ac:dyDescent="0.25">
      <c r="A6192" s="25"/>
      <c r="B6192" s="28"/>
      <c r="C6192" s="24"/>
      <c r="D6192" s="21"/>
      <c r="E6192" s="24"/>
      <c r="F6192" s="24"/>
      <c r="G6192" s="24"/>
      <c r="H6192" s="29"/>
      <c r="I6192" s="84"/>
      <c r="J6192" s="24"/>
      <c r="K6192" s="24"/>
      <c r="L6192" s="66"/>
      <c r="M6192" s="25"/>
      <c r="N6192" s="25"/>
      <c r="O6192" s="26"/>
      <c r="P6192" s="117"/>
    </row>
    <row r="6193" spans="1:16" ht="15.75" x14ac:dyDescent="0.25">
      <c r="A6193" s="25"/>
      <c r="B6193" s="28"/>
      <c r="C6193" s="24"/>
      <c r="D6193" s="21"/>
      <c r="E6193" s="24"/>
      <c r="F6193" s="24"/>
      <c r="G6193" s="24"/>
      <c r="H6193" s="29"/>
      <c r="I6193" s="84"/>
      <c r="J6193" s="24"/>
      <c r="K6193" s="24"/>
      <c r="L6193" s="66"/>
      <c r="M6193" s="25"/>
      <c r="N6193" s="25"/>
      <c r="O6193" s="26"/>
      <c r="P6193" s="117"/>
    </row>
    <row r="6194" spans="1:16" ht="15.75" x14ac:dyDescent="0.25">
      <c r="A6194" s="25"/>
      <c r="B6194" s="28"/>
      <c r="C6194" s="24"/>
      <c r="D6194" s="21"/>
      <c r="E6194" s="24"/>
      <c r="F6194" s="24"/>
      <c r="G6194" s="24"/>
      <c r="H6194" s="29"/>
      <c r="I6194" s="84"/>
      <c r="J6194" s="24"/>
      <c r="K6194" s="24"/>
      <c r="L6194" s="66"/>
      <c r="M6194" s="25"/>
      <c r="N6194" s="25"/>
      <c r="O6194" s="26"/>
      <c r="P6194" s="117"/>
    </row>
    <row r="6195" spans="1:16" ht="15.75" x14ac:dyDescent="0.25">
      <c r="A6195" s="25"/>
      <c r="B6195" s="28"/>
      <c r="C6195" s="24"/>
      <c r="D6195" s="21"/>
      <c r="E6195" s="24"/>
      <c r="F6195" s="24"/>
      <c r="G6195" s="24"/>
      <c r="H6195" s="29"/>
      <c r="I6195" s="84"/>
      <c r="J6195" s="24"/>
      <c r="K6195" s="24"/>
      <c r="L6195" s="66"/>
      <c r="M6195" s="25"/>
      <c r="N6195" s="25"/>
      <c r="O6195" s="26"/>
      <c r="P6195" s="117"/>
    </row>
    <row r="6196" spans="1:16" ht="15.75" x14ac:dyDescent="0.25">
      <c r="A6196" s="25"/>
      <c r="B6196" s="28"/>
      <c r="C6196" s="24"/>
      <c r="D6196" s="21"/>
      <c r="E6196" s="24"/>
      <c r="F6196" s="24"/>
      <c r="G6196" s="24"/>
      <c r="H6196" s="29"/>
      <c r="I6196" s="84"/>
      <c r="J6196" s="24"/>
      <c r="K6196" s="24"/>
      <c r="L6196" s="66"/>
      <c r="M6196" s="25"/>
      <c r="N6196" s="25"/>
      <c r="O6196" s="26"/>
      <c r="P6196" s="117"/>
    </row>
    <row r="6197" spans="1:16" ht="15.75" x14ac:dyDescent="0.25">
      <c r="A6197" s="25"/>
      <c r="B6197" s="28"/>
      <c r="C6197" s="24"/>
      <c r="D6197" s="21"/>
      <c r="E6197" s="24"/>
      <c r="F6197" s="24"/>
      <c r="G6197" s="24"/>
      <c r="H6197" s="29"/>
      <c r="I6197" s="84"/>
      <c r="J6197" s="24"/>
      <c r="K6197" s="24"/>
      <c r="L6197" s="66"/>
      <c r="M6197" s="25"/>
      <c r="N6197" s="25"/>
      <c r="O6197" s="26"/>
      <c r="P6197" s="117"/>
    </row>
    <row r="6198" spans="1:16" ht="15.75" x14ac:dyDescent="0.25">
      <c r="A6198" s="25"/>
      <c r="B6198" s="28"/>
      <c r="C6198" s="24"/>
      <c r="D6198" s="21"/>
      <c r="E6198" s="24"/>
      <c r="F6198" s="24"/>
      <c r="G6198" s="24"/>
      <c r="H6198" s="29"/>
      <c r="I6198" s="84"/>
      <c r="J6198" s="24"/>
      <c r="K6198" s="24"/>
      <c r="L6198" s="66"/>
      <c r="M6198" s="25"/>
      <c r="N6198" s="25"/>
      <c r="O6198" s="26"/>
      <c r="P6198" s="117"/>
    </row>
    <row r="6199" spans="1:16" ht="15.75" x14ac:dyDescent="0.25">
      <c r="A6199" s="25"/>
      <c r="B6199" s="28"/>
      <c r="C6199" s="24"/>
      <c r="D6199" s="21"/>
      <c r="E6199" s="24"/>
      <c r="F6199" s="24"/>
      <c r="G6199" s="24"/>
      <c r="H6199" s="29"/>
      <c r="I6199" s="84"/>
      <c r="J6199" s="24"/>
      <c r="K6199" s="24"/>
      <c r="L6199" s="66"/>
      <c r="M6199" s="25"/>
      <c r="N6199" s="25"/>
      <c r="O6199" s="26"/>
      <c r="P6199" s="117"/>
    </row>
    <row r="6200" spans="1:16" ht="15.75" x14ac:dyDescent="0.25">
      <c r="A6200" s="25"/>
      <c r="B6200" s="28"/>
      <c r="C6200" s="24"/>
      <c r="D6200" s="21"/>
      <c r="E6200" s="24"/>
      <c r="F6200" s="24"/>
      <c r="G6200" s="24"/>
      <c r="H6200" s="29"/>
      <c r="I6200" s="84"/>
      <c r="J6200" s="24"/>
      <c r="K6200" s="24"/>
      <c r="L6200" s="66"/>
      <c r="M6200" s="25"/>
      <c r="N6200" s="25"/>
      <c r="O6200" s="26"/>
      <c r="P6200" s="117"/>
    </row>
    <row r="6201" spans="1:16" ht="15.75" x14ac:dyDescent="0.25">
      <c r="A6201" s="25"/>
      <c r="B6201" s="28"/>
      <c r="C6201" s="24"/>
      <c r="D6201" s="21"/>
      <c r="E6201" s="24"/>
      <c r="F6201" s="24"/>
      <c r="G6201" s="24"/>
      <c r="H6201" s="29"/>
      <c r="I6201" s="84"/>
      <c r="J6201" s="24"/>
      <c r="K6201" s="24"/>
      <c r="L6201" s="66"/>
      <c r="M6201" s="25"/>
      <c r="N6201" s="25"/>
      <c r="O6201" s="26"/>
      <c r="P6201" s="117"/>
    </row>
    <row r="6202" spans="1:16" ht="15.75" x14ac:dyDescent="0.25">
      <c r="A6202" s="25"/>
      <c r="B6202" s="28"/>
      <c r="C6202" s="24"/>
      <c r="D6202" s="21"/>
      <c r="E6202" s="24"/>
      <c r="F6202" s="24"/>
      <c r="G6202" s="24"/>
      <c r="H6202" s="29"/>
      <c r="I6202" s="84"/>
      <c r="J6202" s="24"/>
      <c r="K6202" s="24"/>
      <c r="L6202" s="66"/>
      <c r="M6202" s="25"/>
      <c r="N6202" s="25"/>
      <c r="O6202" s="26"/>
      <c r="P6202" s="117"/>
    </row>
    <row r="6203" spans="1:16" ht="15.75" x14ac:dyDescent="0.25">
      <c r="A6203" s="25"/>
      <c r="B6203" s="28"/>
      <c r="C6203" s="24"/>
      <c r="D6203" s="21"/>
      <c r="E6203" s="24"/>
      <c r="F6203" s="24"/>
      <c r="G6203" s="24"/>
      <c r="H6203" s="29"/>
      <c r="I6203" s="84"/>
      <c r="J6203" s="24"/>
      <c r="K6203" s="24"/>
      <c r="L6203" s="66"/>
      <c r="M6203" s="25"/>
      <c r="N6203" s="25"/>
      <c r="O6203" s="26"/>
      <c r="P6203" s="117"/>
    </row>
    <row r="6204" spans="1:16" ht="15.75" x14ac:dyDescent="0.25">
      <c r="A6204" s="25"/>
      <c r="B6204" s="28"/>
      <c r="C6204" s="24"/>
      <c r="D6204" s="21"/>
      <c r="E6204" s="24"/>
      <c r="F6204" s="24"/>
      <c r="G6204" s="24"/>
      <c r="H6204" s="29"/>
      <c r="I6204" s="84"/>
      <c r="J6204" s="24"/>
      <c r="K6204" s="24"/>
      <c r="L6204" s="66"/>
      <c r="M6204" s="25"/>
      <c r="N6204" s="25"/>
      <c r="O6204" s="26"/>
      <c r="P6204" s="117"/>
    </row>
    <row r="6205" spans="1:16" ht="15.75" x14ac:dyDescent="0.25">
      <c r="A6205" s="25"/>
      <c r="B6205" s="28"/>
      <c r="C6205" s="24"/>
      <c r="D6205" s="21"/>
      <c r="E6205" s="24"/>
      <c r="F6205" s="24"/>
      <c r="G6205" s="24"/>
      <c r="H6205" s="29"/>
      <c r="I6205" s="84"/>
      <c r="J6205" s="24"/>
      <c r="K6205" s="24"/>
      <c r="L6205" s="66"/>
      <c r="M6205" s="25"/>
      <c r="N6205" s="25"/>
      <c r="O6205" s="26"/>
      <c r="P6205" s="117"/>
    </row>
    <row r="6206" spans="1:16" ht="15.75" x14ac:dyDescent="0.25">
      <c r="A6206" s="25"/>
      <c r="B6206" s="28"/>
      <c r="C6206" s="24"/>
      <c r="D6206" s="21"/>
      <c r="E6206" s="24"/>
      <c r="F6206" s="24"/>
      <c r="G6206" s="24"/>
      <c r="H6206" s="29"/>
      <c r="I6206" s="84"/>
      <c r="J6206" s="24"/>
      <c r="K6206" s="24"/>
      <c r="L6206" s="66"/>
      <c r="M6206" s="25"/>
      <c r="N6206" s="25"/>
      <c r="O6206" s="26"/>
      <c r="P6206" s="152"/>
    </row>
    <row r="6207" spans="1:16" ht="15.75" x14ac:dyDescent="0.25">
      <c r="A6207" s="25"/>
      <c r="B6207" s="28"/>
      <c r="C6207" s="24"/>
      <c r="D6207" s="21"/>
      <c r="E6207" s="24"/>
      <c r="F6207" s="24"/>
      <c r="G6207" s="24"/>
      <c r="H6207" s="29"/>
      <c r="I6207" s="84"/>
      <c r="J6207" s="24"/>
      <c r="K6207" s="24"/>
      <c r="L6207" s="66"/>
      <c r="M6207" s="25"/>
      <c r="N6207" s="25"/>
      <c r="O6207" s="26"/>
      <c r="P6207" s="152"/>
    </row>
    <row r="6208" spans="1:16" ht="15.75" x14ac:dyDescent="0.25">
      <c r="A6208" s="25"/>
      <c r="B6208" s="28"/>
      <c r="C6208" s="24"/>
      <c r="D6208" s="21"/>
      <c r="E6208" s="24"/>
      <c r="F6208" s="24"/>
      <c r="G6208" s="24"/>
      <c r="H6208" s="29"/>
      <c r="I6208" s="84"/>
      <c r="J6208" s="24"/>
      <c r="K6208" s="24"/>
      <c r="L6208" s="66"/>
      <c r="M6208" s="25"/>
      <c r="N6208" s="25"/>
      <c r="O6208" s="26"/>
      <c r="P6208" s="117"/>
    </row>
    <row r="6209" spans="1:16" ht="15.75" x14ac:dyDescent="0.25">
      <c r="A6209" s="25"/>
      <c r="B6209" s="28"/>
      <c r="C6209" s="24"/>
      <c r="D6209" s="21"/>
      <c r="E6209" s="24"/>
      <c r="F6209" s="24"/>
      <c r="G6209" s="24"/>
      <c r="H6209" s="29"/>
      <c r="I6209" s="84"/>
      <c r="J6209" s="24"/>
      <c r="K6209" s="24"/>
      <c r="L6209" s="66"/>
      <c r="M6209" s="25"/>
      <c r="N6209" s="25"/>
      <c r="O6209" s="26"/>
      <c r="P6209" s="117"/>
    </row>
    <row r="6210" spans="1:16" ht="15.75" x14ac:dyDescent="0.25">
      <c r="A6210" s="25"/>
      <c r="B6210" s="28"/>
      <c r="C6210" s="24"/>
      <c r="D6210" s="21"/>
      <c r="E6210" s="24"/>
      <c r="F6210" s="24"/>
      <c r="G6210" s="24"/>
      <c r="H6210" s="29"/>
      <c r="I6210" s="84"/>
      <c r="J6210" s="24"/>
      <c r="K6210" s="24"/>
      <c r="L6210" s="66"/>
      <c r="M6210" s="25"/>
      <c r="N6210" s="25"/>
      <c r="O6210" s="26"/>
      <c r="P6210" s="117"/>
    </row>
    <row r="6211" spans="1:16" ht="15.75" x14ac:dyDescent="0.25">
      <c r="A6211" s="25"/>
      <c r="B6211" s="28"/>
      <c r="C6211" s="24"/>
      <c r="D6211" s="21"/>
      <c r="E6211" s="24"/>
      <c r="F6211" s="24"/>
      <c r="G6211" s="24"/>
      <c r="H6211" s="29"/>
      <c r="I6211" s="84"/>
      <c r="J6211" s="24"/>
      <c r="K6211" s="24"/>
      <c r="L6211" s="66"/>
      <c r="M6211" s="25"/>
      <c r="N6211" s="25"/>
      <c r="O6211" s="26"/>
      <c r="P6211" s="117"/>
    </row>
    <row r="6212" spans="1:16" ht="15.75" x14ac:dyDescent="0.25">
      <c r="A6212" s="25"/>
      <c r="B6212" s="28"/>
      <c r="C6212" s="24"/>
      <c r="D6212" s="21"/>
      <c r="E6212" s="24"/>
      <c r="F6212" s="24"/>
      <c r="G6212" s="24"/>
      <c r="H6212" s="29"/>
      <c r="I6212" s="84"/>
      <c r="J6212" s="24"/>
      <c r="K6212" s="24"/>
      <c r="L6212" s="66"/>
      <c r="M6212" s="25"/>
      <c r="N6212" s="25"/>
      <c r="O6212" s="26"/>
      <c r="P6212" s="117"/>
    </row>
    <row r="6213" spans="1:16" ht="15.75" x14ac:dyDescent="0.25">
      <c r="A6213" s="25"/>
      <c r="B6213" s="28"/>
      <c r="C6213" s="24"/>
      <c r="D6213" s="21"/>
      <c r="E6213" s="24"/>
      <c r="F6213" s="24"/>
      <c r="G6213" s="24"/>
      <c r="H6213" s="29"/>
      <c r="I6213" s="84"/>
      <c r="J6213" s="24"/>
      <c r="K6213" s="24"/>
      <c r="L6213" s="66"/>
      <c r="M6213" s="25"/>
      <c r="N6213" s="25"/>
      <c r="O6213" s="26"/>
      <c r="P6213" s="117"/>
    </row>
    <row r="6214" spans="1:16" ht="15.75" x14ac:dyDescent="0.25">
      <c r="A6214" s="25"/>
      <c r="B6214" s="28"/>
      <c r="C6214" s="24"/>
      <c r="D6214" s="21"/>
      <c r="E6214" s="24"/>
      <c r="F6214" s="24"/>
      <c r="G6214" s="24"/>
      <c r="H6214" s="29"/>
      <c r="I6214" s="84"/>
      <c r="J6214" s="24"/>
      <c r="K6214" s="24"/>
      <c r="L6214" s="66"/>
      <c r="M6214" s="25"/>
      <c r="N6214" s="25"/>
      <c r="O6214" s="26"/>
      <c r="P6214" s="117"/>
    </row>
    <row r="6215" spans="1:16" ht="15.75" x14ac:dyDescent="0.25">
      <c r="A6215" s="25"/>
      <c r="B6215" s="28"/>
      <c r="C6215" s="24"/>
      <c r="D6215" s="21"/>
      <c r="E6215" s="24"/>
      <c r="F6215" s="24"/>
      <c r="G6215" s="24"/>
      <c r="H6215" s="29"/>
      <c r="I6215" s="84"/>
      <c r="J6215" s="24"/>
      <c r="K6215" s="24"/>
      <c r="L6215" s="66"/>
      <c r="M6215" s="25"/>
      <c r="N6215" s="25"/>
      <c r="O6215" s="26"/>
      <c r="P6215" s="117"/>
    </row>
    <row r="6216" spans="1:16" ht="15.75" x14ac:dyDescent="0.25">
      <c r="A6216" s="25"/>
      <c r="B6216" s="28"/>
      <c r="C6216" s="24"/>
      <c r="D6216" s="21"/>
      <c r="E6216" s="24"/>
      <c r="F6216" s="24"/>
      <c r="G6216" s="24"/>
      <c r="H6216" s="29"/>
      <c r="I6216" s="84"/>
      <c r="J6216" s="24"/>
      <c r="K6216" s="24"/>
      <c r="L6216" s="66"/>
      <c r="M6216" s="25"/>
      <c r="N6216" s="25"/>
      <c r="O6216" s="26"/>
      <c r="P6216" s="117"/>
    </row>
    <row r="6217" spans="1:16" ht="15.75" x14ac:dyDescent="0.25">
      <c r="A6217" s="25"/>
      <c r="B6217" s="28"/>
      <c r="C6217" s="24"/>
      <c r="D6217" s="21"/>
      <c r="E6217" s="24"/>
      <c r="F6217" s="24"/>
      <c r="G6217" s="24"/>
      <c r="H6217" s="29"/>
      <c r="I6217" s="84"/>
      <c r="J6217" s="24"/>
      <c r="K6217" s="24"/>
      <c r="L6217" s="66"/>
      <c r="M6217" s="25"/>
      <c r="N6217" s="25"/>
      <c r="O6217" s="26"/>
      <c r="P6217" s="117"/>
    </row>
    <row r="6218" spans="1:16" ht="15.75" x14ac:dyDescent="0.25">
      <c r="A6218" s="25"/>
      <c r="B6218" s="28"/>
      <c r="C6218" s="24"/>
      <c r="D6218" s="21"/>
      <c r="E6218" s="24"/>
      <c r="F6218" s="24"/>
      <c r="G6218" s="24"/>
      <c r="H6218" s="29"/>
      <c r="I6218" s="84"/>
      <c r="J6218" s="24"/>
      <c r="K6218" s="24"/>
      <c r="L6218" s="66"/>
      <c r="M6218" s="25"/>
      <c r="N6218" s="25"/>
      <c r="O6218" s="26"/>
      <c r="P6218" s="117"/>
    </row>
    <row r="6219" spans="1:16" ht="15.75" x14ac:dyDescent="0.25">
      <c r="A6219" s="25"/>
      <c r="B6219" s="28"/>
      <c r="C6219" s="24"/>
      <c r="D6219" s="21"/>
      <c r="E6219" s="24"/>
      <c r="F6219" s="24"/>
      <c r="G6219" s="24"/>
      <c r="H6219" s="29"/>
      <c r="I6219" s="84"/>
      <c r="J6219" s="24"/>
      <c r="K6219" s="24"/>
      <c r="L6219" s="66"/>
      <c r="M6219" s="25"/>
      <c r="N6219" s="25"/>
      <c r="O6219" s="26"/>
      <c r="P6219" s="117"/>
    </row>
    <row r="6220" spans="1:16" ht="15.75" x14ac:dyDescent="0.25">
      <c r="A6220" s="65"/>
      <c r="B6220" s="316"/>
      <c r="C6220" s="159"/>
      <c r="D6220" s="21"/>
      <c r="E6220" s="159"/>
      <c r="F6220" s="159"/>
      <c r="G6220" s="159"/>
      <c r="H6220" s="21"/>
      <c r="I6220" s="317"/>
      <c r="J6220" s="159"/>
      <c r="K6220" s="159"/>
      <c r="L6220" s="77"/>
      <c r="M6220" s="65"/>
      <c r="N6220" s="19"/>
      <c r="O6220" s="26"/>
      <c r="P6220" s="117"/>
    </row>
    <row r="6221" spans="1:16" ht="15.75" x14ac:dyDescent="0.25">
      <c r="A6221" s="25"/>
      <c r="B6221" s="20"/>
      <c r="C6221" s="20"/>
      <c r="D6221" s="98"/>
      <c r="E6221" s="24"/>
      <c r="F6221" s="24"/>
      <c r="G6221" s="24"/>
      <c r="H6221" s="29"/>
      <c r="I6221" s="84"/>
      <c r="J6221" s="314"/>
      <c r="K6221" s="314"/>
      <c r="L6221" s="66"/>
      <c r="M6221" s="25"/>
      <c r="N6221" s="19"/>
      <c r="O6221" s="26"/>
      <c r="P6221" s="117"/>
    </row>
    <row r="6222" spans="1:16" ht="15.75" x14ac:dyDescent="0.25">
      <c r="A6222" s="25"/>
      <c r="B6222" s="28"/>
      <c r="C6222" s="24"/>
      <c r="D6222" s="21"/>
      <c r="E6222" s="24"/>
      <c r="F6222" s="24"/>
      <c r="G6222" s="24"/>
      <c r="H6222" s="29"/>
      <c r="I6222" s="84"/>
      <c r="J6222" s="24"/>
      <c r="K6222" s="24"/>
      <c r="L6222" s="66"/>
      <c r="M6222" s="25"/>
      <c r="N6222" s="19"/>
      <c r="O6222" s="26"/>
      <c r="P6222" s="117"/>
    </row>
    <row r="6223" spans="1:16" ht="15.75" x14ac:dyDescent="0.25">
      <c r="A6223" s="25"/>
      <c r="B6223" s="28"/>
      <c r="C6223" s="24"/>
      <c r="D6223" s="21"/>
      <c r="E6223" s="24"/>
      <c r="F6223" s="24"/>
      <c r="G6223" s="24"/>
      <c r="H6223" s="29"/>
      <c r="I6223" s="84"/>
      <c r="J6223" s="24"/>
      <c r="K6223" s="24"/>
      <c r="L6223" s="66"/>
      <c r="M6223" s="25"/>
      <c r="N6223" s="25"/>
      <c r="O6223" s="26"/>
      <c r="P6223" s="117"/>
    </row>
    <row r="6224" spans="1:16" ht="15.75" x14ac:dyDescent="0.25">
      <c r="A6224" s="25"/>
      <c r="B6224" s="28"/>
      <c r="C6224" s="24"/>
      <c r="D6224" s="21"/>
      <c r="E6224" s="24"/>
      <c r="F6224" s="24"/>
      <c r="G6224" s="24"/>
      <c r="H6224" s="29"/>
      <c r="I6224" s="84"/>
      <c r="J6224" s="24"/>
      <c r="K6224" s="24"/>
      <c r="L6224" s="66"/>
      <c r="M6224" s="25"/>
      <c r="N6224" s="25"/>
      <c r="O6224" s="26"/>
      <c r="P6224" s="117"/>
    </row>
    <row r="6225" spans="1:16" ht="15.75" x14ac:dyDescent="0.25">
      <c r="A6225" s="25"/>
      <c r="B6225" s="28"/>
      <c r="C6225" s="24"/>
      <c r="D6225" s="21"/>
      <c r="E6225" s="24"/>
      <c r="F6225" s="24"/>
      <c r="G6225" s="24"/>
      <c r="H6225" s="29"/>
      <c r="I6225" s="84"/>
      <c r="J6225" s="24"/>
      <c r="K6225" s="24"/>
      <c r="L6225" s="66"/>
      <c r="M6225" s="25"/>
      <c r="N6225" s="25"/>
      <c r="O6225" s="26"/>
      <c r="P6225" s="117"/>
    </row>
    <row r="6226" spans="1:16" ht="15.75" x14ac:dyDescent="0.25">
      <c r="A6226" s="25"/>
      <c r="B6226" s="28"/>
      <c r="C6226" s="24"/>
      <c r="D6226" s="21"/>
      <c r="E6226" s="24"/>
      <c r="F6226" s="24"/>
      <c r="G6226" s="24"/>
      <c r="H6226" s="29"/>
      <c r="I6226" s="84"/>
      <c r="J6226" s="24"/>
      <c r="K6226" s="24"/>
      <c r="L6226" s="66"/>
      <c r="M6226" s="25"/>
      <c r="N6226" s="25"/>
      <c r="O6226" s="26"/>
      <c r="P6226" s="117"/>
    </row>
    <row r="6227" spans="1:16" ht="15.75" x14ac:dyDescent="0.25">
      <c r="A6227" s="25"/>
      <c r="B6227" s="28"/>
      <c r="C6227" s="24"/>
      <c r="D6227" s="21"/>
      <c r="E6227" s="24"/>
      <c r="F6227" s="24"/>
      <c r="G6227" s="24"/>
      <c r="H6227" s="29"/>
      <c r="I6227" s="84"/>
      <c r="J6227" s="24"/>
      <c r="K6227" s="24"/>
      <c r="L6227" s="66"/>
      <c r="M6227" s="25"/>
      <c r="N6227" s="25"/>
      <c r="O6227" s="26"/>
      <c r="P6227" s="117"/>
    </row>
    <row r="6228" spans="1:16" ht="15.75" x14ac:dyDescent="0.25">
      <c r="A6228" s="25"/>
      <c r="B6228" s="28"/>
      <c r="C6228" s="24"/>
      <c r="D6228" s="21"/>
      <c r="E6228" s="24"/>
      <c r="F6228" s="24"/>
      <c r="G6228" s="24"/>
      <c r="H6228" s="29"/>
      <c r="I6228" s="84"/>
      <c r="J6228" s="24"/>
      <c r="K6228" s="24"/>
      <c r="L6228" s="66"/>
      <c r="M6228" s="25"/>
      <c r="N6228" s="25"/>
      <c r="O6228" s="26"/>
      <c r="P6228" s="117"/>
    </row>
    <row r="6229" spans="1:16" ht="15.75" x14ac:dyDescent="0.25">
      <c r="A6229" s="25"/>
      <c r="B6229" s="28"/>
      <c r="C6229" s="24"/>
      <c r="D6229" s="21"/>
      <c r="E6229" s="24"/>
      <c r="F6229" s="24"/>
      <c r="G6229" s="24"/>
      <c r="H6229" s="29"/>
      <c r="I6229" s="84"/>
      <c r="J6229" s="24"/>
      <c r="K6229" s="24"/>
      <c r="L6229" s="66"/>
      <c r="M6229" s="25"/>
      <c r="N6229" s="25"/>
      <c r="O6229" s="26"/>
      <c r="P6229" s="117"/>
    </row>
    <row r="6230" spans="1:16" ht="15.75" x14ac:dyDescent="0.25">
      <c r="A6230" s="25"/>
      <c r="B6230" s="28"/>
      <c r="C6230" s="24"/>
      <c r="D6230" s="21"/>
      <c r="E6230" s="24"/>
      <c r="F6230" s="24"/>
      <c r="G6230" s="24"/>
      <c r="H6230" s="29"/>
      <c r="I6230" s="84"/>
      <c r="J6230" s="24"/>
      <c r="K6230" s="24"/>
      <c r="L6230" s="66"/>
      <c r="M6230" s="25"/>
      <c r="N6230" s="25"/>
      <c r="O6230" s="26"/>
      <c r="P6230" s="152"/>
    </row>
    <row r="6231" spans="1:16" ht="15.75" x14ac:dyDescent="0.25">
      <c r="A6231" s="25"/>
      <c r="B6231" s="28"/>
      <c r="C6231" s="24"/>
      <c r="D6231" s="21"/>
      <c r="E6231" s="24"/>
      <c r="F6231" s="24"/>
      <c r="G6231" s="24"/>
      <c r="H6231" s="29"/>
      <c r="I6231" s="84"/>
      <c r="J6231" s="24"/>
      <c r="K6231" s="24"/>
      <c r="L6231" s="66"/>
      <c r="M6231" s="25"/>
      <c r="N6231" s="25"/>
      <c r="O6231" s="26"/>
      <c r="P6231" s="152"/>
    </row>
    <row r="6232" spans="1:16" ht="15.75" x14ac:dyDescent="0.25">
      <c r="A6232" s="25"/>
      <c r="B6232" s="28"/>
      <c r="C6232" s="24"/>
      <c r="D6232" s="21"/>
      <c r="E6232" s="24"/>
      <c r="F6232" s="24"/>
      <c r="G6232" s="24"/>
      <c r="H6232" s="29"/>
      <c r="I6232" s="84"/>
      <c r="J6232" s="24"/>
      <c r="K6232" s="24"/>
      <c r="L6232" s="66"/>
      <c r="M6232" s="25"/>
      <c r="N6232" s="25"/>
      <c r="O6232" s="26"/>
      <c r="P6232" s="152"/>
    </row>
    <row r="6233" spans="1:16" ht="15.75" x14ac:dyDescent="0.25">
      <c r="A6233" s="25"/>
      <c r="B6233" s="28"/>
      <c r="C6233" s="24"/>
      <c r="D6233" s="21"/>
      <c r="E6233" s="24"/>
      <c r="F6233" s="24"/>
      <c r="G6233" s="24"/>
      <c r="H6233" s="29"/>
      <c r="I6233" s="23"/>
      <c r="J6233" s="24"/>
      <c r="K6233" s="24"/>
      <c r="L6233" s="66"/>
      <c r="M6233" s="25"/>
      <c r="N6233" s="25"/>
      <c r="O6233" s="26"/>
      <c r="P6233" s="117"/>
    </row>
    <row r="6234" spans="1:16" ht="15.75" x14ac:dyDescent="0.25">
      <c r="A6234" s="25"/>
      <c r="B6234" s="28"/>
      <c r="C6234" s="24"/>
      <c r="D6234" s="21"/>
      <c r="E6234" s="24"/>
      <c r="F6234" s="24"/>
      <c r="G6234" s="24"/>
      <c r="H6234" s="29"/>
      <c r="I6234" s="84"/>
      <c r="J6234" s="24"/>
      <c r="K6234" s="24"/>
      <c r="L6234" s="66"/>
      <c r="M6234" s="25"/>
      <c r="N6234" s="25"/>
      <c r="O6234" s="26"/>
      <c r="P6234" s="117"/>
    </row>
    <row r="6235" spans="1:16" ht="15.75" x14ac:dyDescent="0.25">
      <c r="A6235" s="25"/>
      <c r="B6235" s="28"/>
      <c r="C6235" s="24"/>
      <c r="D6235" s="21"/>
      <c r="E6235" s="24"/>
      <c r="F6235" s="24"/>
      <c r="G6235" s="24"/>
      <c r="H6235" s="29"/>
      <c r="I6235" s="84"/>
      <c r="J6235" s="24"/>
      <c r="K6235" s="24"/>
      <c r="L6235" s="66"/>
      <c r="M6235" s="25"/>
      <c r="N6235" s="25"/>
      <c r="O6235" s="26"/>
      <c r="P6235" s="117"/>
    </row>
    <row r="6236" spans="1:16" ht="15.75" x14ac:dyDescent="0.25">
      <c r="A6236" s="25"/>
      <c r="B6236" s="28"/>
      <c r="C6236" s="24"/>
      <c r="D6236" s="21"/>
      <c r="E6236" s="24"/>
      <c r="F6236" s="24"/>
      <c r="G6236" s="24"/>
      <c r="H6236" s="29"/>
      <c r="I6236" s="84"/>
      <c r="J6236" s="24"/>
      <c r="K6236" s="24"/>
      <c r="L6236" s="66"/>
      <c r="M6236" s="25"/>
      <c r="N6236" s="25"/>
      <c r="O6236" s="26"/>
      <c r="P6236" s="117"/>
    </row>
    <row r="6237" spans="1:16" ht="15.75" x14ac:dyDescent="0.25">
      <c r="A6237" s="25"/>
      <c r="B6237" s="28"/>
      <c r="C6237" s="24"/>
      <c r="D6237" s="21"/>
      <c r="E6237" s="24"/>
      <c r="F6237" s="24"/>
      <c r="G6237" s="24"/>
      <c r="H6237" s="29"/>
      <c r="I6237" s="84"/>
      <c r="J6237" s="24"/>
      <c r="K6237" s="24"/>
      <c r="L6237" s="66"/>
      <c r="M6237" s="25"/>
      <c r="N6237" s="25"/>
      <c r="O6237" s="26"/>
      <c r="P6237" s="117"/>
    </row>
    <row r="6238" spans="1:16" ht="15.75" x14ac:dyDescent="0.25">
      <c r="A6238" s="25"/>
      <c r="B6238" s="28"/>
      <c r="C6238" s="24"/>
      <c r="D6238" s="21"/>
      <c r="E6238" s="24"/>
      <c r="F6238" s="24"/>
      <c r="G6238" s="24"/>
      <c r="H6238" s="29"/>
      <c r="I6238" s="84"/>
      <c r="J6238" s="24"/>
      <c r="K6238" s="24"/>
      <c r="L6238" s="66"/>
      <c r="M6238" s="25"/>
      <c r="N6238" s="25"/>
      <c r="O6238" s="26"/>
      <c r="P6238" s="117"/>
    </row>
    <row r="6239" spans="1:16" ht="15.75" x14ac:dyDescent="0.25">
      <c r="A6239" s="25"/>
      <c r="B6239" s="28"/>
      <c r="C6239" s="24"/>
      <c r="D6239" s="21"/>
      <c r="E6239" s="24"/>
      <c r="F6239" s="24"/>
      <c r="G6239" s="24"/>
      <c r="H6239" s="29"/>
      <c r="I6239" s="84"/>
      <c r="J6239" s="24"/>
      <c r="K6239" s="24"/>
      <c r="L6239" s="66"/>
      <c r="M6239" s="25"/>
      <c r="N6239" s="25"/>
      <c r="O6239" s="26"/>
      <c r="P6239" s="117"/>
    </row>
    <row r="6240" spans="1:16" ht="15.75" x14ac:dyDescent="0.25">
      <c r="A6240" s="25"/>
      <c r="B6240" s="28"/>
      <c r="C6240" s="24"/>
      <c r="D6240" s="21"/>
      <c r="E6240" s="24"/>
      <c r="F6240" s="24"/>
      <c r="G6240" s="24"/>
      <c r="H6240" s="29"/>
      <c r="I6240" s="84"/>
      <c r="J6240" s="24"/>
      <c r="K6240" s="24"/>
      <c r="L6240" s="66"/>
      <c r="M6240" s="25"/>
      <c r="N6240" s="25"/>
      <c r="O6240" s="26"/>
      <c r="P6240" s="117"/>
    </row>
    <row r="6241" spans="1:16" ht="15.75" x14ac:dyDescent="0.25">
      <c r="A6241" s="25"/>
      <c r="B6241" s="28"/>
      <c r="C6241" s="24"/>
      <c r="D6241" s="21"/>
      <c r="E6241" s="24"/>
      <c r="F6241" s="24"/>
      <c r="G6241" s="24"/>
      <c r="H6241" s="29"/>
      <c r="I6241" s="84"/>
      <c r="J6241" s="24"/>
      <c r="K6241" s="24"/>
      <c r="L6241" s="66"/>
      <c r="M6241" s="25"/>
      <c r="N6241" s="25"/>
      <c r="O6241" s="26"/>
      <c r="P6241" s="117"/>
    </row>
    <row r="6242" spans="1:16" ht="15.75" x14ac:dyDescent="0.25">
      <c r="A6242" s="25"/>
      <c r="B6242" s="28"/>
      <c r="C6242" s="24"/>
      <c r="D6242" s="21"/>
      <c r="E6242" s="24"/>
      <c r="F6242" s="24"/>
      <c r="G6242" s="24"/>
      <c r="H6242" s="29"/>
      <c r="I6242" s="84"/>
      <c r="J6242" s="24"/>
      <c r="K6242" s="24"/>
      <c r="L6242" s="66"/>
      <c r="M6242" s="25"/>
      <c r="N6242" s="25"/>
      <c r="O6242" s="26"/>
      <c r="P6242" s="117"/>
    </row>
    <row r="6243" spans="1:16" ht="15.75" x14ac:dyDescent="0.25">
      <c r="A6243" s="25"/>
      <c r="B6243" s="28"/>
      <c r="C6243" s="24"/>
      <c r="D6243" s="21"/>
      <c r="E6243" s="24"/>
      <c r="F6243" s="24"/>
      <c r="G6243" s="24"/>
      <c r="H6243" s="29"/>
      <c r="I6243" s="84"/>
      <c r="J6243" s="24"/>
      <c r="K6243" s="24"/>
      <c r="L6243" s="66"/>
      <c r="M6243" s="25"/>
      <c r="N6243" s="25"/>
      <c r="O6243" s="26"/>
      <c r="P6243" s="117"/>
    </row>
    <row r="6244" spans="1:16" ht="15.75" x14ac:dyDescent="0.25">
      <c r="A6244" s="25"/>
      <c r="B6244" s="20"/>
      <c r="C6244" s="20"/>
      <c r="D6244" s="98"/>
      <c r="E6244" s="24"/>
      <c r="F6244" s="24"/>
      <c r="G6244" s="24"/>
      <c r="H6244" s="29"/>
      <c r="I6244" s="84"/>
      <c r="J6244" s="314"/>
      <c r="K6244" s="314"/>
      <c r="L6244" s="66"/>
      <c r="M6244" s="25"/>
      <c r="N6244" s="25"/>
      <c r="O6244" s="26"/>
      <c r="P6244" s="117"/>
    </row>
    <row r="6245" spans="1:16" ht="15.75" x14ac:dyDescent="0.25">
      <c r="A6245" s="65"/>
      <c r="B6245" s="316"/>
      <c r="C6245" s="159"/>
      <c r="D6245" s="21"/>
      <c r="E6245" s="159"/>
      <c r="F6245" s="159"/>
      <c r="G6245" s="159"/>
      <c r="H6245" s="21"/>
      <c r="I6245" s="317"/>
      <c r="J6245" s="159"/>
      <c r="K6245" s="159"/>
      <c r="L6245" s="77"/>
      <c r="M6245" s="65"/>
      <c r="N6245" s="19"/>
      <c r="O6245" s="26"/>
      <c r="P6245" s="117"/>
    </row>
    <row r="6246" spans="1:16" ht="15.75" x14ac:dyDescent="0.25">
      <c r="A6246" s="65"/>
      <c r="B6246" s="316"/>
      <c r="C6246" s="159"/>
      <c r="D6246" s="21"/>
      <c r="E6246" s="159"/>
      <c r="F6246" s="159"/>
      <c r="G6246" s="159"/>
      <c r="H6246" s="21"/>
      <c r="I6246" s="317"/>
      <c r="J6246" s="159"/>
      <c r="K6246" s="159"/>
      <c r="L6246" s="77"/>
      <c r="M6246" s="65"/>
      <c r="N6246" s="19"/>
      <c r="O6246" s="26"/>
      <c r="P6246" s="117"/>
    </row>
    <row r="6247" spans="1:16" ht="15.75" x14ac:dyDescent="0.25">
      <c r="A6247" s="25"/>
      <c r="B6247" s="28"/>
      <c r="C6247" s="24"/>
      <c r="D6247" s="21"/>
      <c r="E6247" s="24"/>
      <c r="F6247" s="24"/>
      <c r="G6247" s="24"/>
      <c r="H6247" s="29"/>
      <c r="I6247" s="84"/>
      <c r="J6247" s="24"/>
      <c r="K6247" s="24"/>
      <c r="L6247" s="66"/>
      <c r="M6247" s="25"/>
      <c r="N6247" s="25"/>
      <c r="O6247" s="26"/>
      <c r="P6247" s="117"/>
    </row>
    <row r="6248" spans="1:16" ht="15.75" x14ac:dyDescent="0.25">
      <c r="A6248" s="25"/>
      <c r="B6248" s="28"/>
      <c r="C6248" s="24"/>
      <c r="D6248" s="21"/>
      <c r="E6248" s="24"/>
      <c r="F6248" s="24"/>
      <c r="G6248" s="24"/>
      <c r="H6248" s="29"/>
      <c r="I6248" s="84"/>
      <c r="J6248" s="24"/>
      <c r="K6248" s="24"/>
      <c r="L6248" s="66"/>
      <c r="M6248" s="25"/>
      <c r="N6248" s="25"/>
      <c r="O6248" s="26"/>
      <c r="P6248" s="117"/>
    </row>
    <row r="6249" spans="1:16" ht="15.75" x14ac:dyDescent="0.25">
      <c r="A6249" s="25"/>
      <c r="B6249" s="28"/>
      <c r="C6249" s="24"/>
      <c r="D6249" s="21"/>
      <c r="E6249" s="24"/>
      <c r="F6249" s="24"/>
      <c r="G6249" s="24"/>
      <c r="H6249" s="29"/>
      <c r="I6249" s="84"/>
      <c r="J6249" s="24"/>
      <c r="K6249" s="24"/>
      <c r="L6249" s="66"/>
      <c r="M6249" s="25"/>
      <c r="N6249" s="25"/>
      <c r="O6249" s="26"/>
      <c r="P6249" s="117"/>
    </row>
    <row r="6250" spans="1:16" ht="15.75" x14ac:dyDescent="0.25">
      <c r="A6250" s="25"/>
      <c r="B6250" s="28"/>
      <c r="C6250" s="24"/>
      <c r="D6250" s="21"/>
      <c r="E6250" s="24"/>
      <c r="F6250" s="24"/>
      <c r="G6250" s="24"/>
      <c r="H6250" s="29"/>
      <c r="I6250" s="84"/>
      <c r="J6250" s="24"/>
      <c r="K6250" s="24"/>
      <c r="L6250" s="66"/>
      <c r="M6250" s="25"/>
      <c r="N6250" s="25"/>
      <c r="O6250" s="26"/>
      <c r="P6250" s="152"/>
    </row>
    <row r="6251" spans="1:16" ht="15.75" x14ac:dyDescent="0.25">
      <c r="A6251" s="65"/>
      <c r="B6251" s="28"/>
      <c r="C6251" s="24"/>
      <c r="D6251" s="21"/>
      <c r="E6251" s="24"/>
      <c r="F6251" s="24"/>
      <c r="G6251" s="24"/>
      <c r="H6251" s="29"/>
      <c r="I6251" s="23"/>
      <c r="J6251" s="24"/>
      <c r="K6251" s="24"/>
      <c r="L6251" s="66"/>
      <c r="M6251" s="25"/>
      <c r="N6251" s="25"/>
      <c r="O6251" s="26"/>
      <c r="P6251" s="117"/>
    </row>
    <row r="6252" spans="1:16" ht="15.75" x14ac:dyDescent="0.25">
      <c r="A6252" s="25"/>
      <c r="B6252" s="28"/>
      <c r="C6252" s="24"/>
      <c r="D6252" s="21"/>
      <c r="E6252" s="24"/>
      <c r="F6252" s="24"/>
      <c r="G6252" s="24"/>
      <c r="H6252" s="29"/>
      <c r="I6252" s="84"/>
      <c r="J6252" s="24"/>
      <c r="K6252" s="24"/>
      <c r="L6252" s="66"/>
      <c r="M6252" s="25"/>
      <c r="N6252" s="25"/>
      <c r="O6252" s="26"/>
      <c r="P6252" s="117"/>
    </row>
    <row r="6253" spans="1:16" ht="15.75" x14ac:dyDescent="0.25">
      <c r="A6253" s="25"/>
      <c r="B6253" s="28"/>
      <c r="C6253" s="24"/>
      <c r="D6253" s="21"/>
      <c r="E6253" s="24"/>
      <c r="F6253" s="24"/>
      <c r="G6253" s="24"/>
      <c r="H6253" s="29"/>
      <c r="I6253" s="84"/>
      <c r="J6253" s="24"/>
      <c r="K6253" s="24"/>
      <c r="L6253" s="66"/>
      <c r="M6253" s="25"/>
      <c r="N6253" s="25"/>
      <c r="O6253" s="26"/>
      <c r="P6253" s="117"/>
    </row>
    <row r="6254" spans="1:16" ht="15.75" x14ac:dyDescent="0.25">
      <c r="A6254" s="25"/>
      <c r="B6254" s="28"/>
      <c r="C6254" s="24"/>
      <c r="D6254" s="21"/>
      <c r="E6254" s="24"/>
      <c r="F6254" s="24"/>
      <c r="G6254" s="24"/>
      <c r="H6254" s="29"/>
      <c r="I6254" s="84"/>
      <c r="J6254" s="24"/>
      <c r="K6254" s="24"/>
      <c r="L6254" s="66"/>
      <c r="M6254" s="25"/>
      <c r="N6254" s="25"/>
      <c r="O6254" s="26"/>
      <c r="P6254" s="117"/>
    </row>
    <row r="6255" spans="1:16" ht="15.75" x14ac:dyDescent="0.25">
      <c r="A6255" s="25"/>
      <c r="B6255" s="28"/>
      <c r="C6255" s="24"/>
      <c r="D6255" s="21"/>
      <c r="E6255" s="24"/>
      <c r="F6255" s="24"/>
      <c r="G6255" s="24"/>
      <c r="H6255" s="29"/>
      <c r="I6255" s="84"/>
      <c r="J6255" s="24"/>
      <c r="K6255" s="24"/>
      <c r="L6255" s="66"/>
      <c r="M6255" s="25"/>
      <c r="N6255" s="25"/>
      <c r="O6255" s="26"/>
      <c r="P6255" s="117"/>
    </row>
    <row r="6256" spans="1:16" ht="15.75" x14ac:dyDescent="0.25">
      <c r="A6256" s="25"/>
      <c r="B6256" s="28"/>
      <c r="C6256" s="24"/>
      <c r="D6256" s="21"/>
      <c r="E6256" s="24"/>
      <c r="F6256" s="24"/>
      <c r="G6256" s="24"/>
      <c r="H6256" s="29"/>
      <c r="I6256" s="84"/>
      <c r="J6256" s="24"/>
      <c r="K6256" s="24"/>
      <c r="L6256" s="66"/>
      <c r="M6256" s="25"/>
      <c r="N6256" s="25"/>
      <c r="O6256" s="26"/>
      <c r="P6256" s="117"/>
    </row>
    <row r="6257" spans="1:16" ht="15.75" x14ac:dyDescent="0.25">
      <c r="A6257" s="25"/>
      <c r="B6257" s="28"/>
      <c r="C6257" s="24"/>
      <c r="D6257" s="21"/>
      <c r="E6257" s="24"/>
      <c r="F6257" s="24"/>
      <c r="G6257" s="24"/>
      <c r="H6257" s="29"/>
      <c r="I6257" s="84"/>
      <c r="J6257" s="24"/>
      <c r="K6257" s="24"/>
      <c r="L6257" s="66"/>
      <c r="M6257" s="25"/>
      <c r="N6257" s="25"/>
      <c r="O6257" s="26"/>
      <c r="P6257" s="117"/>
    </row>
    <row r="6258" spans="1:16" ht="15.75" x14ac:dyDescent="0.25">
      <c r="A6258" s="25"/>
      <c r="B6258" s="28"/>
      <c r="C6258" s="24"/>
      <c r="D6258" s="21"/>
      <c r="E6258" s="24"/>
      <c r="F6258" s="24"/>
      <c r="G6258" s="24"/>
      <c r="H6258" s="29"/>
      <c r="I6258" s="84"/>
      <c r="J6258" s="24"/>
      <c r="K6258" s="24"/>
      <c r="L6258" s="66"/>
      <c r="M6258" s="25"/>
      <c r="N6258" s="25"/>
      <c r="O6258" s="26"/>
      <c r="P6258" s="117"/>
    </row>
    <row r="6259" spans="1:16" ht="15.75" x14ac:dyDescent="0.25">
      <c r="A6259" s="25"/>
      <c r="B6259" s="28"/>
      <c r="C6259" s="24"/>
      <c r="D6259" s="21"/>
      <c r="E6259" s="24"/>
      <c r="F6259" s="24"/>
      <c r="G6259" s="24"/>
      <c r="H6259" s="29"/>
      <c r="I6259" s="84"/>
      <c r="J6259" s="24"/>
      <c r="K6259" s="24"/>
      <c r="L6259" s="66"/>
      <c r="M6259" s="25"/>
      <c r="N6259" s="25"/>
      <c r="O6259" s="26"/>
      <c r="P6259" s="117"/>
    </row>
    <row r="6260" spans="1:16" ht="15.75" x14ac:dyDescent="0.25">
      <c r="A6260" s="25"/>
      <c r="B6260" s="28"/>
      <c r="C6260" s="24"/>
      <c r="D6260" s="21"/>
      <c r="E6260" s="24"/>
      <c r="F6260" s="24"/>
      <c r="G6260" s="24"/>
      <c r="H6260" s="29"/>
      <c r="I6260" s="84"/>
      <c r="J6260" s="24"/>
      <c r="K6260" s="24"/>
      <c r="L6260" s="66"/>
      <c r="M6260" s="25"/>
      <c r="N6260" s="25"/>
      <c r="O6260" s="26"/>
      <c r="P6260" s="117"/>
    </row>
    <row r="6261" spans="1:16" ht="15.75" x14ac:dyDescent="0.25">
      <c r="A6261" s="25"/>
      <c r="B6261" s="28"/>
      <c r="C6261" s="24"/>
      <c r="D6261" s="21"/>
      <c r="E6261" s="24"/>
      <c r="F6261" s="24"/>
      <c r="G6261" s="24"/>
      <c r="H6261" s="29"/>
      <c r="I6261" s="84"/>
      <c r="J6261" s="24"/>
      <c r="K6261" s="24"/>
      <c r="L6261" s="66"/>
      <c r="M6261" s="25"/>
      <c r="N6261" s="25"/>
      <c r="O6261" s="26"/>
      <c r="P6261" s="117"/>
    </row>
    <row r="6262" spans="1:16" ht="15.75" x14ac:dyDescent="0.25">
      <c r="A6262" s="25"/>
      <c r="B6262" s="28"/>
      <c r="C6262" s="24"/>
      <c r="D6262" s="21"/>
      <c r="E6262" s="24"/>
      <c r="F6262" s="24"/>
      <c r="G6262" s="24"/>
      <c r="H6262" s="29"/>
      <c r="I6262" s="84"/>
      <c r="J6262" s="24"/>
      <c r="K6262" s="24"/>
      <c r="L6262" s="66"/>
      <c r="M6262" s="25"/>
      <c r="N6262" s="25"/>
      <c r="O6262" s="26"/>
      <c r="P6262" s="117"/>
    </row>
    <row r="6263" spans="1:16" ht="15.75" x14ac:dyDescent="0.25">
      <c r="A6263" s="25"/>
      <c r="B6263" s="28"/>
      <c r="C6263" s="24"/>
      <c r="D6263" s="21"/>
      <c r="E6263" s="24"/>
      <c r="F6263" s="24"/>
      <c r="G6263" s="24"/>
      <c r="H6263" s="29"/>
      <c r="I6263" s="84"/>
      <c r="J6263" s="24"/>
      <c r="K6263" s="24"/>
      <c r="L6263" s="66"/>
      <c r="M6263" s="25"/>
      <c r="N6263" s="25"/>
      <c r="O6263" s="26"/>
      <c r="P6263" s="117"/>
    </row>
    <row r="6264" spans="1:16" ht="15.75" x14ac:dyDescent="0.25">
      <c r="A6264" s="25"/>
      <c r="B6264" s="28"/>
      <c r="C6264" s="24"/>
      <c r="D6264" s="21"/>
      <c r="E6264" s="24"/>
      <c r="F6264" s="24"/>
      <c r="G6264" s="24"/>
      <c r="H6264" s="29"/>
      <c r="I6264" s="84"/>
      <c r="J6264" s="24"/>
      <c r="K6264" s="24"/>
      <c r="L6264" s="66"/>
      <c r="M6264" s="25"/>
      <c r="N6264" s="25"/>
      <c r="O6264" s="26"/>
      <c r="P6264" s="117"/>
    </row>
    <row r="6265" spans="1:16" ht="15.75" x14ac:dyDescent="0.25">
      <c r="A6265" s="25"/>
      <c r="B6265" s="28"/>
      <c r="C6265" s="24"/>
      <c r="D6265" s="21"/>
      <c r="E6265" s="24"/>
      <c r="F6265" s="24"/>
      <c r="G6265" s="24"/>
      <c r="H6265" s="29"/>
      <c r="I6265" s="84"/>
      <c r="J6265" s="24"/>
      <c r="K6265" s="24"/>
      <c r="L6265" s="66"/>
      <c r="M6265" s="25"/>
      <c r="N6265" s="25"/>
      <c r="O6265" s="26"/>
      <c r="P6265" s="117"/>
    </row>
    <row r="6266" spans="1:16" ht="15.75" x14ac:dyDescent="0.25">
      <c r="A6266" s="25"/>
      <c r="B6266" s="28"/>
      <c r="C6266" s="24"/>
      <c r="D6266" s="21"/>
      <c r="E6266" s="24"/>
      <c r="F6266" s="24"/>
      <c r="G6266" s="24"/>
      <c r="H6266" s="29"/>
      <c r="I6266" s="84"/>
      <c r="J6266" s="24"/>
      <c r="K6266" s="24"/>
      <c r="L6266" s="66"/>
      <c r="M6266" s="25"/>
      <c r="N6266" s="25"/>
      <c r="O6266" s="26"/>
      <c r="P6266" s="117"/>
    </row>
    <row r="6267" spans="1:16" ht="15.75" x14ac:dyDescent="0.25">
      <c r="A6267" s="25"/>
      <c r="B6267" s="28"/>
      <c r="C6267" s="24"/>
      <c r="D6267" s="21"/>
      <c r="E6267" s="24"/>
      <c r="F6267" s="24"/>
      <c r="G6267" s="24"/>
      <c r="H6267" s="29"/>
      <c r="I6267" s="84"/>
      <c r="J6267" s="24"/>
      <c r="K6267" s="24"/>
      <c r="L6267" s="66"/>
      <c r="M6267" s="25"/>
      <c r="N6267" s="25"/>
      <c r="O6267" s="26"/>
      <c r="P6267" s="117"/>
    </row>
    <row r="6268" spans="1:16" ht="15.75" x14ac:dyDescent="0.25">
      <c r="A6268" s="25"/>
      <c r="B6268" s="28"/>
      <c r="C6268" s="24"/>
      <c r="D6268" s="21"/>
      <c r="E6268" s="24"/>
      <c r="F6268" s="24"/>
      <c r="G6268" s="24"/>
      <c r="H6268" s="29"/>
      <c r="I6268" s="84"/>
      <c r="J6268" s="24"/>
      <c r="K6268" s="24"/>
      <c r="L6268" s="66"/>
      <c r="M6268" s="25"/>
      <c r="N6268" s="25"/>
      <c r="O6268" s="26"/>
      <c r="P6268" s="152"/>
    </row>
    <row r="6269" spans="1:16" ht="15.75" x14ac:dyDescent="0.25">
      <c r="A6269" s="25"/>
      <c r="B6269" s="28"/>
      <c r="C6269" s="24"/>
      <c r="D6269" s="21"/>
      <c r="E6269" s="24"/>
      <c r="F6269" s="24"/>
      <c r="G6269" s="24"/>
      <c r="H6269" s="29"/>
      <c r="I6269" s="84"/>
      <c r="J6269" s="24"/>
      <c r="K6269" s="24"/>
      <c r="L6269" s="66"/>
      <c r="M6269" s="25"/>
      <c r="N6269" s="25"/>
      <c r="O6269" s="26"/>
      <c r="P6269" s="117"/>
    </row>
    <row r="6270" spans="1:16" ht="15.75" x14ac:dyDescent="0.25">
      <c r="A6270" s="25"/>
      <c r="B6270" s="28"/>
      <c r="C6270" s="24"/>
      <c r="D6270" s="21"/>
      <c r="E6270" s="24"/>
      <c r="F6270" s="24"/>
      <c r="G6270" s="24"/>
      <c r="H6270" s="29"/>
      <c r="I6270" s="84"/>
      <c r="J6270" s="24"/>
      <c r="K6270" s="24"/>
      <c r="L6270" s="66"/>
      <c r="M6270" s="25"/>
      <c r="N6270" s="25"/>
      <c r="O6270" s="26"/>
      <c r="P6270" s="117"/>
    </row>
    <row r="6271" spans="1:16" ht="15.75" x14ac:dyDescent="0.25">
      <c r="A6271" s="25"/>
      <c r="B6271" s="28"/>
      <c r="C6271" s="24"/>
      <c r="D6271" s="21"/>
      <c r="E6271" s="24"/>
      <c r="F6271" s="24"/>
      <c r="G6271" s="24"/>
      <c r="H6271" s="29"/>
      <c r="I6271" s="84"/>
      <c r="J6271" s="24"/>
      <c r="K6271" s="24"/>
      <c r="L6271" s="66"/>
      <c r="M6271" s="25"/>
      <c r="N6271" s="25"/>
      <c r="O6271" s="26"/>
      <c r="P6271" s="117"/>
    </row>
    <row r="6272" spans="1:16" ht="15.75" x14ac:dyDescent="0.25">
      <c r="A6272" s="25"/>
      <c r="B6272" s="28"/>
      <c r="C6272" s="24"/>
      <c r="D6272" s="21"/>
      <c r="E6272" s="24"/>
      <c r="F6272" s="24"/>
      <c r="G6272" s="24"/>
      <c r="H6272" s="29"/>
      <c r="I6272" s="84"/>
      <c r="J6272" s="24"/>
      <c r="K6272" s="24"/>
      <c r="L6272" s="66"/>
      <c r="M6272" s="25"/>
      <c r="N6272" s="25"/>
      <c r="O6272" s="26"/>
      <c r="P6272" s="117"/>
    </row>
    <row r="6273" spans="1:16" ht="15.75" x14ac:dyDescent="0.25">
      <c r="A6273" s="25"/>
      <c r="B6273" s="28"/>
      <c r="C6273" s="24"/>
      <c r="D6273" s="21"/>
      <c r="E6273" s="24"/>
      <c r="F6273" s="24"/>
      <c r="G6273" s="24"/>
      <c r="H6273" s="29"/>
      <c r="I6273" s="84"/>
      <c r="J6273" s="24"/>
      <c r="K6273" s="24"/>
      <c r="L6273" s="66"/>
      <c r="M6273" s="25"/>
      <c r="N6273" s="25"/>
      <c r="O6273" s="26"/>
      <c r="P6273" s="117"/>
    </row>
    <row r="6274" spans="1:16" ht="15.75" x14ac:dyDescent="0.25">
      <c r="A6274" s="25"/>
      <c r="B6274" s="28"/>
      <c r="C6274" s="24"/>
      <c r="D6274" s="21"/>
      <c r="E6274" s="24"/>
      <c r="F6274" s="24"/>
      <c r="G6274" s="24"/>
      <c r="H6274" s="29"/>
      <c r="I6274" s="84"/>
      <c r="J6274" s="24"/>
      <c r="K6274" s="24"/>
      <c r="L6274" s="66"/>
      <c r="M6274" s="25"/>
      <c r="N6274" s="25"/>
      <c r="O6274" s="26"/>
      <c r="P6274" s="117"/>
    </row>
    <row r="6275" spans="1:16" ht="15.75" x14ac:dyDescent="0.25">
      <c r="A6275" s="25"/>
      <c r="B6275" s="28"/>
      <c r="C6275" s="24"/>
      <c r="D6275" s="21"/>
      <c r="E6275" s="24"/>
      <c r="F6275" s="24"/>
      <c r="G6275" s="24"/>
      <c r="H6275" s="29"/>
      <c r="I6275" s="84"/>
      <c r="J6275" s="24"/>
      <c r="K6275" s="24"/>
      <c r="L6275" s="66"/>
      <c r="M6275" s="25"/>
      <c r="N6275" s="25"/>
      <c r="O6275" s="26"/>
      <c r="P6275" s="117"/>
    </row>
    <row r="6276" spans="1:16" ht="15.75" x14ac:dyDescent="0.25">
      <c r="A6276" s="25"/>
      <c r="B6276" s="28"/>
      <c r="C6276" s="24"/>
      <c r="D6276" s="21"/>
      <c r="E6276" s="24"/>
      <c r="F6276" s="24"/>
      <c r="G6276" s="24"/>
      <c r="H6276" s="29"/>
      <c r="I6276" s="84"/>
      <c r="J6276" s="24"/>
      <c r="K6276" s="24"/>
      <c r="L6276" s="66"/>
      <c r="M6276" s="25"/>
      <c r="N6276" s="25"/>
      <c r="O6276" s="26"/>
      <c r="P6276" s="117"/>
    </row>
    <row r="6277" spans="1:16" ht="15.75" x14ac:dyDescent="0.25">
      <c r="A6277" s="25"/>
      <c r="B6277" s="28"/>
      <c r="C6277" s="24"/>
      <c r="D6277" s="21"/>
      <c r="E6277" s="24"/>
      <c r="F6277" s="24"/>
      <c r="G6277" s="24"/>
      <c r="H6277" s="29"/>
      <c r="I6277" s="84"/>
      <c r="J6277" s="24"/>
      <c r="K6277" s="24"/>
      <c r="L6277" s="66"/>
      <c r="M6277" s="25"/>
      <c r="N6277" s="25"/>
      <c r="O6277" s="26"/>
      <c r="P6277" s="117"/>
    </row>
    <row r="6278" spans="1:16" ht="15.75" x14ac:dyDescent="0.25">
      <c r="A6278" s="25"/>
      <c r="B6278" s="28"/>
      <c r="C6278" s="24"/>
      <c r="D6278" s="21"/>
      <c r="E6278" s="24"/>
      <c r="F6278" s="24"/>
      <c r="G6278" s="24"/>
      <c r="H6278" s="29"/>
      <c r="I6278" s="84"/>
      <c r="J6278" s="24"/>
      <c r="K6278" s="24"/>
      <c r="L6278" s="66"/>
      <c r="M6278" s="25"/>
      <c r="N6278" s="25"/>
      <c r="O6278" s="26"/>
      <c r="P6278" s="117"/>
    </row>
    <row r="6279" spans="1:16" ht="15.75" x14ac:dyDescent="0.25">
      <c r="A6279" s="25"/>
      <c r="B6279" s="28"/>
      <c r="C6279" s="24"/>
      <c r="D6279" s="21"/>
      <c r="E6279" s="24"/>
      <c r="F6279" s="24"/>
      <c r="G6279" s="24"/>
      <c r="H6279" s="29"/>
      <c r="I6279" s="84"/>
      <c r="J6279" s="24"/>
      <c r="K6279" s="24"/>
      <c r="L6279" s="66"/>
      <c r="M6279" s="25"/>
      <c r="N6279" s="25"/>
      <c r="O6279" s="26"/>
      <c r="P6279" s="117"/>
    </row>
    <row r="6280" spans="1:16" ht="15.75" x14ac:dyDescent="0.25">
      <c r="A6280" s="25"/>
      <c r="B6280" s="28"/>
      <c r="C6280" s="24"/>
      <c r="D6280" s="21"/>
      <c r="E6280" s="24"/>
      <c r="F6280" s="24"/>
      <c r="G6280" s="24"/>
      <c r="H6280" s="29"/>
      <c r="I6280" s="84"/>
      <c r="J6280" s="24"/>
      <c r="K6280" s="24"/>
      <c r="L6280" s="66"/>
      <c r="M6280" s="25"/>
      <c r="N6280" s="25"/>
      <c r="O6280" s="26"/>
      <c r="P6280" s="117"/>
    </row>
    <row r="6281" spans="1:16" ht="15.75" x14ac:dyDescent="0.25">
      <c r="A6281" s="25"/>
      <c r="B6281" s="28"/>
      <c r="C6281" s="24"/>
      <c r="D6281" s="21"/>
      <c r="E6281" s="24"/>
      <c r="F6281" s="24"/>
      <c r="G6281" s="24"/>
      <c r="H6281" s="29"/>
      <c r="I6281" s="84"/>
      <c r="J6281" s="24"/>
      <c r="K6281" s="24"/>
      <c r="L6281" s="66"/>
      <c r="M6281" s="25"/>
      <c r="N6281" s="25"/>
      <c r="O6281" s="26"/>
      <c r="P6281" s="117"/>
    </row>
    <row r="6282" spans="1:16" ht="15.75" x14ac:dyDescent="0.25">
      <c r="A6282" s="25"/>
      <c r="B6282" s="28"/>
      <c r="C6282" s="24"/>
      <c r="D6282" s="21"/>
      <c r="E6282" s="24"/>
      <c r="F6282" s="24"/>
      <c r="G6282" s="24"/>
      <c r="H6282" s="29"/>
      <c r="I6282" s="84"/>
      <c r="J6282" s="24"/>
      <c r="K6282" s="24"/>
      <c r="L6282" s="66"/>
      <c r="M6282" s="25"/>
      <c r="N6282" s="25"/>
      <c r="O6282" s="26"/>
      <c r="P6282" s="117"/>
    </row>
    <row r="6283" spans="1:16" ht="15.75" x14ac:dyDescent="0.25">
      <c r="A6283" s="25"/>
      <c r="B6283" s="28"/>
      <c r="C6283" s="24"/>
      <c r="D6283" s="21"/>
      <c r="E6283" s="24"/>
      <c r="F6283" s="24"/>
      <c r="G6283" s="24"/>
      <c r="H6283" s="29"/>
      <c r="I6283" s="84"/>
      <c r="J6283" s="24"/>
      <c r="K6283" s="24"/>
      <c r="L6283" s="66"/>
      <c r="M6283" s="25"/>
      <c r="N6283" s="25"/>
      <c r="O6283" s="26"/>
      <c r="P6283" s="152"/>
    </row>
    <row r="6284" spans="1:16" ht="15.75" x14ac:dyDescent="0.25">
      <c r="A6284" s="25"/>
      <c r="B6284" s="28"/>
      <c r="C6284" s="24"/>
      <c r="D6284" s="21"/>
      <c r="E6284" s="24"/>
      <c r="F6284" s="24"/>
      <c r="G6284" s="24"/>
      <c r="H6284" s="29"/>
      <c r="I6284" s="23"/>
      <c r="J6284" s="24"/>
      <c r="K6284" s="24"/>
      <c r="L6284" s="66"/>
      <c r="M6284" s="25"/>
      <c r="N6284" s="25"/>
      <c r="O6284" s="26"/>
      <c r="P6284" s="117"/>
    </row>
    <row r="6285" spans="1:16" ht="15.75" x14ac:dyDescent="0.25">
      <c r="A6285" s="19"/>
      <c r="B6285" s="20"/>
      <c r="C6285" s="20"/>
      <c r="D6285" s="21"/>
      <c r="E6285" s="20"/>
      <c r="F6285" s="20"/>
      <c r="G6285" s="20"/>
      <c r="H6285" s="30"/>
      <c r="I6285" s="23"/>
      <c r="J6285" s="23"/>
      <c r="K6285" s="24"/>
      <c r="L6285" s="31"/>
      <c r="M6285" s="19"/>
      <c r="N6285" s="25"/>
      <c r="O6285" s="26"/>
      <c r="P6285" s="117"/>
    </row>
    <row r="6286" spans="1:16" ht="15.75" x14ac:dyDescent="0.25">
      <c r="A6286" s="25"/>
      <c r="B6286" s="28"/>
      <c r="C6286" s="24"/>
      <c r="D6286" s="21"/>
      <c r="E6286" s="24"/>
      <c r="F6286" s="24"/>
      <c r="G6286" s="24"/>
      <c r="H6286" s="29"/>
      <c r="I6286" s="84"/>
      <c r="J6286" s="24"/>
      <c r="K6286" s="24"/>
      <c r="L6286" s="66"/>
      <c r="M6286" s="25"/>
      <c r="N6286" s="25"/>
      <c r="O6286" s="26"/>
      <c r="P6286" s="117"/>
    </row>
    <row r="6287" spans="1:16" ht="15.75" x14ac:dyDescent="0.25">
      <c r="A6287" s="25"/>
      <c r="B6287" s="28"/>
      <c r="C6287" s="24"/>
      <c r="D6287" s="21"/>
      <c r="E6287" s="24"/>
      <c r="F6287" s="24"/>
      <c r="G6287" s="24"/>
      <c r="H6287" s="29"/>
      <c r="I6287" s="84"/>
      <c r="J6287" s="24"/>
      <c r="K6287" s="24"/>
      <c r="L6287" s="66"/>
      <c r="M6287" s="25"/>
      <c r="N6287" s="25"/>
      <c r="O6287" s="26"/>
      <c r="P6287" s="117"/>
    </row>
    <row r="6288" spans="1:16" ht="15.75" x14ac:dyDescent="0.25">
      <c r="A6288" s="25"/>
      <c r="B6288" s="28"/>
      <c r="C6288" s="24"/>
      <c r="D6288" s="21"/>
      <c r="E6288" s="24"/>
      <c r="F6288" s="24"/>
      <c r="G6288" s="24"/>
      <c r="H6288" s="29"/>
      <c r="I6288" s="84"/>
      <c r="J6288" s="24"/>
      <c r="K6288" s="24"/>
      <c r="L6288" s="66"/>
      <c r="M6288" s="25"/>
      <c r="N6288" s="25"/>
      <c r="O6288" s="26"/>
      <c r="P6288" s="117"/>
    </row>
    <row r="6289" spans="1:16" ht="15.75" x14ac:dyDescent="0.25">
      <c r="A6289" s="25"/>
      <c r="B6289" s="28"/>
      <c r="C6289" s="24"/>
      <c r="D6289" s="21"/>
      <c r="E6289" s="24"/>
      <c r="F6289" s="24"/>
      <c r="G6289" s="24"/>
      <c r="H6289" s="29"/>
      <c r="I6289" s="84"/>
      <c r="J6289" s="24"/>
      <c r="K6289" s="24"/>
      <c r="L6289" s="66"/>
      <c r="M6289" s="25"/>
      <c r="N6289" s="25"/>
      <c r="O6289" s="26"/>
      <c r="P6289" s="117"/>
    </row>
    <row r="6290" spans="1:16" ht="15.75" x14ac:dyDescent="0.25">
      <c r="A6290" s="25"/>
      <c r="B6290" s="28"/>
      <c r="C6290" s="24"/>
      <c r="D6290" s="21"/>
      <c r="E6290" s="24"/>
      <c r="F6290" s="24"/>
      <c r="G6290" s="24"/>
      <c r="H6290" s="29"/>
      <c r="I6290" s="84"/>
      <c r="J6290" s="24"/>
      <c r="K6290" s="24"/>
      <c r="L6290" s="66"/>
      <c r="M6290" s="25"/>
      <c r="N6290" s="25"/>
      <c r="O6290" s="26"/>
      <c r="P6290" s="117"/>
    </row>
    <row r="6291" spans="1:16" ht="15.75" x14ac:dyDescent="0.25">
      <c r="A6291" s="25"/>
      <c r="B6291" s="28"/>
      <c r="C6291" s="24"/>
      <c r="D6291" s="21"/>
      <c r="E6291" s="24"/>
      <c r="F6291" s="24"/>
      <c r="G6291" s="24"/>
      <c r="H6291" s="29"/>
      <c r="I6291" s="84"/>
      <c r="J6291" s="24"/>
      <c r="K6291" s="24"/>
      <c r="L6291" s="66"/>
      <c r="M6291" s="25"/>
      <c r="N6291" s="25"/>
      <c r="O6291" s="26"/>
      <c r="P6291" s="117"/>
    </row>
    <row r="6292" spans="1:16" ht="15.75" x14ac:dyDescent="0.25">
      <c r="A6292" s="25"/>
      <c r="B6292" s="28"/>
      <c r="C6292" s="24"/>
      <c r="D6292" s="21"/>
      <c r="E6292" s="24"/>
      <c r="F6292" s="24"/>
      <c r="G6292" s="24"/>
      <c r="H6292" s="29"/>
      <c r="I6292" s="84"/>
      <c r="J6292" s="24"/>
      <c r="K6292" s="24"/>
      <c r="L6292" s="66"/>
      <c r="M6292" s="25"/>
      <c r="N6292" s="25"/>
      <c r="O6292" s="26"/>
      <c r="P6292" s="117"/>
    </row>
    <row r="6293" spans="1:16" ht="15.75" x14ac:dyDescent="0.25">
      <c r="A6293" s="25"/>
      <c r="B6293" s="28"/>
      <c r="C6293" s="24"/>
      <c r="D6293" s="21"/>
      <c r="E6293" s="24"/>
      <c r="F6293" s="24"/>
      <c r="G6293" s="24"/>
      <c r="H6293" s="29"/>
      <c r="I6293" s="84"/>
      <c r="J6293" s="24"/>
      <c r="K6293" s="24"/>
      <c r="L6293" s="66"/>
      <c r="M6293" s="25"/>
      <c r="N6293" s="25"/>
      <c r="O6293" s="26"/>
      <c r="P6293" s="117"/>
    </row>
    <row r="6294" spans="1:16" ht="15.75" x14ac:dyDescent="0.25">
      <c r="A6294" s="25"/>
      <c r="B6294" s="28"/>
      <c r="C6294" s="24"/>
      <c r="D6294" s="21"/>
      <c r="E6294" s="24"/>
      <c r="F6294" s="24"/>
      <c r="G6294" s="24"/>
      <c r="H6294" s="29"/>
      <c r="I6294" s="84"/>
      <c r="J6294" s="24"/>
      <c r="K6294" s="24"/>
      <c r="L6294" s="66"/>
      <c r="M6294" s="25"/>
      <c r="N6294" s="25"/>
      <c r="O6294" s="26"/>
      <c r="P6294" s="117"/>
    </row>
    <row r="6295" spans="1:16" ht="15.75" x14ac:dyDescent="0.25">
      <c r="A6295" s="25"/>
      <c r="B6295" s="28"/>
      <c r="C6295" s="24"/>
      <c r="D6295" s="21"/>
      <c r="E6295" s="24"/>
      <c r="F6295" s="24"/>
      <c r="G6295" s="24"/>
      <c r="H6295" s="29"/>
      <c r="I6295" s="84"/>
      <c r="J6295" s="24"/>
      <c r="K6295" s="24"/>
      <c r="L6295" s="66"/>
      <c r="M6295" s="25"/>
      <c r="N6295" s="25"/>
      <c r="O6295" s="26"/>
      <c r="P6295" s="117"/>
    </row>
    <row r="6296" spans="1:16" ht="15.75" x14ac:dyDescent="0.25">
      <c r="A6296" s="25"/>
      <c r="B6296" s="28"/>
      <c r="C6296" s="24"/>
      <c r="D6296" s="21"/>
      <c r="E6296" s="24"/>
      <c r="F6296" s="24"/>
      <c r="G6296" s="24"/>
      <c r="H6296" s="29"/>
      <c r="I6296" s="84"/>
      <c r="J6296" s="24"/>
      <c r="K6296" s="24"/>
      <c r="L6296" s="66"/>
      <c r="M6296" s="25"/>
      <c r="N6296" s="25"/>
      <c r="O6296" s="26"/>
      <c r="P6296" s="117"/>
    </row>
    <row r="6297" spans="1:16" ht="15.75" x14ac:dyDescent="0.25">
      <c r="A6297" s="25"/>
      <c r="B6297" s="28"/>
      <c r="C6297" s="24"/>
      <c r="D6297" s="21"/>
      <c r="E6297" s="24"/>
      <c r="F6297" s="24"/>
      <c r="G6297" s="24"/>
      <c r="H6297" s="29"/>
      <c r="I6297" s="84"/>
      <c r="J6297" s="24"/>
      <c r="K6297" s="24"/>
      <c r="L6297" s="66"/>
      <c r="M6297" s="25"/>
      <c r="N6297" s="25"/>
      <c r="O6297" s="26"/>
      <c r="P6297" s="117"/>
    </row>
    <row r="6298" spans="1:16" ht="15.75" x14ac:dyDescent="0.25">
      <c r="A6298" s="25"/>
      <c r="B6298" s="28"/>
      <c r="C6298" s="24"/>
      <c r="D6298" s="21"/>
      <c r="E6298" s="24"/>
      <c r="F6298" s="24"/>
      <c r="G6298" s="24"/>
      <c r="H6298" s="29"/>
      <c r="I6298" s="84"/>
      <c r="J6298" s="24"/>
      <c r="K6298" s="24"/>
      <c r="L6298" s="66"/>
      <c r="M6298" s="25"/>
      <c r="N6298" s="25"/>
      <c r="O6298" s="26"/>
      <c r="P6298" s="117"/>
    </row>
    <row r="6299" spans="1:16" ht="15.75" x14ac:dyDescent="0.25">
      <c r="A6299" s="25"/>
      <c r="B6299" s="28"/>
      <c r="C6299" s="24"/>
      <c r="D6299" s="21"/>
      <c r="E6299" s="24"/>
      <c r="F6299" s="24"/>
      <c r="G6299" s="24"/>
      <c r="H6299" s="29"/>
      <c r="I6299" s="84"/>
      <c r="J6299" s="24"/>
      <c r="K6299" s="24"/>
      <c r="L6299" s="66"/>
      <c r="M6299" s="25"/>
      <c r="N6299" s="25"/>
      <c r="O6299" s="26"/>
      <c r="P6299" s="117"/>
    </row>
    <row r="6300" spans="1:16" ht="15.75" x14ac:dyDescent="0.25">
      <c r="A6300" s="25"/>
      <c r="B6300" s="28"/>
      <c r="C6300" s="24"/>
      <c r="D6300" s="21"/>
      <c r="E6300" s="24"/>
      <c r="F6300" s="24"/>
      <c r="G6300" s="24"/>
      <c r="H6300" s="29"/>
      <c r="I6300" s="84"/>
      <c r="J6300" s="24"/>
      <c r="K6300" s="24"/>
      <c r="L6300" s="66"/>
      <c r="M6300" s="25"/>
      <c r="N6300" s="25"/>
      <c r="O6300" s="26"/>
      <c r="P6300" s="117"/>
    </row>
    <row r="6301" spans="1:16" ht="15.75" x14ac:dyDescent="0.25">
      <c r="A6301" s="25"/>
      <c r="B6301" s="28"/>
      <c r="C6301" s="24"/>
      <c r="D6301" s="21"/>
      <c r="E6301" s="24"/>
      <c r="F6301" s="24"/>
      <c r="G6301" s="24"/>
      <c r="H6301" s="29"/>
      <c r="I6301" s="84"/>
      <c r="J6301" s="24"/>
      <c r="K6301" s="24"/>
      <c r="L6301" s="66"/>
      <c r="M6301" s="25"/>
      <c r="N6301" s="25"/>
      <c r="O6301" s="26"/>
      <c r="P6301" s="117"/>
    </row>
    <row r="6302" spans="1:16" ht="15.75" x14ac:dyDescent="0.25">
      <c r="A6302" s="25"/>
      <c r="B6302" s="28"/>
      <c r="C6302" s="24"/>
      <c r="D6302" s="21"/>
      <c r="E6302" s="24"/>
      <c r="F6302" s="24"/>
      <c r="G6302" s="24"/>
      <c r="H6302" s="29"/>
      <c r="I6302" s="84"/>
      <c r="J6302" s="24"/>
      <c r="K6302" s="24"/>
      <c r="L6302" s="66"/>
      <c r="M6302" s="25"/>
      <c r="N6302" s="25"/>
      <c r="O6302" s="26"/>
      <c r="P6302" s="117"/>
    </row>
    <row r="6303" spans="1:16" ht="15.75" x14ac:dyDescent="0.25">
      <c r="A6303" s="25"/>
      <c r="B6303" s="28"/>
      <c r="C6303" s="24"/>
      <c r="D6303" s="21"/>
      <c r="E6303" s="24"/>
      <c r="F6303" s="24"/>
      <c r="G6303" s="24"/>
      <c r="H6303" s="29"/>
      <c r="I6303" s="84"/>
      <c r="J6303" s="24"/>
      <c r="K6303" s="24"/>
      <c r="L6303" s="66"/>
      <c r="M6303" s="25"/>
      <c r="N6303" s="25"/>
      <c r="O6303" s="26"/>
      <c r="P6303" s="117"/>
    </row>
    <row r="6304" spans="1:16" ht="15.75" x14ac:dyDescent="0.25">
      <c r="A6304" s="25"/>
      <c r="B6304" s="28"/>
      <c r="C6304" s="24"/>
      <c r="D6304" s="21"/>
      <c r="E6304" s="24"/>
      <c r="F6304" s="24"/>
      <c r="G6304" s="24"/>
      <c r="H6304" s="29"/>
      <c r="I6304" s="84"/>
      <c r="J6304" s="24"/>
      <c r="K6304" s="24"/>
      <c r="L6304" s="66"/>
      <c r="M6304" s="25"/>
      <c r="N6304" s="25"/>
      <c r="O6304" s="26"/>
      <c r="P6304" s="117"/>
    </row>
    <row r="6305" spans="1:16" ht="15.75" x14ac:dyDescent="0.25">
      <c r="A6305" s="25"/>
      <c r="B6305" s="28"/>
      <c r="C6305" s="24"/>
      <c r="D6305" s="21"/>
      <c r="E6305" s="24"/>
      <c r="F6305" s="24"/>
      <c r="G6305" s="24"/>
      <c r="H6305" s="29"/>
      <c r="I6305" s="84"/>
      <c r="J6305" s="24"/>
      <c r="K6305" s="24"/>
      <c r="L6305" s="66"/>
      <c r="M6305" s="25"/>
      <c r="N6305" s="25"/>
      <c r="O6305" s="26"/>
      <c r="P6305" s="117"/>
    </row>
    <row r="6306" spans="1:16" ht="15.75" x14ac:dyDescent="0.25">
      <c r="A6306" s="25"/>
      <c r="B6306" s="28"/>
      <c r="C6306" s="24"/>
      <c r="D6306" s="21"/>
      <c r="E6306" s="24"/>
      <c r="F6306" s="24"/>
      <c r="G6306" s="24"/>
      <c r="H6306" s="29"/>
      <c r="I6306" s="84"/>
      <c r="J6306" s="24"/>
      <c r="K6306" s="24"/>
      <c r="L6306" s="66"/>
      <c r="M6306" s="25"/>
      <c r="N6306" s="25"/>
      <c r="O6306" s="26"/>
      <c r="P6306" s="117"/>
    </row>
    <row r="6307" spans="1:16" ht="15.75" x14ac:dyDescent="0.25">
      <c r="A6307" s="25"/>
      <c r="B6307" s="28"/>
      <c r="C6307" s="24"/>
      <c r="D6307" s="21"/>
      <c r="E6307" s="24"/>
      <c r="F6307" s="24"/>
      <c r="G6307" s="24"/>
      <c r="H6307" s="29"/>
      <c r="I6307" s="84"/>
      <c r="J6307" s="24"/>
      <c r="K6307" s="24"/>
      <c r="L6307" s="66"/>
      <c r="M6307" s="25"/>
      <c r="N6307" s="25"/>
      <c r="O6307" s="26"/>
      <c r="P6307" s="117"/>
    </row>
    <row r="6308" spans="1:16" ht="15.75" x14ac:dyDescent="0.25">
      <c r="A6308" s="25"/>
      <c r="B6308" s="28"/>
      <c r="C6308" s="24"/>
      <c r="D6308" s="21"/>
      <c r="E6308" s="24"/>
      <c r="F6308" s="24"/>
      <c r="G6308" s="24"/>
      <c r="H6308" s="29"/>
      <c r="I6308" s="84"/>
      <c r="J6308" s="24"/>
      <c r="K6308" s="24"/>
      <c r="L6308" s="66"/>
      <c r="M6308" s="25"/>
      <c r="N6308" s="25"/>
      <c r="O6308" s="26"/>
      <c r="P6308" s="117"/>
    </row>
    <row r="6309" spans="1:16" ht="15.75" x14ac:dyDescent="0.25">
      <c r="A6309" s="25"/>
      <c r="B6309" s="28"/>
      <c r="C6309" s="24"/>
      <c r="D6309" s="21"/>
      <c r="E6309" s="24"/>
      <c r="F6309" s="24"/>
      <c r="G6309" s="24"/>
      <c r="H6309" s="29"/>
      <c r="I6309" s="84"/>
      <c r="J6309" s="24"/>
      <c r="K6309" s="24"/>
      <c r="L6309" s="66"/>
      <c r="M6309" s="25"/>
      <c r="N6309" s="25"/>
      <c r="O6309" s="26"/>
      <c r="P6309" s="117"/>
    </row>
    <row r="6310" spans="1:16" ht="15.75" x14ac:dyDescent="0.25">
      <c r="A6310" s="25"/>
      <c r="B6310" s="28"/>
      <c r="C6310" s="24"/>
      <c r="D6310" s="21"/>
      <c r="E6310" s="24"/>
      <c r="F6310" s="24"/>
      <c r="G6310" s="24"/>
      <c r="H6310" s="29"/>
      <c r="I6310" s="84"/>
      <c r="J6310" s="24"/>
      <c r="K6310" s="24"/>
      <c r="L6310" s="66"/>
      <c r="M6310" s="25"/>
      <c r="N6310" s="25"/>
      <c r="O6310" s="26"/>
      <c r="P6310" s="117"/>
    </row>
    <row r="6311" spans="1:16" ht="15.75" x14ac:dyDescent="0.25">
      <c r="A6311" s="25"/>
      <c r="B6311" s="28"/>
      <c r="C6311" s="24"/>
      <c r="D6311" s="21"/>
      <c r="E6311" s="24"/>
      <c r="F6311" s="24"/>
      <c r="G6311" s="24"/>
      <c r="H6311" s="29"/>
      <c r="I6311" s="84"/>
      <c r="J6311" s="24"/>
      <c r="K6311" s="24"/>
      <c r="L6311" s="66"/>
      <c r="M6311" s="25"/>
      <c r="N6311" s="25"/>
      <c r="O6311" s="26"/>
      <c r="P6311" s="117"/>
    </row>
    <row r="6312" spans="1:16" ht="15.75" x14ac:dyDescent="0.25">
      <c r="A6312" s="25"/>
      <c r="B6312" s="28"/>
      <c r="C6312" s="24"/>
      <c r="D6312" s="21"/>
      <c r="E6312" s="24"/>
      <c r="F6312" s="24"/>
      <c r="G6312" s="24"/>
      <c r="H6312" s="29"/>
      <c r="I6312" s="84"/>
      <c r="J6312" s="24"/>
      <c r="K6312" s="24"/>
      <c r="L6312" s="66"/>
      <c r="M6312" s="25"/>
      <c r="N6312" s="25"/>
      <c r="O6312" s="26"/>
      <c r="P6312" s="117"/>
    </row>
    <row r="6313" spans="1:16" ht="15.75" x14ac:dyDescent="0.25">
      <c r="A6313" s="25"/>
      <c r="B6313" s="28"/>
      <c r="C6313" s="24"/>
      <c r="D6313" s="21"/>
      <c r="E6313" s="24"/>
      <c r="F6313" s="24"/>
      <c r="G6313" s="24"/>
      <c r="H6313" s="29"/>
      <c r="I6313" s="84"/>
      <c r="J6313" s="24"/>
      <c r="K6313" s="24"/>
      <c r="L6313" s="66"/>
      <c r="M6313" s="25"/>
      <c r="N6313" s="25"/>
      <c r="O6313" s="26"/>
      <c r="P6313" s="117"/>
    </row>
    <row r="6314" spans="1:16" ht="15.75" x14ac:dyDescent="0.25">
      <c r="A6314" s="25"/>
      <c r="B6314" s="28"/>
      <c r="C6314" s="24"/>
      <c r="D6314" s="21"/>
      <c r="E6314" s="24"/>
      <c r="F6314" s="24"/>
      <c r="G6314" s="24"/>
      <c r="H6314" s="29"/>
      <c r="I6314" s="84"/>
      <c r="J6314" s="24"/>
      <c r="K6314" s="24"/>
      <c r="L6314" s="66"/>
      <c r="M6314" s="25"/>
      <c r="N6314" s="25"/>
      <c r="O6314" s="26"/>
      <c r="P6314" s="117"/>
    </row>
    <row r="6315" spans="1:16" ht="15.75" x14ac:dyDescent="0.25">
      <c r="A6315" s="25"/>
      <c r="B6315" s="28"/>
      <c r="C6315" s="24"/>
      <c r="D6315" s="21"/>
      <c r="E6315" s="24"/>
      <c r="F6315" s="24"/>
      <c r="G6315" s="24"/>
      <c r="H6315" s="29"/>
      <c r="I6315" s="84"/>
      <c r="J6315" s="24"/>
      <c r="K6315" s="24"/>
      <c r="L6315" s="66"/>
      <c r="M6315" s="25"/>
      <c r="N6315" s="25"/>
      <c r="O6315" s="26"/>
      <c r="P6315" s="117"/>
    </row>
    <row r="6316" spans="1:16" ht="15.75" x14ac:dyDescent="0.25">
      <c r="A6316" s="25"/>
      <c r="B6316" s="28"/>
      <c r="C6316" s="24"/>
      <c r="D6316" s="21"/>
      <c r="E6316" s="24"/>
      <c r="F6316" s="24"/>
      <c r="G6316" s="24"/>
      <c r="H6316" s="29"/>
      <c r="I6316" s="84"/>
      <c r="J6316" s="24"/>
      <c r="K6316" s="24"/>
      <c r="L6316" s="66"/>
      <c r="M6316" s="25"/>
      <c r="N6316" s="25"/>
      <c r="O6316" s="26"/>
      <c r="P6316" s="117"/>
    </row>
    <row r="6317" spans="1:16" ht="15.75" x14ac:dyDescent="0.25">
      <c r="A6317" s="25"/>
      <c r="B6317" s="28"/>
      <c r="C6317" s="24"/>
      <c r="D6317" s="21"/>
      <c r="E6317" s="24"/>
      <c r="F6317" s="24"/>
      <c r="G6317" s="24"/>
      <c r="H6317" s="29"/>
      <c r="I6317" s="84"/>
      <c r="J6317" s="24"/>
      <c r="K6317" s="24"/>
      <c r="L6317" s="66"/>
      <c r="M6317" s="25"/>
      <c r="N6317" s="25"/>
      <c r="O6317" s="26"/>
      <c r="P6317" s="117"/>
    </row>
    <row r="6318" spans="1:16" ht="15.75" x14ac:dyDescent="0.25">
      <c r="A6318" s="25"/>
      <c r="B6318" s="28"/>
      <c r="C6318" s="24"/>
      <c r="D6318" s="21"/>
      <c r="E6318" s="24"/>
      <c r="F6318" s="24"/>
      <c r="G6318" s="24"/>
      <c r="H6318" s="29"/>
      <c r="I6318" s="84"/>
      <c r="J6318" s="24"/>
      <c r="K6318" s="24"/>
      <c r="L6318" s="66"/>
      <c r="M6318" s="25"/>
      <c r="N6318" s="25"/>
      <c r="O6318" s="26"/>
      <c r="P6318" s="117"/>
    </row>
    <row r="6319" spans="1:16" ht="15.75" x14ac:dyDescent="0.25">
      <c r="A6319" s="25"/>
      <c r="B6319" s="28"/>
      <c r="C6319" s="24"/>
      <c r="D6319" s="21"/>
      <c r="E6319" s="24"/>
      <c r="F6319" s="24"/>
      <c r="G6319" s="24"/>
      <c r="H6319" s="29"/>
      <c r="I6319" s="84"/>
      <c r="J6319" s="24"/>
      <c r="K6319" s="24"/>
      <c r="L6319" s="66"/>
      <c r="M6319" s="25"/>
      <c r="N6319" s="25"/>
      <c r="O6319" s="26"/>
      <c r="P6319" s="117"/>
    </row>
    <row r="6320" spans="1:16" ht="15.75" x14ac:dyDescent="0.25">
      <c r="A6320" s="25"/>
      <c r="B6320" s="28"/>
      <c r="C6320" s="24"/>
      <c r="D6320" s="21"/>
      <c r="E6320" s="24"/>
      <c r="F6320" s="24"/>
      <c r="G6320" s="24"/>
      <c r="H6320" s="29"/>
      <c r="I6320" s="84"/>
      <c r="J6320" s="24"/>
      <c r="K6320" s="24"/>
      <c r="L6320" s="66"/>
      <c r="M6320" s="25"/>
      <c r="N6320" s="25"/>
      <c r="O6320" s="26"/>
      <c r="P6320" s="117"/>
    </row>
    <row r="6321" spans="1:16" ht="15.75" x14ac:dyDescent="0.25">
      <c r="A6321" s="25"/>
      <c r="B6321" s="28"/>
      <c r="C6321" s="24"/>
      <c r="D6321" s="21"/>
      <c r="E6321" s="24"/>
      <c r="F6321" s="24"/>
      <c r="G6321" s="24"/>
      <c r="H6321" s="29"/>
      <c r="I6321" s="84"/>
      <c r="J6321" s="24"/>
      <c r="K6321" s="24"/>
      <c r="L6321" s="66"/>
      <c r="M6321" s="25"/>
      <c r="N6321" s="25"/>
      <c r="O6321" s="26"/>
      <c r="P6321" s="117"/>
    </row>
    <row r="6322" spans="1:16" ht="15.75" x14ac:dyDescent="0.25">
      <c r="A6322" s="25"/>
      <c r="B6322" s="28"/>
      <c r="C6322" s="24"/>
      <c r="D6322" s="21"/>
      <c r="E6322" s="24"/>
      <c r="F6322" s="24"/>
      <c r="G6322" s="24"/>
      <c r="H6322" s="29"/>
      <c r="I6322" s="84"/>
      <c r="J6322" s="24"/>
      <c r="K6322" s="24"/>
      <c r="L6322" s="66"/>
      <c r="M6322" s="25"/>
      <c r="N6322" s="25"/>
      <c r="O6322" s="26"/>
      <c r="P6322" s="117"/>
    </row>
    <row r="6323" spans="1:16" ht="15.75" x14ac:dyDescent="0.25">
      <c r="A6323" s="25"/>
      <c r="B6323" s="28"/>
      <c r="C6323" s="24"/>
      <c r="D6323" s="21"/>
      <c r="E6323" s="24"/>
      <c r="F6323" s="24"/>
      <c r="G6323" s="24"/>
      <c r="H6323" s="29"/>
      <c r="I6323" s="84"/>
      <c r="J6323" s="24"/>
      <c r="K6323" s="24"/>
      <c r="L6323" s="66"/>
      <c r="M6323" s="25"/>
      <c r="N6323" s="25"/>
      <c r="O6323" s="26"/>
      <c r="P6323" s="117"/>
    </row>
    <row r="6324" spans="1:16" ht="15.75" x14ac:dyDescent="0.25">
      <c r="A6324" s="25"/>
      <c r="B6324" s="28"/>
      <c r="C6324" s="24"/>
      <c r="D6324" s="21"/>
      <c r="E6324" s="24"/>
      <c r="F6324" s="24"/>
      <c r="G6324" s="24"/>
      <c r="H6324" s="29"/>
      <c r="I6324" s="84"/>
      <c r="J6324" s="24"/>
      <c r="K6324" s="24"/>
      <c r="L6324" s="66"/>
      <c r="M6324" s="25"/>
      <c r="N6324" s="25"/>
      <c r="O6324" s="26"/>
      <c r="P6324" s="117"/>
    </row>
    <row r="6325" spans="1:16" ht="15.75" x14ac:dyDescent="0.25">
      <c r="A6325" s="25"/>
      <c r="B6325" s="28"/>
      <c r="C6325" s="24"/>
      <c r="D6325" s="21"/>
      <c r="E6325" s="24"/>
      <c r="F6325" s="24"/>
      <c r="G6325" s="24"/>
      <c r="H6325" s="29"/>
      <c r="I6325" s="84"/>
      <c r="J6325" s="24"/>
      <c r="K6325" s="24"/>
      <c r="L6325" s="66"/>
      <c r="M6325" s="25"/>
      <c r="N6325" s="25"/>
      <c r="O6325" s="26"/>
      <c r="P6325" s="117"/>
    </row>
    <row r="6326" spans="1:16" ht="15.75" x14ac:dyDescent="0.25">
      <c r="A6326" s="25"/>
      <c r="B6326" s="28"/>
      <c r="C6326" s="24"/>
      <c r="D6326" s="21"/>
      <c r="E6326" s="24"/>
      <c r="F6326" s="24"/>
      <c r="G6326" s="24"/>
      <c r="H6326" s="29"/>
      <c r="I6326" s="84"/>
      <c r="J6326" s="24"/>
      <c r="K6326" s="24"/>
      <c r="L6326" s="66"/>
      <c r="M6326" s="25"/>
      <c r="N6326" s="25"/>
      <c r="O6326" s="26"/>
      <c r="P6326" s="117"/>
    </row>
    <row r="6327" spans="1:16" ht="15.75" x14ac:dyDescent="0.25">
      <c r="A6327" s="25"/>
      <c r="B6327" s="28"/>
      <c r="C6327" s="24"/>
      <c r="D6327" s="21"/>
      <c r="E6327" s="24"/>
      <c r="F6327" s="24"/>
      <c r="G6327" s="24"/>
      <c r="H6327" s="29"/>
      <c r="I6327" s="84"/>
      <c r="J6327" s="24"/>
      <c r="K6327" s="24"/>
      <c r="L6327" s="66"/>
      <c r="M6327" s="25"/>
      <c r="N6327" s="25"/>
      <c r="O6327" s="26"/>
      <c r="P6327" s="117"/>
    </row>
    <row r="6328" spans="1:16" ht="15.75" x14ac:dyDescent="0.25">
      <c r="A6328" s="25"/>
      <c r="B6328" s="28"/>
      <c r="C6328" s="24"/>
      <c r="D6328" s="21"/>
      <c r="E6328" s="24"/>
      <c r="F6328" s="24"/>
      <c r="G6328" s="24"/>
      <c r="H6328" s="29"/>
      <c r="I6328" s="84"/>
      <c r="J6328" s="24"/>
      <c r="K6328" s="24"/>
      <c r="L6328" s="66"/>
      <c r="M6328" s="25"/>
      <c r="N6328" s="25"/>
      <c r="O6328" s="26"/>
      <c r="P6328" s="117"/>
    </row>
    <row r="6329" spans="1:16" ht="15.75" x14ac:dyDescent="0.25">
      <c r="A6329" s="25"/>
      <c r="B6329" s="28"/>
      <c r="C6329" s="24"/>
      <c r="D6329" s="21"/>
      <c r="E6329" s="24"/>
      <c r="F6329" s="24"/>
      <c r="G6329" s="24"/>
      <c r="H6329" s="29"/>
      <c r="I6329" s="84"/>
      <c r="J6329" s="24"/>
      <c r="K6329" s="24"/>
      <c r="L6329" s="66"/>
      <c r="M6329" s="25"/>
      <c r="N6329" s="19"/>
      <c r="O6329" s="26"/>
      <c r="P6329" s="117"/>
    </row>
    <row r="6330" spans="1:16" ht="15.75" x14ac:dyDescent="0.25">
      <c r="A6330" s="65"/>
      <c r="B6330" s="316"/>
      <c r="C6330" s="159"/>
      <c r="D6330" s="21"/>
      <c r="E6330" s="159"/>
      <c r="F6330" s="159"/>
      <c r="G6330" s="159"/>
      <c r="H6330" s="21"/>
      <c r="I6330" s="317"/>
      <c r="J6330" s="159"/>
      <c r="K6330" s="159"/>
      <c r="L6330" s="77"/>
      <c r="M6330" s="65"/>
      <c r="N6330" s="65"/>
      <c r="O6330" s="26"/>
      <c r="P6330" s="117"/>
    </row>
    <row r="6331" spans="1:16" ht="15.75" x14ac:dyDescent="0.25">
      <c r="A6331" s="25"/>
      <c r="B6331" s="28"/>
      <c r="C6331" s="24"/>
      <c r="D6331" s="21"/>
      <c r="E6331" s="24"/>
      <c r="F6331" s="24"/>
      <c r="G6331" s="24"/>
      <c r="H6331" s="29"/>
      <c r="I6331" s="84"/>
      <c r="J6331" s="24"/>
      <c r="K6331" s="24"/>
      <c r="L6331" s="66"/>
      <c r="M6331" s="25"/>
      <c r="N6331" s="19"/>
      <c r="O6331" s="26"/>
      <c r="P6331" s="117"/>
    </row>
    <row r="6332" spans="1:16" ht="15.75" x14ac:dyDescent="0.25">
      <c r="A6332" s="25"/>
      <c r="B6332" s="28"/>
      <c r="C6332" s="24"/>
      <c r="D6332" s="21"/>
      <c r="E6332" s="24"/>
      <c r="F6332" s="24"/>
      <c r="G6332" s="24"/>
      <c r="H6332" s="29"/>
      <c r="I6332" s="84"/>
      <c r="J6332" s="24"/>
      <c r="K6332" s="24"/>
      <c r="L6332" s="66"/>
      <c r="M6332" s="25"/>
      <c r="N6332" s="19"/>
      <c r="O6332" s="26"/>
      <c r="P6332" s="117"/>
    </row>
    <row r="6333" spans="1:16" ht="15.75" x14ac:dyDescent="0.25">
      <c r="A6333" s="25"/>
      <c r="B6333" s="28"/>
      <c r="C6333" s="24"/>
      <c r="D6333" s="21"/>
      <c r="E6333" s="24"/>
      <c r="F6333" s="24"/>
      <c r="G6333" s="24"/>
      <c r="H6333" s="29"/>
      <c r="I6333" s="84"/>
      <c r="J6333" s="24"/>
      <c r="K6333" s="24"/>
      <c r="L6333" s="66"/>
      <c r="M6333" s="25"/>
      <c r="N6333" s="25"/>
      <c r="O6333" s="26"/>
      <c r="P6333" s="117"/>
    </row>
    <row r="6334" spans="1:16" ht="15.75" x14ac:dyDescent="0.25">
      <c r="A6334" s="25"/>
      <c r="B6334" s="28"/>
      <c r="C6334" s="24"/>
      <c r="D6334" s="21"/>
      <c r="E6334" s="24"/>
      <c r="F6334" s="24"/>
      <c r="G6334" s="24"/>
      <c r="H6334" s="29"/>
      <c r="I6334" s="84"/>
      <c r="J6334" s="24"/>
      <c r="K6334" s="24"/>
      <c r="L6334" s="66"/>
      <c r="M6334" s="25"/>
      <c r="N6334" s="25"/>
      <c r="O6334" s="26"/>
      <c r="P6334" s="117"/>
    </row>
    <row r="6335" spans="1:16" ht="15.75" x14ac:dyDescent="0.25">
      <c r="A6335" s="25"/>
      <c r="B6335" s="28"/>
      <c r="C6335" s="24"/>
      <c r="D6335" s="21"/>
      <c r="E6335" s="24"/>
      <c r="F6335" s="24"/>
      <c r="G6335" s="24"/>
      <c r="H6335" s="29"/>
      <c r="I6335" s="84"/>
      <c r="J6335" s="24"/>
      <c r="K6335" s="24"/>
      <c r="L6335" s="66"/>
      <c r="M6335" s="25"/>
      <c r="N6335" s="25"/>
      <c r="O6335" s="26"/>
      <c r="P6335" s="117"/>
    </row>
    <row r="6336" spans="1:16" ht="15.75" x14ac:dyDescent="0.25">
      <c r="A6336" s="25"/>
      <c r="B6336" s="28"/>
      <c r="C6336" s="24"/>
      <c r="D6336" s="21"/>
      <c r="E6336" s="24"/>
      <c r="F6336" s="24"/>
      <c r="G6336" s="24"/>
      <c r="H6336" s="29"/>
      <c r="I6336" s="84"/>
      <c r="J6336" s="24"/>
      <c r="K6336" s="24"/>
      <c r="L6336" s="66"/>
      <c r="M6336" s="25"/>
      <c r="N6336" s="25"/>
      <c r="O6336" s="26"/>
      <c r="P6336" s="117"/>
    </row>
    <row r="6337" spans="1:16" ht="15.75" x14ac:dyDescent="0.25">
      <c r="A6337" s="25"/>
      <c r="B6337" s="28"/>
      <c r="C6337" s="24"/>
      <c r="D6337" s="21"/>
      <c r="E6337" s="24"/>
      <c r="F6337" s="24"/>
      <c r="G6337" s="24"/>
      <c r="H6337" s="29"/>
      <c r="I6337" s="84"/>
      <c r="J6337" s="24"/>
      <c r="K6337" s="24"/>
      <c r="L6337" s="66"/>
      <c r="M6337" s="25"/>
      <c r="N6337" s="25"/>
      <c r="O6337" s="26"/>
      <c r="P6337" s="117"/>
    </row>
    <row r="6338" spans="1:16" ht="15.75" x14ac:dyDescent="0.25">
      <c r="A6338" s="25"/>
      <c r="B6338" s="28"/>
      <c r="C6338" s="24"/>
      <c r="D6338" s="21"/>
      <c r="E6338" s="24"/>
      <c r="F6338" s="24"/>
      <c r="G6338" s="24"/>
      <c r="H6338" s="29"/>
      <c r="I6338" s="84"/>
      <c r="J6338" s="24"/>
      <c r="K6338" s="24"/>
      <c r="L6338" s="66"/>
      <c r="M6338" s="25"/>
      <c r="N6338" s="25"/>
      <c r="O6338" s="26"/>
      <c r="P6338" s="117"/>
    </row>
    <row r="6339" spans="1:16" ht="15.75" x14ac:dyDescent="0.25">
      <c r="A6339" s="25"/>
      <c r="B6339" s="28"/>
      <c r="C6339" s="24"/>
      <c r="D6339" s="21"/>
      <c r="E6339" s="24"/>
      <c r="F6339" s="24"/>
      <c r="G6339" s="24"/>
      <c r="H6339" s="29"/>
      <c r="I6339" s="84"/>
      <c r="J6339" s="24"/>
      <c r="K6339" s="24"/>
      <c r="L6339" s="66"/>
      <c r="M6339" s="25"/>
      <c r="N6339" s="25"/>
      <c r="O6339" s="26"/>
      <c r="P6339" s="117"/>
    </row>
    <row r="6340" spans="1:16" ht="15.75" x14ac:dyDescent="0.25">
      <c r="A6340" s="25"/>
      <c r="B6340" s="28"/>
      <c r="C6340" s="24"/>
      <c r="D6340" s="21"/>
      <c r="E6340" s="24"/>
      <c r="F6340" s="24"/>
      <c r="G6340" s="24"/>
      <c r="H6340" s="29"/>
      <c r="I6340" s="84"/>
      <c r="J6340" s="24"/>
      <c r="K6340" s="24"/>
      <c r="L6340" s="66"/>
      <c r="M6340" s="25"/>
      <c r="N6340" s="25"/>
      <c r="O6340" s="26"/>
      <c r="P6340" s="117"/>
    </row>
    <row r="6341" spans="1:16" ht="15.75" x14ac:dyDescent="0.25">
      <c r="A6341" s="25"/>
      <c r="B6341" s="28"/>
      <c r="C6341" s="24"/>
      <c r="D6341" s="21"/>
      <c r="E6341" s="24"/>
      <c r="F6341" s="24"/>
      <c r="G6341" s="24"/>
      <c r="H6341" s="29"/>
      <c r="I6341" s="84"/>
      <c r="J6341" s="24"/>
      <c r="K6341" s="24"/>
      <c r="L6341" s="66"/>
      <c r="M6341" s="25"/>
      <c r="N6341" s="25"/>
      <c r="O6341" s="26"/>
      <c r="P6341" s="117"/>
    </row>
    <row r="6342" spans="1:16" ht="15.75" x14ac:dyDescent="0.25">
      <c r="A6342" s="25"/>
      <c r="B6342" s="28"/>
      <c r="C6342" s="24"/>
      <c r="D6342" s="21"/>
      <c r="E6342" s="24"/>
      <c r="F6342" s="24"/>
      <c r="G6342" s="24"/>
      <c r="H6342" s="29"/>
      <c r="I6342" s="84"/>
      <c r="J6342" s="24"/>
      <c r="K6342" s="24"/>
      <c r="L6342" s="66"/>
      <c r="M6342" s="25"/>
      <c r="N6342" s="25"/>
      <c r="O6342" s="26"/>
      <c r="P6342" s="117"/>
    </row>
    <row r="6343" spans="1:16" ht="15.75" x14ac:dyDescent="0.25">
      <c r="A6343" s="25"/>
      <c r="B6343" s="28"/>
      <c r="C6343" s="24"/>
      <c r="D6343" s="21"/>
      <c r="E6343" s="24"/>
      <c r="F6343" s="24"/>
      <c r="G6343" s="24"/>
      <c r="H6343" s="29"/>
      <c r="I6343" s="84"/>
      <c r="J6343" s="24"/>
      <c r="K6343" s="24"/>
      <c r="L6343" s="66"/>
      <c r="M6343" s="25"/>
      <c r="N6343" s="25"/>
      <c r="O6343" s="26"/>
      <c r="P6343" s="117"/>
    </row>
    <row r="6344" spans="1:16" ht="15.75" x14ac:dyDescent="0.25">
      <c r="A6344" s="25"/>
      <c r="B6344" s="28"/>
      <c r="C6344" s="24"/>
      <c r="D6344" s="21"/>
      <c r="E6344" s="24"/>
      <c r="F6344" s="24"/>
      <c r="G6344" s="24"/>
      <c r="H6344" s="29"/>
      <c r="I6344" s="84"/>
      <c r="J6344" s="24"/>
      <c r="K6344" s="24"/>
      <c r="L6344" s="66"/>
      <c r="M6344" s="25"/>
      <c r="N6344" s="25"/>
      <c r="O6344" s="26"/>
      <c r="P6344" s="117"/>
    </row>
    <row r="6345" spans="1:16" ht="15.75" x14ac:dyDescent="0.25">
      <c r="A6345" s="25"/>
      <c r="B6345" s="28"/>
      <c r="C6345" s="24"/>
      <c r="D6345" s="21"/>
      <c r="E6345" s="24"/>
      <c r="F6345" s="24"/>
      <c r="G6345" s="24"/>
      <c r="H6345" s="29"/>
      <c r="I6345" s="84"/>
      <c r="J6345" s="24"/>
      <c r="K6345" s="24"/>
      <c r="L6345" s="66"/>
      <c r="M6345" s="25"/>
      <c r="N6345" s="25"/>
      <c r="O6345" s="26"/>
      <c r="P6345" s="117"/>
    </row>
    <row r="6346" spans="1:16" ht="15.75" x14ac:dyDescent="0.25">
      <c r="A6346" s="25"/>
      <c r="B6346" s="28"/>
      <c r="C6346" s="24"/>
      <c r="D6346" s="21"/>
      <c r="E6346" s="24"/>
      <c r="F6346" s="24"/>
      <c r="G6346" s="24"/>
      <c r="H6346" s="29"/>
      <c r="I6346" s="84"/>
      <c r="J6346" s="24"/>
      <c r="K6346" s="24"/>
      <c r="L6346" s="66"/>
      <c r="M6346" s="25"/>
      <c r="N6346" s="25"/>
      <c r="O6346" s="26"/>
      <c r="P6346" s="117"/>
    </row>
    <row r="6347" spans="1:16" ht="15.75" x14ac:dyDescent="0.25">
      <c r="A6347" s="25"/>
      <c r="B6347" s="28"/>
      <c r="C6347" s="24"/>
      <c r="D6347" s="21"/>
      <c r="E6347" s="24"/>
      <c r="F6347" s="24"/>
      <c r="G6347" s="24"/>
      <c r="H6347" s="29"/>
      <c r="I6347" s="84"/>
      <c r="J6347" s="24"/>
      <c r="K6347" s="24"/>
      <c r="L6347" s="66"/>
      <c r="M6347" s="25"/>
      <c r="N6347" s="25"/>
      <c r="O6347" s="26"/>
      <c r="P6347" s="117"/>
    </row>
    <row r="6348" spans="1:16" ht="15.75" x14ac:dyDescent="0.25">
      <c r="A6348" s="25"/>
      <c r="B6348" s="28"/>
      <c r="C6348" s="24"/>
      <c r="D6348" s="21"/>
      <c r="E6348" s="24"/>
      <c r="F6348" s="24"/>
      <c r="G6348" s="24"/>
      <c r="H6348" s="29"/>
      <c r="I6348" s="84"/>
      <c r="J6348" s="24"/>
      <c r="K6348" s="24"/>
      <c r="L6348" s="66"/>
      <c r="M6348" s="25"/>
      <c r="N6348" s="25"/>
      <c r="O6348" s="26"/>
      <c r="P6348" s="117"/>
    </row>
    <row r="6349" spans="1:16" ht="15.75" x14ac:dyDescent="0.25">
      <c r="A6349" s="25"/>
      <c r="B6349" s="28"/>
      <c r="C6349" s="24"/>
      <c r="D6349" s="21"/>
      <c r="E6349" s="24"/>
      <c r="F6349" s="24"/>
      <c r="G6349" s="24"/>
      <c r="H6349" s="29"/>
      <c r="I6349" s="84"/>
      <c r="J6349" s="24"/>
      <c r="K6349" s="24"/>
      <c r="L6349" s="66"/>
      <c r="M6349" s="25"/>
      <c r="N6349" s="25"/>
      <c r="O6349" s="26"/>
      <c r="P6349" s="117"/>
    </row>
    <row r="6350" spans="1:16" ht="15.75" x14ac:dyDescent="0.25">
      <c r="A6350" s="25"/>
      <c r="B6350" s="28"/>
      <c r="C6350" s="24"/>
      <c r="D6350" s="21"/>
      <c r="E6350" s="24"/>
      <c r="F6350" s="24"/>
      <c r="G6350" s="24"/>
      <c r="H6350" s="29"/>
      <c r="I6350" s="84"/>
      <c r="J6350" s="24"/>
      <c r="K6350" s="24"/>
      <c r="L6350" s="66"/>
      <c r="M6350" s="25"/>
      <c r="N6350" s="25"/>
      <c r="O6350" s="26"/>
      <c r="P6350" s="117"/>
    </row>
    <row r="6351" spans="1:16" ht="15.75" x14ac:dyDescent="0.25">
      <c r="A6351" s="25"/>
      <c r="B6351" s="28"/>
      <c r="C6351" s="24"/>
      <c r="D6351" s="21"/>
      <c r="E6351" s="24"/>
      <c r="F6351" s="24"/>
      <c r="G6351" s="24"/>
      <c r="H6351" s="29"/>
      <c r="I6351" s="84"/>
      <c r="J6351" s="24"/>
      <c r="K6351" s="24"/>
      <c r="L6351" s="66"/>
      <c r="M6351" s="25"/>
      <c r="N6351" s="25"/>
      <c r="O6351" s="26"/>
      <c r="P6351" s="117"/>
    </row>
    <row r="6352" spans="1:16" ht="15.75" x14ac:dyDescent="0.25">
      <c r="A6352" s="25"/>
      <c r="B6352" s="28"/>
      <c r="C6352" s="24"/>
      <c r="D6352" s="21"/>
      <c r="E6352" s="24"/>
      <c r="F6352" s="24"/>
      <c r="G6352" s="24"/>
      <c r="H6352" s="29"/>
      <c r="I6352" s="84"/>
      <c r="J6352" s="24"/>
      <c r="K6352" s="24"/>
      <c r="L6352" s="66"/>
      <c r="M6352" s="25"/>
      <c r="N6352" s="25"/>
      <c r="O6352" s="26"/>
      <c r="P6352" s="117"/>
    </row>
    <row r="6353" spans="1:16" ht="15.75" x14ac:dyDescent="0.25">
      <c r="A6353" s="25"/>
      <c r="B6353" s="28"/>
      <c r="C6353" s="24"/>
      <c r="D6353" s="21"/>
      <c r="E6353" s="24"/>
      <c r="F6353" s="24"/>
      <c r="G6353" s="24"/>
      <c r="H6353" s="29"/>
      <c r="I6353" s="84"/>
      <c r="J6353" s="24"/>
      <c r="K6353" s="24"/>
      <c r="L6353" s="66"/>
      <c r="M6353" s="25"/>
      <c r="N6353" s="25"/>
      <c r="O6353" s="26"/>
      <c r="P6353" s="117"/>
    </row>
    <row r="6354" spans="1:16" ht="15.75" x14ac:dyDescent="0.25">
      <c r="A6354" s="25"/>
      <c r="B6354" s="28"/>
      <c r="C6354" s="24"/>
      <c r="D6354" s="21"/>
      <c r="E6354" s="24"/>
      <c r="F6354" s="24"/>
      <c r="G6354" s="24"/>
      <c r="H6354" s="29"/>
      <c r="I6354" s="84"/>
      <c r="J6354" s="24"/>
      <c r="K6354" s="24"/>
      <c r="L6354" s="66"/>
      <c r="M6354" s="25"/>
      <c r="N6354" s="25"/>
      <c r="O6354" s="26"/>
      <c r="P6354" s="117"/>
    </row>
    <row r="6355" spans="1:16" ht="15.75" x14ac:dyDescent="0.25">
      <c r="A6355" s="25"/>
      <c r="B6355" s="28"/>
      <c r="C6355" s="24"/>
      <c r="D6355" s="21"/>
      <c r="E6355" s="24"/>
      <c r="F6355" s="24"/>
      <c r="G6355" s="24"/>
      <c r="H6355" s="29"/>
      <c r="I6355" s="84"/>
      <c r="J6355" s="24"/>
      <c r="K6355" s="24"/>
      <c r="L6355" s="66"/>
      <c r="M6355" s="25"/>
      <c r="N6355" s="25"/>
      <c r="O6355" s="26"/>
      <c r="P6355" s="117"/>
    </row>
    <row r="6356" spans="1:16" ht="15.75" x14ac:dyDescent="0.25">
      <c r="A6356" s="25"/>
      <c r="B6356" s="28"/>
      <c r="C6356" s="24"/>
      <c r="D6356" s="21"/>
      <c r="E6356" s="24"/>
      <c r="F6356" s="24"/>
      <c r="G6356" s="24"/>
      <c r="H6356" s="29"/>
      <c r="I6356" s="84"/>
      <c r="J6356" s="24"/>
      <c r="K6356" s="24"/>
      <c r="L6356" s="66"/>
      <c r="M6356" s="25"/>
      <c r="N6356" s="25"/>
      <c r="O6356" s="26"/>
      <c r="P6356" s="152"/>
    </row>
    <row r="6357" spans="1:16" ht="15.75" x14ac:dyDescent="0.25">
      <c r="A6357" s="25"/>
      <c r="B6357" s="28"/>
      <c r="C6357" s="24"/>
      <c r="D6357" s="21"/>
      <c r="E6357" s="24"/>
      <c r="F6357" s="24"/>
      <c r="G6357" s="24"/>
      <c r="H6357" s="29"/>
      <c r="I6357" s="84"/>
      <c r="J6357" s="24"/>
      <c r="K6357" s="24"/>
      <c r="L6357" s="66"/>
      <c r="M6357" s="25"/>
      <c r="N6357" s="25"/>
      <c r="O6357" s="26"/>
      <c r="P6357" s="152"/>
    </row>
    <row r="6358" spans="1:16" ht="15.75" x14ac:dyDescent="0.25">
      <c r="A6358" s="25"/>
      <c r="B6358" s="28"/>
      <c r="C6358" s="24"/>
      <c r="D6358" s="21"/>
      <c r="E6358" s="24"/>
      <c r="F6358" s="24"/>
      <c r="G6358" s="24"/>
      <c r="H6358" s="29"/>
      <c r="I6358" s="84"/>
      <c r="J6358" s="24"/>
      <c r="K6358" s="24"/>
      <c r="L6358" s="66"/>
      <c r="M6358" s="25"/>
      <c r="N6358" s="25"/>
      <c r="O6358" s="26"/>
      <c r="P6358" s="152"/>
    </row>
    <row r="6359" spans="1:16" ht="15.75" x14ac:dyDescent="0.25">
      <c r="A6359" s="25"/>
      <c r="B6359" s="28"/>
      <c r="C6359" s="24"/>
      <c r="D6359" s="21"/>
      <c r="E6359" s="24"/>
      <c r="F6359" s="24"/>
      <c r="G6359" s="24"/>
      <c r="H6359" s="29"/>
      <c r="I6359" s="84"/>
      <c r="J6359" s="24"/>
      <c r="K6359" s="24"/>
      <c r="L6359" s="66"/>
      <c r="M6359" s="25"/>
      <c r="N6359" s="25"/>
      <c r="O6359" s="26"/>
      <c r="P6359" s="152"/>
    </row>
    <row r="6360" spans="1:16" ht="15.75" x14ac:dyDescent="0.25">
      <c r="A6360" s="25"/>
      <c r="B6360" s="28"/>
      <c r="C6360" s="24"/>
      <c r="D6360" s="21"/>
      <c r="E6360" s="24"/>
      <c r="F6360" s="24"/>
      <c r="G6360" s="24"/>
      <c r="H6360" s="29"/>
      <c r="I6360" s="84"/>
      <c r="J6360" s="24"/>
      <c r="K6360" s="24"/>
      <c r="L6360" s="66"/>
      <c r="M6360" s="25"/>
      <c r="N6360" s="25"/>
      <c r="O6360" s="26"/>
      <c r="P6360" s="152"/>
    </row>
    <row r="6361" spans="1:16" ht="15.75" x14ac:dyDescent="0.25">
      <c r="A6361" s="25"/>
      <c r="B6361" s="28"/>
      <c r="C6361" s="24"/>
      <c r="D6361" s="21"/>
      <c r="E6361" s="24"/>
      <c r="F6361" s="24"/>
      <c r="G6361" s="24"/>
      <c r="H6361" s="29"/>
      <c r="I6361" s="23"/>
      <c r="J6361" s="24"/>
      <c r="K6361" s="24"/>
      <c r="L6361" s="66"/>
      <c r="M6361" s="25"/>
      <c r="N6361" s="25"/>
      <c r="O6361" s="26"/>
      <c r="P6361" s="117"/>
    </row>
    <row r="6362" spans="1:16" ht="15.75" x14ac:dyDescent="0.25">
      <c r="A6362" s="25"/>
      <c r="B6362" s="28"/>
      <c r="C6362" s="24"/>
      <c r="D6362" s="21"/>
      <c r="E6362" s="24"/>
      <c r="F6362" s="24"/>
      <c r="G6362" s="24"/>
      <c r="H6362" s="29"/>
      <c r="I6362" s="23"/>
      <c r="J6362" s="24"/>
      <c r="K6362" s="24"/>
      <c r="L6362" s="66"/>
      <c r="M6362" s="25"/>
      <c r="N6362" s="25"/>
      <c r="O6362" s="26"/>
      <c r="P6362" s="117"/>
    </row>
    <row r="6363" spans="1:16" ht="15.75" x14ac:dyDescent="0.25">
      <c r="A6363" s="25"/>
      <c r="B6363" s="28"/>
      <c r="C6363" s="24"/>
      <c r="D6363" s="21"/>
      <c r="E6363" s="24"/>
      <c r="F6363" s="24"/>
      <c r="G6363" s="24"/>
      <c r="H6363" s="29"/>
      <c r="I6363" s="84"/>
      <c r="J6363" s="24"/>
      <c r="K6363" s="24"/>
      <c r="L6363" s="66"/>
      <c r="M6363" s="25"/>
      <c r="N6363" s="25"/>
      <c r="O6363" s="26"/>
      <c r="P6363" s="117"/>
    </row>
    <row r="6364" spans="1:16" ht="15.75" x14ac:dyDescent="0.25">
      <c r="A6364" s="25"/>
      <c r="B6364" s="28"/>
      <c r="C6364" s="24"/>
      <c r="D6364" s="21"/>
      <c r="E6364" s="24"/>
      <c r="F6364" s="24"/>
      <c r="G6364" s="24"/>
      <c r="H6364" s="29"/>
      <c r="I6364" s="84"/>
      <c r="J6364" s="24"/>
      <c r="K6364" s="24"/>
      <c r="L6364" s="66"/>
      <c r="M6364" s="25"/>
      <c r="N6364" s="25"/>
      <c r="O6364" s="26"/>
      <c r="P6364" s="117"/>
    </row>
    <row r="6365" spans="1:16" ht="15.75" x14ac:dyDescent="0.25">
      <c r="A6365" s="25"/>
      <c r="B6365" s="28"/>
      <c r="C6365" s="24"/>
      <c r="D6365" s="21"/>
      <c r="E6365" s="24"/>
      <c r="F6365" s="24"/>
      <c r="G6365" s="24"/>
      <c r="H6365" s="29"/>
      <c r="I6365" s="84"/>
      <c r="J6365" s="24"/>
      <c r="K6365" s="24"/>
      <c r="L6365" s="66"/>
      <c r="M6365" s="25"/>
      <c r="N6365" s="25"/>
      <c r="O6365" s="26"/>
      <c r="P6365" s="117"/>
    </row>
    <row r="6366" spans="1:16" ht="15.75" x14ac:dyDescent="0.25">
      <c r="A6366" s="25"/>
      <c r="B6366" s="28"/>
      <c r="C6366" s="24"/>
      <c r="D6366" s="21"/>
      <c r="E6366" s="24"/>
      <c r="F6366" s="24"/>
      <c r="G6366" s="24"/>
      <c r="H6366" s="29"/>
      <c r="I6366" s="84"/>
      <c r="J6366" s="24"/>
      <c r="K6366" s="24"/>
      <c r="L6366" s="66"/>
      <c r="M6366" s="25"/>
      <c r="N6366" s="25"/>
      <c r="O6366" s="26"/>
      <c r="P6366" s="117"/>
    </row>
    <row r="6367" spans="1:16" ht="15.75" x14ac:dyDescent="0.25">
      <c r="A6367" s="25"/>
      <c r="B6367" s="28"/>
      <c r="C6367" s="24"/>
      <c r="D6367" s="21"/>
      <c r="E6367" s="24"/>
      <c r="F6367" s="24"/>
      <c r="G6367" s="24"/>
      <c r="H6367" s="29"/>
      <c r="I6367" s="84"/>
      <c r="J6367" s="24"/>
      <c r="K6367" s="24"/>
      <c r="L6367" s="66"/>
      <c r="M6367" s="25"/>
      <c r="N6367" s="25"/>
      <c r="O6367" s="26"/>
      <c r="P6367" s="117"/>
    </row>
    <row r="6368" spans="1:16" ht="15.75" x14ac:dyDescent="0.25">
      <c r="A6368" s="25"/>
      <c r="B6368" s="28"/>
      <c r="C6368" s="24"/>
      <c r="D6368" s="21"/>
      <c r="E6368" s="24"/>
      <c r="F6368" s="24"/>
      <c r="G6368" s="24"/>
      <c r="H6368" s="29"/>
      <c r="I6368" s="84"/>
      <c r="J6368" s="24"/>
      <c r="K6368" s="24"/>
      <c r="L6368" s="66"/>
      <c r="M6368" s="25"/>
      <c r="N6368" s="25"/>
      <c r="O6368" s="26"/>
      <c r="P6368" s="117"/>
    </row>
    <row r="6369" spans="1:16" ht="15.75" x14ac:dyDescent="0.25">
      <c r="A6369" s="25"/>
      <c r="B6369" s="28"/>
      <c r="C6369" s="24"/>
      <c r="D6369" s="21"/>
      <c r="E6369" s="24"/>
      <c r="F6369" s="24"/>
      <c r="G6369" s="24"/>
      <c r="H6369" s="29"/>
      <c r="I6369" s="84"/>
      <c r="J6369" s="24"/>
      <c r="K6369" s="24"/>
      <c r="L6369" s="66"/>
      <c r="M6369" s="25"/>
      <c r="N6369" s="25"/>
      <c r="O6369" s="26"/>
      <c r="P6369" s="117"/>
    </row>
    <row r="6370" spans="1:16" ht="15.75" x14ac:dyDescent="0.25">
      <c r="A6370" s="25"/>
      <c r="B6370" s="28"/>
      <c r="C6370" s="24"/>
      <c r="D6370" s="21"/>
      <c r="E6370" s="24"/>
      <c r="F6370" s="24"/>
      <c r="G6370" s="24"/>
      <c r="H6370" s="29"/>
      <c r="I6370" s="84"/>
      <c r="J6370" s="24"/>
      <c r="K6370" s="24"/>
      <c r="L6370" s="66"/>
      <c r="M6370" s="25"/>
      <c r="N6370" s="25"/>
      <c r="O6370" s="26"/>
      <c r="P6370" s="117"/>
    </row>
    <row r="6371" spans="1:16" ht="15.75" x14ac:dyDescent="0.25">
      <c r="A6371" s="25"/>
      <c r="B6371" s="28"/>
      <c r="C6371" s="24"/>
      <c r="D6371" s="21"/>
      <c r="E6371" s="28"/>
      <c r="F6371" s="24"/>
      <c r="G6371" s="24"/>
      <c r="H6371" s="29"/>
      <c r="I6371" s="84"/>
      <c r="J6371" s="24"/>
      <c r="K6371" s="24"/>
      <c r="L6371" s="66"/>
      <c r="M6371" s="25"/>
      <c r="N6371" s="25"/>
      <c r="O6371" s="26"/>
      <c r="P6371" s="117"/>
    </row>
    <row r="6372" spans="1:16" ht="15.75" x14ac:dyDescent="0.25">
      <c r="A6372" s="25"/>
      <c r="B6372" s="28"/>
      <c r="C6372" s="24"/>
      <c r="D6372" s="21"/>
      <c r="E6372" s="24"/>
      <c r="F6372" s="24"/>
      <c r="G6372" s="24"/>
      <c r="H6372" s="29"/>
      <c r="I6372" s="84"/>
      <c r="J6372" s="24"/>
      <c r="K6372" s="24"/>
      <c r="L6372" s="66"/>
      <c r="M6372" s="25"/>
      <c r="N6372" s="25"/>
      <c r="O6372" s="26"/>
      <c r="P6372" s="117"/>
    </row>
    <row r="6373" spans="1:16" ht="15.75" x14ac:dyDescent="0.25">
      <c r="A6373" s="25"/>
      <c r="B6373" s="28"/>
      <c r="C6373" s="24"/>
      <c r="D6373" s="21"/>
      <c r="E6373" s="24"/>
      <c r="F6373" s="24"/>
      <c r="G6373" s="24"/>
      <c r="H6373" s="29"/>
      <c r="I6373" s="84"/>
      <c r="J6373" s="24"/>
      <c r="K6373" s="24"/>
      <c r="L6373" s="66"/>
      <c r="M6373" s="25"/>
      <c r="N6373" s="25"/>
      <c r="O6373" s="26"/>
      <c r="P6373" s="117"/>
    </row>
    <row r="6374" spans="1:16" ht="15.75" x14ac:dyDescent="0.25">
      <c r="A6374" s="25"/>
      <c r="B6374" s="28"/>
      <c r="C6374" s="24"/>
      <c r="D6374" s="21"/>
      <c r="E6374" s="24"/>
      <c r="F6374" s="24"/>
      <c r="G6374" s="24"/>
      <c r="H6374" s="29"/>
      <c r="I6374" s="84"/>
      <c r="J6374" s="24"/>
      <c r="K6374" s="24"/>
      <c r="L6374" s="66"/>
      <c r="M6374" s="25"/>
      <c r="N6374" s="25"/>
      <c r="O6374" s="26"/>
      <c r="P6374" s="117"/>
    </row>
    <row r="6375" spans="1:16" ht="15.75" x14ac:dyDescent="0.25">
      <c r="A6375" s="25"/>
      <c r="B6375" s="28"/>
      <c r="C6375" s="24"/>
      <c r="D6375" s="21"/>
      <c r="E6375" s="24"/>
      <c r="F6375" s="24"/>
      <c r="G6375" s="24"/>
      <c r="H6375" s="29"/>
      <c r="I6375" s="84"/>
      <c r="J6375" s="24"/>
      <c r="K6375" s="24"/>
      <c r="L6375" s="66"/>
      <c r="M6375" s="25"/>
      <c r="N6375" s="25"/>
      <c r="O6375" s="26"/>
      <c r="P6375" s="117"/>
    </row>
    <row r="6376" spans="1:16" ht="15.75" x14ac:dyDescent="0.25">
      <c r="A6376" s="25"/>
      <c r="B6376" s="28"/>
      <c r="C6376" s="24"/>
      <c r="D6376" s="21"/>
      <c r="E6376" s="24"/>
      <c r="F6376" s="24"/>
      <c r="G6376" s="24"/>
      <c r="H6376" s="29"/>
      <c r="I6376" s="84"/>
      <c r="J6376" s="24"/>
      <c r="K6376" s="24"/>
      <c r="L6376" s="66"/>
      <c r="M6376" s="25"/>
      <c r="N6376" s="25"/>
      <c r="O6376" s="26"/>
      <c r="P6376" s="117"/>
    </row>
    <row r="6377" spans="1:16" ht="15.75" x14ac:dyDescent="0.25">
      <c r="A6377" s="25"/>
      <c r="B6377" s="28"/>
      <c r="C6377" s="24"/>
      <c r="D6377" s="21"/>
      <c r="E6377" s="24"/>
      <c r="F6377" s="24"/>
      <c r="G6377" s="24"/>
      <c r="H6377" s="29"/>
      <c r="I6377" s="84"/>
      <c r="J6377" s="24"/>
      <c r="K6377" s="24"/>
      <c r="L6377" s="66"/>
      <c r="M6377" s="25"/>
      <c r="N6377" s="25"/>
      <c r="O6377" s="26"/>
      <c r="P6377" s="117"/>
    </row>
    <row r="6378" spans="1:16" ht="15.75" x14ac:dyDescent="0.25">
      <c r="A6378" s="25"/>
      <c r="B6378" s="28"/>
      <c r="C6378" s="24"/>
      <c r="D6378" s="21"/>
      <c r="E6378" s="24"/>
      <c r="F6378" s="24"/>
      <c r="G6378" s="24"/>
      <c r="H6378" s="29"/>
      <c r="I6378" s="84"/>
      <c r="J6378" s="24"/>
      <c r="K6378" s="24"/>
      <c r="L6378" s="66"/>
      <c r="M6378" s="25"/>
      <c r="N6378" s="25"/>
      <c r="O6378" s="26"/>
      <c r="P6378" s="117"/>
    </row>
    <row r="6379" spans="1:16" ht="15.75" x14ac:dyDescent="0.25">
      <c r="A6379" s="25"/>
      <c r="B6379" s="28"/>
      <c r="C6379" s="24"/>
      <c r="D6379" s="21"/>
      <c r="E6379" s="24"/>
      <c r="F6379" s="24"/>
      <c r="G6379" s="24"/>
      <c r="H6379" s="29"/>
      <c r="I6379" s="84"/>
      <c r="J6379" s="24"/>
      <c r="K6379" s="24"/>
      <c r="L6379" s="66"/>
      <c r="M6379" s="25"/>
      <c r="N6379" s="25"/>
      <c r="O6379" s="26"/>
      <c r="P6379" s="117"/>
    </row>
    <row r="6380" spans="1:16" ht="15.75" x14ac:dyDescent="0.25">
      <c r="A6380" s="25"/>
      <c r="B6380" s="28"/>
      <c r="C6380" s="24"/>
      <c r="D6380" s="21"/>
      <c r="E6380" s="24"/>
      <c r="F6380" s="24"/>
      <c r="G6380" s="24"/>
      <c r="H6380" s="29"/>
      <c r="I6380" s="84"/>
      <c r="J6380" s="24"/>
      <c r="K6380" s="24"/>
      <c r="L6380" s="66"/>
      <c r="M6380" s="25"/>
      <c r="N6380" s="25"/>
      <c r="O6380" s="26"/>
      <c r="P6380" s="117"/>
    </row>
    <row r="6381" spans="1:16" ht="15.75" x14ac:dyDescent="0.25">
      <c r="A6381" s="25"/>
      <c r="B6381" s="28"/>
      <c r="C6381" s="24"/>
      <c r="D6381" s="21"/>
      <c r="E6381" s="24"/>
      <c r="F6381" s="24"/>
      <c r="G6381" s="24"/>
      <c r="H6381" s="29"/>
      <c r="I6381" s="84"/>
      <c r="J6381" s="24"/>
      <c r="K6381" s="24"/>
      <c r="L6381" s="66"/>
      <c r="M6381" s="25"/>
      <c r="N6381" s="25"/>
      <c r="O6381" s="26"/>
      <c r="P6381" s="117"/>
    </row>
    <row r="6382" spans="1:16" ht="15.75" x14ac:dyDescent="0.25">
      <c r="A6382" s="25"/>
      <c r="B6382" s="28"/>
      <c r="C6382" s="24"/>
      <c r="D6382" s="21"/>
      <c r="E6382" s="24"/>
      <c r="F6382" s="24"/>
      <c r="G6382" s="24"/>
      <c r="H6382" s="29"/>
      <c r="I6382" s="84"/>
      <c r="J6382" s="24"/>
      <c r="K6382" s="24"/>
      <c r="L6382" s="66"/>
      <c r="M6382" s="25"/>
      <c r="N6382" s="25"/>
      <c r="O6382" s="26"/>
      <c r="P6382" s="117"/>
    </row>
    <row r="6383" spans="1:16" ht="15.75" x14ac:dyDescent="0.25">
      <c r="A6383" s="67"/>
      <c r="B6383" s="28"/>
      <c r="C6383" s="24"/>
      <c r="D6383" s="21"/>
      <c r="E6383" s="24"/>
      <c r="F6383" s="24"/>
      <c r="G6383" s="24"/>
      <c r="H6383" s="29"/>
      <c r="I6383" s="23"/>
      <c r="J6383" s="24"/>
      <c r="K6383" s="24"/>
      <c r="L6383" s="66"/>
      <c r="M6383" s="25"/>
      <c r="N6383" s="25"/>
      <c r="O6383" s="26"/>
      <c r="P6383" s="117"/>
    </row>
    <row r="6384" spans="1:16" ht="15.75" x14ac:dyDescent="0.25">
      <c r="A6384" s="25"/>
      <c r="B6384" s="28"/>
      <c r="C6384" s="24"/>
      <c r="D6384" s="21"/>
      <c r="E6384" s="24"/>
      <c r="F6384" s="24"/>
      <c r="G6384" s="24"/>
      <c r="H6384" s="29"/>
      <c r="I6384" s="84"/>
      <c r="J6384" s="24"/>
      <c r="K6384" s="24"/>
      <c r="L6384" s="66"/>
      <c r="M6384" s="25"/>
      <c r="N6384" s="25"/>
      <c r="O6384" s="26"/>
      <c r="P6384" s="152"/>
    </row>
    <row r="6385" spans="1:16" ht="15.75" x14ac:dyDescent="0.25">
      <c r="A6385" s="25"/>
      <c r="B6385" s="28"/>
      <c r="C6385" s="24"/>
      <c r="D6385" s="21"/>
      <c r="E6385" s="24"/>
      <c r="F6385" s="24"/>
      <c r="G6385" s="24"/>
      <c r="H6385" s="29"/>
      <c r="I6385" s="84"/>
      <c r="J6385" s="24"/>
      <c r="K6385" s="24"/>
      <c r="L6385" s="66"/>
      <c r="M6385" s="25"/>
      <c r="N6385" s="25"/>
      <c r="O6385" s="26"/>
      <c r="P6385" s="152"/>
    </row>
    <row r="6386" spans="1:16" ht="15.75" x14ac:dyDescent="0.25">
      <c r="A6386" s="65"/>
      <c r="B6386" s="28"/>
      <c r="C6386" s="24"/>
      <c r="D6386" s="21"/>
      <c r="E6386" s="24"/>
      <c r="F6386" s="24"/>
      <c r="G6386" s="24"/>
      <c r="H6386" s="29"/>
      <c r="I6386" s="23"/>
      <c r="J6386" s="24"/>
      <c r="K6386" s="24"/>
      <c r="L6386" s="66"/>
      <c r="M6386" s="25"/>
      <c r="N6386" s="25"/>
      <c r="O6386" s="26"/>
      <c r="P6386" s="152"/>
    </row>
    <row r="6387" spans="1:16" ht="15.75" x14ac:dyDescent="0.25">
      <c r="A6387" s="25"/>
      <c r="B6387" s="28"/>
      <c r="C6387" s="24"/>
      <c r="D6387" s="21"/>
      <c r="E6387" s="24"/>
      <c r="F6387" s="24"/>
      <c r="G6387" s="24"/>
      <c r="H6387" s="29"/>
      <c r="I6387" s="84"/>
      <c r="J6387" s="24"/>
      <c r="K6387" s="24"/>
      <c r="L6387" s="66"/>
      <c r="M6387" s="25"/>
      <c r="N6387" s="25"/>
      <c r="O6387" s="26"/>
      <c r="P6387" s="117"/>
    </row>
    <row r="6388" spans="1:16" ht="15.75" x14ac:dyDescent="0.25">
      <c r="A6388" s="25"/>
      <c r="B6388" s="28"/>
      <c r="C6388" s="24"/>
      <c r="D6388" s="21"/>
      <c r="E6388" s="24"/>
      <c r="F6388" s="24"/>
      <c r="G6388" s="24"/>
      <c r="H6388" s="29"/>
      <c r="I6388" s="84"/>
      <c r="J6388" s="24"/>
      <c r="K6388" s="24"/>
      <c r="L6388" s="66"/>
      <c r="M6388" s="25"/>
      <c r="N6388" s="25"/>
      <c r="O6388" s="26"/>
      <c r="P6388" s="117"/>
    </row>
    <row r="6389" spans="1:16" ht="15.75" x14ac:dyDescent="0.25">
      <c r="A6389" s="25"/>
      <c r="B6389" s="28"/>
      <c r="C6389" s="24"/>
      <c r="D6389" s="21"/>
      <c r="E6389" s="24"/>
      <c r="F6389" s="24"/>
      <c r="G6389" s="24"/>
      <c r="H6389" s="29"/>
      <c r="I6389" s="84"/>
      <c r="J6389" s="24"/>
      <c r="K6389" s="24"/>
      <c r="L6389" s="66"/>
      <c r="M6389" s="25"/>
      <c r="N6389" s="25"/>
      <c r="O6389" s="26"/>
      <c r="P6389" s="117"/>
    </row>
    <row r="6390" spans="1:16" ht="15.75" x14ac:dyDescent="0.25">
      <c r="A6390" s="25"/>
      <c r="B6390" s="28"/>
      <c r="C6390" s="24"/>
      <c r="D6390" s="21"/>
      <c r="E6390" s="24"/>
      <c r="F6390" s="24"/>
      <c r="G6390" s="24"/>
      <c r="H6390" s="29"/>
      <c r="I6390" s="84"/>
      <c r="J6390" s="24"/>
      <c r="K6390" s="24"/>
      <c r="L6390" s="66"/>
      <c r="M6390" s="25"/>
      <c r="N6390" s="25"/>
      <c r="O6390" s="26"/>
      <c r="P6390" s="117"/>
    </row>
    <row r="6391" spans="1:16" ht="15.75" x14ac:dyDescent="0.25">
      <c r="A6391" s="25"/>
      <c r="B6391" s="28"/>
      <c r="C6391" s="24"/>
      <c r="D6391" s="21"/>
      <c r="E6391" s="24"/>
      <c r="F6391" s="24"/>
      <c r="G6391" s="24"/>
      <c r="H6391" s="29"/>
      <c r="I6391" s="84"/>
      <c r="J6391" s="24"/>
      <c r="K6391" s="24"/>
      <c r="L6391" s="66"/>
      <c r="M6391" s="25"/>
      <c r="N6391" s="25"/>
      <c r="O6391" s="26"/>
      <c r="P6391" s="117"/>
    </row>
    <row r="6392" spans="1:16" ht="15.75" x14ac:dyDescent="0.25">
      <c r="A6392" s="25"/>
      <c r="B6392" s="28"/>
      <c r="C6392" s="24"/>
      <c r="D6392" s="21"/>
      <c r="E6392" s="24"/>
      <c r="F6392" s="24"/>
      <c r="G6392" s="24"/>
      <c r="H6392" s="29"/>
      <c r="I6392" s="84"/>
      <c r="J6392" s="24"/>
      <c r="K6392" s="24"/>
      <c r="L6392" s="66"/>
      <c r="M6392" s="25"/>
      <c r="N6392" s="25"/>
      <c r="O6392" s="26"/>
      <c r="P6392" s="117"/>
    </row>
    <row r="6393" spans="1:16" ht="15.75" x14ac:dyDescent="0.25">
      <c r="A6393" s="25"/>
      <c r="B6393" s="28"/>
      <c r="C6393" s="24"/>
      <c r="D6393" s="21"/>
      <c r="E6393" s="24"/>
      <c r="F6393" s="24"/>
      <c r="G6393" s="24"/>
      <c r="H6393" s="29"/>
      <c r="I6393" s="84"/>
      <c r="J6393" s="24"/>
      <c r="K6393" s="24"/>
      <c r="L6393" s="66"/>
      <c r="M6393" s="25"/>
      <c r="N6393" s="25"/>
      <c r="O6393" s="26"/>
      <c r="P6393" s="117"/>
    </row>
    <row r="6394" spans="1:16" ht="15.75" x14ac:dyDescent="0.25">
      <c r="A6394" s="25"/>
      <c r="B6394" s="28"/>
      <c r="C6394" s="24"/>
      <c r="D6394" s="21"/>
      <c r="E6394" s="24"/>
      <c r="F6394" s="24"/>
      <c r="G6394" s="24"/>
      <c r="H6394" s="29"/>
      <c r="I6394" s="84"/>
      <c r="J6394" s="24"/>
      <c r="K6394" s="24"/>
      <c r="L6394" s="66"/>
      <c r="M6394" s="25"/>
      <c r="N6394" s="25"/>
      <c r="O6394" s="26"/>
      <c r="P6394" s="117"/>
    </row>
    <row r="6395" spans="1:16" ht="15.75" x14ac:dyDescent="0.25">
      <c r="A6395" s="25"/>
      <c r="B6395" s="28"/>
      <c r="C6395" s="24"/>
      <c r="D6395" s="21"/>
      <c r="E6395" s="24"/>
      <c r="F6395" s="24"/>
      <c r="G6395" s="24"/>
      <c r="H6395" s="29"/>
      <c r="I6395" s="23"/>
      <c r="J6395" s="24"/>
      <c r="K6395" s="24"/>
      <c r="L6395" s="66"/>
      <c r="M6395" s="25"/>
      <c r="N6395" s="25"/>
      <c r="O6395" s="26"/>
      <c r="P6395" s="152"/>
    </row>
    <row r="6396" spans="1:16" ht="15.75" x14ac:dyDescent="0.25">
      <c r="A6396" s="25"/>
      <c r="B6396" s="28"/>
      <c r="C6396" s="24"/>
      <c r="D6396" s="21"/>
      <c r="E6396" s="24"/>
      <c r="F6396" s="24"/>
      <c r="G6396" s="24"/>
      <c r="H6396" s="29"/>
      <c r="I6396" s="23"/>
      <c r="J6396" s="24"/>
      <c r="K6396" s="24"/>
      <c r="L6396" s="66"/>
      <c r="M6396" s="25"/>
      <c r="N6396" s="25"/>
      <c r="O6396" s="26"/>
      <c r="P6396" s="152"/>
    </row>
    <row r="6397" spans="1:16" ht="15.75" x14ac:dyDescent="0.25">
      <c r="A6397" s="25"/>
      <c r="B6397" s="28"/>
      <c r="C6397" s="24"/>
      <c r="D6397" s="21"/>
      <c r="E6397" s="24"/>
      <c r="F6397" s="24"/>
      <c r="G6397" s="24"/>
      <c r="H6397" s="29"/>
      <c r="I6397" s="84"/>
      <c r="J6397" s="24"/>
      <c r="K6397" s="24"/>
      <c r="L6397" s="66"/>
      <c r="M6397" s="25"/>
      <c r="N6397" s="25"/>
      <c r="O6397" s="26"/>
      <c r="P6397" s="117"/>
    </row>
    <row r="6398" spans="1:16" ht="15.75" x14ac:dyDescent="0.25">
      <c r="A6398" s="25"/>
      <c r="B6398" s="28"/>
      <c r="C6398" s="24"/>
      <c r="D6398" s="21"/>
      <c r="E6398" s="24"/>
      <c r="F6398" s="24"/>
      <c r="G6398" s="24"/>
      <c r="H6398" s="29"/>
      <c r="I6398" s="84"/>
      <c r="J6398" s="24"/>
      <c r="K6398" s="24"/>
      <c r="L6398" s="66"/>
      <c r="M6398" s="25"/>
      <c r="N6398" s="25"/>
      <c r="O6398" s="26"/>
      <c r="P6398" s="117"/>
    </row>
    <row r="6399" spans="1:16" ht="15.75" x14ac:dyDescent="0.25">
      <c r="A6399" s="25"/>
      <c r="B6399" s="28"/>
      <c r="C6399" s="24"/>
      <c r="D6399" s="21"/>
      <c r="E6399" s="24"/>
      <c r="F6399" s="24"/>
      <c r="G6399" s="24"/>
      <c r="H6399" s="29"/>
      <c r="I6399" s="84"/>
      <c r="J6399" s="24"/>
      <c r="K6399" s="24"/>
      <c r="L6399" s="66"/>
      <c r="M6399" s="25"/>
      <c r="N6399" s="25"/>
      <c r="O6399" s="26"/>
      <c r="P6399" s="117"/>
    </row>
    <row r="6400" spans="1:16" ht="15.75" x14ac:dyDescent="0.25">
      <c r="A6400" s="25"/>
      <c r="B6400" s="28"/>
      <c r="C6400" s="24"/>
      <c r="D6400" s="21"/>
      <c r="E6400" s="24"/>
      <c r="F6400" s="24"/>
      <c r="G6400" s="24"/>
      <c r="H6400" s="29"/>
      <c r="I6400" s="84"/>
      <c r="J6400" s="24"/>
      <c r="K6400" s="24"/>
      <c r="L6400" s="66"/>
      <c r="M6400" s="25"/>
      <c r="N6400" s="25"/>
      <c r="O6400" s="26"/>
      <c r="P6400" s="117"/>
    </row>
    <row r="6401" spans="1:16" ht="15.75" x14ac:dyDescent="0.25">
      <c r="A6401" s="25"/>
      <c r="B6401" s="28"/>
      <c r="C6401" s="24"/>
      <c r="D6401" s="21"/>
      <c r="E6401" s="24"/>
      <c r="F6401" s="24"/>
      <c r="G6401" s="24"/>
      <c r="H6401" s="29"/>
      <c r="I6401" s="84"/>
      <c r="J6401" s="24"/>
      <c r="K6401" s="24"/>
      <c r="L6401" s="66"/>
      <c r="M6401" s="25"/>
      <c r="N6401" s="25"/>
      <c r="O6401" s="26"/>
      <c r="P6401" s="117"/>
    </row>
    <row r="6402" spans="1:16" ht="15.75" x14ac:dyDescent="0.25">
      <c r="A6402" s="65"/>
      <c r="B6402" s="316"/>
      <c r="C6402" s="159"/>
      <c r="D6402" s="21"/>
      <c r="E6402" s="159"/>
      <c r="F6402" s="159"/>
      <c r="G6402" s="159"/>
      <c r="H6402" s="21"/>
      <c r="I6402" s="317"/>
      <c r="J6402" s="159"/>
      <c r="K6402" s="159"/>
      <c r="L6402" s="77"/>
      <c r="M6402" s="65"/>
      <c r="N6402" s="19"/>
      <c r="O6402" s="26"/>
      <c r="P6402" s="117"/>
    </row>
    <row r="6403" spans="1:16" ht="15.75" x14ac:dyDescent="0.25">
      <c r="A6403" s="25"/>
      <c r="B6403" s="28"/>
      <c r="C6403" s="24"/>
      <c r="D6403" s="21"/>
      <c r="E6403" s="24"/>
      <c r="F6403" s="24"/>
      <c r="G6403" s="24"/>
      <c r="H6403" s="29"/>
      <c r="I6403" s="84"/>
      <c r="J6403" s="24"/>
      <c r="K6403" s="24"/>
      <c r="L6403" s="66"/>
      <c r="M6403" s="25"/>
      <c r="N6403" s="19"/>
      <c r="O6403" s="26"/>
      <c r="P6403" s="117"/>
    </row>
    <row r="6404" spans="1:16" ht="15.75" x14ac:dyDescent="0.25">
      <c r="A6404" s="25"/>
      <c r="B6404" s="28"/>
      <c r="C6404" s="24"/>
      <c r="D6404" s="21"/>
      <c r="E6404" s="24"/>
      <c r="F6404" s="24"/>
      <c r="G6404" s="24"/>
      <c r="H6404" s="29"/>
      <c r="I6404" s="84"/>
      <c r="J6404" s="25"/>
      <c r="K6404" s="24"/>
      <c r="L6404" s="66"/>
      <c r="M6404" s="25"/>
      <c r="N6404" s="25"/>
      <c r="O6404" s="26"/>
      <c r="P6404" s="117"/>
    </row>
    <row r="6405" spans="1:16" ht="15.75" x14ac:dyDescent="0.25">
      <c r="A6405" s="25"/>
      <c r="B6405" s="28"/>
      <c r="C6405" s="24"/>
      <c r="D6405" s="21"/>
      <c r="E6405" s="24"/>
      <c r="F6405" s="24"/>
      <c r="G6405" s="24"/>
      <c r="H6405" s="29"/>
      <c r="I6405" s="84"/>
      <c r="J6405" s="24"/>
      <c r="K6405" s="24"/>
      <c r="L6405" s="66"/>
      <c r="M6405" s="25"/>
      <c r="N6405" s="25"/>
      <c r="O6405" s="26"/>
      <c r="P6405" s="117"/>
    </row>
    <row r="6406" spans="1:16" ht="15.75" x14ac:dyDescent="0.25">
      <c r="A6406" s="67"/>
      <c r="B6406" s="28"/>
      <c r="C6406" s="24"/>
      <c r="D6406" s="21"/>
      <c r="E6406" s="24"/>
      <c r="F6406" s="24"/>
      <c r="G6406" s="24"/>
      <c r="H6406" s="29"/>
      <c r="I6406" s="23"/>
      <c r="J6406" s="24"/>
      <c r="K6406" s="24"/>
      <c r="L6406" s="66"/>
      <c r="M6406" s="25"/>
      <c r="N6406" s="25"/>
      <c r="O6406" s="26"/>
      <c r="P6406" s="117"/>
    </row>
    <row r="6407" spans="1:16" ht="15.75" x14ac:dyDescent="0.25">
      <c r="A6407" s="67"/>
      <c r="B6407" s="28"/>
      <c r="C6407" s="24"/>
      <c r="D6407" s="21"/>
      <c r="E6407" s="24"/>
      <c r="F6407" s="24"/>
      <c r="G6407" s="24"/>
      <c r="H6407" s="29"/>
      <c r="I6407" s="23"/>
      <c r="J6407" s="24"/>
      <c r="K6407" s="24"/>
      <c r="L6407" s="66"/>
      <c r="M6407" s="25"/>
      <c r="N6407" s="25"/>
      <c r="O6407" s="26"/>
      <c r="P6407" s="117"/>
    </row>
    <row r="6408" spans="1:16" ht="15.75" x14ac:dyDescent="0.25">
      <c r="A6408" s="19"/>
      <c r="B6408" s="20"/>
      <c r="C6408" s="20"/>
      <c r="D6408" s="21"/>
      <c r="E6408" s="20"/>
      <c r="F6408" s="20"/>
      <c r="G6408" s="20"/>
      <c r="H6408" s="22"/>
      <c r="I6408" s="23"/>
      <c r="J6408" s="23"/>
      <c r="K6408" s="24"/>
      <c r="L6408" s="31"/>
      <c r="M6408" s="19"/>
      <c r="N6408" s="25"/>
      <c r="O6408" s="26"/>
      <c r="P6408" s="117"/>
    </row>
    <row r="6409" spans="1:16" ht="15.75" x14ac:dyDescent="0.25">
      <c r="A6409" s="25"/>
      <c r="B6409" s="28"/>
      <c r="C6409" s="24"/>
      <c r="D6409" s="21"/>
      <c r="E6409" s="24"/>
      <c r="F6409" s="24"/>
      <c r="G6409" s="24"/>
      <c r="H6409" s="29"/>
      <c r="I6409" s="84"/>
      <c r="J6409" s="24"/>
      <c r="K6409" s="24"/>
      <c r="L6409" s="66"/>
      <c r="M6409" s="25"/>
      <c r="N6409" s="25"/>
      <c r="O6409" s="26"/>
      <c r="P6409" s="117"/>
    </row>
    <row r="6410" spans="1:16" ht="15.75" x14ac:dyDescent="0.25">
      <c r="A6410" s="25"/>
      <c r="B6410" s="28"/>
      <c r="C6410" s="24"/>
      <c r="D6410" s="21"/>
      <c r="E6410" s="24"/>
      <c r="F6410" s="24"/>
      <c r="G6410" s="24"/>
      <c r="H6410" s="29"/>
      <c r="I6410" s="84"/>
      <c r="J6410" s="24"/>
      <c r="K6410" s="24"/>
      <c r="L6410" s="66"/>
      <c r="M6410" s="25"/>
      <c r="N6410" s="25"/>
      <c r="O6410" s="26"/>
      <c r="P6410" s="117"/>
    </row>
    <row r="6411" spans="1:16" ht="15.75" x14ac:dyDescent="0.25">
      <c r="A6411" s="25"/>
      <c r="B6411" s="28"/>
      <c r="C6411" s="24"/>
      <c r="D6411" s="21"/>
      <c r="E6411" s="24"/>
      <c r="F6411" s="24"/>
      <c r="G6411" s="24"/>
      <c r="H6411" s="29"/>
      <c r="I6411" s="84"/>
      <c r="J6411" s="24"/>
      <c r="K6411" s="24"/>
      <c r="L6411" s="66"/>
      <c r="M6411" s="25"/>
      <c r="N6411" s="25"/>
      <c r="O6411" s="26"/>
      <c r="P6411" s="152"/>
    </row>
    <row r="6412" spans="1:16" ht="15.75" x14ac:dyDescent="0.25">
      <c r="A6412" s="25"/>
      <c r="B6412" s="20"/>
      <c r="C6412" s="20"/>
      <c r="D6412" s="98"/>
      <c r="E6412" s="24"/>
      <c r="F6412" s="24"/>
      <c r="G6412" s="24"/>
      <c r="H6412" s="29"/>
      <c r="I6412" s="84"/>
      <c r="J6412" s="314"/>
      <c r="K6412" s="314"/>
      <c r="L6412" s="66"/>
      <c r="M6412" s="25"/>
      <c r="N6412" s="19"/>
      <c r="O6412" s="26"/>
      <c r="P6412" s="117"/>
    </row>
    <row r="6413" spans="1:16" ht="15.75" x14ac:dyDescent="0.25">
      <c r="A6413" s="25"/>
      <c r="B6413" s="28"/>
      <c r="C6413" s="24"/>
      <c r="D6413" s="21"/>
      <c r="E6413" s="24"/>
      <c r="F6413" s="24"/>
      <c r="G6413" s="24"/>
      <c r="H6413" s="29"/>
      <c r="I6413" s="84"/>
      <c r="J6413" s="24"/>
      <c r="K6413" s="24"/>
      <c r="L6413" s="66"/>
      <c r="M6413" s="25"/>
      <c r="N6413" s="25"/>
      <c r="O6413" s="26"/>
      <c r="P6413" s="117"/>
    </row>
    <row r="6414" spans="1:16" ht="15.75" x14ac:dyDescent="0.25">
      <c r="A6414" s="25"/>
      <c r="B6414" s="28"/>
      <c r="C6414" s="24"/>
      <c r="D6414" s="21"/>
      <c r="E6414" s="24"/>
      <c r="F6414" s="24"/>
      <c r="G6414" s="24"/>
      <c r="H6414" s="29"/>
      <c r="I6414" s="84"/>
      <c r="J6414" s="24"/>
      <c r="K6414" s="24"/>
      <c r="L6414" s="66"/>
      <c r="M6414" s="25"/>
      <c r="N6414" s="25"/>
      <c r="O6414" s="26"/>
      <c r="P6414" s="117"/>
    </row>
    <row r="6415" spans="1:16" ht="15.75" x14ac:dyDescent="0.25">
      <c r="A6415" s="25"/>
      <c r="B6415" s="28"/>
      <c r="C6415" s="24"/>
      <c r="D6415" s="21"/>
      <c r="E6415" s="24"/>
      <c r="F6415" s="24"/>
      <c r="G6415" s="24"/>
      <c r="H6415" s="29"/>
      <c r="I6415" s="84"/>
      <c r="J6415" s="24"/>
      <c r="K6415" s="24"/>
      <c r="L6415" s="66"/>
      <c r="M6415" s="25"/>
      <c r="N6415" s="25"/>
      <c r="O6415" s="26"/>
      <c r="P6415" s="117"/>
    </row>
    <row r="6416" spans="1:16" ht="15.75" x14ac:dyDescent="0.25">
      <c r="A6416" s="25"/>
      <c r="B6416" s="28"/>
      <c r="C6416" s="24"/>
      <c r="D6416" s="21"/>
      <c r="E6416" s="24"/>
      <c r="F6416" s="24"/>
      <c r="G6416" s="24"/>
      <c r="H6416" s="29"/>
      <c r="I6416" s="84"/>
      <c r="J6416" s="24"/>
      <c r="K6416" s="24"/>
      <c r="L6416" s="66"/>
      <c r="M6416" s="25"/>
      <c r="N6416" s="25"/>
      <c r="O6416" s="26"/>
      <c r="P6416" s="117"/>
    </row>
    <row r="6417" spans="1:16" ht="15.75" x14ac:dyDescent="0.25">
      <c r="A6417" s="25"/>
      <c r="B6417" s="28"/>
      <c r="C6417" s="24"/>
      <c r="D6417" s="21"/>
      <c r="E6417" s="24"/>
      <c r="F6417" s="24"/>
      <c r="G6417" s="24"/>
      <c r="H6417" s="29"/>
      <c r="I6417" s="84"/>
      <c r="J6417" s="24"/>
      <c r="K6417" s="97"/>
      <c r="L6417" s="66"/>
      <c r="M6417" s="25"/>
      <c r="N6417" s="25"/>
      <c r="O6417" s="26"/>
      <c r="P6417" s="117"/>
    </row>
    <row r="6418" spans="1:16" ht="15.75" x14ac:dyDescent="0.25">
      <c r="A6418" s="25"/>
      <c r="B6418" s="28"/>
      <c r="C6418" s="24"/>
      <c r="D6418" s="21"/>
      <c r="E6418" s="24"/>
      <c r="F6418" s="24"/>
      <c r="G6418" s="24"/>
      <c r="H6418" s="29"/>
      <c r="I6418" s="84"/>
      <c r="J6418" s="24"/>
      <c r="K6418" s="24"/>
      <c r="L6418" s="66"/>
      <c r="M6418" s="25"/>
      <c r="N6418" s="25"/>
      <c r="O6418" s="26"/>
      <c r="P6418" s="117"/>
    </row>
    <row r="6419" spans="1:16" ht="15.75" x14ac:dyDescent="0.25">
      <c r="A6419" s="25"/>
      <c r="B6419" s="28"/>
      <c r="C6419" s="24"/>
      <c r="D6419" s="21"/>
      <c r="E6419" s="24"/>
      <c r="F6419" s="24"/>
      <c r="G6419" s="24"/>
      <c r="H6419" s="29"/>
      <c r="I6419" s="84"/>
      <c r="J6419" s="24"/>
      <c r="K6419" s="24"/>
      <c r="L6419" s="66"/>
      <c r="M6419" s="25"/>
      <c r="N6419" s="25"/>
      <c r="O6419" s="26"/>
      <c r="P6419" s="117"/>
    </row>
    <row r="6420" spans="1:16" ht="15.75" x14ac:dyDescent="0.25">
      <c r="A6420" s="25"/>
      <c r="B6420" s="28"/>
      <c r="C6420" s="24"/>
      <c r="D6420" s="21"/>
      <c r="E6420" s="24"/>
      <c r="F6420" s="24"/>
      <c r="G6420" s="24"/>
      <c r="H6420" s="29"/>
      <c r="I6420" s="84"/>
      <c r="J6420" s="24"/>
      <c r="K6420" s="24"/>
      <c r="L6420" s="66"/>
      <c r="M6420" s="25"/>
      <c r="N6420" s="25"/>
      <c r="O6420" s="26"/>
      <c r="P6420" s="117"/>
    </row>
    <row r="6421" spans="1:16" ht="15.75" x14ac:dyDescent="0.25">
      <c r="A6421" s="25"/>
      <c r="B6421" s="28"/>
      <c r="C6421" s="24"/>
      <c r="D6421" s="21"/>
      <c r="E6421" s="24"/>
      <c r="F6421" s="24"/>
      <c r="G6421" s="24"/>
      <c r="H6421" s="29"/>
      <c r="I6421" s="84"/>
      <c r="J6421" s="24"/>
      <c r="K6421" s="24"/>
      <c r="L6421" s="66"/>
      <c r="M6421" s="25"/>
      <c r="N6421" s="25"/>
      <c r="O6421" s="26"/>
      <c r="P6421" s="117"/>
    </row>
    <row r="6422" spans="1:16" ht="15.75" x14ac:dyDescent="0.25">
      <c r="A6422" s="25"/>
      <c r="B6422" s="28"/>
      <c r="C6422" s="24"/>
      <c r="D6422" s="21"/>
      <c r="E6422" s="24"/>
      <c r="F6422" s="24"/>
      <c r="G6422" s="24"/>
      <c r="H6422" s="29"/>
      <c r="I6422" s="84"/>
      <c r="J6422" s="24"/>
      <c r="K6422" s="24"/>
      <c r="L6422" s="66"/>
      <c r="M6422" s="25"/>
      <c r="N6422" s="25"/>
      <c r="O6422" s="26"/>
      <c r="P6422" s="117"/>
    </row>
    <row r="6423" spans="1:16" ht="15.75" x14ac:dyDescent="0.25">
      <c r="A6423" s="25"/>
      <c r="B6423" s="28"/>
      <c r="C6423" s="24"/>
      <c r="D6423" s="21"/>
      <c r="E6423" s="24"/>
      <c r="F6423" s="24"/>
      <c r="G6423" s="24"/>
      <c r="H6423" s="29"/>
      <c r="I6423" s="84"/>
      <c r="J6423" s="24"/>
      <c r="K6423" s="24"/>
      <c r="L6423" s="66"/>
      <c r="M6423" s="25"/>
      <c r="N6423" s="25"/>
      <c r="O6423" s="26"/>
      <c r="P6423" s="117"/>
    </row>
    <row r="6424" spans="1:16" ht="15.75" x14ac:dyDescent="0.25">
      <c r="A6424" s="25"/>
      <c r="B6424" s="28"/>
      <c r="C6424" s="24"/>
      <c r="D6424" s="21"/>
      <c r="E6424" s="24"/>
      <c r="F6424" s="24"/>
      <c r="G6424" s="24"/>
      <c r="H6424" s="29"/>
      <c r="I6424" s="84"/>
      <c r="J6424" s="24"/>
      <c r="K6424" s="24"/>
      <c r="L6424" s="66"/>
      <c r="M6424" s="25"/>
      <c r="N6424" s="25"/>
      <c r="O6424" s="26"/>
      <c r="P6424" s="117"/>
    </row>
    <row r="6425" spans="1:16" ht="15.75" x14ac:dyDescent="0.25">
      <c r="A6425" s="25"/>
      <c r="B6425" s="28"/>
      <c r="C6425" s="24"/>
      <c r="D6425" s="21"/>
      <c r="E6425" s="24"/>
      <c r="F6425" s="24"/>
      <c r="G6425" s="24"/>
      <c r="H6425" s="29"/>
      <c r="I6425" s="84"/>
      <c r="J6425" s="24"/>
      <c r="K6425" s="24"/>
      <c r="L6425" s="66"/>
      <c r="M6425" s="25"/>
      <c r="N6425" s="25"/>
      <c r="O6425" s="26"/>
      <c r="P6425" s="117"/>
    </row>
    <row r="6426" spans="1:16" ht="15.75" x14ac:dyDescent="0.25">
      <c r="A6426" s="25"/>
      <c r="B6426" s="28"/>
      <c r="C6426" s="24"/>
      <c r="D6426" s="21"/>
      <c r="E6426" s="24"/>
      <c r="F6426" s="24"/>
      <c r="G6426" s="24"/>
      <c r="H6426" s="29"/>
      <c r="I6426" s="84"/>
      <c r="J6426" s="24"/>
      <c r="K6426" s="24"/>
      <c r="L6426" s="66"/>
      <c r="M6426" s="25"/>
      <c r="N6426" s="25"/>
      <c r="O6426" s="26"/>
      <c r="P6426" s="117"/>
    </row>
    <row r="6427" spans="1:16" ht="15.75" x14ac:dyDescent="0.25">
      <c r="A6427" s="25"/>
      <c r="B6427" s="28"/>
      <c r="C6427" s="24"/>
      <c r="D6427" s="21"/>
      <c r="E6427" s="24"/>
      <c r="F6427" s="24"/>
      <c r="G6427" s="24"/>
      <c r="H6427" s="29"/>
      <c r="I6427" s="84"/>
      <c r="J6427" s="24"/>
      <c r="K6427" s="24"/>
      <c r="L6427" s="66"/>
      <c r="M6427" s="25"/>
      <c r="N6427" s="25"/>
      <c r="O6427" s="26"/>
      <c r="P6427" s="117"/>
    </row>
    <row r="6428" spans="1:16" ht="15.75" x14ac:dyDescent="0.25">
      <c r="A6428" s="65"/>
      <c r="B6428" s="316"/>
      <c r="C6428" s="159"/>
      <c r="D6428" s="21"/>
      <c r="E6428" s="159"/>
      <c r="F6428" s="159"/>
      <c r="G6428" s="159"/>
      <c r="H6428" s="21"/>
      <c r="I6428" s="317"/>
      <c r="J6428" s="159"/>
      <c r="K6428" s="159"/>
      <c r="L6428" s="77"/>
      <c r="M6428" s="65"/>
      <c r="N6428" s="19"/>
      <c r="O6428" s="26"/>
      <c r="P6428" s="117"/>
    </row>
    <row r="6429" spans="1:16" ht="15.75" x14ac:dyDescent="0.25">
      <c r="A6429" s="25"/>
      <c r="B6429" s="28"/>
      <c r="C6429" s="24"/>
      <c r="D6429" s="21"/>
      <c r="E6429" s="24"/>
      <c r="F6429" s="24"/>
      <c r="G6429" s="24"/>
      <c r="H6429" s="29"/>
      <c r="I6429" s="84"/>
      <c r="J6429" s="24"/>
      <c r="K6429" s="24"/>
      <c r="L6429" s="66"/>
      <c r="M6429" s="25"/>
      <c r="N6429" s="19"/>
      <c r="O6429" s="26"/>
      <c r="P6429" s="117"/>
    </row>
    <row r="6430" spans="1:16" ht="15.75" x14ac:dyDescent="0.25">
      <c r="A6430" s="25"/>
      <c r="B6430" s="313"/>
      <c r="C6430" s="20"/>
      <c r="D6430" s="98"/>
      <c r="E6430" s="24"/>
      <c r="F6430" s="24"/>
      <c r="G6430" s="24"/>
      <c r="H6430" s="29"/>
      <c r="I6430" s="84"/>
      <c r="J6430" s="314"/>
      <c r="K6430" s="314"/>
      <c r="L6430" s="66"/>
      <c r="M6430" s="25"/>
      <c r="N6430" s="19"/>
      <c r="O6430" s="26"/>
      <c r="P6430" s="117"/>
    </row>
    <row r="6431" spans="1:16" ht="15.75" x14ac:dyDescent="0.25">
      <c r="A6431" s="25"/>
      <c r="B6431" s="20"/>
      <c r="C6431" s="313"/>
      <c r="D6431" s="98"/>
      <c r="E6431" s="24"/>
      <c r="F6431" s="24"/>
      <c r="G6431" s="24"/>
      <c r="H6431" s="29"/>
      <c r="I6431" s="84"/>
      <c r="J6431" s="314"/>
      <c r="K6431" s="314"/>
      <c r="L6431" s="66"/>
      <c r="M6431" s="25"/>
      <c r="N6431" s="19"/>
      <c r="O6431" s="26"/>
      <c r="P6431" s="117"/>
    </row>
    <row r="6432" spans="1:16" ht="15.75" x14ac:dyDescent="0.25">
      <c r="A6432" s="25"/>
      <c r="B6432" s="28"/>
      <c r="C6432" s="24"/>
      <c r="D6432" s="21"/>
      <c r="E6432" s="24"/>
      <c r="F6432" s="24"/>
      <c r="G6432" s="24"/>
      <c r="H6432" s="29"/>
      <c r="I6432" s="84"/>
      <c r="J6432" s="24"/>
      <c r="K6432" s="24"/>
      <c r="L6432" s="66"/>
      <c r="M6432" s="25"/>
      <c r="N6432" s="25"/>
      <c r="O6432" s="26"/>
      <c r="P6432" s="117"/>
    </row>
    <row r="6433" spans="1:16" ht="15.75" x14ac:dyDescent="0.25">
      <c r="A6433" s="25"/>
      <c r="B6433" s="28"/>
      <c r="C6433" s="24"/>
      <c r="D6433" s="21"/>
      <c r="E6433" s="24"/>
      <c r="F6433" s="24"/>
      <c r="G6433" s="24"/>
      <c r="H6433" s="29"/>
      <c r="I6433" s="84"/>
      <c r="J6433" s="24"/>
      <c r="K6433" s="24"/>
      <c r="L6433" s="66"/>
      <c r="M6433" s="25"/>
      <c r="N6433" s="25"/>
      <c r="O6433" s="26"/>
      <c r="P6433" s="117"/>
    </row>
    <row r="6434" spans="1:16" ht="15.75" x14ac:dyDescent="0.25">
      <c r="A6434" s="25"/>
      <c r="B6434" s="28"/>
      <c r="C6434" s="24"/>
      <c r="D6434" s="21"/>
      <c r="E6434" s="24"/>
      <c r="F6434" s="24"/>
      <c r="G6434" s="24"/>
      <c r="H6434" s="29"/>
      <c r="I6434" s="84"/>
      <c r="J6434" s="24"/>
      <c r="K6434" s="24"/>
      <c r="L6434" s="66"/>
      <c r="M6434" s="25"/>
      <c r="N6434" s="25"/>
      <c r="O6434" s="26"/>
      <c r="P6434" s="117"/>
    </row>
    <row r="6435" spans="1:16" ht="15.75" x14ac:dyDescent="0.25">
      <c r="A6435" s="25"/>
      <c r="B6435" s="28"/>
      <c r="C6435" s="24"/>
      <c r="D6435" s="21"/>
      <c r="E6435" s="24"/>
      <c r="F6435" s="24"/>
      <c r="G6435" s="24"/>
      <c r="H6435" s="29"/>
      <c r="I6435" s="84"/>
      <c r="J6435" s="24"/>
      <c r="K6435" s="24"/>
      <c r="L6435" s="66"/>
      <c r="M6435" s="25"/>
      <c r="N6435" s="25"/>
      <c r="O6435" s="26"/>
      <c r="P6435" s="117"/>
    </row>
    <row r="6436" spans="1:16" ht="15.75" x14ac:dyDescent="0.25">
      <c r="A6436" s="25"/>
      <c r="B6436" s="28"/>
      <c r="C6436" s="24"/>
      <c r="D6436" s="21"/>
      <c r="E6436" s="24"/>
      <c r="F6436" s="24"/>
      <c r="G6436" s="24"/>
      <c r="H6436" s="29"/>
      <c r="I6436" s="84"/>
      <c r="J6436" s="24"/>
      <c r="K6436" s="24"/>
      <c r="L6436" s="66"/>
      <c r="M6436" s="25"/>
      <c r="N6436" s="25"/>
      <c r="O6436" s="26"/>
      <c r="P6436" s="117"/>
    </row>
    <row r="6437" spans="1:16" ht="15.75" x14ac:dyDescent="0.25">
      <c r="A6437" s="25"/>
      <c r="B6437" s="28"/>
      <c r="C6437" s="24"/>
      <c r="D6437" s="21"/>
      <c r="E6437" s="24"/>
      <c r="F6437" s="24"/>
      <c r="G6437" s="24"/>
      <c r="H6437" s="29"/>
      <c r="I6437" s="84"/>
      <c r="J6437" s="24"/>
      <c r="K6437" s="24"/>
      <c r="L6437" s="66"/>
      <c r="M6437" s="25"/>
      <c r="N6437" s="25"/>
      <c r="O6437" s="26"/>
      <c r="P6437" s="117"/>
    </row>
    <row r="6438" spans="1:16" ht="15.75" x14ac:dyDescent="0.25">
      <c r="A6438" s="25"/>
      <c r="B6438" s="28"/>
      <c r="C6438" s="24"/>
      <c r="D6438" s="21"/>
      <c r="E6438" s="24"/>
      <c r="F6438" s="24"/>
      <c r="G6438" s="24"/>
      <c r="H6438" s="29"/>
      <c r="I6438" s="84"/>
      <c r="J6438" s="24"/>
      <c r="K6438" s="24"/>
      <c r="L6438" s="66"/>
      <c r="M6438" s="25"/>
      <c r="N6438" s="25"/>
      <c r="O6438" s="26"/>
      <c r="P6438" s="117"/>
    </row>
    <row r="6439" spans="1:16" ht="15.75" x14ac:dyDescent="0.25">
      <c r="A6439" s="25"/>
      <c r="B6439" s="28"/>
      <c r="C6439" s="24"/>
      <c r="D6439" s="21"/>
      <c r="E6439" s="24"/>
      <c r="F6439" s="24"/>
      <c r="G6439" s="24"/>
      <c r="H6439" s="29"/>
      <c r="I6439" s="84"/>
      <c r="J6439" s="24"/>
      <c r="K6439" s="24"/>
      <c r="L6439" s="66"/>
      <c r="M6439" s="25"/>
      <c r="N6439" s="25"/>
      <c r="O6439" s="26"/>
      <c r="P6439" s="117"/>
    </row>
    <row r="6440" spans="1:16" ht="15.75" x14ac:dyDescent="0.25">
      <c r="A6440" s="25"/>
      <c r="B6440" s="28"/>
      <c r="C6440" s="24"/>
      <c r="D6440" s="21"/>
      <c r="E6440" s="24"/>
      <c r="F6440" s="24"/>
      <c r="G6440" s="24"/>
      <c r="H6440" s="29"/>
      <c r="I6440" s="84"/>
      <c r="J6440" s="24"/>
      <c r="K6440" s="24"/>
      <c r="L6440" s="66"/>
      <c r="M6440" s="25"/>
      <c r="N6440" s="25"/>
      <c r="O6440" s="26"/>
      <c r="P6440" s="117"/>
    </row>
    <row r="6441" spans="1:16" ht="15.75" x14ac:dyDescent="0.25">
      <c r="A6441" s="25"/>
      <c r="B6441" s="28"/>
      <c r="C6441" s="24"/>
      <c r="D6441" s="21"/>
      <c r="E6441" s="24"/>
      <c r="F6441" s="24"/>
      <c r="G6441" s="24"/>
      <c r="H6441" s="29"/>
      <c r="I6441" s="84"/>
      <c r="J6441" s="24"/>
      <c r="K6441" s="24"/>
      <c r="L6441" s="66"/>
      <c r="M6441" s="25"/>
      <c r="N6441" s="25"/>
      <c r="O6441" s="26"/>
      <c r="P6441" s="117"/>
    </row>
    <row r="6442" spans="1:16" ht="15.75" x14ac:dyDescent="0.25">
      <c r="A6442" s="25"/>
      <c r="B6442" s="28"/>
      <c r="C6442" s="24"/>
      <c r="D6442" s="21"/>
      <c r="E6442" s="24"/>
      <c r="F6442" s="24"/>
      <c r="G6442" s="24"/>
      <c r="H6442" s="29"/>
      <c r="I6442" s="84"/>
      <c r="J6442" s="24"/>
      <c r="K6442" s="24"/>
      <c r="L6442" s="66"/>
      <c r="M6442" s="25"/>
      <c r="N6442" s="25"/>
      <c r="O6442" s="26"/>
      <c r="P6442" s="117"/>
    </row>
    <row r="6443" spans="1:16" ht="15.75" x14ac:dyDescent="0.25">
      <c r="A6443" s="25"/>
      <c r="B6443" s="28"/>
      <c r="C6443" s="24"/>
      <c r="D6443" s="21"/>
      <c r="E6443" s="24"/>
      <c r="F6443" s="24"/>
      <c r="G6443" s="24"/>
      <c r="H6443" s="29"/>
      <c r="I6443" s="84"/>
      <c r="J6443" s="24"/>
      <c r="K6443" s="24"/>
      <c r="L6443" s="66"/>
      <c r="M6443" s="25"/>
      <c r="N6443" s="25"/>
      <c r="O6443" s="26"/>
      <c r="P6443" s="117"/>
    </row>
    <row r="6444" spans="1:16" ht="15.75" x14ac:dyDescent="0.25">
      <c r="A6444" s="25"/>
      <c r="B6444" s="28"/>
      <c r="C6444" s="24"/>
      <c r="D6444" s="21"/>
      <c r="E6444" s="24"/>
      <c r="F6444" s="24"/>
      <c r="G6444" s="24"/>
      <c r="H6444" s="29"/>
      <c r="I6444" s="84"/>
      <c r="J6444" s="24"/>
      <c r="K6444" s="24"/>
      <c r="L6444" s="66"/>
      <c r="M6444" s="25"/>
      <c r="N6444" s="25"/>
      <c r="O6444" s="26"/>
      <c r="P6444" s="117"/>
    </row>
    <row r="6445" spans="1:16" ht="15.75" x14ac:dyDescent="0.25">
      <c r="A6445" s="19"/>
      <c r="B6445" s="20"/>
      <c r="C6445" s="20"/>
      <c r="D6445" s="21"/>
      <c r="E6445" s="20"/>
      <c r="F6445" s="20"/>
      <c r="G6445" s="20"/>
      <c r="H6445" s="30"/>
      <c r="I6445" s="23"/>
      <c r="J6445" s="23"/>
      <c r="K6445" s="24"/>
      <c r="L6445" s="31"/>
      <c r="M6445" s="19"/>
      <c r="N6445" s="25"/>
      <c r="O6445" s="26"/>
      <c r="P6445" s="117"/>
    </row>
    <row r="6446" spans="1:16" ht="15.75" x14ac:dyDescent="0.25">
      <c r="A6446" s="19"/>
      <c r="B6446" s="20"/>
      <c r="C6446" s="20"/>
      <c r="D6446" s="21"/>
      <c r="E6446" s="20"/>
      <c r="F6446" s="20"/>
      <c r="G6446" s="20"/>
      <c r="H6446" s="30"/>
      <c r="I6446" s="23"/>
      <c r="J6446" s="23"/>
      <c r="K6446" s="24"/>
      <c r="L6446" s="31"/>
      <c r="M6446" s="19"/>
      <c r="N6446" s="25"/>
      <c r="O6446" s="26"/>
      <c r="P6446" s="117"/>
    </row>
    <row r="6447" spans="1:16" ht="15.75" x14ac:dyDescent="0.25">
      <c r="A6447" s="25"/>
      <c r="B6447" s="28"/>
      <c r="C6447" s="24"/>
      <c r="D6447" s="21"/>
      <c r="E6447" s="24"/>
      <c r="F6447" s="24"/>
      <c r="G6447" s="24"/>
      <c r="H6447" s="29"/>
      <c r="I6447" s="84"/>
      <c r="J6447" s="24"/>
      <c r="K6447" s="24"/>
      <c r="L6447" s="66"/>
      <c r="M6447" s="25"/>
      <c r="N6447" s="25"/>
      <c r="O6447" s="26"/>
      <c r="P6447" s="117"/>
    </row>
    <row r="6448" spans="1:16" ht="15.75" x14ac:dyDescent="0.25">
      <c r="A6448" s="25"/>
      <c r="B6448" s="28"/>
      <c r="C6448" s="24"/>
      <c r="D6448" s="21"/>
      <c r="E6448" s="24"/>
      <c r="F6448" s="24"/>
      <c r="G6448" s="24"/>
      <c r="H6448" s="29"/>
      <c r="I6448" s="84"/>
      <c r="J6448" s="24"/>
      <c r="K6448" s="24"/>
      <c r="L6448" s="66"/>
      <c r="M6448" s="25"/>
      <c r="N6448" s="25"/>
      <c r="O6448" s="26"/>
      <c r="P6448" s="117"/>
    </row>
    <row r="6449" spans="1:16" ht="15.75" x14ac:dyDescent="0.25">
      <c r="A6449" s="25"/>
      <c r="B6449" s="28"/>
      <c r="C6449" s="24"/>
      <c r="D6449" s="21"/>
      <c r="E6449" s="24"/>
      <c r="F6449" s="24"/>
      <c r="G6449" s="24"/>
      <c r="H6449" s="29"/>
      <c r="I6449" s="84"/>
      <c r="J6449" s="24"/>
      <c r="K6449" s="24"/>
      <c r="L6449" s="66"/>
      <c r="M6449" s="25"/>
      <c r="N6449" s="25"/>
      <c r="O6449" s="26"/>
      <c r="P6449" s="117"/>
    </row>
    <row r="6450" spans="1:16" ht="15.75" x14ac:dyDescent="0.25">
      <c r="A6450" s="25"/>
      <c r="B6450" s="28"/>
      <c r="C6450" s="24"/>
      <c r="D6450" s="21"/>
      <c r="E6450" s="24"/>
      <c r="F6450" s="24"/>
      <c r="G6450" s="24"/>
      <c r="H6450" s="29"/>
      <c r="I6450" s="84"/>
      <c r="J6450" s="24"/>
      <c r="K6450" s="24"/>
      <c r="L6450" s="66"/>
      <c r="M6450" s="25"/>
      <c r="N6450" s="25"/>
      <c r="O6450" s="26"/>
      <c r="P6450" s="117"/>
    </row>
    <row r="6451" spans="1:16" ht="15.75" x14ac:dyDescent="0.25">
      <c r="A6451" s="25"/>
      <c r="B6451" s="28"/>
      <c r="C6451" s="24"/>
      <c r="D6451" s="21"/>
      <c r="E6451" s="24"/>
      <c r="F6451" s="24"/>
      <c r="G6451" s="24"/>
      <c r="H6451" s="29"/>
      <c r="I6451" s="84"/>
      <c r="J6451" s="24"/>
      <c r="K6451" s="24"/>
      <c r="L6451" s="66"/>
      <c r="M6451" s="25"/>
      <c r="N6451" s="25"/>
      <c r="O6451" s="26"/>
      <c r="P6451" s="152"/>
    </row>
    <row r="6452" spans="1:16" ht="15.75" x14ac:dyDescent="0.25">
      <c r="A6452" s="25"/>
      <c r="B6452" s="28"/>
      <c r="C6452" s="24"/>
      <c r="D6452" s="21"/>
      <c r="E6452" s="24"/>
      <c r="F6452" s="24"/>
      <c r="G6452" s="24"/>
      <c r="H6452" s="29"/>
      <c r="I6452" s="84"/>
      <c r="J6452" s="24"/>
      <c r="K6452" s="24"/>
      <c r="L6452" s="66"/>
      <c r="M6452" s="25"/>
      <c r="N6452" s="25"/>
      <c r="O6452" s="26"/>
      <c r="P6452" s="152"/>
    </row>
    <row r="6453" spans="1:16" ht="15.75" x14ac:dyDescent="0.25">
      <c r="A6453" s="25"/>
      <c r="B6453" s="28"/>
      <c r="C6453" s="24"/>
      <c r="D6453" s="21"/>
      <c r="E6453" s="24"/>
      <c r="F6453" s="24"/>
      <c r="G6453" s="24"/>
      <c r="H6453" s="29"/>
      <c r="I6453" s="84"/>
      <c r="J6453" s="24"/>
      <c r="K6453" s="24"/>
      <c r="L6453" s="66"/>
      <c r="M6453" s="25"/>
      <c r="N6453" s="25"/>
      <c r="O6453" s="26"/>
      <c r="P6453" s="152"/>
    </row>
    <row r="6454" spans="1:16" ht="15.75" x14ac:dyDescent="0.25">
      <c r="A6454" s="25"/>
      <c r="B6454" s="28"/>
      <c r="C6454" s="24"/>
      <c r="D6454" s="21"/>
      <c r="E6454" s="24"/>
      <c r="F6454" s="24"/>
      <c r="G6454" s="24"/>
      <c r="H6454" s="29"/>
      <c r="I6454" s="84"/>
      <c r="J6454" s="24"/>
      <c r="K6454" s="24"/>
      <c r="L6454" s="66"/>
      <c r="M6454" s="25"/>
      <c r="N6454" s="25"/>
      <c r="O6454" s="26"/>
      <c r="P6454" s="117"/>
    </row>
    <row r="6455" spans="1:16" ht="15.75" x14ac:dyDescent="0.25">
      <c r="A6455" s="25"/>
      <c r="B6455" s="28"/>
      <c r="C6455" s="24"/>
      <c r="D6455" s="21"/>
      <c r="E6455" s="24"/>
      <c r="F6455" s="24"/>
      <c r="G6455" s="24"/>
      <c r="H6455" s="29"/>
      <c r="I6455" s="84"/>
      <c r="J6455" s="24"/>
      <c r="K6455" s="24"/>
      <c r="L6455" s="66"/>
      <c r="M6455" s="25"/>
      <c r="N6455" s="25"/>
      <c r="O6455" s="26"/>
      <c r="P6455" s="117"/>
    </row>
    <row r="6456" spans="1:16" ht="15.75" x14ac:dyDescent="0.25">
      <c r="A6456" s="25"/>
      <c r="B6456" s="28"/>
      <c r="C6456" s="24"/>
      <c r="D6456" s="21"/>
      <c r="E6456" s="24"/>
      <c r="F6456" s="24"/>
      <c r="G6456" s="24"/>
      <c r="H6456" s="29"/>
      <c r="I6456" s="84"/>
      <c r="J6456" s="24"/>
      <c r="K6456" s="24"/>
      <c r="L6456" s="66"/>
      <c r="M6456" s="25"/>
      <c r="N6456" s="25"/>
      <c r="O6456" s="26"/>
      <c r="P6456" s="117"/>
    </row>
    <row r="6457" spans="1:16" ht="15.75" x14ac:dyDescent="0.25">
      <c r="A6457" s="25"/>
      <c r="B6457" s="28"/>
      <c r="C6457" s="24"/>
      <c r="D6457" s="21"/>
      <c r="E6457" s="24"/>
      <c r="F6457" s="24"/>
      <c r="G6457" s="24"/>
      <c r="H6457" s="29"/>
      <c r="I6457" s="84"/>
      <c r="J6457" s="24"/>
      <c r="K6457" s="24"/>
      <c r="L6457" s="66"/>
      <c r="M6457" s="25"/>
      <c r="N6457" s="25"/>
      <c r="O6457" s="26"/>
      <c r="P6457" s="117"/>
    </row>
    <row r="6458" spans="1:16" ht="15.75" x14ac:dyDescent="0.25">
      <c r="A6458" s="25"/>
      <c r="B6458" s="28"/>
      <c r="C6458" s="24"/>
      <c r="D6458" s="21"/>
      <c r="E6458" s="24"/>
      <c r="F6458" s="24"/>
      <c r="G6458" s="24"/>
      <c r="H6458" s="29"/>
      <c r="I6458" s="84"/>
      <c r="J6458" s="24"/>
      <c r="K6458" s="24"/>
      <c r="L6458" s="66"/>
      <c r="M6458" s="25"/>
      <c r="N6458" s="25"/>
      <c r="O6458" s="26"/>
      <c r="P6458" s="117"/>
    </row>
    <row r="6459" spans="1:16" ht="15.75" x14ac:dyDescent="0.25">
      <c r="A6459" s="25"/>
      <c r="B6459" s="28"/>
      <c r="C6459" s="24"/>
      <c r="D6459" s="21"/>
      <c r="E6459" s="24"/>
      <c r="F6459" s="24"/>
      <c r="G6459" s="24"/>
      <c r="H6459" s="29"/>
      <c r="I6459" s="84"/>
      <c r="J6459" s="24"/>
      <c r="K6459" s="24"/>
      <c r="L6459" s="66"/>
      <c r="M6459" s="25"/>
      <c r="N6459" s="25"/>
      <c r="O6459" s="26"/>
      <c r="P6459" s="117"/>
    </row>
    <row r="6460" spans="1:16" ht="15.75" x14ac:dyDescent="0.25">
      <c r="A6460" s="25"/>
      <c r="B6460" s="28"/>
      <c r="C6460" s="24"/>
      <c r="D6460" s="21"/>
      <c r="E6460" s="24"/>
      <c r="F6460" s="24"/>
      <c r="G6460" s="24"/>
      <c r="H6460" s="29"/>
      <c r="I6460" s="84"/>
      <c r="J6460" s="24"/>
      <c r="K6460" s="24"/>
      <c r="L6460" s="66"/>
      <c r="M6460" s="25"/>
      <c r="N6460" s="25"/>
      <c r="O6460" s="26"/>
      <c r="P6460" s="117"/>
    </row>
    <row r="6461" spans="1:16" ht="15.75" x14ac:dyDescent="0.25">
      <c r="A6461" s="25"/>
      <c r="B6461" s="28"/>
      <c r="C6461" s="24"/>
      <c r="D6461" s="21"/>
      <c r="E6461" s="24"/>
      <c r="F6461" s="24"/>
      <c r="G6461" s="24"/>
      <c r="H6461" s="29"/>
      <c r="I6461" s="84"/>
      <c r="J6461" s="24"/>
      <c r="K6461" s="24"/>
      <c r="L6461" s="66"/>
      <c r="M6461" s="25"/>
      <c r="N6461" s="25"/>
      <c r="O6461" s="26"/>
      <c r="P6461" s="117"/>
    </row>
    <row r="6462" spans="1:16" ht="15.75" x14ac:dyDescent="0.25">
      <c r="A6462" s="25"/>
      <c r="B6462" s="28"/>
      <c r="C6462" s="24"/>
      <c r="D6462" s="21"/>
      <c r="E6462" s="24"/>
      <c r="F6462" s="24"/>
      <c r="G6462" s="24"/>
      <c r="H6462" s="29"/>
      <c r="I6462" s="84"/>
      <c r="J6462" s="24"/>
      <c r="K6462" s="24"/>
      <c r="L6462" s="66"/>
      <c r="M6462" s="25"/>
      <c r="N6462" s="25"/>
      <c r="O6462" s="26"/>
      <c r="P6462" s="117"/>
    </row>
    <row r="6463" spans="1:16" ht="15.75" x14ac:dyDescent="0.25">
      <c r="A6463" s="25"/>
      <c r="B6463" s="313"/>
      <c r="C6463" s="20"/>
      <c r="D6463" s="98"/>
      <c r="E6463" s="24"/>
      <c r="F6463" s="24"/>
      <c r="G6463" s="24"/>
      <c r="H6463" s="29"/>
      <c r="I6463" s="84"/>
      <c r="J6463" s="314"/>
      <c r="K6463" s="314"/>
      <c r="L6463" s="66"/>
      <c r="M6463" s="25"/>
      <c r="N6463" s="25"/>
      <c r="O6463" s="26"/>
      <c r="P6463" s="117"/>
    </row>
    <row r="6464" spans="1:16" ht="15.75" x14ac:dyDescent="0.25">
      <c r="A6464" s="25"/>
      <c r="B6464" s="28"/>
      <c r="C6464" s="24"/>
      <c r="D6464" s="21"/>
      <c r="E6464" s="24"/>
      <c r="F6464" s="24"/>
      <c r="G6464" s="24"/>
      <c r="H6464" s="29"/>
      <c r="I6464" s="84"/>
      <c r="J6464" s="24"/>
      <c r="K6464" s="24"/>
      <c r="L6464" s="66"/>
      <c r="M6464" s="25"/>
      <c r="N6464" s="25"/>
      <c r="O6464" s="26"/>
      <c r="P6464" s="117"/>
    </row>
    <row r="6465" spans="1:16" ht="15.75" x14ac:dyDescent="0.25">
      <c r="A6465" s="25"/>
      <c r="B6465" s="28"/>
      <c r="C6465" s="24"/>
      <c r="D6465" s="21"/>
      <c r="E6465" s="24"/>
      <c r="F6465" s="24"/>
      <c r="G6465" s="24"/>
      <c r="H6465" s="29"/>
      <c r="I6465" s="84"/>
      <c r="J6465" s="24"/>
      <c r="K6465" s="24"/>
      <c r="L6465" s="66"/>
      <c r="M6465" s="25"/>
      <c r="N6465" s="19"/>
      <c r="O6465" s="26"/>
      <c r="P6465" s="117"/>
    </row>
    <row r="6466" spans="1:16" ht="15.75" x14ac:dyDescent="0.25">
      <c r="A6466" s="25"/>
      <c r="B6466" s="28"/>
      <c r="C6466" s="24"/>
      <c r="D6466" s="21"/>
      <c r="E6466" s="24"/>
      <c r="F6466" s="24"/>
      <c r="G6466" s="24"/>
      <c r="H6466" s="29"/>
      <c r="I6466" s="84"/>
      <c r="J6466" s="24"/>
      <c r="K6466" s="24"/>
      <c r="L6466" s="66"/>
      <c r="M6466" s="25"/>
      <c r="N6466" s="25"/>
      <c r="O6466" s="26"/>
      <c r="P6466" s="117"/>
    </row>
    <row r="6467" spans="1:16" ht="15.75" x14ac:dyDescent="0.25">
      <c r="A6467" s="25"/>
      <c r="B6467" s="28"/>
      <c r="C6467" s="24"/>
      <c r="D6467" s="21"/>
      <c r="E6467" s="24"/>
      <c r="F6467" s="24"/>
      <c r="G6467" s="24"/>
      <c r="H6467" s="29"/>
      <c r="I6467" s="84"/>
      <c r="J6467" s="24"/>
      <c r="K6467" s="24"/>
      <c r="L6467" s="66"/>
      <c r="M6467" s="25"/>
      <c r="N6467" s="25"/>
      <c r="O6467" s="26"/>
      <c r="P6467" s="117"/>
    </row>
    <row r="6468" spans="1:16" ht="15.75" x14ac:dyDescent="0.25">
      <c r="A6468" s="25"/>
      <c r="B6468" s="28"/>
      <c r="C6468" s="24"/>
      <c r="D6468" s="21"/>
      <c r="E6468" s="24"/>
      <c r="F6468" s="24"/>
      <c r="G6468" s="24"/>
      <c r="H6468" s="29"/>
      <c r="I6468" s="84"/>
      <c r="J6468" s="24"/>
      <c r="K6468" s="24"/>
      <c r="L6468" s="66"/>
      <c r="M6468" s="25"/>
      <c r="N6468" s="25"/>
      <c r="O6468" s="26"/>
      <c r="P6468" s="117"/>
    </row>
    <row r="6469" spans="1:16" ht="15.75" x14ac:dyDescent="0.25">
      <c r="A6469" s="25"/>
      <c r="B6469" s="28"/>
      <c r="C6469" s="24"/>
      <c r="D6469" s="21"/>
      <c r="E6469" s="24"/>
      <c r="F6469" s="24"/>
      <c r="G6469" s="24"/>
      <c r="H6469" s="29"/>
      <c r="I6469" s="84"/>
      <c r="J6469" s="24"/>
      <c r="K6469" s="24"/>
      <c r="L6469" s="66"/>
      <c r="M6469" s="25"/>
      <c r="N6469" s="25"/>
      <c r="O6469" s="26"/>
      <c r="P6469" s="117"/>
    </row>
    <row r="6470" spans="1:16" ht="15.75" x14ac:dyDescent="0.25">
      <c r="A6470" s="25"/>
      <c r="B6470" s="28"/>
      <c r="C6470" s="24"/>
      <c r="D6470" s="21"/>
      <c r="E6470" s="24"/>
      <c r="F6470" s="24"/>
      <c r="G6470" s="24"/>
      <c r="H6470" s="29"/>
      <c r="I6470" s="84"/>
      <c r="J6470" s="24"/>
      <c r="K6470" s="24"/>
      <c r="L6470" s="66"/>
      <c r="M6470" s="25"/>
      <c r="N6470" s="25"/>
      <c r="O6470" s="26"/>
      <c r="P6470" s="117"/>
    </row>
    <row r="6471" spans="1:16" ht="15.75" x14ac:dyDescent="0.25">
      <c r="A6471" s="25"/>
      <c r="B6471" s="28"/>
      <c r="C6471" s="24"/>
      <c r="D6471" s="21"/>
      <c r="E6471" s="24"/>
      <c r="F6471" s="24"/>
      <c r="G6471" s="24"/>
      <c r="H6471" s="29"/>
      <c r="I6471" s="84"/>
      <c r="J6471" s="24"/>
      <c r="K6471" s="24"/>
      <c r="L6471" s="66"/>
      <c r="M6471" s="25"/>
      <c r="N6471" s="25"/>
      <c r="O6471" s="26"/>
      <c r="P6471" s="117"/>
    </row>
    <row r="6472" spans="1:16" ht="15.75" x14ac:dyDescent="0.25">
      <c r="A6472" s="25"/>
      <c r="B6472" s="28"/>
      <c r="C6472" s="24"/>
      <c r="D6472" s="21"/>
      <c r="E6472" s="24"/>
      <c r="F6472" s="24"/>
      <c r="G6472" s="24"/>
      <c r="H6472" s="29"/>
      <c r="I6472" s="84"/>
      <c r="J6472" s="24"/>
      <c r="K6472" s="24"/>
      <c r="L6472" s="66"/>
      <c r="M6472" s="25"/>
      <c r="N6472" s="25"/>
      <c r="O6472" s="26"/>
      <c r="P6472" s="117"/>
    </row>
    <row r="6473" spans="1:16" ht="15.75" x14ac:dyDescent="0.25">
      <c r="A6473" s="25"/>
      <c r="B6473" s="28"/>
      <c r="C6473" s="24"/>
      <c r="D6473" s="21"/>
      <c r="E6473" s="24"/>
      <c r="F6473" s="24"/>
      <c r="G6473" s="24"/>
      <c r="H6473" s="29"/>
      <c r="I6473" s="84"/>
      <c r="J6473" s="24"/>
      <c r="K6473" s="24"/>
      <c r="L6473" s="66"/>
      <c r="M6473" s="25"/>
      <c r="N6473" s="25"/>
      <c r="O6473" s="26"/>
      <c r="P6473" s="117"/>
    </row>
    <row r="6474" spans="1:16" ht="15.75" x14ac:dyDescent="0.25">
      <c r="A6474" s="25"/>
      <c r="B6474" s="28"/>
      <c r="C6474" s="24"/>
      <c r="D6474" s="21"/>
      <c r="E6474" s="24"/>
      <c r="F6474" s="24"/>
      <c r="G6474" s="24"/>
      <c r="H6474" s="29"/>
      <c r="I6474" s="84"/>
      <c r="J6474" s="24"/>
      <c r="K6474" s="24"/>
      <c r="L6474" s="66"/>
      <c r="M6474" s="25"/>
      <c r="N6474" s="25"/>
      <c r="O6474" s="26"/>
      <c r="P6474" s="117"/>
    </row>
    <row r="6475" spans="1:16" ht="15.75" x14ac:dyDescent="0.25">
      <c r="A6475" s="25"/>
      <c r="B6475" s="28"/>
      <c r="C6475" s="24"/>
      <c r="D6475" s="21"/>
      <c r="E6475" s="24"/>
      <c r="F6475" s="24"/>
      <c r="G6475" s="24"/>
      <c r="H6475" s="29"/>
      <c r="I6475" s="84"/>
      <c r="J6475" s="24"/>
      <c r="K6475" s="24"/>
      <c r="L6475" s="66"/>
      <c r="M6475" s="25"/>
      <c r="N6475" s="25"/>
      <c r="O6475" s="26"/>
      <c r="P6475" s="117"/>
    </row>
    <row r="6476" spans="1:16" ht="15.75" x14ac:dyDescent="0.25">
      <c r="A6476" s="25"/>
      <c r="B6476" s="28"/>
      <c r="C6476" s="24"/>
      <c r="D6476" s="21"/>
      <c r="E6476" s="24"/>
      <c r="F6476" s="24"/>
      <c r="G6476" s="24"/>
      <c r="H6476" s="29"/>
      <c r="I6476" s="84"/>
      <c r="J6476" s="24"/>
      <c r="K6476" s="24"/>
      <c r="L6476" s="66"/>
      <c r="M6476" s="25"/>
      <c r="N6476" s="25"/>
      <c r="O6476" s="26"/>
      <c r="P6476" s="117"/>
    </row>
    <row r="6477" spans="1:16" ht="15.75" x14ac:dyDescent="0.25">
      <c r="A6477" s="25"/>
      <c r="B6477" s="28"/>
      <c r="C6477" s="24"/>
      <c r="D6477" s="21"/>
      <c r="E6477" s="24"/>
      <c r="F6477" s="24"/>
      <c r="G6477" s="24"/>
      <c r="H6477" s="29"/>
      <c r="I6477" s="84"/>
      <c r="J6477" s="24"/>
      <c r="K6477" s="24"/>
      <c r="L6477" s="66"/>
      <c r="M6477" s="25"/>
      <c r="N6477" s="25"/>
      <c r="O6477" s="26"/>
      <c r="P6477" s="117"/>
    </row>
    <row r="6478" spans="1:16" ht="15.75" x14ac:dyDescent="0.25">
      <c r="A6478" s="25"/>
      <c r="B6478" s="28"/>
      <c r="C6478" s="24"/>
      <c r="D6478" s="21"/>
      <c r="E6478" s="24"/>
      <c r="F6478" s="24"/>
      <c r="G6478" s="24"/>
      <c r="H6478" s="29"/>
      <c r="I6478" s="84"/>
      <c r="J6478" s="24"/>
      <c r="K6478" s="24"/>
      <c r="L6478" s="66"/>
      <c r="M6478" s="25"/>
      <c r="N6478" s="25"/>
      <c r="O6478" s="26"/>
      <c r="P6478" s="117"/>
    </row>
    <row r="6479" spans="1:16" ht="15.75" x14ac:dyDescent="0.25">
      <c r="A6479" s="25"/>
      <c r="B6479" s="28"/>
      <c r="C6479" s="24"/>
      <c r="D6479" s="21"/>
      <c r="E6479" s="24"/>
      <c r="F6479" s="24"/>
      <c r="G6479" s="24"/>
      <c r="H6479" s="29"/>
      <c r="I6479" s="84"/>
      <c r="J6479" s="24"/>
      <c r="K6479" s="24"/>
      <c r="L6479" s="66"/>
      <c r="M6479" s="25"/>
      <c r="N6479" s="25"/>
      <c r="O6479" s="26"/>
      <c r="P6479" s="117"/>
    </row>
    <row r="6480" spans="1:16" ht="15.75" x14ac:dyDescent="0.25">
      <c r="A6480" s="25"/>
      <c r="B6480" s="28"/>
      <c r="C6480" s="24"/>
      <c r="D6480" s="21"/>
      <c r="E6480" s="24"/>
      <c r="F6480" s="24"/>
      <c r="G6480" s="24"/>
      <c r="H6480" s="29"/>
      <c r="I6480" s="84"/>
      <c r="J6480" s="24"/>
      <c r="K6480" s="24"/>
      <c r="L6480" s="66"/>
      <c r="M6480" s="25"/>
      <c r="N6480" s="25"/>
      <c r="O6480" s="26"/>
      <c r="P6480" s="117"/>
    </row>
    <row r="6481" spans="1:16" ht="15.75" x14ac:dyDescent="0.25">
      <c r="A6481" s="25"/>
      <c r="B6481" s="28"/>
      <c r="C6481" s="24"/>
      <c r="D6481" s="21"/>
      <c r="E6481" s="24"/>
      <c r="F6481" s="24"/>
      <c r="G6481" s="24"/>
      <c r="H6481" s="29"/>
      <c r="I6481" s="84"/>
      <c r="J6481" s="24"/>
      <c r="K6481" s="24"/>
      <c r="L6481" s="66"/>
      <c r="M6481" s="25"/>
      <c r="N6481" s="25"/>
      <c r="O6481" s="26"/>
      <c r="P6481" s="117"/>
    </row>
    <row r="6482" spans="1:16" ht="15.75" x14ac:dyDescent="0.25">
      <c r="A6482" s="25"/>
      <c r="B6482" s="28"/>
      <c r="C6482" s="24"/>
      <c r="D6482" s="21"/>
      <c r="E6482" s="24"/>
      <c r="F6482" s="24"/>
      <c r="G6482" s="24"/>
      <c r="H6482" s="29"/>
      <c r="I6482" s="84"/>
      <c r="J6482" s="24"/>
      <c r="K6482" s="24"/>
      <c r="L6482" s="66"/>
      <c r="M6482" s="25"/>
      <c r="N6482" s="25"/>
      <c r="O6482" s="26"/>
      <c r="P6482" s="117"/>
    </row>
    <row r="6483" spans="1:16" ht="15.75" x14ac:dyDescent="0.25">
      <c r="A6483" s="25"/>
      <c r="B6483" s="28"/>
      <c r="C6483" s="24"/>
      <c r="D6483" s="21"/>
      <c r="E6483" s="24"/>
      <c r="F6483" s="24"/>
      <c r="G6483" s="24"/>
      <c r="H6483" s="29"/>
      <c r="I6483" s="84"/>
      <c r="J6483" s="24"/>
      <c r="K6483" s="24"/>
      <c r="L6483" s="66"/>
      <c r="M6483" s="25"/>
      <c r="N6483" s="25"/>
      <c r="O6483" s="26"/>
      <c r="P6483" s="117"/>
    </row>
    <row r="6484" spans="1:16" ht="15.75" x14ac:dyDescent="0.25">
      <c r="A6484" s="25"/>
      <c r="B6484" s="28"/>
      <c r="C6484" s="24"/>
      <c r="D6484" s="21"/>
      <c r="E6484" s="24"/>
      <c r="F6484" s="24"/>
      <c r="G6484" s="24"/>
      <c r="H6484" s="29"/>
      <c r="I6484" s="84"/>
      <c r="J6484" s="24"/>
      <c r="K6484" s="24"/>
      <c r="L6484" s="66"/>
      <c r="M6484" s="25"/>
      <c r="N6484" s="25"/>
      <c r="O6484" s="26"/>
      <c r="P6484" s="117"/>
    </row>
    <row r="6485" spans="1:16" ht="15.75" x14ac:dyDescent="0.25">
      <c r="A6485" s="25"/>
      <c r="B6485" s="28"/>
      <c r="C6485" s="24"/>
      <c r="D6485" s="21"/>
      <c r="E6485" s="24"/>
      <c r="F6485" s="24"/>
      <c r="G6485" s="24"/>
      <c r="H6485" s="29"/>
      <c r="I6485" s="84"/>
      <c r="J6485" s="24"/>
      <c r="K6485" s="24"/>
      <c r="L6485" s="66"/>
      <c r="M6485" s="25"/>
      <c r="N6485" s="25"/>
      <c r="O6485" s="26"/>
      <c r="P6485" s="117"/>
    </row>
    <row r="6486" spans="1:16" ht="15.75" x14ac:dyDescent="0.25">
      <c r="A6486" s="25"/>
      <c r="B6486" s="28"/>
      <c r="C6486" s="24"/>
      <c r="D6486" s="21"/>
      <c r="E6486" s="24"/>
      <c r="F6486" s="24"/>
      <c r="G6486" s="24"/>
      <c r="H6486" s="29"/>
      <c r="I6486" s="84"/>
      <c r="J6486" s="24"/>
      <c r="K6486" s="24"/>
      <c r="L6486" s="66"/>
      <c r="M6486" s="25"/>
      <c r="N6486" s="25"/>
      <c r="O6486" s="26"/>
      <c r="P6486" s="117"/>
    </row>
    <row r="6487" spans="1:16" ht="15.75" x14ac:dyDescent="0.25">
      <c r="A6487" s="25"/>
      <c r="B6487" s="28"/>
      <c r="C6487" s="24"/>
      <c r="D6487" s="21"/>
      <c r="E6487" s="24"/>
      <c r="F6487" s="24"/>
      <c r="G6487" s="24"/>
      <c r="H6487" s="29"/>
      <c r="I6487" s="23"/>
      <c r="J6487" s="24"/>
      <c r="K6487" s="24"/>
      <c r="L6487" s="66"/>
      <c r="M6487" s="25"/>
      <c r="N6487" s="25"/>
      <c r="O6487" s="26"/>
      <c r="P6487" s="152"/>
    </row>
    <row r="6488" spans="1:16" ht="15.75" x14ac:dyDescent="0.25">
      <c r="A6488" s="65"/>
      <c r="B6488" s="28"/>
      <c r="C6488" s="24"/>
      <c r="D6488" s="21"/>
      <c r="E6488" s="24"/>
      <c r="F6488" s="24"/>
      <c r="G6488" s="24"/>
      <c r="H6488" s="29"/>
      <c r="I6488" s="23"/>
      <c r="J6488" s="24"/>
      <c r="K6488" s="24"/>
      <c r="L6488" s="66"/>
      <c r="M6488" s="25"/>
      <c r="N6488" s="25"/>
      <c r="O6488" s="26"/>
      <c r="P6488" s="152"/>
    </row>
    <row r="6489" spans="1:16" ht="15.75" x14ac:dyDescent="0.25">
      <c r="A6489" s="25"/>
      <c r="B6489" s="28"/>
      <c r="C6489" s="24"/>
      <c r="D6489" s="21"/>
      <c r="E6489" s="24"/>
      <c r="F6489" s="24"/>
      <c r="G6489" s="24"/>
      <c r="H6489" s="29"/>
      <c r="I6489" s="84"/>
      <c r="J6489" s="24"/>
      <c r="K6489" s="24"/>
      <c r="L6489" s="66"/>
      <c r="M6489" s="25"/>
      <c r="N6489" s="25"/>
      <c r="O6489" s="26"/>
      <c r="P6489" s="117"/>
    </row>
    <row r="6490" spans="1:16" ht="15.75" x14ac:dyDescent="0.25">
      <c r="A6490" s="25"/>
      <c r="B6490" s="28"/>
      <c r="C6490" s="24"/>
      <c r="D6490" s="21"/>
      <c r="E6490" s="24"/>
      <c r="F6490" s="24"/>
      <c r="G6490" s="24"/>
      <c r="H6490" s="29"/>
      <c r="I6490" s="84"/>
      <c r="J6490" s="24"/>
      <c r="K6490" s="24"/>
      <c r="L6490" s="66"/>
      <c r="M6490" s="25"/>
      <c r="N6490" s="25"/>
      <c r="O6490" s="26"/>
      <c r="P6490" s="117"/>
    </row>
    <row r="6491" spans="1:16" ht="15.75" x14ac:dyDescent="0.25">
      <c r="A6491" s="25"/>
      <c r="B6491" s="28"/>
      <c r="C6491" s="24"/>
      <c r="D6491" s="21"/>
      <c r="E6491" s="24"/>
      <c r="F6491" s="24"/>
      <c r="G6491" s="24"/>
      <c r="H6491" s="29"/>
      <c r="I6491" s="84"/>
      <c r="J6491" s="24"/>
      <c r="K6491" s="24"/>
      <c r="L6491" s="66"/>
      <c r="M6491" s="25"/>
      <c r="N6491" s="25"/>
      <c r="O6491" s="26"/>
      <c r="P6491" s="117"/>
    </row>
    <row r="6492" spans="1:16" ht="15.75" x14ac:dyDescent="0.25">
      <c r="A6492" s="25"/>
      <c r="B6492" s="28"/>
      <c r="C6492" s="24"/>
      <c r="D6492" s="21"/>
      <c r="E6492" s="24"/>
      <c r="F6492" s="24"/>
      <c r="G6492" s="24"/>
      <c r="H6492" s="29"/>
      <c r="I6492" s="84"/>
      <c r="J6492" s="24"/>
      <c r="K6492" s="24"/>
      <c r="L6492" s="66"/>
      <c r="M6492" s="25"/>
      <c r="N6492" s="25"/>
      <c r="O6492" s="26"/>
      <c r="P6492" s="117"/>
    </row>
    <row r="6493" spans="1:16" ht="15.75" x14ac:dyDescent="0.25">
      <c r="A6493" s="25"/>
      <c r="B6493" s="28"/>
      <c r="C6493" s="24"/>
      <c r="D6493" s="21"/>
      <c r="E6493" s="24"/>
      <c r="F6493" s="24"/>
      <c r="G6493" s="24"/>
      <c r="H6493" s="29"/>
      <c r="I6493" s="84"/>
      <c r="J6493" s="24"/>
      <c r="K6493" s="24"/>
      <c r="L6493" s="66"/>
      <c r="M6493" s="25"/>
      <c r="N6493" s="25"/>
      <c r="O6493" s="26"/>
      <c r="P6493" s="117"/>
    </row>
    <row r="6494" spans="1:16" ht="15.75" x14ac:dyDescent="0.25">
      <c r="A6494" s="25"/>
      <c r="B6494" s="28"/>
      <c r="C6494" s="24"/>
      <c r="D6494" s="21"/>
      <c r="E6494" s="24"/>
      <c r="F6494" s="24"/>
      <c r="G6494" s="24"/>
      <c r="H6494" s="29"/>
      <c r="I6494" s="84"/>
      <c r="J6494" s="24"/>
      <c r="K6494" s="24"/>
      <c r="L6494" s="66"/>
      <c r="M6494" s="25"/>
      <c r="N6494" s="25"/>
      <c r="O6494" s="26"/>
      <c r="P6494" s="117"/>
    </row>
    <row r="6495" spans="1:16" ht="15.75" x14ac:dyDescent="0.25">
      <c r="A6495" s="25"/>
      <c r="B6495" s="28"/>
      <c r="C6495" s="24"/>
      <c r="D6495" s="21"/>
      <c r="E6495" s="24"/>
      <c r="F6495" s="24"/>
      <c r="G6495" s="24"/>
      <c r="H6495" s="29"/>
      <c r="I6495" s="84"/>
      <c r="J6495" s="24"/>
      <c r="K6495" s="24"/>
      <c r="L6495" s="66"/>
      <c r="M6495" s="25"/>
      <c r="N6495" s="25"/>
      <c r="O6495" s="26"/>
      <c r="P6495" s="117"/>
    </row>
    <row r="6496" spans="1:16" ht="15.75" x14ac:dyDescent="0.25">
      <c r="A6496" s="25"/>
      <c r="B6496" s="28"/>
      <c r="C6496" s="24"/>
      <c r="D6496" s="21"/>
      <c r="E6496" s="24"/>
      <c r="F6496" s="24"/>
      <c r="G6496" s="24"/>
      <c r="H6496" s="29"/>
      <c r="I6496" s="84"/>
      <c r="J6496" s="24"/>
      <c r="K6496" s="24"/>
      <c r="L6496" s="66"/>
      <c r="M6496" s="25"/>
      <c r="N6496" s="25"/>
      <c r="O6496" s="26"/>
      <c r="P6496" s="117"/>
    </row>
    <row r="6497" spans="1:16" ht="15.75" x14ac:dyDescent="0.25">
      <c r="A6497" s="25"/>
      <c r="B6497" s="28"/>
      <c r="C6497" s="24"/>
      <c r="D6497" s="21"/>
      <c r="E6497" s="24"/>
      <c r="F6497" s="24"/>
      <c r="G6497" s="24"/>
      <c r="H6497" s="29"/>
      <c r="I6497" s="84"/>
      <c r="J6497" s="24"/>
      <c r="K6497" s="24"/>
      <c r="L6497" s="66"/>
      <c r="M6497" s="25"/>
      <c r="N6497" s="25"/>
      <c r="O6497" s="26"/>
      <c r="P6497" s="152"/>
    </row>
    <row r="6498" spans="1:16" ht="15.75" x14ac:dyDescent="0.25">
      <c r="A6498" s="25"/>
      <c r="B6498" s="28"/>
      <c r="C6498" s="24"/>
      <c r="D6498" s="21"/>
      <c r="E6498" s="24"/>
      <c r="F6498" s="24"/>
      <c r="G6498" s="24"/>
      <c r="H6498" s="29"/>
      <c r="I6498" s="23"/>
      <c r="J6498" s="24"/>
      <c r="K6498" s="24"/>
      <c r="L6498" s="66"/>
      <c r="M6498" s="25"/>
      <c r="N6498" s="25"/>
      <c r="O6498" s="26"/>
      <c r="P6498" s="152"/>
    </row>
    <row r="6499" spans="1:16" ht="15.75" x14ac:dyDescent="0.25">
      <c r="A6499" s="25"/>
      <c r="B6499" s="28"/>
      <c r="C6499" s="24"/>
      <c r="D6499" s="21"/>
      <c r="E6499" s="24"/>
      <c r="F6499" s="24"/>
      <c r="G6499" s="24"/>
      <c r="H6499" s="29"/>
      <c r="I6499" s="84"/>
      <c r="J6499" s="24"/>
      <c r="K6499" s="24"/>
      <c r="L6499" s="66"/>
      <c r="M6499" s="25"/>
      <c r="N6499" s="25"/>
      <c r="O6499" s="26"/>
      <c r="P6499" s="117"/>
    </row>
    <row r="6500" spans="1:16" ht="15.75" x14ac:dyDescent="0.25">
      <c r="A6500" s="25"/>
      <c r="B6500" s="28"/>
      <c r="C6500" s="24"/>
      <c r="D6500" s="21"/>
      <c r="E6500" s="24"/>
      <c r="F6500" s="24"/>
      <c r="G6500" s="24"/>
      <c r="H6500" s="29"/>
      <c r="I6500" s="84"/>
      <c r="J6500" s="24"/>
      <c r="K6500" s="24"/>
      <c r="L6500" s="66"/>
      <c r="M6500" s="25"/>
      <c r="N6500" s="25"/>
      <c r="O6500" s="26"/>
      <c r="P6500" s="117"/>
    </row>
    <row r="6501" spans="1:16" ht="15.75" x14ac:dyDescent="0.25">
      <c r="A6501" s="25"/>
      <c r="B6501" s="28"/>
      <c r="C6501" s="24"/>
      <c r="D6501" s="21"/>
      <c r="E6501" s="24"/>
      <c r="F6501" s="24"/>
      <c r="G6501" s="24"/>
      <c r="H6501" s="29"/>
      <c r="I6501" s="84"/>
      <c r="J6501" s="24"/>
      <c r="K6501" s="24"/>
      <c r="L6501" s="66"/>
      <c r="M6501" s="25"/>
      <c r="N6501" s="25"/>
      <c r="O6501" s="26"/>
      <c r="P6501" s="117"/>
    </row>
    <row r="6502" spans="1:16" ht="15.75" x14ac:dyDescent="0.25">
      <c r="A6502" s="25"/>
      <c r="B6502" s="28"/>
      <c r="C6502" s="24"/>
      <c r="D6502" s="21"/>
      <c r="E6502" s="24"/>
      <c r="F6502" s="24"/>
      <c r="G6502" s="24"/>
      <c r="H6502" s="29"/>
      <c r="I6502" s="84"/>
      <c r="J6502" s="24"/>
      <c r="K6502" s="24"/>
      <c r="L6502" s="66"/>
      <c r="M6502" s="25"/>
      <c r="N6502" s="25"/>
      <c r="O6502" s="26"/>
      <c r="P6502" s="117"/>
    </row>
    <row r="6503" spans="1:16" ht="15.75" x14ac:dyDescent="0.25">
      <c r="A6503" s="25"/>
      <c r="B6503" s="28"/>
      <c r="C6503" s="24"/>
      <c r="D6503" s="21"/>
      <c r="E6503" s="24"/>
      <c r="F6503" s="24"/>
      <c r="G6503" s="24"/>
      <c r="H6503" s="29"/>
      <c r="I6503" s="84"/>
      <c r="J6503" s="24"/>
      <c r="K6503" s="24"/>
      <c r="L6503" s="66"/>
      <c r="M6503" s="25"/>
      <c r="N6503" s="25"/>
      <c r="O6503" s="26"/>
      <c r="P6503" s="117"/>
    </row>
    <row r="6504" spans="1:16" ht="15.75" x14ac:dyDescent="0.25">
      <c r="A6504" s="25"/>
      <c r="B6504" s="122"/>
      <c r="C6504" s="24"/>
      <c r="D6504" s="21"/>
      <c r="E6504" s="24"/>
      <c r="F6504" s="24"/>
      <c r="G6504" s="24"/>
      <c r="H6504" s="29"/>
      <c r="I6504" s="84"/>
      <c r="J6504" s="24"/>
      <c r="K6504" s="24"/>
      <c r="L6504" s="66"/>
      <c r="M6504" s="25"/>
      <c r="N6504" s="25"/>
      <c r="O6504" s="26"/>
      <c r="P6504" s="117"/>
    </row>
    <row r="6505" spans="1:16" ht="15.75" x14ac:dyDescent="0.25">
      <c r="A6505" s="25"/>
      <c r="B6505" s="28"/>
      <c r="C6505" s="24"/>
      <c r="D6505" s="21"/>
      <c r="E6505" s="24"/>
      <c r="F6505" s="24"/>
      <c r="G6505" s="24"/>
      <c r="H6505" s="29"/>
      <c r="I6505" s="84"/>
      <c r="J6505" s="24"/>
      <c r="K6505" s="24"/>
      <c r="L6505" s="66"/>
      <c r="M6505" s="25"/>
      <c r="N6505" s="25"/>
      <c r="O6505" s="26"/>
      <c r="P6505" s="117"/>
    </row>
    <row r="6506" spans="1:16" ht="15.75" x14ac:dyDescent="0.25">
      <c r="A6506" s="25"/>
      <c r="B6506" s="28"/>
      <c r="C6506" s="24"/>
      <c r="D6506" s="21"/>
      <c r="E6506" s="24"/>
      <c r="F6506" s="24"/>
      <c r="G6506" s="24"/>
      <c r="H6506" s="29"/>
      <c r="I6506" s="84"/>
      <c r="J6506" s="24"/>
      <c r="K6506" s="24"/>
      <c r="L6506" s="66"/>
      <c r="M6506" s="25"/>
      <c r="N6506" s="25"/>
      <c r="O6506" s="26"/>
      <c r="P6506" s="117"/>
    </row>
    <row r="6507" spans="1:16" ht="15.75" x14ac:dyDescent="0.25">
      <c r="A6507" s="25"/>
      <c r="B6507" s="28"/>
      <c r="C6507" s="24"/>
      <c r="D6507" s="21"/>
      <c r="E6507" s="24"/>
      <c r="F6507" s="24"/>
      <c r="G6507" s="24"/>
      <c r="H6507" s="29"/>
      <c r="I6507" s="84"/>
      <c r="J6507" s="24"/>
      <c r="K6507" s="24"/>
      <c r="L6507" s="66"/>
      <c r="M6507" s="25"/>
      <c r="N6507" s="25"/>
      <c r="O6507" s="26"/>
      <c r="P6507" s="117"/>
    </row>
    <row r="6508" spans="1:16" ht="15.75" x14ac:dyDescent="0.25">
      <c r="A6508" s="25"/>
      <c r="B6508" s="28"/>
      <c r="C6508" s="24"/>
      <c r="D6508" s="21"/>
      <c r="E6508" s="24"/>
      <c r="F6508" s="24"/>
      <c r="G6508" s="24"/>
      <c r="H6508" s="29"/>
      <c r="I6508" s="84"/>
      <c r="J6508" s="24"/>
      <c r="K6508" s="24"/>
      <c r="L6508" s="66"/>
      <c r="M6508" s="25"/>
      <c r="N6508" s="25"/>
      <c r="O6508" s="26"/>
      <c r="P6508" s="117"/>
    </row>
    <row r="6509" spans="1:16" ht="15.75" x14ac:dyDescent="0.25">
      <c r="A6509" s="25"/>
      <c r="B6509" s="122"/>
      <c r="C6509" s="24"/>
      <c r="D6509" s="21"/>
      <c r="E6509" s="24"/>
      <c r="F6509" s="24"/>
      <c r="G6509" s="24"/>
      <c r="H6509" s="29"/>
      <c r="I6509" s="84"/>
      <c r="J6509" s="24"/>
      <c r="K6509" s="24"/>
      <c r="L6509" s="66"/>
      <c r="M6509" s="25"/>
      <c r="N6509" s="25"/>
      <c r="O6509" s="26"/>
      <c r="P6509" s="117"/>
    </row>
    <row r="6510" spans="1:16" ht="15.75" x14ac:dyDescent="0.25">
      <c r="A6510" s="25"/>
      <c r="B6510" s="28"/>
      <c r="C6510" s="24"/>
      <c r="D6510" s="21"/>
      <c r="E6510" s="24"/>
      <c r="F6510" s="24"/>
      <c r="G6510" s="24"/>
      <c r="H6510" s="29"/>
      <c r="I6510" s="84"/>
      <c r="J6510" s="24"/>
      <c r="K6510" s="24"/>
      <c r="L6510" s="66"/>
      <c r="M6510" s="25"/>
      <c r="N6510" s="25"/>
      <c r="O6510" s="26"/>
      <c r="P6510" s="117"/>
    </row>
    <row r="6511" spans="1:16" ht="15.75" x14ac:dyDescent="0.25">
      <c r="A6511" s="25"/>
      <c r="B6511" s="28"/>
      <c r="C6511" s="24"/>
      <c r="D6511" s="21"/>
      <c r="E6511" s="24"/>
      <c r="F6511" s="24"/>
      <c r="G6511" s="24"/>
      <c r="H6511" s="29"/>
      <c r="I6511" s="84"/>
      <c r="J6511" s="24"/>
      <c r="K6511" s="24"/>
      <c r="L6511" s="66"/>
      <c r="M6511" s="25"/>
      <c r="N6511" s="25"/>
      <c r="O6511" s="26"/>
      <c r="P6511" s="117"/>
    </row>
    <row r="6512" spans="1:16" ht="15.75" x14ac:dyDescent="0.25">
      <c r="A6512" s="25"/>
      <c r="B6512" s="28"/>
      <c r="C6512" s="24"/>
      <c r="D6512" s="21"/>
      <c r="E6512" s="24"/>
      <c r="F6512" s="24"/>
      <c r="G6512" s="24"/>
      <c r="H6512" s="29"/>
      <c r="I6512" s="84"/>
      <c r="J6512" s="24"/>
      <c r="K6512" s="24"/>
      <c r="L6512" s="66"/>
      <c r="M6512" s="25"/>
      <c r="N6512" s="25"/>
      <c r="O6512" s="26"/>
      <c r="P6512" s="117"/>
    </row>
    <row r="6513" spans="1:16" ht="15.75" x14ac:dyDescent="0.25">
      <c r="A6513" s="25"/>
      <c r="B6513" s="28"/>
      <c r="C6513" s="24"/>
      <c r="D6513" s="21"/>
      <c r="E6513" s="24"/>
      <c r="F6513" s="24"/>
      <c r="G6513" s="24"/>
      <c r="H6513" s="29"/>
      <c r="I6513" s="84"/>
      <c r="J6513" s="24"/>
      <c r="K6513" s="24"/>
      <c r="L6513" s="66"/>
      <c r="M6513" s="25"/>
      <c r="N6513" s="25"/>
      <c r="O6513" s="26"/>
      <c r="P6513" s="117"/>
    </row>
    <row r="6514" spans="1:16" ht="15.75" x14ac:dyDescent="0.25">
      <c r="A6514" s="25"/>
      <c r="B6514" s="28"/>
      <c r="C6514" s="24"/>
      <c r="D6514" s="21"/>
      <c r="E6514" s="24"/>
      <c r="F6514" s="24"/>
      <c r="G6514" s="24"/>
      <c r="H6514" s="29"/>
      <c r="I6514" s="84"/>
      <c r="J6514" s="24"/>
      <c r="K6514" s="24"/>
      <c r="L6514" s="66"/>
      <c r="M6514" s="25"/>
      <c r="N6514" s="25"/>
      <c r="O6514" s="26"/>
      <c r="P6514" s="117"/>
    </row>
    <row r="6515" spans="1:16" ht="15.75" x14ac:dyDescent="0.25">
      <c r="A6515" s="25"/>
      <c r="B6515" s="28"/>
      <c r="C6515" s="24"/>
      <c r="D6515" s="21"/>
      <c r="E6515" s="24"/>
      <c r="F6515" s="24"/>
      <c r="G6515" s="24"/>
      <c r="H6515" s="29"/>
      <c r="I6515" s="84"/>
      <c r="J6515" s="24"/>
      <c r="K6515" s="24"/>
      <c r="L6515" s="66"/>
      <c r="M6515" s="25"/>
      <c r="N6515" s="25"/>
      <c r="O6515" s="26"/>
      <c r="P6515" s="117"/>
    </row>
    <row r="6516" spans="1:16" ht="15.75" x14ac:dyDescent="0.25">
      <c r="A6516" s="25"/>
      <c r="B6516" s="28"/>
      <c r="C6516" s="24"/>
      <c r="D6516" s="21"/>
      <c r="E6516" s="24"/>
      <c r="F6516" s="24"/>
      <c r="G6516" s="24"/>
      <c r="H6516" s="29"/>
      <c r="I6516" s="84"/>
      <c r="J6516" s="24"/>
      <c r="K6516" s="24"/>
      <c r="L6516" s="66"/>
      <c r="M6516" s="25"/>
      <c r="N6516" s="25"/>
      <c r="O6516" s="26"/>
      <c r="P6516" s="117"/>
    </row>
    <row r="6517" spans="1:16" ht="15.75" x14ac:dyDescent="0.25">
      <c r="A6517" s="25"/>
      <c r="B6517" s="28"/>
      <c r="C6517" s="24"/>
      <c r="D6517" s="21"/>
      <c r="E6517" s="24"/>
      <c r="F6517" s="24"/>
      <c r="G6517" s="24"/>
      <c r="H6517" s="29"/>
      <c r="I6517" s="84"/>
      <c r="J6517" s="24"/>
      <c r="K6517" s="24"/>
      <c r="L6517" s="66"/>
      <c r="M6517" s="25"/>
      <c r="N6517" s="25"/>
      <c r="O6517" s="26"/>
      <c r="P6517" s="117"/>
    </row>
    <row r="6518" spans="1:16" ht="15.75" x14ac:dyDescent="0.25">
      <c r="A6518" s="25"/>
      <c r="B6518" s="28"/>
      <c r="C6518" s="24"/>
      <c r="D6518" s="21"/>
      <c r="E6518" s="24"/>
      <c r="F6518" s="24"/>
      <c r="G6518" s="24"/>
      <c r="H6518" s="29"/>
      <c r="I6518" s="84"/>
      <c r="J6518" s="24"/>
      <c r="K6518" s="24"/>
      <c r="L6518" s="66"/>
      <c r="M6518" s="25"/>
      <c r="N6518" s="25"/>
      <c r="O6518" s="26"/>
      <c r="P6518" s="117"/>
    </row>
    <row r="6519" spans="1:16" ht="15.75" x14ac:dyDescent="0.25">
      <c r="A6519" s="25"/>
      <c r="B6519" s="28"/>
      <c r="C6519" s="24"/>
      <c r="D6519" s="21"/>
      <c r="E6519" s="24"/>
      <c r="F6519" s="24"/>
      <c r="G6519" s="24"/>
      <c r="H6519" s="29"/>
      <c r="I6519" s="84"/>
      <c r="J6519" s="24"/>
      <c r="K6519" s="24"/>
      <c r="L6519" s="66"/>
      <c r="M6519" s="25"/>
      <c r="N6519" s="25"/>
      <c r="O6519" s="26"/>
      <c r="P6519" s="117"/>
    </row>
    <row r="6520" spans="1:16" ht="15.75" x14ac:dyDescent="0.25">
      <c r="A6520" s="25"/>
      <c r="B6520" s="28"/>
      <c r="C6520" s="24"/>
      <c r="D6520" s="21"/>
      <c r="E6520" s="24"/>
      <c r="F6520" s="24"/>
      <c r="G6520" s="24"/>
      <c r="H6520" s="29"/>
      <c r="I6520" s="84"/>
      <c r="J6520" s="24"/>
      <c r="K6520" s="24"/>
      <c r="L6520" s="66"/>
      <c r="M6520" s="25"/>
      <c r="N6520" s="25"/>
      <c r="O6520" s="26"/>
      <c r="P6520" s="117"/>
    </row>
    <row r="6521" spans="1:16" ht="15.75" x14ac:dyDescent="0.25">
      <c r="A6521" s="25"/>
      <c r="B6521" s="28"/>
      <c r="C6521" s="24"/>
      <c r="D6521" s="21"/>
      <c r="E6521" s="24"/>
      <c r="F6521" s="24"/>
      <c r="G6521" s="24"/>
      <c r="H6521" s="29"/>
      <c r="I6521" s="84"/>
      <c r="J6521" s="24"/>
      <c r="K6521" s="24"/>
      <c r="L6521" s="66"/>
      <c r="M6521" s="25"/>
      <c r="N6521" s="25"/>
      <c r="O6521" s="26"/>
      <c r="P6521" s="117"/>
    </row>
    <row r="6522" spans="1:16" ht="15.75" x14ac:dyDescent="0.25">
      <c r="A6522" s="25"/>
      <c r="B6522" s="28"/>
      <c r="C6522" s="24"/>
      <c r="D6522" s="21"/>
      <c r="E6522" s="24"/>
      <c r="F6522" s="24"/>
      <c r="G6522" s="24"/>
      <c r="H6522" s="29"/>
      <c r="I6522" s="84"/>
      <c r="J6522" s="24"/>
      <c r="K6522" s="24"/>
      <c r="L6522" s="66"/>
      <c r="M6522" s="25"/>
      <c r="N6522" s="25"/>
      <c r="O6522" s="26"/>
      <c r="P6522" s="117"/>
    </row>
    <row r="6523" spans="1:16" ht="15.75" x14ac:dyDescent="0.25">
      <c r="A6523" s="25"/>
      <c r="B6523" s="28"/>
      <c r="C6523" s="24"/>
      <c r="D6523" s="21"/>
      <c r="E6523" s="24"/>
      <c r="F6523" s="24"/>
      <c r="G6523" s="24"/>
      <c r="H6523" s="29"/>
      <c r="I6523" s="84"/>
      <c r="J6523" s="24"/>
      <c r="K6523" s="24"/>
      <c r="L6523" s="66"/>
      <c r="M6523" s="25"/>
      <c r="N6523" s="25"/>
      <c r="O6523" s="26"/>
      <c r="P6523" s="117"/>
    </row>
    <row r="6524" spans="1:16" ht="15.75" x14ac:dyDescent="0.25">
      <c r="A6524" s="25"/>
      <c r="B6524" s="28"/>
      <c r="C6524" s="24"/>
      <c r="D6524" s="21"/>
      <c r="E6524" s="24"/>
      <c r="F6524" s="24"/>
      <c r="G6524" s="24"/>
      <c r="H6524" s="29"/>
      <c r="I6524" s="84"/>
      <c r="J6524" s="24"/>
      <c r="K6524" s="24"/>
      <c r="L6524" s="66"/>
      <c r="M6524" s="25"/>
      <c r="N6524" s="25"/>
      <c r="O6524" s="26"/>
      <c r="P6524" s="117"/>
    </row>
    <row r="6525" spans="1:16" ht="15.75" x14ac:dyDescent="0.25">
      <c r="A6525" s="25"/>
      <c r="B6525" s="28"/>
      <c r="C6525" s="24"/>
      <c r="D6525" s="21"/>
      <c r="E6525" s="24"/>
      <c r="F6525" s="24"/>
      <c r="G6525" s="24"/>
      <c r="H6525" s="29"/>
      <c r="I6525" s="84"/>
      <c r="J6525" s="24"/>
      <c r="K6525" s="24"/>
      <c r="L6525" s="66"/>
      <c r="M6525" s="25"/>
      <c r="N6525" s="25"/>
      <c r="O6525" s="26"/>
      <c r="P6525" s="117"/>
    </row>
    <row r="6526" spans="1:16" ht="15.75" x14ac:dyDescent="0.25">
      <c r="A6526" s="25"/>
      <c r="B6526" s="28"/>
      <c r="C6526" s="24"/>
      <c r="D6526" s="21"/>
      <c r="E6526" s="24"/>
      <c r="F6526" s="24"/>
      <c r="G6526" s="24"/>
      <c r="H6526" s="29"/>
      <c r="I6526" s="84"/>
      <c r="J6526" s="24"/>
      <c r="K6526" s="24"/>
      <c r="L6526" s="66"/>
      <c r="M6526" s="25"/>
      <c r="N6526" s="25"/>
      <c r="O6526" s="26"/>
      <c r="P6526" s="117"/>
    </row>
    <row r="6527" spans="1:16" ht="15.75" x14ac:dyDescent="0.25">
      <c r="A6527" s="25"/>
      <c r="B6527" s="28"/>
      <c r="C6527" s="24"/>
      <c r="D6527" s="21"/>
      <c r="E6527" s="24"/>
      <c r="F6527" s="24"/>
      <c r="G6527" s="24"/>
      <c r="H6527" s="29"/>
      <c r="I6527" s="84"/>
      <c r="J6527" s="24"/>
      <c r="K6527" s="24"/>
      <c r="L6527" s="66"/>
      <c r="M6527" s="25"/>
      <c r="N6527" s="25"/>
      <c r="O6527" s="26"/>
      <c r="P6527" s="117"/>
    </row>
    <row r="6528" spans="1:16" ht="15.75" x14ac:dyDescent="0.25">
      <c r="A6528" s="25"/>
      <c r="B6528" s="28"/>
      <c r="C6528" s="24"/>
      <c r="D6528" s="21"/>
      <c r="E6528" s="24"/>
      <c r="F6528" s="24"/>
      <c r="G6528" s="24"/>
      <c r="H6528" s="29"/>
      <c r="I6528" s="84"/>
      <c r="J6528" s="24"/>
      <c r="K6528" s="24"/>
      <c r="L6528" s="66"/>
      <c r="M6528" s="25"/>
      <c r="N6528" s="25"/>
      <c r="O6528" s="26"/>
      <c r="P6528" s="117"/>
    </row>
    <row r="6529" spans="1:16" ht="15.75" x14ac:dyDescent="0.25">
      <c r="A6529" s="25"/>
      <c r="B6529" s="28"/>
      <c r="C6529" s="24"/>
      <c r="D6529" s="21"/>
      <c r="E6529" s="24"/>
      <c r="F6529" s="24"/>
      <c r="G6529" s="24"/>
      <c r="H6529" s="29"/>
      <c r="I6529" s="84"/>
      <c r="J6529" s="24"/>
      <c r="K6529" s="24"/>
      <c r="L6529" s="66"/>
      <c r="M6529" s="25"/>
      <c r="N6529" s="25"/>
      <c r="O6529" s="26"/>
      <c r="P6529" s="117"/>
    </row>
    <row r="6530" spans="1:16" ht="15.75" x14ac:dyDescent="0.25">
      <c r="A6530" s="25"/>
      <c r="B6530" s="20"/>
      <c r="C6530" s="20"/>
      <c r="D6530" s="98"/>
      <c r="E6530" s="24"/>
      <c r="F6530" s="24"/>
      <c r="G6530" s="24"/>
      <c r="H6530" s="29"/>
      <c r="I6530" s="84"/>
      <c r="J6530" s="314"/>
      <c r="K6530" s="314"/>
      <c r="L6530" s="66"/>
      <c r="M6530" s="25"/>
      <c r="N6530" s="19"/>
      <c r="O6530" s="26"/>
      <c r="P6530" s="117"/>
    </row>
    <row r="6531" spans="1:16" ht="15.75" x14ac:dyDescent="0.25">
      <c r="A6531" s="25"/>
      <c r="B6531" s="20"/>
      <c r="C6531" s="20"/>
      <c r="D6531" s="98"/>
      <c r="E6531" s="24"/>
      <c r="F6531" s="24"/>
      <c r="G6531" s="24"/>
      <c r="H6531" s="29"/>
      <c r="I6531" s="84"/>
      <c r="J6531" s="314"/>
      <c r="K6531" s="314"/>
      <c r="L6531" s="66"/>
      <c r="M6531" s="25"/>
      <c r="N6531" s="19"/>
      <c r="O6531" s="26"/>
      <c r="P6531" s="117"/>
    </row>
    <row r="6532" spans="1:16" ht="15.75" x14ac:dyDescent="0.25">
      <c r="A6532" s="25"/>
      <c r="B6532" s="28"/>
      <c r="C6532" s="24"/>
      <c r="D6532" s="21"/>
      <c r="E6532" s="24"/>
      <c r="F6532" s="24"/>
      <c r="G6532" s="24"/>
      <c r="H6532" s="29"/>
      <c r="I6532" s="84"/>
      <c r="J6532" s="24"/>
      <c r="K6532" s="24"/>
      <c r="L6532" s="66"/>
      <c r="M6532" s="25"/>
      <c r="N6532" s="25"/>
      <c r="O6532" s="26"/>
      <c r="P6532" s="117"/>
    </row>
    <row r="6533" spans="1:16" ht="15.75" x14ac:dyDescent="0.25">
      <c r="A6533" s="25"/>
      <c r="B6533" s="28"/>
      <c r="C6533" s="24"/>
      <c r="D6533" s="21"/>
      <c r="E6533" s="24"/>
      <c r="F6533" s="24"/>
      <c r="G6533" s="24"/>
      <c r="H6533" s="29"/>
      <c r="I6533" s="84"/>
      <c r="J6533" s="24"/>
      <c r="K6533" s="24"/>
      <c r="L6533" s="66"/>
      <c r="M6533" s="25"/>
      <c r="N6533" s="25"/>
      <c r="O6533" s="26"/>
      <c r="P6533" s="117"/>
    </row>
    <row r="6534" spans="1:16" ht="15.75" x14ac:dyDescent="0.25">
      <c r="A6534" s="25"/>
      <c r="B6534" s="28"/>
      <c r="C6534" s="24"/>
      <c r="D6534" s="21"/>
      <c r="E6534" s="24"/>
      <c r="F6534" s="24"/>
      <c r="G6534" s="24"/>
      <c r="H6534" s="29"/>
      <c r="I6534" s="84"/>
      <c r="J6534" s="24"/>
      <c r="K6534" s="24"/>
      <c r="L6534" s="66"/>
      <c r="M6534" s="25"/>
      <c r="N6534" s="25"/>
      <c r="O6534" s="26"/>
      <c r="P6534" s="117"/>
    </row>
    <row r="6535" spans="1:16" ht="15.75" x14ac:dyDescent="0.25">
      <c r="A6535" s="25"/>
      <c r="B6535" s="28"/>
      <c r="C6535" s="24"/>
      <c r="D6535" s="21"/>
      <c r="E6535" s="24"/>
      <c r="F6535" s="24"/>
      <c r="G6535" s="24"/>
      <c r="H6535" s="29"/>
      <c r="I6535" s="84"/>
      <c r="J6535" s="24"/>
      <c r="K6535" s="24"/>
      <c r="L6535" s="66"/>
      <c r="M6535" s="25"/>
      <c r="N6535" s="25"/>
      <c r="O6535" s="26"/>
      <c r="P6535" s="117"/>
    </row>
    <row r="6536" spans="1:16" ht="15.75" x14ac:dyDescent="0.25">
      <c r="A6536" s="25"/>
      <c r="B6536" s="28"/>
      <c r="C6536" s="24"/>
      <c r="D6536" s="21"/>
      <c r="E6536" s="24"/>
      <c r="F6536" s="24"/>
      <c r="G6536" s="24"/>
      <c r="H6536" s="29"/>
      <c r="I6536" s="84"/>
      <c r="J6536" s="24"/>
      <c r="K6536" s="24"/>
      <c r="L6536" s="66"/>
      <c r="M6536" s="25"/>
      <c r="N6536" s="25"/>
      <c r="O6536" s="26"/>
      <c r="P6536" s="117"/>
    </row>
    <row r="6537" spans="1:16" ht="15.75" x14ac:dyDescent="0.25">
      <c r="A6537" s="25"/>
      <c r="B6537" s="28"/>
      <c r="C6537" s="24"/>
      <c r="D6537" s="21"/>
      <c r="E6537" s="24"/>
      <c r="F6537" s="24"/>
      <c r="G6537" s="24"/>
      <c r="H6537" s="29"/>
      <c r="I6537" s="84"/>
      <c r="J6537" s="24"/>
      <c r="K6537" s="24"/>
      <c r="L6537" s="66"/>
      <c r="M6537" s="25"/>
      <c r="N6537" s="25"/>
      <c r="O6537" s="26"/>
      <c r="P6537" s="117"/>
    </row>
    <row r="6538" spans="1:16" ht="15.75" x14ac:dyDescent="0.25">
      <c r="A6538" s="25"/>
      <c r="B6538" s="28"/>
      <c r="C6538" s="24"/>
      <c r="D6538" s="21"/>
      <c r="E6538" s="24"/>
      <c r="F6538" s="24"/>
      <c r="G6538" s="24"/>
      <c r="H6538" s="29"/>
      <c r="I6538" s="84"/>
      <c r="J6538" s="24"/>
      <c r="K6538" s="24"/>
      <c r="L6538" s="66"/>
      <c r="M6538" s="25"/>
      <c r="N6538" s="25"/>
      <c r="O6538" s="26"/>
      <c r="P6538" s="117"/>
    </row>
    <row r="6539" spans="1:16" ht="15.75" x14ac:dyDescent="0.25">
      <c r="A6539" s="25"/>
      <c r="B6539" s="28"/>
      <c r="C6539" s="24"/>
      <c r="D6539" s="21"/>
      <c r="E6539" s="24"/>
      <c r="F6539" s="24"/>
      <c r="G6539" s="24"/>
      <c r="H6539" s="29"/>
      <c r="I6539" s="84"/>
      <c r="J6539" s="24"/>
      <c r="K6539" s="24"/>
      <c r="L6539" s="66"/>
      <c r="M6539" s="25"/>
      <c r="N6539" s="25"/>
      <c r="O6539" s="26"/>
      <c r="P6539" s="117"/>
    </row>
    <row r="6540" spans="1:16" ht="15.75" x14ac:dyDescent="0.25">
      <c r="A6540" s="25"/>
      <c r="B6540" s="28"/>
      <c r="C6540" s="24"/>
      <c r="D6540" s="21"/>
      <c r="E6540" s="24"/>
      <c r="F6540" s="24"/>
      <c r="G6540" s="24"/>
      <c r="H6540" s="29"/>
      <c r="I6540" s="84"/>
      <c r="J6540" s="24"/>
      <c r="K6540" s="24"/>
      <c r="L6540" s="66"/>
      <c r="M6540" s="25"/>
      <c r="N6540" s="25"/>
      <c r="O6540" s="26"/>
      <c r="P6540" s="117"/>
    </row>
    <row r="6541" spans="1:16" ht="15.75" x14ac:dyDescent="0.25">
      <c r="A6541" s="25"/>
      <c r="B6541" s="28"/>
      <c r="C6541" s="24"/>
      <c r="D6541" s="21"/>
      <c r="E6541" s="24"/>
      <c r="F6541" s="24"/>
      <c r="G6541" s="24"/>
      <c r="H6541" s="29"/>
      <c r="I6541" s="84"/>
      <c r="J6541" s="24"/>
      <c r="K6541" s="24"/>
      <c r="L6541" s="66"/>
      <c r="M6541" s="25"/>
      <c r="N6541" s="25"/>
      <c r="O6541" s="26"/>
      <c r="P6541" s="117"/>
    </row>
    <row r="6542" spans="1:16" ht="15.75" x14ac:dyDescent="0.25">
      <c r="A6542" s="25"/>
      <c r="B6542" s="28"/>
      <c r="C6542" s="24"/>
      <c r="D6542" s="21"/>
      <c r="E6542" s="24"/>
      <c r="F6542" s="24"/>
      <c r="G6542" s="24"/>
      <c r="H6542" s="29"/>
      <c r="I6542" s="84"/>
      <c r="J6542" s="24"/>
      <c r="K6542" s="24"/>
      <c r="L6542" s="66"/>
      <c r="M6542" s="25"/>
      <c r="N6542" s="25"/>
      <c r="O6542" s="26"/>
      <c r="P6542" s="117"/>
    </row>
    <row r="6543" spans="1:16" ht="15.75" x14ac:dyDescent="0.25">
      <c r="A6543" s="25"/>
      <c r="B6543" s="28"/>
      <c r="C6543" s="24"/>
      <c r="D6543" s="21"/>
      <c r="E6543" s="24"/>
      <c r="F6543" s="24"/>
      <c r="G6543" s="24"/>
      <c r="H6543" s="29"/>
      <c r="I6543" s="84"/>
      <c r="J6543" s="24"/>
      <c r="K6543" s="24"/>
      <c r="L6543" s="66"/>
      <c r="M6543" s="25"/>
      <c r="N6543" s="25"/>
      <c r="O6543" s="26"/>
      <c r="P6543" s="117"/>
    </row>
    <row r="6544" spans="1:16" ht="15.75" x14ac:dyDescent="0.25">
      <c r="A6544" s="25"/>
      <c r="B6544" s="28"/>
      <c r="C6544" s="24"/>
      <c r="D6544" s="21"/>
      <c r="E6544" s="24"/>
      <c r="F6544" s="24"/>
      <c r="G6544" s="24"/>
      <c r="H6544" s="29"/>
      <c r="I6544" s="84"/>
      <c r="J6544" s="24"/>
      <c r="K6544" s="24"/>
      <c r="L6544" s="66"/>
      <c r="M6544" s="25"/>
      <c r="N6544" s="25"/>
      <c r="O6544" s="26"/>
      <c r="P6544" s="152"/>
    </row>
    <row r="6545" spans="1:16" ht="15.75" x14ac:dyDescent="0.25">
      <c r="A6545" s="25"/>
      <c r="B6545" s="28"/>
      <c r="C6545" s="24"/>
      <c r="D6545" s="21"/>
      <c r="E6545" s="24"/>
      <c r="F6545" s="24"/>
      <c r="G6545" s="24"/>
      <c r="H6545" s="29"/>
      <c r="I6545" s="84"/>
      <c r="J6545" s="24"/>
      <c r="K6545" s="24"/>
      <c r="L6545" s="66"/>
      <c r="M6545" s="25"/>
      <c r="N6545" s="25"/>
      <c r="O6545" s="26"/>
      <c r="P6545" s="152"/>
    </row>
    <row r="6546" spans="1:16" ht="15.75" x14ac:dyDescent="0.25">
      <c r="A6546" s="25"/>
      <c r="B6546" s="28"/>
      <c r="C6546" s="24"/>
      <c r="D6546" s="21"/>
      <c r="E6546" s="24"/>
      <c r="F6546" s="24"/>
      <c r="G6546" s="24"/>
      <c r="H6546" s="29"/>
      <c r="I6546" s="23"/>
      <c r="J6546" s="24"/>
      <c r="K6546" s="24"/>
      <c r="L6546" s="66"/>
      <c r="M6546" s="25"/>
      <c r="N6546" s="25"/>
      <c r="O6546" s="26"/>
      <c r="P6546" s="152"/>
    </row>
    <row r="6547" spans="1:16" ht="15.75" x14ac:dyDescent="0.25">
      <c r="A6547" s="25"/>
      <c r="B6547" s="28"/>
      <c r="C6547" s="24"/>
      <c r="D6547" s="21"/>
      <c r="E6547" s="24"/>
      <c r="F6547" s="24"/>
      <c r="G6547" s="24"/>
      <c r="H6547" s="29"/>
      <c r="I6547" s="84"/>
      <c r="J6547" s="24"/>
      <c r="K6547" s="24"/>
      <c r="L6547" s="66"/>
      <c r="M6547" s="25"/>
      <c r="N6547" s="25"/>
      <c r="O6547" s="26"/>
      <c r="P6547" s="117"/>
    </row>
    <row r="6548" spans="1:16" ht="15.75" x14ac:dyDescent="0.25">
      <c r="A6548" s="25"/>
      <c r="B6548" s="28"/>
      <c r="C6548" s="24"/>
      <c r="D6548" s="21"/>
      <c r="E6548" s="24"/>
      <c r="F6548" s="24"/>
      <c r="G6548" s="24"/>
      <c r="H6548" s="29"/>
      <c r="I6548" s="84"/>
      <c r="J6548" s="24"/>
      <c r="K6548" s="24"/>
      <c r="L6548" s="66"/>
      <c r="M6548" s="25"/>
      <c r="N6548" s="25"/>
      <c r="O6548" s="26"/>
      <c r="P6548" s="117"/>
    </row>
    <row r="6549" spans="1:16" ht="15.75" x14ac:dyDescent="0.25">
      <c r="A6549" s="25"/>
      <c r="B6549" s="28"/>
      <c r="C6549" s="24"/>
      <c r="D6549" s="21"/>
      <c r="E6549" s="24"/>
      <c r="F6549" s="24"/>
      <c r="G6549" s="24"/>
      <c r="H6549" s="29"/>
      <c r="I6549" s="84"/>
      <c r="J6549" s="24"/>
      <c r="K6549" s="24"/>
      <c r="L6549" s="66"/>
      <c r="M6549" s="25"/>
      <c r="N6549" s="25"/>
      <c r="O6549" s="26"/>
      <c r="P6549" s="117"/>
    </row>
    <row r="6550" spans="1:16" ht="15.75" x14ac:dyDescent="0.25">
      <c r="A6550" s="25"/>
      <c r="B6550" s="28"/>
      <c r="C6550" s="24"/>
      <c r="D6550" s="21"/>
      <c r="E6550" s="24"/>
      <c r="F6550" s="24"/>
      <c r="G6550" s="24"/>
      <c r="H6550" s="29"/>
      <c r="I6550" s="84"/>
      <c r="J6550" s="24"/>
      <c r="K6550" s="24"/>
      <c r="L6550" s="66"/>
      <c r="M6550" s="25"/>
      <c r="N6550" s="25"/>
      <c r="O6550" s="26"/>
      <c r="P6550" s="117"/>
    </row>
    <row r="6551" spans="1:16" ht="15.75" x14ac:dyDescent="0.25">
      <c r="A6551" s="25"/>
      <c r="B6551" s="28"/>
      <c r="C6551" s="24"/>
      <c r="D6551" s="21"/>
      <c r="E6551" s="24"/>
      <c r="F6551" s="24"/>
      <c r="G6551" s="24"/>
      <c r="H6551" s="29"/>
      <c r="I6551" s="84"/>
      <c r="J6551" s="24"/>
      <c r="K6551" s="24"/>
      <c r="L6551" s="66"/>
      <c r="M6551" s="25"/>
      <c r="N6551" s="25"/>
      <c r="O6551" s="26"/>
      <c r="P6551" s="117"/>
    </row>
    <row r="6552" spans="1:16" ht="15.75" x14ac:dyDescent="0.25">
      <c r="A6552" s="25"/>
      <c r="B6552" s="28"/>
      <c r="C6552" s="24"/>
      <c r="D6552" s="21"/>
      <c r="E6552" s="24"/>
      <c r="F6552" s="24"/>
      <c r="G6552" s="24"/>
      <c r="H6552" s="29"/>
      <c r="I6552" s="84"/>
      <c r="J6552" s="24"/>
      <c r="K6552" s="24"/>
      <c r="L6552" s="66"/>
      <c r="M6552" s="25"/>
      <c r="N6552" s="25"/>
      <c r="O6552" s="26"/>
      <c r="P6552" s="117"/>
    </row>
    <row r="6553" spans="1:16" ht="15.75" x14ac:dyDescent="0.25">
      <c r="A6553" s="25"/>
      <c r="B6553" s="28"/>
      <c r="C6553" s="24"/>
      <c r="D6553" s="21"/>
      <c r="E6553" s="24"/>
      <c r="F6553" s="24"/>
      <c r="G6553" s="24"/>
      <c r="H6553" s="29"/>
      <c r="I6553" s="84"/>
      <c r="J6553" s="24"/>
      <c r="K6553" s="24"/>
      <c r="L6553" s="66"/>
      <c r="M6553" s="25"/>
      <c r="N6553" s="25"/>
      <c r="O6553" s="26"/>
      <c r="P6553" s="117"/>
    </row>
    <row r="6554" spans="1:16" ht="15.75" x14ac:dyDescent="0.25">
      <c r="A6554" s="25"/>
      <c r="B6554" s="28"/>
      <c r="C6554" s="24"/>
      <c r="D6554" s="21"/>
      <c r="E6554" s="24"/>
      <c r="F6554" s="24"/>
      <c r="G6554" s="24"/>
      <c r="H6554" s="29"/>
      <c r="I6554" s="84"/>
      <c r="J6554" s="24"/>
      <c r="K6554" s="24"/>
      <c r="L6554" s="66"/>
      <c r="M6554" s="25"/>
      <c r="N6554" s="25"/>
      <c r="O6554" s="26"/>
      <c r="P6554" s="117"/>
    </row>
    <row r="6555" spans="1:16" ht="15.75" x14ac:dyDescent="0.25">
      <c r="A6555" s="25"/>
      <c r="B6555" s="28"/>
      <c r="C6555" s="24"/>
      <c r="D6555" s="21"/>
      <c r="E6555" s="24"/>
      <c r="F6555" s="24"/>
      <c r="G6555" s="24"/>
      <c r="H6555" s="29"/>
      <c r="I6555" s="84"/>
      <c r="J6555" s="24"/>
      <c r="K6555" s="24"/>
      <c r="L6555" s="66"/>
      <c r="M6555" s="25"/>
      <c r="N6555" s="25"/>
      <c r="O6555" s="26"/>
      <c r="P6555" s="117"/>
    </row>
    <row r="6556" spans="1:16" ht="15.75" x14ac:dyDescent="0.25">
      <c r="A6556" s="25"/>
      <c r="B6556" s="28"/>
      <c r="C6556" s="24"/>
      <c r="D6556" s="21"/>
      <c r="E6556" s="24"/>
      <c r="F6556" s="24"/>
      <c r="G6556" s="24"/>
      <c r="H6556" s="29"/>
      <c r="I6556" s="84"/>
      <c r="J6556" s="24"/>
      <c r="K6556" s="24"/>
      <c r="L6556" s="66"/>
      <c r="M6556" s="25"/>
      <c r="N6556" s="25"/>
      <c r="O6556" s="26"/>
      <c r="P6556" s="117"/>
    </row>
    <row r="6557" spans="1:16" ht="15.75" x14ac:dyDescent="0.25">
      <c r="A6557" s="25"/>
      <c r="B6557" s="28"/>
      <c r="C6557" s="24"/>
      <c r="D6557" s="21"/>
      <c r="E6557" s="24"/>
      <c r="F6557" s="24"/>
      <c r="G6557" s="24"/>
      <c r="H6557" s="29"/>
      <c r="I6557" s="84"/>
      <c r="J6557" s="24"/>
      <c r="K6557" s="24"/>
      <c r="L6557" s="66"/>
      <c r="M6557" s="25"/>
      <c r="N6557" s="25"/>
      <c r="O6557" s="26"/>
      <c r="P6557" s="117"/>
    </row>
    <row r="6558" spans="1:16" ht="15.75" x14ac:dyDescent="0.25">
      <c r="A6558" s="25"/>
      <c r="B6558" s="28"/>
      <c r="C6558" s="24"/>
      <c r="D6558" s="21"/>
      <c r="E6558" s="24"/>
      <c r="F6558" s="24"/>
      <c r="G6558" s="24"/>
      <c r="H6558" s="29"/>
      <c r="I6558" s="84"/>
      <c r="J6558" s="24"/>
      <c r="K6558" s="24"/>
      <c r="L6558" s="66"/>
      <c r="M6558" s="25"/>
      <c r="N6558" s="25"/>
      <c r="O6558" s="26"/>
      <c r="P6558" s="117"/>
    </row>
    <row r="6559" spans="1:16" ht="15.75" x14ac:dyDescent="0.25">
      <c r="A6559" s="25"/>
      <c r="B6559" s="28"/>
      <c r="C6559" s="24"/>
      <c r="D6559" s="21"/>
      <c r="E6559" s="24"/>
      <c r="F6559" s="24"/>
      <c r="G6559" s="24"/>
      <c r="H6559" s="29"/>
      <c r="I6559" s="84"/>
      <c r="J6559" s="24"/>
      <c r="K6559" s="24"/>
      <c r="L6559" s="66"/>
      <c r="M6559" s="25"/>
      <c r="N6559" s="25"/>
      <c r="O6559" s="26"/>
      <c r="P6559" s="117"/>
    </row>
    <row r="6560" spans="1:16" ht="15.75" x14ac:dyDescent="0.25">
      <c r="A6560" s="67"/>
      <c r="B6560" s="28"/>
      <c r="C6560" s="24"/>
      <c r="D6560" s="21"/>
      <c r="E6560" s="24"/>
      <c r="F6560" s="24"/>
      <c r="G6560" s="24"/>
      <c r="H6560" s="29"/>
      <c r="I6560" s="23"/>
      <c r="J6560" s="24"/>
      <c r="K6560" s="24"/>
      <c r="L6560" s="66"/>
      <c r="M6560" s="25"/>
      <c r="N6560" s="25"/>
      <c r="O6560" s="26"/>
      <c r="P6560" s="117"/>
    </row>
    <row r="6561" spans="1:16" ht="15.75" x14ac:dyDescent="0.25">
      <c r="A6561" s="25"/>
      <c r="B6561" s="28"/>
      <c r="C6561" s="24"/>
      <c r="D6561" s="21"/>
      <c r="E6561" s="24"/>
      <c r="F6561" s="24"/>
      <c r="G6561" s="24"/>
      <c r="H6561" s="29"/>
      <c r="I6561" s="84"/>
      <c r="J6561" s="24"/>
      <c r="K6561" s="24"/>
      <c r="L6561" s="66"/>
      <c r="M6561" s="25"/>
      <c r="N6561" s="25"/>
      <c r="O6561" s="26"/>
      <c r="P6561" s="117"/>
    </row>
    <row r="6562" spans="1:16" ht="15.75" x14ac:dyDescent="0.25">
      <c r="A6562" s="25"/>
      <c r="B6562" s="28"/>
      <c r="C6562" s="24"/>
      <c r="D6562" s="21"/>
      <c r="E6562" s="24"/>
      <c r="F6562" s="24"/>
      <c r="G6562" s="24"/>
      <c r="H6562" s="29"/>
      <c r="I6562" s="84"/>
      <c r="J6562" s="24"/>
      <c r="K6562" s="24"/>
      <c r="L6562" s="66"/>
      <c r="M6562" s="25"/>
      <c r="N6562" s="25"/>
      <c r="O6562" s="26"/>
      <c r="P6562" s="117"/>
    </row>
    <row r="6563" spans="1:16" ht="15.75" x14ac:dyDescent="0.25">
      <c r="A6563" s="25"/>
      <c r="B6563" s="28"/>
      <c r="C6563" s="24"/>
      <c r="D6563" s="21"/>
      <c r="E6563" s="24"/>
      <c r="F6563" s="24"/>
      <c r="G6563" s="24"/>
      <c r="H6563" s="29"/>
      <c r="I6563" s="84"/>
      <c r="J6563" s="24"/>
      <c r="K6563" s="24"/>
      <c r="L6563" s="66"/>
      <c r="M6563" s="25"/>
      <c r="N6563" s="25"/>
      <c r="O6563" s="26"/>
      <c r="P6563" s="117"/>
    </row>
    <row r="6564" spans="1:16" ht="15.75" x14ac:dyDescent="0.25">
      <c r="A6564" s="25"/>
      <c r="B6564" s="28"/>
      <c r="C6564" s="24"/>
      <c r="D6564" s="21"/>
      <c r="E6564" s="24"/>
      <c r="F6564" s="24"/>
      <c r="G6564" s="24"/>
      <c r="H6564" s="29"/>
      <c r="I6564" s="84"/>
      <c r="J6564" s="24"/>
      <c r="K6564" s="24"/>
      <c r="L6564" s="66"/>
      <c r="M6564" s="25"/>
      <c r="N6564" s="25"/>
      <c r="O6564" s="26"/>
      <c r="P6564" s="117"/>
    </row>
    <row r="6565" spans="1:16" ht="15.75" x14ac:dyDescent="0.25">
      <c r="A6565" s="25"/>
      <c r="B6565" s="28"/>
      <c r="C6565" s="24"/>
      <c r="D6565" s="21"/>
      <c r="E6565" s="24"/>
      <c r="F6565" s="24"/>
      <c r="G6565" s="24"/>
      <c r="H6565" s="29"/>
      <c r="I6565" s="84"/>
      <c r="J6565" s="24"/>
      <c r="K6565" s="24"/>
      <c r="L6565" s="66"/>
      <c r="M6565" s="25"/>
      <c r="N6565" s="25"/>
      <c r="O6565" s="26"/>
      <c r="P6565" s="117"/>
    </row>
    <row r="6566" spans="1:16" ht="15.75" x14ac:dyDescent="0.25">
      <c r="A6566" s="25"/>
      <c r="B6566" s="28"/>
      <c r="C6566" s="24"/>
      <c r="D6566" s="21"/>
      <c r="E6566" s="24"/>
      <c r="F6566" s="24"/>
      <c r="G6566" s="24"/>
      <c r="H6566" s="29"/>
      <c r="I6566" s="84"/>
      <c r="J6566" s="24"/>
      <c r="K6566" s="24"/>
      <c r="L6566" s="66"/>
      <c r="M6566" s="25"/>
      <c r="N6566" s="25"/>
      <c r="O6566" s="26"/>
      <c r="P6566" s="117"/>
    </row>
    <row r="6567" spans="1:16" ht="15.75" x14ac:dyDescent="0.25">
      <c r="A6567" s="25"/>
      <c r="B6567" s="28"/>
      <c r="C6567" s="24"/>
      <c r="D6567" s="21"/>
      <c r="E6567" s="24"/>
      <c r="F6567" s="24"/>
      <c r="G6567" s="24"/>
      <c r="H6567" s="29"/>
      <c r="I6567" s="84"/>
      <c r="J6567" s="24"/>
      <c r="K6567" s="24"/>
      <c r="L6567" s="66"/>
      <c r="M6567" s="25"/>
      <c r="N6567" s="25"/>
      <c r="O6567" s="26"/>
      <c r="P6567" s="117"/>
    </row>
    <row r="6568" spans="1:16" ht="15.75" x14ac:dyDescent="0.25">
      <c r="A6568" s="25"/>
      <c r="B6568" s="28"/>
      <c r="C6568" s="24"/>
      <c r="D6568" s="21"/>
      <c r="E6568" s="24"/>
      <c r="F6568" s="24"/>
      <c r="G6568" s="24"/>
      <c r="H6568" s="29"/>
      <c r="I6568" s="84"/>
      <c r="J6568" s="24"/>
      <c r="K6568" s="24"/>
      <c r="L6568" s="66"/>
      <c r="M6568" s="25"/>
      <c r="N6568" s="25"/>
      <c r="O6568" s="26"/>
      <c r="P6568" s="117"/>
    </row>
    <row r="6569" spans="1:16" ht="15.75" x14ac:dyDescent="0.25">
      <c r="A6569" s="25"/>
      <c r="B6569" s="28"/>
      <c r="C6569" s="24"/>
      <c r="D6569" s="21"/>
      <c r="E6569" s="24"/>
      <c r="F6569" s="24"/>
      <c r="G6569" s="24"/>
      <c r="H6569" s="29"/>
      <c r="I6569" s="84"/>
      <c r="J6569" s="24"/>
      <c r="K6569" s="24"/>
      <c r="L6569" s="66"/>
      <c r="M6569" s="25"/>
      <c r="N6569" s="25"/>
      <c r="O6569" s="26"/>
      <c r="P6569" s="117"/>
    </row>
    <row r="6570" spans="1:16" ht="15.75" x14ac:dyDescent="0.25">
      <c r="A6570" s="25"/>
      <c r="B6570" s="28"/>
      <c r="C6570" s="24"/>
      <c r="D6570" s="21"/>
      <c r="E6570" s="24"/>
      <c r="F6570" s="24"/>
      <c r="G6570" s="24"/>
      <c r="H6570" s="29"/>
      <c r="I6570" s="84"/>
      <c r="J6570" s="24"/>
      <c r="K6570" s="24"/>
      <c r="L6570" s="66"/>
      <c r="M6570" s="25"/>
      <c r="N6570" s="25"/>
      <c r="O6570" s="26"/>
      <c r="P6570" s="117"/>
    </row>
    <row r="6571" spans="1:16" ht="15.75" x14ac:dyDescent="0.25">
      <c r="A6571" s="25"/>
      <c r="B6571" s="28"/>
      <c r="C6571" s="24"/>
      <c r="D6571" s="21"/>
      <c r="E6571" s="24"/>
      <c r="F6571" s="24"/>
      <c r="G6571" s="24"/>
      <c r="H6571" s="29"/>
      <c r="I6571" s="84"/>
      <c r="J6571" s="24"/>
      <c r="K6571" s="24"/>
      <c r="L6571" s="66"/>
      <c r="M6571" s="25"/>
      <c r="N6571" s="25"/>
      <c r="O6571" s="26"/>
      <c r="P6571" s="117"/>
    </row>
    <row r="6572" spans="1:16" ht="15.75" x14ac:dyDescent="0.25">
      <c r="A6572" s="25"/>
      <c r="B6572" s="28"/>
      <c r="C6572" s="24"/>
      <c r="D6572" s="21"/>
      <c r="E6572" s="24"/>
      <c r="F6572" s="24"/>
      <c r="G6572" s="24"/>
      <c r="H6572" s="29"/>
      <c r="I6572" s="84"/>
      <c r="J6572" s="24"/>
      <c r="K6572" s="24"/>
      <c r="L6572" s="66"/>
      <c r="M6572" s="25"/>
      <c r="N6572" s="25"/>
      <c r="O6572" s="26"/>
      <c r="P6572" s="117"/>
    </row>
    <row r="6573" spans="1:16" ht="15.75" x14ac:dyDescent="0.25">
      <c r="A6573" s="25"/>
      <c r="B6573" s="28"/>
      <c r="C6573" s="24"/>
      <c r="D6573" s="21"/>
      <c r="E6573" s="24"/>
      <c r="F6573" s="24"/>
      <c r="G6573" s="24"/>
      <c r="H6573" s="29"/>
      <c r="I6573" s="84"/>
      <c r="J6573" s="24"/>
      <c r="K6573" s="24"/>
      <c r="L6573" s="66"/>
      <c r="M6573" s="25"/>
      <c r="N6573" s="25"/>
      <c r="O6573" s="26"/>
      <c r="P6573" s="117"/>
    </row>
    <row r="6574" spans="1:16" ht="15.75" x14ac:dyDescent="0.25">
      <c r="A6574" s="25"/>
      <c r="B6574" s="20"/>
      <c r="C6574" s="20"/>
      <c r="D6574" s="98"/>
      <c r="E6574" s="24"/>
      <c r="F6574" s="24"/>
      <c r="G6574" s="24"/>
      <c r="H6574" s="29"/>
      <c r="I6574" s="84"/>
      <c r="J6574" s="314"/>
      <c r="K6574" s="314"/>
      <c r="L6574" s="66"/>
      <c r="M6574" s="25"/>
      <c r="N6574" s="19"/>
      <c r="O6574" s="26"/>
      <c r="P6574" s="117"/>
    </row>
    <row r="6575" spans="1:16" ht="15.75" x14ac:dyDescent="0.25">
      <c r="A6575" s="25"/>
      <c r="B6575" s="28"/>
      <c r="C6575" s="24"/>
      <c r="D6575" s="21"/>
      <c r="E6575" s="24"/>
      <c r="F6575" s="24"/>
      <c r="G6575" s="24"/>
      <c r="H6575" s="29"/>
      <c r="I6575" s="84"/>
      <c r="J6575" s="24"/>
      <c r="K6575" s="24"/>
      <c r="L6575" s="66"/>
      <c r="M6575" s="25"/>
      <c r="N6575" s="25"/>
      <c r="O6575" s="26"/>
      <c r="P6575" s="117"/>
    </row>
    <row r="6576" spans="1:16" ht="15.75" x14ac:dyDescent="0.25">
      <c r="A6576" s="25"/>
      <c r="B6576" s="28"/>
      <c r="C6576" s="24"/>
      <c r="D6576" s="21"/>
      <c r="E6576" s="24"/>
      <c r="F6576" s="24"/>
      <c r="G6576" s="24"/>
      <c r="H6576" s="29"/>
      <c r="I6576" s="84"/>
      <c r="J6576" s="24"/>
      <c r="K6576" s="24"/>
      <c r="L6576" s="66"/>
      <c r="M6576" s="25"/>
      <c r="N6576" s="25"/>
      <c r="O6576" s="26"/>
      <c r="P6576" s="117"/>
    </row>
    <row r="6577" spans="1:16" ht="15.75" x14ac:dyDescent="0.25">
      <c r="A6577" s="25"/>
      <c r="B6577" s="28"/>
      <c r="C6577" s="24"/>
      <c r="D6577" s="21"/>
      <c r="E6577" s="24"/>
      <c r="F6577" s="24"/>
      <c r="G6577" s="24"/>
      <c r="H6577" s="29"/>
      <c r="I6577" s="84"/>
      <c r="J6577" s="24"/>
      <c r="K6577" s="24"/>
      <c r="L6577" s="66"/>
      <c r="M6577" s="25"/>
      <c r="N6577" s="25"/>
      <c r="O6577" s="26"/>
      <c r="P6577" s="117"/>
    </row>
    <row r="6578" spans="1:16" ht="15.75" x14ac:dyDescent="0.25">
      <c r="A6578" s="25"/>
      <c r="B6578" s="28"/>
      <c r="C6578" s="24"/>
      <c r="D6578" s="21"/>
      <c r="E6578" s="24"/>
      <c r="F6578" s="24"/>
      <c r="G6578" s="24"/>
      <c r="H6578" s="29"/>
      <c r="I6578" s="84"/>
      <c r="J6578" s="24"/>
      <c r="K6578" s="24"/>
      <c r="L6578" s="66"/>
      <c r="M6578" s="25"/>
      <c r="N6578" s="25"/>
      <c r="O6578" s="26"/>
      <c r="P6578" s="117"/>
    </row>
    <row r="6579" spans="1:16" ht="15.75" x14ac:dyDescent="0.25">
      <c r="A6579" s="25"/>
      <c r="B6579" s="28"/>
      <c r="C6579" s="24"/>
      <c r="D6579" s="21"/>
      <c r="E6579" s="24"/>
      <c r="F6579" s="24"/>
      <c r="G6579" s="24"/>
      <c r="H6579" s="29"/>
      <c r="I6579" s="84"/>
      <c r="J6579" s="24"/>
      <c r="K6579" s="24"/>
      <c r="L6579" s="66"/>
      <c r="M6579" s="25"/>
      <c r="N6579" s="25"/>
      <c r="O6579" s="26"/>
      <c r="P6579" s="117"/>
    </row>
    <row r="6580" spans="1:16" ht="15.75" x14ac:dyDescent="0.25">
      <c r="A6580" s="25"/>
      <c r="B6580" s="28"/>
      <c r="C6580" s="24"/>
      <c r="D6580" s="21"/>
      <c r="E6580" s="24"/>
      <c r="F6580" s="24"/>
      <c r="G6580" s="24"/>
      <c r="H6580" s="29"/>
      <c r="I6580" s="84"/>
      <c r="J6580" s="24"/>
      <c r="K6580" s="24"/>
      <c r="L6580" s="66"/>
      <c r="M6580" s="25"/>
      <c r="N6580" s="25"/>
      <c r="O6580" s="26"/>
      <c r="P6580" s="117"/>
    </row>
    <row r="6581" spans="1:16" ht="15.75" x14ac:dyDescent="0.25">
      <c r="A6581" s="25"/>
      <c r="B6581" s="122"/>
      <c r="C6581" s="24"/>
      <c r="D6581" s="21"/>
      <c r="E6581" s="24"/>
      <c r="F6581" s="24"/>
      <c r="G6581" s="24"/>
      <c r="H6581" s="29"/>
      <c r="I6581" s="84"/>
      <c r="J6581" s="24"/>
      <c r="K6581" s="24"/>
      <c r="L6581" s="66"/>
      <c r="M6581" s="25"/>
      <c r="N6581" s="25"/>
      <c r="O6581" s="26"/>
      <c r="P6581" s="117"/>
    </row>
    <row r="6582" spans="1:16" ht="15.75" x14ac:dyDescent="0.25">
      <c r="A6582" s="25"/>
      <c r="B6582" s="28"/>
      <c r="C6582" s="24"/>
      <c r="D6582" s="21"/>
      <c r="E6582" s="24"/>
      <c r="F6582" s="24"/>
      <c r="G6582" s="24"/>
      <c r="H6582" s="29"/>
      <c r="I6582" s="84"/>
      <c r="J6582" s="24"/>
      <c r="K6582" s="24"/>
      <c r="L6582" s="66"/>
      <c r="M6582" s="25"/>
      <c r="N6582" s="25"/>
      <c r="O6582" s="26"/>
      <c r="P6582" s="117"/>
    </row>
    <row r="6583" spans="1:16" ht="15.75" x14ac:dyDescent="0.25">
      <c r="A6583" s="25"/>
      <c r="B6583" s="28"/>
      <c r="C6583" s="24"/>
      <c r="D6583" s="21"/>
      <c r="E6583" s="24"/>
      <c r="F6583" s="24"/>
      <c r="G6583" s="24"/>
      <c r="H6583" s="29"/>
      <c r="I6583" s="84"/>
      <c r="J6583" s="24"/>
      <c r="K6583" s="24"/>
      <c r="L6583" s="66"/>
      <c r="M6583" s="25"/>
      <c r="N6583" s="25"/>
      <c r="O6583" s="26"/>
      <c r="P6583" s="117"/>
    </row>
    <row r="6584" spans="1:16" ht="15.75" x14ac:dyDescent="0.25">
      <c r="A6584" s="25"/>
      <c r="B6584" s="28"/>
      <c r="C6584" s="24"/>
      <c r="D6584" s="21"/>
      <c r="E6584" s="24"/>
      <c r="F6584" s="24"/>
      <c r="G6584" s="24"/>
      <c r="H6584" s="29"/>
      <c r="I6584" s="84"/>
      <c r="J6584" s="24"/>
      <c r="K6584" s="24"/>
      <c r="L6584" s="66"/>
      <c r="M6584" s="25"/>
      <c r="N6584" s="25"/>
      <c r="O6584" s="26"/>
      <c r="P6584" s="117"/>
    </row>
    <row r="6585" spans="1:16" ht="15.75" x14ac:dyDescent="0.25">
      <c r="A6585" s="25"/>
      <c r="B6585" s="28"/>
      <c r="C6585" s="24"/>
      <c r="D6585" s="21"/>
      <c r="E6585" s="24"/>
      <c r="F6585" s="24"/>
      <c r="G6585" s="24"/>
      <c r="H6585" s="29"/>
      <c r="I6585" s="84"/>
      <c r="J6585" s="24"/>
      <c r="K6585" s="24"/>
      <c r="L6585" s="66"/>
      <c r="M6585" s="25"/>
      <c r="N6585" s="25"/>
      <c r="O6585" s="26"/>
      <c r="P6585" s="117"/>
    </row>
    <row r="6586" spans="1:16" ht="15.75" x14ac:dyDescent="0.25">
      <c r="A6586" s="25"/>
      <c r="B6586" s="28"/>
      <c r="C6586" s="24"/>
      <c r="D6586" s="21"/>
      <c r="E6586" s="24"/>
      <c r="F6586" s="24"/>
      <c r="G6586" s="24"/>
      <c r="H6586" s="29"/>
      <c r="I6586" s="84"/>
      <c r="J6586" s="24"/>
      <c r="K6586" s="24"/>
      <c r="L6586" s="66"/>
      <c r="M6586" s="25"/>
      <c r="N6586" s="25"/>
      <c r="O6586" s="26"/>
      <c r="P6586" s="117"/>
    </row>
    <row r="6587" spans="1:16" ht="15.75" x14ac:dyDescent="0.25">
      <c r="A6587" s="25"/>
      <c r="B6587" s="28"/>
      <c r="C6587" s="24"/>
      <c r="D6587" s="21"/>
      <c r="E6587" s="24"/>
      <c r="F6587" s="24"/>
      <c r="G6587" s="24"/>
      <c r="H6587" s="29"/>
      <c r="I6587" s="84"/>
      <c r="J6587" s="24"/>
      <c r="K6587" s="24"/>
      <c r="L6587" s="66"/>
      <c r="M6587" s="25"/>
      <c r="N6587" s="25"/>
      <c r="O6587" s="26"/>
      <c r="P6587" s="117"/>
    </row>
    <row r="6588" spans="1:16" ht="15.75" x14ac:dyDescent="0.25">
      <c r="A6588" s="25"/>
      <c r="B6588" s="28"/>
      <c r="C6588" s="24"/>
      <c r="D6588" s="21"/>
      <c r="E6588" s="24"/>
      <c r="F6588" s="24"/>
      <c r="G6588" s="24"/>
      <c r="H6588" s="29"/>
      <c r="I6588" s="84"/>
      <c r="J6588" s="24"/>
      <c r="K6588" s="24"/>
      <c r="L6588" s="66"/>
      <c r="M6588" s="25"/>
      <c r="N6588" s="25"/>
      <c r="O6588" s="26"/>
      <c r="P6588" s="117"/>
    </row>
    <row r="6589" spans="1:16" ht="15.75" x14ac:dyDescent="0.25">
      <c r="A6589" s="25"/>
      <c r="B6589" s="28"/>
      <c r="C6589" s="24"/>
      <c r="D6589" s="21"/>
      <c r="E6589" s="24"/>
      <c r="F6589" s="24"/>
      <c r="G6589" s="24"/>
      <c r="H6589" s="29"/>
      <c r="I6589" s="84"/>
      <c r="J6589" s="24"/>
      <c r="K6589" s="24"/>
      <c r="L6589" s="66"/>
      <c r="M6589" s="25"/>
      <c r="N6589" s="25"/>
      <c r="O6589" s="26"/>
      <c r="P6589" s="117"/>
    </row>
    <row r="6590" spans="1:16" ht="15.75" x14ac:dyDescent="0.25">
      <c r="A6590" s="25"/>
      <c r="B6590" s="28"/>
      <c r="C6590" s="24"/>
      <c r="D6590" s="21"/>
      <c r="E6590" s="24"/>
      <c r="F6590" s="24"/>
      <c r="G6590" s="24"/>
      <c r="H6590" s="29"/>
      <c r="I6590" s="84"/>
      <c r="J6590" s="24"/>
      <c r="K6590" s="24"/>
      <c r="L6590" s="66"/>
      <c r="M6590" s="25"/>
      <c r="N6590" s="25"/>
      <c r="O6590" s="26"/>
      <c r="P6590" s="117"/>
    </row>
    <row r="6591" spans="1:16" ht="15.75" x14ac:dyDescent="0.25">
      <c r="A6591" s="25"/>
      <c r="B6591" s="28"/>
      <c r="C6591" s="24"/>
      <c r="D6591" s="21"/>
      <c r="E6591" s="24"/>
      <c r="F6591" s="24"/>
      <c r="G6591" s="24"/>
      <c r="H6591" s="29"/>
      <c r="I6591" s="84"/>
      <c r="J6591" s="24"/>
      <c r="K6591" s="24"/>
      <c r="L6591" s="66"/>
      <c r="M6591" s="25"/>
      <c r="N6591" s="25"/>
      <c r="O6591" s="26"/>
      <c r="P6591" s="117"/>
    </row>
    <row r="6592" spans="1:16" ht="15.75" x14ac:dyDescent="0.25">
      <c r="A6592" s="25"/>
      <c r="B6592" s="28"/>
      <c r="C6592" s="24"/>
      <c r="D6592" s="21"/>
      <c r="E6592" s="24"/>
      <c r="F6592" s="24"/>
      <c r="G6592" s="24"/>
      <c r="H6592" s="29"/>
      <c r="I6592" s="84"/>
      <c r="J6592" s="24"/>
      <c r="K6592" s="24"/>
      <c r="L6592" s="66"/>
      <c r="M6592" s="25"/>
      <c r="N6592" s="25"/>
      <c r="O6592" s="26"/>
      <c r="P6592" s="117"/>
    </row>
    <row r="6593" spans="1:16" ht="15.75" x14ac:dyDescent="0.25">
      <c r="A6593" s="25"/>
      <c r="B6593" s="28"/>
      <c r="C6593" s="24"/>
      <c r="D6593" s="21"/>
      <c r="E6593" s="24"/>
      <c r="F6593" s="24"/>
      <c r="G6593" s="24"/>
      <c r="H6593" s="29"/>
      <c r="I6593" s="84"/>
      <c r="J6593" s="24"/>
      <c r="K6593" s="24"/>
      <c r="L6593" s="66"/>
      <c r="M6593" s="25"/>
      <c r="N6593" s="25"/>
      <c r="O6593" s="26"/>
      <c r="P6593" s="117"/>
    </row>
    <row r="6594" spans="1:16" ht="15.75" x14ac:dyDescent="0.25">
      <c r="A6594" s="65"/>
      <c r="B6594" s="28"/>
      <c r="C6594" s="24"/>
      <c r="D6594" s="21"/>
      <c r="E6594" s="24"/>
      <c r="F6594" s="24"/>
      <c r="G6594" s="24"/>
      <c r="H6594" s="29"/>
      <c r="I6594" s="23"/>
      <c r="J6594" s="24"/>
      <c r="K6594" s="24"/>
      <c r="L6594" s="66"/>
      <c r="M6594" s="25"/>
      <c r="N6594" s="25"/>
      <c r="O6594" s="26"/>
      <c r="P6594" s="117"/>
    </row>
    <row r="6595" spans="1:16" ht="15.75" x14ac:dyDescent="0.25">
      <c r="A6595" s="25"/>
      <c r="B6595" s="28"/>
      <c r="C6595" s="24"/>
      <c r="D6595" s="21"/>
      <c r="E6595" s="24"/>
      <c r="F6595" s="24"/>
      <c r="G6595" s="24"/>
      <c r="H6595" s="29"/>
      <c r="I6595" s="84"/>
      <c r="J6595" s="24"/>
      <c r="K6595" s="24"/>
      <c r="L6595" s="66"/>
      <c r="M6595" s="25"/>
      <c r="N6595" s="25"/>
      <c r="O6595" s="26"/>
      <c r="P6595" s="117"/>
    </row>
    <row r="6596" spans="1:16" ht="15.75" x14ac:dyDescent="0.25">
      <c r="A6596" s="25"/>
      <c r="B6596" s="28"/>
      <c r="C6596" s="24"/>
      <c r="D6596" s="21"/>
      <c r="E6596" s="24"/>
      <c r="F6596" s="24"/>
      <c r="G6596" s="24"/>
      <c r="H6596" s="29"/>
      <c r="I6596" s="84"/>
      <c r="J6596" s="24"/>
      <c r="K6596" s="24"/>
      <c r="L6596" s="66"/>
      <c r="M6596" s="25"/>
      <c r="N6596" s="25"/>
      <c r="O6596" s="26"/>
      <c r="P6596" s="117"/>
    </row>
    <row r="6597" spans="1:16" ht="15.75" x14ac:dyDescent="0.25">
      <c r="A6597" s="25"/>
      <c r="B6597" s="28"/>
      <c r="C6597" s="24"/>
      <c r="D6597" s="21"/>
      <c r="E6597" s="24"/>
      <c r="F6597" s="24"/>
      <c r="G6597" s="24"/>
      <c r="H6597" s="29"/>
      <c r="I6597" s="84"/>
      <c r="J6597" s="24"/>
      <c r="K6597" s="24"/>
      <c r="L6597" s="66"/>
      <c r="M6597" s="25"/>
      <c r="N6597" s="25"/>
      <c r="O6597" s="26"/>
      <c r="P6597" s="117"/>
    </row>
    <row r="6598" spans="1:16" ht="15.75" x14ac:dyDescent="0.25">
      <c r="A6598" s="25"/>
      <c r="B6598" s="28"/>
      <c r="C6598" s="24"/>
      <c r="D6598" s="21"/>
      <c r="E6598" s="24"/>
      <c r="F6598" s="24"/>
      <c r="G6598" s="24"/>
      <c r="H6598" s="29"/>
      <c r="I6598" s="84"/>
      <c r="J6598" s="24"/>
      <c r="K6598" s="24"/>
      <c r="L6598" s="66"/>
      <c r="M6598" s="25"/>
      <c r="N6598" s="25"/>
      <c r="O6598" s="26"/>
      <c r="P6598" s="117"/>
    </row>
    <row r="6599" spans="1:16" ht="15.75" x14ac:dyDescent="0.25">
      <c r="A6599" s="25"/>
      <c r="B6599" s="28"/>
      <c r="C6599" s="24"/>
      <c r="D6599" s="21"/>
      <c r="E6599" s="24"/>
      <c r="F6599" s="24"/>
      <c r="G6599" s="24"/>
      <c r="H6599" s="29"/>
      <c r="I6599" s="84"/>
      <c r="J6599" s="24"/>
      <c r="K6599" s="24"/>
      <c r="L6599" s="66"/>
      <c r="M6599" s="25"/>
      <c r="N6599" s="25"/>
      <c r="O6599" s="26"/>
      <c r="P6599" s="117"/>
    </row>
    <row r="6600" spans="1:16" ht="15.75" x14ac:dyDescent="0.25">
      <c r="A6600" s="25"/>
      <c r="B6600" s="28"/>
      <c r="C6600" s="24"/>
      <c r="D6600" s="21"/>
      <c r="E6600" s="24"/>
      <c r="F6600" s="24"/>
      <c r="G6600" s="24"/>
      <c r="H6600" s="29"/>
      <c r="I6600" s="84"/>
      <c r="J6600" s="24"/>
      <c r="K6600" s="24"/>
      <c r="L6600" s="66"/>
      <c r="M6600" s="25"/>
      <c r="N6600" s="25"/>
      <c r="O6600" s="26"/>
      <c r="P6600" s="117"/>
    </row>
    <row r="6601" spans="1:16" ht="15.75" x14ac:dyDescent="0.25">
      <c r="A6601" s="25"/>
      <c r="B6601" s="28"/>
      <c r="C6601" s="24"/>
      <c r="D6601" s="21"/>
      <c r="E6601" s="24"/>
      <c r="F6601" s="24"/>
      <c r="G6601" s="24"/>
      <c r="H6601" s="29"/>
      <c r="I6601" s="84"/>
      <c r="J6601" s="24"/>
      <c r="K6601" s="24"/>
      <c r="L6601" s="66"/>
      <c r="M6601" s="25"/>
      <c r="N6601" s="25"/>
      <c r="O6601" s="26"/>
      <c r="P6601" s="117"/>
    </row>
    <row r="6602" spans="1:16" ht="15.75" x14ac:dyDescent="0.25">
      <c r="A6602" s="25"/>
      <c r="B6602" s="313"/>
      <c r="C6602" s="20"/>
      <c r="D6602" s="98"/>
      <c r="E6602" s="24"/>
      <c r="F6602" s="24"/>
      <c r="G6602" s="24"/>
      <c r="H6602" s="29"/>
      <c r="I6602" s="84"/>
      <c r="J6602" s="314"/>
      <c r="K6602" s="314"/>
      <c r="L6602" s="66"/>
      <c r="M6602" s="25"/>
      <c r="N6602" s="19"/>
      <c r="O6602" s="26"/>
      <c r="P6602" s="117"/>
    </row>
    <row r="6603" spans="1:16" ht="15.75" x14ac:dyDescent="0.25">
      <c r="A6603" s="25"/>
      <c r="B6603" s="20"/>
      <c r="C6603" s="20"/>
      <c r="D6603" s="98"/>
      <c r="E6603" s="24"/>
      <c r="F6603" s="24"/>
      <c r="G6603" s="24"/>
      <c r="H6603" s="29"/>
      <c r="I6603" s="84"/>
      <c r="J6603" s="314"/>
      <c r="K6603" s="314"/>
      <c r="L6603" s="66"/>
      <c r="M6603" s="25"/>
      <c r="N6603" s="19"/>
      <c r="O6603" s="26"/>
      <c r="P6603" s="117"/>
    </row>
    <row r="6604" spans="1:16" ht="15.75" x14ac:dyDescent="0.25">
      <c r="A6604" s="25"/>
      <c r="B6604" s="28"/>
      <c r="C6604" s="24"/>
      <c r="D6604" s="21"/>
      <c r="E6604" s="24"/>
      <c r="F6604" s="24"/>
      <c r="G6604" s="24"/>
      <c r="H6604" s="29"/>
      <c r="I6604" s="84"/>
      <c r="J6604" s="24"/>
      <c r="K6604" s="24"/>
      <c r="L6604" s="66"/>
      <c r="M6604" s="25"/>
      <c r="N6604" s="25"/>
      <c r="O6604" s="26"/>
      <c r="P6604" s="117"/>
    </row>
    <row r="6605" spans="1:16" ht="15.75" x14ac:dyDescent="0.25">
      <c r="A6605" s="25"/>
      <c r="B6605" s="28"/>
      <c r="C6605" s="24"/>
      <c r="D6605" s="21"/>
      <c r="E6605" s="24"/>
      <c r="F6605" s="24"/>
      <c r="G6605" s="24"/>
      <c r="H6605" s="29"/>
      <c r="I6605" s="84"/>
      <c r="J6605" s="24"/>
      <c r="K6605" s="24"/>
      <c r="L6605" s="66"/>
      <c r="M6605" s="25"/>
      <c r="N6605" s="25"/>
      <c r="O6605" s="26"/>
      <c r="P6605" s="117"/>
    </row>
    <row r="6606" spans="1:16" ht="15.75" x14ac:dyDescent="0.25">
      <c r="A6606" s="25"/>
      <c r="B6606" s="28"/>
      <c r="C6606" s="24"/>
      <c r="D6606" s="21"/>
      <c r="E6606" s="24"/>
      <c r="F6606" s="24"/>
      <c r="G6606" s="24"/>
      <c r="H6606" s="29"/>
      <c r="I6606" s="84"/>
      <c r="J6606" s="24"/>
      <c r="K6606" s="24"/>
      <c r="L6606" s="66"/>
      <c r="M6606" s="25"/>
      <c r="N6606" s="25"/>
      <c r="O6606" s="26"/>
      <c r="P6606" s="117"/>
    </row>
    <row r="6607" spans="1:16" ht="15.75" x14ac:dyDescent="0.25">
      <c r="A6607" s="25"/>
      <c r="B6607" s="28"/>
      <c r="C6607" s="24"/>
      <c r="D6607" s="21"/>
      <c r="E6607" s="24"/>
      <c r="F6607" s="24"/>
      <c r="G6607" s="24"/>
      <c r="H6607" s="29"/>
      <c r="I6607" s="84"/>
      <c r="J6607" s="24"/>
      <c r="K6607" s="24"/>
      <c r="L6607" s="66"/>
      <c r="M6607" s="25"/>
      <c r="N6607" s="25"/>
      <c r="O6607" s="26"/>
      <c r="P6607" s="117"/>
    </row>
    <row r="6608" spans="1:16" ht="15.75" x14ac:dyDescent="0.25">
      <c r="A6608" s="25"/>
      <c r="B6608" s="28"/>
      <c r="C6608" s="24"/>
      <c r="D6608" s="21"/>
      <c r="E6608" s="24"/>
      <c r="F6608" s="24"/>
      <c r="G6608" s="24"/>
      <c r="H6608" s="29"/>
      <c r="I6608" s="84"/>
      <c r="J6608" s="24"/>
      <c r="K6608" s="24"/>
      <c r="L6608" s="66"/>
      <c r="M6608" s="25"/>
      <c r="N6608" s="25"/>
      <c r="O6608" s="26"/>
      <c r="P6608" s="117"/>
    </row>
    <row r="6609" spans="1:16" ht="15.75" x14ac:dyDescent="0.25">
      <c r="A6609" s="25"/>
      <c r="B6609" s="28"/>
      <c r="C6609" s="24"/>
      <c r="D6609" s="21"/>
      <c r="E6609" s="24"/>
      <c r="F6609" s="24"/>
      <c r="G6609" s="24"/>
      <c r="H6609" s="29"/>
      <c r="I6609" s="84"/>
      <c r="J6609" s="24"/>
      <c r="K6609" s="24"/>
      <c r="L6609" s="66"/>
      <c r="M6609" s="25"/>
      <c r="N6609" s="25"/>
      <c r="O6609" s="26"/>
      <c r="P6609" s="117"/>
    </row>
    <row r="6610" spans="1:16" ht="15.75" x14ac:dyDescent="0.25">
      <c r="A6610" s="25"/>
      <c r="B6610" s="28"/>
      <c r="C6610" s="24"/>
      <c r="D6610" s="21"/>
      <c r="E6610" s="24"/>
      <c r="F6610" s="24"/>
      <c r="G6610" s="24"/>
      <c r="H6610" s="29"/>
      <c r="I6610" s="84"/>
      <c r="J6610" s="24"/>
      <c r="K6610" s="24"/>
      <c r="L6610" s="66"/>
      <c r="M6610" s="25"/>
      <c r="N6610" s="25"/>
      <c r="O6610" s="26"/>
      <c r="P6610" s="117"/>
    </row>
    <row r="6611" spans="1:16" ht="15.75" x14ac:dyDescent="0.25">
      <c r="A6611" s="25"/>
      <c r="B6611" s="28"/>
      <c r="C6611" s="24"/>
      <c r="D6611" s="21"/>
      <c r="E6611" s="24"/>
      <c r="F6611" s="24"/>
      <c r="G6611" s="24"/>
      <c r="H6611" s="29"/>
      <c r="I6611" s="84"/>
      <c r="J6611" s="24"/>
      <c r="K6611" s="24"/>
      <c r="L6611" s="66"/>
      <c r="M6611" s="25"/>
      <c r="N6611" s="25"/>
      <c r="O6611" s="26"/>
      <c r="P6611" s="117"/>
    </row>
    <row r="6612" spans="1:16" ht="15.75" x14ac:dyDescent="0.25">
      <c r="A6612" s="25"/>
      <c r="B6612" s="28"/>
      <c r="C6612" s="24"/>
      <c r="D6612" s="21"/>
      <c r="E6612" s="24"/>
      <c r="F6612" s="24"/>
      <c r="G6612" s="24"/>
      <c r="H6612" s="29"/>
      <c r="I6612" s="84"/>
      <c r="J6612" s="24"/>
      <c r="K6612" s="24"/>
      <c r="L6612" s="66"/>
      <c r="M6612" s="25"/>
      <c r="N6612" s="25"/>
      <c r="O6612" s="26"/>
      <c r="P6612" s="117"/>
    </row>
    <row r="6613" spans="1:16" ht="15.75" x14ac:dyDescent="0.25">
      <c r="A6613" s="25"/>
      <c r="B6613" s="28"/>
      <c r="C6613" s="24"/>
      <c r="D6613" s="21"/>
      <c r="E6613" s="24"/>
      <c r="F6613" s="24"/>
      <c r="G6613" s="24"/>
      <c r="H6613" s="29"/>
      <c r="I6613" s="84"/>
      <c r="J6613" s="24"/>
      <c r="K6613" s="24"/>
      <c r="L6613" s="66"/>
      <c r="M6613" s="25"/>
      <c r="N6613" s="25"/>
      <c r="O6613" s="26"/>
      <c r="P6613" s="117"/>
    </row>
    <row r="6614" spans="1:16" ht="15.75" x14ac:dyDescent="0.25">
      <c r="A6614" s="25"/>
      <c r="B6614" s="28"/>
      <c r="C6614" s="24"/>
      <c r="D6614" s="21"/>
      <c r="E6614" s="24"/>
      <c r="F6614" s="24"/>
      <c r="G6614" s="24"/>
      <c r="H6614" s="29"/>
      <c r="I6614" s="84"/>
      <c r="J6614" s="24"/>
      <c r="K6614" s="24"/>
      <c r="L6614" s="66"/>
      <c r="M6614" s="25"/>
      <c r="N6614" s="25"/>
      <c r="O6614" s="26"/>
      <c r="P6614" s="117"/>
    </row>
    <row r="6615" spans="1:16" ht="15.75" x14ac:dyDescent="0.25">
      <c r="A6615" s="25"/>
      <c r="B6615" s="28"/>
      <c r="C6615" s="24"/>
      <c r="D6615" s="21"/>
      <c r="E6615" s="24"/>
      <c r="F6615" s="24"/>
      <c r="G6615" s="24"/>
      <c r="H6615" s="29"/>
      <c r="I6615" s="84"/>
      <c r="J6615" s="24"/>
      <c r="K6615" s="24"/>
      <c r="L6615" s="66"/>
      <c r="M6615" s="25"/>
      <c r="N6615" s="25"/>
      <c r="O6615" s="26"/>
      <c r="P6615" s="117"/>
    </row>
    <row r="6616" spans="1:16" ht="15.75" x14ac:dyDescent="0.25">
      <c r="A6616" s="25"/>
      <c r="B6616" s="28"/>
      <c r="C6616" s="24"/>
      <c r="D6616" s="21"/>
      <c r="E6616" s="24"/>
      <c r="F6616" s="24"/>
      <c r="G6616" s="24"/>
      <c r="H6616" s="29"/>
      <c r="I6616" s="84"/>
      <c r="J6616" s="24"/>
      <c r="K6616" s="24"/>
      <c r="L6616" s="66"/>
      <c r="M6616" s="25"/>
      <c r="N6616" s="25"/>
      <c r="O6616" s="26"/>
      <c r="P6616" s="117"/>
    </row>
    <row r="6617" spans="1:16" ht="15.75" x14ac:dyDescent="0.25">
      <c r="A6617" s="25"/>
      <c r="B6617" s="28"/>
      <c r="C6617" s="24"/>
      <c r="D6617" s="21"/>
      <c r="E6617" s="24"/>
      <c r="F6617" s="24"/>
      <c r="G6617" s="24"/>
      <c r="H6617" s="29"/>
      <c r="I6617" s="84"/>
      <c r="J6617" s="24"/>
      <c r="K6617" s="24"/>
      <c r="L6617" s="66"/>
      <c r="M6617" s="25"/>
      <c r="N6617" s="25"/>
      <c r="O6617" s="26"/>
      <c r="P6617" s="117"/>
    </row>
    <row r="6618" spans="1:16" ht="15.75" x14ac:dyDescent="0.25">
      <c r="A6618" s="25"/>
      <c r="B6618" s="28"/>
      <c r="C6618" s="24"/>
      <c r="D6618" s="21"/>
      <c r="E6618" s="24"/>
      <c r="F6618" s="24"/>
      <c r="G6618" s="24"/>
      <c r="H6618" s="29"/>
      <c r="I6618" s="84"/>
      <c r="J6618" s="24"/>
      <c r="K6618" s="24"/>
      <c r="L6618" s="66"/>
      <c r="M6618" s="25"/>
      <c r="N6618" s="25"/>
      <c r="O6618" s="26"/>
      <c r="P6618" s="117"/>
    </row>
    <row r="6619" spans="1:16" ht="15.75" x14ac:dyDescent="0.25">
      <c r="A6619" s="25"/>
      <c r="B6619" s="28"/>
      <c r="C6619" s="24"/>
      <c r="D6619" s="21"/>
      <c r="E6619" s="24"/>
      <c r="F6619" s="24"/>
      <c r="G6619" s="24"/>
      <c r="H6619" s="29"/>
      <c r="I6619" s="84"/>
      <c r="J6619" s="24"/>
      <c r="K6619" s="24"/>
      <c r="L6619" s="66"/>
      <c r="M6619" s="25"/>
      <c r="N6619" s="25"/>
      <c r="O6619" s="26"/>
      <c r="P6619" s="117"/>
    </row>
    <row r="6620" spans="1:16" ht="15.75" x14ac:dyDescent="0.25">
      <c r="A6620" s="25"/>
      <c r="B6620" s="28"/>
      <c r="C6620" s="24"/>
      <c r="D6620" s="21"/>
      <c r="E6620" s="24"/>
      <c r="F6620" s="24"/>
      <c r="G6620" s="24"/>
      <c r="H6620" s="29"/>
      <c r="I6620" s="84"/>
      <c r="J6620" s="24"/>
      <c r="K6620" s="24"/>
      <c r="L6620" s="66"/>
      <c r="M6620" s="25"/>
      <c r="N6620" s="25"/>
      <c r="O6620" s="26"/>
      <c r="P6620" s="117"/>
    </row>
    <row r="6621" spans="1:16" ht="15.75" x14ac:dyDescent="0.25">
      <c r="A6621" s="25"/>
      <c r="B6621" s="28"/>
      <c r="C6621" s="24"/>
      <c r="D6621" s="21"/>
      <c r="E6621" s="24"/>
      <c r="F6621" s="24"/>
      <c r="G6621" s="24"/>
      <c r="H6621" s="29"/>
      <c r="I6621" s="84"/>
      <c r="J6621" s="24"/>
      <c r="K6621" s="24"/>
      <c r="L6621" s="66"/>
      <c r="M6621" s="25"/>
      <c r="N6621" s="25"/>
      <c r="O6621" s="26"/>
      <c r="P6621" s="117"/>
    </row>
    <row r="6622" spans="1:16" ht="15.75" x14ac:dyDescent="0.25">
      <c r="A6622" s="25"/>
      <c r="B6622" s="28"/>
      <c r="C6622" s="24"/>
      <c r="D6622" s="21"/>
      <c r="E6622" s="24"/>
      <c r="F6622" s="24"/>
      <c r="G6622" s="24"/>
      <c r="H6622" s="29"/>
      <c r="I6622" s="84"/>
      <c r="J6622" s="24"/>
      <c r="K6622" s="24"/>
      <c r="L6622" s="66"/>
      <c r="M6622" s="25"/>
      <c r="N6622" s="25"/>
      <c r="O6622" s="26"/>
      <c r="P6622" s="117"/>
    </row>
    <row r="6623" spans="1:16" ht="15.75" x14ac:dyDescent="0.25">
      <c r="A6623" s="25"/>
      <c r="B6623" s="28"/>
      <c r="C6623" s="24"/>
      <c r="D6623" s="21"/>
      <c r="E6623" s="24"/>
      <c r="F6623" s="24"/>
      <c r="G6623" s="24"/>
      <c r="H6623" s="29"/>
      <c r="I6623" s="84"/>
      <c r="J6623" s="24"/>
      <c r="K6623" s="24"/>
      <c r="L6623" s="66"/>
      <c r="M6623" s="25"/>
      <c r="N6623" s="25"/>
      <c r="O6623" s="26"/>
      <c r="P6623" s="117"/>
    </row>
    <row r="6624" spans="1:16" ht="15.75" x14ac:dyDescent="0.25">
      <c r="A6624" s="25"/>
      <c r="B6624" s="28"/>
      <c r="C6624" s="24"/>
      <c r="D6624" s="21"/>
      <c r="E6624" s="24"/>
      <c r="F6624" s="24"/>
      <c r="G6624" s="24"/>
      <c r="H6624" s="29"/>
      <c r="I6624" s="84"/>
      <c r="J6624" s="24"/>
      <c r="K6624" s="24"/>
      <c r="L6624" s="66"/>
      <c r="M6624" s="25"/>
      <c r="N6624" s="25"/>
      <c r="O6624" s="26"/>
      <c r="P6624" s="117"/>
    </row>
    <row r="6625" spans="1:16" ht="15.75" x14ac:dyDescent="0.25">
      <c r="A6625" s="25"/>
      <c r="B6625" s="28"/>
      <c r="C6625" s="24"/>
      <c r="D6625" s="21"/>
      <c r="E6625" s="24"/>
      <c r="F6625" s="24"/>
      <c r="G6625" s="24"/>
      <c r="H6625" s="29"/>
      <c r="I6625" s="84"/>
      <c r="J6625" s="24"/>
      <c r="K6625" s="24"/>
      <c r="L6625" s="66"/>
      <c r="M6625" s="25"/>
      <c r="N6625" s="25"/>
      <c r="O6625" s="26"/>
      <c r="P6625" s="117"/>
    </row>
    <row r="6626" spans="1:16" ht="15.75" x14ac:dyDescent="0.25">
      <c r="A6626" s="25"/>
      <c r="B6626" s="28"/>
      <c r="C6626" s="24"/>
      <c r="D6626" s="21"/>
      <c r="E6626" s="24"/>
      <c r="F6626" s="24"/>
      <c r="G6626" s="24"/>
      <c r="H6626" s="29"/>
      <c r="I6626" s="84"/>
      <c r="J6626" s="24"/>
      <c r="K6626" s="24"/>
      <c r="L6626" s="66"/>
      <c r="M6626" s="25"/>
      <c r="N6626" s="25"/>
      <c r="O6626" s="26"/>
      <c r="P6626" s="117"/>
    </row>
    <row r="6627" spans="1:16" ht="15.75" x14ac:dyDescent="0.25">
      <c r="A6627" s="25"/>
      <c r="B6627" s="122"/>
      <c r="C6627" s="24"/>
      <c r="D6627" s="21"/>
      <c r="E6627" s="24"/>
      <c r="F6627" s="24"/>
      <c r="G6627" s="24"/>
      <c r="H6627" s="29"/>
      <c r="I6627" s="84"/>
      <c r="J6627" s="24"/>
      <c r="K6627" s="24"/>
      <c r="L6627" s="66"/>
      <c r="M6627" s="25"/>
      <c r="N6627" s="25"/>
      <c r="O6627" s="26"/>
      <c r="P6627" s="117"/>
    </row>
    <row r="6628" spans="1:16" ht="15.75" x14ac:dyDescent="0.25">
      <c r="A6628" s="25"/>
      <c r="B6628" s="28"/>
      <c r="C6628" s="24"/>
      <c r="D6628" s="21"/>
      <c r="E6628" s="24"/>
      <c r="F6628" s="24"/>
      <c r="G6628" s="24"/>
      <c r="H6628" s="29"/>
      <c r="I6628" s="84"/>
      <c r="J6628" s="24"/>
      <c r="K6628" s="24"/>
      <c r="L6628" s="66"/>
      <c r="M6628" s="25"/>
      <c r="N6628" s="25"/>
      <c r="O6628" s="26"/>
      <c r="P6628" s="117"/>
    </row>
    <row r="6629" spans="1:16" ht="15.75" x14ac:dyDescent="0.25">
      <c r="A6629" s="25"/>
      <c r="B6629" s="28"/>
      <c r="C6629" s="24"/>
      <c r="D6629" s="21"/>
      <c r="E6629" s="24"/>
      <c r="F6629" s="24"/>
      <c r="G6629" s="24"/>
      <c r="H6629" s="29"/>
      <c r="I6629" s="84"/>
      <c r="J6629" s="24"/>
      <c r="K6629" s="24"/>
      <c r="L6629" s="66"/>
      <c r="M6629" s="25"/>
      <c r="N6629" s="25"/>
      <c r="O6629" s="26"/>
      <c r="P6629" s="117"/>
    </row>
    <row r="6630" spans="1:16" ht="15.75" x14ac:dyDescent="0.25">
      <c r="A6630" s="25"/>
      <c r="B6630" s="28"/>
      <c r="C6630" s="24"/>
      <c r="D6630" s="21"/>
      <c r="E6630" s="24"/>
      <c r="F6630" s="24"/>
      <c r="G6630" s="24"/>
      <c r="H6630" s="29"/>
      <c r="I6630" s="84"/>
      <c r="J6630" s="24"/>
      <c r="K6630" s="24"/>
      <c r="L6630" s="66"/>
      <c r="M6630" s="25"/>
      <c r="N6630" s="25"/>
      <c r="O6630" s="26"/>
      <c r="P6630" s="117"/>
    </row>
    <row r="6631" spans="1:16" ht="15.75" x14ac:dyDescent="0.25">
      <c r="A6631" s="25"/>
      <c r="B6631" s="28"/>
      <c r="C6631" s="24"/>
      <c r="D6631" s="21"/>
      <c r="E6631" s="24"/>
      <c r="F6631" s="24"/>
      <c r="G6631" s="24"/>
      <c r="H6631" s="29"/>
      <c r="I6631" s="84"/>
      <c r="J6631" s="24"/>
      <c r="K6631" s="24"/>
      <c r="L6631" s="66"/>
      <c r="M6631" s="25"/>
      <c r="N6631" s="25"/>
      <c r="O6631" s="26"/>
      <c r="P6631" s="117"/>
    </row>
    <row r="6632" spans="1:16" ht="15.75" x14ac:dyDescent="0.25">
      <c r="A6632" s="25"/>
      <c r="B6632" s="28"/>
      <c r="C6632" s="24"/>
      <c r="D6632" s="21"/>
      <c r="E6632" s="24"/>
      <c r="F6632" s="24"/>
      <c r="G6632" s="24"/>
      <c r="H6632" s="29"/>
      <c r="I6632" s="84"/>
      <c r="J6632" s="24"/>
      <c r="K6632" s="24"/>
      <c r="L6632" s="66"/>
      <c r="M6632" s="25"/>
      <c r="N6632" s="25"/>
      <c r="O6632" s="26"/>
      <c r="P6632" s="117"/>
    </row>
    <row r="6633" spans="1:16" ht="15.75" x14ac:dyDescent="0.25">
      <c r="A6633" s="25"/>
      <c r="B6633" s="28"/>
      <c r="C6633" s="24"/>
      <c r="D6633" s="21"/>
      <c r="E6633" s="24"/>
      <c r="F6633" s="24"/>
      <c r="G6633" s="24"/>
      <c r="H6633" s="29"/>
      <c r="I6633" s="84"/>
      <c r="J6633" s="24"/>
      <c r="K6633" s="24"/>
      <c r="L6633" s="66"/>
      <c r="M6633" s="25"/>
      <c r="N6633" s="25"/>
      <c r="O6633" s="26"/>
      <c r="P6633" s="117"/>
    </row>
    <row r="6634" spans="1:16" ht="15.75" x14ac:dyDescent="0.25">
      <c r="A6634" s="25"/>
      <c r="B6634" s="28"/>
      <c r="C6634" s="24"/>
      <c r="D6634" s="21"/>
      <c r="E6634" s="24"/>
      <c r="F6634" s="24"/>
      <c r="G6634" s="24"/>
      <c r="H6634" s="29"/>
      <c r="I6634" s="84"/>
      <c r="J6634" s="24"/>
      <c r="K6634" s="24"/>
      <c r="L6634" s="66"/>
      <c r="M6634" s="25"/>
      <c r="N6634" s="25"/>
      <c r="O6634" s="26"/>
      <c r="P6634" s="117"/>
    </row>
    <row r="6635" spans="1:16" ht="15.75" x14ac:dyDescent="0.25">
      <c r="A6635" s="25"/>
      <c r="B6635" s="28"/>
      <c r="C6635" s="24"/>
      <c r="D6635" s="21"/>
      <c r="E6635" s="24"/>
      <c r="F6635" s="24"/>
      <c r="G6635" s="24"/>
      <c r="H6635" s="29"/>
      <c r="I6635" s="84"/>
      <c r="J6635" s="24"/>
      <c r="K6635" s="24"/>
      <c r="L6635" s="66"/>
      <c r="M6635" s="25"/>
      <c r="N6635" s="25"/>
      <c r="O6635" s="26"/>
      <c r="P6635" s="117"/>
    </row>
    <row r="6636" spans="1:16" ht="15.75" x14ac:dyDescent="0.25">
      <c r="A6636" s="25"/>
      <c r="B6636" s="28"/>
      <c r="C6636" s="24"/>
      <c r="D6636" s="21"/>
      <c r="E6636" s="24"/>
      <c r="F6636" s="24"/>
      <c r="G6636" s="24"/>
      <c r="H6636" s="29"/>
      <c r="I6636" s="84"/>
      <c r="J6636" s="24"/>
      <c r="K6636" s="24"/>
      <c r="L6636" s="66"/>
      <c r="M6636" s="25"/>
      <c r="N6636" s="25"/>
      <c r="O6636" s="26"/>
      <c r="P6636" s="117"/>
    </row>
    <row r="6637" spans="1:16" ht="15.75" x14ac:dyDescent="0.25">
      <c r="A6637" s="25"/>
      <c r="B6637" s="122"/>
      <c r="C6637" s="24"/>
      <c r="D6637" s="21"/>
      <c r="E6637" s="24"/>
      <c r="F6637" s="24"/>
      <c r="G6637" s="24"/>
      <c r="H6637" s="29"/>
      <c r="I6637" s="84"/>
      <c r="J6637" s="24"/>
      <c r="K6637" s="24"/>
      <c r="L6637" s="66"/>
      <c r="M6637" s="25"/>
      <c r="N6637" s="25"/>
      <c r="O6637" s="26"/>
      <c r="P6637" s="117"/>
    </row>
    <row r="6638" spans="1:16" ht="15.75" x14ac:dyDescent="0.25">
      <c r="A6638" s="25"/>
      <c r="B6638" s="28"/>
      <c r="C6638" s="24"/>
      <c r="D6638" s="21"/>
      <c r="E6638" s="24"/>
      <c r="F6638" s="24"/>
      <c r="G6638" s="24"/>
      <c r="H6638" s="29"/>
      <c r="I6638" s="84"/>
      <c r="J6638" s="24"/>
      <c r="K6638" s="24"/>
      <c r="L6638" s="66"/>
      <c r="M6638" s="25"/>
      <c r="N6638" s="25"/>
      <c r="O6638" s="26"/>
      <c r="P6638" s="117"/>
    </row>
    <row r="6639" spans="1:16" ht="15.75" x14ac:dyDescent="0.25">
      <c r="A6639" s="25"/>
      <c r="B6639" s="28"/>
      <c r="C6639" s="24"/>
      <c r="D6639" s="21"/>
      <c r="E6639" s="24"/>
      <c r="F6639" s="24"/>
      <c r="G6639" s="24"/>
      <c r="H6639" s="29"/>
      <c r="I6639" s="84"/>
      <c r="J6639" s="24"/>
      <c r="K6639" s="24"/>
      <c r="L6639" s="66"/>
      <c r="M6639" s="25"/>
      <c r="N6639" s="19"/>
      <c r="O6639" s="26"/>
      <c r="P6639" s="117"/>
    </row>
    <row r="6640" spans="1:16" ht="15.75" x14ac:dyDescent="0.25">
      <c r="A6640" s="25"/>
      <c r="B6640" s="28"/>
      <c r="C6640" s="24"/>
      <c r="D6640" s="21"/>
      <c r="E6640" s="24"/>
      <c r="F6640" s="24"/>
      <c r="G6640" s="24"/>
      <c r="H6640" s="29"/>
      <c r="I6640" s="84"/>
      <c r="J6640" s="24"/>
      <c r="K6640" s="24"/>
      <c r="L6640" s="66"/>
      <c r="M6640" s="25"/>
      <c r="N6640" s="25"/>
      <c r="O6640" s="26"/>
      <c r="P6640" s="117"/>
    </row>
    <row r="6641" spans="1:16" ht="15.75" x14ac:dyDescent="0.25">
      <c r="A6641" s="25"/>
      <c r="B6641" s="28"/>
      <c r="C6641" s="24"/>
      <c r="D6641" s="21"/>
      <c r="E6641" s="24"/>
      <c r="F6641" s="24"/>
      <c r="G6641" s="24"/>
      <c r="H6641" s="29"/>
      <c r="I6641" s="84"/>
      <c r="J6641" s="24"/>
      <c r="K6641" s="24"/>
      <c r="L6641" s="66"/>
      <c r="M6641" s="25"/>
      <c r="N6641" s="25"/>
      <c r="O6641" s="26"/>
      <c r="P6641" s="117"/>
    </row>
    <row r="6642" spans="1:16" ht="15.75" x14ac:dyDescent="0.25">
      <c r="A6642" s="25"/>
      <c r="B6642" s="28"/>
      <c r="C6642" s="24"/>
      <c r="D6642" s="21"/>
      <c r="E6642" s="24"/>
      <c r="F6642" s="24"/>
      <c r="G6642" s="24"/>
      <c r="H6642" s="29"/>
      <c r="I6642" s="23"/>
      <c r="J6642" s="24"/>
      <c r="K6642" s="24"/>
      <c r="L6642" s="66"/>
      <c r="M6642" s="25"/>
      <c r="N6642" s="25"/>
      <c r="O6642" s="26"/>
      <c r="P6642" s="117"/>
    </row>
    <row r="6643" spans="1:16" ht="15.75" x14ac:dyDescent="0.25">
      <c r="A6643" s="25"/>
      <c r="B6643" s="28"/>
      <c r="C6643" s="24"/>
      <c r="D6643" s="21"/>
      <c r="E6643" s="24"/>
      <c r="F6643" s="24"/>
      <c r="G6643" s="24"/>
      <c r="H6643" s="29"/>
      <c r="I6643" s="84"/>
      <c r="J6643" s="24"/>
      <c r="K6643" s="24"/>
      <c r="L6643" s="66"/>
      <c r="M6643" s="25"/>
      <c r="N6643" s="25"/>
      <c r="O6643" s="26"/>
      <c r="P6643" s="117"/>
    </row>
    <row r="6644" spans="1:16" ht="15.75" x14ac:dyDescent="0.25">
      <c r="A6644" s="25"/>
      <c r="B6644" s="28"/>
      <c r="C6644" s="24"/>
      <c r="D6644" s="21"/>
      <c r="E6644" s="24"/>
      <c r="F6644" s="24"/>
      <c r="G6644" s="24"/>
      <c r="H6644" s="29"/>
      <c r="I6644" s="84"/>
      <c r="J6644" s="24"/>
      <c r="K6644" s="24"/>
      <c r="L6644" s="66"/>
      <c r="M6644" s="25"/>
      <c r="N6644" s="25"/>
      <c r="O6644" s="26"/>
      <c r="P6644" s="117"/>
    </row>
    <row r="6645" spans="1:16" ht="15.75" x14ac:dyDescent="0.25">
      <c r="A6645" s="25"/>
      <c r="B6645" s="28"/>
      <c r="C6645" s="24"/>
      <c r="D6645" s="21"/>
      <c r="E6645" s="24"/>
      <c r="F6645" s="24"/>
      <c r="G6645" s="24"/>
      <c r="H6645" s="29"/>
      <c r="I6645" s="84"/>
      <c r="J6645" s="24"/>
      <c r="K6645" s="24"/>
      <c r="L6645" s="66"/>
      <c r="M6645" s="25"/>
      <c r="N6645" s="25"/>
      <c r="O6645" s="26"/>
      <c r="P6645" s="117"/>
    </row>
    <row r="6646" spans="1:16" ht="15.75" x14ac:dyDescent="0.25">
      <c r="A6646" s="25"/>
      <c r="B6646" s="28"/>
      <c r="C6646" s="24"/>
      <c r="D6646" s="21"/>
      <c r="E6646" s="24"/>
      <c r="F6646" s="24"/>
      <c r="G6646" s="24"/>
      <c r="H6646" s="29"/>
      <c r="I6646" s="84"/>
      <c r="J6646" s="24"/>
      <c r="K6646" s="24"/>
      <c r="L6646" s="66"/>
      <c r="M6646" s="25"/>
      <c r="N6646" s="25"/>
      <c r="O6646" s="26"/>
      <c r="P6646" s="117"/>
    </row>
    <row r="6647" spans="1:16" ht="15.75" x14ac:dyDescent="0.25">
      <c r="A6647" s="25"/>
      <c r="B6647" s="28"/>
      <c r="C6647" s="24"/>
      <c r="D6647" s="21"/>
      <c r="E6647" s="24"/>
      <c r="F6647" s="24"/>
      <c r="G6647" s="24"/>
      <c r="H6647" s="29"/>
      <c r="I6647" s="84"/>
      <c r="J6647" s="24"/>
      <c r="K6647" s="24"/>
      <c r="L6647" s="66"/>
      <c r="M6647" s="25"/>
      <c r="N6647" s="25"/>
      <c r="O6647" s="26"/>
      <c r="P6647" s="117"/>
    </row>
    <row r="6648" spans="1:16" ht="15.75" x14ac:dyDescent="0.25">
      <c r="A6648" s="25"/>
      <c r="B6648" s="28"/>
      <c r="C6648" s="24"/>
      <c r="D6648" s="21"/>
      <c r="E6648" s="24"/>
      <c r="F6648" s="24"/>
      <c r="G6648" s="24"/>
      <c r="H6648" s="29"/>
      <c r="I6648" s="84"/>
      <c r="J6648" s="24"/>
      <c r="K6648" s="24"/>
      <c r="L6648" s="66"/>
      <c r="M6648" s="25"/>
      <c r="N6648" s="25"/>
      <c r="O6648" s="26"/>
      <c r="P6648" s="117"/>
    </row>
    <row r="6649" spans="1:16" ht="15.75" x14ac:dyDescent="0.25">
      <c r="A6649" s="25"/>
      <c r="B6649" s="28"/>
      <c r="C6649" s="24"/>
      <c r="D6649" s="21"/>
      <c r="E6649" s="24"/>
      <c r="F6649" s="24"/>
      <c r="G6649" s="24"/>
      <c r="H6649" s="29"/>
      <c r="I6649" s="84"/>
      <c r="J6649" s="24"/>
      <c r="K6649" s="24"/>
      <c r="L6649" s="66"/>
      <c r="M6649" s="25"/>
      <c r="N6649" s="25"/>
      <c r="O6649" s="26"/>
      <c r="P6649" s="117"/>
    </row>
    <row r="6650" spans="1:16" ht="15.75" x14ac:dyDescent="0.25">
      <c r="A6650" s="25"/>
      <c r="B6650" s="28"/>
      <c r="C6650" s="24"/>
      <c r="D6650" s="21"/>
      <c r="E6650" s="24"/>
      <c r="F6650" s="24"/>
      <c r="G6650" s="24"/>
      <c r="H6650" s="29"/>
      <c r="I6650" s="84"/>
      <c r="J6650" s="24"/>
      <c r="K6650" s="24"/>
      <c r="L6650" s="66"/>
      <c r="M6650" s="25"/>
      <c r="N6650" s="25"/>
      <c r="O6650" s="26"/>
      <c r="P6650" s="117"/>
    </row>
    <row r="6651" spans="1:16" ht="15.75" x14ac:dyDescent="0.25">
      <c r="A6651" s="25"/>
      <c r="B6651" s="28"/>
      <c r="C6651" s="24"/>
      <c r="D6651" s="21"/>
      <c r="E6651" s="24"/>
      <c r="F6651" s="24"/>
      <c r="G6651" s="24"/>
      <c r="H6651" s="29"/>
      <c r="I6651" s="84"/>
      <c r="J6651" s="24"/>
      <c r="K6651" s="24"/>
      <c r="L6651" s="66"/>
      <c r="M6651" s="25"/>
      <c r="N6651" s="25"/>
      <c r="O6651" s="26"/>
      <c r="P6651" s="117"/>
    </row>
    <row r="6652" spans="1:16" ht="15.75" x14ac:dyDescent="0.25">
      <c r="A6652" s="25"/>
      <c r="B6652" s="28"/>
      <c r="C6652" s="24"/>
      <c r="D6652" s="21"/>
      <c r="E6652" s="24"/>
      <c r="F6652" s="24"/>
      <c r="G6652" s="24"/>
      <c r="H6652" s="29"/>
      <c r="I6652" s="84"/>
      <c r="J6652" s="24"/>
      <c r="K6652" s="24"/>
      <c r="L6652" s="66"/>
      <c r="M6652" s="25"/>
      <c r="N6652" s="25"/>
      <c r="O6652" s="26"/>
      <c r="P6652" s="117"/>
    </row>
    <row r="6653" spans="1:16" ht="15.75" x14ac:dyDescent="0.25">
      <c r="A6653" s="25"/>
      <c r="B6653" s="28"/>
      <c r="C6653" s="24"/>
      <c r="D6653" s="21"/>
      <c r="E6653" s="24"/>
      <c r="F6653" s="24"/>
      <c r="G6653" s="24"/>
      <c r="H6653" s="29"/>
      <c r="I6653" s="84"/>
      <c r="J6653" s="24"/>
      <c r="K6653" s="24"/>
      <c r="L6653" s="66"/>
      <c r="M6653" s="25"/>
      <c r="N6653" s="25"/>
      <c r="O6653" s="26"/>
      <c r="P6653" s="117"/>
    </row>
    <row r="6654" spans="1:16" ht="15.75" x14ac:dyDescent="0.25">
      <c r="A6654" s="25"/>
      <c r="B6654" s="28"/>
      <c r="C6654" s="24"/>
      <c r="D6654" s="21"/>
      <c r="E6654" s="24"/>
      <c r="F6654" s="24"/>
      <c r="G6654" s="24"/>
      <c r="H6654" s="29"/>
      <c r="I6654" s="84"/>
      <c r="J6654" s="24"/>
      <c r="K6654" s="24"/>
      <c r="L6654" s="66"/>
      <c r="M6654" s="25"/>
      <c r="N6654" s="25"/>
      <c r="O6654" s="26"/>
      <c r="P6654" s="117"/>
    </row>
    <row r="6655" spans="1:16" ht="15.75" x14ac:dyDescent="0.25">
      <c r="A6655" s="25"/>
      <c r="B6655" s="28"/>
      <c r="C6655" s="24"/>
      <c r="D6655" s="21"/>
      <c r="E6655" s="24"/>
      <c r="F6655" s="24"/>
      <c r="G6655" s="24"/>
      <c r="H6655" s="29"/>
      <c r="I6655" s="84"/>
      <c r="J6655" s="24"/>
      <c r="K6655" s="24"/>
      <c r="L6655" s="66"/>
      <c r="M6655" s="25"/>
      <c r="N6655" s="25"/>
      <c r="O6655" s="26"/>
      <c r="P6655" s="117"/>
    </row>
    <row r="6656" spans="1:16" ht="15.75" x14ac:dyDescent="0.25">
      <c r="A6656" s="25"/>
      <c r="B6656" s="28"/>
      <c r="C6656" s="24"/>
      <c r="D6656" s="21"/>
      <c r="E6656" s="24"/>
      <c r="F6656" s="24"/>
      <c r="G6656" s="24"/>
      <c r="H6656" s="29"/>
      <c r="I6656" s="84"/>
      <c r="J6656" s="24"/>
      <c r="K6656" s="24"/>
      <c r="L6656" s="66"/>
      <c r="M6656" s="25"/>
      <c r="N6656" s="25"/>
      <c r="O6656" s="26"/>
      <c r="P6656" s="117"/>
    </row>
    <row r="6657" spans="1:16" ht="15.75" x14ac:dyDescent="0.25">
      <c r="A6657" s="25"/>
      <c r="B6657" s="28"/>
      <c r="C6657" s="24"/>
      <c r="D6657" s="21"/>
      <c r="E6657" s="24"/>
      <c r="F6657" s="24"/>
      <c r="G6657" s="24"/>
      <c r="H6657" s="29"/>
      <c r="I6657" s="84"/>
      <c r="J6657" s="24"/>
      <c r="K6657" s="24"/>
      <c r="L6657" s="66"/>
      <c r="M6657" s="25"/>
      <c r="N6657" s="25"/>
      <c r="O6657" s="26"/>
      <c r="P6657" s="117"/>
    </row>
    <row r="6658" spans="1:16" ht="15.75" x14ac:dyDescent="0.25">
      <c r="A6658" s="25"/>
      <c r="B6658" s="28"/>
      <c r="C6658" s="24"/>
      <c r="D6658" s="21"/>
      <c r="E6658" s="24"/>
      <c r="F6658" s="24"/>
      <c r="G6658" s="24"/>
      <c r="H6658" s="29"/>
      <c r="I6658" s="84"/>
      <c r="J6658" s="24"/>
      <c r="K6658" s="24"/>
      <c r="L6658" s="66"/>
      <c r="M6658" s="25"/>
      <c r="N6658" s="25"/>
      <c r="O6658" s="26"/>
      <c r="P6658" s="117"/>
    </row>
    <row r="6659" spans="1:16" ht="15.75" x14ac:dyDescent="0.25">
      <c r="A6659" s="25"/>
      <c r="B6659" s="28"/>
      <c r="C6659" s="24"/>
      <c r="D6659" s="21"/>
      <c r="E6659" s="24"/>
      <c r="F6659" s="24"/>
      <c r="G6659" s="24"/>
      <c r="H6659" s="29"/>
      <c r="I6659" s="84"/>
      <c r="J6659" s="24"/>
      <c r="K6659" s="24"/>
      <c r="L6659" s="66"/>
      <c r="M6659" s="25"/>
      <c r="N6659" s="25"/>
      <c r="O6659" s="26"/>
      <c r="P6659" s="117"/>
    </row>
    <row r="6660" spans="1:16" ht="15.75" x14ac:dyDescent="0.25">
      <c r="A6660" s="25"/>
      <c r="B6660" s="28"/>
      <c r="C6660" s="24"/>
      <c r="D6660" s="21"/>
      <c r="E6660" s="24"/>
      <c r="F6660" s="24"/>
      <c r="G6660" s="24"/>
      <c r="H6660" s="29"/>
      <c r="I6660" s="84"/>
      <c r="J6660" s="24"/>
      <c r="K6660" s="24"/>
      <c r="L6660" s="66"/>
      <c r="M6660" s="25"/>
      <c r="N6660" s="25"/>
      <c r="O6660" s="26"/>
      <c r="P6660" s="117"/>
    </row>
    <row r="6661" spans="1:16" ht="15.75" x14ac:dyDescent="0.25">
      <c r="A6661" s="25"/>
      <c r="B6661" s="28"/>
      <c r="C6661" s="24"/>
      <c r="D6661" s="21"/>
      <c r="E6661" s="24"/>
      <c r="F6661" s="24"/>
      <c r="G6661" s="24"/>
      <c r="H6661" s="29"/>
      <c r="I6661" s="84"/>
      <c r="J6661" s="24"/>
      <c r="K6661" s="24"/>
      <c r="L6661" s="66"/>
      <c r="M6661" s="25"/>
      <c r="N6661" s="25"/>
      <c r="O6661" s="26"/>
      <c r="P6661" s="117"/>
    </row>
    <row r="6662" spans="1:16" ht="15.75" x14ac:dyDescent="0.25">
      <c r="A6662" s="25"/>
      <c r="B6662" s="28"/>
      <c r="C6662" s="24"/>
      <c r="D6662" s="21"/>
      <c r="E6662" s="24"/>
      <c r="F6662" s="24"/>
      <c r="G6662" s="24"/>
      <c r="H6662" s="29"/>
      <c r="I6662" s="84"/>
      <c r="J6662" s="24"/>
      <c r="K6662" s="24"/>
      <c r="L6662" s="66"/>
      <c r="M6662" s="25"/>
      <c r="N6662" s="25"/>
      <c r="O6662" s="26"/>
      <c r="P6662" s="117"/>
    </row>
    <row r="6663" spans="1:16" ht="15.75" x14ac:dyDescent="0.25">
      <c r="A6663" s="25"/>
      <c r="B6663" s="28"/>
      <c r="C6663" s="24"/>
      <c r="D6663" s="21"/>
      <c r="E6663" s="24"/>
      <c r="F6663" s="24"/>
      <c r="G6663" s="24"/>
      <c r="H6663" s="29"/>
      <c r="I6663" s="84"/>
      <c r="J6663" s="24"/>
      <c r="K6663" s="24"/>
      <c r="L6663" s="66"/>
      <c r="M6663" s="25"/>
      <c r="N6663" s="25"/>
      <c r="O6663" s="26"/>
      <c r="P6663" s="117"/>
    </row>
    <row r="6664" spans="1:16" ht="15.75" x14ac:dyDescent="0.25">
      <c r="A6664" s="25"/>
      <c r="B6664" s="28"/>
      <c r="C6664" s="24"/>
      <c r="D6664" s="21"/>
      <c r="E6664" s="24"/>
      <c r="F6664" s="24"/>
      <c r="G6664" s="24"/>
      <c r="H6664" s="29"/>
      <c r="I6664" s="84"/>
      <c r="J6664" s="24"/>
      <c r="K6664" s="24"/>
      <c r="L6664" s="66"/>
      <c r="M6664" s="25"/>
      <c r="N6664" s="25"/>
      <c r="O6664" s="26"/>
      <c r="P6664" s="117"/>
    </row>
    <row r="6665" spans="1:16" ht="15.75" x14ac:dyDescent="0.25">
      <c r="A6665" s="65"/>
      <c r="B6665" s="316"/>
      <c r="C6665" s="159"/>
      <c r="D6665" s="21"/>
      <c r="E6665" s="159"/>
      <c r="F6665" s="159"/>
      <c r="G6665" s="159"/>
      <c r="H6665" s="21"/>
      <c r="I6665" s="317"/>
      <c r="J6665" s="159"/>
      <c r="K6665" s="159"/>
      <c r="L6665" s="77"/>
      <c r="M6665" s="65"/>
      <c r="N6665" s="19"/>
      <c r="O6665" s="26"/>
      <c r="P6665" s="117"/>
    </row>
    <row r="6666" spans="1:16" ht="15.75" x14ac:dyDescent="0.25">
      <c r="A6666" s="25"/>
      <c r="B6666" s="313"/>
      <c r="C6666" s="20"/>
      <c r="D6666" s="98"/>
      <c r="E6666" s="24"/>
      <c r="F6666" s="24"/>
      <c r="G6666" s="24"/>
      <c r="H6666" s="29"/>
      <c r="I6666" s="84"/>
      <c r="J6666" s="314"/>
      <c r="K6666" s="314"/>
      <c r="L6666" s="66"/>
      <c r="M6666" s="25"/>
      <c r="N6666" s="19"/>
      <c r="O6666" s="26"/>
      <c r="P6666" s="117"/>
    </row>
    <row r="6667" spans="1:16" ht="15.75" x14ac:dyDescent="0.25">
      <c r="A6667" s="25"/>
      <c r="B6667" s="28"/>
      <c r="C6667" s="24"/>
      <c r="D6667" s="21"/>
      <c r="E6667" s="24"/>
      <c r="F6667" s="24"/>
      <c r="G6667" s="24"/>
      <c r="H6667" s="29"/>
      <c r="I6667" s="84"/>
      <c r="J6667" s="24"/>
      <c r="K6667" s="24"/>
      <c r="L6667" s="66"/>
      <c r="M6667" s="25"/>
      <c r="N6667" s="25"/>
      <c r="O6667" s="26"/>
      <c r="P6667" s="117"/>
    </row>
    <row r="6668" spans="1:16" ht="15.75" x14ac:dyDescent="0.25">
      <c r="A6668" s="25"/>
      <c r="B6668" s="28"/>
      <c r="C6668" s="24"/>
      <c r="D6668" s="21"/>
      <c r="E6668" s="24"/>
      <c r="F6668" s="24"/>
      <c r="G6668" s="24"/>
      <c r="H6668" s="29"/>
      <c r="I6668" s="84"/>
      <c r="J6668" s="24"/>
      <c r="K6668" s="24"/>
      <c r="L6668" s="66"/>
      <c r="M6668" s="25"/>
      <c r="N6668" s="25"/>
      <c r="O6668" s="26"/>
      <c r="P6668" s="117"/>
    </row>
    <row r="6669" spans="1:16" ht="15.75" x14ac:dyDescent="0.25">
      <c r="A6669" s="25"/>
      <c r="B6669" s="28"/>
      <c r="C6669" s="24"/>
      <c r="D6669" s="21"/>
      <c r="E6669" s="24"/>
      <c r="F6669" s="24"/>
      <c r="G6669" s="24"/>
      <c r="H6669" s="29"/>
      <c r="I6669" s="84"/>
      <c r="J6669" s="24"/>
      <c r="K6669" s="24"/>
      <c r="L6669" s="66"/>
      <c r="M6669" s="25"/>
      <c r="N6669" s="25"/>
      <c r="O6669" s="26"/>
      <c r="P6669" s="117"/>
    </row>
    <row r="6670" spans="1:16" ht="15.75" x14ac:dyDescent="0.25">
      <c r="A6670" s="25"/>
      <c r="B6670" s="28"/>
      <c r="C6670" s="24"/>
      <c r="D6670" s="21"/>
      <c r="E6670" s="24"/>
      <c r="F6670" s="24"/>
      <c r="G6670" s="24"/>
      <c r="H6670" s="29"/>
      <c r="I6670" s="84"/>
      <c r="J6670" s="24"/>
      <c r="K6670" s="24"/>
      <c r="L6670" s="66"/>
      <c r="M6670" s="25"/>
      <c r="N6670" s="25"/>
      <c r="O6670" s="26"/>
      <c r="P6670" s="117"/>
    </row>
    <row r="6671" spans="1:16" ht="15.75" x14ac:dyDescent="0.25">
      <c r="A6671" s="25"/>
      <c r="B6671" s="28"/>
      <c r="C6671" s="24"/>
      <c r="D6671" s="21"/>
      <c r="E6671" s="24"/>
      <c r="F6671" s="24"/>
      <c r="G6671" s="24"/>
      <c r="H6671" s="29"/>
      <c r="I6671" s="84"/>
      <c r="J6671" s="24"/>
      <c r="K6671" s="24"/>
      <c r="L6671" s="66"/>
      <c r="M6671" s="25"/>
      <c r="N6671" s="25"/>
      <c r="O6671" s="26"/>
      <c r="P6671" s="117"/>
    </row>
    <row r="6672" spans="1:16" ht="15.75" x14ac:dyDescent="0.25">
      <c r="A6672" s="25"/>
      <c r="B6672" s="28"/>
      <c r="C6672" s="24"/>
      <c r="D6672" s="21"/>
      <c r="E6672" s="24"/>
      <c r="F6672" s="24"/>
      <c r="G6672" s="24"/>
      <c r="H6672" s="29"/>
      <c r="I6672" s="84"/>
      <c r="J6672" s="24"/>
      <c r="K6672" s="24"/>
      <c r="L6672" s="66"/>
      <c r="M6672" s="25"/>
      <c r="N6672" s="25"/>
      <c r="O6672" s="26"/>
      <c r="P6672" s="117"/>
    </row>
    <row r="6673" spans="1:16" ht="15.75" x14ac:dyDescent="0.25">
      <c r="A6673" s="25"/>
      <c r="B6673" s="28"/>
      <c r="C6673" s="24"/>
      <c r="D6673" s="21"/>
      <c r="E6673" s="24"/>
      <c r="F6673" s="24"/>
      <c r="G6673" s="24"/>
      <c r="H6673" s="29"/>
      <c r="I6673" s="84"/>
      <c r="J6673" s="24"/>
      <c r="K6673" s="24"/>
      <c r="L6673" s="66"/>
      <c r="M6673" s="25"/>
      <c r="N6673" s="25"/>
      <c r="O6673" s="26"/>
      <c r="P6673" s="117"/>
    </row>
    <row r="6674" spans="1:16" ht="15.75" x14ac:dyDescent="0.25">
      <c r="A6674" s="25"/>
      <c r="B6674" s="28"/>
      <c r="C6674" s="24"/>
      <c r="D6674" s="21"/>
      <c r="E6674" s="24"/>
      <c r="F6674" s="24"/>
      <c r="G6674" s="24"/>
      <c r="H6674" s="29"/>
      <c r="I6674" s="84"/>
      <c r="J6674" s="24"/>
      <c r="K6674" s="24"/>
      <c r="L6674" s="66"/>
      <c r="M6674" s="25"/>
      <c r="N6674" s="25"/>
      <c r="O6674" s="26"/>
      <c r="P6674" s="117"/>
    </row>
    <row r="6675" spans="1:16" ht="15.75" x14ac:dyDescent="0.25">
      <c r="A6675" s="25"/>
      <c r="B6675" s="28"/>
      <c r="C6675" s="24"/>
      <c r="D6675" s="21"/>
      <c r="E6675" s="24"/>
      <c r="F6675" s="24"/>
      <c r="G6675" s="24"/>
      <c r="H6675" s="29"/>
      <c r="I6675" s="23"/>
      <c r="J6675" s="24"/>
      <c r="K6675" s="24"/>
      <c r="L6675" s="66"/>
      <c r="M6675" s="25"/>
      <c r="N6675" s="25"/>
      <c r="O6675" s="26"/>
      <c r="P6675" s="117"/>
    </row>
    <row r="6676" spans="1:16" ht="15.75" x14ac:dyDescent="0.25">
      <c r="A6676" s="25"/>
      <c r="B6676" s="28"/>
      <c r="C6676" s="24"/>
      <c r="D6676" s="21"/>
      <c r="E6676" s="24"/>
      <c r="F6676" s="24"/>
      <c r="G6676" s="24"/>
      <c r="H6676" s="29"/>
      <c r="I6676" s="84"/>
      <c r="J6676" s="24"/>
      <c r="K6676" s="24"/>
      <c r="L6676" s="66"/>
      <c r="M6676" s="25"/>
      <c r="N6676" s="25"/>
      <c r="O6676" s="26"/>
      <c r="P6676" s="117"/>
    </row>
    <row r="6677" spans="1:16" ht="15.75" x14ac:dyDescent="0.25">
      <c r="A6677" s="25"/>
      <c r="B6677" s="28"/>
      <c r="C6677" s="24"/>
      <c r="D6677" s="21"/>
      <c r="E6677" s="24"/>
      <c r="F6677" s="24"/>
      <c r="G6677" s="24"/>
      <c r="H6677" s="29"/>
      <c r="I6677" s="84"/>
      <c r="J6677" s="24"/>
      <c r="K6677" s="24"/>
      <c r="L6677" s="66"/>
      <c r="M6677" s="25"/>
      <c r="N6677" s="25"/>
      <c r="O6677" s="26"/>
      <c r="P6677" s="117"/>
    </row>
    <row r="6678" spans="1:16" ht="15.75" x14ac:dyDescent="0.25">
      <c r="A6678" s="25"/>
      <c r="B6678" s="28"/>
      <c r="C6678" s="24"/>
      <c r="D6678" s="21"/>
      <c r="E6678" s="24"/>
      <c r="F6678" s="24"/>
      <c r="G6678" s="24"/>
      <c r="H6678" s="29"/>
      <c r="I6678" s="84"/>
      <c r="J6678" s="24"/>
      <c r="K6678" s="24"/>
      <c r="L6678" s="66"/>
      <c r="M6678" s="25"/>
      <c r="N6678" s="25"/>
      <c r="O6678" s="26"/>
      <c r="P6678" s="117"/>
    </row>
    <row r="6679" spans="1:16" ht="15.75" x14ac:dyDescent="0.25">
      <c r="A6679" s="25"/>
      <c r="B6679" s="28"/>
      <c r="C6679" s="24"/>
      <c r="D6679" s="21"/>
      <c r="E6679" s="24"/>
      <c r="F6679" s="24"/>
      <c r="G6679" s="24"/>
      <c r="H6679" s="29"/>
      <c r="I6679" s="84"/>
      <c r="J6679" s="24"/>
      <c r="K6679" s="24"/>
      <c r="L6679" s="66"/>
      <c r="M6679" s="25"/>
      <c r="N6679" s="25"/>
      <c r="O6679" s="26"/>
      <c r="P6679" s="117"/>
    </row>
    <row r="6680" spans="1:16" ht="15.75" x14ac:dyDescent="0.25">
      <c r="A6680" s="25"/>
      <c r="B6680" s="28"/>
      <c r="C6680" s="24"/>
      <c r="D6680" s="21"/>
      <c r="E6680" s="24"/>
      <c r="F6680" s="24"/>
      <c r="G6680" s="24"/>
      <c r="H6680" s="29"/>
      <c r="I6680" s="84"/>
      <c r="J6680" s="24"/>
      <c r="K6680" s="24"/>
      <c r="L6680" s="66"/>
      <c r="M6680" s="25"/>
      <c r="N6680" s="25"/>
      <c r="O6680" s="26"/>
      <c r="P6680" s="117"/>
    </row>
    <row r="6681" spans="1:16" ht="15.75" x14ac:dyDescent="0.25">
      <c r="A6681" s="25"/>
      <c r="B6681" s="28"/>
      <c r="C6681" s="24"/>
      <c r="D6681" s="21"/>
      <c r="E6681" s="24"/>
      <c r="F6681" s="24"/>
      <c r="G6681" s="24"/>
      <c r="H6681" s="29"/>
      <c r="I6681" s="84"/>
      <c r="J6681" s="24"/>
      <c r="K6681" s="24"/>
      <c r="L6681" s="66"/>
      <c r="M6681" s="25"/>
      <c r="N6681" s="25"/>
      <c r="O6681" s="26"/>
      <c r="P6681" s="117"/>
    </row>
    <row r="6682" spans="1:16" ht="15.75" x14ac:dyDescent="0.25">
      <c r="A6682" s="25"/>
      <c r="B6682" s="28"/>
      <c r="C6682" s="24"/>
      <c r="D6682" s="21"/>
      <c r="E6682" s="24"/>
      <c r="F6682" s="24"/>
      <c r="G6682" s="24"/>
      <c r="H6682" s="29"/>
      <c r="I6682" s="84"/>
      <c r="J6682" s="24"/>
      <c r="K6682" s="24"/>
      <c r="L6682" s="66"/>
      <c r="M6682" s="25"/>
      <c r="N6682" s="25"/>
      <c r="O6682" s="26"/>
      <c r="P6682" s="117"/>
    </row>
    <row r="6683" spans="1:16" ht="15.75" x14ac:dyDescent="0.25">
      <c r="A6683" s="25"/>
      <c r="B6683" s="20"/>
      <c r="C6683" s="20"/>
      <c r="D6683" s="98"/>
      <c r="E6683" s="24"/>
      <c r="F6683" s="24"/>
      <c r="G6683" s="24"/>
      <c r="H6683" s="29"/>
      <c r="I6683" s="84"/>
      <c r="J6683" s="314"/>
      <c r="K6683" s="314"/>
      <c r="L6683" s="66"/>
      <c r="M6683" s="25"/>
      <c r="N6683" s="19"/>
      <c r="O6683" s="26"/>
      <c r="P6683" s="117"/>
    </row>
    <row r="6684" spans="1:16" ht="15.75" x14ac:dyDescent="0.25">
      <c r="A6684" s="25"/>
      <c r="B6684" s="28"/>
      <c r="C6684" s="24"/>
      <c r="D6684" s="21"/>
      <c r="E6684" s="24"/>
      <c r="F6684" s="24"/>
      <c r="G6684" s="24"/>
      <c r="H6684" s="29"/>
      <c r="I6684" s="84"/>
      <c r="J6684" s="24"/>
      <c r="K6684" s="24"/>
      <c r="L6684" s="66"/>
      <c r="M6684" s="25"/>
      <c r="N6684" s="25"/>
      <c r="O6684" s="26"/>
      <c r="P6684" s="117"/>
    </row>
    <row r="6685" spans="1:16" ht="15.75" x14ac:dyDescent="0.25">
      <c r="A6685" s="25"/>
      <c r="B6685" s="28"/>
      <c r="C6685" s="24"/>
      <c r="D6685" s="21"/>
      <c r="E6685" s="24"/>
      <c r="F6685" s="24"/>
      <c r="G6685" s="24"/>
      <c r="H6685" s="29"/>
      <c r="I6685" s="84"/>
      <c r="J6685" s="24"/>
      <c r="K6685" s="24"/>
      <c r="L6685" s="66"/>
      <c r="M6685" s="25"/>
      <c r="N6685" s="25"/>
      <c r="O6685" s="26"/>
      <c r="P6685" s="117"/>
    </row>
    <row r="6686" spans="1:16" ht="15.75" x14ac:dyDescent="0.25">
      <c r="A6686" s="25"/>
      <c r="B6686" s="28"/>
      <c r="C6686" s="24"/>
      <c r="D6686" s="21"/>
      <c r="E6686" s="24"/>
      <c r="F6686" s="24"/>
      <c r="G6686" s="24"/>
      <c r="H6686" s="29"/>
      <c r="I6686" s="84"/>
      <c r="J6686" s="24"/>
      <c r="K6686" s="24"/>
      <c r="L6686" s="66"/>
      <c r="M6686" s="25"/>
      <c r="N6686" s="25"/>
      <c r="O6686" s="26"/>
      <c r="P6686" s="117"/>
    </row>
    <row r="6687" spans="1:16" ht="15.75" x14ac:dyDescent="0.25">
      <c r="A6687" s="25"/>
      <c r="B6687" s="122"/>
      <c r="C6687" s="24"/>
      <c r="D6687" s="21"/>
      <c r="E6687" s="24"/>
      <c r="F6687" s="24"/>
      <c r="G6687" s="24"/>
      <c r="H6687" s="29"/>
      <c r="I6687" s="84"/>
      <c r="J6687" s="24"/>
      <c r="K6687" s="24"/>
      <c r="L6687" s="66"/>
      <c r="M6687" s="25"/>
      <c r="N6687" s="25"/>
      <c r="O6687" s="26"/>
      <c r="P6687" s="117"/>
    </row>
    <row r="6688" spans="1:16" ht="15.75" x14ac:dyDescent="0.25">
      <c r="A6688" s="25"/>
      <c r="B6688" s="28"/>
      <c r="C6688" s="24"/>
      <c r="D6688" s="21"/>
      <c r="E6688" s="24"/>
      <c r="F6688" s="24"/>
      <c r="G6688" s="24"/>
      <c r="H6688" s="29"/>
      <c r="I6688" s="84"/>
      <c r="J6688" s="24"/>
      <c r="K6688" s="24"/>
      <c r="L6688" s="66"/>
      <c r="M6688" s="25"/>
      <c r="N6688" s="25"/>
      <c r="O6688" s="26"/>
      <c r="P6688" s="117"/>
    </row>
    <row r="6689" spans="1:16" ht="15.75" x14ac:dyDescent="0.25">
      <c r="A6689" s="25"/>
      <c r="B6689" s="28"/>
      <c r="C6689" s="24"/>
      <c r="D6689" s="21"/>
      <c r="E6689" s="24"/>
      <c r="F6689" s="24"/>
      <c r="G6689" s="24"/>
      <c r="H6689" s="29"/>
      <c r="I6689" s="84"/>
      <c r="J6689" s="24"/>
      <c r="K6689" s="24"/>
      <c r="L6689" s="66"/>
      <c r="M6689" s="25"/>
      <c r="N6689" s="25"/>
      <c r="O6689" s="26"/>
      <c r="P6689" s="117"/>
    </row>
    <row r="6690" spans="1:16" ht="15.75" x14ac:dyDescent="0.25">
      <c r="A6690" s="25"/>
      <c r="B6690" s="28"/>
      <c r="C6690" s="24"/>
      <c r="D6690" s="21"/>
      <c r="E6690" s="24"/>
      <c r="F6690" s="24"/>
      <c r="G6690" s="24"/>
      <c r="H6690" s="122"/>
      <c r="I6690" s="84"/>
      <c r="J6690" s="24"/>
      <c r="K6690" s="24"/>
      <c r="L6690" s="66"/>
      <c r="M6690" s="25"/>
      <c r="N6690" s="25"/>
      <c r="O6690" s="26"/>
      <c r="P6690" s="117"/>
    </row>
    <row r="6691" spans="1:16" ht="15.75" x14ac:dyDescent="0.25">
      <c r="A6691" s="25"/>
      <c r="B6691" s="28"/>
      <c r="C6691" s="24"/>
      <c r="D6691" s="21"/>
      <c r="E6691" s="24"/>
      <c r="F6691" s="24"/>
      <c r="G6691" s="24"/>
      <c r="H6691" s="29"/>
      <c r="I6691" s="84"/>
      <c r="J6691" s="24"/>
      <c r="K6691" s="24"/>
      <c r="L6691" s="66"/>
      <c r="M6691" s="25"/>
      <c r="N6691" s="25"/>
      <c r="O6691" s="26"/>
      <c r="P6691" s="117"/>
    </row>
    <row r="6692" spans="1:16" ht="15.75" x14ac:dyDescent="0.25">
      <c r="A6692" s="25"/>
      <c r="B6692" s="28"/>
      <c r="C6692" s="24"/>
      <c r="D6692" s="21"/>
      <c r="E6692" s="24"/>
      <c r="F6692" s="24"/>
      <c r="G6692" s="24"/>
      <c r="H6692" s="29"/>
      <c r="I6692" s="84"/>
      <c r="J6692" s="24"/>
      <c r="K6692" s="24"/>
      <c r="L6692" s="66"/>
      <c r="M6692" s="25"/>
      <c r="N6692" s="25"/>
      <c r="O6692" s="26"/>
      <c r="P6692" s="117"/>
    </row>
    <row r="6693" spans="1:16" ht="15.75" x14ac:dyDescent="0.25">
      <c r="A6693" s="25"/>
      <c r="B6693" s="28"/>
      <c r="C6693" s="24"/>
      <c r="D6693" s="21"/>
      <c r="E6693" s="24"/>
      <c r="F6693" s="24"/>
      <c r="G6693" s="24"/>
      <c r="H6693" s="29"/>
      <c r="I6693" s="84"/>
      <c r="J6693" s="24"/>
      <c r="K6693" s="24"/>
      <c r="L6693" s="66"/>
      <c r="M6693" s="25"/>
      <c r="N6693" s="25"/>
      <c r="O6693" s="26"/>
      <c r="P6693" s="117"/>
    </row>
    <row r="6694" spans="1:16" ht="15.75" x14ac:dyDescent="0.25">
      <c r="A6694" s="25"/>
      <c r="B6694" s="28"/>
      <c r="C6694" s="24"/>
      <c r="D6694" s="21"/>
      <c r="E6694" s="24"/>
      <c r="F6694" s="24"/>
      <c r="G6694" s="24"/>
      <c r="H6694" s="29"/>
      <c r="I6694" s="84"/>
      <c r="J6694" s="24"/>
      <c r="K6694" s="24"/>
      <c r="L6694" s="66"/>
      <c r="M6694" s="25"/>
      <c r="N6694" s="25"/>
      <c r="O6694" s="26"/>
      <c r="P6694" s="117"/>
    </row>
    <row r="6695" spans="1:16" ht="15.75" x14ac:dyDescent="0.25">
      <c r="A6695" s="25"/>
      <c r="B6695" s="28"/>
      <c r="C6695" s="24"/>
      <c r="D6695" s="21"/>
      <c r="E6695" s="24"/>
      <c r="F6695" s="24"/>
      <c r="G6695" s="24"/>
      <c r="H6695" s="29"/>
      <c r="I6695" s="84"/>
      <c r="J6695" s="24"/>
      <c r="K6695" s="24"/>
      <c r="L6695" s="66"/>
      <c r="M6695" s="25"/>
      <c r="N6695" s="25"/>
      <c r="O6695" s="26"/>
      <c r="P6695" s="117"/>
    </row>
    <row r="6696" spans="1:16" ht="15.75" x14ac:dyDescent="0.25">
      <c r="A6696" s="25"/>
      <c r="B6696" s="28"/>
      <c r="C6696" s="24"/>
      <c r="D6696" s="21"/>
      <c r="E6696" s="24"/>
      <c r="F6696" s="24"/>
      <c r="G6696" s="24"/>
      <c r="H6696" s="29"/>
      <c r="I6696" s="84"/>
      <c r="J6696" s="24"/>
      <c r="K6696" s="24"/>
      <c r="L6696" s="66"/>
      <c r="M6696" s="25"/>
      <c r="N6696" s="25"/>
      <c r="O6696" s="26"/>
      <c r="P6696" s="117"/>
    </row>
    <row r="6697" spans="1:16" ht="15.75" x14ac:dyDescent="0.25">
      <c r="A6697" s="25"/>
      <c r="B6697" s="28"/>
      <c r="C6697" s="24"/>
      <c r="D6697" s="21"/>
      <c r="E6697" s="24"/>
      <c r="F6697" s="24"/>
      <c r="G6697" s="24"/>
      <c r="H6697" s="29"/>
      <c r="I6697" s="84"/>
      <c r="J6697" s="24"/>
      <c r="K6697" s="24"/>
      <c r="L6697" s="66"/>
      <c r="M6697" s="25"/>
      <c r="N6697" s="25"/>
      <c r="O6697" s="26"/>
      <c r="P6697" s="117"/>
    </row>
    <row r="6698" spans="1:16" ht="15.75" x14ac:dyDescent="0.25">
      <c r="A6698" s="25"/>
      <c r="B6698" s="28"/>
      <c r="C6698" s="24"/>
      <c r="D6698" s="21"/>
      <c r="E6698" s="24"/>
      <c r="F6698" s="24"/>
      <c r="G6698" s="24"/>
      <c r="H6698" s="29"/>
      <c r="I6698" s="84"/>
      <c r="J6698" s="24"/>
      <c r="K6698" s="24"/>
      <c r="L6698" s="66"/>
      <c r="M6698" s="25"/>
      <c r="N6698" s="25"/>
      <c r="O6698" s="26"/>
      <c r="P6698" s="117"/>
    </row>
    <row r="6699" spans="1:16" ht="15.75" x14ac:dyDescent="0.25">
      <c r="A6699" s="25"/>
      <c r="B6699" s="28"/>
      <c r="C6699" s="24"/>
      <c r="D6699" s="21"/>
      <c r="E6699" s="24"/>
      <c r="F6699" s="24"/>
      <c r="G6699" s="24"/>
      <c r="H6699" s="29"/>
      <c r="I6699" s="84"/>
      <c r="J6699" s="24"/>
      <c r="K6699" s="24"/>
      <c r="L6699" s="66"/>
      <c r="M6699" s="25"/>
      <c r="N6699" s="25"/>
      <c r="O6699" s="26"/>
      <c r="P6699" s="117"/>
    </row>
    <row r="6700" spans="1:16" ht="15.75" x14ac:dyDescent="0.25">
      <c r="A6700" s="25"/>
      <c r="B6700" s="28"/>
      <c r="C6700" s="24"/>
      <c r="D6700" s="21"/>
      <c r="E6700" s="24"/>
      <c r="F6700" s="24"/>
      <c r="G6700" s="24"/>
      <c r="H6700" s="29"/>
      <c r="I6700" s="84"/>
      <c r="J6700" s="24"/>
      <c r="K6700" s="24"/>
      <c r="L6700" s="66"/>
      <c r="M6700" s="25"/>
      <c r="N6700" s="25"/>
      <c r="O6700" s="26"/>
      <c r="P6700" s="117"/>
    </row>
    <row r="6701" spans="1:16" ht="15.75" x14ac:dyDescent="0.25">
      <c r="A6701" s="25"/>
      <c r="B6701" s="28"/>
      <c r="C6701" s="24"/>
      <c r="D6701" s="21"/>
      <c r="E6701" s="24"/>
      <c r="F6701" s="24"/>
      <c r="G6701" s="24"/>
      <c r="H6701" s="29"/>
      <c r="I6701" s="84"/>
      <c r="J6701" s="24"/>
      <c r="K6701" s="24"/>
      <c r="L6701" s="66"/>
      <c r="M6701" s="25"/>
      <c r="N6701" s="25"/>
      <c r="O6701" s="26"/>
      <c r="P6701" s="117"/>
    </row>
    <row r="6702" spans="1:16" ht="15.75" x14ac:dyDescent="0.25">
      <c r="A6702" s="25"/>
      <c r="B6702" s="28"/>
      <c r="C6702" s="24"/>
      <c r="D6702" s="21"/>
      <c r="E6702" s="24"/>
      <c r="F6702" s="24"/>
      <c r="G6702" s="24"/>
      <c r="H6702" s="29"/>
      <c r="I6702" s="84"/>
      <c r="J6702" s="24"/>
      <c r="K6702" s="24"/>
      <c r="L6702" s="66"/>
      <c r="M6702" s="25"/>
      <c r="N6702" s="25"/>
      <c r="O6702" s="26"/>
      <c r="P6702" s="117"/>
    </row>
    <row r="6703" spans="1:16" ht="15.75" x14ac:dyDescent="0.25">
      <c r="A6703" s="25"/>
      <c r="B6703" s="28"/>
      <c r="C6703" s="24"/>
      <c r="D6703" s="21"/>
      <c r="E6703" s="24"/>
      <c r="F6703" s="24"/>
      <c r="G6703" s="24"/>
      <c r="H6703" s="29"/>
      <c r="I6703" s="84"/>
      <c r="J6703" s="24"/>
      <c r="K6703" s="24"/>
      <c r="L6703" s="66"/>
      <c r="M6703" s="25"/>
      <c r="N6703" s="25"/>
      <c r="O6703" s="26"/>
      <c r="P6703" s="117"/>
    </row>
    <row r="6704" spans="1:16" ht="15.75" x14ac:dyDescent="0.25">
      <c r="A6704" s="25"/>
      <c r="B6704" s="28"/>
      <c r="C6704" s="24"/>
      <c r="D6704" s="21"/>
      <c r="E6704" s="24"/>
      <c r="F6704" s="24"/>
      <c r="G6704" s="24"/>
      <c r="H6704" s="29"/>
      <c r="I6704" s="84"/>
      <c r="J6704" s="24"/>
      <c r="K6704" s="24"/>
      <c r="L6704" s="66"/>
      <c r="M6704" s="25"/>
      <c r="N6704" s="25"/>
      <c r="O6704" s="26"/>
      <c r="P6704" s="117"/>
    </row>
    <row r="6705" spans="1:16" ht="15.75" x14ac:dyDescent="0.25">
      <c r="A6705" s="25"/>
      <c r="B6705" s="28"/>
      <c r="C6705" s="24"/>
      <c r="D6705" s="21"/>
      <c r="E6705" s="24"/>
      <c r="F6705" s="24"/>
      <c r="G6705" s="24"/>
      <c r="H6705" s="29"/>
      <c r="I6705" s="84"/>
      <c r="J6705" s="24"/>
      <c r="K6705" s="24"/>
      <c r="L6705" s="66"/>
      <c r="M6705" s="25"/>
      <c r="N6705" s="25"/>
      <c r="O6705" s="26"/>
      <c r="P6705" s="117"/>
    </row>
    <row r="6706" spans="1:16" ht="15.75" x14ac:dyDescent="0.25">
      <c r="A6706" s="25"/>
      <c r="B6706" s="28"/>
      <c r="C6706" s="24"/>
      <c r="D6706" s="21"/>
      <c r="E6706" s="24"/>
      <c r="F6706" s="24"/>
      <c r="G6706" s="24"/>
      <c r="H6706" s="29"/>
      <c r="I6706" s="84"/>
      <c r="J6706" s="24"/>
      <c r="K6706" s="24"/>
      <c r="L6706" s="66"/>
      <c r="M6706" s="25"/>
      <c r="N6706" s="25"/>
      <c r="O6706" s="26"/>
      <c r="P6706" s="117"/>
    </row>
    <row r="6707" spans="1:16" ht="15.75" x14ac:dyDescent="0.25">
      <c r="A6707" s="25"/>
      <c r="B6707" s="103"/>
      <c r="C6707" s="103"/>
      <c r="D6707" s="98"/>
      <c r="E6707" s="103"/>
      <c r="F6707" s="103"/>
      <c r="G6707" s="103"/>
      <c r="H6707" s="104"/>
      <c r="I6707" s="100"/>
      <c r="J6707" s="100"/>
      <c r="K6707" s="97"/>
      <c r="L6707" s="105"/>
      <c r="M6707" s="19"/>
      <c r="N6707" s="19"/>
      <c r="O6707" s="26"/>
      <c r="P6707" s="117"/>
    </row>
    <row r="6708" spans="1:16" ht="15.75" x14ac:dyDescent="0.25">
      <c r="A6708" s="25"/>
      <c r="B6708" s="28"/>
      <c r="C6708" s="24"/>
      <c r="D6708" s="21"/>
      <c r="E6708" s="24"/>
      <c r="F6708" s="24"/>
      <c r="G6708" s="24"/>
      <c r="H6708" s="29"/>
      <c r="I6708" s="84"/>
      <c r="J6708" s="24"/>
      <c r="K6708" s="24"/>
      <c r="L6708" s="66"/>
      <c r="M6708" s="25"/>
      <c r="N6708" s="25"/>
      <c r="O6708" s="26"/>
      <c r="P6708" s="117"/>
    </row>
    <row r="6709" spans="1:16" ht="15.75" x14ac:dyDescent="0.25">
      <c r="A6709" s="25"/>
      <c r="B6709" s="28"/>
      <c r="C6709" s="24"/>
      <c r="D6709" s="21"/>
      <c r="E6709" s="24"/>
      <c r="F6709" s="24"/>
      <c r="G6709" s="24"/>
      <c r="H6709" s="29"/>
      <c r="I6709" s="84"/>
      <c r="J6709" s="24"/>
      <c r="K6709" s="24"/>
      <c r="L6709" s="66"/>
      <c r="M6709" s="25"/>
      <c r="N6709" s="25"/>
      <c r="O6709" s="26"/>
      <c r="P6709" s="117"/>
    </row>
    <row r="6710" spans="1:16" ht="15.75" x14ac:dyDescent="0.25">
      <c r="A6710" s="25"/>
      <c r="B6710" s="28"/>
      <c r="C6710" s="24"/>
      <c r="D6710" s="21"/>
      <c r="E6710" s="24"/>
      <c r="F6710" s="24"/>
      <c r="G6710" s="24"/>
      <c r="H6710" s="29"/>
      <c r="I6710" s="84"/>
      <c r="J6710" s="24"/>
      <c r="K6710" s="24"/>
      <c r="L6710" s="66"/>
      <c r="M6710" s="25"/>
      <c r="N6710" s="25"/>
      <c r="O6710" s="26"/>
      <c r="P6710" s="117"/>
    </row>
    <row r="6711" spans="1:16" ht="15.75" x14ac:dyDescent="0.25">
      <c r="A6711" s="25"/>
      <c r="B6711" s="28"/>
      <c r="C6711" s="24"/>
      <c r="D6711" s="21"/>
      <c r="E6711" s="24"/>
      <c r="F6711" s="24"/>
      <c r="G6711" s="24"/>
      <c r="H6711" s="29"/>
      <c r="I6711" s="84"/>
      <c r="J6711" s="24"/>
      <c r="K6711" s="24"/>
      <c r="L6711" s="66"/>
      <c r="M6711" s="25"/>
      <c r="N6711" s="25"/>
      <c r="O6711" s="26"/>
      <c r="P6711" s="117"/>
    </row>
    <row r="6712" spans="1:16" ht="15.75" x14ac:dyDescent="0.25">
      <c r="A6712" s="25"/>
      <c r="B6712" s="28"/>
      <c r="C6712" s="24"/>
      <c r="D6712" s="21"/>
      <c r="E6712" s="24"/>
      <c r="F6712" s="24"/>
      <c r="G6712" s="24"/>
      <c r="H6712" s="29"/>
      <c r="I6712" s="84"/>
      <c r="J6712" s="24"/>
      <c r="K6712" s="24"/>
      <c r="L6712" s="66"/>
      <c r="M6712" s="25"/>
      <c r="N6712" s="25"/>
      <c r="O6712" s="26"/>
      <c r="P6712" s="117"/>
    </row>
    <row r="6713" spans="1:16" ht="15.75" x14ac:dyDescent="0.25">
      <c r="A6713" s="25"/>
      <c r="B6713" s="28"/>
      <c r="C6713" s="24"/>
      <c r="D6713" s="21"/>
      <c r="E6713" s="24"/>
      <c r="F6713" s="24"/>
      <c r="G6713" s="24"/>
      <c r="H6713" s="29"/>
      <c r="I6713" s="84"/>
      <c r="J6713" s="24"/>
      <c r="K6713" s="24"/>
      <c r="L6713" s="66"/>
      <c r="M6713" s="25"/>
      <c r="N6713" s="25"/>
      <c r="O6713" s="26"/>
      <c r="P6713" s="117"/>
    </row>
    <row r="6714" spans="1:16" ht="15.75" x14ac:dyDescent="0.25">
      <c r="A6714" s="25"/>
      <c r="B6714" s="28"/>
      <c r="C6714" s="24"/>
      <c r="D6714" s="21"/>
      <c r="E6714" s="24"/>
      <c r="F6714" s="24"/>
      <c r="G6714" s="24"/>
      <c r="H6714" s="29"/>
      <c r="I6714" s="84"/>
      <c r="J6714" s="24"/>
      <c r="K6714" s="24"/>
      <c r="L6714" s="66"/>
      <c r="M6714" s="25"/>
      <c r="N6714" s="25"/>
      <c r="O6714" s="26"/>
      <c r="P6714" s="117"/>
    </row>
    <row r="6715" spans="1:16" ht="15.75" x14ac:dyDescent="0.25">
      <c r="A6715" s="25"/>
      <c r="B6715" s="28"/>
      <c r="C6715" s="24"/>
      <c r="D6715" s="21"/>
      <c r="E6715" s="24"/>
      <c r="F6715" s="24"/>
      <c r="G6715" s="24"/>
      <c r="H6715" s="29"/>
      <c r="I6715" s="84"/>
      <c r="J6715" s="24"/>
      <c r="K6715" s="24"/>
      <c r="L6715" s="66"/>
      <c r="M6715" s="25"/>
      <c r="N6715" s="25"/>
      <c r="O6715" s="26"/>
      <c r="P6715" s="117"/>
    </row>
    <row r="6716" spans="1:16" ht="15.75" x14ac:dyDescent="0.25">
      <c r="A6716" s="25"/>
      <c r="B6716" s="28"/>
      <c r="C6716" s="24"/>
      <c r="D6716" s="21"/>
      <c r="E6716" s="24"/>
      <c r="F6716" s="24"/>
      <c r="G6716" s="24"/>
      <c r="H6716" s="29"/>
      <c r="I6716" s="84"/>
      <c r="J6716" s="24"/>
      <c r="K6716" s="24"/>
      <c r="L6716" s="66"/>
      <c r="M6716" s="25"/>
      <c r="N6716" s="25"/>
      <c r="O6716" s="26"/>
      <c r="P6716" s="117"/>
    </row>
    <row r="6717" spans="1:16" ht="15.75" x14ac:dyDescent="0.25">
      <c r="A6717" s="25"/>
      <c r="B6717" s="28"/>
      <c r="C6717" s="24"/>
      <c r="D6717" s="21"/>
      <c r="E6717" s="24"/>
      <c r="F6717" s="24"/>
      <c r="G6717" s="24"/>
      <c r="H6717" s="29"/>
      <c r="I6717" s="84"/>
      <c r="J6717" s="25"/>
      <c r="K6717" s="24"/>
      <c r="L6717" s="66"/>
      <c r="M6717" s="25"/>
      <c r="N6717" s="25"/>
      <c r="O6717" s="26"/>
      <c r="P6717" s="117"/>
    </row>
    <row r="6718" spans="1:16" ht="15.75" x14ac:dyDescent="0.25">
      <c r="A6718" s="25"/>
      <c r="B6718" s="28"/>
      <c r="C6718" s="24"/>
      <c r="D6718" s="21"/>
      <c r="E6718" s="24"/>
      <c r="F6718" s="24"/>
      <c r="G6718" s="24"/>
      <c r="H6718" s="29"/>
      <c r="I6718" s="84"/>
      <c r="J6718" s="24"/>
      <c r="K6718" s="24"/>
      <c r="L6718" s="66"/>
      <c r="M6718" s="25"/>
      <c r="N6718" s="25"/>
      <c r="O6718" s="26"/>
      <c r="P6718" s="117"/>
    </row>
    <row r="6719" spans="1:16" ht="15.75" x14ac:dyDescent="0.25">
      <c r="A6719" s="25"/>
      <c r="B6719" s="28"/>
      <c r="C6719" s="24"/>
      <c r="D6719" s="21"/>
      <c r="E6719" s="24"/>
      <c r="F6719" s="24"/>
      <c r="G6719" s="24"/>
      <c r="H6719" s="29"/>
      <c r="I6719" s="84"/>
      <c r="J6719" s="24"/>
      <c r="K6719" s="24"/>
      <c r="L6719" s="66"/>
      <c r="M6719" s="25"/>
      <c r="N6719" s="25"/>
      <c r="O6719" s="26"/>
      <c r="P6719" s="117"/>
    </row>
    <row r="6720" spans="1:16" ht="15.75" x14ac:dyDescent="0.25">
      <c r="A6720" s="25"/>
      <c r="B6720" s="28"/>
      <c r="C6720" s="24"/>
      <c r="D6720" s="21"/>
      <c r="E6720" s="24"/>
      <c r="F6720" s="24"/>
      <c r="G6720" s="24"/>
      <c r="H6720" s="29"/>
      <c r="I6720" s="84"/>
      <c r="J6720" s="24"/>
      <c r="K6720" s="24"/>
      <c r="L6720" s="66"/>
      <c r="M6720" s="25"/>
      <c r="N6720" s="25"/>
      <c r="O6720" s="26"/>
      <c r="P6720" s="117"/>
    </row>
    <row r="6721" spans="1:16" ht="15.75" x14ac:dyDescent="0.25">
      <c r="A6721" s="25"/>
      <c r="B6721" s="28"/>
      <c r="C6721" s="24"/>
      <c r="D6721" s="21"/>
      <c r="E6721" s="24"/>
      <c r="F6721" s="24"/>
      <c r="G6721" s="24"/>
      <c r="H6721" s="29"/>
      <c r="I6721" s="84"/>
      <c r="J6721" s="24"/>
      <c r="K6721" s="24"/>
      <c r="L6721" s="66"/>
      <c r="M6721" s="25"/>
      <c r="N6721" s="25"/>
      <c r="O6721" s="26"/>
      <c r="P6721" s="117"/>
    </row>
    <row r="6722" spans="1:16" ht="15.75" x14ac:dyDescent="0.25">
      <c r="A6722" s="25"/>
      <c r="B6722" s="28"/>
      <c r="C6722" s="24"/>
      <c r="D6722" s="21"/>
      <c r="E6722" s="24"/>
      <c r="F6722" s="24"/>
      <c r="G6722" s="24"/>
      <c r="H6722" s="29"/>
      <c r="I6722" s="23"/>
      <c r="J6722" s="24"/>
      <c r="K6722" s="24"/>
      <c r="L6722" s="66"/>
      <c r="M6722" s="25"/>
      <c r="N6722" s="25"/>
      <c r="O6722" s="26"/>
      <c r="P6722" s="117"/>
    </row>
    <row r="6723" spans="1:16" ht="15.75" x14ac:dyDescent="0.25">
      <c r="A6723" s="19"/>
      <c r="B6723" s="20"/>
      <c r="C6723" s="20"/>
      <c r="D6723" s="21"/>
      <c r="E6723" s="20"/>
      <c r="F6723" s="20"/>
      <c r="G6723" s="20"/>
      <c r="H6723" s="30"/>
      <c r="I6723" s="23"/>
      <c r="J6723" s="23"/>
      <c r="K6723" s="24"/>
      <c r="L6723" s="31"/>
      <c r="M6723" s="19"/>
      <c r="N6723" s="25"/>
      <c r="O6723" s="26"/>
      <c r="P6723" s="117"/>
    </row>
    <row r="6724" spans="1:16" ht="15.75" x14ac:dyDescent="0.25">
      <c r="A6724" s="19"/>
      <c r="B6724" s="20"/>
      <c r="C6724" s="20"/>
      <c r="D6724" s="21"/>
      <c r="E6724" s="20"/>
      <c r="F6724" s="20"/>
      <c r="G6724" s="20"/>
      <c r="H6724" s="30"/>
      <c r="I6724" s="23"/>
      <c r="J6724" s="23"/>
      <c r="K6724" s="24"/>
      <c r="L6724" s="31"/>
      <c r="M6724" s="19"/>
      <c r="N6724" s="25"/>
      <c r="O6724" s="26"/>
      <c r="P6724" s="117"/>
    </row>
    <row r="6725" spans="1:16" ht="15.75" x14ac:dyDescent="0.25">
      <c r="A6725" s="25"/>
      <c r="B6725" s="28"/>
      <c r="C6725" s="24"/>
      <c r="D6725" s="21"/>
      <c r="E6725" s="24"/>
      <c r="F6725" s="24"/>
      <c r="G6725" s="24"/>
      <c r="H6725" s="29"/>
      <c r="I6725" s="84"/>
      <c r="J6725" s="24"/>
      <c r="K6725" s="24"/>
      <c r="L6725" s="66"/>
      <c r="M6725" s="25"/>
      <c r="N6725" s="25"/>
      <c r="O6725" s="26"/>
      <c r="P6725" s="117"/>
    </row>
    <row r="6726" spans="1:16" ht="15.75" x14ac:dyDescent="0.25">
      <c r="A6726" s="25"/>
      <c r="B6726" s="28"/>
      <c r="C6726" s="24"/>
      <c r="D6726" s="21"/>
      <c r="E6726" s="24"/>
      <c r="F6726" s="24"/>
      <c r="G6726" s="24"/>
      <c r="H6726" s="29"/>
      <c r="I6726" s="84"/>
      <c r="J6726" s="24"/>
      <c r="K6726" s="24"/>
      <c r="L6726" s="66"/>
      <c r="M6726" s="25"/>
      <c r="N6726" s="25"/>
      <c r="O6726" s="26"/>
      <c r="P6726" s="117"/>
    </row>
    <row r="6727" spans="1:16" ht="15.75" x14ac:dyDescent="0.25">
      <c r="A6727" s="25"/>
      <c r="B6727" s="28"/>
      <c r="C6727" s="24"/>
      <c r="D6727" s="21"/>
      <c r="E6727" s="24"/>
      <c r="F6727" s="24"/>
      <c r="G6727" s="24"/>
      <c r="H6727" s="29"/>
      <c r="I6727" s="84"/>
      <c r="J6727" s="24"/>
      <c r="K6727" s="24"/>
      <c r="L6727" s="66"/>
      <c r="M6727" s="25"/>
      <c r="N6727" s="25"/>
      <c r="O6727" s="26"/>
      <c r="P6727" s="117"/>
    </row>
    <row r="6728" spans="1:16" ht="15.75" x14ac:dyDescent="0.25">
      <c r="A6728" s="25"/>
      <c r="B6728" s="28"/>
      <c r="C6728" s="24"/>
      <c r="D6728" s="21"/>
      <c r="E6728" s="24"/>
      <c r="F6728" s="24"/>
      <c r="G6728" s="24"/>
      <c r="H6728" s="29"/>
      <c r="I6728" s="84"/>
      <c r="J6728" s="24"/>
      <c r="K6728" s="24"/>
      <c r="L6728" s="66"/>
      <c r="M6728" s="25"/>
      <c r="N6728" s="25"/>
      <c r="O6728" s="26"/>
      <c r="P6728" s="117"/>
    </row>
    <row r="6729" spans="1:16" ht="15.75" x14ac:dyDescent="0.25">
      <c r="A6729" s="25"/>
      <c r="B6729" s="28"/>
      <c r="C6729" s="24"/>
      <c r="D6729" s="21"/>
      <c r="E6729" s="24"/>
      <c r="F6729" s="24"/>
      <c r="G6729" s="24"/>
      <c r="H6729" s="29"/>
      <c r="I6729" s="84"/>
      <c r="J6729" s="24"/>
      <c r="K6729" s="24"/>
      <c r="L6729" s="66"/>
      <c r="M6729" s="25"/>
      <c r="N6729" s="25"/>
      <c r="O6729" s="26"/>
      <c r="P6729" s="117"/>
    </row>
    <row r="6730" spans="1:16" ht="15.75" x14ac:dyDescent="0.25">
      <c r="A6730" s="25"/>
      <c r="B6730" s="28"/>
      <c r="C6730" s="24"/>
      <c r="D6730" s="21"/>
      <c r="E6730" s="24"/>
      <c r="F6730" s="24"/>
      <c r="G6730" s="24"/>
      <c r="H6730" s="29"/>
      <c r="I6730" s="84"/>
      <c r="J6730" s="24"/>
      <c r="K6730" s="24"/>
      <c r="L6730" s="66"/>
      <c r="M6730" s="25"/>
      <c r="N6730" s="25"/>
      <c r="O6730" s="26"/>
      <c r="P6730" s="117"/>
    </row>
    <row r="6731" spans="1:16" ht="15.75" x14ac:dyDescent="0.25">
      <c r="A6731" s="25"/>
      <c r="B6731" s="28"/>
      <c r="C6731" s="24"/>
      <c r="D6731" s="21"/>
      <c r="E6731" s="24"/>
      <c r="F6731" s="24"/>
      <c r="G6731" s="24"/>
      <c r="H6731" s="29"/>
      <c r="I6731" s="84"/>
      <c r="J6731" s="24"/>
      <c r="K6731" s="24"/>
      <c r="L6731" s="66"/>
      <c r="M6731" s="25"/>
      <c r="N6731" s="25"/>
      <c r="O6731" s="26"/>
      <c r="P6731" s="117"/>
    </row>
    <row r="6732" spans="1:16" ht="15.75" x14ac:dyDescent="0.25">
      <c r="A6732" s="25"/>
      <c r="B6732" s="28"/>
      <c r="C6732" s="24"/>
      <c r="D6732" s="21"/>
      <c r="E6732" s="24"/>
      <c r="F6732" s="24"/>
      <c r="G6732" s="24"/>
      <c r="H6732" s="29"/>
      <c r="I6732" s="84"/>
      <c r="J6732" s="24"/>
      <c r="K6732" s="24"/>
      <c r="L6732" s="66"/>
      <c r="M6732" s="25"/>
      <c r="N6732" s="25"/>
      <c r="O6732" s="26"/>
      <c r="P6732" s="117"/>
    </row>
    <row r="6733" spans="1:16" ht="15.75" x14ac:dyDescent="0.25">
      <c r="A6733" s="25"/>
      <c r="B6733" s="28"/>
      <c r="C6733" s="24"/>
      <c r="D6733" s="21"/>
      <c r="E6733" s="24"/>
      <c r="F6733" s="24"/>
      <c r="G6733" s="24"/>
      <c r="H6733" s="29"/>
      <c r="I6733" s="84"/>
      <c r="J6733" s="24"/>
      <c r="K6733" s="24"/>
      <c r="L6733" s="66"/>
      <c r="M6733" s="25"/>
      <c r="N6733" s="25"/>
      <c r="O6733" s="26"/>
      <c r="P6733" s="117"/>
    </row>
    <row r="6734" spans="1:16" ht="15.75" x14ac:dyDescent="0.25">
      <c r="A6734" s="25"/>
      <c r="B6734" s="28"/>
      <c r="C6734" s="24"/>
      <c r="D6734" s="21"/>
      <c r="E6734" s="24"/>
      <c r="F6734" s="24"/>
      <c r="G6734" s="24"/>
      <c r="H6734" s="29"/>
      <c r="I6734" s="84"/>
      <c r="J6734" s="24"/>
      <c r="K6734" s="24"/>
      <c r="L6734" s="66"/>
      <c r="M6734" s="25"/>
      <c r="N6734" s="19"/>
      <c r="O6734" s="26"/>
      <c r="P6734" s="117"/>
    </row>
    <row r="6735" spans="1:16" ht="15.75" x14ac:dyDescent="0.25">
      <c r="A6735" s="25"/>
      <c r="B6735" s="28"/>
      <c r="C6735" s="24"/>
      <c r="D6735" s="21"/>
      <c r="E6735" s="24"/>
      <c r="F6735" s="24"/>
      <c r="G6735" s="24"/>
      <c r="H6735" s="29"/>
      <c r="I6735" s="84"/>
      <c r="J6735" s="24"/>
      <c r="K6735" s="24"/>
      <c r="L6735" s="66"/>
      <c r="M6735" s="25"/>
      <c r="N6735" s="25"/>
      <c r="O6735" s="26"/>
      <c r="P6735" s="117"/>
    </row>
    <row r="6736" spans="1:16" ht="15.75" x14ac:dyDescent="0.25">
      <c r="A6736" s="25"/>
      <c r="B6736" s="28"/>
      <c r="C6736" s="24"/>
      <c r="D6736" s="21"/>
      <c r="E6736" s="24"/>
      <c r="F6736" s="24"/>
      <c r="G6736" s="24"/>
      <c r="H6736" s="29"/>
      <c r="I6736" s="84"/>
      <c r="J6736" s="24"/>
      <c r="K6736" s="24"/>
      <c r="L6736" s="66"/>
      <c r="M6736" s="25"/>
      <c r="N6736" s="25"/>
      <c r="O6736" s="26"/>
      <c r="P6736" s="117"/>
    </row>
    <row r="6737" spans="1:16" ht="15.75" x14ac:dyDescent="0.25">
      <c r="A6737" s="25"/>
      <c r="B6737" s="28"/>
      <c r="C6737" s="24"/>
      <c r="D6737" s="21"/>
      <c r="E6737" s="24"/>
      <c r="F6737" s="24"/>
      <c r="G6737" s="24"/>
      <c r="H6737" s="29"/>
      <c r="I6737" s="84"/>
      <c r="J6737" s="24"/>
      <c r="K6737" s="24"/>
      <c r="L6737" s="66"/>
      <c r="M6737" s="25"/>
      <c r="N6737" s="25"/>
      <c r="O6737" s="26"/>
      <c r="P6737" s="117"/>
    </row>
    <row r="6738" spans="1:16" ht="15.75" x14ac:dyDescent="0.25">
      <c r="A6738" s="25"/>
      <c r="B6738" s="28"/>
      <c r="C6738" s="24"/>
      <c r="D6738" s="21"/>
      <c r="E6738" s="24"/>
      <c r="F6738" s="24"/>
      <c r="G6738" s="24"/>
      <c r="H6738" s="29"/>
      <c r="I6738" s="84"/>
      <c r="J6738" s="24"/>
      <c r="K6738" s="24"/>
      <c r="L6738" s="66"/>
      <c r="M6738" s="25"/>
      <c r="N6738" s="25"/>
      <c r="O6738" s="26"/>
      <c r="P6738" s="117"/>
    </row>
    <row r="6739" spans="1:16" ht="15.75" x14ac:dyDescent="0.25">
      <c r="A6739" s="25"/>
      <c r="B6739" s="28"/>
      <c r="C6739" s="24"/>
      <c r="D6739" s="21"/>
      <c r="E6739" s="24"/>
      <c r="F6739" s="24"/>
      <c r="G6739" s="24"/>
      <c r="H6739" s="29"/>
      <c r="I6739" s="84"/>
      <c r="J6739" s="24"/>
      <c r="K6739" s="24"/>
      <c r="L6739" s="66"/>
      <c r="M6739" s="25"/>
      <c r="N6739" s="25"/>
      <c r="O6739" s="26"/>
      <c r="P6739" s="117"/>
    </row>
    <row r="6740" spans="1:16" ht="15.75" x14ac:dyDescent="0.25">
      <c r="A6740" s="25"/>
      <c r="B6740" s="28"/>
      <c r="C6740" s="24"/>
      <c r="D6740" s="21"/>
      <c r="E6740" s="24"/>
      <c r="F6740" s="24"/>
      <c r="G6740" s="24"/>
      <c r="H6740" s="29"/>
      <c r="I6740" s="84"/>
      <c r="J6740" s="24"/>
      <c r="K6740" s="24"/>
      <c r="L6740" s="66"/>
      <c r="M6740" s="25"/>
      <c r="N6740" s="25"/>
      <c r="O6740" s="26"/>
      <c r="P6740" s="117"/>
    </row>
    <row r="6741" spans="1:16" ht="15.75" x14ac:dyDescent="0.25">
      <c r="A6741" s="25"/>
      <c r="B6741" s="28"/>
      <c r="C6741" s="24"/>
      <c r="D6741" s="21"/>
      <c r="E6741" s="24"/>
      <c r="F6741" s="24"/>
      <c r="G6741" s="24"/>
      <c r="H6741" s="29"/>
      <c r="I6741" s="84"/>
      <c r="J6741" s="24"/>
      <c r="K6741" s="24"/>
      <c r="L6741" s="66"/>
      <c r="M6741" s="25"/>
      <c r="N6741" s="25"/>
      <c r="O6741" s="26"/>
      <c r="P6741" s="117"/>
    </row>
    <row r="6742" spans="1:16" ht="15.75" x14ac:dyDescent="0.25">
      <c r="A6742" s="25"/>
      <c r="B6742" s="28"/>
      <c r="C6742" s="24"/>
      <c r="D6742" s="21"/>
      <c r="E6742" s="24"/>
      <c r="F6742" s="24"/>
      <c r="G6742" s="24"/>
      <c r="H6742" s="29"/>
      <c r="I6742" s="84"/>
      <c r="J6742" s="24"/>
      <c r="K6742" s="24"/>
      <c r="L6742" s="66"/>
      <c r="M6742" s="25"/>
      <c r="N6742" s="25"/>
      <c r="O6742" s="26"/>
      <c r="P6742" s="117"/>
    </row>
    <row r="6743" spans="1:16" ht="15.75" x14ac:dyDescent="0.25">
      <c r="A6743" s="25"/>
      <c r="B6743" s="28"/>
      <c r="C6743" s="24"/>
      <c r="D6743" s="21"/>
      <c r="E6743" s="24"/>
      <c r="F6743" s="24"/>
      <c r="G6743" s="24"/>
      <c r="H6743" s="29"/>
      <c r="I6743" s="84"/>
      <c r="J6743" s="24"/>
      <c r="K6743" s="24"/>
      <c r="L6743" s="66"/>
      <c r="M6743" s="25"/>
      <c r="N6743" s="25"/>
      <c r="O6743" s="26"/>
      <c r="P6743" s="117"/>
    </row>
    <row r="6744" spans="1:16" ht="15.75" x14ac:dyDescent="0.25">
      <c r="A6744" s="25"/>
      <c r="B6744" s="28"/>
      <c r="C6744" s="24"/>
      <c r="D6744" s="21"/>
      <c r="E6744" s="24"/>
      <c r="F6744" s="24"/>
      <c r="G6744" s="24"/>
      <c r="H6744" s="29"/>
      <c r="I6744" s="84"/>
      <c r="J6744" s="24"/>
      <c r="K6744" s="24"/>
      <c r="L6744" s="66"/>
      <c r="M6744" s="25"/>
      <c r="N6744" s="25"/>
      <c r="O6744" s="26"/>
      <c r="P6744" s="117"/>
    </row>
    <row r="6745" spans="1:16" ht="15.75" x14ac:dyDescent="0.25">
      <c r="A6745" s="25"/>
      <c r="B6745" s="28"/>
      <c r="C6745" s="24"/>
      <c r="D6745" s="21"/>
      <c r="E6745" s="24"/>
      <c r="F6745" s="24"/>
      <c r="G6745" s="24"/>
      <c r="H6745" s="29"/>
      <c r="I6745" s="84"/>
      <c r="J6745" s="24"/>
      <c r="K6745" s="24"/>
      <c r="L6745" s="66"/>
      <c r="M6745" s="25"/>
      <c r="N6745" s="25"/>
      <c r="O6745" s="26"/>
      <c r="P6745" s="117"/>
    </row>
    <row r="6746" spans="1:16" ht="15.75" x14ac:dyDescent="0.25">
      <c r="A6746" s="25"/>
      <c r="B6746" s="28"/>
      <c r="C6746" s="24"/>
      <c r="D6746" s="21"/>
      <c r="E6746" s="24"/>
      <c r="F6746" s="24"/>
      <c r="G6746" s="24"/>
      <c r="H6746" s="29"/>
      <c r="I6746" s="84"/>
      <c r="J6746" s="24"/>
      <c r="K6746" s="24"/>
      <c r="L6746" s="66"/>
      <c r="M6746" s="25"/>
      <c r="N6746" s="25"/>
      <c r="O6746" s="26"/>
      <c r="P6746" s="117"/>
    </row>
    <row r="6747" spans="1:16" ht="15.75" x14ac:dyDescent="0.25">
      <c r="A6747" s="25"/>
      <c r="B6747" s="28"/>
      <c r="C6747" s="24"/>
      <c r="D6747" s="21"/>
      <c r="E6747" s="24"/>
      <c r="F6747" s="24"/>
      <c r="G6747" s="24"/>
      <c r="H6747" s="29"/>
      <c r="I6747" s="84"/>
      <c r="J6747" s="24"/>
      <c r="K6747" s="24"/>
      <c r="L6747" s="66"/>
      <c r="M6747" s="25"/>
      <c r="N6747" s="25"/>
      <c r="O6747" s="26"/>
      <c r="P6747" s="117"/>
    </row>
    <row r="6748" spans="1:16" ht="15.75" x14ac:dyDescent="0.25">
      <c r="A6748" s="25"/>
      <c r="B6748" s="28"/>
      <c r="C6748" s="24"/>
      <c r="D6748" s="21"/>
      <c r="E6748" s="24"/>
      <c r="F6748" s="24"/>
      <c r="G6748" s="24"/>
      <c r="H6748" s="29"/>
      <c r="I6748" s="84"/>
      <c r="J6748" s="24"/>
      <c r="K6748" s="24"/>
      <c r="L6748" s="66"/>
      <c r="M6748" s="25"/>
      <c r="N6748" s="25"/>
      <c r="O6748" s="26"/>
      <c r="P6748" s="117"/>
    </row>
    <row r="6749" spans="1:16" ht="15.75" x14ac:dyDescent="0.25">
      <c r="A6749" s="25"/>
      <c r="B6749" s="28"/>
      <c r="C6749" s="24"/>
      <c r="D6749" s="21"/>
      <c r="E6749" s="24"/>
      <c r="F6749" s="24"/>
      <c r="G6749" s="24"/>
      <c r="H6749" s="29"/>
      <c r="I6749" s="84"/>
      <c r="J6749" s="24"/>
      <c r="K6749" s="24"/>
      <c r="L6749" s="66"/>
      <c r="M6749" s="25"/>
      <c r="N6749" s="25"/>
      <c r="O6749" s="26"/>
      <c r="P6749" s="117"/>
    </row>
    <row r="6750" spans="1:16" ht="15.75" x14ac:dyDescent="0.25">
      <c r="A6750" s="65"/>
      <c r="B6750" s="316"/>
      <c r="C6750" s="159"/>
      <c r="D6750" s="21"/>
      <c r="E6750" s="159"/>
      <c r="F6750" s="159"/>
      <c r="G6750" s="159"/>
      <c r="H6750" s="21"/>
      <c r="I6750" s="317"/>
      <c r="J6750" s="159"/>
      <c r="K6750" s="159"/>
      <c r="L6750" s="77"/>
      <c r="M6750" s="65"/>
      <c r="N6750" s="19"/>
      <c r="O6750" s="26"/>
      <c r="P6750" s="117"/>
    </row>
    <row r="6751" spans="1:16" ht="15.75" x14ac:dyDescent="0.25">
      <c r="A6751" s="25"/>
      <c r="B6751" s="20"/>
      <c r="C6751" s="20"/>
      <c r="D6751" s="98"/>
      <c r="E6751" s="24"/>
      <c r="F6751" s="24"/>
      <c r="G6751" s="24"/>
      <c r="H6751" s="29"/>
      <c r="I6751" s="84"/>
      <c r="J6751" s="314"/>
      <c r="K6751" s="314"/>
      <c r="L6751" s="66"/>
      <c r="M6751" s="25"/>
      <c r="N6751" s="19"/>
      <c r="O6751" s="26"/>
      <c r="P6751" s="117"/>
    </row>
    <row r="6752" spans="1:16" ht="15.75" x14ac:dyDescent="0.25">
      <c r="A6752" s="25"/>
      <c r="B6752" s="28"/>
      <c r="C6752" s="24"/>
      <c r="D6752" s="21"/>
      <c r="E6752" s="24"/>
      <c r="F6752" s="24"/>
      <c r="G6752" s="24"/>
      <c r="H6752" s="29"/>
      <c r="I6752" s="84"/>
      <c r="J6752" s="24"/>
      <c r="K6752" s="24"/>
      <c r="L6752" s="66"/>
      <c r="M6752" s="25"/>
      <c r="N6752" s="25"/>
      <c r="O6752" s="26"/>
      <c r="P6752" s="117"/>
    </row>
    <row r="6753" spans="1:16" ht="15.75" x14ac:dyDescent="0.25">
      <c r="A6753" s="25"/>
      <c r="B6753" s="28"/>
      <c r="C6753" s="24"/>
      <c r="D6753" s="21"/>
      <c r="E6753" s="24"/>
      <c r="F6753" s="24"/>
      <c r="G6753" s="24"/>
      <c r="H6753" s="29"/>
      <c r="I6753" s="84"/>
      <c r="J6753" s="24"/>
      <c r="K6753" s="24"/>
      <c r="L6753" s="66"/>
      <c r="M6753" s="25"/>
      <c r="N6753" s="25"/>
      <c r="O6753" s="26"/>
      <c r="P6753" s="117"/>
    </row>
    <row r="6754" spans="1:16" ht="15.75" x14ac:dyDescent="0.25">
      <c r="A6754" s="25"/>
      <c r="B6754" s="28"/>
      <c r="C6754" s="24"/>
      <c r="D6754" s="21"/>
      <c r="E6754" s="24"/>
      <c r="F6754" s="24"/>
      <c r="G6754" s="24"/>
      <c r="H6754" s="29"/>
      <c r="I6754" s="84"/>
      <c r="J6754" s="24"/>
      <c r="K6754" s="24"/>
      <c r="L6754" s="66"/>
      <c r="M6754" s="25"/>
      <c r="N6754" s="25"/>
      <c r="O6754" s="26"/>
      <c r="P6754" s="117"/>
    </row>
    <row r="6755" spans="1:16" ht="15.75" x14ac:dyDescent="0.25">
      <c r="A6755" s="25"/>
      <c r="B6755" s="28"/>
      <c r="C6755" s="24"/>
      <c r="D6755" s="21"/>
      <c r="E6755" s="24"/>
      <c r="F6755" s="24"/>
      <c r="G6755" s="24"/>
      <c r="H6755" s="29"/>
      <c r="I6755" s="84"/>
      <c r="J6755" s="24"/>
      <c r="K6755" s="24"/>
      <c r="L6755" s="66"/>
      <c r="M6755" s="25"/>
      <c r="N6755" s="25"/>
      <c r="O6755" s="26"/>
      <c r="P6755" s="117"/>
    </row>
    <row r="6756" spans="1:16" ht="15.75" x14ac:dyDescent="0.25">
      <c r="A6756" s="25"/>
      <c r="B6756" s="28"/>
      <c r="C6756" s="24"/>
      <c r="D6756" s="21"/>
      <c r="E6756" s="24"/>
      <c r="F6756" s="24"/>
      <c r="G6756" s="24"/>
      <c r="H6756" s="29"/>
      <c r="I6756" s="84"/>
      <c r="J6756" s="24"/>
      <c r="K6756" s="24"/>
      <c r="L6756" s="66"/>
      <c r="M6756" s="25"/>
      <c r="N6756" s="25"/>
      <c r="O6756" s="26"/>
      <c r="P6756" s="117"/>
    </row>
    <row r="6757" spans="1:16" ht="15.75" x14ac:dyDescent="0.25">
      <c r="A6757" s="25"/>
      <c r="B6757" s="28"/>
      <c r="C6757" s="24"/>
      <c r="D6757" s="21"/>
      <c r="E6757" s="24"/>
      <c r="F6757" s="24"/>
      <c r="G6757" s="24"/>
      <c r="H6757" s="29"/>
      <c r="I6757" s="84"/>
      <c r="J6757" s="24"/>
      <c r="K6757" s="24"/>
      <c r="L6757" s="66"/>
      <c r="M6757" s="25"/>
      <c r="N6757" s="25"/>
      <c r="O6757" s="26"/>
      <c r="P6757" s="117"/>
    </row>
    <row r="6758" spans="1:16" ht="15.75" x14ac:dyDescent="0.25">
      <c r="A6758" s="25"/>
      <c r="B6758" s="28"/>
      <c r="C6758" s="24"/>
      <c r="D6758" s="21"/>
      <c r="E6758" s="24"/>
      <c r="F6758" s="24"/>
      <c r="G6758" s="24"/>
      <c r="H6758" s="29"/>
      <c r="I6758" s="84"/>
      <c r="J6758" s="24"/>
      <c r="K6758" s="24"/>
      <c r="L6758" s="66"/>
      <c r="M6758" s="25"/>
      <c r="N6758" s="25"/>
      <c r="O6758" s="26"/>
      <c r="P6758" s="117"/>
    </row>
    <row r="6759" spans="1:16" ht="15.75" x14ac:dyDescent="0.25">
      <c r="A6759" s="25"/>
      <c r="B6759" s="28"/>
      <c r="C6759" s="24"/>
      <c r="D6759" s="21"/>
      <c r="E6759" s="24"/>
      <c r="F6759" s="24"/>
      <c r="G6759" s="24"/>
      <c r="H6759" s="29"/>
      <c r="I6759" s="84"/>
      <c r="J6759" s="24"/>
      <c r="K6759" s="24"/>
      <c r="L6759" s="66"/>
      <c r="M6759" s="25"/>
      <c r="N6759" s="25"/>
      <c r="O6759" s="26"/>
      <c r="P6759" s="117"/>
    </row>
    <row r="6760" spans="1:16" ht="15.75" x14ac:dyDescent="0.25">
      <c r="A6760" s="25"/>
      <c r="B6760" s="28"/>
      <c r="C6760" s="24"/>
      <c r="D6760" s="21"/>
      <c r="E6760" s="24"/>
      <c r="F6760" s="24"/>
      <c r="G6760" s="24"/>
      <c r="H6760" s="29"/>
      <c r="I6760" s="84"/>
      <c r="J6760" s="24"/>
      <c r="K6760" s="24"/>
      <c r="L6760" s="66"/>
      <c r="M6760" s="25"/>
      <c r="N6760" s="25"/>
      <c r="O6760" s="26"/>
      <c r="P6760" s="117"/>
    </row>
    <row r="6761" spans="1:16" ht="15.75" x14ac:dyDescent="0.25">
      <c r="A6761" s="25"/>
      <c r="B6761" s="28"/>
      <c r="C6761" s="24"/>
      <c r="D6761" s="21"/>
      <c r="E6761" s="24"/>
      <c r="F6761" s="24"/>
      <c r="G6761" s="24"/>
      <c r="H6761" s="29"/>
      <c r="I6761" s="84"/>
      <c r="J6761" s="24"/>
      <c r="K6761" s="24"/>
      <c r="L6761" s="66"/>
      <c r="M6761" s="25"/>
      <c r="N6761" s="25"/>
      <c r="O6761" s="26"/>
      <c r="P6761" s="117"/>
    </row>
    <row r="6762" spans="1:16" ht="15.75" x14ac:dyDescent="0.25">
      <c r="A6762" s="25"/>
      <c r="B6762" s="28"/>
      <c r="C6762" s="24"/>
      <c r="D6762" s="21"/>
      <c r="E6762" s="24"/>
      <c r="F6762" s="24"/>
      <c r="G6762" s="24"/>
      <c r="H6762" s="29"/>
      <c r="I6762" s="84"/>
      <c r="J6762" s="24"/>
      <c r="K6762" s="24"/>
      <c r="L6762" s="66"/>
      <c r="M6762" s="25"/>
      <c r="N6762" s="25"/>
      <c r="O6762" s="26"/>
      <c r="P6762" s="117"/>
    </row>
    <row r="6763" spans="1:16" ht="15.75" x14ac:dyDescent="0.25">
      <c r="A6763" s="25"/>
      <c r="B6763" s="28"/>
      <c r="C6763" s="24"/>
      <c r="D6763" s="21"/>
      <c r="E6763" s="24"/>
      <c r="F6763" s="24"/>
      <c r="G6763" s="24"/>
      <c r="H6763" s="29"/>
      <c r="I6763" s="84"/>
      <c r="J6763" s="24"/>
      <c r="K6763" s="24"/>
      <c r="L6763" s="66"/>
      <c r="M6763" s="25"/>
      <c r="N6763" s="25"/>
      <c r="O6763" s="26"/>
      <c r="P6763" s="117"/>
    </row>
    <row r="6764" spans="1:16" ht="15.75" x14ac:dyDescent="0.25">
      <c r="A6764" s="25"/>
      <c r="B6764" s="28"/>
      <c r="C6764" s="24"/>
      <c r="D6764" s="21"/>
      <c r="E6764" s="24"/>
      <c r="F6764" s="24"/>
      <c r="G6764" s="24"/>
      <c r="H6764" s="29"/>
      <c r="I6764" s="84"/>
      <c r="J6764" s="24"/>
      <c r="K6764" s="24"/>
      <c r="L6764" s="66"/>
      <c r="M6764" s="25"/>
      <c r="N6764" s="25"/>
      <c r="O6764" s="26"/>
      <c r="P6764" s="117"/>
    </row>
    <row r="6765" spans="1:16" ht="15.75" x14ac:dyDescent="0.25">
      <c r="A6765" s="25"/>
      <c r="B6765" s="28"/>
      <c r="C6765" s="24"/>
      <c r="D6765" s="21"/>
      <c r="E6765" s="24"/>
      <c r="F6765" s="24"/>
      <c r="G6765" s="24"/>
      <c r="H6765" s="29"/>
      <c r="I6765" s="84"/>
      <c r="J6765" s="24"/>
      <c r="K6765" s="24"/>
      <c r="L6765" s="66"/>
      <c r="M6765" s="25"/>
      <c r="N6765" s="25"/>
      <c r="O6765" s="26"/>
      <c r="P6765" s="117"/>
    </row>
    <row r="6766" spans="1:16" ht="15.75" x14ac:dyDescent="0.25">
      <c r="A6766" s="25"/>
      <c r="B6766" s="28"/>
      <c r="C6766" s="24"/>
      <c r="D6766" s="21"/>
      <c r="E6766" s="24"/>
      <c r="F6766" s="24"/>
      <c r="G6766" s="24"/>
      <c r="H6766" s="29"/>
      <c r="I6766" s="84"/>
      <c r="J6766" s="24"/>
      <c r="K6766" s="24"/>
      <c r="L6766" s="66"/>
      <c r="M6766" s="25"/>
      <c r="N6766" s="25"/>
      <c r="O6766" s="26"/>
      <c r="P6766" s="117"/>
    </row>
    <row r="6767" spans="1:16" ht="15.75" x14ac:dyDescent="0.25">
      <c r="A6767" s="25"/>
      <c r="B6767" s="28"/>
      <c r="C6767" s="24"/>
      <c r="D6767" s="21"/>
      <c r="E6767" s="24"/>
      <c r="F6767" s="24"/>
      <c r="G6767" s="24"/>
      <c r="H6767" s="29"/>
      <c r="I6767" s="84"/>
      <c r="J6767" s="24"/>
      <c r="K6767" s="24"/>
      <c r="L6767" s="66"/>
      <c r="M6767" s="25"/>
      <c r="N6767" s="25"/>
      <c r="O6767" s="26"/>
      <c r="P6767" s="117"/>
    </row>
    <row r="6768" spans="1:16" ht="15.75" x14ac:dyDescent="0.25">
      <c r="A6768" s="25"/>
      <c r="B6768" s="28"/>
      <c r="C6768" s="24"/>
      <c r="D6768" s="21"/>
      <c r="E6768" s="24"/>
      <c r="F6768" s="24"/>
      <c r="G6768" s="24"/>
      <c r="H6768" s="29"/>
      <c r="I6768" s="84"/>
      <c r="J6768" s="24"/>
      <c r="K6768" s="24"/>
      <c r="L6768" s="66"/>
      <c r="M6768" s="25"/>
      <c r="N6768" s="25"/>
      <c r="O6768" s="26"/>
      <c r="P6768" s="117"/>
    </row>
    <row r="6769" spans="1:16" ht="15.75" x14ac:dyDescent="0.25">
      <c r="A6769" s="25"/>
      <c r="B6769" s="28"/>
      <c r="C6769" s="24"/>
      <c r="D6769" s="21"/>
      <c r="E6769" s="24"/>
      <c r="F6769" s="24"/>
      <c r="G6769" s="24"/>
      <c r="H6769" s="29"/>
      <c r="I6769" s="84"/>
      <c r="J6769" s="24"/>
      <c r="K6769" s="24"/>
      <c r="L6769" s="66"/>
      <c r="M6769" s="25"/>
      <c r="N6769" s="25"/>
      <c r="O6769" s="26"/>
      <c r="P6769" s="117"/>
    </row>
    <row r="6770" spans="1:16" ht="15.75" x14ac:dyDescent="0.25">
      <c r="A6770" s="25"/>
      <c r="B6770" s="28"/>
      <c r="C6770" s="24"/>
      <c r="D6770" s="21"/>
      <c r="E6770" s="24"/>
      <c r="F6770" s="24"/>
      <c r="G6770" s="24"/>
      <c r="H6770" s="29"/>
      <c r="I6770" s="84"/>
      <c r="J6770" s="24"/>
      <c r="K6770" s="24"/>
      <c r="L6770" s="66"/>
      <c r="M6770" s="25"/>
      <c r="N6770" s="25"/>
      <c r="O6770" s="26"/>
      <c r="P6770" s="117"/>
    </row>
    <row r="6771" spans="1:16" ht="15.75" x14ac:dyDescent="0.25">
      <c r="A6771" s="25"/>
      <c r="B6771" s="28"/>
      <c r="C6771" s="24"/>
      <c r="D6771" s="21"/>
      <c r="E6771" s="24"/>
      <c r="F6771" s="24"/>
      <c r="G6771" s="24"/>
      <c r="H6771" s="29"/>
      <c r="I6771" s="84"/>
      <c r="J6771" s="24"/>
      <c r="K6771" s="24"/>
      <c r="L6771" s="66"/>
      <c r="M6771" s="25"/>
      <c r="N6771" s="25"/>
      <c r="O6771" s="26"/>
      <c r="P6771" s="117"/>
    </row>
    <row r="6772" spans="1:16" ht="15.75" x14ac:dyDescent="0.25">
      <c r="A6772" s="25"/>
      <c r="B6772" s="28"/>
      <c r="C6772" s="24"/>
      <c r="D6772" s="21"/>
      <c r="E6772" s="24"/>
      <c r="F6772" s="24"/>
      <c r="G6772" s="24"/>
      <c r="H6772" s="29"/>
      <c r="I6772" s="84"/>
      <c r="J6772" s="24"/>
      <c r="K6772" s="24"/>
      <c r="L6772" s="66"/>
      <c r="M6772" s="25"/>
      <c r="N6772" s="25"/>
      <c r="O6772" s="26"/>
      <c r="P6772" s="117"/>
    </row>
    <row r="6773" spans="1:16" ht="15.75" x14ac:dyDescent="0.25">
      <c r="A6773" s="25"/>
      <c r="B6773" s="28"/>
      <c r="C6773" s="24"/>
      <c r="D6773" s="21"/>
      <c r="E6773" s="24"/>
      <c r="F6773" s="24"/>
      <c r="G6773" s="24"/>
      <c r="H6773" s="29"/>
      <c r="I6773" s="84"/>
      <c r="J6773" s="24"/>
      <c r="K6773" s="24"/>
      <c r="L6773" s="66"/>
      <c r="M6773" s="25"/>
      <c r="N6773" s="25"/>
      <c r="O6773" s="26"/>
      <c r="P6773" s="117"/>
    </row>
    <row r="6774" spans="1:16" ht="15.75" x14ac:dyDescent="0.25">
      <c r="A6774" s="25"/>
      <c r="B6774" s="28"/>
      <c r="C6774" s="24"/>
      <c r="D6774" s="21"/>
      <c r="E6774" s="24"/>
      <c r="F6774" s="24"/>
      <c r="G6774" s="24"/>
      <c r="H6774" s="29"/>
      <c r="I6774" s="84"/>
      <c r="J6774" s="24"/>
      <c r="K6774" s="24"/>
      <c r="L6774" s="66"/>
      <c r="M6774" s="25"/>
      <c r="N6774" s="25"/>
      <c r="O6774" s="26"/>
      <c r="P6774" s="117"/>
    </row>
    <row r="6775" spans="1:16" ht="15.75" x14ac:dyDescent="0.25">
      <c r="A6775" s="25"/>
      <c r="B6775" s="28"/>
      <c r="C6775" s="24"/>
      <c r="D6775" s="21"/>
      <c r="E6775" s="24"/>
      <c r="F6775" s="24"/>
      <c r="G6775" s="24"/>
      <c r="H6775" s="29"/>
      <c r="I6775" s="84"/>
      <c r="J6775" s="24"/>
      <c r="K6775" s="24"/>
      <c r="L6775" s="66"/>
      <c r="M6775" s="25"/>
      <c r="N6775" s="25"/>
      <c r="O6775" s="26"/>
      <c r="P6775" s="117"/>
    </row>
    <row r="6776" spans="1:16" ht="15.75" x14ac:dyDescent="0.25">
      <c r="A6776" s="25"/>
      <c r="B6776" s="28"/>
      <c r="C6776" s="24"/>
      <c r="D6776" s="21"/>
      <c r="E6776" s="24"/>
      <c r="F6776" s="24"/>
      <c r="G6776" s="24"/>
      <c r="H6776" s="29"/>
      <c r="I6776" s="84"/>
      <c r="J6776" s="24"/>
      <c r="K6776" s="24"/>
      <c r="L6776" s="66"/>
      <c r="M6776" s="25"/>
      <c r="N6776" s="25"/>
      <c r="O6776" s="26"/>
      <c r="P6776" s="117"/>
    </row>
    <row r="6777" spans="1:16" ht="15.75" x14ac:dyDescent="0.25">
      <c r="A6777" s="25"/>
      <c r="B6777" s="28"/>
      <c r="C6777" s="24"/>
      <c r="D6777" s="21"/>
      <c r="E6777" s="24"/>
      <c r="F6777" s="24"/>
      <c r="G6777" s="24"/>
      <c r="H6777" s="29"/>
      <c r="I6777" s="84"/>
      <c r="J6777" s="24"/>
      <c r="K6777" s="24"/>
      <c r="L6777" s="66"/>
      <c r="M6777" s="25"/>
      <c r="N6777" s="25"/>
      <c r="O6777" s="26"/>
      <c r="P6777" s="117"/>
    </row>
    <row r="6778" spans="1:16" ht="15.75" x14ac:dyDescent="0.25">
      <c r="A6778" s="25"/>
      <c r="B6778" s="28"/>
      <c r="C6778" s="24"/>
      <c r="D6778" s="21"/>
      <c r="E6778" s="24"/>
      <c r="F6778" s="24"/>
      <c r="G6778" s="24"/>
      <c r="H6778" s="29"/>
      <c r="I6778" s="84"/>
      <c r="J6778" s="24"/>
      <c r="K6778" s="24"/>
      <c r="L6778" s="66"/>
      <c r="M6778" s="25"/>
      <c r="N6778" s="25"/>
      <c r="O6778" s="26"/>
      <c r="P6778" s="117"/>
    </row>
    <row r="6779" spans="1:16" ht="15.75" x14ac:dyDescent="0.25">
      <c r="A6779" s="25"/>
      <c r="B6779" s="28"/>
      <c r="C6779" s="24"/>
      <c r="D6779" s="21"/>
      <c r="E6779" s="24"/>
      <c r="F6779" s="24"/>
      <c r="G6779" s="24"/>
      <c r="H6779" s="29"/>
      <c r="I6779" s="84"/>
      <c r="J6779" s="24"/>
      <c r="K6779" s="24"/>
      <c r="L6779" s="66"/>
      <c r="M6779" s="25"/>
      <c r="N6779" s="25"/>
      <c r="O6779" s="26"/>
      <c r="P6779" s="117"/>
    </row>
    <row r="6780" spans="1:16" ht="15.75" x14ac:dyDescent="0.25">
      <c r="A6780" s="25"/>
      <c r="B6780" s="28"/>
      <c r="C6780" s="24"/>
      <c r="D6780" s="21"/>
      <c r="E6780" s="24"/>
      <c r="F6780" s="24"/>
      <c r="G6780" s="24"/>
      <c r="H6780" s="29"/>
      <c r="I6780" s="84"/>
      <c r="J6780" s="24"/>
      <c r="K6780" s="24"/>
      <c r="L6780" s="343"/>
      <c r="M6780" s="25"/>
      <c r="N6780" s="25"/>
      <c r="O6780" s="26"/>
      <c r="P6780" s="117"/>
    </row>
    <row r="6781" spans="1:16" ht="15.75" x14ac:dyDescent="0.25">
      <c r="A6781" s="25"/>
      <c r="B6781" s="28"/>
      <c r="C6781" s="24"/>
      <c r="D6781" s="21"/>
      <c r="E6781" s="24"/>
      <c r="F6781" s="24"/>
      <c r="G6781" s="24"/>
      <c r="H6781" s="29"/>
      <c r="I6781" s="84"/>
      <c r="J6781" s="24"/>
      <c r="K6781" s="24"/>
      <c r="L6781" s="343"/>
      <c r="M6781" s="25"/>
      <c r="N6781" s="25"/>
      <c r="O6781" s="26"/>
      <c r="P6781" s="117"/>
    </row>
    <row r="6782" spans="1:16" ht="15.75" x14ac:dyDescent="0.25">
      <c r="A6782" s="25"/>
      <c r="B6782" s="122"/>
      <c r="C6782" s="24"/>
      <c r="D6782" s="21"/>
      <c r="E6782" s="24"/>
      <c r="F6782" s="24"/>
      <c r="G6782" s="24"/>
      <c r="H6782" s="29"/>
      <c r="I6782" s="84"/>
      <c r="J6782" s="24"/>
      <c r="K6782" s="24"/>
      <c r="L6782" s="66"/>
      <c r="M6782" s="25"/>
      <c r="N6782" s="25"/>
      <c r="O6782" s="26"/>
      <c r="P6782" s="117"/>
    </row>
    <row r="6783" spans="1:16" ht="15.75" x14ac:dyDescent="0.25">
      <c r="A6783" s="25"/>
      <c r="B6783" s="28"/>
      <c r="C6783" s="24"/>
      <c r="D6783" s="21"/>
      <c r="E6783" s="24"/>
      <c r="F6783" s="24"/>
      <c r="G6783" s="24"/>
      <c r="H6783" s="29"/>
      <c r="I6783" s="84"/>
      <c r="J6783" s="24"/>
      <c r="K6783" s="24"/>
      <c r="L6783" s="66"/>
      <c r="M6783" s="25"/>
      <c r="N6783" s="25"/>
      <c r="O6783" s="26"/>
      <c r="P6783" s="117"/>
    </row>
    <row r="6784" spans="1:16" ht="15.75" x14ac:dyDescent="0.25">
      <c r="A6784" s="25"/>
      <c r="B6784" s="28"/>
      <c r="C6784" s="24"/>
      <c r="D6784" s="21"/>
      <c r="E6784" s="24"/>
      <c r="F6784" s="24"/>
      <c r="G6784" s="24"/>
      <c r="H6784" s="29"/>
      <c r="I6784" s="84"/>
      <c r="J6784" s="24"/>
      <c r="K6784" s="24"/>
      <c r="L6784" s="66"/>
      <c r="M6784" s="25"/>
      <c r="N6784" s="25"/>
      <c r="O6784" s="26"/>
      <c r="P6784" s="117"/>
    </row>
    <row r="6785" spans="1:16" ht="15.75" x14ac:dyDescent="0.25">
      <c r="A6785" s="25"/>
      <c r="B6785" s="28"/>
      <c r="C6785" s="24"/>
      <c r="D6785" s="21"/>
      <c r="E6785" s="24"/>
      <c r="F6785" s="24"/>
      <c r="G6785" s="24"/>
      <c r="H6785" s="29"/>
      <c r="I6785" s="84"/>
      <c r="J6785" s="24"/>
      <c r="K6785" s="24"/>
      <c r="L6785" s="66"/>
      <c r="M6785" s="25"/>
      <c r="N6785" s="25"/>
      <c r="O6785" s="26"/>
      <c r="P6785" s="117"/>
    </row>
    <row r="6786" spans="1:16" ht="15.75" x14ac:dyDescent="0.25">
      <c r="A6786" s="25"/>
      <c r="B6786" s="28"/>
      <c r="C6786" s="24"/>
      <c r="D6786" s="21"/>
      <c r="E6786" s="24"/>
      <c r="F6786" s="24"/>
      <c r="G6786" s="24"/>
      <c r="H6786" s="29"/>
      <c r="I6786" s="84"/>
      <c r="J6786" s="24"/>
      <c r="K6786" s="24"/>
      <c r="L6786" s="66"/>
      <c r="M6786" s="25"/>
      <c r="N6786" s="25"/>
      <c r="O6786" s="26"/>
      <c r="P6786" s="117"/>
    </row>
    <row r="6787" spans="1:16" ht="15.75" x14ac:dyDescent="0.25">
      <c r="A6787" s="25"/>
      <c r="B6787" s="28"/>
      <c r="C6787" s="24"/>
      <c r="D6787" s="21"/>
      <c r="E6787" s="24"/>
      <c r="F6787" s="24"/>
      <c r="G6787" s="24"/>
      <c r="H6787" s="29"/>
      <c r="I6787" s="84"/>
      <c r="J6787" s="24"/>
      <c r="K6787" s="24"/>
      <c r="L6787" s="66"/>
      <c r="M6787" s="25"/>
      <c r="N6787" s="25"/>
      <c r="O6787" s="26"/>
      <c r="P6787" s="117"/>
    </row>
    <row r="6788" spans="1:16" ht="15.75" x14ac:dyDescent="0.25">
      <c r="A6788" s="25"/>
      <c r="B6788" s="28"/>
      <c r="C6788" s="24"/>
      <c r="D6788" s="21"/>
      <c r="E6788" s="24"/>
      <c r="F6788" s="24"/>
      <c r="G6788" s="24"/>
      <c r="H6788" s="29"/>
      <c r="I6788" s="84"/>
      <c r="J6788" s="24"/>
      <c r="K6788" s="24"/>
      <c r="L6788" s="66"/>
      <c r="M6788" s="25"/>
      <c r="N6788" s="25"/>
      <c r="O6788" s="26"/>
      <c r="P6788" s="117"/>
    </row>
    <row r="6789" spans="1:16" ht="15.75" x14ac:dyDescent="0.25">
      <c r="A6789" s="25"/>
      <c r="B6789" s="28"/>
      <c r="C6789" s="24"/>
      <c r="D6789" s="21"/>
      <c r="E6789" s="24"/>
      <c r="F6789" s="24"/>
      <c r="G6789" s="24"/>
      <c r="H6789" s="29"/>
      <c r="I6789" s="84"/>
      <c r="J6789" s="24"/>
      <c r="K6789" s="24"/>
      <c r="L6789" s="66"/>
      <c r="M6789" s="25"/>
      <c r="N6789" s="25"/>
      <c r="O6789" s="26"/>
      <c r="P6789" s="117"/>
    </row>
    <row r="6790" spans="1:16" ht="15.75" x14ac:dyDescent="0.25">
      <c r="A6790" s="25"/>
      <c r="B6790" s="28"/>
      <c r="C6790" s="24"/>
      <c r="D6790" s="21"/>
      <c r="E6790" s="24"/>
      <c r="F6790" s="24"/>
      <c r="G6790" s="24"/>
      <c r="H6790" s="29"/>
      <c r="I6790" s="84"/>
      <c r="J6790" s="24"/>
      <c r="K6790" s="24"/>
      <c r="L6790" s="66"/>
      <c r="M6790" s="25"/>
      <c r="N6790" s="25"/>
      <c r="O6790" s="26"/>
      <c r="P6790" s="117"/>
    </row>
    <row r="6791" spans="1:16" ht="15.75" x14ac:dyDescent="0.25">
      <c r="A6791" s="25"/>
      <c r="B6791" s="28"/>
      <c r="C6791" s="24"/>
      <c r="D6791" s="21"/>
      <c r="E6791" s="24"/>
      <c r="F6791" s="24"/>
      <c r="G6791" s="24"/>
      <c r="H6791" s="29"/>
      <c r="I6791" s="84"/>
      <c r="J6791" s="24"/>
      <c r="K6791" s="24"/>
      <c r="L6791" s="66"/>
      <c r="M6791" s="25"/>
      <c r="N6791" s="25"/>
      <c r="O6791" s="26"/>
      <c r="P6791" s="117"/>
    </row>
    <row r="6792" spans="1:16" ht="15.75" x14ac:dyDescent="0.25">
      <c r="A6792" s="25"/>
      <c r="B6792" s="28"/>
      <c r="C6792" s="24"/>
      <c r="D6792" s="21"/>
      <c r="E6792" s="24"/>
      <c r="F6792" s="24"/>
      <c r="G6792" s="24"/>
      <c r="H6792" s="29"/>
      <c r="I6792" s="84"/>
      <c r="J6792" s="24"/>
      <c r="K6792" s="24"/>
      <c r="L6792" s="66"/>
      <c r="M6792" s="25"/>
      <c r="N6792" s="25"/>
      <c r="O6792" s="26"/>
      <c r="P6792" s="117"/>
    </row>
    <row r="6793" spans="1:16" ht="15.75" x14ac:dyDescent="0.25">
      <c r="A6793" s="25"/>
      <c r="B6793" s="28"/>
      <c r="C6793" s="24"/>
      <c r="D6793" s="21"/>
      <c r="E6793" s="24"/>
      <c r="F6793" s="24"/>
      <c r="G6793" s="24"/>
      <c r="H6793" s="29"/>
      <c r="I6793" s="84"/>
      <c r="J6793" s="24"/>
      <c r="K6793" s="24"/>
      <c r="L6793" s="66"/>
      <c r="M6793" s="25"/>
      <c r="N6793" s="25"/>
      <c r="O6793" s="26"/>
      <c r="P6793" s="117"/>
    </row>
    <row r="6794" spans="1:16" ht="15.75" x14ac:dyDescent="0.25">
      <c r="A6794" s="25"/>
      <c r="B6794" s="28"/>
      <c r="C6794" s="24"/>
      <c r="D6794" s="21"/>
      <c r="E6794" s="24"/>
      <c r="F6794" s="24"/>
      <c r="G6794" s="24"/>
      <c r="H6794" s="29"/>
      <c r="I6794" s="84"/>
      <c r="J6794" s="24"/>
      <c r="K6794" s="24"/>
      <c r="L6794" s="66"/>
      <c r="M6794" s="25"/>
      <c r="N6794" s="25"/>
      <c r="O6794" s="26"/>
      <c r="P6794" s="117"/>
    </row>
    <row r="6795" spans="1:16" ht="15.75" x14ac:dyDescent="0.25">
      <c r="A6795" s="25"/>
      <c r="B6795" s="28"/>
      <c r="C6795" s="24"/>
      <c r="D6795" s="21"/>
      <c r="E6795" s="24"/>
      <c r="F6795" s="24"/>
      <c r="G6795" s="24"/>
      <c r="H6795" s="29"/>
      <c r="I6795" s="84"/>
      <c r="J6795" s="24"/>
      <c r="K6795" s="24"/>
      <c r="L6795" s="66"/>
      <c r="M6795" s="25"/>
      <c r="N6795" s="25"/>
      <c r="O6795" s="26"/>
      <c r="P6795" s="117"/>
    </row>
    <row r="6796" spans="1:16" ht="15.75" x14ac:dyDescent="0.25">
      <c r="A6796" s="25"/>
      <c r="B6796" s="28"/>
      <c r="C6796" s="24"/>
      <c r="D6796" s="21"/>
      <c r="E6796" s="24"/>
      <c r="F6796" s="24"/>
      <c r="G6796" s="24"/>
      <c r="H6796" s="29"/>
      <c r="I6796" s="84"/>
      <c r="J6796" s="24"/>
      <c r="K6796" s="24"/>
      <c r="L6796" s="66"/>
      <c r="M6796" s="25"/>
      <c r="N6796" s="25"/>
      <c r="O6796" s="26"/>
      <c r="P6796" s="117"/>
    </row>
    <row r="6797" spans="1:16" ht="15.75" x14ac:dyDescent="0.25">
      <c r="A6797" s="25"/>
      <c r="B6797" s="28"/>
      <c r="C6797" s="24"/>
      <c r="D6797" s="21"/>
      <c r="E6797" s="24"/>
      <c r="F6797" s="24"/>
      <c r="G6797" s="24"/>
      <c r="H6797" s="29"/>
      <c r="I6797" s="84"/>
      <c r="J6797" s="24"/>
      <c r="K6797" s="24"/>
      <c r="L6797" s="66"/>
      <c r="M6797" s="25"/>
      <c r="N6797" s="25"/>
      <c r="O6797" s="26"/>
      <c r="P6797" s="117"/>
    </row>
    <row r="6798" spans="1:16" ht="15.75" x14ac:dyDescent="0.25">
      <c r="A6798" s="25"/>
      <c r="B6798" s="28"/>
      <c r="C6798" s="24"/>
      <c r="D6798" s="21"/>
      <c r="E6798" s="24"/>
      <c r="F6798" s="24"/>
      <c r="G6798" s="24"/>
      <c r="H6798" s="29"/>
      <c r="I6798" s="84"/>
      <c r="J6798" s="24"/>
      <c r="K6798" s="24"/>
      <c r="L6798" s="66"/>
      <c r="M6798" s="25"/>
      <c r="N6798" s="25"/>
      <c r="O6798" s="26"/>
      <c r="P6798" s="117"/>
    </row>
    <row r="6799" spans="1:16" ht="15.75" x14ac:dyDescent="0.25">
      <c r="A6799" s="65"/>
      <c r="B6799" s="316"/>
      <c r="C6799" s="159"/>
      <c r="D6799" s="21"/>
      <c r="E6799" s="159"/>
      <c r="F6799" s="159"/>
      <c r="G6799" s="159"/>
      <c r="H6799" s="21"/>
      <c r="I6799" s="317"/>
      <c r="J6799" s="159"/>
      <c r="K6799" s="159"/>
      <c r="L6799" s="77"/>
      <c r="M6799" s="65"/>
      <c r="N6799" s="19"/>
      <c r="O6799" s="26"/>
      <c r="P6799" s="117"/>
    </row>
    <row r="6800" spans="1:16" ht="15.75" x14ac:dyDescent="0.25">
      <c r="A6800" s="25"/>
      <c r="B6800" s="28"/>
      <c r="C6800" s="24"/>
      <c r="D6800" s="21"/>
      <c r="E6800" s="24"/>
      <c r="F6800" s="24"/>
      <c r="G6800" s="24"/>
      <c r="H6800" s="29"/>
      <c r="I6800" s="84"/>
      <c r="J6800" s="24"/>
      <c r="K6800" s="24"/>
      <c r="L6800" s="66"/>
      <c r="M6800" s="25"/>
      <c r="N6800" s="19"/>
      <c r="O6800" s="26"/>
      <c r="P6800" s="117"/>
    </row>
    <row r="6801" spans="1:16" ht="15.75" x14ac:dyDescent="0.25">
      <c r="A6801" s="25"/>
      <c r="B6801" s="28"/>
      <c r="C6801" s="24"/>
      <c r="D6801" s="21"/>
      <c r="E6801" s="24"/>
      <c r="F6801" s="24"/>
      <c r="G6801" s="24"/>
      <c r="H6801" s="29"/>
      <c r="I6801" s="84"/>
      <c r="J6801" s="24"/>
      <c r="K6801" s="24"/>
      <c r="L6801" s="66"/>
      <c r="M6801" s="25"/>
      <c r="N6801" s="25"/>
      <c r="O6801" s="26"/>
      <c r="P6801" s="117"/>
    </row>
    <row r="6802" spans="1:16" ht="15.75" x14ac:dyDescent="0.25">
      <c r="A6802" s="25"/>
      <c r="B6802" s="28"/>
      <c r="C6802" s="24"/>
      <c r="D6802" s="21"/>
      <c r="E6802" s="24"/>
      <c r="F6802" s="24"/>
      <c r="G6802" s="24"/>
      <c r="H6802" s="29"/>
      <c r="I6802" s="84"/>
      <c r="J6802" s="24"/>
      <c r="K6802" s="24"/>
      <c r="L6802" s="66"/>
      <c r="M6802" s="25"/>
      <c r="N6802" s="25"/>
      <c r="O6802" s="26"/>
      <c r="P6802" s="117"/>
    </row>
    <row r="6803" spans="1:16" ht="15.75" x14ac:dyDescent="0.25">
      <c r="A6803" s="25"/>
      <c r="B6803" s="28"/>
      <c r="C6803" s="24"/>
      <c r="D6803" s="21"/>
      <c r="E6803" s="24"/>
      <c r="F6803" s="24"/>
      <c r="G6803" s="24"/>
      <c r="H6803" s="29"/>
      <c r="I6803" s="84"/>
      <c r="J6803" s="24"/>
      <c r="K6803" s="24"/>
      <c r="L6803" s="66"/>
      <c r="M6803" s="25"/>
      <c r="N6803" s="25"/>
      <c r="O6803" s="26"/>
      <c r="P6803" s="117"/>
    </row>
    <row r="6804" spans="1:16" ht="15.75" x14ac:dyDescent="0.25">
      <c r="A6804" s="25"/>
      <c r="B6804" s="28"/>
      <c r="C6804" s="24"/>
      <c r="D6804" s="21"/>
      <c r="E6804" s="24"/>
      <c r="F6804" s="24"/>
      <c r="G6804" s="24"/>
      <c r="H6804" s="29"/>
      <c r="I6804" s="84"/>
      <c r="J6804" s="24"/>
      <c r="K6804" s="24"/>
      <c r="L6804" s="66"/>
      <c r="M6804" s="25"/>
      <c r="N6804" s="25"/>
      <c r="O6804" s="26"/>
      <c r="P6804" s="117"/>
    </row>
    <row r="6805" spans="1:16" ht="15.75" x14ac:dyDescent="0.25">
      <c r="A6805" s="25"/>
      <c r="B6805" s="20"/>
      <c r="C6805" s="20"/>
      <c r="D6805" s="21"/>
      <c r="E6805" s="20"/>
      <c r="F6805" s="20"/>
      <c r="G6805" s="20"/>
      <c r="H6805" s="30"/>
      <c r="I6805" s="40"/>
      <c r="J6805" s="23"/>
      <c r="K6805" s="24"/>
      <c r="L6805" s="31"/>
      <c r="M6805" s="19"/>
      <c r="N6805" s="25"/>
      <c r="O6805" s="26"/>
      <c r="P6805" s="117"/>
    </row>
    <row r="6806" spans="1:16" ht="15.75" x14ac:dyDescent="0.25">
      <c r="A6806" s="19"/>
      <c r="B6806" s="20"/>
      <c r="C6806" s="20"/>
      <c r="D6806" s="21"/>
      <c r="E6806" s="20"/>
      <c r="F6806" s="20"/>
      <c r="G6806" s="20"/>
      <c r="H6806" s="30"/>
      <c r="I6806" s="23"/>
      <c r="J6806" s="23"/>
      <c r="K6806" s="24"/>
      <c r="L6806" s="31"/>
      <c r="M6806" s="19"/>
      <c r="N6806" s="25"/>
      <c r="O6806" s="26"/>
      <c r="P6806" s="117"/>
    </row>
    <row r="6807" spans="1:16" ht="15.75" x14ac:dyDescent="0.25">
      <c r="A6807" s="25"/>
      <c r="B6807" s="28"/>
      <c r="C6807" s="24"/>
      <c r="D6807" s="21"/>
      <c r="E6807" s="24"/>
      <c r="F6807" s="24"/>
      <c r="G6807" s="24"/>
      <c r="H6807" s="29"/>
      <c r="I6807" s="84"/>
      <c r="J6807" s="24"/>
      <c r="K6807" s="24"/>
      <c r="L6807" s="66"/>
      <c r="M6807" s="25"/>
      <c r="N6807" s="25"/>
      <c r="O6807" s="26"/>
      <c r="P6807" s="117"/>
    </row>
    <row r="6808" spans="1:16" ht="15.75" x14ac:dyDescent="0.25">
      <c r="A6808" s="25"/>
      <c r="B6808" s="28"/>
      <c r="C6808" s="24"/>
      <c r="D6808" s="21"/>
      <c r="E6808" s="24"/>
      <c r="F6808" s="24"/>
      <c r="G6808" s="24"/>
      <c r="H6808" s="29"/>
      <c r="I6808" s="84"/>
      <c r="J6808" s="24"/>
      <c r="K6808" s="24"/>
      <c r="L6808" s="66"/>
      <c r="M6808" s="25"/>
      <c r="N6808" s="25"/>
      <c r="O6808" s="26"/>
      <c r="P6808" s="117"/>
    </row>
    <row r="6809" spans="1:16" ht="15.75" x14ac:dyDescent="0.25">
      <c r="A6809" s="25"/>
      <c r="B6809" s="28"/>
      <c r="C6809" s="24"/>
      <c r="D6809" s="21"/>
      <c r="E6809" s="24"/>
      <c r="F6809" s="24"/>
      <c r="G6809" s="24"/>
      <c r="H6809" s="29"/>
      <c r="I6809" s="84"/>
      <c r="J6809" s="24"/>
      <c r="K6809" s="24"/>
      <c r="L6809" s="66"/>
      <c r="M6809" s="25"/>
      <c r="N6809" s="25"/>
      <c r="O6809" s="26"/>
      <c r="P6809" s="117"/>
    </row>
    <row r="6810" spans="1:16" ht="15.75" x14ac:dyDescent="0.25">
      <c r="A6810" s="25"/>
      <c r="B6810" s="28"/>
      <c r="C6810" s="24"/>
      <c r="D6810" s="21"/>
      <c r="E6810" s="24"/>
      <c r="F6810" s="24"/>
      <c r="G6810" s="24"/>
      <c r="H6810" s="29"/>
      <c r="I6810" s="84"/>
      <c r="J6810" s="24"/>
      <c r="K6810" s="24"/>
      <c r="L6810" s="66"/>
      <c r="M6810" s="25"/>
      <c r="N6810" s="25"/>
      <c r="O6810" s="26"/>
      <c r="P6810" s="117"/>
    </row>
    <row r="6811" spans="1:16" ht="15.75" x14ac:dyDescent="0.25">
      <c r="A6811" s="25"/>
      <c r="B6811" s="28"/>
      <c r="C6811" s="24"/>
      <c r="D6811" s="21"/>
      <c r="E6811" s="24"/>
      <c r="F6811" s="24"/>
      <c r="G6811" s="24"/>
      <c r="H6811" s="29"/>
      <c r="I6811" s="84"/>
      <c r="J6811" s="24"/>
      <c r="K6811" s="24"/>
      <c r="L6811" s="66"/>
      <c r="M6811" s="25"/>
      <c r="N6811" s="25"/>
      <c r="O6811" s="26"/>
      <c r="P6811" s="117"/>
    </row>
    <row r="6812" spans="1:16" ht="15.75" x14ac:dyDescent="0.25">
      <c r="A6812" s="25"/>
      <c r="B6812" s="28"/>
      <c r="C6812" s="24"/>
      <c r="D6812" s="21"/>
      <c r="E6812" s="24"/>
      <c r="F6812" s="24"/>
      <c r="G6812" s="24"/>
      <c r="H6812" s="29"/>
      <c r="I6812" s="84"/>
      <c r="J6812" s="24"/>
      <c r="K6812" s="24"/>
      <c r="L6812" s="66"/>
      <c r="M6812" s="25"/>
      <c r="N6812" s="25"/>
      <c r="O6812" s="26"/>
      <c r="P6812" s="117"/>
    </row>
    <row r="6813" spans="1:16" ht="15.75" x14ac:dyDescent="0.25">
      <c r="A6813" s="25"/>
      <c r="B6813" s="28"/>
      <c r="C6813" s="24"/>
      <c r="D6813" s="21"/>
      <c r="E6813" s="24"/>
      <c r="F6813" s="24"/>
      <c r="G6813" s="24"/>
      <c r="H6813" s="29"/>
      <c r="I6813" s="84"/>
      <c r="J6813" s="24"/>
      <c r="K6813" s="24"/>
      <c r="L6813" s="66"/>
      <c r="M6813" s="25"/>
      <c r="N6813" s="25"/>
      <c r="O6813" s="26"/>
      <c r="P6813" s="117"/>
    </row>
    <row r="6814" spans="1:16" ht="15.75" x14ac:dyDescent="0.25">
      <c r="A6814" s="25"/>
      <c r="B6814" s="313"/>
      <c r="C6814" s="20"/>
      <c r="D6814" s="98"/>
      <c r="E6814" s="24"/>
      <c r="F6814" s="24"/>
      <c r="G6814" s="24"/>
      <c r="H6814" s="29"/>
      <c r="I6814" s="84"/>
      <c r="J6814" s="314"/>
      <c r="K6814" s="314"/>
      <c r="L6814" s="66"/>
      <c r="M6814" s="25"/>
      <c r="N6814" s="19"/>
      <c r="O6814" s="26"/>
      <c r="P6814" s="117"/>
    </row>
    <row r="6815" spans="1:16" ht="15.75" x14ac:dyDescent="0.25">
      <c r="A6815" s="65"/>
      <c r="B6815" s="316"/>
      <c r="C6815" s="159"/>
      <c r="D6815" s="21"/>
      <c r="E6815" s="159"/>
      <c r="F6815" s="159"/>
      <c r="G6815" s="159"/>
      <c r="H6815" s="21"/>
      <c r="I6815" s="317"/>
      <c r="J6815" s="159"/>
      <c r="K6815" s="159"/>
      <c r="L6815" s="77"/>
      <c r="M6815" s="65"/>
      <c r="N6815" s="19"/>
      <c r="O6815" s="26"/>
      <c r="P6815" s="117"/>
    </row>
    <row r="6816" spans="1:16" ht="15.75" x14ac:dyDescent="0.25">
      <c r="A6816" s="65"/>
      <c r="B6816" s="316"/>
      <c r="C6816" s="159"/>
      <c r="D6816" s="21"/>
      <c r="E6816" s="159"/>
      <c r="F6816" s="159"/>
      <c r="G6816" s="159"/>
      <c r="H6816" s="21"/>
      <c r="I6816" s="317"/>
      <c r="J6816" s="159"/>
      <c r="K6816" s="159"/>
      <c r="L6816" s="77"/>
      <c r="M6816" s="65"/>
      <c r="N6816" s="19"/>
      <c r="O6816" s="26"/>
      <c r="P6816" s="117"/>
    </row>
    <row r="6817" spans="1:16" ht="15.75" x14ac:dyDescent="0.25">
      <c r="A6817" s="25"/>
      <c r="B6817" s="28"/>
      <c r="C6817" s="24"/>
      <c r="D6817" s="21"/>
      <c r="E6817" s="24"/>
      <c r="F6817" s="24"/>
      <c r="G6817" s="24"/>
      <c r="H6817" s="29"/>
      <c r="I6817" s="84"/>
      <c r="J6817" s="24"/>
      <c r="K6817" s="24"/>
      <c r="L6817" s="66"/>
      <c r="M6817" s="25"/>
      <c r="N6817" s="25"/>
      <c r="O6817" s="26"/>
      <c r="P6817" s="117"/>
    </row>
    <row r="6818" spans="1:16" ht="15.75" x14ac:dyDescent="0.25">
      <c r="A6818" s="25"/>
      <c r="B6818" s="28"/>
      <c r="C6818" s="24"/>
      <c r="D6818" s="21"/>
      <c r="E6818" s="24"/>
      <c r="F6818" s="24"/>
      <c r="G6818" s="24"/>
      <c r="H6818" s="29"/>
      <c r="I6818" s="84"/>
      <c r="J6818" s="24"/>
      <c r="K6818" s="24"/>
      <c r="L6818" s="66"/>
      <c r="M6818" s="25"/>
      <c r="N6818" s="25"/>
      <c r="O6818" s="26"/>
      <c r="P6818" s="117"/>
    </row>
    <row r="6819" spans="1:16" ht="15.75" x14ac:dyDescent="0.25">
      <c r="A6819" s="25"/>
      <c r="B6819" s="28"/>
      <c r="C6819" s="24"/>
      <c r="D6819" s="21"/>
      <c r="E6819" s="24"/>
      <c r="F6819" s="24"/>
      <c r="G6819" s="24"/>
      <c r="H6819" s="29"/>
      <c r="I6819" s="84"/>
      <c r="J6819" s="24"/>
      <c r="K6819" s="24"/>
      <c r="L6819" s="66"/>
      <c r="M6819" s="25"/>
      <c r="N6819" s="25"/>
      <c r="O6819" s="26"/>
      <c r="P6819" s="117"/>
    </row>
    <row r="6820" spans="1:16" ht="15.75" x14ac:dyDescent="0.25">
      <c r="A6820" s="25"/>
      <c r="B6820" s="28"/>
      <c r="C6820" s="24"/>
      <c r="D6820" s="21"/>
      <c r="E6820" s="24"/>
      <c r="F6820" s="24"/>
      <c r="G6820" s="24"/>
      <c r="H6820" s="29"/>
      <c r="I6820" s="84"/>
      <c r="J6820" s="24"/>
      <c r="K6820" s="24"/>
      <c r="L6820" s="66"/>
      <c r="M6820" s="25"/>
      <c r="N6820" s="25"/>
      <c r="O6820" s="26"/>
      <c r="P6820" s="117"/>
    </row>
    <row r="6821" spans="1:16" ht="15.75" x14ac:dyDescent="0.25">
      <c r="A6821" s="25"/>
      <c r="B6821" s="28"/>
      <c r="C6821" s="24"/>
      <c r="D6821" s="21"/>
      <c r="E6821" s="24"/>
      <c r="F6821" s="24"/>
      <c r="G6821" s="24"/>
      <c r="H6821" s="29"/>
      <c r="I6821" s="84"/>
      <c r="J6821" s="24"/>
      <c r="K6821" s="24"/>
      <c r="L6821" s="66"/>
      <c r="M6821" s="25"/>
      <c r="N6821" s="25"/>
      <c r="O6821" s="26"/>
      <c r="P6821" s="117"/>
    </row>
    <row r="6822" spans="1:16" ht="15.75" x14ac:dyDescent="0.25">
      <c r="A6822" s="25"/>
      <c r="B6822" s="28"/>
      <c r="C6822" s="24"/>
      <c r="D6822" s="21"/>
      <c r="E6822" s="24"/>
      <c r="F6822" s="24"/>
      <c r="G6822" s="24"/>
      <c r="H6822" s="29"/>
      <c r="I6822" s="84"/>
      <c r="J6822" s="24"/>
      <c r="K6822" s="24"/>
      <c r="L6822" s="66"/>
      <c r="M6822" s="25"/>
      <c r="N6822" s="25"/>
      <c r="O6822" s="26"/>
      <c r="P6822" s="117"/>
    </row>
    <row r="6823" spans="1:16" ht="15.75" x14ac:dyDescent="0.25">
      <c r="A6823" s="25"/>
      <c r="B6823" s="28"/>
      <c r="C6823" s="24"/>
      <c r="D6823" s="21"/>
      <c r="E6823" s="24"/>
      <c r="F6823" s="24"/>
      <c r="G6823" s="24"/>
      <c r="H6823" s="29"/>
      <c r="I6823" s="84"/>
      <c r="J6823" s="24"/>
      <c r="K6823" s="24"/>
      <c r="L6823" s="66"/>
      <c r="M6823" s="25"/>
      <c r="N6823" s="25"/>
      <c r="O6823" s="26"/>
      <c r="P6823" s="117"/>
    </row>
    <row r="6824" spans="1:16" ht="15.75" x14ac:dyDescent="0.25">
      <c r="A6824" s="25"/>
      <c r="B6824" s="28"/>
      <c r="C6824" s="24"/>
      <c r="D6824" s="21"/>
      <c r="E6824" s="24"/>
      <c r="F6824" s="24"/>
      <c r="G6824" s="24"/>
      <c r="H6824" s="29"/>
      <c r="I6824" s="84"/>
      <c r="J6824" s="24"/>
      <c r="K6824" s="24"/>
      <c r="L6824" s="66"/>
      <c r="M6824" s="25"/>
      <c r="N6824" s="25"/>
      <c r="O6824" s="26"/>
      <c r="P6824" s="117"/>
    </row>
    <row r="6825" spans="1:16" ht="15.75" x14ac:dyDescent="0.25">
      <c r="A6825" s="25"/>
      <c r="B6825" s="28"/>
      <c r="C6825" s="24"/>
      <c r="D6825" s="21"/>
      <c r="E6825" s="24"/>
      <c r="F6825" s="24"/>
      <c r="G6825" s="24"/>
      <c r="H6825" s="29"/>
      <c r="I6825" s="84"/>
      <c r="J6825" s="24"/>
      <c r="K6825" s="24"/>
      <c r="L6825" s="66"/>
      <c r="M6825" s="25"/>
      <c r="N6825" s="25"/>
      <c r="O6825" s="26"/>
      <c r="P6825" s="117"/>
    </row>
    <row r="6826" spans="1:16" ht="15.75" x14ac:dyDescent="0.25">
      <c r="A6826" s="25"/>
      <c r="B6826" s="28"/>
      <c r="C6826" s="24"/>
      <c r="D6826" s="21"/>
      <c r="E6826" s="24"/>
      <c r="F6826" s="24"/>
      <c r="G6826" s="24"/>
      <c r="H6826" s="63"/>
      <c r="I6826" s="84"/>
      <c r="J6826" s="24"/>
      <c r="K6826" s="24"/>
      <c r="L6826" s="66"/>
      <c r="M6826" s="25"/>
      <c r="N6826" s="25"/>
      <c r="O6826" s="26"/>
      <c r="P6826" s="117"/>
    </row>
    <row r="6827" spans="1:16" ht="15.75" x14ac:dyDescent="0.25">
      <c r="A6827" s="25"/>
      <c r="B6827" s="28"/>
      <c r="C6827" s="24"/>
      <c r="D6827" s="21"/>
      <c r="E6827" s="24"/>
      <c r="F6827" s="24"/>
      <c r="G6827" s="24"/>
      <c r="H6827" s="29"/>
      <c r="I6827" s="84"/>
      <c r="J6827" s="24"/>
      <c r="K6827" s="24"/>
      <c r="L6827" s="66"/>
      <c r="M6827" s="25"/>
      <c r="N6827" s="25"/>
      <c r="O6827" s="26"/>
      <c r="P6827" s="117"/>
    </row>
    <row r="6828" spans="1:16" ht="15.75" x14ac:dyDescent="0.25">
      <c r="A6828" s="25"/>
      <c r="B6828" s="28"/>
      <c r="C6828" s="24"/>
      <c r="D6828" s="21"/>
      <c r="E6828" s="24"/>
      <c r="F6828" s="24"/>
      <c r="G6828" s="24"/>
      <c r="H6828" s="29"/>
      <c r="I6828" s="84"/>
      <c r="J6828" s="24"/>
      <c r="K6828" s="24"/>
      <c r="L6828" s="66"/>
      <c r="M6828" s="25"/>
      <c r="N6828" s="25"/>
      <c r="O6828" s="26"/>
      <c r="P6828" s="117"/>
    </row>
    <row r="6829" spans="1:16" ht="15.75" x14ac:dyDescent="0.25">
      <c r="A6829" s="25"/>
      <c r="B6829" s="28"/>
      <c r="C6829" s="24"/>
      <c r="D6829" s="21"/>
      <c r="E6829" s="24"/>
      <c r="F6829" s="24"/>
      <c r="G6829" s="24"/>
      <c r="H6829" s="29"/>
      <c r="I6829" s="84"/>
      <c r="J6829" s="24"/>
      <c r="K6829" s="24"/>
      <c r="L6829" s="66"/>
      <c r="M6829" s="25"/>
      <c r="N6829" s="25"/>
      <c r="O6829" s="26"/>
      <c r="P6829" s="117"/>
    </row>
    <row r="6830" spans="1:16" ht="15.75" x14ac:dyDescent="0.25">
      <c r="A6830" s="25"/>
      <c r="B6830" s="28"/>
      <c r="C6830" s="24"/>
      <c r="D6830" s="21"/>
      <c r="E6830" s="24"/>
      <c r="F6830" s="24"/>
      <c r="G6830" s="24"/>
      <c r="H6830" s="29"/>
      <c r="I6830" s="84"/>
      <c r="J6830" s="24"/>
      <c r="K6830" s="24"/>
      <c r="L6830" s="66"/>
      <c r="M6830" s="25"/>
      <c r="N6830" s="25"/>
      <c r="O6830" s="26"/>
      <c r="P6830" s="117"/>
    </row>
    <row r="6831" spans="1:16" ht="15.75" x14ac:dyDescent="0.25">
      <c r="A6831" s="25"/>
      <c r="B6831" s="28"/>
      <c r="C6831" s="24"/>
      <c r="D6831" s="21"/>
      <c r="E6831" s="24"/>
      <c r="F6831" s="24"/>
      <c r="G6831" s="24"/>
      <c r="H6831" s="29"/>
      <c r="I6831" s="84"/>
      <c r="J6831" s="24"/>
      <c r="K6831" s="24"/>
      <c r="L6831" s="66"/>
      <c r="M6831" s="25"/>
      <c r="N6831" s="25"/>
      <c r="O6831" s="26"/>
      <c r="P6831" s="117"/>
    </row>
    <row r="6832" spans="1:16" ht="15.75" x14ac:dyDescent="0.25">
      <c r="A6832" s="25"/>
      <c r="B6832" s="28"/>
      <c r="C6832" s="24"/>
      <c r="D6832" s="21"/>
      <c r="E6832" s="24"/>
      <c r="F6832" s="24"/>
      <c r="G6832" s="24"/>
      <c r="H6832" s="29"/>
      <c r="I6832" s="84"/>
      <c r="J6832" s="24"/>
      <c r="K6832" s="24"/>
      <c r="L6832" s="66"/>
      <c r="M6832" s="25"/>
      <c r="N6832" s="25"/>
      <c r="O6832" s="26"/>
      <c r="P6832" s="117"/>
    </row>
    <row r="6833" spans="1:16" ht="15.75" x14ac:dyDescent="0.25">
      <c r="A6833" s="25"/>
      <c r="B6833" s="28"/>
      <c r="C6833" s="24"/>
      <c r="D6833" s="21"/>
      <c r="E6833" s="24"/>
      <c r="F6833" s="24"/>
      <c r="G6833" s="24"/>
      <c r="H6833" s="29"/>
      <c r="I6833" s="84"/>
      <c r="J6833" s="24"/>
      <c r="K6833" s="24"/>
      <c r="L6833" s="66"/>
      <c r="M6833" s="25"/>
      <c r="N6833" s="19"/>
      <c r="O6833" s="26"/>
      <c r="P6833" s="117"/>
    </row>
    <row r="6834" spans="1:16" ht="15.75" x14ac:dyDescent="0.25">
      <c r="A6834" s="25"/>
      <c r="B6834" s="28"/>
      <c r="C6834" s="24"/>
      <c r="D6834" s="21"/>
      <c r="E6834" s="24"/>
      <c r="F6834" s="24"/>
      <c r="G6834" s="24"/>
      <c r="H6834" s="29"/>
      <c r="I6834" s="84"/>
      <c r="J6834" s="24"/>
      <c r="K6834" s="24"/>
      <c r="L6834" s="66"/>
      <c r="M6834" s="25"/>
      <c r="N6834" s="19"/>
      <c r="O6834" s="26"/>
      <c r="P6834" s="117"/>
    </row>
    <row r="6835" spans="1:16" ht="15.75" x14ac:dyDescent="0.25">
      <c r="A6835" s="25"/>
      <c r="B6835" s="28"/>
      <c r="C6835" s="24"/>
      <c r="D6835" s="21"/>
      <c r="E6835" s="24"/>
      <c r="F6835" s="24"/>
      <c r="G6835" s="24"/>
      <c r="H6835" s="29"/>
      <c r="I6835" s="84"/>
      <c r="J6835" s="24"/>
      <c r="K6835" s="24"/>
      <c r="L6835" s="66"/>
      <c r="M6835" s="25"/>
      <c r="N6835" s="25"/>
      <c r="O6835" s="26"/>
      <c r="P6835" s="117"/>
    </row>
    <row r="6836" spans="1:16" ht="15.75" x14ac:dyDescent="0.25">
      <c r="A6836" s="25"/>
      <c r="B6836" s="28"/>
      <c r="C6836" s="24"/>
      <c r="D6836" s="21"/>
      <c r="E6836" s="24"/>
      <c r="F6836" s="24"/>
      <c r="G6836" s="24"/>
      <c r="H6836" s="29"/>
      <c r="I6836" s="84"/>
      <c r="J6836" s="24"/>
      <c r="K6836" s="24"/>
      <c r="L6836" s="66"/>
      <c r="M6836" s="25"/>
      <c r="N6836" s="25"/>
      <c r="O6836" s="26"/>
      <c r="P6836" s="117"/>
    </row>
    <row r="6837" spans="1:16" ht="15.75" x14ac:dyDescent="0.25">
      <c r="A6837" s="25"/>
      <c r="B6837" s="28"/>
      <c r="C6837" s="24"/>
      <c r="D6837" s="21"/>
      <c r="E6837" s="24"/>
      <c r="F6837" s="24"/>
      <c r="G6837" s="24"/>
      <c r="H6837" s="29"/>
      <c r="I6837" s="84"/>
      <c r="J6837" s="24"/>
      <c r="K6837" s="24"/>
      <c r="L6837" s="66"/>
      <c r="M6837" s="25"/>
      <c r="N6837" s="25"/>
      <c r="O6837" s="26"/>
      <c r="P6837" s="117"/>
    </row>
    <row r="6838" spans="1:16" ht="15.75" x14ac:dyDescent="0.25">
      <c r="A6838" s="25"/>
      <c r="B6838" s="28"/>
      <c r="C6838" s="24"/>
      <c r="D6838" s="21"/>
      <c r="E6838" s="24"/>
      <c r="F6838" s="24"/>
      <c r="G6838" s="24"/>
      <c r="H6838" s="29"/>
      <c r="I6838" s="84"/>
      <c r="J6838" s="24"/>
      <c r="K6838" s="24"/>
      <c r="L6838" s="66"/>
      <c r="M6838" s="25"/>
      <c r="N6838" s="25"/>
      <c r="O6838" s="26"/>
      <c r="P6838" s="117"/>
    </row>
    <row r="6839" spans="1:16" ht="15.75" x14ac:dyDescent="0.25">
      <c r="A6839" s="25"/>
      <c r="B6839" s="28"/>
      <c r="C6839" s="24"/>
      <c r="D6839" s="21"/>
      <c r="E6839" s="24"/>
      <c r="F6839" s="24"/>
      <c r="G6839" s="24"/>
      <c r="H6839" s="29"/>
      <c r="I6839" s="84"/>
      <c r="J6839" s="24"/>
      <c r="K6839" s="24"/>
      <c r="L6839" s="66"/>
      <c r="M6839" s="25"/>
      <c r="N6839" s="25"/>
      <c r="O6839" s="26"/>
      <c r="P6839" s="117"/>
    </row>
    <row r="6840" spans="1:16" ht="15.75" x14ac:dyDescent="0.25">
      <c r="A6840" s="25"/>
      <c r="B6840" s="28"/>
      <c r="C6840" s="24"/>
      <c r="D6840" s="21"/>
      <c r="E6840" s="24"/>
      <c r="F6840" s="24"/>
      <c r="G6840" s="24"/>
      <c r="H6840" s="29"/>
      <c r="I6840" s="84"/>
      <c r="J6840" s="24"/>
      <c r="K6840" s="24"/>
      <c r="L6840" s="66"/>
      <c r="M6840" s="25"/>
      <c r="N6840" s="25"/>
      <c r="O6840" s="26"/>
      <c r="P6840" s="117"/>
    </row>
    <row r="6841" spans="1:16" ht="15.75" x14ac:dyDescent="0.25">
      <c r="A6841" s="25"/>
      <c r="B6841" s="28"/>
      <c r="C6841" s="24"/>
      <c r="D6841" s="21"/>
      <c r="E6841" s="24"/>
      <c r="F6841" s="24"/>
      <c r="G6841" s="24"/>
      <c r="H6841" s="29"/>
      <c r="I6841" s="84"/>
      <c r="J6841" s="24"/>
      <c r="K6841" s="24"/>
      <c r="L6841" s="66"/>
      <c r="M6841" s="25"/>
      <c r="N6841" s="25"/>
      <c r="O6841" s="26"/>
      <c r="P6841" s="117"/>
    </row>
    <row r="6842" spans="1:16" ht="15.75" x14ac:dyDescent="0.25">
      <c r="A6842" s="25"/>
      <c r="B6842" s="28"/>
      <c r="C6842" s="24"/>
      <c r="D6842" s="21"/>
      <c r="E6842" s="24"/>
      <c r="F6842" s="24"/>
      <c r="G6842" s="24"/>
      <c r="H6842" s="29"/>
      <c r="I6842" s="84"/>
      <c r="J6842" s="24"/>
      <c r="K6842" s="24"/>
      <c r="L6842" s="66"/>
      <c r="M6842" s="25"/>
      <c r="N6842" s="25"/>
      <c r="O6842" s="26"/>
      <c r="P6842" s="117"/>
    </row>
    <row r="6843" spans="1:16" ht="15.75" x14ac:dyDescent="0.25">
      <c r="A6843" s="25"/>
      <c r="B6843" s="28"/>
      <c r="C6843" s="24"/>
      <c r="D6843" s="21"/>
      <c r="E6843" s="24"/>
      <c r="F6843" s="24"/>
      <c r="G6843" s="24"/>
      <c r="H6843" s="29"/>
      <c r="I6843" s="84"/>
      <c r="J6843" s="24"/>
      <c r="K6843" s="24"/>
      <c r="L6843" s="66"/>
      <c r="M6843" s="25"/>
      <c r="N6843" s="25"/>
      <c r="O6843" s="26"/>
      <c r="P6843" s="117"/>
    </row>
    <row r="6844" spans="1:16" ht="15.75" x14ac:dyDescent="0.25">
      <c r="A6844" s="25"/>
      <c r="B6844" s="28"/>
      <c r="C6844" s="24"/>
      <c r="D6844" s="21"/>
      <c r="E6844" s="24"/>
      <c r="F6844" s="24"/>
      <c r="G6844" s="24"/>
      <c r="H6844" s="29"/>
      <c r="I6844" s="84"/>
      <c r="J6844" s="24"/>
      <c r="K6844" s="24"/>
      <c r="L6844" s="66"/>
      <c r="M6844" s="25"/>
      <c r="N6844" s="25"/>
      <c r="O6844" s="26"/>
      <c r="P6844" s="117"/>
    </row>
    <row r="6845" spans="1:16" ht="15.75" x14ac:dyDescent="0.25">
      <c r="A6845" s="25"/>
      <c r="B6845" s="28"/>
      <c r="C6845" s="24"/>
      <c r="D6845" s="21"/>
      <c r="E6845" s="24"/>
      <c r="F6845" s="24"/>
      <c r="G6845" s="24"/>
      <c r="H6845" s="29"/>
      <c r="I6845" s="84"/>
      <c r="J6845" s="24"/>
      <c r="K6845" s="24"/>
      <c r="L6845" s="66"/>
      <c r="M6845" s="25"/>
      <c r="N6845" s="25"/>
      <c r="O6845" s="26"/>
      <c r="P6845" s="117"/>
    </row>
    <row r="6846" spans="1:16" ht="15.75" x14ac:dyDescent="0.25">
      <c r="A6846" s="25"/>
      <c r="B6846" s="28"/>
      <c r="C6846" s="24"/>
      <c r="D6846" s="21"/>
      <c r="E6846" s="24"/>
      <c r="F6846" s="24"/>
      <c r="G6846" s="24"/>
      <c r="H6846" s="29"/>
      <c r="I6846" s="84"/>
      <c r="J6846" s="24"/>
      <c r="K6846" s="24"/>
      <c r="L6846" s="66"/>
      <c r="M6846" s="25"/>
      <c r="N6846" s="25"/>
      <c r="O6846" s="26"/>
      <c r="P6846" s="117"/>
    </row>
    <row r="6847" spans="1:16" ht="15.75" x14ac:dyDescent="0.25">
      <c r="A6847" s="25"/>
      <c r="B6847" s="28"/>
      <c r="C6847" s="24"/>
      <c r="D6847" s="21"/>
      <c r="E6847" s="24"/>
      <c r="F6847" s="24"/>
      <c r="G6847" s="24"/>
      <c r="H6847" s="29"/>
      <c r="I6847" s="84"/>
      <c r="J6847" s="24"/>
      <c r="K6847" s="24"/>
      <c r="L6847" s="66"/>
      <c r="M6847" s="25"/>
      <c r="N6847" s="25"/>
      <c r="O6847" s="26"/>
      <c r="P6847" s="117"/>
    </row>
    <row r="6848" spans="1:16" ht="15.75" x14ac:dyDescent="0.25">
      <c r="A6848" s="25"/>
      <c r="B6848" s="28"/>
      <c r="C6848" s="24"/>
      <c r="D6848" s="21"/>
      <c r="E6848" s="24"/>
      <c r="F6848" s="24"/>
      <c r="G6848" s="24"/>
      <c r="H6848" s="29"/>
      <c r="I6848" s="84"/>
      <c r="J6848" s="24"/>
      <c r="K6848" s="24"/>
      <c r="L6848" s="66"/>
      <c r="M6848" s="25"/>
      <c r="N6848" s="25"/>
      <c r="O6848" s="26"/>
      <c r="P6848" s="117"/>
    </row>
    <row r="6849" spans="1:16" ht="15.75" x14ac:dyDescent="0.25">
      <c r="A6849" s="25"/>
      <c r="B6849" s="28"/>
      <c r="C6849" s="24"/>
      <c r="D6849" s="21"/>
      <c r="E6849" s="24"/>
      <c r="F6849" s="24"/>
      <c r="G6849" s="24"/>
      <c r="H6849" s="29"/>
      <c r="I6849" s="84"/>
      <c r="J6849" s="24"/>
      <c r="K6849" s="24"/>
      <c r="L6849" s="66"/>
      <c r="M6849" s="25"/>
      <c r="N6849" s="25"/>
      <c r="O6849" s="26"/>
      <c r="P6849" s="117"/>
    </row>
    <row r="6850" spans="1:16" ht="15.75" x14ac:dyDescent="0.25">
      <c r="A6850" s="25"/>
      <c r="B6850" s="28"/>
      <c r="C6850" s="24"/>
      <c r="D6850" s="21"/>
      <c r="E6850" s="24"/>
      <c r="F6850" s="24"/>
      <c r="G6850" s="24"/>
      <c r="H6850" s="29"/>
      <c r="I6850" s="84"/>
      <c r="J6850" s="24"/>
      <c r="K6850" s="24"/>
      <c r="L6850" s="66"/>
      <c r="M6850" s="25"/>
      <c r="N6850" s="25"/>
      <c r="O6850" s="26"/>
      <c r="P6850" s="117"/>
    </row>
    <row r="6851" spans="1:16" ht="15.75" x14ac:dyDescent="0.25">
      <c r="A6851" s="25"/>
      <c r="B6851" s="28"/>
      <c r="C6851" s="24"/>
      <c r="D6851" s="21"/>
      <c r="E6851" s="24"/>
      <c r="F6851" s="24"/>
      <c r="G6851" s="24"/>
      <c r="H6851" s="29"/>
      <c r="I6851" s="84"/>
      <c r="J6851" s="24"/>
      <c r="K6851" s="24"/>
      <c r="L6851" s="66"/>
      <c r="M6851" s="25"/>
      <c r="N6851" s="25"/>
      <c r="O6851" s="26"/>
      <c r="P6851" s="117"/>
    </row>
    <row r="6852" spans="1:16" ht="15.75" x14ac:dyDescent="0.25">
      <c r="A6852" s="25"/>
      <c r="B6852" s="28"/>
      <c r="C6852" s="24"/>
      <c r="D6852" s="21"/>
      <c r="E6852" s="24"/>
      <c r="F6852" s="24"/>
      <c r="G6852" s="24"/>
      <c r="H6852" s="29"/>
      <c r="I6852" s="84"/>
      <c r="J6852" s="24"/>
      <c r="K6852" s="24"/>
      <c r="L6852" s="66"/>
      <c r="M6852" s="25"/>
      <c r="N6852" s="25"/>
      <c r="O6852" s="26"/>
      <c r="P6852" s="117"/>
    </row>
    <row r="6853" spans="1:16" ht="15.75" x14ac:dyDescent="0.25">
      <c r="A6853" s="25"/>
      <c r="B6853" s="28"/>
      <c r="C6853" s="24"/>
      <c r="D6853" s="21"/>
      <c r="E6853" s="24"/>
      <c r="F6853" s="24"/>
      <c r="G6853" s="24"/>
      <c r="H6853" s="29"/>
      <c r="I6853" s="84"/>
      <c r="J6853" s="24"/>
      <c r="K6853" s="24"/>
      <c r="L6853" s="66"/>
      <c r="M6853" s="25"/>
      <c r="N6853" s="25"/>
      <c r="O6853" s="26"/>
      <c r="P6853" s="117"/>
    </row>
    <row r="6854" spans="1:16" ht="15.75" x14ac:dyDescent="0.25">
      <c r="A6854" s="25"/>
      <c r="B6854" s="28"/>
      <c r="C6854" s="24"/>
      <c r="D6854" s="21"/>
      <c r="E6854" s="24"/>
      <c r="F6854" s="24"/>
      <c r="G6854" s="24"/>
      <c r="H6854" s="29"/>
      <c r="I6854" s="84"/>
      <c r="J6854" s="24"/>
      <c r="K6854" s="24"/>
      <c r="L6854" s="66"/>
      <c r="M6854" s="25"/>
      <c r="N6854" s="25"/>
      <c r="O6854" s="26"/>
      <c r="P6854" s="117"/>
    </row>
    <row r="6855" spans="1:16" ht="15.75" x14ac:dyDescent="0.25">
      <c r="A6855" s="25"/>
      <c r="B6855" s="28"/>
      <c r="C6855" s="24"/>
      <c r="D6855" s="21"/>
      <c r="E6855" s="24"/>
      <c r="F6855" s="24"/>
      <c r="G6855" s="24"/>
      <c r="H6855" s="29"/>
      <c r="I6855" s="84"/>
      <c r="J6855" s="24"/>
      <c r="K6855" s="24"/>
      <c r="L6855" s="66"/>
      <c r="M6855" s="25"/>
      <c r="N6855" s="25"/>
      <c r="O6855" s="26"/>
      <c r="P6855" s="117"/>
    </row>
    <row r="6856" spans="1:16" ht="15.75" x14ac:dyDescent="0.25">
      <c r="A6856" s="25"/>
      <c r="B6856" s="28"/>
      <c r="C6856" s="24"/>
      <c r="D6856" s="21"/>
      <c r="E6856" s="24"/>
      <c r="F6856" s="24"/>
      <c r="G6856" s="24"/>
      <c r="H6856" s="29"/>
      <c r="I6856" s="23"/>
      <c r="J6856" s="24"/>
      <c r="K6856" s="24"/>
      <c r="L6856" s="66"/>
      <c r="M6856" s="25"/>
      <c r="N6856" s="25"/>
      <c r="O6856" s="26"/>
      <c r="P6856" s="117"/>
    </row>
    <row r="6857" spans="1:16" ht="15.75" x14ac:dyDescent="0.25">
      <c r="A6857" s="19"/>
      <c r="B6857" s="20"/>
      <c r="C6857" s="20"/>
      <c r="D6857" s="21"/>
      <c r="E6857" s="20"/>
      <c r="F6857" s="20"/>
      <c r="G6857" s="20"/>
      <c r="H6857" s="30"/>
      <c r="I6857" s="23"/>
      <c r="J6857" s="23"/>
      <c r="K6857" s="24"/>
      <c r="L6857" s="31"/>
      <c r="M6857" s="19"/>
      <c r="N6857" s="25"/>
      <c r="O6857" s="26"/>
      <c r="P6857" s="117"/>
    </row>
    <row r="6858" spans="1:16" ht="15.75" x14ac:dyDescent="0.25">
      <c r="A6858" s="25"/>
      <c r="B6858" s="28"/>
      <c r="C6858" s="24"/>
      <c r="D6858" s="21"/>
      <c r="E6858" s="24"/>
      <c r="F6858" s="24"/>
      <c r="G6858" s="24"/>
      <c r="H6858" s="29"/>
      <c r="I6858" s="84"/>
      <c r="J6858" s="24"/>
      <c r="K6858" s="24"/>
      <c r="L6858" s="66"/>
      <c r="M6858" s="25"/>
      <c r="N6858" s="25"/>
      <c r="O6858" s="26"/>
      <c r="P6858" s="117"/>
    </row>
    <row r="6859" spans="1:16" ht="15.75" x14ac:dyDescent="0.25">
      <c r="A6859" s="25"/>
      <c r="B6859" s="28"/>
      <c r="C6859" s="24"/>
      <c r="D6859" s="21"/>
      <c r="E6859" s="24"/>
      <c r="F6859" s="24"/>
      <c r="G6859" s="24"/>
      <c r="H6859" s="29"/>
      <c r="I6859" s="84"/>
      <c r="J6859" s="24"/>
      <c r="K6859" s="24"/>
      <c r="L6859" s="66"/>
      <c r="M6859" s="25"/>
      <c r="N6859" s="25"/>
      <c r="O6859" s="26"/>
      <c r="P6859" s="117"/>
    </row>
    <row r="6860" spans="1:16" ht="15.75" x14ac:dyDescent="0.25">
      <c r="A6860" s="25"/>
      <c r="B6860" s="28"/>
      <c r="C6860" s="24"/>
      <c r="D6860" s="21"/>
      <c r="E6860" s="24"/>
      <c r="F6860" s="24"/>
      <c r="G6860" s="24"/>
      <c r="H6860" s="29"/>
      <c r="I6860" s="84"/>
      <c r="J6860" s="24"/>
      <c r="K6860" s="24"/>
      <c r="L6860" s="66"/>
      <c r="M6860" s="25"/>
      <c r="N6860" s="25"/>
      <c r="O6860" s="26"/>
      <c r="P6860" s="117"/>
    </row>
    <row r="6861" spans="1:16" ht="15.75" x14ac:dyDescent="0.25">
      <c r="A6861" s="25"/>
      <c r="B6861" s="28"/>
      <c r="C6861" s="24"/>
      <c r="D6861" s="21"/>
      <c r="E6861" s="24"/>
      <c r="F6861" s="24"/>
      <c r="G6861" s="24"/>
      <c r="H6861" s="29"/>
      <c r="I6861" s="84"/>
      <c r="J6861" s="24"/>
      <c r="K6861" s="24"/>
      <c r="L6861" s="66"/>
      <c r="M6861" s="25"/>
      <c r="N6861" s="25"/>
      <c r="O6861" s="26"/>
      <c r="P6861" s="117"/>
    </row>
    <row r="6862" spans="1:16" ht="15.75" x14ac:dyDescent="0.25">
      <c r="A6862" s="25"/>
      <c r="B6862" s="28"/>
      <c r="C6862" s="24"/>
      <c r="D6862" s="21"/>
      <c r="E6862" s="24"/>
      <c r="F6862" s="24"/>
      <c r="G6862" s="24"/>
      <c r="H6862" s="29"/>
      <c r="I6862" s="84"/>
      <c r="J6862" s="24"/>
      <c r="K6862" s="24"/>
      <c r="L6862" s="66"/>
      <c r="M6862" s="25"/>
      <c r="N6862" s="25"/>
      <c r="O6862" s="26"/>
      <c r="P6862" s="117"/>
    </row>
    <row r="6863" spans="1:16" ht="15.75" x14ac:dyDescent="0.25">
      <c r="A6863" s="25"/>
      <c r="B6863" s="28"/>
      <c r="C6863" s="24"/>
      <c r="D6863" s="21"/>
      <c r="E6863" s="24"/>
      <c r="F6863" s="24"/>
      <c r="G6863" s="24"/>
      <c r="H6863" s="29"/>
      <c r="I6863" s="84"/>
      <c r="J6863" s="24"/>
      <c r="K6863" s="24"/>
      <c r="L6863" s="66"/>
      <c r="M6863" s="25"/>
      <c r="N6863" s="25"/>
      <c r="O6863" s="26"/>
      <c r="P6863" s="117"/>
    </row>
    <row r="6864" spans="1:16" ht="15.75" x14ac:dyDescent="0.25">
      <c r="A6864" s="25"/>
      <c r="B6864" s="28"/>
      <c r="C6864" s="24"/>
      <c r="D6864" s="21"/>
      <c r="E6864" s="24"/>
      <c r="F6864" s="24"/>
      <c r="G6864" s="24"/>
      <c r="H6864" s="29"/>
      <c r="I6864" s="84"/>
      <c r="J6864" s="24"/>
      <c r="K6864" s="24"/>
      <c r="L6864" s="66"/>
      <c r="M6864" s="25"/>
      <c r="N6864" s="25"/>
      <c r="O6864" s="26"/>
      <c r="P6864" s="117"/>
    </row>
    <row r="6865" spans="1:16" ht="15.75" x14ac:dyDescent="0.25">
      <c r="A6865" s="25"/>
      <c r="B6865" s="28"/>
      <c r="C6865" s="24"/>
      <c r="D6865" s="21"/>
      <c r="E6865" s="24"/>
      <c r="F6865" s="24"/>
      <c r="G6865" s="24"/>
      <c r="H6865" s="29"/>
      <c r="I6865" s="84"/>
      <c r="J6865" s="24"/>
      <c r="K6865" s="24"/>
      <c r="L6865" s="66"/>
      <c r="M6865" s="25"/>
      <c r="N6865" s="25"/>
      <c r="O6865" s="26"/>
      <c r="P6865" s="117"/>
    </row>
    <row r="6866" spans="1:16" ht="15.75" x14ac:dyDescent="0.25">
      <c r="A6866" s="25"/>
      <c r="B6866" s="28"/>
      <c r="C6866" s="24"/>
      <c r="D6866" s="21"/>
      <c r="E6866" s="24"/>
      <c r="F6866" s="24"/>
      <c r="G6866" s="24"/>
      <c r="H6866" s="29"/>
      <c r="I6866" s="84"/>
      <c r="J6866" s="24"/>
      <c r="K6866" s="24"/>
      <c r="L6866" s="66"/>
      <c r="M6866" s="25"/>
      <c r="N6866" s="25"/>
      <c r="O6866" s="26"/>
      <c r="P6866" s="117"/>
    </row>
    <row r="6867" spans="1:16" ht="15.75" x14ac:dyDescent="0.25">
      <c r="A6867" s="25"/>
      <c r="B6867" s="28"/>
      <c r="C6867" s="24"/>
      <c r="D6867" s="21"/>
      <c r="E6867" s="24"/>
      <c r="F6867" s="24"/>
      <c r="G6867" s="24"/>
      <c r="H6867" s="29"/>
      <c r="I6867" s="84"/>
      <c r="J6867" s="24"/>
      <c r="K6867" s="24"/>
      <c r="L6867" s="66"/>
      <c r="M6867" s="25"/>
      <c r="N6867" s="25"/>
      <c r="O6867" s="26"/>
      <c r="P6867" s="117"/>
    </row>
    <row r="6868" spans="1:16" ht="15.75" x14ac:dyDescent="0.25">
      <c r="A6868" s="25"/>
      <c r="B6868" s="28"/>
      <c r="C6868" s="24"/>
      <c r="D6868" s="21"/>
      <c r="E6868" s="24"/>
      <c r="F6868" s="24"/>
      <c r="G6868" s="24"/>
      <c r="H6868" s="29"/>
      <c r="I6868" s="84"/>
      <c r="J6868" s="24"/>
      <c r="K6868" s="24"/>
      <c r="L6868" s="66"/>
      <c r="M6868" s="25"/>
      <c r="N6868" s="25"/>
      <c r="O6868" s="26"/>
      <c r="P6868" s="117"/>
    </row>
    <row r="6869" spans="1:16" ht="15.75" x14ac:dyDescent="0.25">
      <c r="A6869" s="25"/>
      <c r="B6869" s="28"/>
      <c r="C6869" s="24"/>
      <c r="D6869" s="21"/>
      <c r="E6869" s="24"/>
      <c r="F6869" s="24"/>
      <c r="G6869" s="24"/>
      <c r="H6869" s="29"/>
      <c r="I6869" s="84"/>
      <c r="J6869" s="24"/>
      <c r="K6869" s="24"/>
      <c r="L6869" s="66"/>
      <c r="M6869" s="25"/>
      <c r="N6869" s="25"/>
      <c r="O6869" s="26"/>
      <c r="P6869" s="117"/>
    </row>
    <row r="6870" spans="1:16" ht="15.75" x14ac:dyDescent="0.25">
      <c r="A6870" s="25"/>
      <c r="B6870" s="28"/>
      <c r="C6870" s="24"/>
      <c r="D6870" s="21"/>
      <c r="E6870" s="24"/>
      <c r="F6870" s="24"/>
      <c r="G6870" s="24"/>
      <c r="H6870" s="29"/>
      <c r="I6870" s="84"/>
      <c r="J6870" s="24"/>
      <c r="K6870" s="24"/>
      <c r="L6870" s="66"/>
      <c r="M6870" s="25"/>
      <c r="N6870" s="25"/>
      <c r="O6870" s="26"/>
      <c r="P6870" s="117"/>
    </row>
    <row r="6871" spans="1:16" ht="15.75" x14ac:dyDescent="0.25">
      <c r="A6871" s="25"/>
      <c r="B6871" s="28"/>
      <c r="C6871" s="24"/>
      <c r="D6871" s="21"/>
      <c r="E6871" s="24"/>
      <c r="F6871" s="24"/>
      <c r="G6871" s="24"/>
      <c r="H6871" s="29"/>
      <c r="I6871" s="84"/>
      <c r="J6871" s="24"/>
      <c r="K6871" s="24"/>
      <c r="L6871" s="66"/>
      <c r="M6871" s="25"/>
      <c r="N6871" s="25"/>
      <c r="O6871" s="26"/>
      <c r="P6871" s="117"/>
    </row>
    <row r="6872" spans="1:16" ht="15.75" x14ac:dyDescent="0.25">
      <c r="A6872" s="25"/>
      <c r="B6872" s="28"/>
      <c r="C6872" s="24"/>
      <c r="D6872" s="21"/>
      <c r="E6872" s="24"/>
      <c r="F6872" s="24"/>
      <c r="G6872" s="24"/>
      <c r="H6872" s="29"/>
      <c r="I6872" s="84"/>
      <c r="J6872" s="24"/>
      <c r="K6872" s="24"/>
      <c r="L6872" s="66"/>
      <c r="M6872" s="25"/>
      <c r="N6872" s="25"/>
      <c r="O6872" s="26"/>
      <c r="P6872" s="117"/>
    </row>
    <row r="6873" spans="1:16" ht="15.75" x14ac:dyDescent="0.25">
      <c r="A6873" s="25"/>
      <c r="B6873" s="28"/>
      <c r="C6873" s="24"/>
      <c r="D6873" s="21"/>
      <c r="E6873" s="24"/>
      <c r="F6873" s="24"/>
      <c r="G6873" s="24"/>
      <c r="H6873" s="29"/>
      <c r="I6873" s="84"/>
      <c r="J6873" s="24"/>
      <c r="K6873" s="24"/>
      <c r="L6873" s="66"/>
      <c r="M6873" s="25"/>
      <c r="N6873" s="25"/>
      <c r="O6873" s="26"/>
      <c r="P6873" s="117"/>
    </row>
    <row r="6874" spans="1:16" ht="15.75" x14ac:dyDescent="0.25">
      <c r="A6874" s="25"/>
      <c r="B6874" s="28"/>
      <c r="C6874" s="24"/>
      <c r="D6874" s="21"/>
      <c r="E6874" s="24"/>
      <c r="F6874" s="24"/>
      <c r="G6874" s="24"/>
      <c r="H6874" s="29"/>
      <c r="I6874" s="84"/>
      <c r="J6874" s="24"/>
      <c r="K6874" s="24"/>
      <c r="L6874" s="66"/>
      <c r="M6874" s="25"/>
      <c r="N6874" s="25"/>
      <c r="O6874" s="26"/>
      <c r="P6874" s="117"/>
    </row>
    <row r="6875" spans="1:16" ht="15.75" x14ac:dyDescent="0.25">
      <c r="A6875" s="25"/>
      <c r="B6875" s="28"/>
      <c r="C6875" s="24"/>
      <c r="D6875" s="21"/>
      <c r="E6875" s="24"/>
      <c r="F6875" s="24"/>
      <c r="G6875" s="24"/>
      <c r="H6875" s="29"/>
      <c r="I6875" s="84"/>
      <c r="J6875" s="24"/>
      <c r="K6875" s="24"/>
      <c r="L6875" s="66"/>
      <c r="M6875" s="25"/>
      <c r="N6875" s="25"/>
      <c r="O6875" s="26"/>
      <c r="P6875" s="117"/>
    </row>
    <row r="6876" spans="1:16" ht="15.75" x14ac:dyDescent="0.25">
      <c r="A6876" s="25"/>
      <c r="B6876" s="28"/>
      <c r="C6876" s="24"/>
      <c r="D6876" s="21"/>
      <c r="E6876" s="24"/>
      <c r="F6876" s="24"/>
      <c r="G6876" s="24"/>
      <c r="H6876" s="29"/>
      <c r="I6876" s="84"/>
      <c r="J6876" s="24"/>
      <c r="K6876" s="24"/>
      <c r="L6876" s="66"/>
      <c r="M6876" s="25"/>
      <c r="N6876" s="25"/>
      <c r="O6876" s="26"/>
      <c r="P6876" s="117"/>
    </row>
    <row r="6877" spans="1:16" ht="15.75" x14ac:dyDescent="0.25">
      <c r="A6877" s="25"/>
      <c r="B6877" s="28"/>
      <c r="C6877" s="24"/>
      <c r="D6877" s="21"/>
      <c r="E6877" s="24"/>
      <c r="F6877" s="24"/>
      <c r="G6877" s="24"/>
      <c r="H6877" s="29"/>
      <c r="I6877" s="84"/>
      <c r="J6877" s="24"/>
      <c r="K6877" s="24"/>
      <c r="L6877" s="66"/>
      <c r="M6877" s="25"/>
      <c r="N6877" s="25"/>
      <c r="O6877" s="26"/>
      <c r="P6877" s="117"/>
    </row>
    <row r="6878" spans="1:16" ht="15.75" x14ac:dyDescent="0.25">
      <c r="A6878" s="25"/>
      <c r="B6878" s="28"/>
      <c r="C6878" s="24"/>
      <c r="D6878" s="21"/>
      <c r="E6878" s="24"/>
      <c r="F6878" s="24"/>
      <c r="G6878" s="24"/>
      <c r="H6878" s="29"/>
      <c r="I6878" s="84"/>
      <c r="J6878" s="24"/>
      <c r="K6878" s="24"/>
      <c r="L6878" s="66"/>
      <c r="M6878" s="25"/>
      <c r="N6878" s="25"/>
      <c r="O6878" s="26"/>
      <c r="P6878" s="117"/>
    </row>
    <row r="6879" spans="1:16" ht="15.75" x14ac:dyDescent="0.25">
      <c r="A6879" s="25"/>
      <c r="B6879" s="28"/>
      <c r="C6879" s="24"/>
      <c r="D6879" s="21"/>
      <c r="E6879" s="24"/>
      <c r="F6879" s="24"/>
      <c r="G6879" s="24"/>
      <c r="H6879" s="29"/>
      <c r="I6879" s="84"/>
      <c r="J6879" s="24"/>
      <c r="K6879" s="24"/>
      <c r="L6879" s="66"/>
      <c r="M6879" s="25"/>
      <c r="N6879" s="25"/>
      <c r="O6879" s="26"/>
      <c r="P6879" s="117"/>
    </row>
    <row r="6880" spans="1:16" ht="15.75" x14ac:dyDescent="0.25">
      <c r="A6880" s="25"/>
      <c r="B6880" s="28"/>
      <c r="C6880" s="24"/>
      <c r="D6880" s="21"/>
      <c r="E6880" s="24"/>
      <c r="F6880" s="24"/>
      <c r="G6880" s="24"/>
      <c r="H6880" s="29"/>
      <c r="I6880" s="84"/>
      <c r="J6880" s="24"/>
      <c r="K6880" s="24"/>
      <c r="L6880" s="66"/>
      <c r="M6880" s="25"/>
      <c r="N6880" s="25"/>
      <c r="O6880" s="26"/>
      <c r="P6880" s="117"/>
    </row>
    <row r="6881" spans="1:16" ht="15.75" x14ac:dyDescent="0.25">
      <c r="A6881" s="25"/>
      <c r="B6881" s="28"/>
      <c r="C6881" s="24"/>
      <c r="D6881" s="21"/>
      <c r="E6881" s="24"/>
      <c r="F6881" s="24"/>
      <c r="G6881" s="24"/>
      <c r="H6881" s="29"/>
      <c r="I6881" s="84"/>
      <c r="J6881" s="24"/>
      <c r="K6881" s="24"/>
      <c r="L6881" s="66"/>
      <c r="M6881" s="25"/>
      <c r="N6881" s="25"/>
      <c r="O6881" s="26"/>
      <c r="P6881" s="117"/>
    </row>
    <row r="6882" spans="1:16" ht="15.75" x14ac:dyDescent="0.25">
      <c r="A6882" s="25"/>
      <c r="B6882" s="28"/>
      <c r="C6882" s="24"/>
      <c r="D6882" s="21"/>
      <c r="E6882" s="24"/>
      <c r="F6882" s="24"/>
      <c r="G6882" s="24"/>
      <c r="H6882" s="29"/>
      <c r="I6882" s="84"/>
      <c r="J6882" s="24"/>
      <c r="K6882" s="24"/>
      <c r="L6882" s="66"/>
      <c r="M6882" s="25"/>
      <c r="N6882" s="25"/>
      <c r="O6882" s="26"/>
      <c r="P6882" s="117"/>
    </row>
    <row r="6883" spans="1:16" ht="15.75" x14ac:dyDescent="0.25">
      <c r="A6883" s="25"/>
      <c r="B6883" s="28"/>
      <c r="C6883" s="24"/>
      <c r="D6883" s="21"/>
      <c r="E6883" s="24"/>
      <c r="F6883" s="24"/>
      <c r="G6883" s="24"/>
      <c r="H6883" s="29"/>
      <c r="I6883" s="84"/>
      <c r="J6883" s="24"/>
      <c r="K6883" s="24"/>
      <c r="L6883" s="66"/>
      <c r="M6883" s="25"/>
      <c r="N6883" s="25"/>
      <c r="O6883" s="26"/>
      <c r="P6883" s="117"/>
    </row>
    <row r="6884" spans="1:16" ht="15.75" x14ac:dyDescent="0.25">
      <c r="A6884" s="25"/>
      <c r="B6884" s="28"/>
      <c r="C6884" s="24"/>
      <c r="D6884" s="21"/>
      <c r="E6884" s="24"/>
      <c r="F6884" s="24"/>
      <c r="G6884" s="24"/>
      <c r="H6884" s="29"/>
      <c r="I6884" s="84"/>
      <c r="J6884" s="24"/>
      <c r="K6884" s="24"/>
      <c r="L6884" s="66"/>
      <c r="M6884" s="25"/>
      <c r="N6884" s="25"/>
      <c r="O6884" s="26"/>
      <c r="P6884" s="117"/>
    </row>
    <row r="6885" spans="1:16" ht="15.75" x14ac:dyDescent="0.25">
      <c r="A6885" s="25"/>
      <c r="B6885" s="28"/>
      <c r="C6885" s="24"/>
      <c r="D6885" s="21"/>
      <c r="E6885" s="24"/>
      <c r="F6885" s="24"/>
      <c r="G6885" s="24"/>
      <c r="H6885" s="29"/>
      <c r="I6885" s="84"/>
      <c r="J6885" s="24"/>
      <c r="K6885" s="24"/>
      <c r="L6885" s="66"/>
      <c r="M6885" s="25"/>
      <c r="N6885" s="25"/>
      <c r="O6885" s="26"/>
      <c r="P6885" s="117"/>
    </row>
    <row r="6886" spans="1:16" ht="15.75" x14ac:dyDescent="0.25">
      <c r="A6886" s="25"/>
      <c r="B6886" s="28"/>
      <c r="C6886" s="24"/>
      <c r="D6886" s="21"/>
      <c r="E6886" s="24"/>
      <c r="F6886" s="24"/>
      <c r="G6886" s="24"/>
      <c r="H6886" s="29"/>
      <c r="I6886" s="84"/>
      <c r="J6886" s="24"/>
      <c r="K6886" s="24"/>
      <c r="L6886" s="66"/>
      <c r="M6886" s="25"/>
      <c r="N6886" s="25"/>
      <c r="O6886" s="26"/>
      <c r="P6886" s="117"/>
    </row>
    <row r="6887" spans="1:16" ht="15.75" x14ac:dyDescent="0.25">
      <c r="A6887" s="25"/>
      <c r="B6887" s="28"/>
      <c r="C6887" s="24"/>
      <c r="D6887" s="21"/>
      <c r="E6887" s="24"/>
      <c r="F6887" s="24"/>
      <c r="G6887" s="24"/>
      <c r="H6887" s="29"/>
      <c r="I6887" s="84"/>
      <c r="J6887" s="24"/>
      <c r="K6887" s="24"/>
      <c r="L6887" s="66"/>
      <c r="M6887" s="25"/>
      <c r="N6887" s="25"/>
      <c r="O6887" s="26"/>
      <c r="P6887" s="117"/>
    </row>
    <row r="6888" spans="1:16" ht="15.75" x14ac:dyDescent="0.25">
      <c r="A6888" s="25"/>
      <c r="B6888" s="28"/>
      <c r="C6888" s="24"/>
      <c r="D6888" s="21"/>
      <c r="E6888" s="24"/>
      <c r="F6888" s="24"/>
      <c r="G6888" s="24"/>
      <c r="H6888" s="29"/>
      <c r="I6888" s="84"/>
      <c r="J6888" s="24"/>
      <c r="K6888" s="24"/>
      <c r="L6888" s="66"/>
      <c r="M6888" s="25"/>
      <c r="N6888" s="25"/>
      <c r="O6888" s="26"/>
      <c r="P6888" s="117"/>
    </row>
    <row r="6889" spans="1:16" ht="15.75" x14ac:dyDescent="0.25">
      <c r="A6889" s="25"/>
      <c r="B6889" s="28"/>
      <c r="C6889" s="24"/>
      <c r="D6889" s="21"/>
      <c r="E6889" s="24"/>
      <c r="F6889" s="24"/>
      <c r="G6889" s="24"/>
      <c r="H6889" s="29"/>
      <c r="I6889" s="84"/>
      <c r="J6889" s="24"/>
      <c r="K6889" s="24"/>
      <c r="L6889" s="66"/>
      <c r="M6889" s="25"/>
      <c r="N6889" s="25"/>
      <c r="O6889" s="26"/>
      <c r="P6889" s="117"/>
    </row>
    <row r="6890" spans="1:16" ht="15.75" x14ac:dyDescent="0.25">
      <c r="A6890" s="25"/>
      <c r="B6890" s="28"/>
      <c r="C6890" s="24"/>
      <c r="D6890" s="21"/>
      <c r="E6890" s="24"/>
      <c r="F6890" s="24"/>
      <c r="G6890" s="24"/>
      <c r="H6890" s="29"/>
      <c r="I6890" s="84"/>
      <c r="J6890" s="24"/>
      <c r="K6890" s="24"/>
      <c r="L6890" s="66"/>
      <c r="M6890" s="25"/>
      <c r="N6890" s="25"/>
      <c r="O6890" s="26"/>
      <c r="P6890" s="117"/>
    </row>
    <row r="6891" spans="1:16" ht="15.75" x14ac:dyDescent="0.25">
      <c r="A6891" s="25"/>
      <c r="B6891" s="28"/>
      <c r="C6891" s="24"/>
      <c r="D6891" s="21"/>
      <c r="E6891" s="24"/>
      <c r="F6891" s="24"/>
      <c r="G6891" s="24"/>
      <c r="H6891" s="29"/>
      <c r="I6891" s="84"/>
      <c r="J6891" s="24"/>
      <c r="K6891" s="24"/>
      <c r="L6891" s="66"/>
      <c r="M6891" s="25"/>
      <c r="N6891" s="25"/>
      <c r="O6891" s="26"/>
      <c r="P6891" s="117"/>
    </row>
    <row r="6892" spans="1:16" ht="15.75" x14ac:dyDescent="0.25">
      <c r="A6892" s="25"/>
      <c r="B6892" s="28"/>
      <c r="C6892" s="24"/>
      <c r="D6892" s="21"/>
      <c r="E6892" s="24"/>
      <c r="F6892" s="24"/>
      <c r="G6892" s="24"/>
      <c r="H6892" s="29"/>
      <c r="I6892" s="84"/>
      <c r="J6892" s="24"/>
      <c r="K6892" s="24"/>
      <c r="L6892" s="66"/>
      <c r="M6892" s="25"/>
      <c r="N6892" s="25"/>
      <c r="O6892" s="26"/>
      <c r="P6892" s="117"/>
    </row>
    <row r="6893" spans="1:16" ht="15.75" x14ac:dyDescent="0.25">
      <c r="A6893" s="25"/>
      <c r="B6893" s="28"/>
      <c r="C6893" s="24"/>
      <c r="D6893" s="21"/>
      <c r="E6893" s="24"/>
      <c r="F6893" s="24"/>
      <c r="G6893" s="24"/>
      <c r="H6893" s="29"/>
      <c r="I6893" s="84"/>
      <c r="J6893" s="24"/>
      <c r="K6893" s="24"/>
      <c r="L6893" s="66"/>
      <c r="M6893" s="25"/>
      <c r="N6893" s="25"/>
      <c r="O6893" s="26"/>
      <c r="P6893" s="117"/>
    </row>
    <row r="6894" spans="1:16" ht="15.75" x14ac:dyDescent="0.25">
      <c r="A6894" s="25"/>
      <c r="B6894" s="28"/>
      <c r="C6894" s="24"/>
      <c r="D6894" s="21"/>
      <c r="E6894" s="24"/>
      <c r="F6894" s="24"/>
      <c r="G6894" s="24"/>
      <c r="H6894" s="29"/>
      <c r="I6894" s="84"/>
      <c r="J6894" s="24"/>
      <c r="K6894" s="24"/>
      <c r="L6894" s="66"/>
      <c r="M6894" s="25"/>
      <c r="N6894" s="25"/>
      <c r="O6894" s="26"/>
      <c r="P6894" s="117"/>
    </row>
    <row r="6895" spans="1:16" ht="15.75" x14ac:dyDescent="0.25">
      <c r="A6895" s="25"/>
      <c r="B6895" s="28"/>
      <c r="C6895" s="24"/>
      <c r="D6895" s="21"/>
      <c r="E6895" s="24"/>
      <c r="F6895" s="24"/>
      <c r="G6895" s="24"/>
      <c r="H6895" s="29"/>
      <c r="I6895" s="84"/>
      <c r="J6895" s="24"/>
      <c r="K6895" s="24"/>
      <c r="L6895" s="66"/>
      <c r="M6895" s="25"/>
      <c r="N6895" s="25"/>
      <c r="O6895" s="26"/>
      <c r="P6895" s="117"/>
    </row>
    <row r="6896" spans="1:16" ht="15.75" x14ac:dyDescent="0.25">
      <c r="A6896" s="25"/>
      <c r="B6896" s="28"/>
      <c r="C6896" s="24"/>
      <c r="D6896" s="21"/>
      <c r="E6896" s="24"/>
      <c r="F6896" s="24"/>
      <c r="G6896" s="24"/>
      <c r="H6896" s="29"/>
      <c r="I6896" s="84"/>
      <c r="J6896" s="24"/>
      <c r="K6896" s="24"/>
      <c r="L6896" s="66"/>
      <c r="M6896" s="25"/>
      <c r="N6896" s="25"/>
      <c r="O6896" s="26"/>
      <c r="P6896" s="117"/>
    </row>
    <row r="6897" spans="1:16" ht="15.75" x14ac:dyDescent="0.25">
      <c r="A6897" s="25"/>
      <c r="B6897" s="28"/>
      <c r="C6897" s="24"/>
      <c r="D6897" s="21"/>
      <c r="E6897" s="24"/>
      <c r="F6897" s="24"/>
      <c r="G6897" s="24"/>
      <c r="H6897" s="29"/>
      <c r="I6897" s="84"/>
      <c r="J6897" s="24"/>
      <c r="K6897" s="24"/>
      <c r="L6897" s="66"/>
      <c r="M6897" s="25"/>
      <c r="N6897" s="25"/>
      <c r="O6897" s="26"/>
      <c r="P6897" s="117"/>
    </row>
    <row r="6898" spans="1:16" ht="15.75" x14ac:dyDescent="0.25">
      <c r="A6898" s="25"/>
      <c r="B6898" s="28"/>
      <c r="C6898" s="24"/>
      <c r="D6898" s="21"/>
      <c r="E6898" s="24"/>
      <c r="F6898" s="24"/>
      <c r="G6898" s="24"/>
      <c r="H6898" s="29"/>
      <c r="I6898" s="84"/>
      <c r="J6898" s="24"/>
      <c r="K6898" s="24"/>
      <c r="L6898" s="66"/>
      <c r="M6898" s="25"/>
      <c r="N6898" s="25"/>
      <c r="O6898" s="26"/>
      <c r="P6898" s="117"/>
    </row>
    <row r="6899" spans="1:16" ht="15.75" x14ac:dyDescent="0.25">
      <c r="A6899" s="25"/>
      <c r="B6899" s="28"/>
      <c r="C6899" s="24"/>
      <c r="D6899" s="21"/>
      <c r="E6899" s="24"/>
      <c r="F6899" s="24"/>
      <c r="G6899" s="24"/>
      <c r="H6899" s="29"/>
      <c r="I6899" s="84"/>
      <c r="J6899" s="24"/>
      <c r="K6899" s="24"/>
      <c r="L6899" s="66"/>
      <c r="M6899" s="25"/>
      <c r="N6899" s="25"/>
      <c r="O6899" s="26"/>
      <c r="P6899" s="117"/>
    </row>
    <row r="6900" spans="1:16" ht="15.75" x14ac:dyDescent="0.25">
      <c r="A6900" s="25"/>
      <c r="B6900" s="28"/>
      <c r="C6900" s="24"/>
      <c r="D6900" s="21"/>
      <c r="E6900" s="24"/>
      <c r="F6900" s="24"/>
      <c r="G6900" s="24"/>
      <c r="H6900" s="29"/>
      <c r="I6900" s="84"/>
      <c r="J6900" s="24"/>
      <c r="K6900" s="24"/>
      <c r="L6900" s="66"/>
      <c r="M6900" s="25"/>
      <c r="N6900" s="25"/>
      <c r="O6900" s="26"/>
      <c r="P6900" s="117"/>
    </row>
    <row r="6901" spans="1:16" ht="15.75" x14ac:dyDescent="0.25">
      <c r="A6901" s="25"/>
      <c r="B6901" s="28"/>
      <c r="C6901" s="24"/>
      <c r="D6901" s="21"/>
      <c r="E6901" s="24"/>
      <c r="F6901" s="24"/>
      <c r="G6901" s="24"/>
      <c r="H6901" s="29"/>
      <c r="I6901" s="84"/>
      <c r="J6901" s="24"/>
      <c r="K6901" s="24"/>
      <c r="L6901" s="66"/>
      <c r="M6901" s="25"/>
      <c r="N6901" s="25"/>
      <c r="O6901" s="26"/>
      <c r="P6901" s="117"/>
    </row>
    <row r="6902" spans="1:16" ht="15.75" x14ac:dyDescent="0.25">
      <c r="A6902" s="25"/>
      <c r="B6902" s="28"/>
      <c r="C6902" s="24"/>
      <c r="D6902" s="21"/>
      <c r="E6902" s="24"/>
      <c r="F6902" s="24"/>
      <c r="G6902" s="24"/>
      <c r="H6902" s="29"/>
      <c r="I6902" s="84"/>
      <c r="J6902" s="24"/>
      <c r="K6902" s="24"/>
      <c r="L6902" s="66"/>
      <c r="M6902" s="25"/>
      <c r="N6902" s="25"/>
      <c r="O6902" s="26"/>
      <c r="P6902" s="117"/>
    </row>
    <row r="6903" spans="1:16" ht="15.75" x14ac:dyDescent="0.25">
      <c r="A6903" s="25"/>
      <c r="B6903" s="28"/>
      <c r="C6903" s="24"/>
      <c r="D6903" s="21"/>
      <c r="E6903" s="24"/>
      <c r="F6903" s="24"/>
      <c r="G6903" s="24"/>
      <c r="H6903" s="29"/>
      <c r="I6903" s="84"/>
      <c r="J6903" s="24"/>
      <c r="K6903" s="24"/>
      <c r="L6903" s="66"/>
      <c r="M6903" s="25"/>
      <c r="N6903" s="25"/>
      <c r="O6903" s="26"/>
      <c r="P6903" s="117"/>
    </row>
    <row r="6904" spans="1:16" ht="15.75" x14ac:dyDescent="0.25">
      <c r="A6904" s="65"/>
      <c r="B6904" s="316"/>
      <c r="C6904" s="159"/>
      <c r="D6904" s="21"/>
      <c r="E6904" s="159"/>
      <c r="F6904" s="159"/>
      <c r="G6904" s="159"/>
      <c r="H6904" s="21"/>
      <c r="I6904" s="317"/>
      <c r="J6904" s="159"/>
      <c r="K6904" s="159"/>
      <c r="L6904" s="77"/>
      <c r="M6904" s="65"/>
      <c r="N6904" s="19"/>
      <c r="O6904" s="26"/>
      <c r="P6904" s="117"/>
    </row>
    <row r="6905" spans="1:16" ht="15.75" x14ac:dyDescent="0.25">
      <c r="A6905" s="25"/>
      <c r="B6905" s="28"/>
      <c r="C6905" s="24"/>
      <c r="D6905" s="21"/>
      <c r="E6905" s="24"/>
      <c r="F6905" s="24"/>
      <c r="G6905" s="24"/>
      <c r="H6905" s="29"/>
      <c r="I6905" s="84"/>
      <c r="J6905" s="24"/>
      <c r="K6905" s="24"/>
      <c r="L6905" s="66"/>
      <c r="M6905" s="25"/>
      <c r="N6905" s="19"/>
      <c r="O6905" s="26"/>
      <c r="P6905" s="117"/>
    </row>
    <row r="6906" spans="1:16" ht="15.75" x14ac:dyDescent="0.25">
      <c r="A6906" s="65"/>
      <c r="B6906" s="316"/>
      <c r="C6906" s="159"/>
      <c r="D6906" s="21"/>
      <c r="E6906" s="159"/>
      <c r="F6906" s="159"/>
      <c r="G6906" s="159"/>
      <c r="H6906" s="21"/>
      <c r="I6906" s="317"/>
      <c r="J6906" s="159"/>
      <c r="K6906" s="159"/>
      <c r="L6906" s="77"/>
      <c r="M6906" s="65"/>
      <c r="N6906" s="19"/>
      <c r="O6906" s="26"/>
      <c r="P6906" s="117"/>
    </row>
    <row r="6907" spans="1:16" ht="15.75" x14ac:dyDescent="0.25">
      <c r="A6907" s="25"/>
      <c r="B6907" s="28"/>
      <c r="C6907" s="24"/>
      <c r="D6907" s="21"/>
      <c r="E6907" s="24"/>
      <c r="F6907" s="24"/>
      <c r="G6907" s="24"/>
      <c r="H6907" s="29"/>
      <c r="I6907" s="84"/>
      <c r="J6907" s="24"/>
      <c r="K6907" s="24"/>
      <c r="L6907" s="66"/>
      <c r="M6907" s="25"/>
      <c r="N6907" s="19"/>
      <c r="O6907" s="26"/>
      <c r="P6907" s="117"/>
    </row>
    <row r="6908" spans="1:16" ht="15.75" x14ac:dyDescent="0.25">
      <c r="A6908" s="25"/>
      <c r="B6908" s="28"/>
      <c r="C6908" s="24"/>
      <c r="D6908" s="21"/>
      <c r="E6908" s="24"/>
      <c r="F6908" s="24"/>
      <c r="G6908" s="24"/>
      <c r="H6908" s="29"/>
      <c r="I6908" s="84"/>
      <c r="J6908" s="24"/>
      <c r="K6908" s="24"/>
      <c r="L6908" s="66"/>
      <c r="M6908" s="25"/>
      <c r="N6908" s="19"/>
      <c r="O6908" s="26"/>
      <c r="P6908" s="117"/>
    </row>
    <row r="6909" spans="1:16" ht="15.75" x14ac:dyDescent="0.25">
      <c r="A6909" s="25"/>
      <c r="B6909" s="28"/>
      <c r="C6909" s="24"/>
      <c r="D6909" s="21"/>
      <c r="E6909" s="24"/>
      <c r="F6909" s="24"/>
      <c r="G6909" s="24"/>
      <c r="H6909" s="29"/>
      <c r="I6909" s="84"/>
      <c r="J6909" s="24"/>
      <c r="K6909" s="24"/>
      <c r="L6909" s="66"/>
      <c r="M6909" s="25"/>
      <c r="N6909" s="25"/>
      <c r="O6909" s="26"/>
      <c r="P6909" s="117"/>
    </row>
    <row r="6910" spans="1:16" ht="15.75" x14ac:dyDescent="0.25">
      <c r="A6910" s="25"/>
      <c r="B6910" s="28"/>
      <c r="C6910" s="24"/>
      <c r="D6910" s="21"/>
      <c r="E6910" s="24"/>
      <c r="F6910" s="24"/>
      <c r="G6910" s="24"/>
      <c r="H6910" s="29"/>
      <c r="I6910" s="84"/>
      <c r="J6910" s="24"/>
      <c r="K6910" s="24"/>
      <c r="L6910" s="66"/>
      <c r="M6910" s="25"/>
      <c r="N6910" s="25"/>
      <c r="O6910" s="26"/>
      <c r="P6910" s="117"/>
    </row>
    <row r="6911" spans="1:16" ht="15.75" x14ac:dyDescent="0.25">
      <c r="A6911" s="25"/>
      <c r="B6911" s="28"/>
      <c r="C6911" s="24"/>
      <c r="D6911" s="21"/>
      <c r="E6911" s="24"/>
      <c r="F6911" s="24"/>
      <c r="G6911" s="24"/>
      <c r="H6911" s="29"/>
      <c r="I6911" s="84"/>
      <c r="J6911" s="24"/>
      <c r="K6911" s="24"/>
      <c r="L6911" s="66"/>
      <c r="M6911" s="25"/>
      <c r="N6911" s="25"/>
      <c r="O6911" s="26"/>
      <c r="P6911" s="117"/>
    </row>
    <row r="6912" spans="1:16" ht="15.75" x14ac:dyDescent="0.25">
      <c r="A6912" s="25"/>
      <c r="B6912" s="28"/>
      <c r="C6912" s="24"/>
      <c r="D6912" s="21"/>
      <c r="E6912" s="24"/>
      <c r="F6912" s="24"/>
      <c r="G6912" s="24"/>
      <c r="H6912" s="29"/>
      <c r="I6912" s="84"/>
      <c r="J6912" s="24"/>
      <c r="K6912" s="24"/>
      <c r="L6912" s="66"/>
      <c r="M6912" s="25"/>
      <c r="N6912" s="25"/>
      <c r="O6912" s="26"/>
      <c r="P6912" s="117"/>
    </row>
    <row r="6913" spans="1:16" ht="15.75" x14ac:dyDescent="0.25">
      <c r="A6913" s="25"/>
      <c r="B6913" s="28"/>
      <c r="C6913" s="24"/>
      <c r="D6913" s="21"/>
      <c r="E6913" s="24"/>
      <c r="F6913" s="24"/>
      <c r="G6913" s="24"/>
      <c r="H6913" s="29"/>
      <c r="I6913" s="84"/>
      <c r="J6913" s="24"/>
      <c r="K6913" s="24"/>
      <c r="L6913" s="66"/>
      <c r="M6913" s="25"/>
      <c r="N6913" s="25"/>
      <c r="O6913" s="26"/>
      <c r="P6913" s="117"/>
    </row>
    <row r="6914" spans="1:16" ht="15.75" x14ac:dyDescent="0.25">
      <c r="A6914" s="25"/>
      <c r="B6914" s="28"/>
      <c r="C6914" s="24"/>
      <c r="D6914" s="21"/>
      <c r="E6914" s="24"/>
      <c r="F6914" s="24"/>
      <c r="G6914" s="24"/>
      <c r="H6914" s="29"/>
      <c r="I6914" s="84"/>
      <c r="J6914" s="24"/>
      <c r="K6914" s="24"/>
      <c r="L6914" s="66"/>
      <c r="M6914" s="25"/>
      <c r="N6914" s="25"/>
      <c r="O6914" s="26"/>
      <c r="P6914" s="117"/>
    </row>
    <row r="6915" spans="1:16" ht="15.75" x14ac:dyDescent="0.25">
      <c r="A6915" s="25"/>
      <c r="B6915" s="28"/>
      <c r="C6915" s="24"/>
      <c r="D6915" s="21"/>
      <c r="E6915" s="24"/>
      <c r="F6915" s="24"/>
      <c r="G6915" s="24"/>
      <c r="H6915" s="29"/>
      <c r="I6915" s="84"/>
      <c r="J6915" s="24"/>
      <c r="K6915" s="24"/>
      <c r="L6915" s="66"/>
      <c r="M6915" s="25"/>
      <c r="N6915" s="25"/>
      <c r="O6915" s="26"/>
      <c r="P6915" s="117"/>
    </row>
    <row r="6916" spans="1:16" ht="15.75" x14ac:dyDescent="0.25">
      <c r="A6916" s="25"/>
      <c r="B6916" s="28"/>
      <c r="C6916" s="24"/>
      <c r="D6916" s="21"/>
      <c r="E6916" s="24"/>
      <c r="F6916" s="24"/>
      <c r="G6916" s="24"/>
      <c r="H6916" s="29"/>
      <c r="I6916" s="84"/>
      <c r="J6916" s="24"/>
      <c r="K6916" s="24"/>
      <c r="L6916" s="66"/>
      <c r="M6916" s="25"/>
      <c r="N6916" s="25"/>
      <c r="O6916" s="26"/>
      <c r="P6916" s="117"/>
    </row>
    <row r="6917" spans="1:16" ht="15.75" x14ac:dyDescent="0.25">
      <c r="A6917" s="25"/>
      <c r="B6917" s="28"/>
      <c r="C6917" s="24"/>
      <c r="D6917" s="21"/>
      <c r="E6917" s="24"/>
      <c r="F6917" s="24"/>
      <c r="G6917" s="24"/>
      <c r="H6917" s="29"/>
      <c r="I6917" s="84"/>
      <c r="J6917" s="24"/>
      <c r="K6917" s="24"/>
      <c r="L6917" s="66"/>
      <c r="M6917" s="25"/>
      <c r="N6917" s="25"/>
      <c r="O6917" s="26"/>
      <c r="P6917" s="117"/>
    </row>
    <row r="6918" spans="1:16" ht="15.75" x14ac:dyDescent="0.25">
      <c r="A6918" s="25"/>
      <c r="B6918" s="28"/>
      <c r="C6918" s="24"/>
      <c r="D6918" s="21"/>
      <c r="E6918" s="24"/>
      <c r="F6918" s="24"/>
      <c r="G6918" s="24"/>
      <c r="H6918" s="29"/>
      <c r="I6918" s="84"/>
      <c r="J6918" s="24"/>
      <c r="K6918" s="24"/>
      <c r="L6918" s="66"/>
      <c r="M6918" s="25"/>
      <c r="N6918" s="25"/>
      <c r="O6918" s="26"/>
      <c r="P6918" s="117"/>
    </row>
    <row r="6919" spans="1:16" ht="15.75" x14ac:dyDescent="0.25">
      <c r="A6919" s="25"/>
      <c r="B6919" s="28"/>
      <c r="C6919" s="24"/>
      <c r="D6919" s="21"/>
      <c r="E6919" s="24"/>
      <c r="F6919" s="24"/>
      <c r="G6919" s="24"/>
      <c r="H6919" s="29"/>
      <c r="I6919" s="84"/>
      <c r="J6919" s="24"/>
      <c r="K6919" s="24"/>
      <c r="L6919" s="66"/>
      <c r="M6919" s="25"/>
      <c r="N6919" s="25"/>
      <c r="O6919" s="26"/>
      <c r="P6919" s="117"/>
    </row>
    <row r="6920" spans="1:16" ht="15.75" x14ac:dyDescent="0.25">
      <c r="A6920" s="25"/>
      <c r="B6920" s="28"/>
      <c r="C6920" s="24"/>
      <c r="D6920" s="21"/>
      <c r="E6920" s="24"/>
      <c r="F6920" s="24"/>
      <c r="G6920" s="24"/>
      <c r="H6920" s="29"/>
      <c r="I6920" s="84"/>
      <c r="J6920" s="24"/>
      <c r="K6920" s="24"/>
      <c r="L6920" s="66"/>
      <c r="M6920" s="25"/>
      <c r="N6920" s="25"/>
      <c r="O6920" s="26"/>
      <c r="P6920" s="117"/>
    </row>
    <row r="6921" spans="1:16" ht="15.75" x14ac:dyDescent="0.25">
      <c r="A6921" s="25"/>
      <c r="B6921" s="28"/>
      <c r="C6921" s="24"/>
      <c r="D6921" s="21"/>
      <c r="E6921" s="24"/>
      <c r="F6921" s="24"/>
      <c r="G6921" s="24"/>
      <c r="H6921" s="29"/>
      <c r="I6921" s="84"/>
      <c r="J6921" s="24"/>
      <c r="K6921" s="24"/>
      <c r="L6921" s="66"/>
      <c r="M6921" s="25"/>
      <c r="N6921" s="25"/>
      <c r="O6921" s="26"/>
      <c r="P6921" s="117"/>
    </row>
    <row r="6922" spans="1:16" ht="15.75" x14ac:dyDescent="0.25">
      <c r="A6922" s="25"/>
      <c r="B6922" s="28"/>
      <c r="C6922" s="24"/>
      <c r="D6922" s="21"/>
      <c r="E6922" s="24"/>
      <c r="F6922" s="24"/>
      <c r="G6922" s="24"/>
      <c r="H6922" s="29"/>
      <c r="I6922" s="84"/>
      <c r="J6922" s="24"/>
      <c r="K6922" s="24"/>
      <c r="L6922" s="66"/>
      <c r="M6922" s="25"/>
      <c r="N6922" s="25"/>
      <c r="O6922" s="26"/>
      <c r="P6922" s="117"/>
    </row>
    <row r="6923" spans="1:16" ht="15.75" x14ac:dyDescent="0.25">
      <c r="A6923" s="25"/>
      <c r="B6923" s="28"/>
      <c r="C6923" s="24"/>
      <c r="D6923" s="21"/>
      <c r="E6923" s="24"/>
      <c r="F6923" s="24"/>
      <c r="G6923" s="24"/>
      <c r="H6923" s="29"/>
      <c r="I6923" s="84"/>
      <c r="J6923" s="24"/>
      <c r="K6923" s="24"/>
      <c r="L6923" s="66"/>
      <c r="M6923" s="25"/>
      <c r="N6923" s="25"/>
      <c r="O6923" s="26"/>
      <c r="P6923" s="117"/>
    </row>
    <row r="6924" spans="1:16" ht="15.75" x14ac:dyDescent="0.25">
      <c r="A6924" s="25"/>
      <c r="B6924" s="28"/>
      <c r="C6924" s="24"/>
      <c r="D6924" s="21"/>
      <c r="E6924" s="24"/>
      <c r="F6924" s="24"/>
      <c r="G6924" s="24"/>
      <c r="H6924" s="29"/>
      <c r="I6924" s="84"/>
      <c r="J6924" s="24"/>
      <c r="K6924" s="24"/>
      <c r="L6924" s="66"/>
      <c r="M6924" s="25"/>
      <c r="N6924" s="25"/>
      <c r="O6924" s="26"/>
      <c r="P6924" s="117"/>
    </row>
    <row r="6925" spans="1:16" ht="15.75" x14ac:dyDescent="0.25">
      <c r="A6925" s="67"/>
      <c r="B6925" s="28"/>
      <c r="C6925" s="24"/>
      <c r="D6925" s="21"/>
      <c r="E6925" s="24"/>
      <c r="F6925" s="24"/>
      <c r="G6925" s="24"/>
      <c r="H6925" s="29"/>
      <c r="I6925" s="23"/>
      <c r="J6925" s="24"/>
      <c r="K6925" s="24"/>
      <c r="L6925" s="66"/>
      <c r="M6925" s="25"/>
      <c r="N6925" s="25"/>
      <c r="O6925" s="26"/>
      <c r="P6925" s="117"/>
    </row>
    <row r="6926" spans="1:16" ht="15.75" x14ac:dyDescent="0.25">
      <c r="A6926" s="25"/>
      <c r="B6926" s="28"/>
      <c r="C6926" s="24"/>
      <c r="D6926" s="21"/>
      <c r="E6926" s="24"/>
      <c r="F6926" s="24"/>
      <c r="G6926" s="24"/>
      <c r="H6926" s="29"/>
      <c r="I6926" s="23"/>
      <c r="J6926" s="24"/>
      <c r="K6926" s="24"/>
      <c r="L6926" s="66"/>
      <c r="M6926" s="25"/>
      <c r="N6926" s="25"/>
      <c r="O6926" s="26"/>
      <c r="P6926" s="117"/>
    </row>
    <row r="6927" spans="1:16" ht="15.75" x14ac:dyDescent="0.25">
      <c r="A6927" s="25"/>
      <c r="B6927" s="28"/>
      <c r="C6927" s="24"/>
      <c r="D6927" s="21"/>
      <c r="E6927" s="24"/>
      <c r="F6927" s="24"/>
      <c r="G6927" s="24"/>
      <c r="H6927" s="29"/>
      <c r="I6927" s="23"/>
      <c r="J6927" s="24"/>
      <c r="K6927" s="24"/>
      <c r="L6927" s="66"/>
      <c r="M6927" s="115"/>
      <c r="N6927" s="25"/>
      <c r="O6927" s="26"/>
      <c r="P6927" s="117"/>
    </row>
    <row r="6928" spans="1:16" ht="15.75" x14ac:dyDescent="0.25">
      <c r="A6928" s="25"/>
      <c r="B6928" s="20"/>
      <c r="C6928" s="20"/>
      <c r="D6928" s="98"/>
      <c r="E6928" s="24"/>
      <c r="F6928" s="24"/>
      <c r="G6928" s="24"/>
      <c r="H6928" s="29"/>
      <c r="I6928" s="84"/>
      <c r="J6928" s="314"/>
      <c r="K6928" s="314"/>
      <c r="L6928" s="66"/>
      <c r="M6928" s="25"/>
      <c r="N6928" s="19"/>
      <c r="O6928" s="26"/>
      <c r="P6928" s="117"/>
    </row>
    <row r="6929" spans="1:16" ht="15.75" x14ac:dyDescent="0.25">
      <c r="A6929" s="25"/>
      <c r="B6929" s="28"/>
      <c r="C6929" s="24"/>
      <c r="D6929" s="21"/>
      <c r="E6929" s="24"/>
      <c r="F6929" s="24"/>
      <c r="G6929" s="24"/>
      <c r="H6929" s="29"/>
      <c r="I6929" s="84"/>
      <c r="J6929" s="24"/>
      <c r="K6929" s="24"/>
      <c r="L6929" s="66"/>
      <c r="M6929" s="25"/>
      <c r="N6929" s="25"/>
      <c r="O6929" s="26"/>
      <c r="P6929" s="117"/>
    </row>
    <row r="6930" spans="1:16" ht="15.75" x14ac:dyDescent="0.25">
      <c r="A6930" s="25"/>
      <c r="B6930" s="28"/>
      <c r="C6930" s="24"/>
      <c r="D6930" s="21"/>
      <c r="E6930" s="24"/>
      <c r="F6930" s="24"/>
      <c r="G6930" s="24"/>
      <c r="H6930" s="29"/>
      <c r="I6930" s="84"/>
      <c r="J6930" s="24"/>
      <c r="K6930" s="24"/>
      <c r="L6930" s="66"/>
      <c r="M6930" s="25"/>
      <c r="N6930" s="25"/>
      <c r="O6930" s="26"/>
      <c r="P6930" s="117"/>
    </row>
    <row r="6931" spans="1:16" ht="15.75" x14ac:dyDescent="0.25">
      <c r="A6931" s="25"/>
      <c r="B6931" s="28"/>
      <c r="C6931" s="24"/>
      <c r="D6931" s="21"/>
      <c r="E6931" s="24"/>
      <c r="F6931" s="24"/>
      <c r="G6931" s="24"/>
      <c r="H6931" s="29"/>
      <c r="I6931" s="84"/>
      <c r="J6931" s="24"/>
      <c r="K6931" s="24"/>
      <c r="L6931" s="66"/>
      <c r="M6931" s="25"/>
      <c r="N6931" s="25"/>
      <c r="O6931" s="26"/>
      <c r="P6931" s="117"/>
    </row>
    <row r="6932" spans="1:16" ht="15.75" x14ac:dyDescent="0.25">
      <c r="A6932" s="25"/>
      <c r="B6932" s="28"/>
      <c r="C6932" s="24"/>
      <c r="D6932" s="21"/>
      <c r="E6932" s="24"/>
      <c r="F6932" s="24"/>
      <c r="G6932" s="24"/>
      <c r="H6932" s="29"/>
      <c r="I6932" s="84"/>
      <c r="J6932" s="24"/>
      <c r="K6932" s="24"/>
      <c r="L6932" s="66"/>
      <c r="M6932" s="25"/>
      <c r="N6932" s="25"/>
      <c r="O6932" s="26"/>
      <c r="P6932" s="117"/>
    </row>
    <row r="6933" spans="1:16" ht="15.75" x14ac:dyDescent="0.25">
      <c r="A6933" s="25"/>
      <c r="B6933" s="28"/>
      <c r="C6933" s="24"/>
      <c r="D6933" s="21"/>
      <c r="E6933" s="24"/>
      <c r="F6933" s="24"/>
      <c r="G6933" s="24"/>
      <c r="H6933" s="29"/>
      <c r="I6933" s="84"/>
      <c r="J6933" s="24"/>
      <c r="K6933" s="24"/>
      <c r="L6933" s="66"/>
      <c r="M6933" s="25"/>
      <c r="N6933" s="25"/>
      <c r="O6933" s="26"/>
      <c r="P6933" s="117"/>
    </row>
    <row r="6934" spans="1:16" ht="15.75" x14ac:dyDescent="0.25">
      <c r="A6934" s="25"/>
      <c r="B6934" s="28"/>
      <c r="C6934" s="24"/>
      <c r="D6934" s="21"/>
      <c r="E6934" s="24"/>
      <c r="F6934" s="24"/>
      <c r="G6934" s="24"/>
      <c r="H6934" s="29"/>
      <c r="I6934" s="84"/>
      <c r="J6934" s="24"/>
      <c r="K6934" s="24"/>
      <c r="L6934" s="66"/>
      <c r="M6934" s="25"/>
      <c r="N6934" s="25"/>
      <c r="O6934" s="26"/>
      <c r="P6934" s="117"/>
    </row>
    <row r="6935" spans="1:16" ht="15.75" x14ac:dyDescent="0.25">
      <c r="A6935" s="25"/>
      <c r="B6935" s="28"/>
      <c r="C6935" s="24"/>
      <c r="D6935" s="21"/>
      <c r="E6935" s="24"/>
      <c r="F6935" s="24"/>
      <c r="G6935" s="24"/>
      <c r="H6935" s="29"/>
      <c r="I6935" s="84"/>
      <c r="J6935" s="24"/>
      <c r="K6935" s="24"/>
      <c r="L6935" s="66"/>
      <c r="M6935" s="25"/>
      <c r="N6935" s="25"/>
      <c r="O6935" s="26"/>
      <c r="P6935" s="117"/>
    </row>
    <row r="6936" spans="1:16" ht="15.75" x14ac:dyDescent="0.25">
      <c r="A6936" s="25"/>
      <c r="B6936" s="28"/>
      <c r="C6936" s="24"/>
      <c r="D6936" s="21"/>
      <c r="E6936" s="24"/>
      <c r="F6936" s="24"/>
      <c r="G6936" s="24"/>
      <c r="H6936" s="29"/>
      <c r="I6936" s="84"/>
      <c r="J6936" s="24"/>
      <c r="K6936" s="24"/>
      <c r="L6936" s="66"/>
      <c r="M6936" s="25"/>
      <c r="N6936" s="25"/>
      <c r="O6936" s="26"/>
      <c r="P6936" s="117"/>
    </row>
    <row r="6937" spans="1:16" ht="15.75" x14ac:dyDescent="0.25">
      <c r="A6937" s="25"/>
      <c r="B6937" s="28"/>
      <c r="C6937" s="24"/>
      <c r="D6937" s="21"/>
      <c r="E6937" s="24"/>
      <c r="F6937" s="24"/>
      <c r="G6937" s="24"/>
      <c r="H6937" s="29"/>
      <c r="I6937" s="84"/>
      <c r="J6937" s="24"/>
      <c r="K6937" s="24"/>
      <c r="L6937" s="66"/>
      <c r="M6937" s="25"/>
      <c r="N6937" s="25"/>
      <c r="O6937" s="26"/>
      <c r="P6937" s="117"/>
    </row>
    <row r="6938" spans="1:16" ht="15.75" x14ac:dyDescent="0.25">
      <c r="A6938" s="25"/>
      <c r="B6938" s="28"/>
      <c r="C6938" s="24"/>
      <c r="D6938" s="21"/>
      <c r="E6938" s="24"/>
      <c r="F6938" s="24"/>
      <c r="G6938" s="24"/>
      <c r="H6938" s="29"/>
      <c r="I6938" s="84"/>
      <c r="J6938" s="24"/>
      <c r="K6938" s="24"/>
      <c r="L6938" s="66"/>
      <c r="M6938" s="25"/>
      <c r="N6938" s="25"/>
      <c r="O6938" s="26"/>
      <c r="P6938" s="117"/>
    </row>
    <row r="6939" spans="1:16" ht="15.75" x14ac:dyDescent="0.25">
      <c r="A6939" s="25"/>
      <c r="B6939" s="28"/>
      <c r="C6939" s="24"/>
      <c r="D6939" s="21"/>
      <c r="E6939" s="24"/>
      <c r="F6939" s="24"/>
      <c r="G6939" s="24"/>
      <c r="H6939" s="29"/>
      <c r="I6939" s="84"/>
      <c r="J6939" s="24"/>
      <c r="K6939" s="24"/>
      <c r="L6939" s="66"/>
      <c r="M6939" s="25"/>
      <c r="N6939" s="25"/>
      <c r="O6939" s="26"/>
      <c r="P6939" s="117"/>
    </row>
    <row r="6940" spans="1:16" ht="15.75" x14ac:dyDescent="0.25">
      <c r="A6940" s="25"/>
      <c r="B6940" s="28"/>
      <c r="C6940" s="24"/>
      <c r="D6940" s="21"/>
      <c r="E6940" s="24"/>
      <c r="F6940" s="24"/>
      <c r="G6940" s="24"/>
      <c r="H6940" s="29"/>
      <c r="I6940" s="84"/>
      <c r="J6940" s="24"/>
      <c r="K6940" s="24"/>
      <c r="L6940" s="66"/>
      <c r="M6940" s="25"/>
      <c r="N6940" s="25"/>
      <c r="O6940" s="26"/>
      <c r="P6940" s="117"/>
    </row>
    <row r="6941" spans="1:16" ht="15.75" x14ac:dyDescent="0.25">
      <c r="A6941" s="25"/>
      <c r="B6941" s="28"/>
      <c r="C6941" s="24"/>
      <c r="D6941" s="21"/>
      <c r="E6941" s="24"/>
      <c r="F6941" s="24"/>
      <c r="G6941" s="24"/>
      <c r="H6941" s="29"/>
      <c r="I6941" s="84"/>
      <c r="J6941" s="24"/>
      <c r="K6941" s="24"/>
      <c r="L6941" s="66"/>
      <c r="M6941" s="25"/>
      <c r="N6941" s="25"/>
      <c r="O6941" s="26"/>
      <c r="P6941" s="117"/>
    </row>
    <row r="6942" spans="1:16" ht="15.75" x14ac:dyDescent="0.25">
      <c r="A6942" s="25"/>
      <c r="B6942" s="28"/>
      <c r="C6942" s="24"/>
      <c r="D6942" s="21"/>
      <c r="E6942" s="24"/>
      <c r="F6942" s="24"/>
      <c r="G6942" s="24"/>
      <c r="H6942" s="29"/>
      <c r="I6942" s="84"/>
      <c r="J6942" s="24"/>
      <c r="K6942" s="24"/>
      <c r="L6942" s="66"/>
      <c r="M6942" s="25"/>
      <c r="N6942" s="25"/>
      <c r="O6942" s="26"/>
      <c r="P6942" s="117"/>
    </row>
    <row r="6943" spans="1:16" ht="15.75" x14ac:dyDescent="0.25">
      <c r="A6943" s="25"/>
      <c r="B6943" s="28"/>
      <c r="C6943" s="24"/>
      <c r="D6943" s="21"/>
      <c r="E6943" s="24"/>
      <c r="F6943" s="24"/>
      <c r="G6943" s="24"/>
      <c r="H6943" s="29"/>
      <c r="I6943" s="84"/>
      <c r="J6943" s="24"/>
      <c r="K6943" s="24"/>
      <c r="L6943" s="66"/>
      <c r="M6943" s="25"/>
      <c r="N6943" s="25"/>
      <c r="O6943" s="26"/>
      <c r="P6943" s="117"/>
    </row>
    <row r="6944" spans="1:16" ht="15.75" x14ac:dyDescent="0.25">
      <c r="A6944" s="25"/>
      <c r="B6944" s="28"/>
      <c r="C6944" s="24"/>
      <c r="D6944" s="21"/>
      <c r="E6944" s="24"/>
      <c r="F6944" s="24"/>
      <c r="G6944" s="24"/>
      <c r="H6944" s="29"/>
      <c r="I6944" s="84"/>
      <c r="J6944" s="24"/>
      <c r="K6944" s="24"/>
      <c r="L6944" s="66"/>
      <c r="M6944" s="25"/>
      <c r="N6944" s="25"/>
      <c r="O6944" s="26"/>
      <c r="P6944" s="117"/>
    </row>
    <row r="6945" spans="1:16" ht="15.75" x14ac:dyDescent="0.25">
      <c r="A6945" s="25"/>
      <c r="B6945" s="28"/>
      <c r="C6945" s="24"/>
      <c r="D6945" s="21"/>
      <c r="E6945" s="24"/>
      <c r="F6945" s="24"/>
      <c r="G6945" s="24"/>
      <c r="H6945" s="29"/>
      <c r="I6945" s="84"/>
      <c r="J6945" s="24"/>
      <c r="K6945" s="24"/>
      <c r="L6945" s="66"/>
      <c r="M6945" s="25"/>
      <c r="N6945" s="25"/>
      <c r="O6945" s="26"/>
      <c r="P6945" s="117"/>
    </row>
    <row r="6946" spans="1:16" ht="15.75" x14ac:dyDescent="0.25">
      <c r="A6946" s="25"/>
      <c r="B6946" s="28"/>
      <c r="C6946" s="24"/>
      <c r="D6946" s="21"/>
      <c r="E6946" s="24"/>
      <c r="F6946" s="24"/>
      <c r="G6946" s="24"/>
      <c r="H6946" s="29"/>
      <c r="I6946" s="84"/>
      <c r="J6946" s="24"/>
      <c r="K6946" s="24"/>
      <c r="L6946" s="66"/>
      <c r="M6946" s="25"/>
      <c r="N6946" s="25"/>
      <c r="O6946" s="26"/>
      <c r="P6946" s="117"/>
    </row>
    <row r="6947" spans="1:16" ht="15.75" x14ac:dyDescent="0.25">
      <c r="A6947" s="25"/>
      <c r="B6947" s="28"/>
      <c r="C6947" s="24"/>
      <c r="D6947" s="21"/>
      <c r="E6947" s="24"/>
      <c r="F6947" s="24"/>
      <c r="G6947" s="24"/>
      <c r="H6947" s="29"/>
      <c r="I6947" s="84"/>
      <c r="J6947" s="24"/>
      <c r="K6947" s="24"/>
      <c r="L6947" s="66"/>
      <c r="M6947" s="25"/>
      <c r="N6947" s="25"/>
      <c r="O6947" s="26"/>
      <c r="P6947" s="117"/>
    </row>
    <row r="6948" spans="1:16" ht="15.75" x14ac:dyDescent="0.25">
      <c r="A6948" s="25"/>
      <c r="B6948" s="28"/>
      <c r="C6948" s="24"/>
      <c r="D6948" s="21"/>
      <c r="E6948" s="24"/>
      <c r="F6948" s="24"/>
      <c r="G6948" s="24"/>
      <c r="H6948" s="29"/>
      <c r="I6948" s="84"/>
      <c r="J6948" s="24"/>
      <c r="K6948" s="24"/>
      <c r="L6948" s="66"/>
      <c r="M6948" s="25"/>
      <c r="N6948" s="25"/>
      <c r="O6948" s="26"/>
      <c r="P6948" s="117"/>
    </row>
    <row r="6949" spans="1:16" ht="15.75" x14ac:dyDescent="0.25">
      <c r="A6949" s="25"/>
      <c r="B6949" s="28"/>
      <c r="C6949" s="24"/>
      <c r="D6949" s="21"/>
      <c r="E6949" s="24"/>
      <c r="F6949" s="24"/>
      <c r="G6949" s="24"/>
      <c r="H6949" s="29"/>
      <c r="I6949" s="84"/>
      <c r="J6949" s="24"/>
      <c r="K6949" s="24"/>
      <c r="L6949" s="66"/>
      <c r="M6949" s="25"/>
      <c r="N6949" s="25"/>
      <c r="O6949" s="26"/>
      <c r="P6949" s="117"/>
    </row>
    <row r="6950" spans="1:16" ht="15.75" x14ac:dyDescent="0.25">
      <c r="A6950" s="25"/>
      <c r="B6950" s="122"/>
      <c r="C6950" s="24"/>
      <c r="D6950" s="21"/>
      <c r="E6950" s="24"/>
      <c r="F6950" s="24"/>
      <c r="G6950" s="24"/>
      <c r="H6950" s="29"/>
      <c r="I6950" s="84"/>
      <c r="J6950" s="24"/>
      <c r="K6950" s="24"/>
      <c r="L6950" s="66"/>
      <c r="M6950" s="25"/>
      <c r="N6950" s="25"/>
      <c r="O6950" s="26"/>
      <c r="P6950" s="117"/>
    </row>
    <row r="6951" spans="1:16" ht="15.75" x14ac:dyDescent="0.25">
      <c r="A6951" s="25"/>
      <c r="B6951" s="28"/>
      <c r="C6951" s="24"/>
      <c r="D6951" s="21"/>
      <c r="E6951" s="24"/>
      <c r="F6951" s="24"/>
      <c r="G6951" s="24"/>
      <c r="H6951" s="29"/>
      <c r="I6951" s="84"/>
      <c r="J6951" s="24"/>
      <c r="K6951" s="24"/>
      <c r="L6951" s="66"/>
      <c r="M6951" s="25"/>
      <c r="N6951" s="25"/>
      <c r="O6951" s="26"/>
      <c r="P6951" s="117"/>
    </row>
    <row r="6952" spans="1:16" ht="15.75" x14ac:dyDescent="0.25">
      <c r="A6952" s="25"/>
      <c r="B6952" s="28"/>
      <c r="C6952" s="24"/>
      <c r="D6952" s="21"/>
      <c r="E6952" s="24"/>
      <c r="F6952" s="24"/>
      <c r="G6952" s="24"/>
      <c r="H6952" s="29"/>
      <c r="I6952" s="84"/>
      <c r="J6952" s="24"/>
      <c r="K6952" s="24"/>
      <c r="L6952" s="66"/>
      <c r="M6952" s="25"/>
      <c r="N6952" s="25"/>
      <c r="O6952" s="26"/>
      <c r="P6952" s="117"/>
    </row>
    <row r="6953" spans="1:16" ht="15.75" x14ac:dyDescent="0.25">
      <c r="A6953" s="25"/>
      <c r="B6953" s="28"/>
      <c r="C6953" s="24"/>
      <c r="D6953" s="21"/>
      <c r="E6953" s="24"/>
      <c r="F6953" s="24"/>
      <c r="G6953" s="24"/>
      <c r="H6953" s="29"/>
      <c r="I6953" s="84"/>
      <c r="J6953" s="24"/>
      <c r="K6953" s="24"/>
      <c r="L6953" s="66"/>
      <c r="M6953" s="25"/>
      <c r="N6953" s="25"/>
      <c r="O6953" s="26"/>
      <c r="P6953" s="117"/>
    </row>
    <row r="6954" spans="1:16" ht="15.75" x14ac:dyDescent="0.25">
      <c r="A6954" s="25"/>
      <c r="B6954" s="28"/>
      <c r="C6954" s="24"/>
      <c r="D6954" s="21"/>
      <c r="E6954" s="24"/>
      <c r="F6954" s="24"/>
      <c r="G6954" s="24"/>
      <c r="H6954" s="29"/>
      <c r="I6954" s="84"/>
      <c r="J6954" s="24"/>
      <c r="K6954" s="24"/>
      <c r="L6954" s="66"/>
      <c r="M6954" s="25"/>
      <c r="N6954" s="25"/>
      <c r="O6954" s="26"/>
      <c r="P6954" s="117"/>
    </row>
    <row r="6955" spans="1:16" ht="15.75" x14ac:dyDescent="0.25">
      <c r="A6955" s="25"/>
      <c r="B6955" s="28"/>
      <c r="C6955" s="24"/>
      <c r="D6955" s="21"/>
      <c r="E6955" s="24"/>
      <c r="F6955" s="24"/>
      <c r="G6955" s="24"/>
      <c r="H6955" s="29"/>
      <c r="I6955" s="84"/>
      <c r="J6955" s="24"/>
      <c r="K6955" s="24"/>
      <c r="L6955" s="66"/>
      <c r="M6955" s="25"/>
      <c r="N6955" s="25"/>
      <c r="O6955" s="26"/>
      <c r="P6955" s="117"/>
    </row>
    <row r="6956" spans="1:16" ht="15.75" x14ac:dyDescent="0.25">
      <c r="A6956" s="25"/>
      <c r="B6956" s="28"/>
      <c r="C6956" s="24"/>
      <c r="D6956" s="21"/>
      <c r="E6956" s="24"/>
      <c r="F6956" s="24"/>
      <c r="G6956" s="24"/>
      <c r="H6956" s="29"/>
      <c r="I6956" s="84"/>
      <c r="J6956" s="24"/>
      <c r="K6956" s="24"/>
      <c r="L6956" s="66"/>
      <c r="M6956" s="25"/>
      <c r="N6956" s="25"/>
      <c r="O6956" s="26"/>
      <c r="P6956" s="117"/>
    </row>
    <row r="6957" spans="1:16" ht="15.75" x14ac:dyDescent="0.25">
      <c r="A6957" s="67"/>
      <c r="B6957" s="28"/>
      <c r="C6957" s="24"/>
      <c r="D6957" s="21"/>
      <c r="E6957" s="24"/>
      <c r="F6957" s="24"/>
      <c r="G6957" s="24"/>
      <c r="H6957" s="29"/>
      <c r="I6957" s="23"/>
      <c r="J6957" s="24"/>
      <c r="K6957" s="24"/>
      <c r="L6957" s="66"/>
      <c r="M6957" s="25"/>
      <c r="N6957" s="25"/>
      <c r="O6957" s="26"/>
      <c r="P6957" s="117"/>
    </row>
    <row r="6958" spans="1:16" ht="15.75" x14ac:dyDescent="0.25">
      <c r="A6958" s="25"/>
      <c r="B6958" s="28"/>
      <c r="C6958" s="24"/>
      <c r="D6958" s="21"/>
      <c r="E6958" s="24"/>
      <c r="F6958" s="24"/>
      <c r="G6958" s="24"/>
      <c r="H6958" s="29"/>
      <c r="I6958" s="84"/>
      <c r="J6958" s="24"/>
      <c r="K6958" s="24"/>
      <c r="L6958" s="66"/>
      <c r="M6958" s="25"/>
      <c r="N6958" s="25"/>
      <c r="O6958" s="26"/>
      <c r="P6958" s="117"/>
    </row>
    <row r="6959" spans="1:16" ht="15.75" x14ac:dyDescent="0.25">
      <c r="A6959" s="25"/>
      <c r="B6959" s="28"/>
      <c r="C6959" s="24"/>
      <c r="D6959" s="21"/>
      <c r="E6959" s="24"/>
      <c r="F6959" s="24"/>
      <c r="G6959" s="24"/>
      <c r="H6959" s="29"/>
      <c r="I6959" s="84"/>
      <c r="J6959" s="24"/>
      <c r="K6959" s="24"/>
      <c r="L6959" s="66"/>
      <c r="M6959" s="25"/>
      <c r="N6959" s="25"/>
      <c r="O6959" s="26"/>
      <c r="P6959" s="117"/>
    </row>
    <row r="6960" spans="1:16" ht="15.75" x14ac:dyDescent="0.25">
      <c r="A6960" s="25"/>
      <c r="B6960" s="28"/>
      <c r="C6960" s="24"/>
      <c r="D6960" s="21"/>
      <c r="E6960" s="24"/>
      <c r="F6960" s="24"/>
      <c r="G6960" s="24"/>
      <c r="H6960" s="29"/>
      <c r="I6960" s="84"/>
      <c r="J6960" s="24"/>
      <c r="K6960" s="24"/>
      <c r="L6960" s="66"/>
      <c r="M6960" s="25"/>
      <c r="N6960" s="25"/>
      <c r="O6960" s="26"/>
      <c r="P6960" s="117"/>
    </row>
    <row r="6961" spans="1:16" ht="15.75" x14ac:dyDescent="0.25">
      <c r="A6961" s="25"/>
      <c r="B6961" s="28"/>
      <c r="C6961" s="24"/>
      <c r="D6961" s="21"/>
      <c r="E6961" s="24"/>
      <c r="F6961" s="24"/>
      <c r="G6961" s="24"/>
      <c r="H6961" s="29"/>
      <c r="I6961" s="84"/>
      <c r="J6961" s="24"/>
      <c r="K6961" s="24"/>
      <c r="L6961" s="66"/>
      <c r="M6961" s="25"/>
      <c r="N6961" s="25"/>
      <c r="O6961" s="26"/>
      <c r="P6961" s="117"/>
    </row>
    <row r="6962" spans="1:16" ht="15.75" x14ac:dyDescent="0.25">
      <c r="A6962" s="25"/>
      <c r="B6962" s="28"/>
      <c r="C6962" s="24"/>
      <c r="D6962" s="21"/>
      <c r="E6962" s="24"/>
      <c r="F6962" s="24"/>
      <c r="G6962" s="24"/>
      <c r="H6962" s="29"/>
      <c r="I6962" s="23"/>
      <c r="J6962" s="24"/>
      <c r="K6962" s="24"/>
      <c r="L6962" s="66"/>
      <c r="M6962" s="25"/>
      <c r="N6962" s="25"/>
      <c r="O6962" s="26"/>
      <c r="P6962" s="117"/>
    </row>
    <row r="6963" spans="1:16" ht="15.75" x14ac:dyDescent="0.25">
      <c r="A6963" s="25"/>
      <c r="B6963" s="28"/>
      <c r="C6963" s="24"/>
      <c r="D6963" s="21"/>
      <c r="E6963" s="24"/>
      <c r="F6963" s="24"/>
      <c r="G6963" s="24"/>
      <c r="H6963" s="29"/>
      <c r="I6963" s="84"/>
      <c r="J6963" s="24"/>
      <c r="K6963" s="24"/>
      <c r="L6963" s="66"/>
      <c r="M6963" s="25"/>
      <c r="N6963" s="25"/>
      <c r="O6963" s="26"/>
      <c r="P6963" s="117"/>
    </row>
    <row r="6964" spans="1:16" ht="15.75" x14ac:dyDescent="0.25">
      <c r="A6964" s="25"/>
      <c r="B6964" s="28"/>
      <c r="C6964" s="24"/>
      <c r="D6964" s="21"/>
      <c r="E6964" s="24"/>
      <c r="F6964" s="24"/>
      <c r="G6964" s="24"/>
      <c r="H6964" s="29"/>
      <c r="I6964" s="84"/>
      <c r="J6964" s="24"/>
      <c r="K6964" s="24"/>
      <c r="L6964" s="66"/>
      <c r="M6964" s="25"/>
      <c r="N6964" s="25"/>
      <c r="O6964" s="26"/>
      <c r="P6964" s="117"/>
    </row>
    <row r="6965" spans="1:16" ht="15.75" x14ac:dyDescent="0.25">
      <c r="A6965" s="25"/>
      <c r="B6965" s="28"/>
      <c r="C6965" s="24"/>
      <c r="D6965" s="21"/>
      <c r="E6965" s="24"/>
      <c r="F6965" s="24"/>
      <c r="G6965" s="24"/>
      <c r="H6965" s="29"/>
      <c r="I6965" s="84"/>
      <c r="J6965" s="24"/>
      <c r="K6965" s="24"/>
      <c r="L6965" s="66"/>
      <c r="M6965" s="25"/>
      <c r="N6965" s="25"/>
      <c r="O6965" s="26"/>
      <c r="P6965" s="117"/>
    </row>
    <row r="6966" spans="1:16" ht="15.75" x14ac:dyDescent="0.25">
      <c r="A6966" s="25"/>
      <c r="B6966" s="28"/>
      <c r="C6966" s="24"/>
      <c r="D6966" s="21"/>
      <c r="E6966" s="24"/>
      <c r="F6966" s="24"/>
      <c r="G6966" s="24"/>
      <c r="H6966" s="29"/>
      <c r="I6966" s="84"/>
      <c r="J6966" s="24"/>
      <c r="K6966" s="24"/>
      <c r="L6966" s="66"/>
      <c r="M6966" s="25"/>
      <c r="N6966" s="25"/>
      <c r="O6966" s="26"/>
      <c r="P6966" s="117"/>
    </row>
    <row r="6967" spans="1:16" ht="15.75" x14ac:dyDescent="0.25">
      <c r="A6967" s="25"/>
      <c r="B6967" s="28"/>
      <c r="C6967" s="24"/>
      <c r="D6967" s="21"/>
      <c r="E6967" s="24"/>
      <c r="F6967" s="24"/>
      <c r="G6967" s="24"/>
      <c r="H6967" s="29"/>
      <c r="I6967" s="84"/>
      <c r="J6967" s="24"/>
      <c r="K6967" s="24"/>
      <c r="L6967" s="66"/>
      <c r="M6967" s="25"/>
      <c r="N6967" s="25"/>
      <c r="O6967" s="26"/>
      <c r="P6967" s="117"/>
    </row>
    <row r="6968" spans="1:16" ht="15.75" x14ac:dyDescent="0.25">
      <c r="A6968" s="25"/>
      <c r="B6968" s="28"/>
      <c r="C6968" s="24"/>
      <c r="D6968" s="21"/>
      <c r="E6968" s="24"/>
      <c r="F6968" s="24"/>
      <c r="G6968" s="24"/>
      <c r="H6968" s="29"/>
      <c r="I6968" s="84"/>
      <c r="J6968" s="24"/>
      <c r="K6968" s="24"/>
      <c r="L6968" s="66"/>
      <c r="M6968" s="25"/>
      <c r="N6968" s="25"/>
      <c r="O6968" s="26"/>
      <c r="P6968" s="117"/>
    </row>
    <row r="6969" spans="1:16" ht="15.75" x14ac:dyDescent="0.25">
      <c r="A6969" s="25"/>
      <c r="B6969" s="28"/>
      <c r="C6969" s="24"/>
      <c r="D6969" s="21"/>
      <c r="E6969" s="24"/>
      <c r="F6969" s="24"/>
      <c r="G6969" s="24"/>
      <c r="H6969" s="29"/>
      <c r="I6969" s="84"/>
      <c r="J6969" s="24"/>
      <c r="K6969" s="24"/>
      <c r="L6969" s="66"/>
      <c r="M6969" s="25"/>
      <c r="N6969" s="25"/>
      <c r="O6969" s="26"/>
      <c r="P6969" s="152"/>
    </row>
    <row r="6970" spans="1:16" ht="15.75" x14ac:dyDescent="0.25">
      <c r="A6970" s="25"/>
      <c r="B6970" s="122"/>
      <c r="C6970" s="24"/>
      <c r="D6970" s="21"/>
      <c r="E6970" s="24"/>
      <c r="F6970" s="24"/>
      <c r="G6970" s="24"/>
      <c r="H6970" s="29"/>
      <c r="I6970" s="84"/>
      <c r="J6970" s="24"/>
      <c r="K6970" s="24"/>
      <c r="L6970" s="66"/>
      <c r="M6970" s="25"/>
      <c r="N6970" s="25"/>
      <c r="O6970" s="26"/>
      <c r="P6970" s="117"/>
    </row>
    <row r="6971" spans="1:16" ht="15.75" x14ac:dyDescent="0.25">
      <c r="A6971" s="25"/>
      <c r="B6971" s="28"/>
      <c r="C6971" s="24"/>
      <c r="D6971" s="21"/>
      <c r="E6971" s="24"/>
      <c r="F6971" s="24"/>
      <c r="G6971" s="24"/>
      <c r="H6971" s="29"/>
      <c r="I6971" s="84"/>
      <c r="J6971" s="24"/>
      <c r="K6971" s="24"/>
      <c r="L6971" s="66"/>
      <c r="M6971" s="25"/>
      <c r="N6971" s="25"/>
      <c r="O6971" s="26"/>
      <c r="P6971" s="117"/>
    </row>
    <row r="6972" spans="1:16" ht="15.75" x14ac:dyDescent="0.25">
      <c r="A6972" s="25"/>
      <c r="B6972" s="28"/>
      <c r="C6972" s="24"/>
      <c r="D6972" s="21"/>
      <c r="E6972" s="24"/>
      <c r="F6972" s="24"/>
      <c r="G6972" s="24"/>
      <c r="H6972" s="29"/>
      <c r="I6972" s="84"/>
      <c r="J6972" s="24"/>
      <c r="K6972" s="24"/>
      <c r="L6972" s="66"/>
      <c r="M6972" s="25"/>
      <c r="N6972" s="25"/>
      <c r="O6972" s="26"/>
      <c r="P6972" s="117"/>
    </row>
    <row r="6973" spans="1:16" ht="15.75" x14ac:dyDescent="0.25">
      <c r="A6973" s="25"/>
      <c r="B6973" s="28"/>
      <c r="C6973" s="24"/>
      <c r="D6973" s="21"/>
      <c r="E6973" s="24"/>
      <c r="F6973" s="24"/>
      <c r="G6973" s="24"/>
      <c r="H6973" s="29"/>
      <c r="I6973" s="84"/>
      <c r="J6973" s="24"/>
      <c r="K6973" s="24"/>
      <c r="L6973" s="66"/>
      <c r="M6973" s="25"/>
      <c r="N6973" s="25"/>
      <c r="O6973" s="26"/>
      <c r="P6973" s="117"/>
    </row>
    <row r="6974" spans="1:16" ht="15.75" x14ac:dyDescent="0.25">
      <c r="A6974" s="25"/>
      <c r="B6974" s="28"/>
      <c r="C6974" s="24"/>
      <c r="D6974" s="21"/>
      <c r="E6974" s="24"/>
      <c r="F6974" s="24"/>
      <c r="G6974" s="24"/>
      <c r="H6974" s="29"/>
      <c r="I6974" s="84"/>
      <c r="J6974" s="24"/>
      <c r="K6974" s="24"/>
      <c r="L6974" s="66"/>
      <c r="M6974" s="25"/>
      <c r="N6974" s="25"/>
      <c r="O6974" s="26"/>
      <c r="P6974" s="117"/>
    </row>
    <row r="6975" spans="1:16" ht="15.75" x14ac:dyDescent="0.25">
      <c r="A6975" s="25"/>
      <c r="B6975" s="28"/>
      <c r="C6975" s="24"/>
      <c r="D6975" s="21"/>
      <c r="E6975" s="24"/>
      <c r="F6975" s="24"/>
      <c r="G6975" s="24"/>
      <c r="H6975" s="29"/>
      <c r="I6975" s="84"/>
      <c r="J6975" s="24"/>
      <c r="K6975" s="24"/>
      <c r="L6975" s="66"/>
      <c r="M6975" s="25"/>
      <c r="N6975" s="25"/>
      <c r="O6975" s="26"/>
      <c r="P6975" s="117"/>
    </row>
    <row r="6976" spans="1:16" ht="15.75" x14ac:dyDescent="0.25">
      <c r="A6976" s="25"/>
      <c r="B6976" s="28"/>
      <c r="C6976" s="24"/>
      <c r="D6976" s="21"/>
      <c r="E6976" s="24"/>
      <c r="F6976" s="24"/>
      <c r="G6976" s="24"/>
      <c r="H6976" s="29"/>
      <c r="I6976" s="84"/>
      <c r="J6976" s="24"/>
      <c r="K6976" s="24"/>
      <c r="L6976" s="66"/>
      <c r="M6976" s="25"/>
      <c r="N6976" s="25"/>
      <c r="O6976" s="26"/>
      <c r="P6976" s="117"/>
    </row>
    <row r="6977" spans="1:16" ht="15.75" x14ac:dyDescent="0.25">
      <c r="A6977" s="65"/>
      <c r="B6977" s="316"/>
      <c r="C6977" s="159"/>
      <c r="D6977" s="21"/>
      <c r="E6977" s="159"/>
      <c r="F6977" s="159"/>
      <c r="G6977" s="159"/>
      <c r="H6977" s="21"/>
      <c r="I6977" s="317"/>
      <c r="J6977" s="159"/>
      <c r="K6977" s="159"/>
      <c r="L6977" s="77"/>
      <c r="M6977" s="65"/>
      <c r="N6977" s="19"/>
      <c r="O6977" s="26"/>
      <c r="P6977" s="117"/>
    </row>
    <row r="6978" spans="1:16" ht="15.75" x14ac:dyDescent="0.25">
      <c r="A6978" s="25"/>
      <c r="B6978" s="28"/>
      <c r="C6978" s="24"/>
      <c r="D6978" s="21"/>
      <c r="E6978" s="24"/>
      <c r="F6978" s="24"/>
      <c r="G6978" s="24"/>
      <c r="H6978" s="29"/>
      <c r="I6978" s="84"/>
      <c r="J6978" s="24"/>
      <c r="K6978" s="24"/>
      <c r="L6978" s="66"/>
      <c r="M6978" s="25"/>
      <c r="N6978" s="19"/>
      <c r="O6978" s="26"/>
      <c r="P6978" s="117"/>
    </row>
    <row r="6979" spans="1:16" ht="15.75" x14ac:dyDescent="0.25">
      <c r="A6979" s="25"/>
      <c r="B6979" s="28"/>
      <c r="C6979" s="24"/>
      <c r="D6979" s="21"/>
      <c r="E6979" s="24"/>
      <c r="F6979" s="24"/>
      <c r="G6979" s="24"/>
      <c r="H6979" s="29"/>
      <c r="I6979" s="84"/>
      <c r="J6979" s="24"/>
      <c r="K6979" s="24"/>
      <c r="L6979" s="66"/>
      <c r="M6979" s="25"/>
      <c r="N6979" s="25"/>
      <c r="O6979" s="26"/>
      <c r="P6979" s="152"/>
    </row>
    <row r="6980" spans="1:16" ht="15.75" x14ac:dyDescent="0.25">
      <c r="A6980" s="25"/>
      <c r="B6980" s="28"/>
      <c r="C6980" s="24"/>
      <c r="D6980" s="21"/>
      <c r="E6980" s="24"/>
      <c r="F6980" s="24"/>
      <c r="G6980" s="24"/>
      <c r="H6980" s="29"/>
      <c r="I6980" s="23"/>
      <c r="J6980" s="24"/>
      <c r="K6980" s="24"/>
      <c r="L6980" s="66"/>
      <c r="M6980" s="25"/>
      <c r="N6980" s="25"/>
      <c r="O6980" s="26"/>
      <c r="P6980" s="117"/>
    </row>
    <row r="6981" spans="1:16" ht="15.75" x14ac:dyDescent="0.25">
      <c r="A6981" s="25"/>
      <c r="B6981" s="28"/>
      <c r="C6981" s="24"/>
      <c r="D6981" s="21"/>
      <c r="E6981" s="24"/>
      <c r="F6981" s="24"/>
      <c r="G6981" s="24"/>
      <c r="H6981" s="29"/>
      <c r="I6981" s="84"/>
      <c r="J6981" s="24"/>
      <c r="K6981" s="24"/>
      <c r="L6981" s="66"/>
      <c r="M6981" s="25"/>
      <c r="N6981" s="25"/>
      <c r="O6981" s="26"/>
      <c r="P6981" s="117"/>
    </row>
    <row r="6982" spans="1:16" ht="15.75" x14ac:dyDescent="0.25">
      <c r="A6982" s="25"/>
      <c r="B6982" s="28"/>
      <c r="C6982" s="24"/>
      <c r="D6982" s="21"/>
      <c r="E6982" s="24"/>
      <c r="F6982" s="24"/>
      <c r="G6982" s="24"/>
      <c r="H6982" s="29"/>
      <c r="I6982" s="84"/>
      <c r="J6982" s="24"/>
      <c r="K6982" s="24"/>
      <c r="L6982" s="66"/>
      <c r="M6982" s="25"/>
      <c r="N6982" s="25"/>
      <c r="O6982" s="26"/>
      <c r="P6982" s="117"/>
    </row>
    <row r="6983" spans="1:16" ht="15.75" x14ac:dyDescent="0.25">
      <c r="A6983" s="25"/>
      <c r="B6983" s="28"/>
      <c r="C6983" s="24"/>
      <c r="D6983" s="21"/>
      <c r="E6983" s="24"/>
      <c r="F6983" s="24"/>
      <c r="G6983" s="24"/>
      <c r="H6983" s="29"/>
      <c r="I6983" s="84"/>
      <c r="J6983" s="24"/>
      <c r="K6983" s="24"/>
      <c r="L6983" s="66"/>
      <c r="M6983" s="25"/>
      <c r="N6983" s="25"/>
      <c r="O6983" s="26"/>
      <c r="P6983" s="117"/>
    </row>
    <row r="6984" spans="1:16" ht="15.75" x14ac:dyDescent="0.25">
      <c r="A6984" s="25"/>
      <c r="B6984" s="28"/>
      <c r="C6984" s="24"/>
      <c r="D6984" s="21"/>
      <c r="E6984" s="24"/>
      <c r="F6984" s="24"/>
      <c r="G6984" s="24"/>
      <c r="H6984" s="29"/>
      <c r="I6984" s="23"/>
      <c r="J6984" s="24"/>
      <c r="K6984" s="24"/>
      <c r="L6984" s="66"/>
      <c r="M6984" s="25"/>
      <c r="N6984" s="25"/>
      <c r="O6984" s="26"/>
      <c r="P6984" s="117"/>
    </row>
    <row r="6985" spans="1:16" ht="15.75" x14ac:dyDescent="0.25">
      <c r="A6985" s="25"/>
      <c r="B6985" s="28"/>
      <c r="C6985" s="24"/>
      <c r="D6985" s="21"/>
      <c r="E6985" s="24"/>
      <c r="F6985" s="24"/>
      <c r="G6985" s="24"/>
      <c r="H6985" s="29"/>
      <c r="I6985" s="84"/>
      <c r="J6985" s="24"/>
      <c r="K6985" s="24"/>
      <c r="L6985" s="66"/>
      <c r="M6985" s="25"/>
      <c r="N6985" s="25"/>
      <c r="O6985" s="26"/>
      <c r="P6985" s="117"/>
    </row>
    <row r="6986" spans="1:16" ht="15.75" x14ac:dyDescent="0.25">
      <c r="A6986" s="25"/>
      <c r="B6986" s="28"/>
      <c r="C6986" s="24"/>
      <c r="D6986" s="21"/>
      <c r="E6986" s="24"/>
      <c r="F6986" s="24"/>
      <c r="G6986" s="24"/>
      <c r="H6986" s="29"/>
      <c r="I6986" s="84"/>
      <c r="J6986" s="24"/>
      <c r="K6986" s="24"/>
      <c r="L6986" s="66"/>
      <c r="M6986" s="25"/>
      <c r="N6986" s="25"/>
      <c r="O6986" s="26"/>
      <c r="P6986" s="117"/>
    </row>
    <row r="6987" spans="1:16" ht="15.75" x14ac:dyDescent="0.25">
      <c r="A6987" s="25"/>
      <c r="B6987" s="28"/>
      <c r="C6987" s="24"/>
      <c r="D6987" s="21"/>
      <c r="E6987" s="24"/>
      <c r="F6987" s="24"/>
      <c r="G6987" s="24"/>
      <c r="H6987" s="29"/>
      <c r="I6987" s="84"/>
      <c r="J6987" s="24"/>
      <c r="K6987" s="24"/>
      <c r="L6987" s="66"/>
      <c r="M6987" s="25"/>
      <c r="N6987" s="25"/>
      <c r="O6987" s="26"/>
      <c r="P6987" s="117"/>
    </row>
    <row r="6988" spans="1:16" ht="15.75" x14ac:dyDescent="0.25">
      <c r="A6988" s="25"/>
      <c r="B6988" s="28"/>
      <c r="C6988" s="24"/>
      <c r="D6988" s="21"/>
      <c r="E6988" s="24"/>
      <c r="F6988" s="24"/>
      <c r="G6988" s="24"/>
      <c r="H6988" s="29"/>
      <c r="I6988" s="84"/>
      <c r="J6988" s="24"/>
      <c r="K6988" s="24"/>
      <c r="L6988" s="66"/>
      <c r="M6988" s="25"/>
      <c r="N6988" s="25"/>
      <c r="O6988" s="26"/>
      <c r="P6988" s="117"/>
    </row>
    <row r="6989" spans="1:16" ht="15.75" x14ac:dyDescent="0.25">
      <c r="A6989" s="25"/>
      <c r="B6989" s="28"/>
      <c r="C6989" s="24"/>
      <c r="D6989" s="21"/>
      <c r="E6989" s="24"/>
      <c r="F6989" s="24"/>
      <c r="G6989" s="24"/>
      <c r="H6989" s="29"/>
      <c r="I6989" s="84"/>
      <c r="J6989" s="24"/>
      <c r="K6989" s="24"/>
      <c r="L6989" s="66"/>
      <c r="M6989" s="25"/>
      <c r="N6989" s="25"/>
      <c r="O6989" s="26"/>
      <c r="P6989" s="117"/>
    </row>
    <row r="6990" spans="1:16" ht="15.75" x14ac:dyDescent="0.25">
      <c r="A6990" s="25"/>
      <c r="B6990" s="28"/>
      <c r="C6990" s="24"/>
      <c r="D6990" s="21"/>
      <c r="E6990" s="24"/>
      <c r="F6990" s="24"/>
      <c r="G6990" s="24"/>
      <c r="H6990" s="29"/>
      <c r="I6990" s="84"/>
      <c r="J6990" s="24"/>
      <c r="K6990" s="24"/>
      <c r="L6990" s="66"/>
      <c r="M6990" s="25"/>
      <c r="N6990" s="25"/>
      <c r="O6990" s="26"/>
      <c r="P6990" s="117"/>
    </row>
    <row r="6991" spans="1:16" ht="15.75" x14ac:dyDescent="0.25">
      <c r="A6991" s="25"/>
      <c r="B6991" s="28"/>
      <c r="C6991" s="24"/>
      <c r="D6991" s="21"/>
      <c r="E6991" s="24"/>
      <c r="F6991" s="24"/>
      <c r="G6991" s="24"/>
      <c r="H6991" s="29"/>
      <c r="I6991" s="84"/>
      <c r="J6991" s="24"/>
      <c r="K6991" s="24"/>
      <c r="L6991" s="66"/>
      <c r="M6991" s="25"/>
      <c r="N6991" s="25"/>
      <c r="O6991" s="26"/>
      <c r="P6991" s="117"/>
    </row>
    <row r="6992" spans="1:16" ht="15.75" x14ac:dyDescent="0.25">
      <c r="A6992" s="25"/>
      <c r="B6992" s="28"/>
      <c r="C6992" s="24"/>
      <c r="D6992" s="21"/>
      <c r="E6992" s="24"/>
      <c r="F6992" s="24"/>
      <c r="G6992" s="24"/>
      <c r="H6992" s="29"/>
      <c r="I6992" s="84"/>
      <c r="J6992" s="24"/>
      <c r="K6992" s="24"/>
      <c r="L6992" s="66"/>
      <c r="M6992" s="25"/>
      <c r="N6992" s="25"/>
      <c r="O6992" s="26"/>
      <c r="P6992" s="117"/>
    </row>
    <row r="6993" spans="1:16" ht="15.75" x14ac:dyDescent="0.25">
      <c r="A6993" s="25"/>
      <c r="B6993" s="28"/>
      <c r="C6993" s="24"/>
      <c r="D6993" s="21"/>
      <c r="E6993" s="24"/>
      <c r="F6993" s="24"/>
      <c r="G6993" s="24"/>
      <c r="H6993" s="29"/>
      <c r="I6993" s="84"/>
      <c r="J6993" s="24"/>
      <c r="K6993" s="24"/>
      <c r="L6993" s="66"/>
      <c r="M6993" s="25"/>
      <c r="N6993" s="25"/>
      <c r="O6993" s="26"/>
      <c r="P6993" s="117"/>
    </row>
    <row r="6994" spans="1:16" ht="15.75" x14ac:dyDescent="0.25">
      <c r="A6994" s="25"/>
      <c r="B6994" s="28"/>
      <c r="C6994" s="24"/>
      <c r="D6994" s="21"/>
      <c r="E6994" s="24"/>
      <c r="F6994" s="24"/>
      <c r="G6994" s="24"/>
      <c r="H6994" s="29"/>
      <c r="I6994" s="84"/>
      <c r="J6994" s="24"/>
      <c r="K6994" s="24"/>
      <c r="L6994" s="66"/>
      <c r="M6994" s="25"/>
      <c r="N6994" s="25"/>
      <c r="O6994" s="26"/>
      <c r="P6994" s="117"/>
    </row>
    <row r="6995" spans="1:16" ht="15.75" x14ac:dyDescent="0.25">
      <c r="A6995" s="25"/>
      <c r="B6995" s="28"/>
      <c r="C6995" s="24"/>
      <c r="D6995" s="21"/>
      <c r="E6995" s="24"/>
      <c r="F6995" s="24"/>
      <c r="G6995" s="24"/>
      <c r="H6995" s="29"/>
      <c r="I6995" s="84"/>
      <c r="J6995" s="24"/>
      <c r="K6995" s="24"/>
      <c r="L6995" s="66"/>
      <c r="M6995" s="25"/>
      <c r="N6995" s="25"/>
      <c r="O6995" s="26"/>
      <c r="P6995" s="117"/>
    </row>
    <row r="6996" spans="1:16" ht="15.75" x14ac:dyDescent="0.25">
      <c r="A6996" s="25"/>
      <c r="B6996" s="28"/>
      <c r="C6996" s="24"/>
      <c r="D6996" s="21"/>
      <c r="E6996" s="24"/>
      <c r="F6996" s="24"/>
      <c r="G6996" s="24"/>
      <c r="H6996" s="29"/>
      <c r="I6996" s="84"/>
      <c r="J6996" s="24"/>
      <c r="K6996" s="24"/>
      <c r="L6996" s="66"/>
      <c r="M6996" s="25"/>
      <c r="N6996" s="25"/>
      <c r="O6996" s="26"/>
      <c r="P6996" s="117"/>
    </row>
    <row r="6997" spans="1:16" ht="15.75" x14ac:dyDescent="0.25">
      <c r="A6997" s="25"/>
      <c r="B6997" s="28"/>
      <c r="C6997" s="24"/>
      <c r="D6997" s="21"/>
      <c r="E6997" s="24"/>
      <c r="F6997" s="24"/>
      <c r="G6997" s="24"/>
      <c r="H6997" s="29"/>
      <c r="I6997" s="84"/>
      <c r="J6997" s="24"/>
      <c r="K6997" s="24"/>
      <c r="L6997" s="66"/>
      <c r="M6997" s="25"/>
      <c r="N6997" s="25"/>
      <c r="O6997" s="26"/>
      <c r="P6997" s="117"/>
    </row>
    <row r="6998" spans="1:16" ht="15.75" x14ac:dyDescent="0.25">
      <c r="A6998" s="25"/>
      <c r="B6998" s="28"/>
      <c r="C6998" s="24"/>
      <c r="D6998" s="21"/>
      <c r="E6998" s="24"/>
      <c r="F6998" s="24"/>
      <c r="G6998" s="24"/>
      <c r="H6998" s="29"/>
      <c r="I6998" s="84"/>
      <c r="J6998" s="24"/>
      <c r="K6998" s="24"/>
      <c r="L6998" s="66"/>
      <c r="M6998" s="25"/>
      <c r="N6998" s="25"/>
      <c r="O6998" s="26"/>
      <c r="P6998" s="117"/>
    </row>
    <row r="6999" spans="1:16" ht="15.75" x14ac:dyDescent="0.25">
      <c r="A6999" s="25"/>
      <c r="B6999" s="28"/>
      <c r="C6999" s="24"/>
      <c r="D6999" s="21"/>
      <c r="E6999" s="24"/>
      <c r="F6999" s="24"/>
      <c r="G6999" s="24"/>
      <c r="H6999" s="29"/>
      <c r="I6999" s="84"/>
      <c r="J6999" s="24"/>
      <c r="K6999" s="24"/>
      <c r="L6999" s="66"/>
      <c r="M6999" s="25"/>
      <c r="N6999" s="25"/>
      <c r="O6999" s="26"/>
      <c r="P6999" s="117"/>
    </row>
    <row r="7000" spans="1:16" ht="15.75" x14ac:dyDescent="0.25">
      <c r="A7000" s="25"/>
      <c r="B7000" s="28"/>
      <c r="C7000" s="24"/>
      <c r="D7000" s="21"/>
      <c r="E7000" s="24"/>
      <c r="F7000" s="24"/>
      <c r="G7000" s="24"/>
      <c r="H7000" s="29"/>
      <c r="I7000" s="23"/>
      <c r="J7000" s="24"/>
      <c r="K7000" s="24"/>
      <c r="L7000" s="66"/>
      <c r="M7000" s="25"/>
      <c r="N7000" s="25"/>
      <c r="O7000" s="26"/>
      <c r="P7000" s="117"/>
    </row>
    <row r="7001" spans="1:16" ht="15.75" x14ac:dyDescent="0.25">
      <c r="A7001" s="25"/>
      <c r="B7001" s="28"/>
      <c r="C7001" s="24"/>
      <c r="D7001" s="21"/>
      <c r="E7001" s="24"/>
      <c r="F7001" s="24"/>
      <c r="G7001" s="24"/>
      <c r="H7001" s="29"/>
      <c r="I7001" s="84"/>
      <c r="J7001" s="24"/>
      <c r="K7001" s="24"/>
      <c r="L7001" s="66"/>
      <c r="M7001" s="25"/>
      <c r="N7001" s="25"/>
      <c r="O7001" s="26"/>
      <c r="P7001" s="117"/>
    </row>
    <row r="7002" spans="1:16" ht="15.75" x14ac:dyDescent="0.25">
      <c r="A7002" s="25"/>
      <c r="B7002" s="28"/>
      <c r="C7002" s="24"/>
      <c r="D7002" s="21"/>
      <c r="E7002" s="24"/>
      <c r="F7002" s="24"/>
      <c r="G7002" s="24"/>
      <c r="H7002" s="29"/>
      <c r="I7002" s="84"/>
      <c r="J7002" s="24"/>
      <c r="K7002" s="24"/>
      <c r="L7002" s="66"/>
      <c r="M7002" s="25"/>
      <c r="N7002" s="25"/>
      <c r="O7002" s="26"/>
      <c r="P7002" s="117"/>
    </row>
    <row r="7003" spans="1:16" ht="15.75" x14ac:dyDescent="0.25">
      <c r="A7003" s="25"/>
      <c r="B7003" s="28"/>
      <c r="C7003" s="24"/>
      <c r="D7003" s="21"/>
      <c r="E7003" s="24"/>
      <c r="F7003" s="24"/>
      <c r="G7003" s="24"/>
      <c r="H7003" s="29"/>
      <c r="I7003" s="84"/>
      <c r="J7003" s="24"/>
      <c r="K7003" s="24"/>
      <c r="L7003" s="66"/>
      <c r="M7003" s="25"/>
      <c r="N7003" s="25"/>
      <c r="O7003" s="26"/>
      <c r="P7003" s="117"/>
    </row>
    <row r="7004" spans="1:16" ht="15.75" x14ac:dyDescent="0.25">
      <c r="A7004" s="25"/>
      <c r="B7004" s="28"/>
      <c r="C7004" s="24"/>
      <c r="D7004" s="21"/>
      <c r="E7004" s="24"/>
      <c r="F7004" s="24"/>
      <c r="G7004" s="24"/>
      <c r="H7004" s="29"/>
      <c r="I7004" s="84"/>
      <c r="J7004" s="24"/>
      <c r="K7004" s="24"/>
      <c r="L7004" s="66"/>
      <c r="M7004" s="25"/>
      <c r="N7004" s="25"/>
      <c r="O7004" s="26"/>
      <c r="P7004" s="117"/>
    </row>
    <row r="7005" spans="1:16" ht="15.75" x14ac:dyDescent="0.25">
      <c r="A7005" s="25"/>
      <c r="B7005" s="28"/>
      <c r="C7005" s="24"/>
      <c r="D7005" s="21"/>
      <c r="E7005" s="24"/>
      <c r="F7005" s="24"/>
      <c r="G7005" s="24"/>
      <c r="H7005" s="29"/>
      <c r="I7005" s="23"/>
      <c r="J7005" s="24"/>
      <c r="K7005" s="24"/>
      <c r="L7005" s="66"/>
      <c r="M7005" s="25"/>
      <c r="N7005" s="25"/>
      <c r="O7005" s="26"/>
      <c r="P7005" s="117"/>
    </row>
    <row r="7006" spans="1:16" ht="15.75" x14ac:dyDescent="0.25">
      <c r="A7006" s="25"/>
      <c r="B7006" s="28"/>
      <c r="C7006" s="24"/>
      <c r="D7006" s="21"/>
      <c r="E7006" s="24"/>
      <c r="F7006" s="24"/>
      <c r="G7006" s="24"/>
      <c r="H7006" s="29"/>
      <c r="I7006" s="84"/>
      <c r="J7006" s="24"/>
      <c r="K7006" s="24"/>
      <c r="L7006" s="66"/>
      <c r="M7006" s="25"/>
      <c r="N7006" s="25"/>
      <c r="O7006" s="26"/>
      <c r="P7006" s="117"/>
    </row>
    <row r="7007" spans="1:16" ht="15.75" x14ac:dyDescent="0.25">
      <c r="A7007" s="25"/>
      <c r="B7007" s="28"/>
      <c r="C7007" s="24"/>
      <c r="D7007" s="21"/>
      <c r="E7007" s="24"/>
      <c r="F7007" s="24"/>
      <c r="G7007" s="24"/>
      <c r="H7007" s="29"/>
      <c r="I7007" s="84"/>
      <c r="J7007" s="24"/>
      <c r="K7007" s="24"/>
      <c r="L7007" s="66"/>
      <c r="M7007" s="25"/>
      <c r="N7007" s="25"/>
      <c r="O7007" s="26"/>
      <c r="P7007" s="117"/>
    </row>
    <row r="7008" spans="1:16" ht="15.75" x14ac:dyDescent="0.25">
      <c r="A7008" s="65"/>
      <c r="B7008" s="316"/>
      <c r="C7008" s="159"/>
      <c r="D7008" s="21"/>
      <c r="E7008" s="159"/>
      <c r="F7008" s="159"/>
      <c r="G7008" s="159"/>
      <c r="H7008" s="21"/>
      <c r="I7008" s="317"/>
      <c r="J7008" s="159"/>
      <c r="K7008" s="159"/>
      <c r="L7008" s="77"/>
      <c r="M7008" s="65"/>
      <c r="N7008" s="19"/>
      <c r="O7008" s="26"/>
      <c r="P7008" s="117"/>
    </row>
    <row r="7009" spans="1:16" ht="15.75" x14ac:dyDescent="0.25">
      <c r="A7009" s="25"/>
      <c r="B7009" s="28"/>
      <c r="C7009" s="24"/>
      <c r="D7009" s="21"/>
      <c r="E7009" s="24"/>
      <c r="F7009" s="24"/>
      <c r="G7009" s="24"/>
      <c r="H7009" s="29"/>
      <c r="I7009" s="84"/>
      <c r="J7009" s="24"/>
      <c r="K7009" s="24"/>
      <c r="L7009" s="66"/>
      <c r="M7009" s="25"/>
      <c r="N7009" s="19"/>
      <c r="O7009" s="26"/>
      <c r="P7009" s="117"/>
    </row>
    <row r="7010" spans="1:16" ht="15.75" x14ac:dyDescent="0.25">
      <c r="A7010" s="25"/>
      <c r="B7010" s="313"/>
      <c r="C7010" s="20"/>
      <c r="D7010" s="98"/>
      <c r="E7010" s="24"/>
      <c r="F7010" s="24"/>
      <c r="G7010" s="24"/>
      <c r="H7010" s="29"/>
      <c r="I7010" s="84"/>
      <c r="J7010" s="314"/>
      <c r="K7010" s="314"/>
      <c r="L7010" s="66"/>
      <c r="M7010" s="25"/>
      <c r="N7010" s="19"/>
      <c r="O7010" s="26"/>
      <c r="P7010" s="117"/>
    </row>
    <row r="7011" spans="1:16" ht="15.75" x14ac:dyDescent="0.25">
      <c r="A7011" s="25"/>
      <c r="B7011" s="28"/>
      <c r="C7011" s="24"/>
      <c r="D7011" s="98"/>
      <c r="E7011" s="24"/>
      <c r="F7011" s="24"/>
      <c r="G7011" s="24"/>
      <c r="H7011" s="29"/>
      <c r="I7011" s="84"/>
      <c r="J7011" s="24"/>
      <c r="K7011" s="24"/>
      <c r="L7011" s="66"/>
      <c r="M7011" s="25"/>
      <c r="N7011" s="19"/>
      <c r="O7011" s="26"/>
      <c r="P7011" s="117"/>
    </row>
    <row r="7012" spans="1:16" ht="15.75" x14ac:dyDescent="0.25">
      <c r="A7012" s="25"/>
      <c r="B7012" s="28"/>
      <c r="C7012" s="24"/>
      <c r="D7012" s="21"/>
      <c r="E7012" s="24"/>
      <c r="F7012" s="24"/>
      <c r="G7012" s="24"/>
      <c r="H7012" s="29"/>
      <c r="I7012" s="84"/>
      <c r="J7012" s="24"/>
      <c r="K7012" s="24"/>
      <c r="L7012" s="66"/>
      <c r="M7012" s="25"/>
      <c r="N7012" s="25"/>
      <c r="O7012" s="26"/>
      <c r="P7012" s="117"/>
    </row>
    <row r="7013" spans="1:16" ht="15.75" x14ac:dyDescent="0.25">
      <c r="A7013" s="25"/>
      <c r="B7013" s="28"/>
      <c r="C7013" s="24"/>
      <c r="D7013" s="21"/>
      <c r="E7013" s="24"/>
      <c r="F7013" s="24"/>
      <c r="G7013" s="24"/>
      <c r="H7013" s="29"/>
      <c r="I7013" s="84"/>
      <c r="J7013" s="24"/>
      <c r="K7013" s="24"/>
      <c r="L7013" s="66"/>
      <c r="M7013" s="25"/>
      <c r="N7013" s="25"/>
      <c r="O7013" s="26"/>
      <c r="P7013" s="117"/>
    </row>
    <row r="7014" spans="1:16" ht="15.75" x14ac:dyDescent="0.25">
      <c r="A7014" s="25"/>
      <c r="B7014" s="28"/>
      <c r="C7014" s="24"/>
      <c r="D7014" s="21"/>
      <c r="E7014" s="24"/>
      <c r="F7014" s="24"/>
      <c r="G7014" s="24"/>
      <c r="H7014" s="29"/>
      <c r="I7014" s="84"/>
      <c r="J7014" s="24"/>
      <c r="K7014" s="24"/>
      <c r="L7014" s="66"/>
      <c r="M7014" s="25"/>
      <c r="N7014" s="25"/>
      <c r="O7014" s="26"/>
      <c r="P7014" s="117"/>
    </row>
    <row r="7015" spans="1:16" ht="15.75" x14ac:dyDescent="0.25">
      <c r="A7015" s="25"/>
      <c r="B7015" s="28"/>
      <c r="C7015" s="24"/>
      <c r="D7015" s="21"/>
      <c r="E7015" s="24"/>
      <c r="F7015" s="24"/>
      <c r="G7015" s="24"/>
      <c r="H7015" s="29"/>
      <c r="I7015" s="84"/>
      <c r="J7015" s="24"/>
      <c r="K7015" s="24"/>
      <c r="L7015" s="66"/>
      <c r="M7015" s="25"/>
      <c r="N7015" s="25"/>
      <c r="O7015" s="26"/>
      <c r="P7015" s="117"/>
    </row>
    <row r="7016" spans="1:16" ht="15.75" x14ac:dyDescent="0.25">
      <c r="A7016" s="25"/>
      <c r="B7016" s="28"/>
      <c r="C7016" s="24"/>
      <c r="D7016" s="21"/>
      <c r="E7016" s="24"/>
      <c r="F7016" s="24"/>
      <c r="G7016" s="24"/>
      <c r="H7016" s="29"/>
      <c r="I7016" s="84"/>
      <c r="J7016" s="24"/>
      <c r="K7016" s="24"/>
      <c r="L7016" s="66"/>
      <c r="M7016" s="25"/>
      <c r="N7016" s="25"/>
      <c r="O7016" s="26"/>
      <c r="P7016" s="117"/>
    </row>
    <row r="7017" spans="1:16" ht="15.75" x14ac:dyDescent="0.25">
      <c r="A7017" s="25"/>
      <c r="B7017" s="28"/>
      <c r="C7017" s="24"/>
      <c r="D7017" s="21"/>
      <c r="E7017" s="24"/>
      <c r="F7017" s="24"/>
      <c r="G7017" s="24"/>
      <c r="H7017" s="29"/>
      <c r="I7017" s="84"/>
      <c r="J7017" s="24"/>
      <c r="K7017" s="24"/>
      <c r="L7017" s="66"/>
      <c r="M7017" s="25"/>
      <c r="N7017" s="25"/>
      <c r="O7017" s="26"/>
      <c r="P7017" s="117"/>
    </row>
    <row r="7018" spans="1:16" ht="15.75" x14ac:dyDescent="0.25">
      <c r="A7018" s="25"/>
      <c r="B7018" s="28"/>
      <c r="C7018" s="24"/>
      <c r="D7018" s="21"/>
      <c r="E7018" s="24"/>
      <c r="F7018" s="24"/>
      <c r="G7018" s="24"/>
      <c r="H7018" s="29"/>
      <c r="I7018" s="84"/>
      <c r="J7018" s="24"/>
      <c r="K7018" s="24"/>
      <c r="L7018" s="66"/>
      <c r="M7018" s="25"/>
      <c r="N7018" s="25"/>
      <c r="O7018" s="26"/>
      <c r="P7018" s="117"/>
    </row>
    <row r="7019" spans="1:16" ht="15.75" x14ac:dyDescent="0.25">
      <c r="A7019" s="25"/>
      <c r="B7019" s="28"/>
      <c r="C7019" s="24"/>
      <c r="D7019" s="21"/>
      <c r="E7019" s="24"/>
      <c r="F7019" s="24"/>
      <c r="G7019" s="24"/>
      <c r="H7019" s="29"/>
      <c r="I7019" s="84"/>
      <c r="J7019" s="24"/>
      <c r="K7019" s="24"/>
      <c r="L7019" s="66"/>
      <c r="M7019" s="25"/>
      <c r="N7019" s="25"/>
      <c r="O7019" s="26"/>
      <c r="P7019" s="117"/>
    </row>
    <row r="7020" spans="1:16" ht="15.75" x14ac:dyDescent="0.25">
      <c r="A7020" s="25"/>
      <c r="B7020" s="28"/>
      <c r="C7020" s="24"/>
      <c r="D7020" s="21"/>
      <c r="E7020" s="24"/>
      <c r="F7020" s="24"/>
      <c r="G7020" s="24"/>
      <c r="H7020" s="29"/>
      <c r="I7020" s="23"/>
      <c r="J7020" s="24"/>
      <c r="K7020" s="24"/>
      <c r="L7020" s="66"/>
      <c r="M7020" s="25"/>
      <c r="N7020" s="25"/>
      <c r="O7020" s="26"/>
      <c r="P7020" s="117"/>
    </row>
    <row r="7021" spans="1:16" ht="15.75" x14ac:dyDescent="0.25">
      <c r="A7021" s="25"/>
      <c r="B7021" s="28"/>
      <c r="C7021" s="24"/>
      <c r="D7021" s="21"/>
      <c r="E7021" s="24"/>
      <c r="F7021" s="24"/>
      <c r="G7021" s="24"/>
      <c r="H7021" s="29"/>
      <c r="I7021" s="23"/>
      <c r="J7021" s="24"/>
      <c r="K7021" s="24"/>
      <c r="L7021" s="66"/>
      <c r="M7021" s="25"/>
      <c r="N7021" s="25"/>
      <c r="O7021" s="26"/>
      <c r="P7021" s="117"/>
    </row>
    <row r="7022" spans="1:16" ht="15.75" x14ac:dyDescent="0.25">
      <c r="A7022" s="25"/>
      <c r="B7022" s="28"/>
      <c r="C7022" s="24"/>
      <c r="D7022" s="21"/>
      <c r="E7022" s="24"/>
      <c r="F7022" s="24"/>
      <c r="G7022" s="24"/>
      <c r="H7022" s="29"/>
      <c r="I7022" s="84"/>
      <c r="J7022" s="24"/>
      <c r="K7022" s="24"/>
      <c r="L7022" s="66"/>
      <c r="M7022" s="25"/>
      <c r="N7022" s="25"/>
      <c r="O7022" s="26"/>
      <c r="P7022" s="117"/>
    </row>
    <row r="7023" spans="1:16" ht="15.75" x14ac:dyDescent="0.25">
      <c r="A7023" s="25"/>
      <c r="B7023" s="28"/>
      <c r="C7023" s="24"/>
      <c r="D7023" s="21"/>
      <c r="E7023" s="24"/>
      <c r="F7023" s="24"/>
      <c r="G7023" s="24"/>
      <c r="H7023" s="29"/>
      <c r="I7023" s="84"/>
      <c r="J7023" s="24"/>
      <c r="K7023" s="24"/>
      <c r="L7023" s="66"/>
      <c r="M7023" s="25"/>
      <c r="N7023" s="25"/>
      <c r="O7023" s="26"/>
      <c r="P7023" s="117"/>
    </row>
    <row r="7024" spans="1:16" ht="15.75" x14ac:dyDescent="0.25">
      <c r="A7024" s="25"/>
      <c r="B7024" s="28"/>
      <c r="C7024" s="24"/>
      <c r="D7024" s="21"/>
      <c r="E7024" s="24"/>
      <c r="F7024" s="24"/>
      <c r="G7024" s="24"/>
      <c r="H7024" s="29"/>
      <c r="I7024" s="84"/>
      <c r="J7024" s="24"/>
      <c r="K7024" s="24"/>
      <c r="L7024" s="66"/>
      <c r="M7024" s="25"/>
      <c r="N7024" s="25"/>
      <c r="O7024" s="26"/>
      <c r="P7024" s="117"/>
    </row>
    <row r="7025" spans="1:16" ht="15.75" x14ac:dyDescent="0.25">
      <c r="A7025" s="25"/>
      <c r="B7025" s="122"/>
      <c r="C7025" s="24"/>
      <c r="D7025" s="21"/>
      <c r="E7025" s="24"/>
      <c r="F7025" s="24"/>
      <c r="G7025" s="24"/>
      <c r="H7025" s="29"/>
      <c r="I7025" s="84"/>
      <c r="J7025" s="24"/>
      <c r="K7025" s="24"/>
      <c r="L7025" s="66"/>
      <c r="M7025" s="25"/>
      <c r="N7025" s="25"/>
      <c r="O7025" s="26"/>
      <c r="P7025" s="117"/>
    </row>
    <row r="7026" spans="1:16" ht="15.75" x14ac:dyDescent="0.25">
      <c r="A7026" s="25"/>
      <c r="B7026" s="28"/>
      <c r="C7026" s="24"/>
      <c r="D7026" s="21"/>
      <c r="E7026" s="24"/>
      <c r="F7026" s="24"/>
      <c r="G7026" s="24"/>
      <c r="H7026" s="29"/>
      <c r="I7026" s="84"/>
      <c r="J7026" s="24"/>
      <c r="K7026" s="24"/>
      <c r="L7026" s="66"/>
      <c r="M7026" s="25"/>
      <c r="N7026" s="25"/>
      <c r="O7026" s="26"/>
      <c r="P7026" s="117"/>
    </row>
    <row r="7027" spans="1:16" ht="15.75" x14ac:dyDescent="0.25">
      <c r="A7027" s="25"/>
      <c r="B7027" s="28"/>
      <c r="C7027" s="24"/>
      <c r="D7027" s="21"/>
      <c r="E7027" s="24"/>
      <c r="F7027" s="24"/>
      <c r="G7027" s="24"/>
      <c r="H7027" s="29"/>
      <c r="I7027" s="84"/>
      <c r="J7027" s="24"/>
      <c r="K7027" s="24"/>
      <c r="L7027" s="66"/>
      <c r="M7027" s="25"/>
      <c r="N7027" s="25"/>
      <c r="O7027" s="26"/>
      <c r="P7027" s="117"/>
    </row>
    <row r="7028" spans="1:16" ht="15.75" x14ac:dyDescent="0.25">
      <c r="A7028" s="25"/>
      <c r="B7028" s="28"/>
      <c r="C7028" s="24"/>
      <c r="D7028" s="21"/>
      <c r="E7028" s="24"/>
      <c r="F7028" s="24"/>
      <c r="G7028" s="24"/>
      <c r="H7028" s="29"/>
      <c r="I7028" s="84"/>
      <c r="J7028" s="24"/>
      <c r="K7028" s="24"/>
      <c r="L7028" s="66"/>
      <c r="M7028" s="25"/>
      <c r="N7028" s="25"/>
      <c r="O7028" s="26"/>
      <c r="P7028" s="117"/>
    </row>
    <row r="7029" spans="1:16" ht="15.75" x14ac:dyDescent="0.25">
      <c r="A7029" s="25"/>
      <c r="B7029" s="28"/>
      <c r="C7029" s="24"/>
      <c r="D7029" s="21"/>
      <c r="E7029" s="24"/>
      <c r="F7029" s="24"/>
      <c r="G7029" s="24"/>
      <c r="H7029" s="29"/>
      <c r="I7029" s="84"/>
      <c r="J7029" s="24"/>
      <c r="K7029" s="24"/>
      <c r="L7029" s="66"/>
      <c r="M7029" s="25"/>
      <c r="N7029" s="25"/>
      <c r="O7029" s="26"/>
      <c r="P7029" s="117"/>
    </row>
    <row r="7030" spans="1:16" ht="15.75" x14ac:dyDescent="0.25">
      <c r="A7030" s="25"/>
      <c r="B7030" s="28"/>
      <c r="C7030" s="24"/>
      <c r="D7030" s="21"/>
      <c r="E7030" s="24"/>
      <c r="F7030" s="24"/>
      <c r="G7030" s="24"/>
      <c r="H7030" s="29"/>
      <c r="I7030" s="84"/>
      <c r="J7030" s="24"/>
      <c r="K7030" s="24"/>
      <c r="L7030" s="66"/>
      <c r="M7030" s="25"/>
      <c r="N7030" s="25"/>
      <c r="O7030" s="26"/>
      <c r="P7030" s="117"/>
    </row>
    <row r="7031" spans="1:16" ht="15.75" x14ac:dyDescent="0.25">
      <c r="A7031" s="25"/>
      <c r="B7031" s="28"/>
      <c r="C7031" s="24"/>
      <c r="D7031" s="21"/>
      <c r="E7031" s="24"/>
      <c r="F7031" s="24"/>
      <c r="G7031" s="24"/>
      <c r="H7031" s="29"/>
      <c r="I7031" s="84"/>
      <c r="J7031" s="24"/>
      <c r="K7031" s="24"/>
      <c r="L7031" s="66"/>
      <c r="M7031" s="25"/>
      <c r="N7031" s="25"/>
      <c r="O7031" s="26"/>
      <c r="P7031" s="117"/>
    </row>
    <row r="7032" spans="1:16" ht="15.75" x14ac:dyDescent="0.25">
      <c r="A7032" s="25"/>
      <c r="B7032" s="28"/>
      <c r="C7032" s="24"/>
      <c r="D7032" s="21"/>
      <c r="E7032" s="24"/>
      <c r="F7032" s="24"/>
      <c r="G7032" s="24"/>
      <c r="H7032" s="29"/>
      <c r="I7032" s="84"/>
      <c r="J7032" s="24"/>
      <c r="K7032" s="24"/>
      <c r="L7032" s="66"/>
      <c r="M7032" s="25"/>
      <c r="N7032" s="25"/>
      <c r="O7032" s="26"/>
      <c r="P7032" s="117"/>
    </row>
    <row r="7033" spans="1:16" ht="15.75" x14ac:dyDescent="0.25">
      <c r="A7033" s="25"/>
      <c r="B7033" s="28"/>
      <c r="C7033" s="24"/>
      <c r="D7033" s="21"/>
      <c r="E7033" s="24"/>
      <c r="F7033" s="24"/>
      <c r="G7033" s="24"/>
      <c r="H7033" s="29"/>
      <c r="I7033" s="84"/>
      <c r="J7033" s="24"/>
      <c r="K7033" s="24"/>
      <c r="L7033" s="66"/>
      <c r="M7033" s="25"/>
      <c r="N7033" s="25"/>
      <c r="O7033" s="26"/>
      <c r="P7033" s="117"/>
    </row>
    <row r="7034" spans="1:16" ht="15.75" x14ac:dyDescent="0.25">
      <c r="A7034" s="25"/>
      <c r="B7034" s="28"/>
      <c r="C7034" s="24"/>
      <c r="D7034" s="21"/>
      <c r="E7034" s="24"/>
      <c r="F7034" s="24"/>
      <c r="G7034" s="24"/>
      <c r="H7034" s="29"/>
      <c r="I7034" s="84"/>
      <c r="J7034" s="24"/>
      <c r="K7034" s="24"/>
      <c r="L7034" s="66"/>
      <c r="M7034" s="25"/>
      <c r="N7034" s="25"/>
      <c r="O7034" s="26"/>
      <c r="P7034" s="117"/>
    </row>
    <row r="7035" spans="1:16" ht="15.75" x14ac:dyDescent="0.25">
      <c r="A7035" s="25"/>
      <c r="B7035" s="28"/>
      <c r="C7035" s="24"/>
      <c r="D7035" s="21"/>
      <c r="E7035" s="24"/>
      <c r="F7035" s="24"/>
      <c r="G7035" s="24"/>
      <c r="H7035" s="29"/>
      <c r="I7035" s="84"/>
      <c r="J7035" s="24"/>
      <c r="K7035" s="24"/>
      <c r="L7035" s="66"/>
      <c r="M7035" s="25"/>
      <c r="N7035" s="25"/>
      <c r="O7035" s="26"/>
      <c r="P7035" s="117"/>
    </row>
    <row r="7036" spans="1:16" ht="15.75" x14ac:dyDescent="0.25">
      <c r="A7036" s="25"/>
      <c r="B7036" s="28"/>
      <c r="C7036" s="24"/>
      <c r="D7036" s="21"/>
      <c r="E7036" s="24"/>
      <c r="F7036" s="24"/>
      <c r="G7036" s="24"/>
      <c r="H7036" s="29"/>
      <c r="I7036" s="84"/>
      <c r="J7036" s="24"/>
      <c r="K7036" s="24"/>
      <c r="L7036" s="66"/>
      <c r="M7036" s="25"/>
      <c r="N7036" s="25"/>
      <c r="O7036" s="26"/>
      <c r="P7036" s="117"/>
    </row>
    <row r="7037" spans="1:16" ht="15.75" x14ac:dyDescent="0.25">
      <c r="A7037" s="25"/>
      <c r="B7037" s="313"/>
      <c r="C7037" s="20"/>
      <c r="D7037" s="98"/>
      <c r="E7037" s="24"/>
      <c r="F7037" s="24"/>
      <c r="G7037" s="24"/>
      <c r="H7037" s="29"/>
      <c r="I7037" s="84"/>
      <c r="J7037" s="314"/>
      <c r="K7037" s="314"/>
      <c r="L7037" s="66"/>
      <c r="M7037" s="25"/>
      <c r="N7037" s="19"/>
      <c r="O7037" s="26"/>
      <c r="P7037" s="117"/>
    </row>
    <row r="7038" spans="1:16" ht="15.75" x14ac:dyDescent="0.25">
      <c r="A7038" s="25"/>
      <c r="B7038" s="28"/>
      <c r="C7038" s="24"/>
      <c r="D7038" s="21"/>
      <c r="E7038" s="24"/>
      <c r="F7038" s="24"/>
      <c r="G7038" s="24"/>
      <c r="H7038" s="29"/>
      <c r="I7038" s="84"/>
      <c r="J7038" s="24"/>
      <c r="K7038" s="24"/>
      <c r="L7038" s="66"/>
      <c r="M7038" s="25"/>
      <c r="N7038" s="25"/>
      <c r="O7038" s="26"/>
      <c r="P7038" s="117"/>
    </row>
    <row r="7039" spans="1:16" ht="15.75" x14ac:dyDescent="0.25">
      <c r="A7039" s="25"/>
      <c r="B7039" s="28"/>
      <c r="C7039" s="24"/>
      <c r="D7039" s="21"/>
      <c r="E7039" s="24"/>
      <c r="F7039" s="24"/>
      <c r="G7039" s="24"/>
      <c r="H7039" s="29"/>
      <c r="I7039" s="23"/>
      <c r="J7039" s="24"/>
      <c r="K7039" s="24"/>
      <c r="L7039" s="66"/>
      <c r="M7039" s="25"/>
      <c r="N7039" s="25"/>
      <c r="O7039" s="26"/>
      <c r="P7039" s="117"/>
    </row>
    <row r="7040" spans="1:16" ht="15.75" x14ac:dyDescent="0.25">
      <c r="A7040" s="25"/>
      <c r="B7040" s="28"/>
      <c r="C7040" s="24"/>
      <c r="D7040" s="21"/>
      <c r="E7040" s="24"/>
      <c r="F7040" s="24"/>
      <c r="G7040" s="24"/>
      <c r="H7040" s="29"/>
      <c r="I7040" s="84"/>
      <c r="J7040" s="24"/>
      <c r="K7040" s="24"/>
      <c r="L7040" s="66"/>
      <c r="M7040" s="25"/>
      <c r="N7040" s="25"/>
      <c r="O7040" s="26"/>
      <c r="P7040" s="117"/>
    </row>
    <row r="7041" spans="1:16" ht="15.75" x14ac:dyDescent="0.25">
      <c r="A7041" s="25"/>
      <c r="B7041" s="28"/>
      <c r="C7041" s="24"/>
      <c r="D7041" s="21"/>
      <c r="E7041" s="24"/>
      <c r="F7041" s="24"/>
      <c r="G7041" s="24"/>
      <c r="H7041" s="29"/>
      <c r="I7041" s="84"/>
      <c r="J7041" s="24"/>
      <c r="K7041" s="24"/>
      <c r="L7041" s="66"/>
      <c r="M7041" s="25"/>
      <c r="N7041" s="25"/>
      <c r="O7041" s="26"/>
      <c r="P7041" s="117"/>
    </row>
    <row r="7042" spans="1:16" ht="15.75" x14ac:dyDescent="0.25">
      <c r="A7042" s="25"/>
      <c r="B7042" s="28"/>
      <c r="C7042" s="24"/>
      <c r="D7042" s="21"/>
      <c r="E7042" s="24"/>
      <c r="F7042" s="24"/>
      <c r="G7042" s="24"/>
      <c r="H7042" s="29"/>
      <c r="I7042" s="84"/>
      <c r="J7042" s="24"/>
      <c r="K7042" s="24"/>
      <c r="L7042" s="66"/>
      <c r="M7042" s="25"/>
      <c r="N7042" s="25"/>
      <c r="O7042" s="26"/>
      <c r="P7042" s="117"/>
    </row>
    <row r="7043" spans="1:16" ht="15.75" x14ac:dyDescent="0.25">
      <c r="A7043" s="25"/>
      <c r="B7043" s="28"/>
      <c r="C7043" s="24"/>
      <c r="D7043" s="21"/>
      <c r="E7043" s="24"/>
      <c r="F7043" s="24"/>
      <c r="G7043" s="24"/>
      <c r="H7043" s="29"/>
      <c r="I7043" s="84"/>
      <c r="J7043" s="24"/>
      <c r="K7043" s="24"/>
      <c r="L7043" s="66"/>
      <c r="M7043" s="25"/>
      <c r="N7043" s="25"/>
      <c r="O7043" s="26"/>
      <c r="P7043" s="117"/>
    </row>
    <row r="7044" spans="1:16" ht="15.75" x14ac:dyDescent="0.25">
      <c r="A7044" s="25"/>
      <c r="B7044" s="28"/>
      <c r="C7044" s="24"/>
      <c r="D7044" s="21"/>
      <c r="E7044" s="24"/>
      <c r="F7044" s="24"/>
      <c r="G7044" s="24"/>
      <c r="H7044" s="29"/>
      <c r="I7044" s="84"/>
      <c r="J7044" s="24"/>
      <c r="K7044" s="24"/>
      <c r="L7044" s="66"/>
      <c r="M7044" s="25"/>
      <c r="N7044" s="25"/>
      <c r="O7044" s="26"/>
      <c r="P7044" s="117"/>
    </row>
    <row r="7045" spans="1:16" ht="15.75" x14ac:dyDescent="0.25">
      <c r="A7045" s="25"/>
      <c r="B7045" s="28"/>
      <c r="C7045" s="24"/>
      <c r="D7045" s="21"/>
      <c r="E7045" s="24"/>
      <c r="F7045" s="24"/>
      <c r="G7045" s="24"/>
      <c r="H7045" s="29"/>
      <c r="I7045" s="84"/>
      <c r="J7045" s="24"/>
      <c r="K7045" s="24"/>
      <c r="L7045" s="66"/>
      <c r="M7045" s="25"/>
      <c r="N7045" s="25"/>
      <c r="O7045" s="26"/>
      <c r="P7045" s="117"/>
    </row>
    <row r="7046" spans="1:16" ht="15.75" x14ac:dyDescent="0.25">
      <c r="A7046" s="25"/>
      <c r="B7046" s="28"/>
      <c r="C7046" s="24"/>
      <c r="D7046" s="21"/>
      <c r="E7046" s="24"/>
      <c r="F7046" s="24"/>
      <c r="G7046" s="24"/>
      <c r="H7046" s="29"/>
      <c r="I7046" s="84"/>
      <c r="J7046" s="24"/>
      <c r="K7046" s="24"/>
      <c r="L7046" s="66"/>
      <c r="M7046" s="25"/>
      <c r="N7046" s="25"/>
      <c r="O7046" s="26"/>
      <c r="P7046" s="117"/>
    </row>
    <row r="7047" spans="1:16" ht="15.75" x14ac:dyDescent="0.25">
      <c r="A7047" s="25"/>
      <c r="B7047" s="28"/>
      <c r="C7047" s="24"/>
      <c r="D7047" s="21"/>
      <c r="E7047" s="24"/>
      <c r="F7047" s="24"/>
      <c r="G7047" s="24"/>
      <c r="H7047" s="29"/>
      <c r="I7047" s="84"/>
      <c r="J7047" s="24"/>
      <c r="K7047" s="24"/>
      <c r="L7047" s="66"/>
      <c r="M7047" s="25"/>
      <c r="N7047" s="25"/>
      <c r="O7047" s="26"/>
      <c r="P7047" s="117"/>
    </row>
    <row r="7048" spans="1:16" ht="15.75" x14ac:dyDescent="0.25">
      <c r="A7048" s="25"/>
      <c r="B7048" s="28"/>
      <c r="C7048" s="24"/>
      <c r="D7048" s="21"/>
      <c r="E7048" s="24"/>
      <c r="F7048" s="24"/>
      <c r="G7048" s="24"/>
      <c r="H7048" s="29"/>
      <c r="I7048" s="84"/>
      <c r="J7048" s="24"/>
      <c r="K7048" s="24"/>
      <c r="L7048" s="66"/>
      <c r="M7048" s="25"/>
      <c r="N7048" s="25"/>
      <c r="O7048" s="26"/>
      <c r="P7048" s="117"/>
    </row>
    <row r="7049" spans="1:16" ht="15.75" x14ac:dyDescent="0.25">
      <c r="A7049" s="25"/>
      <c r="B7049" s="28"/>
      <c r="C7049" s="24"/>
      <c r="D7049" s="21"/>
      <c r="E7049" s="24"/>
      <c r="F7049" s="24"/>
      <c r="G7049" s="24"/>
      <c r="H7049" s="29"/>
      <c r="I7049" s="84"/>
      <c r="J7049" s="24"/>
      <c r="K7049" s="24"/>
      <c r="L7049" s="66"/>
      <c r="M7049" s="25"/>
      <c r="N7049" s="25"/>
      <c r="O7049" s="26"/>
      <c r="P7049" s="117"/>
    </row>
    <row r="7050" spans="1:16" ht="15.75" x14ac:dyDescent="0.25">
      <c r="A7050" s="25"/>
      <c r="B7050" s="28"/>
      <c r="C7050" s="24"/>
      <c r="D7050" s="21"/>
      <c r="E7050" s="24"/>
      <c r="F7050" s="24"/>
      <c r="G7050" s="24"/>
      <c r="H7050" s="29"/>
      <c r="I7050" s="84"/>
      <c r="J7050" s="24"/>
      <c r="K7050" s="24"/>
      <c r="L7050" s="66"/>
      <c r="M7050" s="25"/>
      <c r="N7050" s="25"/>
      <c r="O7050" s="26"/>
      <c r="P7050" s="117"/>
    </row>
    <row r="7051" spans="1:16" ht="15.75" x14ac:dyDescent="0.25">
      <c r="A7051" s="25"/>
      <c r="B7051" s="28"/>
      <c r="C7051" s="24"/>
      <c r="D7051" s="21"/>
      <c r="E7051" s="24"/>
      <c r="F7051" s="24"/>
      <c r="G7051" s="24"/>
      <c r="H7051" s="29"/>
      <c r="I7051" s="84"/>
      <c r="J7051" s="24"/>
      <c r="K7051" s="24"/>
      <c r="L7051" s="66"/>
      <c r="M7051" s="25"/>
      <c r="N7051" s="25"/>
      <c r="O7051" s="26"/>
      <c r="P7051" s="117"/>
    </row>
    <row r="7052" spans="1:16" ht="15.75" x14ac:dyDescent="0.25">
      <c r="A7052" s="25"/>
      <c r="B7052" s="28"/>
      <c r="C7052" s="24"/>
      <c r="D7052" s="21"/>
      <c r="E7052" s="24"/>
      <c r="F7052" s="24"/>
      <c r="G7052" s="24"/>
      <c r="H7052" s="29"/>
      <c r="I7052" s="84"/>
      <c r="J7052" s="24"/>
      <c r="K7052" s="24"/>
      <c r="L7052" s="66"/>
      <c r="M7052" s="25"/>
      <c r="N7052" s="25"/>
      <c r="O7052" s="26"/>
      <c r="P7052" s="117"/>
    </row>
    <row r="7053" spans="1:16" ht="15.75" x14ac:dyDescent="0.25">
      <c r="A7053" s="25"/>
      <c r="B7053" s="28"/>
      <c r="C7053" s="24"/>
      <c r="D7053" s="21"/>
      <c r="E7053" s="24"/>
      <c r="F7053" s="24"/>
      <c r="G7053" s="24"/>
      <c r="H7053" s="29"/>
      <c r="I7053" s="84"/>
      <c r="J7053" s="24"/>
      <c r="K7053" s="24"/>
      <c r="L7053" s="66"/>
      <c r="M7053" s="25"/>
      <c r="N7053" s="25"/>
      <c r="O7053" s="26"/>
      <c r="P7053" s="117"/>
    </row>
    <row r="7054" spans="1:16" ht="15.75" x14ac:dyDescent="0.25">
      <c r="A7054" s="25"/>
      <c r="B7054" s="28"/>
      <c r="C7054" s="24"/>
      <c r="D7054" s="21"/>
      <c r="E7054" s="24"/>
      <c r="F7054" s="24"/>
      <c r="G7054" s="24"/>
      <c r="H7054" s="29"/>
      <c r="I7054" s="84"/>
      <c r="J7054" s="24"/>
      <c r="K7054" s="24"/>
      <c r="L7054" s="66"/>
      <c r="M7054" s="25"/>
      <c r="N7054" s="25"/>
      <c r="O7054" s="26"/>
      <c r="P7054" s="117"/>
    </row>
    <row r="7055" spans="1:16" ht="15.75" x14ac:dyDescent="0.25">
      <c r="A7055" s="25"/>
      <c r="B7055" s="122"/>
      <c r="C7055" s="24"/>
      <c r="D7055" s="21"/>
      <c r="E7055" s="24"/>
      <c r="F7055" s="24"/>
      <c r="G7055" s="24"/>
      <c r="H7055" s="29"/>
      <c r="I7055" s="84"/>
      <c r="J7055" s="24"/>
      <c r="K7055" s="24"/>
      <c r="L7055" s="66"/>
      <c r="M7055" s="25"/>
      <c r="N7055" s="25"/>
      <c r="O7055" s="26"/>
      <c r="P7055" s="117"/>
    </row>
    <row r="7056" spans="1:16" ht="15.75" x14ac:dyDescent="0.25">
      <c r="A7056" s="25"/>
      <c r="B7056" s="28"/>
      <c r="C7056" s="24"/>
      <c r="D7056" s="21"/>
      <c r="E7056" s="24"/>
      <c r="F7056" s="24"/>
      <c r="G7056" s="24"/>
      <c r="H7056" s="29"/>
      <c r="I7056" s="84"/>
      <c r="J7056" s="24"/>
      <c r="K7056" s="24"/>
      <c r="L7056" s="66"/>
      <c r="M7056" s="25"/>
      <c r="N7056" s="25"/>
      <c r="O7056" s="26"/>
      <c r="P7056" s="117"/>
    </row>
    <row r="7057" spans="1:16" ht="15.75" x14ac:dyDescent="0.25">
      <c r="A7057" s="25"/>
      <c r="B7057" s="28"/>
      <c r="C7057" s="24"/>
      <c r="D7057" s="21"/>
      <c r="E7057" s="24"/>
      <c r="F7057" s="24"/>
      <c r="G7057" s="24"/>
      <c r="H7057" s="29"/>
      <c r="I7057" s="84"/>
      <c r="J7057" s="24"/>
      <c r="K7057" s="24"/>
      <c r="L7057" s="66"/>
      <c r="M7057" s="25"/>
      <c r="N7057" s="25"/>
      <c r="O7057" s="26"/>
      <c r="P7057" s="117"/>
    </row>
    <row r="7058" spans="1:16" ht="15.75" x14ac:dyDescent="0.25">
      <c r="A7058" s="25"/>
      <c r="B7058" s="28"/>
      <c r="C7058" s="24"/>
      <c r="D7058" s="21"/>
      <c r="E7058" s="24"/>
      <c r="F7058" s="24"/>
      <c r="G7058" s="24"/>
      <c r="H7058" s="29"/>
      <c r="I7058" s="84"/>
      <c r="J7058" s="24"/>
      <c r="K7058" s="24"/>
      <c r="L7058" s="66"/>
      <c r="M7058" s="25"/>
      <c r="N7058" s="25"/>
      <c r="O7058" s="26"/>
      <c r="P7058" s="117"/>
    </row>
    <row r="7059" spans="1:16" ht="15.75" x14ac:dyDescent="0.25">
      <c r="A7059" s="25"/>
      <c r="B7059" s="28"/>
      <c r="C7059" s="24"/>
      <c r="D7059" s="21"/>
      <c r="E7059" s="24"/>
      <c r="F7059" s="24"/>
      <c r="G7059" s="24"/>
      <c r="H7059" s="29"/>
      <c r="I7059" s="23"/>
      <c r="J7059" s="24"/>
      <c r="K7059" s="24"/>
      <c r="L7059" s="66"/>
      <c r="M7059" s="25"/>
      <c r="N7059" s="25"/>
      <c r="O7059" s="26"/>
      <c r="P7059" s="117"/>
    </row>
    <row r="7060" spans="1:16" ht="15.75" x14ac:dyDescent="0.25">
      <c r="A7060" s="25"/>
      <c r="B7060" s="28"/>
      <c r="C7060" s="24"/>
      <c r="D7060" s="21"/>
      <c r="E7060" s="24"/>
      <c r="F7060" s="24"/>
      <c r="G7060" s="24"/>
      <c r="H7060" s="29"/>
      <c r="I7060" s="84"/>
      <c r="J7060" s="24"/>
      <c r="K7060" s="24"/>
      <c r="L7060" s="66"/>
      <c r="M7060" s="25"/>
      <c r="N7060" s="25"/>
      <c r="O7060" s="26"/>
      <c r="P7060" s="117"/>
    </row>
    <row r="7061" spans="1:16" ht="15.75" x14ac:dyDescent="0.25">
      <c r="A7061" s="25"/>
      <c r="B7061" s="28"/>
      <c r="C7061" s="24"/>
      <c r="D7061" s="21"/>
      <c r="E7061" s="24"/>
      <c r="F7061" s="24"/>
      <c r="G7061" s="24"/>
      <c r="H7061" s="29"/>
      <c r="I7061" s="84"/>
      <c r="J7061" s="24"/>
      <c r="K7061" s="24"/>
      <c r="L7061" s="66"/>
      <c r="M7061" s="25"/>
      <c r="N7061" s="25"/>
      <c r="O7061" s="26"/>
      <c r="P7061" s="117"/>
    </row>
    <row r="7062" spans="1:16" ht="15.75" x14ac:dyDescent="0.25">
      <c r="A7062" s="25"/>
      <c r="B7062" s="28"/>
      <c r="C7062" s="24"/>
      <c r="D7062" s="21"/>
      <c r="E7062" s="24"/>
      <c r="F7062" s="24"/>
      <c r="G7062" s="24"/>
      <c r="H7062" s="29"/>
      <c r="I7062" s="84"/>
      <c r="J7062" s="24"/>
      <c r="K7062" s="24"/>
      <c r="L7062" s="66"/>
      <c r="M7062" s="25"/>
      <c r="N7062" s="25"/>
      <c r="O7062" s="26"/>
      <c r="P7062" s="117"/>
    </row>
    <row r="7063" spans="1:16" ht="15.75" x14ac:dyDescent="0.25">
      <c r="A7063" s="25"/>
      <c r="B7063" s="28"/>
      <c r="C7063" s="24"/>
      <c r="D7063" s="21"/>
      <c r="E7063" s="24"/>
      <c r="F7063" s="24"/>
      <c r="G7063" s="24"/>
      <c r="H7063" s="29"/>
      <c r="I7063" s="84"/>
      <c r="J7063" s="24"/>
      <c r="K7063" s="24"/>
      <c r="L7063" s="66"/>
      <c r="M7063" s="25"/>
      <c r="N7063" s="25"/>
      <c r="O7063" s="26"/>
      <c r="P7063" s="117"/>
    </row>
    <row r="7064" spans="1:16" ht="15.75" x14ac:dyDescent="0.25">
      <c r="A7064" s="25"/>
      <c r="B7064" s="28"/>
      <c r="C7064" s="24"/>
      <c r="D7064" s="21"/>
      <c r="E7064" s="24"/>
      <c r="F7064" s="24"/>
      <c r="G7064" s="24"/>
      <c r="H7064" s="29"/>
      <c r="I7064" s="84"/>
      <c r="J7064" s="24"/>
      <c r="K7064" s="24"/>
      <c r="L7064" s="66"/>
      <c r="M7064" s="25"/>
      <c r="N7064" s="25"/>
      <c r="O7064" s="26"/>
      <c r="P7064" s="117"/>
    </row>
    <row r="7065" spans="1:16" ht="15.75" x14ac:dyDescent="0.25">
      <c r="A7065" s="25"/>
      <c r="B7065" s="28"/>
      <c r="C7065" s="24"/>
      <c r="D7065" s="21"/>
      <c r="E7065" s="24"/>
      <c r="F7065" s="24"/>
      <c r="G7065" s="24"/>
      <c r="H7065" s="29"/>
      <c r="I7065" s="23"/>
      <c r="J7065" s="24"/>
      <c r="K7065" s="24"/>
      <c r="L7065" s="66"/>
      <c r="M7065" s="25"/>
      <c r="N7065" s="25"/>
      <c r="O7065" s="26"/>
      <c r="P7065" s="117"/>
    </row>
    <row r="7066" spans="1:16" ht="15.75" x14ac:dyDescent="0.25">
      <c r="A7066" s="25"/>
      <c r="B7066" s="28"/>
      <c r="C7066" s="24"/>
      <c r="D7066" s="21"/>
      <c r="E7066" s="24"/>
      <c r="F7066" s="24"/>
      <c r="G7066" s="24"/>
      <c r="H7066" s="29"/>
      <c r="I7066" s="84"/>
      <c r="J7066" s="24"/>
      <c r="K7066" s="24"/>
      <c r="L7066" s="66"/>
      <c r="M7066" s="25"/>
      <c r="N7066" s="25"/>
      <c r="O7066" s="26"/>
      <c r="P7066" s="117"/>
    </row>
    <row r="7067" spans="1:16" ht="15.75" x14ac:dyDescent="0.25">
      <c r="A7067" s="25"/>
      <c r="B7067" s="122"/>
      <c r="C7067" s="24"/>
      <c r="D7067" s="21"/>
      <c r="E7067" s="24"/>
      <c r="F7067" s="24"/>
      <c r="G7067" s="24"/>
      <c r="H7067" s="29"/>
      <c r="I7067" s="84"/>
      <c r="J7067" s="24"/>
      <c r="K7067" s="24"/>
      <c r="L7067" s="66"/>
      <c r="M7067" s="25"/>
      <c r="N7067" s="25"/>
      <c r="O7067" s="26"/>
      <c r="P7067" s="117"/>
    </row>
    <row r="7068" spans="1:16" ht="15.75" x14ac:dyDescent="0.25">
      <c r="A7068" s="25"/>
      <c r="B7068" s="28"/>
      <c r="C7068" s="24"/>
      <c r="D7068" s="21"/>
      <c r="E7068" s="24"/>
      <c r="F7068" s="24"/>
      <c r="G7068" s="24"/>
      <c r="H7068" s="29"/>
      <c r="I7068" s="84"/>
      <c r="J7068" s="24"/>
      <c r="K7068" s="24"/>
      <c r="L7068" s="66"/>
      <c r="M7068" s="25"/>
      <c r="N7068" s="25"/>
      <c r="O7068" s="26"/>
      <c r="P7068" s="117"/>
    </row>
    <row r="7069" spans="1:16" ht="15.75" x14ac:dyDescent="0.25">
      <c r="A7069" s="25"/>
      <c r="B7069" s="28"/>
      <c r="C7069" s="24"/>
      <c r="D7069" s="21"/>
      <c r="E7069" s="24"/>
      <c r="F7069" s="24"/>
      <c r="G7069" s="24"/>
      <c r="H7069" s="29"/>
      <c r="I7069" s="84"/>
      <c r="J7069" s="24"/>
      <c r="K7069" s="24"/>
      <c r="L7069" s="66"/>
      <c r="M7069" s="25"/>
      <c r="N7069" s="25"/>
      <c r="O7069" s="26"/>
      <c r="P7069" s="117"/>
    </row>
    <row r="7070" spans="1:16" ht="15.75" x14ac:dyDescent="0.25">
      <c r="A7070" s="25"/>
      <c r="B7070" s="28"/>
      <c r="C7070" s="24"/>
      <c r="D7070" s="21"/>
      <c r="E7070" s="24"/>
      <c r="F7070" s="24"/>
      <c r="G7070" s="24"/>
      <c r="H7070" s="29"/>
      <c r="I7070" s="84"/>
      <c r="J7070" s="24"/>
      <c r="K7070" s="24"/>
      <c r="L7070" s="66"/>
      <c r="M7070" s="25"/>
      <c r="N7070" s="25"/>
      <c r="O7070" s="26"/>
      <c r="P7070" s="117"/>
    </row>
    <row r="7071" spans="1:16" ht="15.75" x14ac:dyDescent="0.25">
      <c r="A7071" s="25"/>
      <c r="B7071" s="28"/>
      <c r="C7071" s="24"/>
      <c r="D7071" s="21"/>
      <c r="E7071" s="24"/>
      <c r="F7071" s="24"/>
      <c r="G7071" s="24"/>
      <c r="H7071" s="29"/>
      <c r="I7071" s="84"/>
      <c r="J7071" s="24"/>
      <c r="K7071" s="24"/>
      <c r="L7071" s="66"/>
      <c r="M7071" s="25"/>
      <c r="N7071" s="25"/>
      <c r="O7071" s="26"/>
      <c r="P7071" s="117"/>
    </row>
    <row r="7072" spans="1:16" ht="15.75" x14ac:dyDescent="0.25">
      <c r="A7072" s="25"/>
      <c r="B7072" s="28"/>
      <c r="C7072" s="24"/>
      <c r="D7072" s="21"/>
      <c r="E7072" s="24"/>
      <c r="F7072" s="24"/>
      <c r="G7072" s="24"/>
      <c r="H7072" s="29"/>
      <c r="I7072" s="84"/>
      <c r="J7072" s="24"/>
      <c r="K7072" s="24"/>
      <c r="L7072" s="66"/>
      <c r="M7072" s="25"/>
      <c r="N7072" s="25"/>
      <c r="O7072" s="26"/>
      <c r="P7072" s="117"/>
    </row>
    <row r="7073" spans="1:16" ht="15.75" x14ac:dyDescent="0.25">
      <c r="A7073" s="25"/>
      <c r="B7073" s="28"/>
      <c r="C7073" s="24"/>
      <c r="D7073" s="21"/>
      <c r="E7073" s="24"/>
      <c r="F7073" s="24"/>
      <c r="G7073" s="24"/>
      <c r="H7073" s="29"/>
      <c r="I7073" s="84"/>
      <c r="J7073" s="24"/>
      <c r="K7073" s="24"/>
      <c r="L7073" s="66"/>
      <c r="M7073" s="25"/>
      <c r="N7073" s="25"/>
      <c r="O7073" s="26"/>
      <c r="P7073" s="117"/>
    </row>
    <row r="7074" spans="1:16" ht="15.75" x14ac:dyDescent="0.25">
      <c r="A7074" s="25"/>
      <c r="B7074" s="122"/>
      <c r="C7074" s="24"/>
      <c r="D7074" s="21"/>
      <c r="E7074" s="24"/>
      <c r="F7074" s="24"/>
      <c r="G7074" s="24"/>
      <c r="H7074" s="29"/>
      <c r="I7074" s="84"/>
      <c r="J7074" s="24"/>
      <c r="K7074" s="24"/>
      <c r="L7074" s="66"/>
      <c r="M7074" s="25"/>
      <c r="N7074" s="25"/>
      <c r="O7074" s="26"/>
      <c r="P7074" s="117"/>
    </row>
    <row r="7075" spans="1:16" ht="15.75" x14ac:dyDescent="0.25">
      <c r="A7075" s="25"/>
      <c r="B7075" s="28"/>
      <c r="C7075" s="24"/>
      <c r="D7075" s="21"/>
      <c r="E7075" s="24"/>
      <c r="F7075" s="24"/>
      <c r="G7075" s="24"/>
      <c r="H7075" s="29"/>
      <c r="I7075" s="84"/>
      <c r="J7075" s="24"/>
      <c r="K7075" s="24"/>
      <c r="L7075" s="66"/>
      <c r="M7075" s="25"/>
      <c r="N7075" s="25"/>
      <c r="O7075" s="26"/>
      <c r="P7075" s="117"/>
    </row>
    <row r="7076" spans="1:16" ht="15.75" x14ac:dyDescent="0.25">
      <c r="A7076" s="25"/>
      <c r="B7076" s="28"/>
      <c r="C7076" s="24"/>
      <c r="D7076" s="21"/>
      <c r="E7076" s="24"/>
      <c r="F7076" s="24"/>
      <c r="G7076" s="24"/>
      <c r="H7076" s="29"/>
      <c r="I7076" s="84"/>
      <c r="J7076" s="24"/>
      <c r="K7076" s="24"/>
      <c r="L7076" s="66"/>
      <c r="M7076" s="25"/>
      <c r="N7076" s="25"/>
      <c r="O7076" s="26"/>
      <c r="P7076" s="117"/>
    </row>
    <row r="7077" spans="1:16" ht="15.75" x14ac:dyDescent="0.25">
      <c r="A7077" s="25"/>
      <c r="B7077" s="28"/>
      <c r="C7077" s="24"/>
      <c r="D7077" s="21"/>
      <c r="E7077" s="24"/>
      <c r="F7077" s="24"/>
      <c r="G7077" s="24"/>
      <c r="H7077" s="29"/>
      <c r="I7077" s="23"/>
      <c r="J7077" s="24"/>
      <c r="K7077" s="24"/>
      <c r="L7077" s="66"/>
      <c r="M7077" s="25"/>
      <c r="N7077" s="25"/>
      <c r="O7077" s="26"/>
      <c r="P7077" s="117"/>
    </row>
    <row r="7078" spans="1:16" ht="15.75" x14ac:dyDescent="0.25">
      <c r="A7078" s="25"/>
      <c r="B7078" s="28"/>
      <c r="C7078" s="24"/>
      <c r="D7078" s="21"/>
      <c r="E7078" s="24"/>
      <c r="F7078" s="24"/>
      <c r="G7078" s="24"/>
      <c r="H7078" s="29"/>
      <c r="I7078" s="84"/>
      <c r="J7078" s="24"/>
      <c r="K7078" s="24"/>
      <c r="L7078" s="66"/>
      <c r="M7078" s="25"/>
      <c r="N7078" s="25"/>
      <c r="O7078" s="26"/>
      <c r="P7078" s="117"/>
    </row>
    <row r="7079" spans="1:16" ht="15.75" x14ac:dyDescent="0.25">
      <c r="A7079" s="25"/>
      <c r="B7079" s="28"/>
      <c r="C7079" s="24"/>
      <c r="D7079" s="21"/>
      <c r="E7079" s="24"/>
      <c r="F7079" s="24"/>
      <c r="G7079" s="24"/>
      <c r="H7079" s="29"/>
      <c r="I7079" s="84"/>
      <c r="J7079" s="24"/>
      <c r="K7079" s="24"/>
      <c r="L7079" s="66"/>
      <c r="M7079" s="25"/>
      <c r="N7079" s="25"/>
      <c r="O7079" s="26"/>
      <c r="P7079" s="117"/>
    </row>
    <row r="7080" spans="1:16" ht="15.75" x14ac:dyDescent="0.25">
      <c r="A7080" s="25"/>
      <c r="B7080" s="28"/>
      <c r="C7080" s="24"/>
      <c r="D7080" s="21"/>
      <c r="E7080" s="24"/>
      <c r="F7080" s="24"/>
      <c r="G7080" s="24"/>
      <c r="H7080" s="29"/>
      <c r="I7080" s="84"/>
      <c r="J7080" s="24"/>
      <c r="K7080" s="24"/>
      <c r="L7080" s="66"/>
      <c r="M7080" s="25"/>
      <c r="N7080" s="25"/>
      <c r="O7080" s="26"/>
      <c r="P7080" s="117"/>
    </row>
    <row r="7081" spans="1:16" ht="15.75" x14ac:dyDescent="0.25">
      <c r="A7081" s="25"/>
      <c r="B7081" s="28"/>
      <c r="C7081" s="24"/>
      <c r="D7081" s="21"/>
      <c r="E7081" s="24"/>
      <c r="F7081" s="24"/>
      <c r="G7081" s="24"/>
      <c r="H7081" s="29"/>
      <c r="I7081" s="84"/>
      <c r="J7081" s="24"/>
      <c r="K7081" s="24"/>
      <c r="L7081" s="66"/>
      <c r="M7081" s="25"/>
      <c r="N7081" s="25"/>
      <c r="O7081" s="26"/>
      <c r="P7081" s="117"/>
    </row>
    <row r="7082" spans="1:16" ht="15.75" x14ac:dyDescent="0.25">
      <c r="A7082" s="25"/>
      <c r="B7082" s="28"/>
      <c r="C7082" s="24"/>
      <c r="D7082" s="21"/>
      <c r="E7082" s="24"/>
      <c r="F7082" s="24"/>
      <c r="G7082" s="24"/>
      <c r="H7082" s="29"/>
      <c r="I7082" s="84"/>
      <c r="J7082" s="24"/>
      <c r="K7082" s="24"/>
      <c r="L7082" s="66"/>
      <c r="M7082" s="25"/>
      <c r="N7082" s="25"/>
      <c r="O7082" s="26"/>
      <c r="P7082" s="117"/>
    </row>
    <row r="7083" spans="1:16" ht="15.75" x14ac:dyDescent="0.25">
      <c r="A7083" s="25"/>
      <c r="B7083" s="28"/>
      <c r="C7083" s="24"/>
      <c r="D7083" s="21"/>
      <c r="E7083" s="24"/>
      <c r="F7083" s="24"/>
      <c r="G7083" s="24"/>
      <c r="H7083" s="29"/>
      <c r="I7083" s="84"/>
      <c r="J7083" s="24"/>
      <c r="K7083" s="24"/>
      <c r="L7083" s="66"/>
      <c r="M7083" s="25"/>
      <c r="N7083" s="25"/>
      <c r="O7083" s="26"/>
      <c r="P7083" s="117"/>
    </row>
    <row r="7084" spans="1:16" ht="15.75" x14ac:dyDescent="0.25">
      <c r="A7084" s="25"/>
      <c r="B7084" s="28"/>
      <c r="C7084" s="24"/>
      <c r="D7084" s="21"/>
      <c r="E7084" s="24"/>
      <c r="F7084" s="24"/>
      <c r="G7084" s="24"/>
      <c r="H7084" s="29"/>
      <c r="I7084" s="84"/>
      <c r="J7084" s="24"/>
      <c r="K7084" s="24"/>
      <c r="L7084" s="66"/>
      <c r="M7084" s="25"/>
      <c r="N7084" s="25"/>
      <c r="O7084" s="26"/>
      <c r="P7084" s="117"/>
    </row>
    <row r="7085" spans="1:16" ht="15.75" x14ac:dyDescent="0.25">
      <c r="A7085" s="25"/>
      <c r="B7085" s="28"/>
      <c r="C7085" s="24"/>
      <c r="D7085" s="21"/>
      <c r="E7085" s="24"/>
      <c r="F7085" s="24"/>
      <c r="G7085" s="24"/>
      <c r="H7085" s="29"/>
      <c r="I7085" s="84"/>
      <c r="J7085" s="24"/>
      <c r="K7085" s="24"/>
      <c r="L7085" s="66"/>
      <c r="M7085" s="25"/>
      <c r="N7085" s="25"/>
      <c r="O7085" s="26"/>
      <c r="P7085" s="117"/>
    </row>
    <row r="7086" spans="1:16" ht="15.75" x14ac:dyDescent="0.25">
      <c r="A7086" s="25"/>
      <c r="B7086" s="28"/>
      <c r="C7086" s="24"/>
      <c r="D7086" s="21"/>
      <c r="E7086" s="24"/>
      <c r="F7086" s="24"/>
      <c r="G7086" s="24"/>
      <c r="H7086" s="29"/>
      <c r="I7086" s="84"/>
      <c r="J7086" s="24"/>
      <c r="K7086" s="24"/>
      <c r="L7086" s="66"/>
      <c r="M7086" s="25"/>
      <c r="N7086" s="25"/>
      <c r="O7086" s="26"/>
      <c r="P7086" s="117"/>
    </row>
    <row r="7087" spans="1:16" ht="15.75" x14ac:dyDescent="0.25">
      <c r="A7087" s="25"/>
      <c r="B7087" s="28"/>
      <c r="C7087" s="24"/>
      <c r="D7087" s="21"/>
      <c r="E7087" s="24"/>
      <c r="F7087" s="24"/>
      <c r="G7087" s="24"/>
      <c r="H7087" s="29"/>
      <c r="I7087" s="84"/>
      <c r="J7087" s="24"/>
      <c r="K7087" s="24"/>
      <c r="L7087" s="66"/>
      <c r="M7087" s="25"/>
      <c r="N7087" s="25"/>
      <c r="O7087" s="26"/>
      <c r="P7087" s="117"/>
    </row>
    <row r="7088" spans="1:16" ht="15.75" x14ac:dyDescent="0.25">
      <c r="A7088" s="25"/>
      <c r="B7088" s="28"/>
      <c r="C7088" s="24"/>
      <c r="D7088" s="21"/>
      <c r="E7088" s="24"/>
      <c r="F7088" s="24"/>
      <c r="G7088" s="24"/>
      <c r="H7088" s="29"/>
      <c r="I7088" s="84"/>
      <c r="J7088" s="24"/>
      <c r="K7088" s="24"/>
      <c r="L7088" s="66"/>
      <c r="M7088" s="25"/>
      <c r="N7088" s="25"/>
      <c r="O7088" s="26"/>
      <c r="P7088" s="117"/>
    </row>
    <row r="7089" spans="1:16" ht="15.75" x14ac:dyDescent="0.25">
      <c r="A7089" s="25"/>
      <c r="B7089" s="28"/>
      <c r="C7089" s="24"/>
      <c r="D7089" s="21"/>
      <c r="E7089" s="24"/>
      <c r="F7089" s="24"/>
      <c r="G7089" s="24"/>
      <c r="H7089" s="29"/>
      <c r="I7089" s="84"/>
      <c r="J7089" s="24"/>
      <c r="K7089" s="24"/>
      <c r="L7089" s="66"/>
      <c r="M7089" s="25"/>
      <c r="N7089" s="25"/>
      <c r="O7089" s="26"/>
      <c r="P7089" s="117"/>
    </row>
    <row r="7090" spans="1:16" ht="15.75" x14ac:dyDescent="0.25">
      <c r="A7090" s="25"/>
      <c r="B7090" s="28"/>
      <c r="C7090" s="24"/>
      <c r="D7090" s="21"/>
      <c r="E7090" s="24"/>
      <c r="F7090" s="24"/>
      <c r="G7090" s="24"/>
      <c r="H7090" s="29"/>
      <c r="I7090" s="84"/>
      <c r="J7090" s="24"/>
      <c r="K7090" s="24"/>
      <c r="L7090" s="66"/>
      <c r="M7090" s="25"/>
      <c r="N7090" s="25"/>
      <c r="O7090" s="26"/>
      <c r="P7090" s="117"/>
    </row>
    <row r="7091" spans="1:16" ht="15.75" x14ac:dyDescent="0.25">
      <c r="A7091" s="25"/>
      <c r="B7091" s="28"/>
      <c r="C7091" s="24"/>
      <c r="D7091" s="21"/>
      <c r="E7091" s="24"/>
      <c r="F7091" s="24"/>
      <c r="G7091" s="24"/>
      <c r="H7091" s="29"/>
      <c r="I7091" s="84"/>
      <c r="J7091" s="24"/>
      <c r="K7091" s="24"/>
      <c r="L7091" s="66"/>
      <c r="M7091" s="25"/>
      <c r="N7091" s="25"/>
      <c r="O7091" s="26"/>
      <c r="P7091" s="117"/>
    </row>
    <row r="7092" spans="1:16" ht="15.75" x14ac:dyDescent="0.25">
      <c r="A7092" s="25"/>
      <c r="B7092" s="28"/>
      <c r="C7092" s="24"/>
      <c r="D7092" s="21"/>
      <c r="E7092" s="24"/>
      <c r="F7092" s="24"/>
      <c r="G7092" s="24"/>
      <c r="H7092" s="29"/>
      <c r="I7092" s="84"/>
      <c r="J7092" s="24"/>
      <c r="K7092" s="24"/>
      <c r="L7092" s="66"/>
      <c r="M7092" s="25"/>
      <c r="N7092" s="25"/>
      <c r="O7092" s="26"/>
      <c r="P7092" s="117"/>
    </row>
    <row r="7093" spans="1:16" ht="15.75" x14ac:dyDescent="0.25">
      <c r="A7093" s="25"/>
      <c r="B7093" s="28"/>
      <c r="C7093" s="24"/>
      <c r="D7093" s="21"/>
      <c r="E7093" s="24"/>
      <c r="F7093" s="24"/>
      <c r="G7093" s="24"/>
      <c r="H7093" s="29"/>
      <c r="I7093" s="84"/>
      <c r="J7093" s="24"/>
      <c r="K7093" s="24"/>
      <c r="L7093" s="66"/>
      <c r="M7093" s="25"/>
      <c r="N7093" s="25"/>
      <c r="O7093" s="26"/>
      <c r="P7093" s="117"/>
    </row>
    <row r="7094" spans="1:16" ht="15.75" x14ac:dyDescent="0.25">
      <c r="A7094" s="25"/>
      <c r="B7094" s="28"/>
      <c r="C7094" s="24"/>
      <c r="D7094" s="21"/>
      <c r="E7094" s="24"/>
      <c r="F7094" s="24"/>
      <c r="G7094" s="24"/>
      <c r="H7094" s="29"/>
      <c r="I7094" s="84"/>
      <c r="J7094" s="24"/>
      <c r="K7094" s="24"/>
      <c r="L7094" s="66"/>
      <c r="M7094" s="25"/>
      <c r="N7094" s="25"/>
      <c r="O7094" s="26"/>
      <c r="P7094" s="117"/>
    </row>
    <row r="7095" spans="1:16" ht="15.75" x14ac:dyDescent="0.25">
      <c r="A7095" s="65"/>
      <c r="B7095" s="316"/>
      <c r="C7095" s="159"/>
      <c r="D7095" s="21"/>
      <c r="E7095" s="159"/>
      <c r="F7095" s="159"/>
      <c r="G7095" s="159"/>
      <c r="H7095" s="21"/>
      <c r="I7095" s="317"/>
      <c r="J7095" s="159"/>
      <c r="K7095" s="159"/>
      <c r="L7095" s="77"/>
      <c r="M7095" s="65"/>
      <c r="N7095" s="25"/>
      <c r="O7095" s="26"/>
      <c r="P7095" s="117"/>
    </row>
    <row r="7096" spans="1:16" ht="15.75" x14ac:dyDescent="0.25">
      <c r="A7096" s="25"/>
      <c r="B7096" s="28"/>
      <c r="C7096" s="24"/>
      <c r="D7096" s="21"/>
      <c r="E7096" s="24"/>
      <c r="F7096" s="24"/>
      <c r="G7096" s="24"/>
      <c r="H7096" s="29"/>
      <c r="I7096" s="84"/>
      <c r="J7096" s="24"/>
      <c r="K7096" s="24"/>
      <c r="L7096" s="66"/>
      <c r="M7096" s="25"/>
      <c r="N7096" s="25"/>
      <c r="O7096" s="26"/>
      <c r="P7096" s="117"/>
    </row>
    <row r="7097" spans="1:16" ht="15.75" x14ac:dyDescent="0.25">
      <c r="A7097" s="25"/>
      <c r="B7097" s="28"/>
      <c r="C7097" s="24"/>
      <c r="D7097" s="21"/>
      <c r="E7097" s="24"/>
      <c r="F7097" s="24"/>
      <c r="G7097" s="24"/>
      <c r="H7097" s="29"/>
      <c r="I7097" s="84"/>
      <c r="J7097" s="24"/>
      <c r="K7097" s="24"/>
      <c r="L7097" s="66"/>
      <c r="M7097" s="25"/>
      <c r="N7097" s="25"/>
      <c r="O7097" s="26"/>
      <c r="P7097" s="117"/>
    </row>
    <row r="7098" spans="1:16" ht="15.75" x14ac:dyDescent="0.25">
      <c r="A7098" s="25"/>
      <c r="B7098" s="28"/>
      <c r="C7098" s="24"/>
      <c r="D7098" s="21"/>
      <c r="E7098" s="24"/>
      <c r="F7098" s="24"/>
      <c r="G7098" s="24"/>
      <c r="H7098" s="29"/>
      <c r="I7098" s="84"/>
      <c r="J7098" s="24"/>
      <c r="K7098" s="24"/>
      <c r="L7098" s="66"/>
      <c r="M7098" s="25"/>
      <c r="N7098" s="25"/>
      <c r="O7098" s="26"/>
      <c r="P7098" s="117"/>
    </row>
    <row r="7099" spans="1:16" ht="15.75" x14ac:dyDescent="0.25">
      <c r="A7099" s="25"/>
      <c r="B7099" s="28"/>
      <c r="C7099" s="24"/>
      <c r="D7099" s="21"/>
      <c r="E7099" s="24"/>
      <c r="F7099" s="24"/>
      <c r="G7099" s="24"/>
      <c r="H7099" s="29"/>
      <c r="I7099" s="84"/>
      <c r="J7099" s="24"/>
      <c r="K7099" s="24"/>
      <c r="L7099" s="66"/>
      <c r="M7099" s="25"/>
      <c r="N7099" s="25"/>
      <c r="O7099" s="26"/>
      <c r="P7099" s="117"/>
    </row>
    <row r="7100" spans="1:16" ht="15.75" x14ac:dyDescent="0.25">
      <c r="A7100" s="25"/>
      <c r="B7100" s="20"/>
      <c r="C7100" s="20"/>
      <c r="D7100" s="98"/>
      <c r="E7100" s="24"/>
      <c r="F7100" s="24"/>
      <c r="G7100" s="24"/>
      <c r="H7100" s="29"/>
      <c r="I7100" s="84"/>
      <c r="J7100" s="314"/>
      <c r="K7100" s="314"/>
      <c r="L7100" s="66"/>
      <c r="M7100" s="25"/>
      <c r="N7100" s="19"/>
      <c r="O7100" s="26"/>
      <c r="P7100" s="117"/>
    </row>
    <row r="7101" spans="1:16" ht="15.75" x14ac:dyDescent="0.25">
      <c r="A7101" s="25"/>
      <c r="B7101" s="28"/>
      <c r="C7101" s="24"/>
      <c r="D7101" s="21"/>
      <c r="E7101" s="24"/>
      <c r="F7101" s="24"/>
      <c r="G7101" s="24"/>
      <c r="H7101" s="29"/>
      <c r="I7101" s="84"/>
      <c r="J7101" s="24"/>
      <c r="K7101" s="24"/>
      <c r="L7101" s="66"/>
      <c r="M7101" s="25"/>
      <c r="N7101" s="25"/>
      <c r="O7101" s="26"/>
      <c r="P7101" s="117"/>
    </row>
    <row r="7102" spans="1:16" ht="15.75" x14ac:dyDescent="0.25">
      <c r="A7102" s="25"/>
      <c r="B7102" s="28"/>
      <c r="C7102" s="24"/>
      <c r="D7102" s="21"/>
      <c r="E7102" s="24"/>
      <c r="F7102" s="24"/>
      <c r="G7102" s="24"/>
      <c r="H7102" s="29"/>
      <c r="I7102" s="84"/>
      <c r="J7102" s="24"/>
      <c r="K7102" s="24"/>
      <c r="L7102" s="66"/>
      <c r="M7102" s="25"/>
      <c r="N7102" s="25"/>
      <c r="O7102" s="26"/>
      <c r="P7102" s="117"/>
    </row>
    <row r="7103" spans="1:16" ht="15.75" x14ac:dyDescent="0.25">
      <c r="A7103" s="25"/>
      <c r="B7103" s="28"/>
      <c r="C7103" s="24"/>
      <c r="D7103" s="21"/>
      <c r="E7103" s="24"/>
      <c r="F7103" s="24"/>
      <c r="G7103" s="24"/>
      <c r="H7103" s="29"/>
      <c r="I7103" s="84"/>
      <c r="J7103" s="24"/>
      <c r="K7103" s="24"/>
      <c r="L7103" s="66"/>
      <c r="M7103" s="25"/>
      <c r="N7103" s="25"/>
      <c r="O7103" s="26"/>
      <c r="P7103" s="117"/>
    </row>
    <row r="7104" spans="1:16" ht="15.75" x14ac:dyDescent="0.25">
      <c r="A7104" s="25"/>
      <c r="B7104" s="28"/>
      <c r="C7104" s="24"/>
      <c r="D7104" s="21"/>
      <c r="E7104" s="24"/>
      <c r="F7104" s="24"/>
      <c r="G7104" s="24"/>
      <c r="H7104" s="29"/>
      <c r="I7104" s="84"/>
      <c r="J7104" s="24"/>
      <c r="K7104" s="24"/>
      <c r="L7104" s="66"/>
      <c r="M7104" s="25"/>
      <c r="N7104" s="25"/>
      <c r="O7104" s="26"/>
      <c r="P7104" s="117"/>
    </row>
    <row r="7105" spans="1:16" ht="15.75" x14ac:dyDescent="0.25">
      <c r="A7105" s="25"/>
      <c r="B7105" s="28"/>
      <c r="C7105" s="24"/>
      <c r="D7105" s="21"/>
      <c r="E7105" s="24"/>
      <c r="F7105" s="24"/>
      <c r="G7105" s="24"/>
      <c r="H7105" s="29"/>
      <c r="I7105" s="84"/>
      <c r="J7105" s="24"/>
      <c r="K7105" s="24"/>
      <c r="L7105" s="66"/>
      <c r="M7105" s="25"/>
      <c r="N7105" s="25"/>
      <c r="O7105" s="26"/>
      <c r="P7105" s="117"/>
    </row>
    <row r="7106" spans="1:16" ht="15.75" x14ac:dyDescent="0.25">
      <c r="A7106" s="25"/>
      <c r="B7106" s="28"/>
      <c r="C7106" s="24"/>
      <c r="D7106" s="21"/>
      <c r="E7106" s="24"/>
      <c r="F7106" s="24"/>
      <c r="G7106" s="24"/>
      <c r="H7106" s="29"/>
      <c r="I7106" s="84"/>
      <c r="J7106" s="24"/>
      <c r="K7106" s="24"/>
      <c r="L7106" s="66"/>
      <c r="M7106" s="25"/>
      <c r="N7106" s="25"/>
      <c r="O7106" s="26"/>
      <c r="P7106" s="117"/>
    </row>
    <row r="7107" spans="1:16" ht="15.75" x14ac:dyDescent="0.25">
      <c r="A7107" s="25"/>
      <c r="B7107" s="122"/>
      <c r="C7107" s="24"/>
      <c r="D7107" s="21"/>
      <c r="E7107" s="24"/>
      <c r="F7107" s="24"/>
      <c r="G7107" s="24"/>
      <c r="H7107" s="29"/>
      <c r="I7107" s="84"/>
      <c r="J7107" s="24"/>
      <c r="K7107" s="24"/>
      <c r="L7107" s="66"/>
      <c r="M7107" s="25"/>
      <c r="N7107" s="25"/>
      <c r="O7107" s="26"/>
      <c r="P7107" s="117"/>
    </row>
    <row r="7108" spans="1:16" ht="15.75" x14ac:dyDescent="0.25">
      <c r="A7108" s="25"/>
      <c r="B7108" s="28"/>
      <c r="C7108" s="24"/>
      <c r="D7108" s="21"/>
      <c r="E7108" s="24"/>
      <c r="F7108" s="24"/>
      <c r="G7108" s="24"/>
      <c r="H7108" s="29"/>
      <c r="I7108" s="84"/>
      <c r="J7108" s="24"/>
      <c r="K7108" s="24"/>
      <c r="L7108" s="66"/>
      <c r="M7108" s="25"/>
      <c r="N7108" s="25"/>
      <c r="O7108" s="26"/>
      <c r="P7108" s="117"/>
    </row>
    <row r="7109" spans="1:16" ht="15.75" x14ac:dyDescent="0.25">
      <c r="A7109" s="25"/>
      <c r="B7109" s="122"/>
      <c r="C7109" s="24"/>
      <c r="D7109" s="21"/>
      <c r="E7109" s="24"/>
      <c r="F7109" s="24"/>
      <c r="G7109" s="24"/>
      <c r="H7109" s="29"/>
      <c r="I7109" s="84"/>
      <c r="J7109" s="24"/>
      <c r="K7109" s="24"/>
      <c r="L7109" s="66"/>
      <c r="M7109" s="25"/>
      <c r="N7109" s="25"/>
      <c r="O7109" s="26"/>
      <c r="P7109" s="117"/>
    </row>
    <row r="7110" spans="1:16" ht="15.75" x14ac:dyDescent="0.25">
      <c r="A7110" s="25"/>
      <c r="B7110" s="28"/>
      <c r="C7110" s="24"/>
      <c r="D7110" s="21"/>
      <c r="E7110" s="24"/>
      <c r="F7110" s="24"/>
      <c r="G7110" s="24"/>
      <c r="H7110" s="29"/>
      <c r="I7110" s="84"/>
      <c r="J7110" s="24"/>
      <c r="K7110" s="24"/>
      <c r="L7110" s="66"/>
      <c r="M7110" s="25"/>
      <c r="N7110" s="25"/>
      <c r="O7110" s="26"/>
      <c r="P7110" s="117"/>
    </row>
    <row r="7111" spans="1:16" ht="15.75" x14ac:dyDescent="0.25">
      <c r="A7111" s="25"/>
      <c r="B7111" s="28"/>
      <c r="C7111" s="24"/>
      <c r="D7111" s="21"/>
      <c r="E7111" s="24"/>
      <c r="F7111" s="24"/>
      <c r="G7111" s="24"/>
      <c r="H7111" s="29"/>
      <c r="I7111" s="84"/>
      <c r="J7111" s="24"/>
      <c r="K7111" s="24"/>
      <c r="L7111" s="66"/>
      <c r="M7111" s="25"/>
      <c r="N7111" s="25"/>
      <c r="O7111" s="26"/>
      <c r="P7111" s="117"/>
    </row>
    <row r="7112" spans="1:16" ht="15.75" x14ac:dyDescent="0.25">
      <c r="A7112" s="25"/>
      <c r="B7112" s="28"/>
      <c r="C7112" s="24"/>
      <c r="D7112" s="21"/>
      <c r="E7112" s="24"/>
      <c r="F7112" s="24"/>
      <c r="G7112" s="24"/>
      <c r="H7112" s="63"/>
      <c r="I7112" s="84"/>
      <c r="J7112" s="24"/>
      <c r="K7112" s="24"/>
      <c r="L7112" s="66"/>
      <c r="M7112" s="25"/>
      <c r="N7112" s="25"/>
      <c r="O7112" s="26"/>
      <c r="P7112" s="117"/>
    </row>
    <row r="7113" spans="1:16" ht="15.75" x14ac:dyDescent="0.25">
      <c r="A7113" s="25"/>
      <c r="B7113" s="28"/>
      <c r="C7113" s="24"/>
      <c r="D7113" s="21"/>
      <c r="E7113" s="24"/>
      <c r="F7113" s="24"/>
      <c r="G7113" s="24"/>
      <c r="H7113" s="29"/>
      <c r="I7113" s="84"/>
      <c r="J7113" s="24"/>
      <c r="K7113" s="24"/>
      <c r="L7113" s="66"/>
      <c r="M7113" s="25"/>
      <c r="N7113" s="25"/>
      <c r="O7113" s="26"/>
      <c r="P7113" s="117"/>
    </row>
    <row r="7114" spans="1:16" ht="15.75" x14ac:dyDescent="0.25">
      <c r="A7114" s="25"/>
      <c r="B7114" s="28"/>
      <c r="C7114" s="24"/>
      <c r="D7114" s="21"/>
      <c r="E7114" s="24"/>
      <c r="F7114" s="24"/>
      <c r="G7114" s="24"/>
      <c r="H7114" s="29"/>
      <c r="I7114" s="84"/>
      <c r="J7114" s="24"/>
      <c r="K7114" s="24"/>
      <c r="L7114" s="66"/>
      <c r="M7114" s="25"/>
      <c r="N7114" s="25"/>
      <c r="O7114" s="26"/>
      <c r="P7114" s="117"/>
    </row>
    <row r="7115" spans="1:16" ht="15.75" x14ac:dyDescent="0.25">
      <c r="A7115" s="25"/>
      <c r="B7115" s="28"/>
      <c r="C7115" s="24"/>
      <c r="D7115" s="21"/>
      <c r="E7115" s="24"/>
      <c r="F7115" s="24"/>
      <c r="G7115" s="24"/>
      <c r="H7115" s="29"/>
      <c r="I7115" s="84"/>
      <c r="J7115" s="24"/>
      <c r="K7115" s="24"/>
      <c r="L7115" s="66"/>
      <c r="M7115" s="25"/>
      <c r="N7115" s="25"/>
      <c r="O7115" s="26"/>
      <c r="P7115" s="117"/>
    </row>
    <row r="7116" spans="1:16" ht="15.75" x14ac:dyDescent="0.25">
      <c r="A7116" s="25"/>
      <c r="B7116" s="28"/>
      <c r="C7116" s="24"/>
      <c r="D7116" s="21"/>
      <c r="E7116" s="24"/>
      <c r="F7116" s="24"/>
      <c r="G7116" s="24"/>
      <c r="H7116" s="29"/>
      <c r="I7116" s="84"/>
      <c r="J7116" s="24"/>
      <c r="K7116" s="24"/>
      <c r="L7116" s="66"/>
      <c r="M7116" s="25"/>
      <c r="N7116" s="25"/>
      <c r="O7116" s="26"/>
      <c r="P7116" s="117"/>
    </row>
    <row r="7117" spans="1:16" ht="15.75" x14ac:dyDescent="0.25">
      <c r="A7117" s="25"/>
      <c r="B7117" s="28"/>
      <c r="C7117" s="24"/>
      <c r="D7117" s="21"/>
      <c r="E7117" s="24"/>
      <c r="F7117" s="24"/>
      <c r="G7117" s="24"/>
      <c r="H7117" s="29"/>
      <c r="I7117" s="84"/>
      <c r="J7117" s="24"/>
      <c r="K7117" s="24"/>
      <c r="L7117" s="66"/>
      <c r="M7117" s="25"/>
      <c r="N7117" s="25"/>
      <c r="O7117" s="26"/>
      <c r="P7117" s="117"/>
    </row>
    <row r="7118" spans="1:16" ht="15.75" x14ac:dyDescent="0.25">
      <c r="A7118" s="25"/>
      <c r="B7118" s="28"/>
      <c r="C7118" s="24"/>
      <c r="D7118" s="21"/>
      <c r="E7118" s="24"/>
      <c r="F7118" s="24"/>
      <c r="G7118" s="24"/>
      <c r="H7118" s="29"/>
      <c r="I7118" s="84"/>
      <c r="J7118" s="24"/>
      <c r="K7118" s="24"/>
      <c r="L7118" s="66"/>
      <c r="M7118" s="25"/>
      <c r="N7118" s="25"/>
      <c r="O7118" s="26"/>
      <c r="P7118" s="117"/>
    </row>
    <row r="7119" spans="1:16" ht="15.75" x14ac:dyDescent="0.25">
      <c r="A7119" s="25"/>
      <c r="B7119" s="28"/>
      <c r="C7119" s="24"/>
      <c r="D7119" s="21"/>
      <c r="E7119" s="24"/>
      <c r="F7119" s="24"/>
      <c r="G7119" s="24"/>
      <c r="H7119" s="29"/>
      <c r="I7119" s="84"/>
      <c r="J7119" s="24"/>
      <c r="K7119" s="24"/>
      <c r="L7119" s="66"/>
      <c r="M7119" s="25"/>
      <c r="N7119" s="25"/>
      <c r="O7119" s="26"/>
      <c r="P7119" s="117"/>
    </row>
    <row r="7120" spans="1:16" ht="15.75" x14ac:dyDescent="0.25">
      <c r="A7120" s="25"/>
      <c r="B7120" s="28"/>
      <c r="C7120" s="24"/>
      <c r="D7120" s="21"/>
      <c r="E7120" s="24"/>
      <c r="F7120" s="24"/>
      <c r="G7120" s="24"/>
      <c r="H7120" s="29"/>
      <c r="I7120" s="23"/>
      <c r="J7120" s="24"/>
      <c r="K7120" s="24"/>
      <c r="L7120" s="66"/>
      <c r="M7120" s="25"/>
      <c r="N7120" s="25"/>
      <c r="O7120" s="26"/>
      <c r="P7120" s="117"/>
    </row>
    <row r="7121" spans="1:16" ht="15.75" x14ac:dyDescent="0.25">
      <c r="A7121" s="25"/>
      <c r="B7121" s="28"/>
      <c r="C7121" s="24"/>
      <c r="D7121" s="21"/>
      <c r="E7121" s="24"/>
      <c r="F7121" s="24"/>
      <c r="G7121" s="24"/>
      <c r="H7121" s="29"/>
      <c r="I7121" s="84"/>
      <c r="J7121" s="24"/>
      <c r="K7121" s="24"/>
      <c r="L7121" s="66"/>
      <c r="M7121" s="25"/>
      <c r="N7121" s="25"/>
      <c r="O7121" s="26"/>
      <c r="P7121" s="117"/>
    </row>
    <row r="7122" spans="1:16" ht="15.75" x14ac:dyDescent="0.25">
      <c r="A7122" s="25"/>
      <c r="B7122" s="28"/>
      <c r="C7122" s="24"/>
      <c r="D7122" s="21"/>
      <c r="E7122" s="24"/>
      <c r="F7122" s="24"/>
      <c r="G7122" s="24"/>
      <c r="H7122" s="29"/>
      <c r="I7122" s="84"/>
      <c r="J7122" s="24"/>
      <c r="K7122" s="24"/>
      <c r="L7122" s="66"/>
      <c r="M7122" s="25"/>
      <c r="N7122" s="25"/>
      <c r="O7122" s="26"/>
      <c r="P7122" s="117"/>
    </row>
    <row r="7123" spans="1:16" ht="15.75" x14ac:dyDescent="0.25">
      <c r="A7123" s="25"/>
      <c r="B7123" s="28"/>
      <c r="C7123" s="24"/>
      <c r="D7123" s="21"/>
      <c r="E7123" s="24"/>
      <c r="F7123" s="24"/>
      <c r="G7123" s="24"/>
      <c r="H7123" s="29"/>
      <c r="I7123" s="84"/>
      <c r="J7123" s="24"/>
      <c r="K7123" s="24"/>
      <c r="L7123" s="66"/>
      <c r="M7123" s="25"/>
      <c r="N7123" s="25"/>
      <c r="O7123" s="26"/>
      <c r="P7123" s="117"/>
    </row>
    <row r="7124" spans="1:16" ht="15.75" x14ac:dyDescent="0.25">
      <c r="A7124" s="25"/>
      <c r="B7124" s="28"/>
      <c r="C7124" s="24"/>
      <c r="D7124" s="21"/>
      <c r="E7124" s="24"/>
      <c r="F7124" s="24"/>
      <c r="G7124" s="24"/>
      <c r="H7124" s="29"/>
      <c r="I7124" s="84"/>
      <c r="J7124" s="24"/>
      <c r="K7124" s="24"/>
      <c r="L7124" s="66"/>
      <c r="M7124" s="25"/>
      <c r="N7124" s="25"/>
      <c r="O7124" s="26"/>
      <c r="P7124" s="117"/>
    </row>
    <row r="7125" spans="1:16" ht="15.75" x14ac:dyDescent="0.25">
      <c r="A7125" s="25"/>
      <c r="B7125" s="28"/>
      <c r="C7125" s="24"/>
      <c r="D7125" s="21"/>
      <c r="E7125" s="24"/>
      <c r="F7125" s="24"/>
      <c r="G7125" s="24"/>
      <c r="H7125" s="29"/>
      <c r="I7125" s="84"/>
      <c r="J7125" s="24"/>
      <c r="K7125" s="24"/>
      <c r="L7125" s="66"/>
      <c r="M7125" s="25"/>
      <c r="N7125" s="25"/>
      <c r="O7125" s="26"/>
      <c r="P7125" s="117"/>
    </row>
    <row r="7126" spans="1:16" ht="15.75" x14ac:dyDescent="0.25">
      <c r="A7126" s="25"/>
      <c r="B7126" s="28"/>
      <c r="C7126" s="24"/>
      <c r="D7126" s="21"/>
      <c r="E7126" s="24"/>
      <c r="F7126" s="24"/>
      <c r="G7126" s="24"/>
      <c r="H7126" s="29"/>
      <c r="I7126" s="84"/>
      <c r="J7126" s="24"/>
      <c r="K7126" s="24"/>
      <c r="L7126" s="66"/>
      <c r="M7126" s="25"/>
      <c r="N7126" s="25"/>
      <c r="O7126" s="26"/>
      <c r="P7126" s="117"/>
    </row>
    <row r="7127" spans="1:16" ht="15.75" x14ac:dyDescent="0.25">
      <c r="A7127" s="25"/>
      <c r="B7127" s="28"/>
      <c r="C7127" s="24"/>
      <c r="D7127" s="21"/>
      <c r="E7127" s="24"/>
      <c r="F7127" s="24"/>
      <c r="G7127" s="24"/>
      <c r="H7127" s="29"/>
      <c r="I7127" s="84"/>
      <c r="J7127" s="24"/>
      <c r="K7127" s="24"/>
      <c r="L7127" s="66"/>
      <c r="M7127" s="25"/>
      <c r="N7127" s="25"/>
      <c r="O7127" s="26"/>
      <c r="P7127" s="117"/>
    </row>
    <row r="7128" spans="1:16" ht="15.75" x14ac:dyDescent="0.25">
      <c r="A7128" s="25"/>
      <c r="B7128" s="28"/>
      <c r="C7128" s="24"/>
      <c r="D7128" s="21"/>
      <c r="E7128" s="24"/>
      <c r="F7128" s="24"/>
      <c r="G7128" s="24"/>
      <c r="H7128" s="29"/>
      <c r="I7128" s="84"/>
      <c r="J7128" s="24"/>
      <c r="K7128" s="24"/>
      <c r="L7128" s="66"/>
      <c r="M7128" s="25"/>
      <c r="N7128" s="25"/>
      <c r="O7128" s="26"/>
      <c r="P7128" s="117"/>
    </row>
    <row r="7129" spans="1:16" ht="15.75" x14ac:dyDescent="0.25">
      <c r="A7129" s="65"/>
      <c r="B7129" s="316"/>
      <c r="C7129" s="159"/>
      <c r="D7129" s="21"/>
      <c r="E7129" s="159"/>
      <c r="F7129" s="159"/>
      <c r="G7129" s="159"/>
      <c r="H7129" s="21"/>
      <c r="I7129" s="317"/>
      <c r="J7129" s="159"/>
      <c r="K7129" s="159"/>
      <c r="L7129" s="77"/>
      <c r="M7129" s="65"/>
      <c r="N7129" s="19"/>
      <c r="O7129" s="26"/>
      <c r="P7129" s="117"/>
    </row>
    <row r="7130" spans="1:16" ht="15.75" x14ac:dyDescent="0.25">
      <c r="A7130" s="25"/>
      <c r="B7130" s="20"/>
      <c r="C7130" s="20"/>
      <c r="D7130" s="98"/>
      <c r="E7130" s="24"/>
      <c r="F7130" s="24"/>
      <c r="G7130" s="24"/>
      <c r="H7130" s="29"/>
      <c r="I7130" s="84"/>
      <c r="J7130" s="314"/>
      <c r="K7130" s="314"/>
      <c r="L7130" s="66"/>
      <c r="M7130" s="25"/>
      <c r="N7130" s="19"/>
      <c r="O7130" s="26"/>
      <c r="P7130" s="117"/>
    </row>
    <row r="7131" spans="1:16" ht="15.75" x14ac:dyDescent="0.25">
      <c r="A7131" s="25"/>
      <c r="B7131" s="28"/>
      <c r="C7131" s="24"/>
      <c r="D7131" s="21"/>
      <c r="E7131" s="24"/>
      <c r="F7131" s="24"/>
      <c r="G7131" s="24"/>
      <c r="H7131" s="29"/>
      <c r="I7131" s="84"/>
      <c r="J7131" s="24"/>
      <c r="K7131" s="24"/>
      <c r="L7131" s="66"/>
      <c r="M7131" s="25"/>
      <c r="N7131" s="19"/>
      <c r="O7131" s="26"/>
      <c r="P7131" s="117"/>
    </row>
    <row r="7132" spans="1:16" ht="15.75" x14ac:dyDescent="0.25">
      <c r="A7132" s="25"/>
      <c r="B7132" s="28"/>
      <c r="C7132" s="24"/>
      <c r="D7132" s="21"/>
      <c r="E7132" s="24"/>
      <c r="F7132" s="24"/>
      <c r="G7132" s="24"/>
      <c r="H7132" s="29"/>
      <c r="I7132" s="84"/>
      <c r="J7132" s="24"/>
      <c r="K7132" s="24"/>
      <c r="L7132" s="66"/>
      <c r="M7132" s="25"/>
      <c r="N7132" s="25"/>
      <c r="O7132" s="26"/>
      <c r="P7132" s="117"/>
    </row>
    <row r="7133" spans="1:16" ht="15.75" x14ac:dyDescent="0.25">
      <c r="A7133" s="25"/>
      <c r="B7133" s="28"/>
      <c r="C7133" s="24"/>
      <c r="D7133" s="21"/>
      <c r="E7133" s="24"/>
      <c r="F7133" s="24"/>
      <c r="G7133" s="24"/>
      <c r="H7133" s="29"/>
      <c r="I7133" s="84"/>
      <c r="J7133" s="24"/>
      <c r="K7133" s="24"/>
      <c r="L7133" s="66"/>
      <c r="M7133" s="25"/>
      <c r="N7133" s="25"/>
      <c r="O7133" s="26"/>
      <c r="P7133" s="117"/>
    </row>
    <row r="7134" spans="1:16" ht="15.75" x14ac:dyDescent="0.25">
      <c r="A7134" s="25"/>
      <c r="B7134" s="28"/>
      <c r="C7134" s="24"/>
      <c r="D7134" s="21"/>
      <c r="E7134" s="24"/>
      <c r="F7134" s="24"/>
      <c r="G7134" s="24"/>
      <c r="H7134" s="29"/>
      <c r="I7134" s="84"/>
      <c r="J7134" s="24"/>
      <c r="K7134" s="24"/>
      <c r="L7134" s="66"/>
      <c r="M7134" s="25"/>
      <c r="N7134" s="25"/>
      <c r="O7134" s="26"/>
      <c r="P7134" s="117"/>
    </row>
    <row r="7135" spans="1:16" ht="15.75" x14ac:dyDescent="0.25">
      <c r="A7135" s="25"/>
      <c r="B7135" s="122"/>
      <c r="C7135" s="24"/>
      <c r="D7135" s="21"/>
      <c r="E7135" s="24"/>
      <c r="F7135" s="24"/>
      <c r="G7135" s="24"/>
      <c r="H7135" s="29"/>
      <c r="I7135" s="84"/>
      <c r="J7135" s="24"/>
      <c r="K7135" s="24"/>
      <c r="L7135" s="66"/>
      <c r="M7135" s="25"/>
      <c r="N7135" s="25"/>
      <c r="O7135" s="26"/>
      <c r="P7135" s="117"/>
    </row>
    <row r="7136" spans="1:16" ht="15.75" x14ac:dyDescent="0.25">
      <c r="A7136" s="25"/>
      <c r="B7136" s="28"/>
      <c r="C7136" s="24"/>
      <c r="D7136" s="21"/>
      <c r="E7136" s="24"/>
      <c r="F7136" s="24"/>
      <c r="G7136" s="24"/>
      <c r="H7136" s="29"/>
      <c r="I7136" s="84"/>
      <c r="J7136" s="24"/>
      <c r="K7136" s="24"/>
      <c r="L7136" s="66"/>
      <c r="M7136" s="25"/>
      <c r="N7136" s="25"/>
      <c r="O7136" s="26"/>
      <c r="P7136" s="117"/>
    </row>
    <row r="7137" spans="1:16" ht="15.75" x14ac:dyDescent="0.25">
      <c r="A7137" s="25"/>
      <c r="B7137" s="28"/>
      <c r="C7137" s="24"/>
      <c r="D7137" s="21"/>
      <c r="E7137" s="24"/>
      <c r="F7137" s="24"/>
      <c r="G7137" s="24"/>
      <c r="H7137" s="29"/>
      <c r="I7137" s="23"/>
      <c r="J7137" s="24"/>
      <c r="K7137" s="24"/>
      <c r="L7137" s="66"/>
      <c r="M7137" s="25"/>
      <c r="N7137" s="25"/>
      <c r="O7137" s="26"/>
      <c r="P7137" s="117"/>
    </row>
    <row r="7138" spans="1:16" ht="15.75" x14ac:dyDescent="0.25">
      <c r="A7138" s="25"/>
      <c r="B7138" s="28"/>
      <c r="C7138" s="24"/>
      <c r="D7138" s="21"/>
      <c r="E7138" s="24"/>
      <c r="F7138" s="24"/>
      <c r="G7138" s="24"/>
      <c r="H7138" s="29"/>
      <c r="I7138" s="84"/>
      <c r="J7138" s="24"/>
      <c r="K7138" s="24"/>
      <c r="L7138" s="66"/>
      <c r="M7138" s="25"/>
      <c r="N7138" s="25"/>
      <c r="O7138" s="26"/>
      <c r="P7138" s="117"/>
    </row>
    <row r="7139" spans="1:16" ht="15.75" x14ac:dyDescent="0.25">
      <c r="A7139" s="25"/>
      <c r="B7139" s="28"/>
      <c r="C7139" s="24"/>
      <c r="D7139" s="21"/>
      <c r="E7139" s="24"/>
      <c r="F7139" s="24"/>
      <c r="G7139" s="24"/>
      <c r="H7139" s="29"/>
      <c r="I7139" s="84"/>
      <c r="J7139" s="24"/>
      <c r="K7139" s="24"/>
      <c r="L7139" s="66"/>
      <c r="M7139" s="25"/>
      <c r="N7139" s="25"/>
      <c r="O7139" s="26"/>
      <c r="P7139" s="117"/>
    </row>
    <row r="7140" spans="1:16" ht="15.75" x14ac:dyDescent="0.25">
      <c r="A7140" s="25"/>
      <c r="B7140" s="28"/>
      <c r="C7140" s="24"/>
      <c r="D7140" s="21"/>
      <c r="E7140" s="24"/>
      <c r="F7140" s="24"/>
      <c r="G7140" s="24"/>
      <c r="H7140" s="29"/>
      <c r="I7140" s="84"/>
      <c r="J7140" s="24"/>
      <c r="K7140" s="24"/>
      <c r="L7140" s="66"/>
      <c r="M7140" s="25"/>
      <c r="N7140" s="25"/>
      <c r="O7140" s="26"/>
      <c r="P7140" s="117"/>
    </row>
    <row r="7141" spans="1:16" ht="15.75" x14ac:dyDescent="0.25">
      <c r="A7141" s="25"/>
      <c r="B7141" s="28"/>
      <c r="C7141" s="24"/>
      <c r="D7141" s="21"/>
      <c r="E7141" s="24"/>
      <c r="F7141" s="24"/>
      <c r="G7141" s="24"/>
      <c r="H7141" s="29"/>
      <c r="I7141" s="84"/>
      <c r="J7141" s="24"/>
      <c r="K7141" s="24"/>
      <c r="L7141" s="66"/>
      <c r="M7141" s="25"/>
      <c r="N7141" s="25"/>
      <c r="O7141" s="26"/>
      <c r="P7141" s="117"/>
    </row>
    <row r="7142" spans="1:16" ht="15.75" x14ac:dyDescent="0.25">
      <c r="A7142" s="25"/>
      <c r="B7142" s="28"/>
      <c r="C7142" s="24"/>
      <c r="D7142" s="21"/>
      <c r="E7142" s="24"/>
      <c r="F7142" s="24"/>
      <c r="G7142" s="24"/>
      <c r="H7142" s="29"/>
      <c r="I7142" s="84"/>
      <c r="J7142" s="24"/>
      <c r="K7142" s="24"/>
      <c r="L7142" s="66"/>
      <c r="M7142" s="25"/>
      <c r="N7142" s="25"/>
      <c r="O7142" s="26"/>
      <c r="P7142" s="117"/>
    </row>
    <row r="7143" spans="1:16" ht="15.75" x14ac:dyDescent="0.25">
      <c r="A7143" s="25"/>
      <c r="B7143" s="28"/>
      <c r="C7143" s="24"/>
      <c r="D7143" s="21"/>
      <c r="E7143" s="24"/>
      <c r="F7143" s="24"/>
      <c r="G7143" s="24"/>
      <c r="H7143" s="29"/>
      <c r="I7143" s="84"/>
      <c r="J7143" s="24"/>
      <c r="K7143" s="24"/>
      <c r="L7143" s="66"/>
      <c r="M7143" s="25"/>
      <c r="N7143" s="25"/>
      <c r="O7143" s="26"/>
      <c r="P7143" s="117"/>
    </row>
    <row r="7144" spans="1:16" ht="15.75" x14ac:dyDescent="0.25">
      <c r="A7144" s="25"/>
      <c r="B7144" s="28"/>
      <c r="C7144" s="24"/>
      <c r="D7144" s="21"/>
      <c r="E7144" s="24"/>
      <c r="F7144" s="24"/>
      <c r="G7144" s="24"/>
      <c r="H7144" s="29"/>
      <c r="I7144" s="84"/>
      <c r="J7144" s="24"/>
      <c r="K7144" s="24"/>
      <c r="L7144" s="66"/>
      <c r="M7144" s="25"/>
      <c r="N7144" s="25"/>
      <c r="O7144" s="26"/>
      <c r="P7144" s="117"/>
    </row>
    <row r="7145" spans="1:16" ht="15.75" x14ac:dyDescent="0.25">
      <c r="A7145" s="25"/>
      <c r="B7145" s="28"/>
      <c r="C7145" s="24"/>
      <c r="D7145" s="21"/>
      <c r="E7145" s="24"/>
      <c r="F7145" s="24"/>
      <c r="G7145" s="24"/>
      <c r="H7145" s="29"/>
      <c r="I7145" s="84"/>
      <c r="J7145" s="24"/>
      <c r="K7145" s="24"/>
      <c r="L7145" s="66"/>
      <c r="M7145" s="25"/>
      <c r="N7145" s="25"/>
      <c r="O7145" s="26"/>
      <c r="P7145" s="117"/>
    </row>
    <row r="7146" spans="1:16" ht="15.75" x14ac:dyDescent="0.25">
      <c r="A7146" s="25"/>
      <c r="B7146" s="28"/>
      <c r="C7146" s="24"/>
      <c r="D7146" s="21"/>
      <c r="E7146" s="24"/>
      <c r="F7146" s="24"/>
      <c r="G7146" s="24"/>
      <c r="H7146" s="29"/>
      <c r="I7146" s="84"/>
      <c r="J7146" s="24"/>
      <c r="K7146" s="24"/>
      <c r="L7146" s="66"/>
      <c r="M7146" s="25"/>
      <c r="N7146" s="25"/>
      <c r="O7146" s="26"/>
      <c r="P7146" s="117"/>
    </row>
    <row r="7147" spans="1:16" ht="15.75" x14ac:dyDescent="0.25">
      <c r="A7147" s="25"/>
      <c r="B7147" s="28"/>
      <c r="C7147" s="24"/>
      <c r="D7147" s="21"/>
      <c r="E7147" s="24"/>
      <c r="F7147" s="24"/>
      <c r="G7147" s="24"/>
      <c r="H7147" s="29"/>
      <c r="I7147" s="84"/>
      <c r="J7147" s="24"/>
      <c r="K7147" s="24"/>
      <c r="L7147" s="66"/>
      <c r="M7147" s="25"/>
      <c r="N7147" s="25"/>
      <c r="O7147" s="26"/>
      <c r="P7147" s="117"/>
    </row>
    <row r="7148" spans="1:16" ht="15.75" x14ac:dyDescent="0.25">
      <c r="A7148" s="25"/>
      <c r="B7148" s="28"/>
      <c r="C7148" s="24"/>
      <c r="D7148" s="21"/>
      <c r="E7148" s="24"/>
      <c r="F7148" s="24"/>
      <c r="G7148" s="24"/>
      <c r="H7148" s="29"/>
      <c r="I7148" s="84"/>
      <c r="J7148" s="24"/>
      <c r="K7148" s="24"/>
      <c r="L7148" s="66"/>
      <c r="M7148" s="25"/>
      <c r="N7148" s="25"/>
      <c r="O7148" s="26"/>
      <c r="P7148" s="117"/>
    </row>
    <row r="7149" spans="1:16" ht="15.75" x14ac:dyDescent="0.25">
      <c r="A7149" s="25"/>
      <c r="B7149" s="28"/>
      <c r="C7149" s="24"/>
      <c r="D7149" s="21"/>
      <c r="E7149" s="24"/>
      <c r="F7149" s="24"/>
      <c r="G7149" s="24"/>
      <c r="H7149" s="29"/>
      <c r="I7149" s="84"/>
      <c r="J7149" s="24"/>
      <c r="K7149" s="24"/>
      <c r="L7149" s="66"/>
      <c r="M7149" s="25"/>
      <c r="N7149" s="25"/>
      <c r="O7149" s="26"/>
      <c r="P7149" s="117"/>
    </row>
    <row r="7150" spans="1:16" ht="15.75" x14ac:dyDescent="0.25">
      <c r="A7150" s="25"/>
      <c r="B7150" s="28"/>
      <c r="C7150" s="24"/>
      <c r="D7150" s="21"/>
      <c r="E7150" s="24"/>
      <c r="F7150" s="24"/>
      <c r="G7150" s="24"/>
      <c r="H7150" s="29"/>
      <c r="I7150" s="84"/>
      <c r="J7150" s="24"/>
      <c r="K7150" s="24"/>
      <c r="L7150" s="66"/>
      <c r="M7150" s="25"/>
      <c r="N7150" s="25"/>
      <c r="O7150" s="26"/>
      <c r="P7150" s="117"/>
    </row>
    <row r="7151" spans="1:16" ht="15.75" x14ac:dyDescent="0.25">
      <c r="A7151" s="25"/>
      <c r="B7151" s="28"/>
      <c r="C7151" s="24"/>
      <c r="D7151" s="21"/>
      <c r="E7151" s="24"/>
      <c r="F7151" s="24"/>
      <c r="G7151" s="24"/>
      <c r="H7151" s="29"/>
      <c r="I7151" s="84"/>
      <c r="J7151" s="24"/>
      <c r="K7151" s="24"/>
      <c r="L7151" s="66"/>
      <c r="M7151" s="25"/>
      <c r="N7151" s="25"/>
      <c r="O7151" s="26"/>
      <c r="P7151" s="117"/>
    </row>
    <row r="7152" spans="1:16" ht="15.75" x14ac:dyDescent="0.25">
      <c r="A7152" s="25"/>
      <c r="B7152" s="28"/>
      <c r="C7152" s="24"/>
      <c r="D7152" s="21"/>
      <c r="E7152" s="24"/>
      <c r="F7152" s="24"/>
      <c r="G7152" s="24"/>
      <c r="H7152" s="29"/>
      <c r="I7152" s="23"/>
      <c r="J7152" s="24"/>
      <c r="K7152" s="24"/>
      <c r="L7152" s="66"/>
      <c r="M7152" s="25"/>
      <c r="N7152" s="25"/>
      <c r="O7152" s="26"/>
      <c r="P7152" s="117"/>
    </row>
    <row r="7153" spans="1:16" ht="15.75" x14ac:dyDescent="0.25">
      <c r="A7153" s="25"/>
      <c r="B7153" s="28"/>
      <c r="C7153" s="24"/>
      <c r="D7153" s="21"/>
      <c r="E7153" s="24"/>
      <c r="F7153" s="24"/>
      <c r="G7153" s="24"/>
      <c r="H7153" s="29"/>
      <c r="I7153" s="23"/>
      <c r="J7153" s="24"/>
      <c r="K7153" s="24"/>
      <c r="L7153" s="66"/>
      <c r="M7153" s="25"/>
      <c r="N7153" s="25"/>
      <c r="O7153" s="26"/>
      <c r="P7153" s="117"/>
    </row>
    <row r="7154" spans="1:16" ht="15.75" x14ac:dyDescent="0.25">
      <c r="A7154" s="25"/>
      <c r="B7154" s="28"/>
      <c r="C7154" s="24"/>
      <c r="D7154" s="21"/>
      <c r="E7154" s="24"/>
      <c r="F7154" s="24"/>
      <c r="G7154" s="24"/>
      <c r="H7154" s="29"/>
      <c r="I7154" s="84"/>
      <c r="J7154" s="24"/>
      <c r="K7154" s="24"/>
      <c r="L7154" s="66"/>
      <c r="M7154" s="25"/>
      <c r="N7154" s="25"/>
      <c r="O7154" s="26"/>
      <c r="P7154" s="117"/>
    </row>
    <row r="7155" spans="1:16" ht="15.75" x14ac:dyDescent="0.25">
      <c r="A7155" s="25"/>
      <c r="B7155" s="20"/>
      <c r="C7155" s="20"/>
      <c r="D7155" s="98"/>
      <c r="E7155" s="24"/>
      <c r="F7155" s="24"/>
      <c r="G7155" s="24"/>
      <c r="H7155" s="29"/>
      <c r="I7155" s="84"/>
      <c r="J7155" s="314"/>
      <c r="K7155" s="314"/>
      <c r="L7155" s="66"/>
      <c r="M7155" s="25"/>
      <c r="N7155" s="19"/>
      <c r="O7155" s="26"/>
      <c r="P7155" s="117"/>
    </row>
    <row r="7156" spans="1:16" ht="15.75" x14ac:dyDescent="0.25">
      <c r="A7156" s="25"/>
      <c r="B7156" s="28"/>
      <c r="C7156" s="24"/>
      <c r="D7156" s="21"/>
      <c r="E7156" s="24"/>
      <c r="F7156" s="24"/>
      <c r="G7156" s="24"/>
      <c r="H7156" s="29"/>
      <c r="I7156" s="84"/>
      <c r="J7156" s="24"/>
      <c r="K7156" s="24"/>
      <c r="L7156" s="66"/>
      <c r="M7156" s="25"/>
      <c r="N7156" s="19"/>
      <c r="O7156" s="26"/>
      <c r="P7156" s="117"/>
    </row>
    <row r="7157" spans="1:16" ht="15.75" x14ac:dyDescent="0.25">
      <c r="A7157" s="25"/>
      <c r="B7157" s="28"/>
      <c r="C7157" s="24"/>
      <c r="D7157" s="21"/>
      <c r="E7157" s="24"/>
      <c r="F7157" s="24"/>
      <c r="G7157" s="24"/>
      <c r="H7157" s="29"/>
      <c r="I7157" s="84"/>
      <c r="J7157" s="24"/>
      <c r="K7157" s="24"/>
      <c r="L7157" s="66"/>
      <c r="M7157" s="25"/>
      <c r="N7157" s="19"/>
      <c r="O7157" s="26"/>
      <c r="P7157" s="117"/>
    </row>
    <row r="7158" spans="1:16" ht="15.75" x14ac:dyDescent="0.25">
      <c r="A7158" s="25"/>
      <c r="B7158" s="28"/>
      <c r="C7158" s="24"/>
      <c r="D7158" s="21"/>
      <c r="E7158" s="24"/>
      <c r="F7158" s="24"/>
      <c r="G7158" s="24"/>
      <c r="H7158" s="29"/>
      <c r="I7158" s="84"/>
      <c r="J7158" s="24"/>
      <c r="K7158" s="24"/>
      <c r="L7158" s="66"/>
      <c r="M7158" s="25"/>
      <c r="N7158" s="25"/>
      <c r="O7158" s="26"/>
      <c r="P7158" s="117"/>
    </row>
    <row r="7159" spans="1:16" ht="15.75" x14ac:dyDescent="0.25">
      <c r="A7159" s="25"/>
      <c r="B7159" s="28"/>
      <c r="C7159" s="24"/>
      <c r="D7159" s="21"/>
      <c r="E7159" s="24"/>
      <c r="F7159" s="24"/>
      <c r="G7159" s="24"/>
      <c r="H7159" s="29"/>
      <c r="I7159" s="84"/>
      <c r="J7159" s="24"/>
      <c r="K7159" s="24"/>
      <c r="L7159" s="66"/>
      <c r="M7159" s="25"/>
      <c r="N7159" s="25"/>
      <c r="O7159" s="26"/>
      <c r="P7159" s="117"/>
    </row>
    <row r="7160" spans="1:16" ht="15.75" x14ac:dyDescent="0.25">
      <c r="A7160" s="25"/>
      <c r="B7160" s="28"/>
      <c r="C7160" s="24"/>
      <c r="D7160" s="21"/>
      <c r="E7160" s="24"/>
      <c r="F7160" s="24"/>
      <c r="G7160" s="24"/>
      <c r="H7160" s="29"/>
      <c r="I7160" s="84"/>
      <c r="J7160" s="24"/>
      <c r="K7160" s="24"/>
      <c r="L7160" s="66"/>
      <c r="M7160" s="25"/>
      <c r="N7160" s="25"/>
      <c r="O7160" s="26"/>
      <c r="P7160" s="117"/>
    </row>
    <row r="7161" spans="1:16" ht="15.75" x14ac:dyDescent="0.25">
      <c r="A7161" s="25"/>
      <c r="B7161" s="28"/>
      <c r="C7161" s="24"/>
      <c r="D7161" s="21"/>
      <c r="E7161" s="24"/>
      <c r="F7161" s="24"/>
      <c r="G7161" s="24"/>
      <c r="H7161" s="29"/>
      <c r="I7161" s="84"/>
      <c r="J7161" s="24"/>
      <c r="K7161" s="24"/>
      <c r="L7161" s="66"/>
      <c r="M7161" s="25"/>
      <c r="N7161" s="25"/>
      <c r="O7161" s="26"/>
      <c r="P7161" s="117"/>
    </row>
    <row r="7162" spans="1:16" ht="15.75" x14ac:dyDescent="0.25">
      <c r="A7162" s="25"/>
      <c r="B7162" s="28"/>
      <c r="C7162" s="24"/>
      <c r="D7162" s="21"/>
      <c r="E7162" s="24"/>
      <c r="F7162" s="24"/>
      <c r="G7162" s="24"/>
      <c r="H7162" s="29"/>
      <c r="I7162" s="84"/>
      <c r="J7162" s="24"/>
      <c r="K7162" s="24"/>
      <c r="L7162" s="66"/>
      <c r="M7162" s="25"/>
      <c r="N7162" s="25"/>
      <c r="O7162" s="26"/>
      <c r="P7162" s="117"/>
    </row>
    <row r="7163" spans="1:16" ht="15.75" x14ac:dyDescent="0.25">
      <c r="A7163" s="25"/>
      <c r="B7163" s="28"/>
      <c r="C7163" s="24"/>
      <c r="D7163" s="21"/>
      <c r="E7163" s="24"/>
      <c r="F7163" s="24"/>
      <c r="G7163" s="24"/>
      <c r="H7163" s="29"/>
      <c r="I7163" s="84"/>
      <c r="J7163" s="24"/>
      <c r="K7163" s="24"/>
      <c r="L7163" s="66"/>
      <c r="M7163" s="25"/>
      <c r="N7163" s="25"/>
      <c r="O7163" s="26"/>
      <c r="P7163" s="117"/>
    </row>
    <row r="7164" spans="1:16" ht="15.75" x14ac:dyDescent="0.25">
      <c r="A7164" s="25"/>
      <c r="B7164" s="28"/>
      <c r="C7164" s="24"/>
      <c r="D7164" s="21"/>
      <c r="E7164" s="24"/>
      <c r="F7164" s="24"/>
      <c r="G7164" s="24"/>
      <c r="H7164" s="29"/>
      <c r="I7164" s="84"/>
      <c r="J7164" s="24"/>
      <c r="K7164" s="24"/>
      <c r="L7164" s="66"/>
      <c r="M7164" s="25"/>
      <c r="N7164" s="25"/>
      <c r="O7164" s="26"/>
      <c r="P7164" s="117"/>
    </row>
    <row r="7165" spans="1:16" ht="15.75" x14ac:dyDescent="0.25">
      <c r="A7165" s="25"/>
      <c r="B7165" s="28"/>
      <c r="C7165" s="24"/>
      <c r="D7165" s="21"/>
      <c r="E7165" s="24"/>
      <c r="F7165" s="24"/>
      <c r="G7165" s="24"/>
      <c r="H7165" s="29"/>
      <c r="I7165" s="84"/>
      <c r="J7165" s="24"/>
      <c r="K7165" s="24"/>
      <c r="L7165" s="66"/>
      <c r="M7165" s="25"/>
      <c r="N7165" s="25"/>
      <c r="O7165" s="26"/>
      <c r="P7165" s="117"/>
    </row>
    <row r="7166" spans="1:16" ht="15.75" x14ac:dyDescent="0.25">
      <c r="A7166" s="25"/>
      <c r="B7166" s="28"/>
      <c r="C7166" s="24"/>
      <c r="D7166" s="21"/>
      <c r="E7166" s="24"/>
      <c r="F7166" s="24"/>
      <c r="G7166" s="24"/>
      <c r="H7166" s="29"/>
      <c r="I7166" s="84"/>
      <c r="J7166" s="24"/>
      <c r="K7166" s="24"/>
      <c r="L7166" s="66"/>
      <c r="M7166" s="25"/>
      <c r="N7166" s="25"/>
      <c r="O7166" s="26"/>
      <c r="P7166" s="117"/>
    </row>
    <row r="7167" spans="1:16" ht="15.75" x14ac:dyDescent="0.25">
      <c r="A7167" s="25"/>
      <c r="B7167" s="28"/>
      <c r="C7167" s="24"/>
      <c r="D7167" s="21"/>
      <c r="E7167" s="24"/>
      <c r="F7167" s="24"/>
      <c r="G7167" s="24"/>
      <c r="H7167" s="29"/>
      <c r="I7167" s="84"/>
      <c r="J7167" s="24"/>
      <c r="K7167" s="24"/>
      <c r="L7167" s="66"/>
      <c r="M7167" s="25"/>
      <c r="N7167" s="25"/>
      <c r="O7167" s="26"/>
      <c r="P7167" s="117"/>
    </row>
    <row r="7168" spans="1:16" ht="15.75" x14ac:dyDescent="0.25">
      <c r="A7168" s="25"/>
      <c r="B7168" s="28"/>
      <c r="C7168" s="24"/>
      <c r="D7168" s="21"/>
      <c r="E7168" s="24"/>
      <c r="F7168" s="24"/>
      <c r="G7168" s="24"/>
      <c r="H7168" s="29"/>
      <c r="I7168" s="84"/>
      <c r="J7168" s="24"/>
      <c r="K7168" s="24"/>
      <c r="L7168" s="66"/>
      <c r="M7168" s="25"/>
      <c r="N7168" s="19"/>
      <c r="O7168" s="26"/>
      <c r="P7168" s="117"/>
    </row>
    <row r="7169" spans="1:16" ht="15.75" x14ac:dyDescent="0.25">
      <c r="A7169" s="25"/>
      <c r="B7169" s="28"/>
      <c r="C7169" s="24"/>
      <c r="D7169" s="21"/>
      <c r="E7169" s="24"/>
      <c r="F7169" s="24"/>
      <c r="G7169" s="24"/>
      <c r="H7169" s="29"/>
      <c r="I7169" s="84"/>
      <c r="J7169" s="24"/>
      <c r="K7169" s="24"/>
      <c r="L7169" s="66"/>
      <c r="M7169" s="25"/>
      <c r="N7169" s="25"/>
      <c r="O7169" s="26"/>
      <c r="P7169" s="117"/>
    </row>
    <row r="7170" spans="1:16" ht="15.75" x14ac:dyDescent="0.25">
      <c r="A7170" s="25"/>
      <c r="B7170" s="28"/>
      <c r="C7170" s="24"/>
      <c r="D7170" s="21"/>
      <c r="E7170" s="24"/>
      <c r="F7170" s="24"/>
      <c r="G7170" s="24"/>
      <c r="H7170" s="29"/>
      <c r="I7170" s="84"/>
      <c r="J7170" s="24"/>
      <c r="K7170" s="24"/>
      <c r="L7170" s="66"/>
      <c r="M7170" s="25"/>
      <c r="N7170" s="25"/>
      <c r="O7170" s="26"/>
      <c r="P7170" s="117"/>
    </row>
    <row r="7171" spans="1:16" ht="15.75" x14ac:dyDescent="0.25">
      <c r="A7171" s="25"/>
      <c r="B7171" s="28"/>
      <c r="C7171" s="24"/>
      <c r="D7171" s="21"/>
      <c r="E7171" s="24"/>
      <c r="F7171" s="24"/>
      <c r="G7171" s="24"/>
      <c r="H7171" s="29"/>
      <c r="I7171" s="84"/>
      <c r="J7171" s="24"/>
      <c r="K7171" s="24"/>
      <c r="L7171" s="66"/>
      <c r="M7171" s="25"/>
      <c r="N7171" s="25"/>
      <c r="O7171" s="26"/>
      <c r="P7171" s="117"/>
    </row>
    <row r="7172" spans="1:16" ht="15.75" x14ac:dyDescent="0.25">
      <c r="A7172" s="25"/>
      <c r="B7172" s="28"/>
      <c r="C7172" s="24"/>
      <c r="D7172" s="21"/>
      <c r="E7172" s="24"/>
      <c r="F7172" s="24"/>
      <c r="G7172" s="24"/>
      <c r="H7172" s="29"/>
      <c r="I7172" s="23"/>
      <c r="J7172" s="24"/>
      <c r="K7172" s="24"/>
      <c r="L7172" s="66"/>
      <c r="M7172" s="25"/>
      <c r="N7172" s="25"/>
      <c r="O7172" s="26"/>
      <c r="P7172" s="117"/>
    </row>
    <row r="7173" spans="1:16" ht="15.75" x14ac:dyDescent="0.25">
      <c r="A7173" s="25"/>
      <c r="B7173" s="28"/>
      <c r="C7173" s="24"/>
      <c r="D7173" s="21"/>
      <c r="E7173" s="24"/>
      <c r="F7173" s="24"/>
      <c r="G7173" s="24"/>
      <c r="H7173" s="29"/>
      <c r="I7173" s="84"/>
      <c r="J7173" s="24"/>
      <c r="K7173" s="24"/>
      <c r="L7173" s="66"/>
      <c r="M7173" s="25"/>
      <c r="N7173" s="25"/>
      <c r="O7173" s="26"/>
      <c r="P7173" s="117"/>
    </row>
    <row r="7174" spans="1:16" ht="15.75" x14ac:dyDescent="0.25">
      <c r="A7174" s="25"/>
      <c r="B7174" s="122"/>
      <c r="C7174" s="24"/>
      <c r="D7174" s="21"/>
      <c r="E7174" s="24"/>
      <c r="F7174" s="24"/>
      <c r="G7174" s="24"/>
      <c r="H7174" s="29"/>
      <c r="I7174" s="84"/>
      <c r="J7174" s="24"/>
      <c r="K7174" s="24"/>
      <c r="L7174" s="66"/>
      <c r="M7174" s="25"/>
      <c r="N7174" s="25"/>
      <c r="O7174" s="26"/>
      <c r="P7174" s="117"/>
    </row>
    <row r="7175" spans="1:16" ht="15.75" x14ac:dyDescent="0.25">
      <c r="A7175" s="25"/>
      <c r="B7175" s="28"/>
      <c r="C7175" s="24"/>
      <c r="D7175" s="21"/>
      <c r="E7175" s="24"/>
      <c r="F7175" s="24"/>
      <c r="G7175" s="24"/>
      <c r="H7175" s="29"/>
      <c r="I7175" s="84"/>
      <c r="J7175" s="24"/>
      <c r="K7175" s="24"/>
      <c r="L7175" s="66"/>
      <c r="M7175" s="25"/>
      <c r="N7175" s="25"/>
      <c r="O7175" s="26"/>
      <c r="P7175" s="117"/>
    </row>
    <row r="7176" spans="1:16" ht="15.75" x14ac:dyDescent="0.25">
      <c r="A7176" s="25"/>
      <c r="B7176" s="122"/>
      <c r="C7176" s="24"/>
      <c r="D7176" s="21"/>
      <c r="E7176" s="24"/>
      <c r="F7176" s="24"/>
      <c r="G7176" s="24"/>
      <c r="H7176" s="29"/>
      <c r="I7176" s="84"/>
      <c r="J7176" s="24"/>
      <c r="K7176" s="24"/>
      <c r="L7176" s="66"/>
      <c r="M7176" s="25"/>
      <c r="N7176" s="25"/>
      <c r="O7176" s="26"/>
      <c r="P7176" s="117"/>
    </row>
    <row r="7177" spans="1:16" ht="15.75" x14ac:dyDescent="0.25">
      <c r="A7177" s="25"/>
      <c r="B7177" s="28"/>
      <c r="C7177" s="24"/>
      <c r="D7177" s="21"/>
      <c r="E7177" s="24"/>
      <c r="F7177" s="24"/>
      <c r="G7177" s="24"/>
      <c r="H7177" s="29"/>
      <c r="I7177" s="84"/>
      <c r="J7177" s="24"/>
      <c r="K7177" s="24"/>
      <c r="L7177" s="66"/>
      <c r="M7177" s="25"/>
      <c r="N7177" s="25"/>
      <c r="O7177" s="26"/>
      <c r="P7177" s="117"/>
    </row>
    <row r="7178" spans="1:16" ht="15.75" x14ac:dyDescent="0.25">
      <c r="A7178" s="25"/>
      <c r="B7178" s="28"/>
      <c r="C7178" s="24"/>
      <c r="D7178" s="21"/>
      <c r="E7178" s="24"/>
      <c r="F7178" s="24"/>
      <c r="G7178" s="24"/>
      <c r="H7178" s="29"/>
      <c r="I7178" s="84"/>
      <c r="J7178" s="24"/>
      <c r="K7178" s="24"/>
      <c r="L7178" s="66"/>
      <c r="M7178" s="25"/>
      <c r="N7178" s="25"/>
      <c r="O7178" s="26"/>
      <c r="P7178" s="117"/>
    </row>
    <row r="7179" spans="1:16" ht="15.75" x14ac:dyDescent="0.25">
      <c r="A7179" s="25"/>
      <c r="B7179" s="28"/>
      <c r="C7179" s="24"/>
      <c r="D7179" s="21"/>
      <c r="E7179" s="24"/>
      <c r="F7179" s="24"/>
      <c r="G7179" s="24"/>
      <c r="H7179" s="29"/>
      <c r="I7179" s="84"/>
      <c r="J7179" s="24"/>
      <c r="K7179" s="24"/>
      <c r="L7179" s="66"/>
      <c r="M7179" s="25"/>
      <c r="N7179" s="25"/>
      <c r="O7179" s="26"/>
      <c r="P7179" s="117"/>
    </row>
    <row r="7180" spans="1:16" ht="15.75" x14ac:dyDescent="0.25">
      <c r="A7180" s="25"/>
      <c r="B7180" s="28"/>
      <c r="C7180" s="24"/>
      <c r="D7180" s="21"/>
      <c r="E7180" s="24"/>
      <c r="F7180" s="24"/>
      <c r="G7180" s="24"/>
      <c r="H7180" s="29"/>
      <c r="I7180" s="84"/>
      <c r="J7180" s="24"/>
      <c r="K7180" s="24"/>
      <c r="L7180" s="66"/>
      <c r="M7180" s="25"/>
      <c r="N7180" s="25"/>
      <c r="O7180" s="26"/>
      <c r="P7180" s="117"/>
    </row>
    <row r="7181" spans="1:16" ht="15.75" x14ac:dyDescent="0.25">
      <c r="A7181" s="25"/>
      <c r="B7181" s="28"/>
      <c r="C7181" s="24"/>
      <c r="D7181" s="21"/>
      <c r="E7181" s="24"/>
      <c r="F7181" s="24"/>
      <c r="G7181" s="24"/>
      <c r="H7181" s="29"/>
      <c r="I7181" s="84"/>
      <c r="J7181" s="24"/>
      <c r="K7181" s="24"/>
      <c r="L7181" s="66"/>
      <c r="M7181" s="25"/>
      <c r="N7181" s="25"/>
      <c r="O7181" s="26"/>
      <c r="P7181" s="117"/>
    </row>
    <row r="7182" spans="1:16" ht="15.75" x14ac:dyDescent="0.25">
      <c r="A7182" s="25"/>
      <c r="B7182" s="28"/>
      <c r="C7182" s="24"/>
      <c r="D7182" s="21"/>
      <c r="E7182" s="24"/>
      <c r="F7182" s="24"/>
      <c r="G7182" s="24"/>
      <c r="H7182" s="29"/>
      <c r="I7182" s="84"/>
      <c r="J7182" s="24"/>
      <c r="K7182" s="24"/>
      <c r="L7182" s="66"/>
      <c r="M7182" s="25"/>
      <c r="N7182" s="25"/>
      <c r="O7182" s="26"/>
      <c r="P7182" s="117"/>
    </row>
    <row r="7183" spans="1:16" ht="15.75" x14ac:dyDescent="0.25">
      <c r="A7183" s="25"/>
      <c r="B7183" s="28"/>
      <c r="C7183" s="24"/>
      <c r="D7183" s="21"/>
      <c r="E7183" s="24"/>
      <c r="F7183" s="24"/>
      <c r="G7183" s="24"/>
      <c r="H7183" s="29"/>
      <c r="I7183" s="84"/>
      <c r="J7183" s="24"/>
      <c r="K7183" s="24"/>
      <c r="L7183" s="66"/>
      <c r="M7183" s="25"/>
      <c r="N7183" s="25"/>
      <c r="O7183" s="26"/>
      <c r="P7183" s="117"/>
    </row>
    <row r="7184" spans="1:16" ht="15.75" x14ac:dyDescent="0.25">
      <c r="A7184" s="25"/>
      <c r="B7184" s="28"/>
      <c r="C7184" s="24"/>
      <c r="D7184" s="21"/>
      <c r="E7184" s="24"/>
      <c r="F7184" s="24"/>
      <c r="G7184" s="24"/>
      <c r="H7184" s="29"/>
      <c r="I7184" s="84"/>
      <c r="J7184" s="24"/>
      <c r="K7184" s="24"/>
      <c r="L7184" s="66"/>
      <c r="M7184" s="25"/>
      <c r="N7184" s="25"/>
      <c r="O7184" s="26"/>
      <c r="P7184" s="117"/>
    </row>
    <row r="7185" spans="1:16" ht="15.75" x14ac:dyDescent="0.25">
      <c r="A7185" s="25"/>
      <c r="B7185" s="28"/>
      <c r="C7185" s="24"/>
      <c r="D7185" s="21"/>
      <c r="E7185" s="24"/>
      <c r="F7185" s="24"/>
      <c r="G7185" s="24"/>
      <c r="H7185" s="29"/>
      <c r="I7185" s="84"/>
      <c r="J7185" s="24"/>
      <c r="K7185" s="24"/>
      <c r="L7185" s="66"/>
      <c r="M7185" s="25"/>
      <c r="N7185" s="25"/>
      <c r="O7185" s="26"/>
      <c r="P7185" s="117"/>
    </row>
    <row r="7186" spans="1:16" ht="15.75" x14ac:dyDescent="0.25">
      <c r="A7186" s="25"/>
      <c r="B7186" s="28"/>
      <c r="C7186" s="24"/>
      <c r="D7186" s="21"/>
      <c r="E7186" s="24"/>
      <c r="F7186" s="24"/>
      <c r="G7186" s="24"/>
      <c r="H7186" s="29"/>
      <c r="I7186" s="84"/>
      <c r="J7186" s="24"/>
      <c r="K7186" s="24"/>
      <c r="L7186" s="66"/>
      <c r="M7186" s="25"/>
      <c r="N7186" s="25"/>
      <c r="O7186" s="26"/>
      <c r="P7186" s="117"/>
    </row>
    <row r="7187" spans="1:16" ht="15.75" x14ac:dyDescent="0.25">
      <c r="A7187" s="25"/>
      <c r="B7187" s="28"/>
      <c r="C7187" s="24"/>
      <c r="D7187" s="21"/>
      <c r="E7187" s="24"/>
      <c r="F7187" s="24"/>
      <c r="G7187" s="24"/>
      <c r="H7187" s="29"/>
      <c r="I7187" s="84"/>
      <c r="J7187" s="24"/>
      <c r="K7187" s="24"/>
      <c r="L7187" s="66"/>
      <c r="M7187" s="25"/>
      <c r="N7187" s="25"/>
      <c r="O7187" s="26"/>
      <c r="P7187" s="117"/>
    </row>
    <row r="7188" spans="1:16" ht="15.75" x14ac:dyDescent="0.25">
      <c r="A7188" s="25"/>
      <c r="B7188" s="28"/>
      <c r="C7188" s="24"/>
      <c r="D7188" s="21"/>
      <c r="E7188" s="24"/>
      <c r="F7188" s="24"/>
      <c r="G7188" s="24"/>
      <c r="H7188" s="29"/>
      <c r="I7188" s="84"/>
      <c r="J7188" s="24"/>
      <c r="K7188" s="24"/>
      <c r="L7188" s="66"/>
      <c r="M7188" s="25"/>
      <c r="N7188" s="25"/>
      <c r="O7188" s="26"/>
      <c r="P7188" s="117"/>
    </row>
    <row r="7189" spans="1:16" ht="15.75" x14ac:dyDescent="0.25">
      <c r="A7189" s="25"/>
      <c r="B7189" s="28"/>
      <c r="C7189" s="24"/>
      <c r="D7189" s="21"/>
      <c r="E7189" s="24"/>
      <c r="F7189" s="24"/>
      <c r="G7189" s="24"/>
      <c r="H7189" s="29"/>
      <c r="I7189" s="84"/>
      <c r="J7189" s="24"/>
      <c r="K7189" s="24"/>
      <c r="L7189" s="66"/>
      <c r="M7189" s="25"/>
      <c r="N7189" s="25"/>
      <c r="O7189" s="26"/>
      <c r="P7189" s="117"/>
    </row>
    <row r="7190" spans="1:16" ht="15.75" x14ac:dyDescent="0.25">
      <c r="A7190" s="25"/>
      <c r="B7190" s="28"/>
      <c r="C7190" s="24"/>
      <c r="D7190" s="21"/>
      <c r="E7190" s="24"/>
      <c r="F7190" s="24"/>
      <c r="G7190" s="24"/>
      <c r="H7190" s="29"/>
      <c r="I7190" s="84"/>
      <c r="J7190" s="24"/>
      <c r="K7190" s="24"/>
      <c r="L7190" s="66"/>
      <c r="M7190" s="25"/>
      <c r="N7190" s="25"/>
      <c r="O7190" s="26"/>
      <c r="P7190" s="117"/>
    </row>
    <row r="7191" spans="1:16" ht="15.75" x14ac:dyDescent="0.25">
      <c r="A7191" s="25"/>
      <c r="B7191" s="28"/>
      <c r="C7191" s="24"/>
      <c r="D7191" s="21"/>
      <c r="E7191" s="24"/>
      <c r="F7191" s="24"/>
      <c r="G7191" s="24"/>
      <c r="H7191" s="29"/>
      <c r="I7191" s="84"/>
      <c r="J7191" s="24"/>
      <c r="K7191" s="24"/>
      <c r="L7191" s="66"/>
      <c r="M7191" s="25"/>
      <c r="N7191" s="25"/>
      <c r="O7191" s="26"/>
      <c r="P7191" s="117"/>
    </row>
    <row r="7192" spans="1:16" ht="15.75" x14ac:dyDescent="0.25">
      <c r="A7192" s="25"/>
      <c r="B7192" s="28"/>
      <c r="C7192" s="24"/>
      <c r="D7192" s="21"/>
      <c r="E7192" s="24"/>
      <c r="F7192" s="24"/>
      <c r="G7192" s="24"/>
      <c r="H7192" s="29"/>
      <c r="I7192" s="84"/>
      <c r="J7192" s="24"/>
      <c r="K7192" s="24"/>
      <c r="L7192" s="66"/>
      <c r="M7192" s="25"/>
      <c r="N7192" s="25"/>
      <c r="O7192" s="26"/>
      <c r="P7192" s="117"/>
    </row>
    <row r="7193" spans="1:16" ht="15.75" x14ac:dyDescent="0.25">
      <c r="A7193" s="25"/>
      <c r="B7193" s="28"/>
      <c r="C7193" s="24"/>
      <c r="D7193" s="21"/>
      <c r="E7193" s="24"/>
      <c r="F7193" s="24"/>
      <c r="G7193" s="24"/>
      <c r="H7193" s="29"/>
      <c r="I7193" s="84"/>
      <c r="J7193" s="24"/>
      <c r="K7193" s="24"/>
      <c r="L7193" s="66"/>
      <c r="M7193" s="25"/>
      <c r="N7193" s="25"/>
      <c r="O7193" s="26"/>
      <c r="P7193" s="117"/>
    </row>
    <row r="7194" spans="1:16" ht="15.75" x14ac:dyDescent="0.25">
      <c r="A7194" s="25"/>
      <c r="B7194" s="28"/>
      <c r="C7194" s="24"/>
      <c r="D7194" s="21"/>
      <c r="E7194" s="24"/>
      <c r="F7194" s="24"/>
      <c r="G7194" s="24"/>
      <c r="H7194" s="29"/>
      <c r="I7194" s="84"/>
      <c r="J7194" s="24"/>
      <c r="K7194" s="24"/>
      <c r="L7194" s="66"/>
      <c r="M7194" s="25"/>
      <c r="N7194" s="25"/>
      <c r="O7194" s="26"/>
      <c r="P7194" s="117"/>
    </row>
    <row r="7195" spans="1:16" ht="15.75" x14ac:dyDescent="0.25">
      <c r="A7195" s="25"/>
      <c r="B7195" s="28"/>
      <c r="C7195" s="24"/>
      <c r="D7195" s="21"/>
      <c r="E7195" s="24"/>
      <c r="F7195" s="24"/>
      <c r="G7195" s="24"/>
      <c r="H7195" s="29"/>
      <c r="I7195" s="84"/>
      <c r="J7195" s="24"/>
      <c r="K7195" s="24"/>
      <c r="L7195" s="66"/>
      <c r="M7195" s="25"/>
      <c r="N7195" s="25"/>
      <c r="O7195" s="26"/>
      <c r="P7195" s="117"/>
    </row>
    <row r="7196" spans="1:16" ht="15.75" x14ac:dyDescent="0.25">
      <c r="A7196" s="25"/>
      <c r="B7196" s="28"/>
      <c r="C7196" s="24"/>
      <c r="D7196" s="21"/>
      <c r="E7196" s="24"/>
      <c r="F7196" s="24"/>
      <c r="G7196" s="24"/>
      <c r="H7196" s="29"/>
      <c r="I7196" s="84"/>
      <c r="J7196" s="24"/>
      <c r="K7196" s="24"/>
      <c r="L7196" s="66"/>
      <c r="M7196" s="25"/>
      <c r="N7196" s="25"/>
      <c r="O7196" s="26"/>
      <c r="P7196" s="117"/>
    </row>
    <row r="7197" spans="1:16" ht="15.75" x14ac:dyDescent="0.25">
      <c r="A7197" s="25"/>
      <c r="B7197" s="28"/>
      <c r="C7197" s="24"/>
      <c r="D7197" s="21"/>
      <c r="E7197" s="24"/>
      <c r="F7197" s="24"/>
      <c r="G7197" s="24"/>
      <c r="H7197" s="29"/>
      <c r="I7197" s="84"/>
      <c r="J7197" s="24"/>
      <c r="K7197" s="24"/>
      <c r="L7197" s="66"/>
      <c r="M7197" s="25"/>
      <c r="N7197" s="25"/>
      <c r="O7197" s="26"/>
      <c r="P7197" s="117"/>
    </row>
    <row r="7198" spans="1:16" ht="15.75" x14ac:dyDescent="0.25">
      <c r="A7198" s="25"/>
      <c r="B7198" s="28"/>
      <c r="C7198" s="24"/>
      <c r="D7198" s="21"/>
      <c r="E7198" s="24"/>
      <c r="F7198" s="24"/>
      <c r="G7198" s="24"/>
      <c r="H7198" s="29"/>
      <c r="I7198" s="84"/>
      <c r="J7198" s="24"/>
      <c r="K7198" s="24"/>
      <c r="L7198" s="66"/>
      <c r="M7198" s="25"/>
      <c r="N7198" s="25"/>
      <c r="O7198" s="26"/>
      <c r="P7198" s="117"/>
    </row>
    <row r="7199" spans="1:16" ht="15.75" x14ac:dyDescent="0.25">
      <c r="A7199" s="25"/>
      <c r="B7199" s="28"/>
      <c r="C7199" s="24"/>
      <c r="D7199" s="21"/>
      <c r="E7199" s="24"/>
      <c r="F7199" s="24"/>
      <c r="G7199" s="24"/>
      <c r="H7199" s="29"/>
      <c r="I7199" s="23"/>
      <c r="J7199" s="24"/>
      <c r="K7199" s="24"/>
      <c r="L7199" s="66"/>
      <c r="M7199" s="25"/>
      <c r="N7199" s="25"/>
      <c r="O7199" s="26"/>
      <c r="P7199" s="117"/>
    </row>
    <row r="7200" spans="1:16" ht="15.75" x14ac:dyDescent="0.25">
      <c r="A7200" s="25"/>
      <c r="B7200" s="28"/>
      <c r="C7200" s="24"/>
      <c r="D7200" s="21"/>
      <c r="E7200" s="24"/>
      <c r="F7200" s="24"/>
      <c r="G7200" s="24"/>
      <c r="H7200" s="29"/>
      <c r="I7200" s="84"/>
      <c r="J7200" s="24"/>
      <c r="K7200" s="24"/>
      <c r="L7200" s="66"/>
      <c r="M7200" s="25"/>
      <c r="N7200" s="25"/>
      <c r="O7200" s="26"/>
      <c r="P7200" s="117"/>
    </row>
    <row r="7201" spans="1:16" ht="15.75" x14ac:dyDescent="0.25">
      <c r="A7201" s="25"/>
      <c r="B7201" s="28"/>
      <c r="C7201" s="24"/>
      <c r="D7201" s="21"/>
      <c r="E7201" s="24"/>
      <c r="F7201" s="24"/>
      <c r="G7201" s="24"/>
      <c r="H7201" s="29"/>
      <c r="I7201" s="23"/>
      <c r="J7201" s="24"/>
      <c r="K7201" s="24"/>
      <c r="L7201" s="66"/>
      <c r="M7201" s="25"/>
      <c r="N7201" s="25"/>
      <c r="O7201" s="26"/>
      <c r="P7201" s="117"/>
    </row>
    <row r="7202" spans="1:16" ht="15.75" x14ac:dyDescent="0.25">
      <c r="A7202" s="25"/>
      <c r="B7202" s="28"/>
      <c r="C7202" s="24"/>
      <c r="D7202" s="21"/>
      <c r="E7202" s="24"/>
      <c r="F7202" s="24"/>
      <c r="G7202" s="24"/>
      <c r="H7202" s="29"/>
      <c r="I7202" s="84"/>
      <c r="J7202" s="24"/>
      <c r="K7202" s="24"/>
      <c r="L7202" s="66"/>
      <c r="M7202" s="25"/>
      <c r="N7202" s="25"/>
      <c r="O7202" s="26"/>
      <c r="P7202" s="117"/>
    </row>
    <row r="7203" spans="1:16" ht="15.75" x14ac:dyDescent="0.25">
      <c r="A7203" s="25"/>
      <c r="B7203" s="28"/>
      <c r="C7203" s="24"/>
      <c r="D7203" s="21"/>
      <c r="E7203" s="24"/>
      <c r="F7203" s="24"/>
      <c r="G7203" s="24"/>
      <c r="H7203" s="29"/>
      <c r="I7203" s="84"/>
      <c r="J7203" s="24"/>
      <c r="K7203" s="24"/>
      <c r="L7203" s="66"/>
      <c r="M7203" s="25"/>
      <c r="N7203" s="25"/>
      <c r="O7203" s="26"/>
      <c r="P7203" s="117"/>
    </row>
    <row r="7204" spans="1:16" ht="15.75" x14ac:dyDescent="0.25">
      <c r="A7204" s="25"/>
      <c r="B7204" s="28"/>
      <c r="C7204" s="24"/>
      <c r="D7204" s="21"/>
      <c r="E7204" s="24"/>
      <c r="F7204" s="24"/>
      <c r="G7204" s="24"/>
      <c r="H7204" s="29"/>
      <c r="I7204" s="84"/>
      <c r="J7204" s="24"/>
      <c r="K7204" s="24"/>
      <c r="L7204" s="66"/>
      <c r="M7204" s="25"/>
      <c r="N7204" s="25"/>
      <c r="O7204" s="26"/>
      <c r="P7204" s="117"/>
    </row>
    <row r="7205" spans="1:16" ht="15.75" x14ac:dyDescent="0.25">
      <c r="A7205" s="25"/>
      <c r="B7205" s="28"/>
      <c r="C7205" s="24"/>
      <c r="D7205" s="21"/>
      <c r="E7205" s="24"/>
      <c r="F7205" s="24"/>
      <c r="G7205" s="24"/>
      <c r="H7205" s="29"/>
      <c r="I7205" s="84"/>
      <c r="J7205" s="24"/>
      <c r="K7205" s="24"/>
      <c r="L7205" s="66"/>
      <c r="M7205" s="25"/>
      <c r="N7205" s="25"/>
      <c r="O7205" s="26"/>
      <c r="P7205" s="117"/>
    </row>
    <row r="7206" spans="1:16" ht="15.75" x14ac:dyDescent="0.25">
      <c r="A7206" s="25"/>
      <c r="B7206" s="28"/>
      <c r="C7206" s="24"/>
      <c r="D7206" s="21"/>
      <c r="E7206" s="24"/>
      <c r="F7206" s="24"/>
      <c r="G7206" s="24"/>
      <c r="H7206" s="29"/>
      <c r="I7206" s="84"/>
      <c r="J7206" s="24"/>
      <c r="K7206" s="24"/>
      <c r="L7206" s="66"/>
      <c r="M7206" s="25"/>
      <c r="N7206" s="25"/>
      <c r="O7206" s="26"/>
      <c r="P7206" s="117"/>
    </row>
    <row r="7207" spans="1:16" ht="15.75" x14ac:dyDescent="0.25">
      <c r="A7207" s="25"/>
      <c r="B7207" s="28"/>
      <c r="C7207" s="24"/>
      <c r="D7207" s="21"/>
      <c r="E7207" s="24"/>
      <c r="F7207" s="24"/>
      <c r="G7207" s="24"/>
      <c r="H7207" s="29"/>
      <c r="I7207" s="84"/>
      <c r="J7207" s="24"/>
      <c r="K7207" s="24"/>
      <c r="L7207" s="66"/>
      <c r="M7207" s="25"/>
      <c r="N7207" s="25"/>
      <c r="O7207" s="26"/>
      <c r="P7207" s="117"/>
    </row>
    <row r="7208" spans="1:16" ht="15.75" x14ac:dyDescent="0.25">
      <c r="A7208" s="25"/>
      <c r="B7208" s="28"/>
      <c r="C7208" s="24"/>
      <c r="D7208" s="21"/>
      <c r="E7208" s="24"/>
      <c r="F7208" s="24"/>
      <c r="G7208" s="24"/>
      <c r="H7208" s="29"/>
      <c r="I7208" s="84"/>
      <c r="J7208" s="24"/>
      <c r="K7208" s="24"/>
      <c r="L7208" s="66"/>
      <c r="M7208" s="25"/>
      <c r="N7208" s="25"/>
      <c r="O7208" s="26"/>
      <c r="P7208" s="117"/>
    </row>
    <row r="7209" spans="1:16" ht="15.75" x14ac:dyDescent="0.25">
      <c r="A7209" s="25"/>
      <c r="B7209" s="28"/>
      <c r="C7209" s="24"/>
      <c r="D7209" s="21"/>
      <c r="E7209" s="24"/>
      <c r="F7209" s="24"/>
      <c r="G7209" s="24"/>
      <c r="H7209" s="29"/>
      <c r="I7209" s="84"/>
      <c r="J7209" s="24"/>
      <c r="K7209" s="24"/>
      <c r="L7209" s="66"/>
      <c r="M7209" s="25"/>
      <c r="N7209" s="25"/>
      <c r="O7209" s="26"/>
      <c r="P7209" s="117"/>
    </row>
    <row r="7210" spans="1:16" ht="15.75" x14ac:dyDescent="0.25">
      <c r="A7210" s="25"/>
      <c r="B7210" s="28"/>
      <c r="C7210" s="24"/>
      <c r="D7210" s="21"/>
      <c r="E7210" s="24"/>
      <c r="F7210" s="24"/>
      <c r="G7210" s="24"/>
      <c r="H7210" s="29"/>
      <c r="I7210" s="84"/>
      <c r="J7210" s="24"/>
      <c r="K7210" s="24"/>
      <c r="L7210" s="66"/>
      <c r="M7210" s="25"/>
      <c r="N7210" s="25"/>
      <c r="O7210" s="26"/>
      <c r="P7210" s="117"/>
    </row>
    <row r="7211" spans="1:16" ht="15.75" x14ac:dyDescent="0.25">
      <c r="A7211" s="25"/>
      <c r="B7211" s="28"/>
      <c r="C7211" s="24"/>
      <c r="D7211" s="21"/>
      <c r="E7211" s="24"/>
      <c r="F7211" s="24"/>
      <c r="G7211" s="24"/>
      <c r="H7211" s="29"/>
      <c r="I7211" s="84"/>
      <c r="J7211" s="24"/>
      <c r="K7211" s="24"/>
      <c r="L7211" s="66"/>
      <c r="M7211" s="25"/>
      <c r="N7211" s="25"/>
      <c r="O7211" s="26"/>
      <c r="P7211" s="117"/>
    </row>
    <row r="7212" spans="1:16" ht="15.75" x14ac:dyDescent="0.25">
      <c r="A7212" s="65"/>
      <c r="B7212" s="316"/>
      <c r="C7212" s="159"/>
      <c r="D7212" s="21"/>
      <c r="E7212" s="159"/>
      <c r="F7212" s="159"/>
      <c r="G7212" s="159"/>
      <c r="H7212" s="21"/>
      <c r="I7212" s="317"/>
      <c r="J7212" s="159"/>
      <c r="K7212" s="159"/>
      <c r="L7212" s="77"/>
      <c r="M7212" s="65"/>
      <c r="N7212" s="19"/>
      <c r="O7212" s="26"/>
      <c r="P7212" s="117"/>
    </row>
    <row r="7213" spans="1:16" ht="15.75" x14ac:dyDescent="0.25">
      <c r="A7213" s="25"/>
      <c r="B7213" s="313"/>
      <c r="C7213" s="20"/>
      <c r="D7213" s="98"/>
      <c r="E7213" s="24"/>
      <c r="F7213" s="24"/>
      <c r="G7213" s="24"/>
      <c r="H7213" s="29"/>
      <c r="I7213" s="84"/>
      <c r="J7213" s="314"/>
      <c r="K7213" s="314"/>
      <c r="L7213" s="66"/>
      <c r="M7213" s="25"/>
      <c r="N7213" s="19"/>
      <c r="O7213" s="26"/>
      <c r="P7213" s="117"/>
    </row>
    <row r="7214" spans="1:16" ht="15.75" x14ac:dyDescent="0.25">
      <c r="A7214" s="25"/>
      <c r="B7214" s="28"/>
      <c r="C7214" s="24"/>
      <c r="D7214" s="21"/>
      <c r="E7214" s="24"/>
      <c r="F7214" s="24"/>
      <c r="G7214" s="24"/>
      <c r="H7214" s="29"/>
      <c r="I7214" s="84"/>
      <c r="J7214" s="24"/>
      <c r="K7214" s="24"/>
      <c r="L7214" s="66"/>
      <c r="M7214" s="25"/>
      <c r="N7214" s="25"/>
      <c r="O7214" s="26"/>
      <c r="P7214" s="117"/>
    </row>
    <row r="7215" spans="1:16" ht="15.75" x14ac:dyDescent="0.25">
      <c r="A7215" s="25"/>
      <c r="B7215" s="28"/>
      <c r="C7215" s="24"/>
      <c r="D7215" s="21"/>
      <c r="E7215" s="24"/>
      <c r="F7215" s="24"/>
      <c r="G7215" s="24"/>
      <c r="H7215" s="29"/>
      <c r="I7215" s="84"/>
      <c r="J7215" s="24"/>
      <c r="K7215" s="24"/>
      <c r="L7215" s="66"/>
      <c r="M7215" s="25"/>
      <c r="N7215" s="25"/>
      <c r="O7215" s="26"/>
      <c r="P7215" s="117"/>
    </row>
    <row r="7216" spans="1:16" ht="15.75" x14ac:dyDescent="0.25">
      <c r="A7216" s="25"/>
      <c r="B7216" s="28"/>
      <c r="C7216" s="24"/>
      <c r="D7216" s="21"/>
      <c r="E7216" s="24"/>
      <c r="F7216" s="24"/>
      <c r="G7216" s="24"/>
      <c r="H7216" s="29"/>
      <c r="I7216" s="84"/>
      <c r="J7216" s="24"/>
      <c r="K7216" s="24"/>
      <c r="L7216" s="66"/>
      <c r="M7216" s="25"/>
      <c r="N7216" s="25"/>
      <c r="O7216" s="26"/>
      <c r="P7216" s="117"/>
    </row>
    <row r="7217" spans="1:16" ht="15.75" x14ac:dyDescent="0.25">
      <c r="A7217" s="25"/>
      <c r="B7217" s="28"/>
      <c r="C7217" s="24"/>
      <c r="D7217" s="21"/>
      <c r="E7217" s="24"/>
      <c r="F7217" s="24"/>
      <c r="G7217" s="24"/>
      <c r="H7217" s="29"/>
      <c r="I7217" s="84"/>
      <c r="J7217" s="24"/>
      <c r="K7217" s="24"/>
      <c r="L7217" s="66"/>
      <c r="M7217" s="25"/>
      <c r="N7217" s="25"/>
      <c r="O7217" s="26"/>
      <c r="P7217" s="117"/>
    </row>
    <row r="7218" spans="1:16" ht="15.75" x14ac:dyDescent="0.25">
      <c r="A7218" s="25"/>
      <c r="B7218" s="28"/>
      <c r="C7218" s="24"/>
      <c r="D7218" s="21"/>
      <c r="E7218" s="24"/>
      <c r="F7218" s="24"/>
      <c r="G7218" s="24"/>
      <c r="H7218" s="29"/>
      <c r="I7218" s="84"/>
      <c r="J7218" s="24"/>
      <c r="K7218" s="24"/>
      <c r="L7218" s="66"/>
      <c r="M7218" s="25"/>
      <c r="N7218" s="25"/>
      <c r="O7218" s="26"/>
      <c r="P7218" s="117"/>
    </row>
    <row r="7219" spans="1:16" ht="15.75" x14ac:dyDescent="0.25">
      <c r="A7219" s="25"/>
      <c r="B7219" s="28"/>
      <c r="C7219" s="24"/>
      <c r="D7219" s="21"/>
      <c r="E7219" s="24"/>
      <c r="F7219" s="24"/>
      <c r="G7219" s="24"/>
      <c r="H7219" s="29"/>
      <c r="I7219" s="84"/>
      <c r="J7219" s="24"/>
      <c r="K7219" s="24"/>
      <c r="L7219" s="66"/>
      <c r="M7219" s="25"/>
      <c r="N7219" s="25"/>
      <c r="O7219" s="26"/>
      <c r="P7219" s="117"/>
    </row>
    <row r="7220" spans="1:16" ht="15.75" x14ac:dyDescent="0.25">
      <c r="A7220" s="25"/>
      <c r="B7220" s="28"/>
      <c r="C7220" s="24"/>
      <c r="D7220" s="21"/>
      <c r="E7220" s="24"/>
      <c r="F7220" s="24"/>
      <c r="G7220" s="24"/>
      <c r="H7220" s="29"/>
      <c r="I7220" s="23"/>
      <c r="J7220" s="24"/>
      <c r="K7220" s="24"/>
      <c r="L7220" s="66"/>
      <c r="M7220" s="25"/>
      <c r="N7220" s="25"/>
      <c r="O7220" s="26"/>
      <c r="P7220" s="117"/>
    </row>
    <row r="7221" spans="1:16" ht="15.75" x14ac:dyDescent="0.25">
      <c r="A7221" s="25"/>
      <c r="B7221" s="28"/>
      <c r="C7221" s="24"/>
      <c r="D7221" s="21"/>
      <c r="E7221" s="24"/>
      <c r="F7221" s="24"/>
      <c r="G7221" s="24"/>
      <c r="H7221" s="29"/>
      <c r="I7221" s="84"/>
      <c r="J7221" s="24"/>
      <c r="K7221" s="24"/>
      <c r="L7221" s="66"/>
      <c r="M7221" s="25"/>
      <c r="N7221" s="25"/>
      <c r="O7221" s="26"/>
      <c r="P7221" s="117"/>
    </row>
    <row r="7222" spans="1:16" ht="15.75" x14ac:dyDescent="0.25">
      <c r="A7222" s="25"/>
      <c r="B7222" s="28"/>
      <c r="C7222" s="24"/>
      <c r="D7222" s="21"/>
      <c r="E7222" s="24"/>
      <c r="F7222" s="24"/>
      <c r="G7222" s="24"/>
      <c r="H7222" s="29"/>
      <c r="I7222" s="84"/>
      <c r="J7222" s="24"/>
      <c r="K7222" s="24"/>
      <c r="L7222" s="66"/>
      <c r="M7222" s="25"/>
      <c r="N7222" s="25"/>
      <c r="O7222" s="26"/>
      <c r="P7222" s="117"/>
    </row>
    <row r="7223" spans="1:16" ht="15.75" x14ac:dyDescent="0.25">
      <c r="A7223" s="25"/>
      <c r="B7223" s="28"/>
      <c r="C7223" s="24"/>
      <c r="D7223" s="21"/>
      <c r="E7223" s="24"/>
      <c r="F7223" s="24"/>
      <c r="G7223" s="24"/>
      <c r="H7223" s="29"/>
      <c r="I7223" s="84"/>
      <c r="J7223" s="24"/>
      <c r="K7223" s="24"/>
      <c r="L7223" s="66"/>
      <c r="M7223" s="25"/>
      <c r="N7223" s="25"/>
      <c r="O7223" s="26"/>
      <c r="P7223" s="117"/>
    </row>
    <row r="7224" spans="1:16" ht="15.75" x14ac:dyDescent="0.25">
      <c r="A7224" s="25"/>
      <c r="B7224" s="28"/>
      <c r="C7224" s="24"/>
      <c r="D7224" s="21"/>
      <c r="E7224" s="24"/>
      <c r="F7224" s="24"/>
      <c r="G7224" s="24"/>
      <c r="H7224" s="29"/>
      <c r="I7224" s="84"/>
      <c r="J7224" s="24"/>
      <c r="K7224" s="24"/>
      <c r="L7224" s="66"/>
      <c r="M7224" s="25"/>
      <c r="N7224" s="25"/>
      <c r="O7224" s="26"/>
      <c r="P7224" s="117"/>
    </row>
    <row r="7225" spans="1:16" ht="15.75" x14ac:dyDescent="0.25">
      <c r="A7225" s="25"/>
      <c r="B7225" s="20"/>
      <c r="C7225" s="20"/>
      <c r="D7225" s="98"/>
      <c r="E7225" s="24"/>
      <c r="F7225" s="24"/>
      <c r="G7225" s="24"/>
      <c r="H7225" s="29"/>
      <c r="I7225" s="84"/>
      <c r="J7225" s="314"/>
      <c r="K7225" s="314"/>
      <c r="L7225" s="66"/>
      <c r="M7225" s="25"/>
      <c r="N7225" s="19"/>
      <c r="O7225" s="26"/>
      <c r="P7225" s="117"/>
    </row>
    <row r="7226" spans="1:16" ht="15.75" x14ac:dyDescent="0.25">
      <c r="A7226" s="25"/>
      <c r="B7226" s="28"/>
      <c r="C7226" s="24"/>
      <c r="D7226" s="21"/>
      <c r="E7226" s="24"/>
      <c r="F7226" s="24"/>
      <c r="G7226" s="24"/>
      <c r="H7226" s="29"/>
      <c r="I7226" s="84"/>
      <c r="J7226" s="24"/>
      <c r="K7226" s="24"/>
      <c r="L7226" s="66"/>
      <c r="M7226" s="25"/>
      <c r="N7226" s="25"/>
      <c r="O7226" s="26"/>
      <c r="P7226" s="117"/>
    </row>
    <row r="7227" spans="1:16" ht="15.75" x14ac:dyDescent="0.25">
      <c r="A7227" s="25"/>
      <c r="B7227" s="28"/>
      <c r="C7227" s="24"/>
      <c r="D7227" s="21"/>
      <c r="E7227" s="24"/>
      <c r="F7227" s="24"/>
      <c r="G7227" s="24"/>
      <c r="H7227" s="29"/>
      <c r="I7227" s="84"/>
      <c r="J7227" s="24"/>
      <c r="K7227" s="24"/>
      <c r="L7227" s="66"/>
      <c r="M7227" s="25"/>
      <c r="N7227" s="25"/>
      <c r="O7227" s="26"/>
      <c r="P7227" s="117"/>
    </row>
    <row r="7228" spans="1:16" ht="15.75" x14ac:dyDescent="0.25">
      <c r="A7228" s="25"/>
      <c r="B7228" s="28"/>
      <c r="C7228" s="24"/>
      <c r="D7228" s="21"/>
      <c r="E7228" s="24"/>
      <c r="F7228" s="24"/>
      <c r="G7228" s="24"/>
      <c r="H7228" s="29"/>
      <c r="I7228" s="84"/>
      <c r="J7228" s="24"/>
      <c r="K7228" s="24"/>
      <c r="L7228" s="66"/>
      <c r="M7228" s="25"/>
      <c r="N7228" s="25"/>
      <c r="O7228" s="26"/>
      <c r="P7228" s="117"/>
    </row>
    <row r="7229" spans="1:16" ht="15.75" x14ac:dyDescent="0.25">
      <c r="A7229" s="25"/>
      <c r="B7229" s="28"/>
      <c r="C7229" s="24"/>
      <c r="D7229" s="21"/>
      <c r="E7229" s="24"/>
      <c r="F7229" s="24"/>
      <c r="G7229" s="24"/>
      <c r="H7229" s="29"/>
      <c r="I7229" s="84"/>
      <c r="J7229" s="24"/>
      <c r="K7229" s="24"/>
      <c r="L7229" s="66"/>
      <c r="M7229" s="25"/>
      <c r="N7229" s="25"/>
      <c r="O7229" s="26"/>
      <c r="P7229" s="117"/>
    </row>
    <row r="7230" spans="1:16" ht="15.75" x14ac:dyDescent="0.25">
      <c r="A7230" s="25"/>
      <c r="B7230" s="28"/>
      <c r="C7230" s="24"/>
      <c r="D7230" s="21"/>
      <c r="E7230" s="24"/>
      <c r="F7230" s="24"/>
      <c r="G7230" s="24"/>
      <c r="H7230" s="29"/>
      <c r="I7230" s="84"/>
      <c r="J7230" s="24"/>
      <c r="K7230" s="24"/>
      <c r="L7230" s="66"/>
      <c r="M7230" s="25"/>
      <c r="N7230" s="25"/>
      <c r="O7230" s="26"/>
      <c r="P7230" s="117"/>
    </row>
    <row r="7231" spans="1:16" ht="15.75" x14ac:dyDescent="0.25">
      <c r="A7231" s="25"/>
      <c r="B7231" s="28"/>
      <c r="C7231" s="24"/>
      <c r="D7231" s="21"/>
      <c r="E7231" s="24"/>
      <c r="F7231" s="24"/>
      <c r="G7231" s="24"/>
      <c r="H7231" s="29"/>
      <c r="I7231" s="84"/>
      <c r="J7231" s="24"/>
      <c r="K7231" s="24"/>
      <c r="L7231" s="66"/>
      <c r="M7231" s="25"/>
      <c r="N7231" s="25"/>
      <c r="O7231" s="26"/>
      <c r="P7231" s="117"/>
    </row>
    <row r="7232" spans="1:16" ht="15.75" x14ac:dyDescent="0.25">
      <c r="A7232" s="25"/>
      <c r="B7232" s="28"/>
      <c r="C7232" s="24"/>
      <c r="D7232" s="21"/>
      <c r="E7232" s="24"/>
      <c r="F7232" s="24"/>
      <c r="G7232" s="24"/>
      <c r="H7232" s="29"/>
      <c r="I7232" s="84"/>
      <c r="J7232" s="24"/>
      <c r="K7232" s="24"/>
      <c r="L7232" s="66"/>
      <c r="M7232" s="25"/>
      <c r="N7232" s="25"/>
      <c r="O7232" s="26"/>
      <c r="P7232" s="117"/>
    </row>
    <row r="7233" spans="1:16" ht="15.75" x14ac:dyDescent="0.25">
      <c r="A7233" s="25"/>
      <c r="B7233" s="28"/>
      <c r="C7233" s="24"/>
      <c r="D7233" s="21"/>
      <c r="E7233" s="24"/>
      <c r="F7233" s="24"/>
      <c r="G7233" s="24"/>
      <c r="H7233" s="29"/>
      <c r="I7233" s="84"/>
      <c r="J7233" s="24"/>
      <c r="K7233" s="24"/>
      <c r="L7233" s="66"/>
      <c r="M7233" s="25"/>
      <c r="N7233" s="25"/>
      <c r="O7233" s="26"/>
      <c r="P7233" s="117"/>
    </row>
    <row r="7234" spans="1:16" ht="15.75" x14ac:dyDescent="0.25">
      <c r="A7234" s="25"/>
      <c r="B7234" s="28"/>
      <c r="C7234" s="24"/>
      <c r="D7234" s="21"/>
      <c r="E7234" s="24"/>
      <c r="F7234" s="24"/>
      <c r="G7234" s="24"/>
      <c r="H7234" s="29"/>
      <c r="I7234" s="84"/>
      <c r="J7234" s="24"/>
      <c r="K7234" s="24"/>
      <c r="L7234" s="66"/>
      <c r="M7234" s="25"/>
      <c r="N7234" s="25"/>
      <c r="O7234" s="26"/>
      <c r="P7234" s="117"/>
    </row>
    <row r="7235" spans="1:16" ht="15.75" x14ac:dyDescent="0.25">
      <c r="A7235" s="25"/>
      <c r="B7235" s="28"/>
      <c r="C7235" s="24"/>
      <c r="D7235" s="21"/>
      <c r="E7235" s="24"/>
      <c r="F7235" s="24"/>
      <c r="G7235" s="24"/>
      <c r="H7235" s="29"/>
      <c r="I7235" s="84"/>
      <c r="J7235" s="24"/>
      <c r="K7235" s="24"/>
      <c r="L7235" s="66"/>
      <c r="M7235" s="25"/>
      <c r="N7235" s="25"/>
      <c r="O7235" s="26"/>
      <c r="P7235" s="117"/>
    </row>
    <row r="7236" spans="1:16" ht="15.75" x14ac:dyDescent="0.25">
      <c r="A7236" s="25"/>
      <c r="B7236" s="28"/>
      <c r="C7236" s="24"/>
      <c r="D7236" s="21"/>
      <c r="E7236" s="24"/>
      <c r="F7236" s="24"/>
      <c r="G7236" s="24"/>
      <c r="H7236" s="29"/>
      <c r="I7236" s="84"/>
      <c r="J7236" s="24"/>
      <c r="K7236" s="24"/>
      <c r="L7236" s="66"/>
      <c r="M7236" s="25"/>
      <c r="N7236" s="25"/>
      <c r="O7236" s="26"/>
      <c r="P7236" s="117"/>
    </row>
    <row r="7237" spans="1:16" ht="15.75" x14ac:dyDescent="0.25">
      <c r="A7237" s="25"/>
      <c r="B7237" s="28"/>
      <c r="C7237" s="24"/>
      <c r="D7237" s="21"/>
      <c r="E7237" s="24"/>
      <c r="F7237" s="24"/>
      <c r="G7237" s="24"/>
      <c r="H7237" s="29"/>
      <c r="I7237" s="84"/>
      <c r="J7237" s="24"/>
      <c r="K7237" s="24"/>
      <c r="L7237" s="66"/>
      <c r="M7237" s="25"/>
      <c r="N7237" s="25"/>
      <c r="O7237" s="26"/>
      <c r="P7237" s="117"/>
    </row>
    <row r="7238" spans="1:16" ht="15.75" x14ac:dyDescent="0.25">
      <c r="A7238" s="25"/>
      <c r="B7238" s="28"/>
      <c r="C7238" s="24"/>
      <c r="D7238" s="21"/>
      <c r="E7238" s="24"/>
      <c r="F7238" s="24"/>
      <c r="G7238" s="24"/>
      <c r="H7238" s="29"/>
      <c r="I7238" s="84"/>
      <c r="J7238" s="24"/>
      <c r="K7238" s="24"/>
      <c r="L7238" s="66"/>
      <c r="M7238" s="25"/>
      <c r="N7238" s="25"/>
      <c r="O7238" s="26"/>
      <c r="P7238" s="117"/>
    </row>
    <row r="7239" spans="1:16" ht="15.75" x14ac:dyDescent="0.25">
      <c r="A7239" s="25"/>
      <c r="B7239" s="28"/>
      <c r="C7239" s="24"/>
      <c r="D7239" s="21"/>
      <c r="E7239" s="24"/>
      <c r="F7239" s="24"/>
      <c r="G7239" s="24"/>
      <c r="H7239" s="29"/>
      <c r="I7239" s="84"/>
      <c r="J7239" s="24"/>
      <c r="K7239" s="24"/>
      <c r="L7239" s="66"/>
      <c r="M7239" s="25"/>
      <c r="N7239" s="25"/>
      <c r="O7239" s="26"/>
      <c r="P7239" s="117"/>
    </row>
    <row r="7240" spans="1:16" ht="15.75" x14ac:dyDescent="0.25">
      <c r="A7240" s="25"/>
      <c r="B7240" s="28"/>
      <c r="C7240" s="24"/>
      <c r="D7240" s="21"/>
      <c r="E7240" s="24"/>
      <c r="F7240" s="24"/>
      <c r="G7240" s="24"/>
      <c r="H7240" s="29"/>
      <c r="I7240" s="84"/>
      <c r="J7240" s="24"/>
      <c r="K7240" s="24"/>
      <c r="L7240" s="66"/>
      <c r="M7240" s="25"/>
      <c r="N7240" s="25"/>
      <c r="O7240" s="26"/>
      <c r="P7240" s="117"/>
    </row>
    <row r="7241" spans="1:16" ht="15.75" x14ac:dyDescent="0.25">
      <c r="A7241" s="25"/>
      <c r="B7241" s="28"/>
      <c r="C7241" s="24"/>
      <c r="D7241" s="21"/>
      <c r="E7241" s="24"/>
      <c r="F7241" s="24"/>
      <c r="G7241" s="24"/>
      <c r="H7241" s="29"/>
      <c r="I7241" s="84"/>
      <c r="J7241" s="24"/>
      <c r="K7241" s="24"/>
      <c r="L7241" s="66"/>
      <c r="M7241" s="25"/>
      <c r="N7241" s="25"/>
      <c r="O7241" s="26"/>
      <c r="P7241" s="117"/>
    </row>
    <row r="7242" spans="1:16" ht="15.75" x14ac:dyDescent="0.25">
      <c r="A7242" s="25"/>
      <c r="B7242" s="28"/>
      <c r="C7242" s="24"/>
      <c r="D7242" s="21"/>
      <c r="E7242" s="24"/>
      <c r="F7242" s="24"/>
      <c r="G7242" s="24"/>
      <c r="H7242" s="29"/>
      <c r="I7242" s="84"/>
      <c r="J7242" s="24"/>
      <c r="K7242" s="24"/>
      <c r="L7242" s="66"/>
      <c r="M7242" s="25"/>
      <c r="N7242" s="25"/>
      <c r="O7242" s="26"/>
      <c r="P7242" s="117"/>
    </row>
    <row r="7243" spans="1:16" ht="15.75" x14ac:dyDescent="0.25">
      <c r="A7243" s="25"/>
      <c r="B7243" s="28"/>
      <c r="C7243" s="24"/>
      <c r="D7243" s="21"/>
      <c r="E7243" s="24"/>
      <c r="F7243" s="24"/>
      <c r="G7243" s="24"/>
      <c r="H7243" s="29"/>
      <c r="I7243" s="84"/>
      <c r="J7243" s="24"/>
      <c r="K7243" s="24"/>
      <c r="L7243" s="66"/>
      <c r="M7243" s="25"/>
      <c r="N7243" s="25"/>
      <c r="O7243" s="26"/>
      <c r="P7243" s="117"/>
    </row>
    <row r="7244" spans="1:16" ht="15.75" x14ac:dyDescent="0.25">
      <c r="A7244" s="25"/>
      <c r="B7244" s="28"/>
      <c r="C7244" s="24"/>
      <c r="D7244" s="21"/>
      <c r="E7244" s="24"/>
      <c r="F7244" s="24"/>
      <c r="G7244" s="24"/>
      <c r="H7244" s="29"/>
      <c r="I7244" s="84"/>
      <c r="J7244" s="24"/>
      <c r="K7244" s="24"/>
      <c r="L7244" s="66"/>
      <c r="M7244" s="25"/>
      <c r="N7244" s="25"/>
      <c r="O7244" s="26"/>
      <c r="P7244" s="117"/>
    </row>
    <row r="7245" spans="1:16" ht="15.75" x14ac:dyDescent="0.25">
      <c r="A7245" s="25"/>
      <c r="B7245" s="28"/>
      <c r="C7245" s="24"/>
      <c r="D7245" s="21"/>
      <c r="E7245" s="24"/>
      <c r="F7245" s="24"/>
      <c r="G7245" s="24"/>
      <c r="H7245" s="29"/>
      <c r="I7245" s="84"/>
      <c r="J7245" s="24"/>
      <c r="K7245" s="24"/>
      <c r="L7245" s="66"/>
      <c r="M7245" s="25"/>
      <c r="N7245" s="25"/>
      <c r="O7245" s="26"/>
      <c r="P7245" s="117"/>
    </row>
    <row r="7246" spans="1:16" ht="15.75" x14ac:dyDescent="0.25">
      <c r="A7246" s="25"/>
      <c r="B7246" s="28"/>
      <c r="C7246" s="24"/>
      <c r="D7246" s="21"/>
      <c r="E7246" s="24"/>
      <c r="F7246" s="24"/>
      <c r="G7246" s="24"/>
      <c r="H7246" s="29"/>
      <c r="I7246" s="84"/>
      <c r="J7246" s="24"/>
      <c r="K7246" s="24"/>
      <c r="L7246" s="66"/>
      <c r="M7246" s="25"/>
      <c r="N7246" s="25"/>
      <c r="O7246" s="26"/>
      <c r="P7246" s="117"/>
    </row>
    <row r="7247" spans="1:16" ht="15.75" x14ac:dyDescent="0.25">
      <c r="A7247" s="25"/>
      <c r="B7247" s="28"/>
      <c r="C7247" s="24"/>
      <c r="D7247" s="21"/>
      <c r="E7247" s="24"/>
      <c r="F7247" s="24"/>
      <c r="G7247" s="24"/>
      <c r="H7247" s="29"/>
      <c r="I7247" s="84"/>
      <c r="J7247" s="24"/>
      <c r="K7247" s="24"/>
      <c r="L7247" s="66"/>
      <c r="M7247" s="25"/>
      <c r="N7247" s="25"/>
      <c r="O7247" s="26"/>
      <c r="P7247" s="117"/>
    </row>
    <row r="7248" spans="1:16" ht="15.75" x14ac:dyDescent="0.25">
      <c r="A7248" s="25"/>
      <c r="B7248" s="28"/>
      <c r="C7248" s="24"/>
      <c r="D7248" s="21"/>
      <c r="E7248" s="24"/>
      <c r="F7248" s="24"/>
      <c r="G7248" s="24"/>
      <c r="H7248" s="29"/>
      <c r="I7248" s="84"/>
      <c r="J7248" s="24"/>
      <c r="K7248" s="24"/>
      <c r="L7248" s="66"/>
      <c r="M7248" s="25"/>
      <c r="N7248" s="25"/>
      <c r="O7248" s="26"/>
      <c r="P7248" s="117"/>
    </row>
    <row r="7249" spans="1:16" ht="15.75" x14ac:dyDescent="0.25">
      <c r="A7249" s="65"/>
      <c r="B7249" s="316"/>
      <c r="C7249" s="159"/>
      <c r="D7249" s="21"/>
      <c r="E7249" s="159"/>
      <c r="F7249" s="159"/>
      <c r="G7249" s="159"/>
      <c r="H7249" s="21"/>
      <c r="I7249" s="317"/>
      <c r="J7249" s="159"/>
      <c r="K7249" s="159"/>
      <c r="L7249" s="77"/>
      <c r="M7249" s="65"/>
      <c r="N7249" s="19"/>
      <c r="O7249" s="26"/>
      <c r="P7249" s="117"/>
    </row>
    <row r="7250" spans="1:16" ht="15.75" x14ac:dyDescent="0.25">
      <c r="A7250" s="25"/>
      <c r="B7250" s="28"/>
      <c r="C7250" s="24"/>
      <c r="D7250" s="21"/>
      <c r="E7250" s="24"/>
      <c r="F7250" s="24"/>
      <c r="G7250" s="24"/>
      <c r="H7250" s="29"/>
      <c r="I7250" s="84"/>
      <c r="J7250" s="24"/>
      <c r="K7250" s="24"/>
      <c r="L7250" s="66"/>
      <c r="M7250" s="25"/>
      <c r="N7250" s="25"/>
      <c r="O7250" s="26"/>
      <c r="P7250" s="117"/>
    </row>
    <row r="7251" spans="1:16" ht="15.75" x14ac:dyDescent="0.25">
      <c r="A7251" s="25"/>
      <c r="B7251" s="28"/>
      <c r="C7251" s="24"/>
      <c r="D7251" s="21"/>
      <c r="E7251" s="24"/>
      <c r="F7251" s="24"/>
      <c r="G7251" s="24"/>
      <c r="H7251" s="29"/>
      <c r="I7251" s="84"/>
      <c r="J7251" s="24"/>
      <c r="K7251" s="24"/>
      <c r="L7251" s="66"/>
      <c r="M7251" s="25"/>
      <c r="N7251" s="25"/>
      <c r="O7251" s="26"/>
      <c r="P7251" s="117"/>
    </row>
    <row r="7252" spans="1:16" ht="15.75" x14ac:dyDescent="0.25">
      <c r="A7252" s="19"/>
      <c r="B7252" s="20"/>
      <c r="C7252" s="20"/>
      <c r="D7252" s="21"/>
      <c r="E7252" s="20"/>
      <c r="F7252" s="20"/>
      <c r="G7252" s="20"/>
      <c r="H7252" s="30"/>
      <c r="I7252" s="23"/>
      <c r="J7252" s="23"/>
      <c r="K7252" s="24"/>
      <c r="L7252" s="31"/>
      <c r="M7252" s="19"/>
      <c r="N7252" s="25"/>
      <c r="O7252" s="26"/>
      <c r="P7252" s="117"/>
    </row>
    <row r="7253" spans="1:16" ht="15.75" x14ac:dyDescent="0.25">
      <c r="A7253" s="25"/>
      <c r="B7253" s="28"/>
      <c r="C7253" s="24"/>
      <c r="D7253" s="21"/>
      <c r="E7253" s="24"/>
      <c r="F7253" s="24"/>
      <c r="G7253" s="24"/>
      <c r="H7253" s="29"/>
      <c r="I7253" s="84"/>
      <c r="J7253" s="24"/>
      <c r="K7253" s="24"/>
      <c r="L7253" s="66"/>
      <c r="M7253" s="25"/>
      <c r="N7253" s="25"/>
      <c r="O7253" s="26"/>
      <c r="P7253" s="117"/>
    </row>
    <row r="7254" spans="1:16" ht="15.75" x14ac:dyDescent="0.25">
      <c r="A7254" s="25"/>
      <c r="B7254" s="28"/>
      <c r="C7254" s="24"/>
      <c r="D7254" s="21"/>
      <c r="E7254" s="24"/>
      <c r="F7254" s="24"/>
      <c r="G7254" s="24"/>
      <c r="H7254" s="29"/>
      <c r="I7254" s="84"/>
      <c r="J7254" s="24"/>
      <c r="K7254" s="24"/>
      <c r="L7254" s="66"/>
      <c r="M7254" s="25"/>
      <c r="N7254" s="25"/>
      <c r="O7254" s="26"/>
      <c r="P7254" s="117"/>
    </row>
    <row r="7255" spans="1:16" ht="15.75" x14ac:dyDescent="0.25">
      <c r="A7255" s="25"/>
      <c r="B7255" s="28"/>
      <c r="C7255" s="24"/>
      <c r="D7255" s="21"/>
      <c r="E7255" s="24"/>
      <c r="F7255" s="24"/>
      <c r="G7255" s="24"/>
      <c r="H7255" s="29"/>
      <c r="I7255" s="84"/>
      <c r="J7255" s="25"/>
      <c r="K7255" s="24"/>
      <c r="L7255" s="66"/>
      <c r="M7255" s="25"/>
      <c r="N7255" s="25"/>
      <c r="O7255" s="26"/>
      <c r="P7255" s="117"/>
    </row>
    <row r="7256" spans="1:16" ht="15.75" x14ac:dyDescent="0.25">
      <c r="A7256" s="25"/>
      <c r="B7256" s="28"/>
      <c r="C7256" s="24"/>
      <c r="D7256" s="21"/>
      <c r="E7256" s="24"/>
      <c r="F7256" s="24"/>
      <c r="G7256" s="24"/>
      <c r="H7256" s="29"/>
      <c r="I7256" s="84"/>
      <c r="J7256" s="24"/>
      <c r="K7256" s="24"/>
      <c r="L7256" s="66"/>
      <c r="M7256" s="25"/>
      <c r="N7256" s="25"/>
      <c r="O7256" s="26"/>
      <c r="P7256" s="117"/>
    </row>
    <row r="7257" spans="1:16" ht="15.75" x14ac:dyDescent="0.25">
      <c r="A7257" s="25"/>
      <c r="B7257" s="28"/>
      <c r="C7257" s="24"/>
      <c r="D7257" s="21"/>
      <c r="E7257" s="24"/>
      <c r="F7257" s="24"/>
      <c r="G7257" s="24"/>
      <c r="H7257" s="29"/>
      <c r="I7257" s="23"/>
      <c r="J7257" s="24"/>
      <c r="K7257" s="24"/>
      <c r="L7257" s="66"/>
      <c r="M7257" s="25"/>
      <c r="N7257" s="25"/>
      <c r="O7257" s="26"/>
      <c r="P7257" s="117"/>
    </row>
    <row r="7258" spans="1:16" ht="15.75" x14ac:dyDescent="0.25">
      <c r="A7258" s="25"/>
      <c r="B7258" s="122"/>
      <c r="C7258" s="24"/>
      <c r="D7258" s="21"/>
      <c r="E7258" s="24"/>
      <c r="F7258" s="24"/>
      <c r="G7258" s="24"/>
      <c r="H7258" s="29"/>
      <c r="I7258" s="84"/>
      <c r="J7258" s="24"/>
      <c r="K7258" s="24"/>
      <c r="L7258" s="66"/>
      <c r="M7258" s="25"/>
      <c r="N7258" s="25"/>
      <c r="O7258" s="26"/>
      <c r="P7258" s="117"/>
    </row>
    <row r="7259" spans="1:16" ht="15.75" x14ac:dyDescent="0.25">
      <c r="A7259" s="25"/>
      <c r="B7259" s="28"/>
      <c r="C7259" s="24"/>
      <c r="D7259" s="21"/>
      <c r="E7259" s="24"/>
      <c r="F7259" s="24"/>
      <c r="G7259" s="24"/>
      <c r="H7259" s="29"/>
      <c r="I7259" s="84"/>
      <c r="J7259" s="24"/>
      <c r="K7259" s="24"/>
      <c r="L7259" s="66"/>
      <c r="M7259" s="25"/>
      <c r="N7259" s="25"/>
      <c r="O7259" s="26"/>
      <c r="P7259" s="117"/>
    </row>
    <row r="7260" spans="1:16" ht="15.75" x14ac:dyDescent="0.25">
      <c r="A7260" s="25"/>
      <c r="B7260" s="28"/>
      <c r="C7260" s="24"/>
      <c r="D7260" s="21"/>
      <c r="E7260" s="24"/>
      <c r="F7260" s="24"/>
      <c r="G7260" s="24"/>
      <c r="H7260" s="29"/>
      <c r="I7260" s="84"/>
      <c r="J7260" s="24"/>
      <c r="K7260" s="24"/>
      <c r="L7260" s="66"/>
      <c r="M7260" s="25"/>
      <c r="N7260" s="25"/>
      <c r="O7260" s="26"/>
      <c r="P7260" s="117"/>
    </row>
    <row r="7261" spans="1:16" ht="15.75" x14ac:dyDescent="0.25">
      <c r="A7261" s="25"/>
      <c r="B7261" s="28"/>
      <c r="C7261" s="24"/>
      <c r="D7261" s="21"/>
      <c r="E7261" s="24"/>
      <c r="F7261" s="24"/>
      <c r="G7261" s="24"/>
      <c r="H7261" s="29"/>
      <c r="I7261" s="84"/>
      <c r="J7261" s="24"/>
      <c r="K7261" s="24"/>
      <c r="L7261" s="66"/>
      <c r="M7261" s="25"/>
      <c r="N7261" s="25"/>
      <c r="O7261" s="26"/>
      <c r="P7261" s="117"/>
    </row>
    <row r="7262" spans="1:16" ht="15.75" x14ac:dyDescent="0.25">
      <c r="A7262" s="25"/>
      <c r="B7262" s="122"/>
      <c r="C7262" s="24"/>
      <c r="D7262" s="21"/>
      <c r="E7262" s="24"/>
      <c r="F7262" s="24"/>
      <c r="G7262" s="24"/>
      <c r="H7262" s="29"/>
      <c r="I7262" s="84"/>
      <c r="J7262" s="24"/>
      <c r="K7262" s="24"/>
      <c r="L7262" s="66"/>
      <c r="M7262" s="25"/>
      <c r="N7262" s="25"/>
      <c r="O7262" s="26"/>
      <c r="P7262" s="117"/>
    </row>
    <row r="7263" spans="1:16" ht="15.75" x14ac:dyDescent="0.25">
      <c r="A7263" s="25"/>
      <c r="B7263" s="28"/>
      <c r="C7263" s="24"/>
      <c r="D7263" s="21"/>
      <c r="E7263" s="24"/>
      <c r="F7263" s="24"/>
      <c r="G7263" s="24"/>
      <c r="H7263" s="29"/>
      <c r="I7263" s="84"/>
      <c r="J7263" s="24"/>
      <c r="K7263" s="24"/>
      <c r="L7263" s="66"/>
      <c r="M7263" s="25"/>
      <c r="N7263" s="25"/>
      <c r="O7263" s="26"/>
      <c r="P7263" s="117"/>
    </row>
    <row r="7264" spans="1:16" ht="15.75" x14ac:dyDescent="0.25">
      <c r="A7264" s="25"/>
      <c r="B7264" s="28"/>
      <c r="C7264" s="24"/>
      <c r="D7264" s="21"/>
      <c r="E7264" s="24"/>
      <c r="F7264" s="24"/>
      <c r="G7264" s="24"/>
      <c r="H7264" s="29"/>
      <c r="I7264" s="84"/>
      <c r="J7264" s="24"/>
      <c r="K7264" s="24"/>
      <c r="L7264" s="66"/>
      <c r="M7264" s="25"/>
      <c r="N7264" s="25"/>
      <c r="O7264" s="26"/>
      <c r="P7264" s="117"/>
    </row>
    <row r="7265" spans="1:16" ht="15.75" x14ac:dyDescent="0.25">
      <c r="A7265" s="25"/>
      <c r="B7265" s="28"/>
      <c r="C7265" s="24"/>
      <c r="D7265" s="21"/>
      <c r="E7265" s="24"/>
      <c r="F7265" s="24"/>
      <c r="G7265" s="24"/>
      <c r="H7265" s="29"/>
      <c r="I7265" s="84"/>
      <c r="J7265" s="24"/>
      <c r="K7265" s="24"/>
      <c r="L7265" s="66"/>
      <c r="M7265" s="25"/>
      <c r="N7265" s="25"/>
      <c r="O7265" s="26"/>
      <c r="P7265" s="117"/>
    </row>
    <row r="7266" spans="1:16" ht="15.75" x14ac:dyDescent="0.25">
      <c r="A7266" s="25"/>
      <c r="B7266" s="122"/>
      <c r="C7266" s="24"/>
      <c r="D7266" s="21"/>
      <c r="E7266" s="24"/>
      <c r="F7266" s="24"/>
      <c r="G7266" s="24"/>
      <c r="H7266" s="29"/>
      <c r="I7266" s="84"/>
      <c r="J7266" s="24"/>
      <c r="K7266" s="24"/>
      <c r="L7266" s="66"/>
      <c r="M7266" s="25"/>
      <c r="N7266" s="25"/>
      <c r="O7266" s="26"/>
      <c r="P7266" s="117"/>
    </row>
    <row r="7267" spans="1:16" ht="15.75" x14ac:dyDescent="0.25">
      <c r="A7267" s="25"/>
      <c r="B7267" s="28"/>
      <c r="C7267" s="24"/>
      <c r="D7267" s="21"/>
      <c r="E7267" s="24"/>
      <c r="F7267" s="24"/>
      <c r="G7267" s="24"/>
      <c r="H7267" s="29"/>
      <c r="I7267" s="84"/>
      <c r="J7267" s="24"/>
      <c r="K7267" s="24"/>
      <c r="L7267" s="66"/>
      <c r="M7267" s="25"/>
      <c r="N7267" s="25"/>
      <c r="O7267" s="26"/>
      <c r="P7267" s="117"/>
    </row>
    <row r="7268" spans="1:16" ht="15.75" x14ac:dyDescent="0.25">
      <c r="A7268" s="25"/>
      <c r="B7268" s="28"/>
      <c r="C7268" s="24"/>
      <c r="D7268" s="21"/>
      <c r="E7268" s="24"/>
      <c r="F7268" s="24"/>
      <c r="G7268" s="24"/>
      <c r="H7268" s="29"/>
      <c r="I7268" s="84"/>
      <c r="J7268" s="24"/>
      <c r="K7268" s="24"/>
      <c r="L7268" s="66"/>
      <c r="M7268" s="25"/>
      <c r="N7268" s="25"/>
      <c r="O7268" s="26"/>
      <c r="P7268" s="117"/>
    </row>
    <row r="7269" spans="1:16" ht="15.75" x14ac:dyDescent="0.25">
      <c r="A7269" s="25"/>
      <c r="B7269" s="28"/>
      <c r="C7269" s="24"/>
      <c r="D7269" s="21"/>
      <c r="E7269" s="24"/>
      <c r="F7269" s="24"/>
      <c r="G7269" s="24"/>
      <c r="H7269" s="29"/>
      <c r="I7269" s="84"/>
      <c r="J7269" s="24"/>
      <c r="K7269" s="24"/>
      <c r="L7269" s="66"/>
      <c r="M7269" s="25"/>
      <c r="N7269" s="25"/>
      <c r="O7269" s="26"/>
      <c r="P7269" s="117"/>
    </row>
    <row r="7270" spans="1:16" ht="15.75" x14ac:dyDescent="0.25">
      <c r="A7270" s="25"/>
      <c r="B7270" s="20"/>
      <c r="C7270" s="20"/>
      <c r="D7270" s="98"/>
      <c r="E7270" s="24"/>
      <c r="F7270" s="24"/>
      <c r="G7270" s="24"/>
      <c r="H7270" s="29"/>
      <c r="I7270" s="84"/>
      <c r="J7270" s="314"/>
      <c r="K7270" s="314"/>
      <c r="L7270" s="66"/>
      <c r="M7270" s="25"/>
      <c r="N7270" s="19"/>
      <c r="O7270" s="26"/>
      <c r="P7270" s="117"/>
    </row>
    <row r="7271" spans="1:16" ht="15.75" x14ac:dyDescent="0.25">
      <c r="A7271" s="25"/>
      <c r="B7271" s="28"/>
      <c r="C7271" s="24"/>
      <c r="D7271" s="21"/>
      <c r="E7271" s="24"/>
      <c r="F7271" s="24"/>
      <c r="G7271" s="24"/>
      <c r="H7271" s="29"/>
      <c r="I7271" s="84"/>
      <c r="J7271" s="24"/>
      <c r="K7271" s="24"/>
      <c r="L7271" s="66"/>
      <c r="M7271" s="25"/>
      <c r="N7271" s="19"/>
      <c r="O7271" s="26"/>
      <c r="P7271" s="117"/>
    </row>
    <row r="7272" spans="1:16" ht="15.75" x14ac:dyDescent="0.25">
      <c r="A7272" s="25"/>
      <c r="B7272" s="28"/>
      <c r="C7272" s="24"/>
      <c r="D7272" s="21"/>
      <c r="E7272" s="24"/>
      <c r="F7272" s="24"/>
      <c r="G7272" s="24"/>
      <c r="H7272" s="29"/>
      <c r="I7272" s="84"/>
      <c r="J7272" s="24"/>
      <c r="K7272" s="24"/>
      <c r="L7272" s="66"/>
      <c r="M7272" s="25"/>
      <c r="N7272" s="25"/>
      <c r="O7272" s="26"/>
      <c r="P7272" s="117"/>
    </row>
    <row r="7273" spans="1:16" ht="15.75" x14ac:dyDescent="0.25">
      <c r="A7273" s="25"/>
      <c r="B7273" s="122"/>
      <c r="C7273" s="24"/>
      <c r="D7273" s="21"/>
      <c r="E7273" s="24"/>
      <c r="F7273" s="24"/>
      <c r="G7273" s="24"/>
      <c r="H7273" s="29"/>
      <c r="I7273" s="84"/>
      <c r="J7273" s="24"/>
      <c r="K7273" s="24"/>
      <c r="L7273" s="66"/>
      <c r="M7273" s="25"/>
      <c r="N7273" s="25"/>
      <c r="O7273" s="26"/>
      <c r="P7273" s="117"/>
    </row>
    <row r="7274" spans="1:16" ht="15.75" x14ac:dyDescent="0.25">
      <c r="A7274" s="25"/>
      <c r="B7274" s="28"/>
      <c r="C7274" s="24"/>
      <c r="D7274" s="21"/>
      <c r="E7274" s="24"/>
      <c r="F7274" s="24"/>
      <c r="G7274" s="24"/>
      <c r="H7274" s="29"/>
      <c r="I7274" s="84"/>
      <c r="J7274" s="24"/>
      <c r="K7274" s="24"/>
      <c r="L7274" s="66"/>
      <c r="M7274" s="25"/>
      <c r="N7274" s="25"/>
      <c r="O7274" s="26"/>
      <c r="P7274" s="117"/>
    </row>
    <row r="7275" spans="1:16" ht="15.75" x14ac:dyDescent="0.25">
      <c r="A7275" s="25"/>
      <c r="B7275" s="28"/>
      <c r="C7275" s="24"/>
      <c r="D7275" s="21"/>
      <c r="E7275" s="24"/>
      <c r="F7275" s="24"/>
      <c r="G7275" s="24"/>
      <c r="H7275" s="29"/>
      <c r="I7275" s="84"/>
      <c r="J7275" s="24"/>
      <c r="K7275" s="24"/>
      <c r="L7275" s="66"/>
      <c r="M7275" s="25"/>
      <c r="N7275" s="25"/>
      <c r="O7275" s="26"/>
      <c r="P7275" s="117"/>
    </row>
    <row r="7276" spans="1:16" ht="15.75" x14ac:dyDescent="0.25">
      <c r="A7276" s="25"/>
      <c r="B7276" s="28"/>
      <c r="C7276" s="24"/>
      <c r="D7276" s="21"/>
      <c r="E7276" s="24"/>
      <c r="F7276" s="24"/>
      <c r="G7276" s="24"/>
      <c r="H7276" s="29"/>
      <c r="I7276" s="84"/>
      <c r="J7276" s="24"/>
      <c r="K7276" s="24"/>
      <c r="L7276" s="66"/>
      <c r="M7276" s="25"/>
      <c r="N7276" s="25"/>
      <c r="O7276" s="26"/>
      <c r="P7276" s="117"/>
    </row>
    <row r="7277" spans="1:16" ht="15.75" x14ac:dyDescent="0.25">
      <c r="A7277" s="25"/>
      <c r="B7277" s="28"/>
      <c r="C7277" s="24"/>
      <c r="D7277" s="21"/>
      <c r="E7277" s="24"/>
      <c r="F7277" s="24"/>
      <c r="G7277" s="24"/>
      <c r="H7277" s="29"/>
      <c r="I7277" s="84"/>
      <c r="J7277" s="24"/>
      <c r="K7277" s="24"/>
      <c r="L7277" s="66"/>
      <c r="M7277" s="25"/>
      <c r="N7277" s="25"/>
      <c r="O7277" s="26"/>
      <c r="P7277" s="117"/>
    </row>
    <row r="7278" spans="1:16" ht="15.75" x14ac:dyDescent="0.25">
      <c r="A7278" s="25"/>
      <c r="B7278" s="28"/>
      <c r="C7278" s="24"/>
      <c r="D7278" s="21"/>
      <c r="E7278" s="24"/>
      <c r="F7278" s="24"/>
      <c r="G7278" s="24"/>
      <c r="H7278" s="29"/>
      <c r="I7278" s="84"/>
      <c r="J7278" s="24"/>
      <c r="K7278" s="24"/>
      <c r="L7278" s="66"/>
      <c r="M7278" s="25"/>
      <c r="N7278" s="25"/>
      <c r="O7278" s="26"/>
      <c r="P7278" s="117"/>
    </row>
    <row r="7279" spans="1:16" ht="15.75" x14ac:dyDescent="0.25">
      <c r="A7279" s="25"/>
      <c r="B7279" s="28"/>
      <c r="C7279" s="24"/>
      <c r="D7279" s="21"/>
      <c r="E7279" s="24"/>
      <c r="F7279" s="24"/>
      <c r="G7279" s="24"/>
      <c r="H7279" s="29"/>
      <c r="I7279" s="84"/>
      <c r="J7279" s="24"/>
      <c r="K7279" s="24"/>
      <c r="L7279" s="66"/>
      <c r="M7279" s="25"/>
      <c r="N7279" s="25"/>
      <c r="O7279" s="26"/>
      <c r="P7279" s="117"/>
    </row>
    <row r="7280" spans="1:16" ht="15.75" x14ac:dyDescent="0.25">
      <c r="A7280" s="25"/>
      <c r="B7280" s="28"/>
      <c r="C7280" s="24"/>
      <c r="D7280" s="21"/>
      <c r="E7280" s="24"/>
      <c r="F7280" s="24"/>
      <c r="G7280" s="24"/>
      <c r="H7280" s="29"/>
      <c r="I7280" s="84"/>
      <c r="J7280" s="24"/>
      <c r="K7280" s="24"/>
      <c r="L7280" s="66"/>
      <c r="M7280" s="25"/>
      <c r="N7280" s="25"/>
      <c r="O7280" s="26"/>
      <c r="P7280" s="117"/>
    </row>
    <row r="7281" spans="1:16" ht="15.75" x14ac:dyDescent="0.25">
      <c r="A7281" s="25"/>
      <c r="B7281" s="28"/>
      <c r="C7281" s="24"/>
      <c r="D7281" s="21"/>
      <c r="E7281" s="24"/>
      <c r="F7281" s="24"/>
      <c r="G7281" s="24"/>
      <c r="H7281" s="29"/>
      <c r="I7281" s="84"/>
      <c r="J7281" s="24"/>
      <c r="K7281" s="24"/>
      <c r="L7281" s="66"/>
      <c r="M7281" s="25"/>
      <c r="N7281" s="25"/>
      <c r="O7281" s="26"/>
      <c r="P7281" s="117"/>
    </row>
    <row r="7282" spans="1:16" ht="15.75" x14ac:dyDescent="0.25">
      <c r="A7282" s="65"/>
      <c r="B7282" s="316"/>
      <c r="C7282" s="159"/>
      <c r="D7282" s="21"/>
      <c r="E7282" s="159"/>
      <c r="F7282" s="159"/>
      <c r="G7282" s="159"/>
      <c r="H7282" s="21"/>
      <c r="I7282" s="317"/>
      <c r="J7282" s="159"/>
      <c r="K7282" s="159"/>
      <c r="L7282" s="77"/>
      <c r="M7282" s="65"/>
      <c r="N7282" s="19"/>
      <c r="O7282" s="26"/>
      <c r="P7282" s="117"/>
    </row>
    <row r="7283" spans="1:16" ht="15.75" x14ac:dyDescent="0.25">
      <c r="A7283" s="25"/>
      <c r="B7283" s="28"/>
      <c r="C7283" s="24"/>
      <c r="D7283" s="21"/>
      <c r="E7283" s="24"/>
      <c r="F7283" s="24"/>
      <c r="G7283" s="24"/>
      <c r="H7283" s="29"/>
      <c r="I7283" s="84"/>
      <c r="J7283" s="24"/>
      <c r="K7283" s="24"/>
      <c r="L7283" s="66"/>
      <c r="M7283" s="25"/>
      <c r="N7283" s="25"/>
      <c r="O7283" s="26"/>
      <c r="P7283" s="117"/>
    </row>
    <row r="7284" spans="1:16" ht="15.75" x14ac:dyDescent="0.25">
      <c r="A7284" s="25"/>
      <c r="B7284" s="28"/>
      <c r="C7284" s="24"/>
      <c r="D7284" s="21"/>
      <c r="E7284" s="24"/>
      <c r="F7284" s="24"/>
      <c r="G7284" s="24"/>
      <c r="H7284" s="29"/>
      <c r="I7284" s="84"/>
      <c r="J7284" s="24"/>
      <c r="K7284" s="24"/>
      <c r="L7284" s="66"/>
      <c r="M7284" s="25"/>
      <c r="N7284" s="25"/>
      <c r="O7284" s="26"/>
      <c r="P7284" s="117"/>
    </row>
    <row r="7285" spans="1:16" ht="15.75" x14ac:dyDescent="0.25">
      <c r="A7285" s="25"/>
      <c r="B7285" s="28"/>
      <c r="C7285" s="24"/>
      <c r="D7285" s="21"/>
      <c r="E7285" s="24"/>
      <c r="F7285" s="24"/>
      <c r="G7285" s="24"/>
      <c r="H7285" s="29"/>
      <c r="I7285" s="84"/>
      <c r="J7285" s="24"/>
      <c r="K7285" s="24"/>
      <c r="L7285" s="66"/>
      <c r="M7285" s="25"/>
      <c r="N7285" s="25"/>
      <c r="O7285" s="26"/>
      <c r="P7285" s="117"/>
    </row>
    <row r="7286" spans="1:16" ht="15.75" x14ac:dyDescent="0.25">
      <c r="A7286" s="25"/>
      <c r="B7286" s="28"/>
      <c r="C7286" s="24"/>
      <c r="D7286" s="21"/>
      <c r="E7286" s="24"/>
      <c r="F7286" s="24"/>
      <c r="G7286" s="24"/>
      <c r="H7286" s="29"/>
      <c r="I7286" s="84"/>
      <c r="J7286" s="24"/>
      <c r="K7286" s="24"/>
      <c r="L7286" s="66"/>
      <c r="M7286" s="25"/>
      <c r="N7286" s="25"/>
      <c r="O7286" s="26"/>
      <c r="P7286" s="117"/>
    </row>
    <row r="7287" spans="1:16" ht="15.75" x14ac:dyDescent="0.25">
      <c r="A7287" s="25"/>
      <c r="B7287" s="28"/>
      <c r="C7287" s="24"/>
      <c r="D7287" s="21"/>
      <c r="E7287" s="24"/>
      <c r="F7287" s="24"/>
      <c r="G7287" s="24"/>
      <c r="H7287" s="29"/>
      <c r="I7287" s="84"/>
      <c r="J7287" s="24"/>
      <c r="K7287" s="24"/>
      <c r="L7287" s="66"/>
      <c r="M7287" s="25"/>
      <c r="N7287" s="25"/>
      <c r="O7287" s="26"/>
      <c r="P7287" s="117"/>
    </row>
    <row r="7288" spans="1:16" ht="15.75" x14ac:dyDescent="0.25">
      <c r="A7288" s="25"/>
      <c r="B7288" s="28"/>
      <c r="C7288" s="24"/>
      <c r="D7288" s="21"/>
      <c r="E7288" s="24"/>
      <c r="F7288" s="24"/>
      <c r="G7288" s="24"/>
      <c r="H7288" s="29"/>
      <c r="I7288" s="84"/>
      <c r="J7288" s="24"/>
      <c r="K7288" s="24"/>
      <c r="L7288" s="66"/>
      <c r="M7288" s="25"/>
      <c r="N7288" s="25"/>
      <c r="O7288" s="26"/>
      <c r="P7288" s="117"/>
    </row>
    <row r="7289" spans="1:16" ht="15.75" x14ac:dyDescent="0.25">
      <c r="A7289" s="25"/>
      <c r="B7289" s="28"/>
      <c r="C7289" s="24"/>
      <c r="D7289" s="21"/>
      <c r="E7289" s="24"/>
      <c r="F7289" s="24"/>
      <c r="G7289" s="24"/>
      <c r="H7289" s="29"/>
      <c r="I7289" s="84"/>
      <c r="J7289" s="24"/>
      <c r="K7289" s="24"/>
      <c r="L7289" s="66"/>
      <c r="M7289" s="25"/>
      <c r="N7289" s="25"/>
      <c r="O7289" s="26"/>
      <c r="P7289" s="117"/>
    </row>
    <row r="7290" spans="1:16" ht="15.75" x14ac:dyDescent="0.25">
      <c r="A7290" s="25"/>
      <c r="B7290" s="28"/>
      <c r="C7290" s="24"/>
      <c r="D7290" s="21"/>
      <c r="E7290" s="24"/>
      <c r="F7290" s="24"/>
      <c r="G7290" s="24"/>
      <c r="H7290" s="29"/>
      <c r="I7290" s="84"/>
      <c r="J7290" s="24"/>
      <c r="K7290" s="24"/>
      <c r="L7290" s="66"/>
      <c r="M7290" s="25"/>
      <c r="N7290" s="25"/>
      <c r="O7290" s="26"/>
      <c r="P7290" s="117"/>
    </row>
    <row r="7291" spans="1:16" ht="15.75" x14ac:dyDescent="0.25">
      <c r="A7291" s="25"/>
      <c r="B7291" s="28"/>
      <c r="C7291" s="24"/>
      <c r="D7291" s="21"/>
      <c r="E7291" s="24"/>
      <c r="F7291" s="24"/>
      <c r="G7291" s="24"/>
      <c r="H7291" s="29"/>
      <c r="I7291" s="84"/>
      <c r="J7291" s="24"/>
      <c r="K7291" s="24"/>
      <c r="L7291" s="66"/>
      <c r="M7291" s="25"/>
      <c r="N7291" s="25"/>
      <c r="O7291" s="26"/>
      <c r="P7291" s="117"/>
    </row>
    <row r="7292" spans="1:16" ht="15.75" x14ac:dyDescent="0.25">
      <c r="A7292" s="25"/>
      <c r="B7292" s="28"/>
      <c r="C7292" s="24"/>
      <c r="D7292" s="21"/>
      <c r="E7292" s="24"/>
      <c r="F7292" s="24"/>
      <c r="G7292" s="24"/>
      <c r="H7292" s="29"/>
      <c r="I7292" s="84"/>
      <c r="J7292" s="24"/>
      <c r="K7292" s="24"/>
      <c r="L7292" s="66"/>
      <c r="M7292" s="25"/>
      <c r="N7292" s="25"/>
      <c r="O7292" s="26"/>
      <c r="P7292" s="117"/>
    </row>
    <row r="7293" spans="1:16" ht="15.75" x14ac:dyDescent="0.25">
      <c r="A7293" s="25"/>
      <c r="B7293" s="28"/>
      <c r="C7293" s="24"/>
      <c r="D7293" s="21"/>
      <c r="E7293" s="24"/>
      <c r="F7293" s="24"/>
      <c r="G7293" s="24"/>
      <c r="H7293" s="29"/>
      <c r="I7293" s="84"/>
      <c r="J7293" s="24"/>
      <c r="K7293" s="24"/>
      <c r="L7293" s="66"/>
      <c r="M7293" s="25"/>
      <c r="N7293" s="25"/>
      <c r="O7293" s="26"/>
      <c r="P7293" s="117"/>
    </row>
    <row r="7294" spans="1:16" ht="15.75" x14ac:dyDescent="0.25">
      <c r="A7294" s="25"/>
      <c r="B7294" s="28"/>
      <c r="C7294" s="24"/>
      <c r="D7294" s="21"/>
      <c r="E7294" s="24"/>
      <c r="F7294" s="24"/>
      <c r="G7294" s="24"/>
      <c r="H7294" s="29"/>
      <c r="I7294" s="84"/>
      <c r="J7294" s="24"/>
      <c r="K7294" s="24"/>
      <c r="L7294" s="66"/>
      <c r="M7294" s="25"/>
      <c r="N7294" s="25"/>
      <c r="O7294" s="26"/>
      <c r="P7294" s="117"/>
    </row>
    <row r="7295" spans="1:16" ht="15.75" x14ac:dyDescent="0.25">
      <c r="A7295" s="25"/>
      <c r="B7295" s="28"/>
      <c r="C7295" s="24"/>
      <c r="D7295" s="21"/>
      <c r="E7295" s="24"/>
      <c r="F7295" s="24"/>
      <c r="G7295" s="24"/>
      <c r="H7295" s="29"/>
      <c r="I7295" s="84"/>
      <c r="J7295" s="24"/>
      <c r="K7295" s="24"/>
      <c r="L7295" s="66"/>
      <c r="M7295" s="25"/>
      <c r="N7295" s="25"/>
      <c r="O7295" s="26"/>
      <c r="P7295" s="117"/>
    </row>
    <row r="7296" spans="1:16" ht="15.75" x14ac:dyDescent="0.25">
      <c r="A7296" s="25"/>
      <c r="B7296" s="28"/>
      <c r="C7296" s="24"/>
      <c r="D7296" s="21"/>
      <c r="E7296" s="24"/>
      <c r="F7296" s="24"/>
      <c r="G7296" s="24"/>
      <c r="H7296" s="29"/>
      <c r="I7296" s="84"/>
      <c r="J7296" s="24"/>
      <c r="K7296" s="24"/>
      <c r="L7296" s="66"/>
      <c r="M7296" s="25"/>
      <c r="N7296" s="25"/>
      <c r="O7296" s="26"/>
      <c r="P7296" s="117"/>
    </row>
    <row r="7297" spans="1:16" ht="15.75" x14ac:dyDescent="0.25">
      <c r="A7297" s="25"/>
      <c r="B7297" s="28"/>
      <c r="C7297" s="24"/>
      <c r="D7297" s="21"/>
      <c r="E7297" s="24"/>
      <c r="F7297" s="24"/>
      <c r="G7297" s="24"/>
      <c r="H7297" s="29"/>
      <c r="I7297" s="84"/>
      <c r="J7297" s="24"/>
      <c r="K7297" s="24"/>
      <c r="L7297" s="66"/>
      <c r="M7297" s="25"/>
      <c r="N7297" s="25"/>
      <c r="O7297" s="26"/>
      <c r="P7297" s="117"/>
    </row>
    <row r="7298" spans="1:16" ht="15.75" x14ac:dyDescent="0.25">
      <c r="A7298" s="25"/>
      <c r="B7298" s="28"/>
      <c r="C7298" s="24"/>
      <c r="D7298" s="21"/>
      <c r="E7298" s="24"/>
      <c r="F7298" s="24"/>
      <c r="G7298" s="24"/>
      <c r="H7298" s="29"/>
      <c r="I7298" s="84"/>
      <c r="J7298" s="24"/>
      <c r="K7298" s="24"/>
      <c r="L7298" s="66"/>
      <c r="M7298" s="25"/>
      <c r="N7298" s="25"/>
      <c r="O7298" s="26"/>
      <c r="P7298" s="117"/>
    </row>
    <row r="7299" spans="1:16" ht="15.75" x14ac:dyDescent="0.25">
      <c r="A7299" s="25"/>
      <c r="B7299" s="28"/>
      <c r="C7299" s="24"/>
      <c r="D7299" s="21"/>
      <c r="E7299" s="24"/>
      <c r="F7299" s="24"/>
      <c r="G7299" s="24"/>
      <c r="H7299" s="29"/>
      <c r="I7299" s="84"/>
      <c r="J7299" s="24"/>
      <c r="K7299" s="24"/>
      <c r="L7299" s="66"/>
      <c r="M7299" s="25"/>
      <c r="N7299" s="25"/>
      <c r="O7299" s="26"/>
      <c r="P7299" s="117"/>
    </row>
    <row r="7300" spans="1:16" ht="15.75" x14ac:dyDescent="0.25">
      <c r="A7300" s="25"/>
      <c r="B7300" s="20"/>
      <c r="C7300" s="20"/>
      <c r="D7300" s="98"/>
      <c r="E7300" s="24"/>
      <c r="F7300" s="24"/>
      <c r="G7300" s="24"/>
      <c r="H7300" s="29"/>
      <c r="I7300" s="84"/>
      <c r="J7300" s="314"/>
      <c r="K7300" s="314"/>
      <c r="L7300" s="66"/>
      <c r="M7300" s="25"/>
      <c r="N7300" s="19"/>
      <c r="O7300" s="26"/>
      <c r="P7300" s="117"/>
    </row>
    <row r="7301" spans="1:16" ht="15.75" x14ac:dyDescent="0.25">
      <c r="A7301" s="25"/>
      <c r="B7301" s="28"/>
      <c r="C7301" s="24"/>
      <c r="D7301" s="21"/>
      <c r="E7301" s="24"/>
      <c r="F7301" s="24"/>
      <c r="G7301" s="24"/>
      <c r="H7301" s="29"/>
      <c r="I7301" s="84"/>
      <c r="J7301" s="24"/>
      <c r="K7301" s="24"/>
      <c r="L7301" s="66"/>
      <c r="M7301" s="25"/>
      <c r="N7301" s="25"/>
      <c r="O7301" s="26"/>
      <c r="P7301" s="117"/>
    </row>
    <row r="7302" spans="1:16" ht="15.75" x14ac:dyDescent="0.25">
      <c r="A7302" s="25"/>
      <c r="B7302" s="28"/>
      <c r="C7302" s="24"/>
      <c r="D7302" s="21"/>
      <c r="E7302" s="24"/>
      <c r="F7302" s="24"/>
      <c r="G7302" s="24"/>
      <c r="H7302" s="29"/>
      <c r="I7302" s="84"/>
      <c r="J7302" s="24"/>
      <c r="K7302" s="24"/>
      <c r="L7302" s="66"/>
      <c r="M7302" s="25"/>
      <c r="N7302" s="25"/>
      <c r="O7302" s="26"/>
      <c r="P7302" s="117"/>
    </row>
    <row r="7303" spans="1:16" ht="15.75" x14ac:dyDescent="0.25">
      <c r="A7303" s="25"/>
      <c r="B7303" s="28"/>
      <c r="C7303" s="24"/>
      <c r="D7303" s="21"/>
      <c r="E7303" s="24"/>
      <c r="F7303" s="24"/>
      <c r="G7303" s="24"/>
      <c r="H7303" s="29"/>
      <c r="I7303" s="84"/>
      <c r="J7303" s="24"/>
      <c r="K7303" s="24"/>
      <c r="L7303" s="66"/>
      <c r="M7303" s="25"/>
      <c r="N7303" s="25"/>
      <c r="O7303" s="26"/>
      <c r="P7303" s="117"/>
    </row>
    <row r="7304" spans="1:16" ht="15.75" x14ac:dyDescent="0.25">
      <c r="A7304" s="25"/>
      <c r="B7304" s="28"/>
      <c r="C7304" s="24"/>
      <c r="D7304" s="21"/>
      <c r="E7304" s="24"/>
      <c r="F7304" s="24"/>
      <c r="G7304" s="24"/>
      <c r="H7304" s="29"/>
      <c r="I7304" s="84"/>
      <c r="J7304" s="24"/>
      <c r="K7304" s="24"/>
      <c r="L7304" s="66"/>
      <c r="M7304" s="25"/>
      <c r="N7304" s="25"/>
      <c r="O7304" s="26"/>
      <c r="P7304" s="117"/>
    </row>
    <row r="7305" spans="1:16" ht="15.75" x14ac:dyDescent="0.25">
      <c r="A7305" s="25"/>
      <c r="B7305" s="28"/>
      <c r="C7305" s="24"/>
      <c r="D7305" s="21"/>
      <c r="E7305" s="24"/>
      <c r="F7305" s="24"/>
      <c r="G7305" s="24"/>
      <c r="H7305" s="29"/>
      <c r="I7305" s="84"/>
      <c r="J7305" s="24"/>
      <c r="K7305" s="24"/>
      <c r="L7305" s="66"/>
      <c r="M7305" s="25"/>
      <c r="N7305" s="25"/>
      <c r="O7305" s="26"/>
      <c r="P7305" s="117"/>
    </row>
    <row r="7306" spans="1:16" ht="15.75" x14ac:dyDescent="0.25">
      <c r="A7306" s="25"/>
      <c r="B7306" s="28"/>
      <c r="C7306" s="24"/>
      <c r="D7306" s="21"/>
      <c r="E7306" s="24"/>
      <c r="F7306" s="24"/>
      <c r="G7306" s="24"/>
      <c r="H7306" s="29"/>
      <c r="I7306" s="84"/>
      <c r="J7306" s="24"/>
      <c r="K7306" s="24"/>
      <c r="L7306" s="66"/>
      <c r="M7306" s="25"/>
      <c r="N7306" s="25"/>
      <c r="O7306" s="26"/>
      <c r="P7306" s="117"/>
    </row>
    <row r="7307" spans="1:16" ht="15.75" x14ac:dyDescent="0.25">
      <c r="A7307" s="25"/>
      <c r="B7307" s="28"/>
      <c r="C7307" s="24"/>
      <c r="D7307" s="21"/>
      <c r="E7307" s="24"/>
      <c r="F7307" s="24"/>
      <c r="G7307" s="24"/>
      <c r="H7307" s="29"/>
      <c r="I7307" s="84"/>
      <c r="J7307" s="24"/>
      <c r="K7307" s="24"/>
      <c r="L7307" s="66"/>
      <c r="M7307" s="25"/>
      <c r="N7307" s="25"/>
      <c r="O7307" s="26"/>
      <c r="P7307" s="117"/>
    </row>
    <row r="7308" spans="1:16" ht="15.75" x14ac:dyDescent="0.25">
      <c r="A7308" s="25"/>
      <c r="B7308" s="28"/>
      <c r="C7308" s="24"/>
      <c r="D7308" s="21"/>
      <c r="E7308" s="24"/>
      <c r="F7308" s="24"/>
      <c r="G7308" s="24"/>
      <c r="H7308" s="29"/>
      <c r="I7308" s="84"/>
      <c r="J7308" s="24"/>
      <c r="K7308" s="24"/>
      <c r="L7308" s="66"/>
      <c r="M7308" s="25"/>
      <c r="N7308" s="25"/>
      <c r="O7308" s="26"/>
      <c r="P7308" s="117"/>
    </row>
    <row r="7309" spans="1:16" ht="15.75" x14ac:dyDescent="0.25">
      <c r="A7309" s="25"/>
      <c r="B7309" s="28"/>
      <c r="C7309" s="24"/>
      <c r="D7309" s="21"/>
      <c r="E7309" s="24"/>
      <c r="F7309" s="24"/>
      <c r="G7309" s="24"/>
      <c r="H7309" s="29"/>
      <c r="I7309" s="84"/>
      <c r="J7309" s="24"/>
      <c r="K7309" s="24"/>
      <c r="L7309" s="66"/>
      <c r="M7309" s="25"/>
      <c r="N7309" s="25"/>
      <c r="O7309" s="26"/>
      <c r="P7309" s="117"/>
    </row>
    <row r="7310" spans="1:16" ht="15.75" x14ac:dyDescent="0.25">
      <c r="A7310" s="25"/>
      <c r="B7310" s="28"/>
      <c r="C7310" s="24"/>
      <c r="D7310" s="21"/>
      <c r="E7310" s="24"/>
      <c r="F7310" s="24"/>
      <c r="G7310" s="24"/>
      <c r="H7310" s="29"/>
      <c r="I7310" s="84"/>
      <c r="J7310" s="24"/>
      <c r="K7310" s="24"/>
      <c r="L7310" s="66"/>
      <c r="M7310" s="25"/>
      <c r="N7310" s="25"/>
      <c r="O7310" s="26"/>
      <c r="P7310" s="117"/>
    </row>
    <row r="7311" spans="1:16" ht="15.75" x14ac:dyDescent="0.25">
      <c r="A7311" s="25"/>
      <c r="B7311" s="28"/>
      <c r="C7311" s="24"/>
      <c r="D7311" s="21"/>
      <c r="E7311" s="24"/>
      <c r="F7311" s="24"/>
      <c r="G7311" s="24"/>
      <c r="H7311" s="29"/>
      <c r="I7311" s="84"/>
      <c r="J7311" s="24"/>
      <c r="K7311" s="24"/>
      <c r="L7311" s="66"/>
      <c r="M7311" s="25"/>
      <c r="N7311" s="25"/>
      <c r="O7311" s="26"/>
      <c r="P7311" s="117"/>
    </row>
    <row r="7312" spans="1:16" ht="15.75" x14ac:dyDescent="0.25">
      <c r="A7312" s="25"/>
      <c r="B7312" s="28"/>
      <c r="C7312" s="24"/>
      <c r="D7312" s="21"/>
      <c r="E7312" s="24"/>
      <c r="F7312" s="24"/>
      <c r="G7312" s="24"/>
      <c r="H7312" s="29"/>
      <c r="I7312" s="84"/>
      <c r="J7312" s="24"/>
      <c r="K7312" s="24"/>
      <c r="L7312" s="66"/>
      <c r="M7312" s="25"/>
      <c r="N7312" s="25"/>
      <c r="O7312" s="26"/>
      <c r="P7312" s="117"/>
    </row>
    <row r="7313" spans="1:16" ht="15.75" x14ac:dyDescent="0.25">
      <c r="A7313" s="25"/>
      <c r="B7313" s="28"/>
      <c r="C7313" s="24"/>
      <c r="D7313" s="21"/>
      <c r="E7313" s="24"/>
      <c r="F7313" s="24"/>
      <c r="G7313" s="24"/>
      <c r="H7313" s="29"/>
      <c r="I7313" s="84"/>
      <c r="J7313" s="24"/>
      <c r="K7313" s="24"/>
      <c r="L7313" s="66"/>
      <c r="M7313" s="25"/>
      <c r="N7313" s="25"/>
      <c r="O7313" s="26"/>
      <c r="P7313" s="117"/>
    </row>
    <row r="7314" spans="1:16" ht="15.75" x14ac:dyDescent="0.25">
      <c r="A7314" s="25"/>
      <c r="B7314" s="28"/>
      <c r="C7314" s="24"/>
      <c r="D7314" s="21"/>
      <c r="E7314" s="24"/>
      <c r="F7314" s="24"/>
      <c r="G7314" s="24"/>
      <c r="H7314" s="29"/>
      <c r="I7314" s="84"/>
      <c r="J7314" s="24"/>
      <c r="K7314" s="24"/>
      <c r="L7314" s="66"/>
      <c r="M7314" s="25"/>
      <c r="N7314" s="25"/>
      <c r="O7314" s="26"/>
      <c r="P7314" s="117"/>
    </row>
    <row r="7315" spans="1:16" ht="15.75" x14ac:dyDescent="0.25">
      <c r="A7315" s="25"/>
      <c r="B7315" s="28"/>
      <c r="C7315" s="24"/>
      <c r="D7315" s="21"/>
      <c r="E7315" s="24"/>
      <c r="F7315" s="24"/>
      <c r="G7315" s="24"/>
      <c r="H7315" s="29"/>
      <c r="I7315" s="84"/>
      <c r="J7315" s="24"/>
      <c r="K7315" s="24"/>
      <c r="L7315" s="66"/>
      <c r="M7315" s="25"/>
      <c r="N7315" s="25"/>
      <c r="O7315" s="26"/>
      <c r="P7315" s="117"/>
    </row>
    <row r="7316" spans="1:16" ht="15.75" x14ac:dyDescent="0.25">
      <c r="A7316" s="25"/>
      <c r="B7316" s="28"/>
      <c r="C7316" s="24"/>
      <c r="D7316" s="21"/>
      <c r="E7316" s="24"/>
      <c r="F7316" s="24"/>
      <c r="G7316" s="24"/>
      <c r="H7316" s="29"/>
      <c r="I7316" s="84"/>
      <c r="J7316" s="24"/>
      <c r="K7316" s="24"/>
      <c r="L7316" s="66"/>
      <c r="M7316" s="25"/>
      <c r="N7316" s="25"/>
      <c r="O7316" s="26"/>
      <c r="P7316" s="117"/>
    </row>
    <row r="7317" spans="1:16" ht="15.75" x14ac:dyDescent="0.25">
      <c r="A7317" s="25"/>
      <c r="B7317" s="28"/>
      <c r="C7317" s="24"/>
      <c r="D7317" s="21"/>
      <c r="E7317" s="24"/>
      <c r="F7317" s="24"/>
      <c r="G7317" s="24"/>
      <c r="H7317" s="29"/>
      <c r="I7317" s="84"/>
      <c r="J7317" s="24"/>
      <c r="K7317" s="24"/>
      <c r="L7317" s="66"/>
      <c r="M7317" s="25"/>
      <c r="N7317" s="25"/>
      <c r="O7317" s="26"/>
      <c r="P7317" s="117"/>
    </row>
    <row r="7318" spans="1:16" ht="15.75" x14ac:dyDescent="0.25">
      <c r="A7318" s="25"/>
      <c r="B7318" s="28"/>
      <c r="C7318" s="24"/>
      <c r="D7318" s="21"/>
      <c r="E7318" s="24"/>
      <c r="F7318" s="24"/>
      <c r="G7318" s="24"/>
      <c r="H7318" s="29"/>
      <c r="I7318" s="84"/>
      <c r="J7318" s="24"/>
      <c r="K7318" s="24"/>
      <c r="L7318" s="66"/>
      <c r="M7318" s="25"/>
      <c r="N7318" s="25"/>
      <c r="O7318" s="26"/>
      <c r="P7318" s="117"/>
    </row>
    <row r="7319" spans="1:16" ht="15.75" x14ac:dyDescent="0.25">
      <c r="A7319" s="25"/>
      <c r="B7319" s="28"/>
      <c r="C7319" s="24"/>
      <c r="D7319" s="21"/>
      <c r="E7319" s="24"/>
      <c r="F7319" s="24"/>
      <c r="G7319" s="24"/>
      <c r="H7319" s="29"/>
      <c r="I7319" s="84"/>
      <c r="J7319" s="24"/>
      <c r="K7319" s="24"/>
      <c r="L7319" s="66"/>
      <c r="M7319" s="25"/>
      <c r="N7319" s="25"/>
      <c r="O7319" s="26"/>
      <c r="P7319" s="117"/>
    </row>
    <row r="7320" spans="1:16" ht="15.75" x14ac:dyDescent="0.25">
      <c r="A7320" s="25"/>
      <c r="B7320" s="28"/>
      <c r="C7320" s="24"/>
      <c r="D7320" s="21"/>
      <c r="E7320" s="24"/>
      <c r="F7320" s="24"/>
      <c r="G7320" s="24"/>
      <c r="H7320" s="29"/>
      <c r="I7320" s="84"/>
      <c r="J7320" s="24"/>
      <c r="K7320" s="24"/>
      <c r="L7320" s="66"/>
      <c r="M7320" s="25"/>
      <c r="N7320" s="25"/>
      <c r="O7320" s="26"/>
      <c r="P7320" s="117"/>
    </row>
    <row r="7321" spans="1:16" ht="15.75" x14ac:dyDescent="0.25">
      <c r="A7321" s="25"/>
      <c r="B7321" s="28"/>
      <c r="C7321" s="24"/>
      <c r="D7321" s="21"/>
      <c r="E7321" s="24"/>
      <c r="F7321" s="24"/>
      <c r="G7321" s="24"/>
      <c r="H7321" s="29"/>
      <c r="I7321" s="84"/>
      <c r="J7321" s="24"/>
      <c r="K7321" s="24"/>
      <c r="L7321" s="66"/>
      <c r="M7321" s="25"/>
      <c r="N7321" s="25"/>
      <c r="O7321" s="26"/>
      <c r="P7321" s="117"/>
    </row>
    <row r="7322" spans="1:16" ht="15.75" x14ac:dyDescent="0.25">
      <c r="A7322" s="25"/>
      <c r="B7322" s="28"/>
      <c r="C7322" s="24"/>
      <c r="D7322" s="21"/>
      <c r="E7322" s="24"/>
      <c r="F7322" s="24"/>
      <c r="G7322" s="24"/>
      <c r="H7322" s="29"/>
      <c r="I7322" s="23"/>
      <c r="J7322" s="24"/>
      <c r="K7322" s="24"/>
      <c r="L7322" s="66"/>
      <c r="M7322" s="25"/>
      <c r="N7322" s="25"/>
      <c r="O7322" s="26"/>
      <c r="P7322" s="117"/>
    </row>
    <row r="7323" spans="1:16" ht="15.75" x14ac:dyDescent="0.25">
      <c r="A7323" s="25"/>
      <c r="B7323" s="28"/>
      <c r="C7323" s="24"/>
      <c r="D7323" s="21"/>
      <c r="E7323" s="24"/>
      <c r="F7323" s="24"/>
      <c r="G7323" s="24"/>
      <c r="H7323" s="29"/>
      <c r="I7323" s="84"/>
      <c r="J7323" s="24"/>
      <c r="K7323" s="24"/>
      <c r="L7323" s="66"/>
      <c r="M7323" s="25"/>
      <c r="N7323" s="25"/>
      <c r="O7323" s="26"/>
      <c r="P7323" s="117"/>
    </row>
    <row r="7324" spans="1:16" ht="15.75" x14ac:dyDescent="0.25">
      <c r="A7324" s="25"/>
      <c r="B7324" s="28"/>
      <c r="C7324" s="24"/>
      <c r="D7324" s="21"/>
      <c r="E7324" s="24"/>
      <c r="F7324" s="24"/>
      <c r="G7324" s="24"/>
      <c r="H7324" s="29"/>
      <c r="I7324" s="23"/>
      <c r="J7324" s="24"/>
      <c r="K7324" s="24"/>
      <c r="L7324" s="66"/>
      <c r="M7324" s="25"/>
      <c r="N7324" s="25"/>
      <c r="O7324" s="26"/>
      <c r="P7324" s="117"/>
    </row>
    <row r="7325" spans="1:16" ht="15.75" x14ac:dyDescent="0.25">
      <c r="A7325" s="25"/>
      <c r="B7325" s="28"/>
      <c r="C7325" s="24"/>
      <c r="D7325" s="21"/>
      <c r="E7325" s="24"/>
      <c r="F7325" s="24"/>
      <c r="G7325" s="24"/>
      <c r="H7325" s="29"/>
      <c r="I7325" s="23"/>
      <c r="J7325" s="24"/>
      <c r="K7325" s="24"/>
      <c r="L7325" s="66"/>
      <c r="M7325" s="25"/>
      <c r="N7325" s="25"/>
      <c r="O7325" s="26"/>
      <c r="P7325" s="117"/>
    </row>
    <row r="7326" spans="1:16" ht="15.75" x14ac:dyDescent="0.25">
      <c r="A7326" s="25"/>
      <c r="B7326" s="28"/>
      <c r="C7326" s="24"/>
      <c r="D7326" s="21"/>
      <c r="E7326" s="24"/>
      <c r="F7326" s="24"/>
      <c r="G7326" s="24"/>
      <c r="H7326" s="29"/>
      <c r="I7326" s="84"/>
      <c r="J7326" s="24"/>
      <c r="K7326" s="24"/>
      <c r="L7326" s="66"/>
      <c r="M7326" s="25"/>
      <c r="N7326" s="25"/>
      <c r="O7326" s="26"/>
      <c r="P7326" s="117"/>
    </row>
    <row r="7327" spans="1:16" ht="15.75" x14ac:dyDescent="0.25">
      <c r="A7327" s="25"/>
      <c r="B7327" s="28"/>
      <c r="C7327" s="24"/>
      <c r="D7327" s="21"/>
      <c r="E7327" s="24"/>
      <c r="F7327" s="24"/>
      <c r="G7327" s="24"/>
      <c r="H7327" s="29"/>
      <c r="I7327" s="84"/>
      <c r="J7327" s="24"/>
      <c r="K7327" s="24"/>
      <c r="L7327" s="66"/>
      <c r="M7327" s="25"/>
      <c r="N7327" s="25"/>
      <c r="O7327" s="26"/>
      <c r="P7327" s="117"/>
    </row>
    <row r="7328" spans="1:16" ht="15.75" x14ac:dyDescent="0.25">
      <c r="A7328" s="25"/>
      <c r="B7328" s="28"/>
      <c r="C7328" s="24"/>
      <c r="D7328" s="21"/>
      <c r="E7328" s="24"/>
      <c r="F7328" s="24"/>
      <c r="G7328" s="24"/>
      <c r="H7328" s="29"/>
      <c r="I7328" s="84"/>
      <c r="J7328" s="24"/>
      <c r="K7328" s="24"/>
      <c r="L7328" s="66"/>
      <c r="M7328" s="25"/>
      <c r="N7328" s="25"/>
      <c r="O7328" s="26"/>
      <c r="P7328" s="117"/>
    </row>
    <row r="7329" spans="1:16" ht="15.75" x14ac:dyDescent="0.25">
      <c r="A7329" s="65"/>
      <c r="B7329" s="316"/>
      <c r="C7329" s="159"/>
      <c r="D7329" s="21"/>
      <c r="E7329" s="159"/>
      <c r="F7329" s="159"/>
      <c r="G7329" s="159"/>
      <c r="H7329" s="21"/>
      <c r="I7329" s="317"/>
      <c r="J7329" s="159"/>
      <c r="K7329" s="159"/>
      <c r="L7329" s="77"/>
      <c r="M7329" s="65"/>
      <c r="N7329" s="19"/>
      <c r="O7329" s="26"/>
      <c r="P7329" s="117"/>
    </row>
    <row r="7330" spans="1:16" ht="15.75" x14ac:dyDescent="0.25">
      <c r="A7330" s="58"/>
      <c r="B7330" s="59"/>
      <c r="C7330" s="60"/>
      <c r="D7330" s="61"/>
      <c r="E7330" s="60"/>
      <c r="F7330" s="60"/>
      <c r="G7330" s="60"/>
      <c r="H7330" s="62"/>
      <c r="I7330" s="85"/>
      <c r="J7330" s="60"/>
      <c r="K7330" s="60"/>
      <c r="L7330" s="130"/>
      <c r="M7330" s="58"/>
      <c r="N7330" s="197"/>
      <c r="O7330" s="165"/>
      <c r="P7330" s="166"/>
    </row>
    <row r="7331" spans="1:16" ht="15.75" x14ac:dyDescent="0.25">
      <c r="A7331" s="197"/>
      <c r="B7331" s="59"/>
      <c r="C7331" s="60"/>
      <c r="D7331" s="61"/>
      <c r="E7331" s="60"/>
      <c r="F7331" s="60"/>
      <c r="G7331" s="60"/>
      <c r="H7331" s="62"/>
      <c r="I7331" s="85"/>
      <c r="J7331" s="58"/>
      <c r="K7331" s="60"/>
      <c r="L7331" s="130"/>
      <c r="M7331" s="58"/>
      <c r="N7331" s="58"/>
      <c r="O7331" s="165"/>
      <c r="P7331" s="166"/>
    </row>
    <row r="7332" spans="1:16" ht="15.75" x14ac:dyDescent="0.25">
      <c r="A7332" s="58"/>
      <c r="B7332" s="59"/>
      <c r="C7332" s="60"/>
      <c r="D7332" s="61"/>
      <c r="E7332" s="60"/>
      <c r="F7332" s="60"/>
      <c r="G7332" s="60"/>
      <c r="H7332" s="62"/>
      <c r="I7332" s="85"/>
      <c r="J7332" s="60"/>
      <c r="K7332" s="60"/>
      <c r="L7332" s="130"/>
      <c r="M7332" s="58"/>
      <c r="N7332" s="58"/>
      <c r="O7332" s="165"/>
      <c r="P7332" s="166"/>
    </row>
    <row r="7333" spans="1:16" ht="15.75" x14ac:dyDescent="0.25">
      <c r="A7333" s="58"/>
      <c r="B7333" s="169"/>
      <c r="C7333" s="60"/>
      <c r="D7333" s="61"/>
      <c r="E7333" s="60"/>
      <c r="F7333" s="60"/>
      <c r="G7333" s="60"/>
      <c r="H7333" s="62"/>
      <c r="I7333" s="85"/>
      <c r="J7333" s="60"/>
      <c r="K7333" s="60"/>
      <c r="L7333" s="130"/>
      <c r="M7333" s="58"/>
      <c r="N7333" s="58"/>
      <c r="O7333" s="165"/>
      <c r="P7333" s="166"/>
    </row>
    <row r="7334" spans="1:16" ht="15.75" x14ac:dyDescent="0.25">
      <c r="A7334" s="58"/>
      <c r="B7334" s="59"/>
      <c r="C7334" s="60"/>
      <c r="D7334" s="61"/>
      <c r="E7334" s="60"/>
      <c r="F7334" s="60"/>
      <c r="G7334" s="60"/>
      <c r="H7334" s="62"/>
      <c r="I7334" s="85"/>
      <c r="J7334" s="60"/>
      <c r="K7334" s="60"/>
      <c r="L7334" s="130"/>
      <c r="M7334" s="58"/>
      <c r="N7334" s="58"/>
      <c r="O7334" s="165"/>
      <c r="P7334" s="166"/>
    </row>
    <row r="7335" spans="1:16" ht="15.75" x14ac:dyDescent="0.25">
      <c r="A7335" s="58"/>
      <c r="B7335" s="59"/>
      <c r="C7335" s="60"/>
      <c r="D7335" s="61"/>
      <c r="E7335" s="60"/>
      <c r="F7335" s="60"/>
      <c r="G7335" s="60"/>
      <c r="H7335" s="62"/>
      <c r="I7335" s="85"/>
      <c r="J7335" s="60"/>
      <c r="K7335" s="60"/>
      <c r="L7335" s="130"/>
      <c r="M7335" s="58"/>
      <c r="N7335" s="58"/>
      <c r="O7335" s="165"/>
      <c r="P7335" s="166"/>
    </row>
    <row r="7336" spans="1:16" ht="15.75" x14ac:dyDescent="0.25">
      <c r="A7336" s="58"/>
      <c r="B7336" s="59"/>
      <c r="C7336" s="60"/>
      <c r="D7336" s="61"/>
      <c r="E7336" s="60"/>
      <c r="F7336" s="60"/>
      <c r="G7336" s="60"/>
      <c r="H7336" s="62"/>
      <c r="I7336" s="85"/>
      <c r="J7336" s="60"/>
      <c r="K7336" s="60"/>
      <c r="L7336" s="130"/>
      <c r="M7336" s="58"/>
      <c r="N7336" s="58"/>
      <c r="O7336" s="165"/>
      <c r="P7336" s="166"/>
    </row>
    <row r="7337" spans="1:16" ht="15.75" x14ac:dyDescent="0.25">
      <c r="A7337" s="58"/>
      <c r="B7337" s="169"/>
      <c r="C7337" s="60"/>
      <c r="D7337" s="61"/>
      <c r="E7337" s="60"/>
      <c r="F7337" s="60"/>
      <c r="G7337" s="60"/>
      <c r="H7337" s="62"/>
      <c r="I7337" s="85"/>
      <c r="J7337" s="60"/>
      <c r="K7337" s="60"/>
      <c r="L7337" s="130"/>
      <c r="M7337" s="58"/>
      <c r="N7337" s="58"/>
      <c r="O7337" s="165"/>
      <c r="P7337" s="166"/>
    </row>
    <row r="7338" spans="1:16" ht="15.75" x14ac:dyDescent="0.25">
      <c r="A7338" s="58"/>
      <c r="B7338" s="59"/>
      <c r="C7338" s="60"/>
      <c r="D7338" s="61"/>
      <c r="E7338" s="60"/>
      <c r="F7338" s="60"/>
      <c r="G7338" s="60"/>
      <c r="H7338" s="62"/>
      <c r="I7338" s="85"/>
      <c r="J7338" s="60"/>
      <c r="K7338" s="60"/>
      <c r="L7338" s="130"/>
      <c r="M7338" s="58"/>
      <c r="N7338" s="58"/>
      <c r="O7338" s="165"/>
      <c r="P7338" s="166"/>
    </row>
    <row r="7339" spans="1:16" ht="15.75" x14ac:dyDescent="0.25">
      <c r="A7339" s="58"/>
      <c r="B7339" s="59"/>
      <c r="C7339" s="60"/>
      <c r="D7339" s="61"/>
      <c r="E7339" s="60"/>
      <c r="F7339" s="60"/>
      <c r="G7339" s="60"/>
      <c r="H7339" s="62"/>
      <c r="I7339" s="85"/>
      <c r="J7339" s="60"/>
      <c r="K7339" s="60"/>
      <c r="L7339" s="130"/>
      <c r="M7339" s="58"/>
      <c r="N7339" s="58"/>
      <c r="O7339" s="165"/>
      <c r="P7339" s="166"/>
    </row>
    <row r="7340" spans="1:16" ht="15.75" x14ac:dyDescent="0.25">
      <c r="A7340" s="58"/>
      <c r="B7340" s="59"/>
      <c r="C7340" s="60"/>
      <c r="D7340" s="61"/>
      <c r="E7340" s="60"/>
      <c r="F7340" s="60"/>
      <c r="G7340" s="60"/>
      <c r="H7340" s="62"/>
      <c r="I7340" s="85"/>
      <c r="J7340" s="60"/>
      <c r="K7340" s="60"/>
      <c r="L7340" s="130"/>
      <c r="M7340" s="58"/>
      <c r="N7340" s="58"/>
      <c r="O7340" s="165"/>
      <c r="P7340" s="166"/>
    </row>
    <row r="7341" spans="1:16" ht="15.75" x14ac:dyDescent="0.25">
      <c r="A7341" s="58"/>
      <c r="B7341" s="59"/>
      <c r="C7341" s="60"/>
      <c r="D7341" s="61"/>
      <c r="E7341" s="60"/>
      <c r="F7341" s="60"/>
      <c r="G7341" s="60"/>
      <c r="H7341" s="62"/>
      <c r="I7341" s="85"/>
      <c r="J7341" s="60"/>
      <c r="K7341" s="60"/>
      <c r="L7341" s="130"/>
      <c r="M7341" s="58"/>
      <c r="N7341" s="58"/>
      <c r="O7341" s="165"/>
      <c r="P7341" s="166"/>
    </row>
    <row r="7342" spans="1:16" ht="15.75" x14ac:dyDescent="0.25">
      <c r="A7342" s="58"/>
      <c r="B7342" s="59"/>
      <c r="C7342" s="60"/>
      <c r="D7342" s="61"/>
      <c r="E7342" s="60"/>
      <c r="F7342" s="60"/>
      <c r="G7342" s="60"/>
      <c r="H7342" s="62"/>
      <c r="I7342" s="85"/>
      <c r="J7342" s="60"/>
      <c r="K7342" s="60"/>
      <c r="L7342" s="130"/>
      <c r="M7342" s="58"/>
      <c r="N7342" s="58"/>
      <c r="O7342" s="165"/>
      <c r="P7342" s="166"/>
    </row>
    <row r="7343" spans="1:16" ht="15.75" x14ac:dyDescent="0.25">
      <c r="A7343" s="58"/>
      <c r="B7343" s="59"/>
      <c r="C7343" s="60"/>
      <c r="D7343" s="61"/>
      <c r="E7343" s="60"/>
      <c r="F7343" s="60"/>
      <c r="G7343" s="60"/>
      <c r="H7343" s="62"/>
      <c r="I7343" s="85"/>
      <c r="J7343" s="60"/>
      <c r="K7343" s="60"/>
      <c r="L7343" s="130"/>
      <c r="M7343" s="58"/>
      <c r="N7343" s="58"/>
      <c r="O7343" s="165"/>
      <c r="P7343" s="166"/>
    </row>
    <row r="7344" spans="1:16" ht="15.75" x14ac:dyDescent="0.25">
      <c r="A7344" s="58"/>
      <c r="B7344" s="59"/>
      <c r="C7344" s="60"/>
      <c r="D7344" s="61"/>
      <c r="E7344" s="60"/>
      <c r="F7344" s="60"/>
      <c r="G7344" s="60"/>
      <c r="H7344" s="62"/>
      <c r="I7344" s="85"/>
      <c r="J7344" s="60"/>
      <c r="K7344" s="60"/>
      <c r="L7344" s="130"/>
      <c r="M7344" s="58"/>
      <c r="N7344" s="58"/>
      <c r="O7344" s="165"/>
      <c r="P7344" s="166"/>
    </row>
    <row r="7345" spans="1:16" ht="15.75" x14ac:dyDescent="0.25">
      <c r="A7345" s="207"/>
      <c r="B7345" s="210"/>
      <c r="C7345" s="211"/>
      <c r="D7345" s="61"/>
      <c r="E7345" s="211"/>
      <c r="F7345" s="211"/>
      <c r="G7345" s="211"/>
      <c r="H7345" s="61"/>
      <c r="I7345" s="212"/>
      <c r="J7345" s="211"/>
      <c r="K7345" s="211"/>
      <c r="L7345" s="208"/>
      <c r="M7345" s="207"/>
      <c r="N7345" s="197"/>
      <c r="O7345" s="165"/>
      <c r="P7345" s="166"/>
    </row>
    <row r="7346" spans="1:16" ht="15.75" x14ac:dyDescent="0.25">
      <c r="A7346" s="58"/>
      <c r="B7346" s="59"/>
      <c r="C7346" s="60"/>
      <c r="D7346" s="61"/>
      <c r="E7346" s="60"/>
      <c r="F7346" s="60"/>
      <c r="G7346" s="60"/>
      <c r="H7346" s="62"/>
      <c r="I7346" s="85"/>
      <c r="J7346" s="60"/>
      <c r="K7346" s="60"/>
      <c r="L7346" s="130"/>
      <c r="M7346" s="58"/>
      <c r="N7346" s="58"/>
      <c r="O7346" s="165"/>
      <c r="P7346" s="166"/>
    </row>
    <row r="7347" spans="1:16" ht="15.75" x14ac:dyDescent="0.25">
      <c r="A7347" s="58"/>
      <c r="B7347" s="59"/>
      <c r="C7347" s="60"/>
      <c r="D7347" s="61"/>
      <c r="E7347" s="60"/>
      <c r="F7347" s="60"/>
      <c r="G7347" s="60"/>
      <c r="H7347" s="62"/>
      <c r="I7347" s="170"/>
      <c r="J7347" s="60"/>
      <c r="K7347" s="60"/>
      <c r="L7347" s="130"/>
      <c r="M7347" s="58"/>
      <c r="N7347" s="58"/>
      <c r="O7347" s="165"/>
      <c r="P7347" s="166"/>
    </row>
    <row r="7348" spans="1:16" ht="15.75" x14ac:dyDescent="0.25">
      <c r="A7348" s="58"/>
      <c r="B7348" s="59"/>
      <c r="C7348" s="60"/>
      <c r="D7348" s="61"/>
      <c r="E7348" s="60"/>
      <c r="F7348" s="60"/>
      <c r="G7348" s="60"/>
      <c r="H7348" s="62"/>
      <c r="I7348" s="85"/>
      <c r="J7348" s="60"/>
      <c r="K7348" s="60"/>
      <c r="L7348" s="130"/>
      <c r="M7348" s="58"/>
      <c r="N7348" s="58"/>
      <c r="O7348" s="165"/>
      <c r="P7348" s="166"/>
    </row>
    <row r="7349" spans="1:16" ht="15.75" x14ac:dyDescent="0.25">
      <c r="A7349" s="58"/>
      <c r="B7349" s="169"/>
      <c r="C7349" s="60"/>
      <c r="D7349" s="61"/>
      <c r="E7349" s="60"/>
      <c r="F7349" s="60"/>
      <c r="G7349" s="60"/>
      <c r="H7349" s="62"/>
      <c r="I7349" s="85"/>
      <c r="J7349" s="60"/>
      <c r="K7349" s="60"/>
      <c r="L7349" s="130"/>
      <c r="M7349" s="58"/>
      <c r="N7349" s="58"/>
      <c r="O7349" s="165"/>
      <c r="P7349" s="166"/>
    </row>
    <row r="7350" spans="1:16" ht="15.75" x14ac:dyDescent="0.25">
      <c r="A7350" s="58"/>
      <c r="B7350" s="59"/>
      <c r="C7350" s="60"/>
      <c r="D7350" s="61"/>
      <c r="E7350" s="60"/>
      <c r="F7350" s="60"/>
      <c r="G7350" s="60"/>
      <c r="H7350" s="62"/>
      <c r="I7350" s="85"/>
      <c r="J7350" s="60"/>
      <c r="K7350" s="60"/>
      <c r="L7350" s="130"/>
      <c r="M7350" s="58"/>
      <c r="N7350" s="58"/>
      <c r="O7350" s="165"/>
      <c r="P7350" s="166"/>
    </row>
    <row r="7351" spans="1:16" ht="15.75" x14ac:dyDescent="0.25">
      <c r="A7351" s="58"/>
      <c r="B7351" s="59"/>
      <c r="C7351" s="60"/>
      <c r="D7351" s="61"/>
      <c r="E7351" s="60"/>
      <c r="F7351" s="60"/>
      <c r="G7351" s="60"/>
      <c r="H7351" s="206"/>
      <c r="I7351" s="85"/>
      <c r="J7351" s="60"/>
      <c r="K7351" s="60"/>
      <c r="L7351" s="130"/>
      <c r="M7351" s="58"/>
      <c r="N7351" s="58"/>
      <c r="O7351" s="165"/>
      <c r="P7351" s="166"/>
    </row>
    <row r="7352" spans="1:16" ht="15.75" x14ac:dyDescent="0.25">
      <c r="A7352" s="58"/>
      <c r="B7352" s="59"/>
      <c r="C7352" s="60"/>
      <c r="D7352" s="61"/>
      <c r="E7352" s="60"/>
      <c r="F7352" s="60"/>
      <c r="G7352" s="60"/>
      <c r="H7352" s="62"/>
      <c r="I7352" s="85"/>
      <c r="J7352" s="60"/>
      <c r="K7352" s="60"/>
      <c r="L7352" s="130"/>
      <c r="M7352" s="58"/>
      <c r="N7352" s="58"/>
      <c r="O7352" s="165"/>
      <c r="P7352" s="166"/>
    </row>
    <row r="7353" spans="1:16" ht="15.75" x14ac:dyDescent="0.25">
      <c r="A7353" s="58"/>
      <c r="B7353" s="59"/>
      <c r="C7353" s="60"/>
      <c r="D7353" s="61"/>
      <c r="E7353" s="60"/>
      <c r="F7353" s="60"/>
      <c r="G7353" s="60"/>
      <c r="H7353" s="62"/>
      <c r="I7353" s="85"/>
      <c r="J7353" s="60"/>
      <c r="K7353" s="60"/>
      <c r="L7353" s="130"/>
      <c r="M7353" s="58"/>
      <c r="N7353" s="58"/>
      <c r="O7353" s="165"/>
      <c r="P7353" s="166"/>
    </row>
    <row r="7354" spans="1:16" ht="15.75" x14ac:dyDescent="0.25">
      <c r="A7354" s="58"/>
      <c r="B7354" s="59"/>
      <c r="C7354" s="60"/>
      <c r="D7354" s="61"/>
      <c r="E7354" s="60"/>
      <c r="F7354" s="60"/>
      <c r="G7354" s="60"/>
      <c r="H7354" s="62"/>
      <c r="I7354" s="85"/>
      <c r="J7354" s="60"/>
      <c r="K7354" s="60"/>
      <c r="L7354" s="130"/>
      <c r="M7354" s="58"/>
      <c r="N7354" s="58"/>
      <c r="O7354" s="165"/>
      <c r="P7354" s="166"/>
    </row>
    <row r="7355" spans="1:16" ht="15.75" x14ac:dyDescent="0.25">
      <c r="A7355" s="58"/>
      <c r="B7355" s="59"/>
      <c r="C7355" s="60"/>
      <c r="D7355" s="61"/>
      <c r="E7355" s="60"/>
      <c r="F7355" s="60"/>
      <c r="G7355" s="60"/>
      <c r="H7355" s="62"/>
      <c r="I7355" s="170"/>
      <c r="J7355" s="60"/>
      <c r="K7355" s="60"/>
      <c r="L7355" s="130"/>
      <c r="M7355" s="58"/>
      <c r="N7355" s="58"/>
      <c r="O7355" s="165"/>
      <c r="P7355" s="166"/>
    </row>
    <row r="7356" spans="1:16" ht="15.75" x14ac:dyDescent="0.25">
      <c r="A7356" s="222"/>
      <c r="B7356" s="223"/>
      <c r="C7356" s="220"/>
      <c r="D7356" s="221"/>
      <c r="E7356" s="220"/>
      <c r="F7356" s="220"/>
      <c r="G7356" s="220"/>
      <c r="H7356" s="224"/>
      <c r="I7356" s="225"/>
      <c r="J7356" s="60"/>
      <c r="K7356" s="220"/>
      <c r="L7356" s="226"/>
      <c r="M7356" s="227"/>
      <c r="N7356" s="228"/>
      <c r="O7356" s="165"/>
      <c r="P7356" s="166"/>
    </row>
    <row r="7357" spans="1:16" ht="15.75" x14ac:dyDescent="0.25">
      <c r="A7357" s="229"/>
      <c r="B7357" s="230"/>
      <c r="C7357" s="231"/>
      <c r="D7357" s="232"/>
      <c r="E7357" s="233"/>
      <c r="F7357" s="233"/>
      <c r="G7357" s="234"/>
      <c r="H7357" s="235"/>
      <c r="I7357" s="236"/>
      <c r="J7357" s="60"/>
      <c r="K7357" s="237"/>
      <c r="L7357" s="238"/>
      <c r="M7357" s="239"/>
      <c r="N7357" s="239"/>
      <c r="O7357" s="165"/>
      <c r="P7357" s="437"/>
    </row>
    <row r="7358" spans="1:16" ht="15.75" x14ac:dyDescent="0.25">
      <c r="A7358" s="222"/>
      <c r="B7358" s="240"/>
      <c r="C7358" s="241"/>
      <c r="D7358" s="242"/>
      <c r="E7358" s="233"/>
      <c r="F7358" s="241"/>
      <c r="G7358" s="233"/>
      <c r="H7358" s="243"/>
      <c r="I7358" s="244"/>
      <c r="J7358" s="60"/>
      <c r="K7358" s="237"/>
      <c r="L7358" s="245"/>
      <c r="M7358" s="246"/>
      <c r="N7358" s="247"/>
      <c r="O7358" s="165"/>
      <c r="P7358" s="438"/>
    </row>
    <row r="7359" spans="1:16" ht="15.75" x14ac:dyDescent="0.25">
      <c r="A7359" s="229"/>
      <c r="B7359" s="248"/>
      <c r="C7359" s="249"/>
      <c r="D7359" s="250"/>
      <c r="E7359" s="251"/>
      <c r="F7359" s="252"/>
      <c r="G7359" s="253"/>
      <c r="H7359" s="243"/>
      <c r="I7359" s="254"/>
      <c r="J7359" s="60"/>
      <c r="K7359" s="255"/>
      <c r="L7359" s="256"/>
      <c r="M7359" s="257"/>
      <c r="N7359" s="257"/>
      <c r="O7359" s="165"/>
      <c r="P7359" s="438"/>
    </row>
    <row r="7360" spans="1:16" ht="15.75" x14ac:dyDescent="0.25">
      <c r="A7360" s="222"/>
      <c r="B7360" s="248"/>
      <c r="C7360" s="249"/>
      <c r="D7360" s="250"/>
      <c r="E7360" s="251"/>
      <c r="F7360" s="252"/>
      <c r="G7360" s="253"/>
      <c r="H7360" s="243"/>
      <c r="I7360" s="254"/>
      <c r="J7360" s="60"/>
      <c r="K7360" s="255"/>
      <c r="L7360" s="256"/>
      <c r="M7360" s="257"/>
      <c r="N7360" s="258"/>
      <c r="O7360" s="165"/>
      <c r="P7360" s="439"/>
    </row>
    <row r="7361" spans="1:16" ht="15.75" x14ac:dyDescent="0.25">
      <c r="A7361" s="229"/>
      <c r="B7361" s="59"/>
      <c r="C7361" s="60"/>
      <c r="D7361" s="259"/>
      <c r="E7361" s="368"/>
      <c r="F7361" s="260"/>
      <c r="G7361" s="368"/>
      <c r="H7361" s="372"/>
      <c r="I7361" s="378"/>
      <c r="J7361" s="260"/>
      <c r="K7361" s="260"/>
      <c r="L7361" s="390"/>
      <c r="M7361" s="394"/>
      <c r="N7361" s="58"/>
      <c r="O7361" s="165"/>
      <c r="P7361" s="166"/>
    </row>
    <row r="7362" spans="1:16" ht="15.75" x14ac:dyDescent="0.25">
      <c r="A7362" s="222"/>
      <c r="B7362" s="59"/>
      <c r="C7362" s="60"/>
      <c r="D7362" s="61"/>
      <c r="E7362" s="60"/>
      <c r="F7362" s="60"/>
      <c r="G7362" s="60"/>
      <c r="H7362" s="62"/>
      <c r="I7362" s="85"/>
      <c r="J7362" s="60"/>
      <c r="K7362" s="60"/>
      <c r="L7362" s="130"/>
      <c r="M7362" s="58"/>
      <c r="N7362" s="58"/>
      <c r="O7362" s="165"/>
      <c r="P7362" s="166"/>
    </row>
    <row r="7363" spans="1:16" ht="15.75" x14ac:dyDescent="0.25">
      <c r="A7363" s="229"/>
      <c r="B7363" s="59"/>
      <c r="C7363" s="60"/>
      <c r="D7363" s="61"/>
      <c r="E7363" s="60"/>
      <c r="F7363" s="60"/>
      <c r="G7363" s="60"/>
      <c r="H7363" s="62"/>
      <c r="I7363" s="85"/>
      <c r="J7363" s="60"/>
      <c r="K7363" s="60"/>
      <c r="L7363" s="130"/>
      <c r="M7363" s="58"/>
      <c r="N7363" s="58"/>
      <c r="O7363" s="165"/>
      <c r="P7363" s="166"/>
    </row>
    <row r="7364" spans="1:16" ht="15.75" x14ac:dyDescent="0.25">
      <c r="A7364" s="222"/>
      <c r="B7364" s="230"/>
      <c r="C7364" s="231"/>
      <c r="D7364" s="232"/>
      <c r="E7364" s="233"/>
      <c r="F7364" s="233"/>
      <c r="G7364" s="234"/>
      <c r="H7364" s="235"/>
      <c r="I7364" s="236"/>
      <c r="J7364" s="60"/>
      <c r="K7364" s="237"/>
      <c r="L7364" s="238"/>
      <c r="M7364" s="239"/>
      <c r="N7364" s="239"/>
      <c r="O7364" s="165"/>
      <c r="P7364" s="437"/>
    </row>
    <row r="7365" spans="1:16" ht="15.75" x14ac:dyDescent="0.25">
      <c r="A7365" s="229"/>
      <c r="B7365" s="59"/>
      <c r="C7365" s="60"/>
      <c r="D7365" s="61"/>
      <c r="E7365" s="60"/>
      <c r="F7365" s="60"/>
      <c r="G7365" s="60"/>
      <c r="H7365" s="62"/>
      <c r="I7365" s="85"/>
      <c r="J7365" s="60"/>
      <c r="K7365" s="60"/>
      <c r="L7365" s="130"/>
      <c r="M7365" s="58"/>
      <c r="N7365" s="58"/>
      <c r="O7365" s="165"/>
      <c r="P7365" s="166"/>
    </row>
    <row r="7366" spans="1:16" ht="15.75" x14ac:dyDescent="0.25">
      <c r="A7366" s="222"/>
      <c r="B7366" s="59"/>
      <c r="C7366" s="60"/>
      <c r="D7366" s="61"/>
      <c r="E7366" s="60"/>
      <c r="F7366" s="60"/>
      <c r="G7366" s="60"/>
      <c r="H7366" s="62"/>
      <c r="I7366" s="85"/>
      <c r="J7366" s="60"/>
      <c r="K7366" s="60"/>
      <c r="L7366" s="130"/>
      <c r="M7366" s="58"/>
      <c r="N7366" s="58"/>
      <c r="O7366" s="165"/>
      <c r="P7366" s="166"/>
    </row>
    <row r="7367" spans="1:16" ht="15.75" x14ac:dyDescent="0.25">
      <c r="A7367" s="229"/>
      <c r="B7367" s="59"/>
      <c r="C7367" s="60"/>
      <c r="D7367" s="61"/>
      <c r="E7367" s="60"/>
      <c r="F7367" s="60"/>
      <c r="G7367" s="60"/>
      <c r="H7367" s="62"/>
      <c r="I7367" s="85"/>
      <c r="J7367" s="60"/>
      <c r="K7367" s="60"/>
      <c r="L7367" s="130"/>
      <c r="M7367" s="58"/>
      <c r="N7367" s="58"/>
      <c r="O7367" s="165"/>
      <c r="P7367" s="166"/>
    </row>
    <row r="7368" spans="1:16" ht="15.75" x14ac:dyDescent="0.25">
      <c r="A7368" s="271"/>
      <c r="B7368" s="362"/>
      <c r="C7368" s="365"/>
      <c r="D7368" s="367"/>
      <c r="E7368" s="370"/>
      <c r="F7368" s="370"/>
      <c r="G7368" s="371"/>
      <c r="H7368" s="377"/>
      <c r="I7368" s="385"/>
      <c r="J7368" s="60"/>
      <c r="K7368" s="389"/>
      <c r="L7368" s="393"/>
      <c r="M7368" s="228"/>
      <c r="N7368" s="398"/>
      <c r="O7368" s="165"/>
      <c r="P7368" s="166"/>
    </row>
    <row r="7369" spans="1:16" ht="15.75" x14ac:dyDescent="0.25">
      <c r="A7369" s="261"/>
      <c r="B7369" s="262"/>
      <c r="C7369" s="233"/>
      <c r="D7369" s="242"/>
      <c r="E7369" s="233"/>
      <c r="F7369" s="263"/>
      <c r="G7369" s="264"/>
      <c r="H7369" s="243"/>
      <c r="I7369" s="236"/>
      <c r="J7369" s="60"/>
      <c r="K7369" s="265"/>
      <c r="L7369" s="154"/>
      <c r="M7369" s="266"/>
      <c r="N7369" s="266"/>
      <c r="O7369" s="165"/>
      <c r="P7369" s="166"/>
    </row>
    <row r="7370" spans="1:16" ht="15.75" x14ac:dyDescent="0.25">
      <c r="A7370" s="229"/>
      <c r="B7370" s="240"/>
      <c r="C7370" s="241"/>
      <c r="D7370" s="242"/>
      <c r="E7370" s="264"/>
      <c r="F7370" s="233"/>
      <c r="G7370" s="233"/>
      <c r="H7370" s="243"/>
      <c r="I7370" s="388"/>
      <c r="J7370" s="60"/>
      <c r="K7370" s="265"/>
      <c r="L7370" s="154"/>
      <c r="M7370" s="266"/>
      <c r="N7370" s="266"/>
      <c r="O7370" s="165"/>
      <c r="P7370" s="166"/>
    </row>
    <row r="7371" spans="1:16" ht="15.75" x14ac:dyDescent="0.25">
      <c r="A7371" s="229"/>
      <c r="B7371" s="230"/>
      <c r="C7371" s="267"/>
      <c r="D7371" s="268"/>
      <c r="E7371" s="269"/>
      <c r="F7371" s="241"/>
      <c r="G7371" s="233"/>
      <c r="H7371" s="243"/>
      <c r="I7371" s="236"/>
      <c r="J7371" s="60"/>
      <c r="K7371" s="265"/>
      <c r="L7371" s="154"/>
      <c r="M7371" s="239"/>
      <c r="N7371" s="270"/>
      <c r="O7371" s="165"/>
      <c r="P7371" s="166"/>
    </row>
    <row r="7372" spans="1:16" ht="15.75" x14ac:dyDescent="0.25">
      <c r="A7372" s="271"/>
      <c r="B7372" s="240"/>
      <c r="C7372" s="241"/>
      <c r="D7372" s="242"/>
      <c r="E7372" s="369"/>
      <c r="F7372" s="233"/>
      <c r="G7372" s="234"/>
      <c r="H7372" s="243"/>
      <c r="I7372" s="244"/>
      <c r="J7372" s="60"/>
      <c r="K7372" s="265"/>
      <c r="L7372" s="154"/>
      <c r="M7372" s="239"/>
      <c r="N7372" s="58"/>
      <c r="O7372" s="165"/>
      <c r="P7372" s="166"/>
    </row>
    <row r="7373" spans="1:16" ht="15.75" x14ac:dyDescent="0.25">
      <c r="A7373" s="272"/>
      <c r="B7373" s="240"/>
      <c r="C7373" s="233"/>
      <c r="D7373" s="242"/>
      <c r="E7373" s="234"/>
      <c r="F7373" s="241"/>
      <c r="G7373" s="233"/>
      <c r="H7373" s="243"/>
      <c r="I7373" s="236"/>
      <c r="J7373" s="60"/>
      <c r="K7373" s="237"/>
      <c r="L7373" s="154"/>
      <c r="M7373" s="266"/>
      <c r="N7373" s="58"/>
      <c r="O7373" s="165"/>
      <c r="P7373" s="166"/>
    </row>
    <row r="7374" spans="1:16" ht="15.75" x14ac:dyDescent="0.25">
      <c r="A7374" s="273"/>
      <c r="B7374" s="248"/>
      <c r="C7374" s="274"/>
      <c r="D7374" s="275"/>
      <c r="E7374" s="274"/>
      <c r="F7374" s="274"/>
      <c r="G7374" s="274"/>
      <c r="H7374" s="276"/>
      <c r="I7374" s="277"/>
      <c r="J7374" s="60"/>
      <c r="K7374" s="278"/>
      <c r="L7374" s="279"/>
      <c r="M7374" s="280"/>
      <c r="N7374" s="58"/>
      <c r="O7374" s="165"/>
      <c r="P7374" s="166"/>
    </row>
    <row r="7375" spans="1:16" ht="15.75" x14ac:dyDescent="0.25">
      <c r="A7375" s="213"/>
      <c r="B7375" s="214"/>
      <c r="C7375" s="215"/>
      <c r="D7375" s="216"/>
      <c r="E7375" s="215"/>
      <c r="F7375" s="215"/>
      <c r="G7375" s="215"/>
      <c r="H7375" s="217"/>
      <c r="I7375" s="218"/>
      <c r="J7375" s="215"/>
      <c r="K7375" s="215"/>
      <c r="L7375" s="219"/>
      <c r="M7375" s="213"/>
      <c r="N7375" s="58"/>
      <c r="O7375" s="165"/>
      <c r="P7375" s="166"/>
    </row>
    <row r="7376" spans="1:16" ht="15.75" x14ac:dyDescent="0.25">
      <c r="A7376" s="239"/>
      <c r="B7376" s="230"/>
      <c r="C7376" s="233"/>
      <c r="D7376" s="242"/>
      <c r="E7376" s="233"/>
      <c r="F7376" s="233"/>
      <c r="G7376" s="233"/>
      <c r="H7376" s="243"/>
      <c r="I7376" s="281"/>
      <c r="J7376" s="233"/>
      <c r="K7376" s="233"/>
      <c r="L7376" s="154"/>
      <c r="M7376" s="239"/>
      <c r="N7376" s="239"/>
      <c r="O7376" s="165"/>
      <c r="P7376" s="440"/>
    </row>
    <row r="7377" spans="1:16" ht="15.75" x14ac:dyDescent="0.25">
      <c r="A7377" s="239"/>
      <c r="B7377" s="230"/>
      <c r="C7377" s="233"/>
      <c r="D7377" s="242"/>
      <c r="E7377" s="233"/>
      <c r="F7377" s="233"/>
      <c r="G7377" s="233"/>
      <c r="H7377" s="243"/>
      <c r="I7377" s="281"/>
      <c r="J7377" s="233"/>
      <c r="K7377" s="233"/>
      <c r="L7377" s="154"/>
      <c r="M7377" s="239"/>
      <c r="N7377" s="239"/>
      <c r="O7377" s="165"/>
      <c r="P7377" s="440"/>
    </row>
    <row r="7378" spans="1:16" ht="15.75" x14ac:dyDescent="0.25">
      <c r="A7378" s="239"/>
      <c r="B7378" s="230"/>
      <c r="C7378" s="233"/>
      <c r="D7378" s="242"/>
      <c r="E7378" s="233"/>
      <c r="F7378" s="233"/>
      <c r="G7378" s="233"/>
      <c r="H7378" s="243"/>
      <c r="I7378" s="281"/>
      <c r="J7378" s="233"/>
      <c r="K7378" s="233"/>
      <c r="L7378" s="154"/>
      <c r="M7378" s="239"/>
      <c r="N7378" s="58"/>
      <c r="O7378" s="165"/>
      <c r="P7378" s="166"/>
    </row>
    <row r="7379" spans="1:16" ht="15.75" x14ac:dyDescent="0.25">
      <c r="A7379" s="239"/>
      <c r="B7379" s="230"/>
      <c r="C7379" s="233"/>
      <c r="D7379" s="242"/>
      <c r="E7379" s="233"/>
      <c r="F7379" s="233"/>
      <c r="G7379" s="233"/>
      <c r="H7379" s="243"/>
      <c r="I7379" s="281"/>
      <c r="J7379" s="233"/>
      <c r="K7379" s="233"/>
      <c r="L7379" s="154"/>
      <c r="M7379" s="239"/>
      <c r="N7379" s="58"/>
      <c r="O7379" s="165"/>
      <c r="P7379" s="166"/>
    </row>
    <row r="7380" spans="1:16" ht="15.75" x14ac:dyDescent="0.25">
      <c r="A7380" s="239"/>
      <c r="B7380" s="230"/>
      <c r="C7380" s="233"/>
      <c r="D7380" s="242"/>
      <c r="E7380" s="233"/>
      <c r="F7380" s="233"/>
      <c r="G7380" s="233"/>
      <c r="H7380" s="243"/>
      <c r="I7380" s="281"/>
      <c r="J7380" s="233"/>
      <c r="K7380" s="233"/>
      <c r="L7380" s="154"/>
      <c r="M7380" s="239"/>
      <c r="N7380" s="58"/>
      <c r="O7380" s="165"/>
      <c r="P7380" s="166"/>
    </row>
    <row r="7381" spans="1:16" ht="15.75" x14ac:dyDescent="0.25">
      <c r="A7381" s="239"/>
      <c r="B7381" s="230"/>
      <c r="C7381" s="233"/>
      <c r="D7381" s="242"/>
      <c r="E7381" s="233"/>
      <c r="F7381" s="233"/>
      <c r="G7381" s="233"/>
      <c r="H7381" s="243"/>
      <c r="I7381" s="281"/>
      <c r="J7381" s="233"/>
      <c r="K7381" s="233"/>
      <c r="L7381" s="154"/>
      <c r="M7381" s="239"/>
      <c r="N7381" s="58"/>
      <c r="O7381" s="165"/>
      <c r="P7381" s="166"/>
    </row>
    <row r="7382" spans="1:16" ht="15.75" x14ac:dyDescent="0.25">
      <c r="A7382" s="239"/>
      <c r="B7382" s="230"/>
      <c r="C7382" s="233"/>
      <c r="D7382" s="242"/>
      <c r="E7382" s="233"/>
      <c r="F7382" s="233"/>
      <c r="G7382" s="233"/>
      <c r="H7382" s="243"/>
      <c r="I7382" s="281"/>
      <c r="J7382" s="233"/>
      <c r="K7382" s="233"/>
      <c r="L7382" s="154"/>
      <c r="M7382" s="239"/>
      <c r="N7382" s="58"/>
      <c r="O7382" s="165"/>
      <c r="P7382" s="166"/>
    </row>
    <row r="7383" spans="1:16" ht="15.75" x14ac:dyDescent="0.25">
      <c r="A7383" s="239"/>
      <c r="B7383" s="230"/>
      <c r="C7383" s="233"/>
      <c r="D7383" s="242"/>
      <c r="E7383" s="233"/>
      <c r="F7383" s="233"/>
      <c r="G7383" s="233"/>
      <c r="H7383" s="243"/>
      <c r="I7383" s="281"/>
      <c r="J7383" s="233"/>
      <c r="K7383" s="233"/>
      <c r="L7383" s="154"/>
      <c r="M7383" s="239"/>
      <c r="N7383" s="58"/>
      <c r="O7383" s="165"/>
      <c r="P7383" s="166"/>
    </row>
    <row r="7384" spans="1:16" ht="15.75" x14ac:dyDescent="0.25">
      <c r="A7384" s="239"/>
      <c r="B7384" s="230"/>
      <c r="C7384" s="233"/>
      <c r="D7384" s="242"/>
      <c r="E7384" s="233"/>
      <c r="F7384" s="233"/>
      <c r="G7384" s="233"/>
      <c r="H7384" s="243"/>
      <c r="I7384" s="281"/>
      <c r="J7384" s="233"/>
      <c r="K7384" s="233"/>
      <c r="L7384" s="154"/>
      <c r="M7384" s="239"/>
      <c r="N7384" s="58"/>
      <c r="O7384" s="165"/>
      <c r="P7384" s="166"/>
    </row>
    <row r="7385" spans="1:16" ht="15.75" x14ac:dyDescent="0.25">
      <c r="A7385" s="239"/>
      <c r="B7385" s="230"/>
      <c r="C7385" s="233"/>
      <c r="D7385" s="242"/>
      <c r="E7385" s="233"/>
      <c r="F7385" s="233"/>
      <c r="G7385" s="233"/>
      <c r="H7385" s="243"/>
      <c r="I7385" s="281"/>
      <c r="J7385" s="233"/>
      <c r="K7385" s="233"/>
      <c r="L7385" s="154"/>
      <c r="M7385" s="239"/>
      <c r="N7385" s="58"/>
      <c r="O7385" s="165"/>
      <c r="P7385" s="166"/>
    </row>
    <row r="7386" spans="1:16" ht="15.75" x14ac:dyDescent="0.25">
      <c r="A7386" s="239"/>
      <c r="B7386" s="230"/>
      <c r="C7386" s="233"/>
      <c r="D7386" s="242"/>
      <c r="E7386" s="233"/>
      <c r="F7386" s="233"/>
      <c r="G7386" s="233"/>
      <c r="H7386" s="243"/>
      <c r="I7386" s="281"/>
      <c r="J7386" s="233"/>
      <c r="K7386" s="233"/>
      <c r="L7386" s="154"/>
      <c r="M7386" s="239"/>
      <c r="N7386" s="239"/>
      <c r="O7386" s="165"/>
      <c r="P7386" s="440"/>
    </row>
    <row r="7387" spans="1:16" ht="15.75" x14ac:dyDescent="0.25">
      <c r="A7387" s="239"/>
      <c r="B7387" s="230"/>
      <c r="C7387" s="233"/>
      <c r="D7387" s="242"/>
      <c r="E7387" s="233"/>
      <c r="F7387" s="233"/>
      <c r="G7387" s="233"/>
      <c r="H7387" s="243"/>
      <c r="I7387" s="281"/>
      <c r="J7387" s="233"/>
      <c r="K7387" s="233"/>
      <c r="L7387" s="154"/>
      <c r="M7387" s="239"/>
      <c r="N7387" s="58"/>
      <c r="O7387" s="165"/>
      <c r="P7387" s="166"/>
    </row>
    <row r="7388" spans="1:16" ht="15.75" x14ac:dyDescent="0.25">
      <c r="A7388" s="239"/>
      <c r="B7388" s="230"/>
      <c r="C7388" s="233"/>
      <c r="D7388" s="242"/>
      <c r="E7388" s="233"/>
      <c r="F7388" s="233"/>
      <c r="G7388" s="233"/>
      <c r="H7388" s="243"/>
      <c r="I7388" s="281"/>
      <c r="J7388" s="233"/>
      <c r="K7388" s="233"/>
      <c r="L7388" s="154"/>
      <c r="M7388" s="239"/>
      <c r="N7388" s="58"/>
      <c r="O7388" s="165"/>
      <c r="P7388" s="166"/>
    </row>
    <row r="7389" spans="1:16" ht="15.75" x14ac:dyDescent="0.25">
      <c r="A7389" s="239"/>
      <c r="B7389" s="230"/>
      <c r="C7389" s="233"/>
      <c r="D7389" s="242"/>
      <c r="E7389" s="233"/>
      <c r="F7389" s="233"/>
      <c r="G7389" s="233"/>
      <c r="H7389" s="243"/>
      <c r="I7389" s="281"/>
      <c r="J7389" s="233"/>
      <c r="K7389" s="233"/>
      <c r="L7389" s="154"/>
      <c r="M7389" s="239"/>
      <c r="N7389" s="239"/>
      <c r="O7389" s="165"/>
      <c r="P7389" s="440"/>
    </row>
    <row r="7390" spans="1:16" ht="15.75" x14ac:dyDescent="0.25">
      <c r="A7390" s="239"/>
      <c r="B7390" s="230"/>
      <c r="C7390" s="233"/>
      <c r="D7390" s="242"/>
      <c r="E7390" s="233"/>
      <c r="F7390" s="233"/>
      <c r="G7390" s="233"/>
      <c r="H7390" s="243"/>
      <c r="I7390" s="283"/>
      <c r="J7390" s="233"/>
      <c r="K7390" s="233"/>
      <c r="L7390" s="154"/>
      <c r="M7390" s="239"/>
      <c r="N7390" s="239"/>
      <c r="O7390" s="165"/>
      <c r="P7390" s="440"/>
    </row>
    <row r="7391" spans="1:16" ht="15.75" x14ac:dyDescent="0.25">
      <c r="A7391" s="239"/>
      <c r="B7391" s="230"/>
      <c r="C7391" s="233"/>
      <c r="D7391" s="242"/>
      <c r="E7391" s="233"/>
      <c r="F7391" s="233"/>
      <c r="G7391" s="233"/>
      <c r="H7391" s="243"/>
      <c r="I7391" s="281"/>
      <c r="J7391" s="233"/>
      <c r="K7391" s="233"/>
      <c r="L7391" s="154"/>
      <c r="M7391" s="239"/>
      <c r="N7391" s="239"/>
      <c r="O7391" s="165"/>
      <c r="P7391" s="440"/>
    </row>
    <row r="7392" spans="1:16" ht="15.75" x14ac:dyDescent="0.25">
      <c r="A7392" s="239"/>
      <c r="B7392" s="230"/>
      <c r="C7392" s="233"/>
      <c r="D7392" s="242"/>
      <c r="E7392" s="233"/>
      <c r="F7392" s="233"/>
      <c r="G7392" s="233"/>
      <c r="H7392" s="243"/>
      <c r="I7392" s="281"/>
      <c r="J7392" s="233"/>
      <c r="K7392" s="233"/>
      <c r="L7392" s="154"/>
      <c r="M7392" s="239"/>
      <c r="N7392" s="239"/>
      <c r="O7392" s="165"/>
      <c r="P7392" s="440"/>
    </row>
    <row r="7393" spans="1:16" ht="15.75" x14ac:dyDescent="0.25">
      <c r="A7393" s="239"/>
      <c r="B7393" s="230"/>
      <c r="C7393" s="233"/>
      <c r="D7393" s="242"/>
      <c r="E7393" s="233"/>
      <c r="F7393" s="233"/>
      <c r="G7393" s="233"/>
      <c r="H7393" s="243"/>
      <c r="I7393" s="281"/>
      <c r="J7393" s="233"/>
      <c r="K7393" s="233"/>
      <c r="L7393" s="154"/>
      <c r="M7393" s="239"/>
      <c r="N7393" s="239"/>
      <c r="O7393" s="165"/>
      <c r="P7393" s="440"/>
    </row>
    <row r="7394" spans="1:16" ht="15.75" x14ac:dyDescent="0.25">
      <c r="A7394" s="239"/>
      <c r="B7394" s="230"/>
      <c r="C7394" s="233"/>
      <c r="D7394" s="242"/>
      <c r="E7394" s="233"/>
      <c r="F7394" s="233"/>
      <c r="G7394" s="233"/>
      <c r="H7394" s="243"/>
      <c r="I7394" s="281"/>
      <c r="J7394" s="233"/>
      <c r="K7394" s="233"/>
      <c r="L7394" s="154"/>
      <c r="M7394" s="239"/>
      <c r="N7394" s="239"/>
      <c r="O7394" s="165"/>
      <c r="P7394" s="440"/>
    </row>
    <row r="7395" spans="1:16" ht="15.75" x14ac:dyDescent="0.25">
      <c r="A7395" s="239"/>
      <c r="B7395" s="230"/>
      <c r="C7395" s="233"/>
      <c r="D7395" s="242"/>
      <c r="E7395" s="233"/>
      <c r="F7395" s="233"/>
      <c r="G7395" s="233"/>
      <c r="H7395" s="243"/>
      <c r="I7395" s="281"/>
      <c r="J7395" s="233"/>
      <c r="K7395" s="233"/>
      <c r="L7395" s="154"/>
      <c r="M7395" s="239"/>
      <c r="N7395" s="239"/>
      <c r="O7395" s="165"/>
      <c r="P7395" s="440"/>
    </row>
    <row r="7396" spans="1:16" ht="15.75" x14ac:dyDescent="0.25">
      <c r="A7396" s="239"/>
      <c r="B7396" s="230"/>
      <c r="C7396" s="233"/>
      <c r="D7396" s="242"/>
      <c r="E7396" s="233"/>
      <c r="F7396" s="233"/>
      <c r="G7396" s="233"/>
      <c r="H7396" s="243"/>
      <c r="I7396" s="281"/>
      <c r="J7396" s="233"/>
      <c r="K7396" s="233"/>
      <c r="L7396" s="154"/>
      <c r="M7396" s="239"/>
      <c r="N7396" s="239"/>
      <c r="O7396" s="165"/>
      <c r="P7396" s="440"/>
    </row>
    <row r="7397" spans="1:16" ht="15.75" x14ac:dyDescent="0.25">
      <c r="A7397" s="239"/>
      <c r="B7397" s="230"/>
      <c r="C7397" s="233"/>
      <c r="D7397" s="242"/>
      <c r="E7397" s="233"/>
      <c r="F7397" s="233"/>
      <c r="G7397" s="233"/>
      <c r="H7397" s="243"/>
      <c r="I7397" s="281"/>
      <c r="J7397" s="233"/>
      <c r="K7397" s="233"/>
      <c r="L7397" s="154"/>
      <c r="M7397" s="239"/>
      <c r="N7397" s="239"/>
      <c r="O7397" s="165"/>
      <c r="P7397" s="440"/>
    </row>
    <row r="7398" spans="1:16" ht="15.75" x14ac:dyDescent="0.25">
      <c r="A7398" s="239"/>
      <c r="B7398" s="230"/>
      <c r="C7398" s="233"/>
      <c r="D7398" s="242"/>
      <c r="E7398" s="233"/>
      <c r="F7398" s="233"/>
      <c r="G7398" s="233"/>
      <c r="H7398" s="243"/>
      <c r="I7398" s="281"/>
      <c r="J7398" s="233"/>
      <c r="K7398" s="233"/>
      <c r="L7398" s="154"/>
      <c r="M7398" s="239"/>
      <c r="N7398" s="239"/>
      <c r="O7398" s="165"/>
      <c r="P7398" s="440"/>
    </row>
    <row r="7399" spans="1:16" ht="15.75" x14ac:dyDescent="0.25">
      <c r="A7399" s="239"/>
      <c r="B7399" s="230"/>
      <c r="C7399" s="233"/>
      <c r="D7399" s="242"/>
      <c r="E7399" s="233"/>
      <c r="F7399" s="233"/>
      <c r="G7399" s="233"/>
      <c r="H7399" s="243"/>
      <c r="I7399" s="281"/>
      <c r="J7399" s="233"/>
      <c r="K7399" s="233"/>
      <c r="L7399" s="154"/>
      <c r="M7399" s="239"/>
      <c r="N7399" s="239"/>
      <c r="O7399" s="165"/>
      <c r="P7399" s="440"/>
    </row>
    <row r="7400" spans="1:16" ht="15.75" x14ac:dyDescent="0.25">
      <c r="A7400" s="239"/>
      <c r="B7400" s="230"/>
      <c r="C7400" s="233"/>
      <c r="D7400" s="242"/>
      <c r="E7400" s="233"/>
      <c r="F7400" s="233"/>
      <c r="G7400" s="233"/>
      <c r="H7400" s="243"/>
      <c r="I7400" s="281"/>
      <c r="J7400" s="233"/>
      <c r="K7400" s="233"/>
      <c r="L7400" s="154"/>
      <c r="M7400" s="239"/>
      <c r="N7400" s="239"/>
      <c r="O7400" s="165"/>
      <c r="P7400" s="440"/>
    </row>
    <row r="7401" spans="1:16" ht="15.75" x14ac:dyDescent="0.25">
      <c r="A7401" s="239"/>
      <c r="B7401" s="230"/>
      <c r="C7401" s="233"/>
      <c r="D7401" s="242"/>
      <c r="E7401" s="233"/>
      <c r="F7401" s="233"/>
      <c r="G7401" s="233"/>
      <c r="H7401" s="243"/>
      <c r="I7401" s="281"/>
      <c r="J7401" s="233"/>
      <c r="K7401" s="233"/>
      <c r="L7401" s="154"/>
      <c r="M7401" s="239"/>
      <c r="N7401" s="239"/>
      <c r="O7401" s="165"/>
      <c r="P7401" s="440"/>
    </row>
    <row r="7402" spans="1:16" ht="15.75" x14ac:dyDescent="0.25">
      <c r="A7402" s="239"/>
      <c r="B7402" s="230"/>
      <c r="C7402" s="233"/>
      <c r="D7402" s="242"/>
      <c r="E7402" s="233"/>
      <c r="F7402" s="233"/>
      <c r="G7402" s="233"/>
      <c r="H7402" s="243"/>
      <c r="I7402" s="281"/>
      <c r="J7402" s="233"/>
      <c r="K7402" s="233"/>
      <c r="L7402" s="154"/>
      <c r="M7402" s="239"/>
      <c r="N7402" s="239"/>
      <c r="O7402" s="165"/>
      <c r="P7402" s="440"/>
    </row>
    <row r="7403" spans="1:16" ht="15.75" x14ac:dyDescent="0.25">
      <c r="A7403" s="239"/>
      <c r="B7403" s="230"/>
      <c r="C7403" s="233"/>
      <c r="D7403" s="242"/>
      <c r="E7403" s="233"/>
      <c r="F7403" s="233"/>
      <c r="G7403" s="233"/>
      <c r="H7403" s="243"/>
      <c r="I7403" s="281"/>
      <c r="J7403" s="233"/>
      <c r="K7403" s="233"/>
      <c r="L7403" s="154"/>
      <c r="M7403" s="239"/>
      <c r="N7403" s="239"/>
      <c r="O7403" s="165"/>
      <c r="P7403" s="440"/>
    </row>
    <row r="7404" spans="1:16" ht="15.75" x14ac:dyDescent="0.25">
      <c r="A7404" s="284"/>
      <c r="B7404" s="285"/>
      <c r="C7404" s="286"/>
      <c r="D7404" s="242"/>
      <c r="E7404" s="286"/>
      <c r="F7404" s="286"/>
      <c r="G7404" s="286"/>
      <c r="H7404" s="242"/>
      <c r="I7404" s="287"/>
      <c r="J7404" s="286"/>
      <c r="K7404" s="286"/>
      <c r="L7404" s="288"/>
      <c r="M7404" s="284"/>
      <c r="N7404" s="207"/>
      <c r="O7404" s="165"/>
      <c r="P7404" s="166"/>
    </row>
    <row r="7405" spans="1:16" ht="15.75" x14ac:dyDescent="0.25">
      <c r="A7405" s="239"/>
      <c r="B7405" s="230"/>
      <c r="C7405" s="233"/>
      <c r="D7405" s="242"/>
      <c r="E7405" s="233"/>
      <c r="F7405" s="233"/>
      <c r="G7405" s="233"/>
      <c r="H7405" s="243"/>
      <c r="I7405" s="281"/>
      <c r="J7405" s="233"/>
      <c r="K7405" s="233"/>
      <c r="L7405" s="154"/>
      <c r="M7405" s="239"/>
      <c r="N7405" s="58"/>
      <c r="O7405" s="165"/>
      <c r="P7405" s="166"/>
    </row>
    <row r="7406" spans="1:16" ht="15.75" x14ac:dyDescent="0.25">
      <c r="A7406" s="239"/>
      <c r="B7406" s="230"/>
      <c r="C7406" s="233"/>
      <c r="D7406" s="242"/>
      <c r="E7406" s="233"/>
      <c r="F7406" s="233"/>
      <c r="G7406" s="233"/>
      <c r="H7406" s="243"/>
      <c r="I7406" s="281"/>
      <c r="J7406" s="233"/>
      <c r="K7406" s="233"/>
      <c r="L7406" s="154"/>
      <c r="M7406" s="239"/>
      <c r="N7406" s="58"/>
      <c r="O7406" s="165"/>
      <c r="P7406" s="166"/>
    </row>
    <row r="7407" spans="1:16" ht="15.75" x14ac:dyDescent="0.25">
      <c r="A7407" s="239"/>
      <c r="B7407" s="230"/>
      <c r="C7407" s="233"/>
      <c r="D7407" s="242"/>
      <c r="E7407" s="233"/>
      <c r="F7407" s="233"/>
      <c r="G7407" s="233"/>
      <c r="H7407" s="243"/>
      <c r="I7407" s="281"/>
      <c r="J7407" s="233"/>
      <c r="K7407" s="233"/>
      <c r="L7407" s="154"/>
      <c r="M7407" s="239"/>
      <c r="N7407" s="239"/>
      <c r="O7407" s="165"/>
      <c r="P7407" s="440"/>
    </row>
    <row r="7408" spans="1:16" ht="15.75" x14ac:dyDescent="0.25">
      <c r="A7408" s="239"/>
      <c r="B7408" s="230"/>
      <c r="C7408" s="233"/>
      <c r="D7408" s="242"/>
      <c r="E7408" s="233"/>
      <c r="F7408" s="233"/>
      <c r="G7408" s="233"/>
      <c r="H7408" s="243"/>
      <c r="I7408" s="281"/>
      <c r="J7408" s="233"/>
      <c r="K7408" s="233"/>
      <c r="L7408" s="154"/>
      <c r="M7408" s="239"/>
      <c r="N7408" s="239"/>
      <c r="O7408" s="165"/>
      <c r="P7408" s="441"/>
    </row>
    <row r="7409" spans="1:16" ht="15.75" x14ac:dyDescent="0.25">
      <c r="A7409" s="239"/>
      <c r="B7409" s="230"/>
      <c r="C7409" s="233"/>
      <c r="D7409" s="242"/>
      <c r="E7409" s="233"/>
      <c r="F7409" s="233"/>
      <c r="G7409" s="233"/>
      <c r="H7409" s="243"/>
      <c r="I7409" s="281"/>
      <c r="J7409" s="233"/>
      <c r="K7409" s="233"/>
      <c r="L7409" s="154"/>
      <c r="M7409" s="239"/>
      <c r="N7409" s="239"/>
      <c r="O7409" s="165"/>
      <c r="P7409" s="439"/>
    </row>
    <row r="7410" spans="1:16" ht="15.75" x14ac:dyDescent="0.25">
      <c r="A7410" s="239"/>
      <c r="B7410" s="230"/>
      <c r="C7410" s="233"/>
      <c r="D7410" s="242"/>
      <c r="E7410" s="233"/>
      <c r="F7410" s="233"/>
      <c r="G7410" s="233"/>
      <c r="H7410" s="243"/>
      <c r="I7410" s="283"/>
      <c r="J7410" s="233"/>
      <c r="K7410" s="233"/>
      <c r="L7410" s="154"/>
      <c r="M7410" s="239"/>
      <c r="N7410" s="239"/>
      <c r="O7410" s="165"/>
      <c r="P7410" s="442"/>
    </row>
    <row r="7411" spans="1:16" ht="15.75" x14ac:dyDescent="0.25">
      <c r="A7411" s="239"/>
      <c r="B7411" s="230"/>
      <c r="C7411" s="233"/>
      <c r="D7411" s="242"/>
      <c r="E7411" s="233"/>
      <c r="F7411" s="233"/>
      <c r="G7411" s="233"/>
      <c r="H7411" s="243"/>
      <c r="I7411" s="281"/>
      <c r="J7411" s="233"/>
      <c r="K7411" s="233"/>
      <c r="L7411" s="154"/>
      <c r="M7411" s="239"/>
      <c r="N7411" s="239"/>
      <c r="O7411" s="165"/>
      <c r="P7411" s="437"/>
    </row>
    <row r="7412" spans="1:16" ht="15.75" x14ac:dyDescent="0.25">
      <c r="A7412" s="239"/>
      <c r="B7412" s="230"/>
      <c r="C7412" s="233"/>
      <c r="D7412" s="242"/>
      <c r="E7412" s="233"/>
      <c r="F7412" s="233"/>
      <c r="G7412" s="233"/>
      <c r="H7412" s="243"/>
      <c r="I7412" s="281"/>
      <c r="J7412" s="233"/>
      <c r="K7412" s="233"/>
      <c r="L7412" s="154"/>
      <c r="M7412" s="239"/>
      <c r="N7412" s="58"/>
      <c r="O7412" s="165"/>
      <c r="P7412" s="166"/>
    </row>
    <row r="7413" spans="1:16" ht="15.75" x14ac:dyDescent="0.25">
      <c r="A7413" s="239"/>
      <c r="B7413" s="230"/>
      <c r="C7413" s="233"/>
      <c r="D7413" s="242"/>
      <c r="E7413" s="233"/>
      <c r="F7413" s="233"/>
      <c r="G7413" s="233"/>
      <c r="H7413" s="243"/>
      <c r="I7413" s="281"/>
      <c r="J7413" s="233"/>
      <c r="K7413" s="233"/>
      <c r="L7413" s="154"/>
      <c r="M7413" s="239"/>
      <c r="N7413" s="239"/>
      <c r="O7413" s="165"/>
      <c r="P7413" s="438"/>
    </row>
    <row r="7414" spans="1:16" ht="15.75" x14ac:dyDescent="0.25">
      <c r="A7414" s="239"/>
      <c r="B7414" s="230"/>
      <c r="C7414" s="233"/>
      <c r="D7414" s="242"/>
      <c r="E7414" s="233"/>
      <c r="F7414" s="233"/>
      <c r="G7414" s="233"/>
      <c r="H7414" s="243"/>
      <c r="I7414" s="281"/>
      <c r="J7414" s="233"/>
      <c r="K7414" s="233"/>
      <c r="L7414" s="154"/>
      <c r="M7414" s="239"/>
      <c r="N7414" s="239"/>
      <c r="O7414" s="165"/>
      <c r="P7414" s="166"/>
    </row>
    <row r="7415" spans="1:16" ht="15.75" x14ac:dyDescent="0.25">
      <c r="A7415" s="239"/>
      <c r="B7415" s="230"/>
      <c r="C7415" s="233"/>
      <c r="D7415" s="242"/>
      <c r="E7415" s="233"/>
      <c r="F7415" s="233"/>
      <c r="G7415" s="233"/>
      <c r="H7415" s="243"/>
      <c r="I7415" s="281"/>
      <c r="J7415" s="233"/>
      <c r="K7415" s="233"/>
      <c r="L7415" s="154"/>
      <c r="M7415" s="239"/>
      <c r="N7415" s="239"/>
      <c r="O7415" s="165"/>
      <c r="P7415" s="443"/>
    </row>
    <row r="7416" spans="1:16" ht="15.75" x14ac:dyDescent="0.25">
      <c r="A7416" s="239"/>
      <c r="B7416" s="230"/>
      <c r="C7416" s="233"/>
      <c r="D7416" s="242"/>
      <c r="E7416" s="233"/>
      <c r="F7416" s="233"/>
      <c r="G7416" s="233"/>
      <c r="H7416" s="243"/>
      <c r="I7416" s="281"/>
      <c r="J7416" s="233"/>
      <c r="K7416" s="233"/>
      <c r="L7416" s="154"/>
      <c r="M7416" s="239"/>
      <c r="N7416" s="239"/>
      <c r="O7416" s="165"/>
      <c r="P7416" s="443"/>
    </row>
    <row r="7417" spans="1:16" ht="15.75" x14ac:dyDescent="0.25">
      <c r="A7417" s="239"/>
      <c r="B7417" s="230"/>
      <c r="C7417" s="233"/>
      <c r="D7417" s="242"/>
      <c r="E7417" s="233"/>
      <c r="F7417" s="233"/>
      <c r="G7417" s="233"/>
      <c r="H7417" s="243"/>
      <c r="I7417" s="281"/>
      <c r="J7417" s="233"/>
      <c r="K7417" s="233"/>
      <c r="L7417" s="154"/>
      <c r="M7417" s="239"/>
      <c r="N7417" s="239"/>
      <c r="O7417" s="165"/>
      <c r="P7417" s="440"/>
    </row>
    <row r="7418" spans="1:16" ht="15.75" x14ac:dyDescent="0.25">
      <c r="A7418" s="239"/>
      <c r="B7418" s="230"/>
      <c r="C7418" s="233"/>
      <c r="D7418" s="242"/>
      <c r="E7418" s="233"/>
      <c r="F7418" s="233"/>
      <c r="G7418" s="233"/>
      <c r="H7418" s="243"/>
      <c r="I7418" s="281"/>
      <c r="J7418" s="233"/>
      <c r="K7418" s="233"/>
      <c r="L7418" s="154"/>
      <c r="M7418" s="239"/>
      <c r="N7418" s="239"/>
      <c r="O7418" s="165"/>
      <c r="P7418" s="443"/>
    </row>
    <row r="7419" spans="1:16" ht="15.75" x14ac:dyDescent="0.25">
      <c r="A7419" s="239"/>
      <c r="B7419" s="230"/>
      <c r="C7419" s="233"/>
      <c r="D7419" s="242"/>
      <c r="E7419" s="233"/>
      <c r="F7419" s="233"/>
      <c r="G7419" s="233"/>
      <c r="H7419" s="243"/>
      <c r="I7419" s="281"/>
      <c r="J7419" s="233"/>
      <c r="K7419" s="233"/>
      <c r="L7419" s="154"/>
      <c r="M7419" s="239"/>
      <c r="N7419" s="239"/>
      <c r="O7419" s="165"/>
      <c r="P7419" s="443"/>
    </row>
    <row r="7420" spans="1:16" ht="15.75" x14ac:dyDescent="0.25">
      <c r="A7420" s="239"/>
      <c r="B7420" s="230"/>
      <c r="C7420" s="233"/>
      <c r="D7420" s="242"/>
      <c r="E7420" s="233"/>
      <c r="F7420" s="233"/>
      <c r="G7420" s="233"/>
      <c r="H7420" s="243"/>
      <c r="I7420" s="281"/>
      <c r="J7420" s="233"/>
      <c r="K7420" s="233"/>
      <c r="L7420" s="154"/>
      <c r="M7420" s="239"/>
      <c r="N7420" s="239"/>
      <c r="O7420" s="165"/>
      <c r="P7420" s="443"/>
    </row>
    <row r="7421" spans="1:16" ht="15.75" x14ac:dyDescent="0.25">
      <c r="A7421" s="239"/>
      <c r="B7421" s="230"/>
      <c r="C7421" s="233"/>
      <c r="D7421" s="242"/>
      <c r="E7421" s="233"/>
      <c r="F7421" s="233"/>
      <c r="G7421" s="233"/>
      <c r="H7421" s="243"/>
      <c r="I7421" s="281"/>
      <c r="J7421" s="233"/>
      <c r="K7421" s="233"/>
      <c r="L7421" s="154"/>
      <c r="M7421" s="239"/>
      <c r="N7421" s="239"/>
      <c r="O7421" s="165"/>
      <c r="P7421" s="443"/>
    </row>
    <row r="7422" spans="1:16" ht="15.75" x14ac:dyDescent="0.25">
      <c r="A7422" s="239"/>
      <c r="B7422" s="290"/>
      <c r="C7422" s="233"/>
      <c r="D7422" s="242"/>
      <c r="E7422" s="233"/>
      <c r="F7422" s="233"/>
      <c r="G7422" s="233"/>
      <c r="H7422" s="243"/>
      <c r="I7422" s="281"/>
      <c r="J7422" s="233"/>
      <c r="K7422" s="233"/>
      <c r="L7422" s="154"/>
      <c r="M7422" s="239"/>
      <c r="N7422" s="239"/>
      <c r="O7422" s="165"/>
      <c r="P7422" s="443"/>
    </row>
    <row r="7423" spans="1:16" ht="15.75" x14ac:dyDescent="0.25">
      <c r="A7423" s="239"/>
      <c r="B7423" s="230"/>
      <c r="C7423" s="233"/>
      <c r="D7423" s="242"/>
      <c r="E7423" s="233"/>
      <c r="F7423" s="233"/>
      <c r="G7423" s="233"/>
      <c r="H7423" s="243"/>
      <c r="I7423" s="281"/>
      <c r="J7423" s="233"/>
      <c r="K7423" s="233"/>
      <c r="L7423" s="154"/>
      <c r="M7423" s="239"/>
      <c r="N7423" s="58"/>
      <c r="O7423" s="165"/>
      <c r="P7423" s="166"/>
    </row>
    <row r="7424" spans="1:16" ht="15.75" x14ac:dyDescent="0.25">
      <c r="A7424" s="239"/>
      <c r="B7424" s="230"/>
      <c r="C7424" s="233"/>
      <c r="D7424" s="242"/>
      <c r="E7424" s="233"/>
      <c r="F7424" s="233"/>
      <c r="G7424" s="233"/>
      <c r="H7424" s="243"/>
      <c r="I7424" s="281"/>
      <c r="J7424" s="233"/>
      <c r="K7424" s="233"/>
      <c r="L7424" s="154"/>
      <c r="M7424" s="239"/>
      <c r="N7424" s="58"/>
      <c r="O7424" s="165"/>
      <c r="P7424" s="166"/>
    </row>
    <row r="7425" spans="1:16" ht="15.75" x14ac:dyDescent="0.25">
      <c r="A7425" s="239"/>
      <c r="B7425" s="230"/>
      <c r="C7425" s="233"/>
      <c r="D7425" s="242"/>
      <c r="E7425" s="233"/>
      <c r="F7425" s="233"/>
      <c r="G7425" s="233"/>
      <c r="H7425" s="243"/>
      <c r="I7425" s="281"/>
      <c r="J7425" s="233"/>
      <c r="K7425" s="233"/>
      <c r="L7425" s="154"/>
      <c r="M7425" s="239"/>
      <c r="N7425" s="239"/>
      <c r="O7425" s="165"/>
      <c r="P7425" s="443"/>
    </row>
    <row r="7426" spans="1:16" ht="15.75" x14ac:dyDescent="0.25">
      <c r="A7426" s="239"/>
      <c r="B7426" s="230"/>
      <c r="C7426" s="233"/>
      <c r="D7426" s="242"/>
      <c r="E7426" s="233"/>
      <c r="F7426" s="233"/>
      <c r="G7426" s="233"/>
      <c r="H7426" s="243"/>
      <c r="I7426" s="281"/>
      <c r="J7426" s="233"/>
      <c r="K7426" s="233"/>
      <c r="L7426" s="154"/>
      <c r="M7426" s="239"/>
      <c r="N7426" s="239"/>
      <c r="O7426" s="165"/>
      <c r="P7426" s="440"/>
    </row>
    <row r="7427" spans="1:16" ht="15.75" x14ac:dyDescent="0.25">
      <c r="A7427" s="239"/>
      <c r="B7427" s="230"/>
      <c r="C7427" s="233"/>
      <c r="D7427" s="242"/>
      <c r="E7427" s="233"/>
      <c r="F7427" s="233"/>
      <c r="G7427" s="233"/>
      <c r="H7427" s="243"/>
      <c r="I7427" s="281"/>
      <c r="J7427" s="233"/>
      <c r="K7427" s="233"/>
      <c r="L7427" s="154"/>
      <c r="M7427" s="239"/>
      <c r="N7427" s="239"/>
      <c r="O7427" s="165"/>
      <c r="P7427" s="443"/>
    </row>
    <row r="7428" spans="1:16" ht="15.75" x14ac:dyDescent="0.25">
      <c r="A7428" s="239"/>
      <c r="B7428" s="230"/>
      <c r="C7428" s="233"/>
      <c r="D7428" s="242"/>
      <c r="E7428" s="233"/>
      <c r="F7428" s="233"/>
      <c r="G7428" s="233"/>
      <c r="H7428" s="243"/>
      <c r="I7428" s="281"/>
      <c r="J7428" s="233"/>
      <c r="K7428" s="233"/>
      <c r="L7428" s="154"/>
      <c r="M7428" s="239"/>
      <c r="N7428" s="239"/>
      <c r="O7428" s="165"/>
      <c r="P7428" s="443"/>
    </row>
    <row r="7429" spans="1:16" ht="15.75" x14ac:dyDescent="0.25">
      <c r="A7429" s="239"/>
      <c r="B7429" s="230"/>
      <c r="C7429" s="233"/>
      <c r="D7429" s="242"/>
      <c r="E7429" s="233"/>
      <c r="F7429" s="233"/>
      <c r="G7429" s="233"/>
      <c r="H7429" s="243"/>
      <c r="I7429" s="281"/>
      <c r="J7429" s="233"/>
      <c r="K7429" s="233"/>
      <c r="L7429" s="154"/>
      <c r="M7429" s="239"/>
      <c r="N7429" s="239"/>
      <c r="O7429" s="165"/>
      <c r="P7429" s="443"/>
    </row>
    <row r="7430" spans="1:16" ht="15.75" x14ac:dyDescent="0.25">
      <c r="A7430" s="239"/>
      <c r="B7430" s="230"/>
      <c r="C7430" s="233"/>
      <c r="D7430" s="242"/>
      <c r="E7430" s="233"/>
      <c r="F7430" s="233"/>
      <c r="G7430" s="233"/>
      <c r="H7430" s="243"/>
      <c r="I7430" s="281"/>
      <c r="J7430" s="233"/>
      <c r="K7430" s="233"/>
      <c r="L7430" s="154"/>
      <c r="M7430" s="239"/>
      <c r="N7430" s="239"/>
      <c r="O7430" s="165"/>
      <c r="P7430" s="443"/>
    </row>
    <row r="7431" spans="1:16" ht="15.75" x14ac:dyDescent="0.25">
      <c r="A7431" s="239"/>
      <c r="B7431" s="230"/>
      <c r="C7431" s="233"/>
      <c r="D7431" s="242"/>
      <c r="E7431" s="233"/>
      <c r="F7431" s="233"/>
      <c r="G7431" s="233"/>
      <c r="H7431" s="243"/>
      <c r="I7431" s="281"/>
      <c r="J7431" s="233"/>
      <c r="K7431" s="233"/>
      <c r="L7431" s="154"/>
      <c r="M7431" s="239"/>
      <c r="N7431" s="239"/>
      <c r="O7431" s="165"/>
      <c r="P7431" s="440"/>
    </row>
    <row r="7432" spans="1:16" ht="15.75" x14ac:dyDescent="0.25">
      <c r="A7432" s="239"/>
      <c r="B7432" s="230"/>
      <c r="C7432" s="233"/>
      <c r="D7432" s="242"/>
      <c r="E7432" s="233"/>
      <c r="F7432" s="233"/>
      <c r="G7432" s="233"/>
      <c r="H7432" s="243"/>
      <c r="I7432" s="281"/>
      <c r="J7432" s="233"/>
      <c r="K7432" s="233"/>
      <c r="L7432" s="154"/>
      <c r="M7432" s="239"/>
      <c r="N7432" s="239"/>
      <c r="O7432" s="165"/>
      <c r="P7432" s="443"/>
    </row>
    <row r="7433" spans="1:16" ht="15.75" x14ac:dyDescent="0.25">
      <c r="A7433" s="239"/>
      <c r="B7433" s="230"/>
      <c r="C7433" s="233"/>
      <c r="D7433" s="242"/>
      <c r="E7433" s="233"/>
      <c r="F7433" s="233"/>
      <c r="G7433" s="233"/>
      <c r="H7433" s="243"/>
      <c r="I7433" s="281"/>
      <c r="J7433" s="233"/>
      <c r="K7433" s="233"/>
      <c r="L7433" s="154"/>
      <c r="M7433" s="239"/>
      <c r="N7433" s="239"/>
      <c r="O7433" s="165"/>
      <c r="P7433" s="440"/>
    </row>
    <row r="7434" spans="1:16" ht="15.75" x14ac:dyDescent="0.25">
      <c r="A7434" s="239"/>
      <c r="B7434" s="230"/>
      <c r="C7434" s="233"/>
      <c r="D7434" s="242"/>
      <c r="E7434" s="233"/>
      <c r="F7434" s="233"/>
      <c r="G7434" s="233"/>
      <c r="H7434" s="243"/>
      <c r="I7434" s="281"/>
      <c r="J7434" s="233"/>
      <c r="K7434" s="233"/>
      <c r="L7434" s="154"/>
      <c r="M7434" s="239"/>
      <c r="N7434" s="239"/>
      <c r="O7434" s="165"/>
      <c r="P7434" s="443"/>
    </row>
    <row r="7435" spans="1:16" ht="15.75" x14ac:dyDescent="0.25">
      <c r="A7435" s="239"/>
      <c r="B7435" s="230"/>
      <c r="C7435" s="233"/>
      <c r="D7435" s="242"/>
      <c r="E7435" s="233"/>
      <c r="F7435" s="233"/>
      <c r="G7435" s="233"/>
      <c r="H7435" s="243"/>
      <c r="I7435" s="281"/>
      <c r="J7435" s="233"/>
      <c r="K7435" s="233"/>
      <c r="L7435" s="154"/>
      <c r="M7435" s="239"/>
      <c r="N7435" s="239"/>
      <c r="O7435" s="165"/>
      <c r="P7435" s="443"/>
    </row>
    <row r="7436" spans="1:16" ht="15.75" x14ac:dyDescent="0.25">
      <c r="A7436" s="239"/>
      <c r="B7436" s="230"/>
      <c r="C7436" s="233"/>
      <c r="D7436" s="242"/>
      <c r="E7436" s="233"/>
      <c r="F7436" s="233"/>
      <c r="G7436" s="233"/>
      <c r="H7436" s="243"/>
      <c r="I7436" s="281"/>
      <c r="J7436" s="233"/>
      <c r="K7436" s="233"/>
      <c r="L7436" s="154"/>
      <c r="M7436" s="239"/>
      <c r="N7436" s="239"/>
      <c r="O7436" s="165"/>
      <c r="P7436" s="443"/>
    </row>
    <row r="7437" spans="1:16" ht="15.75" x14ac:dyDescent="0.25">
      <c r="A7437" s="239"/>
      <c r="B7437" s="230"/>
      <c r="C7437" s="233"/>
      <c r="D7437" s="242"/>
      <c r="E7437" s="233"/>
      <c r="F7437" s="233"/>
      <c r="G7437" s="233"/>
      <c r="H7437" s="243"/>
      <c r="I7437" s="281"/>
      <c r="J7437" s="233"/>
      <c r="K7437" s="233"/>
      <c r="L7437" s="154"/>
      <c r="M7437" s="239"/>
      <c r="N7437" s="239"/>
      <c r="O7437" s="165"/>
      <c r="P7437" s="443"/>
    </row>
    <row r="7438" spans="1:16" ht="15.75" x14ac:dyDescent="0.25">
      <c r="A7438" s="239"/>
      <c r="B7438" s="230"/>
      <c r="C7438" s="233"/>
      <c r="D7438" s="242"/>
      <c r="E7438" s="233"/>
      <c r="F7438" s="233"/>
      <c r="G7438" s="233"/>
      <c r="H7438" s="243"/>
      <c r="I7438" s="281"/>
      <c r="J7438" s="233"/>
      <c r="K7438" s="233"/>
      <c r="L7438" s="154"/>
      <c r="M7438" s="239"/>
      <c r="N7438" s="239"/>
      <c r="O7438" s="165"/>
      <c r="P7438" s="443"/>
    </row>
    <row r="7439" spans="1:16" ht="15.75" x14ac:dyDescent="0.25">
      <c r="A7439" s="239"/>
      <c r="B7439" s="230"/>
      <c r="C7439" s="233"/>
      <c r="D7439" s="242"/>
      <c r="E7439" s="233"/>
      <c r="F7439" s="233"/>
      <c r="G7439" s="233"/>
      <c r="H7439" s="243"/>
      <c r="I7439" s="281"/>
      <c r="J7439" s="233"/>
      <c r="K7439" s="233"/>
      <c r="L7439" s="154"/>
      <c r="M7439" s="239"/>
      <c r="N7439" s="239"/>
      <c r="O7439" s="165"/>
      <c r="P7439" s="443"/>
    </row>
    <row r="7440" spans="1:16" ht="15.75" x14ac:dyDescent="0.25">
      <c r="A7440" s="239"/>
      <c r="B7440" s="230"/>
      <c r="C7440" s="233"/>
      <c r="D7440" s="242"/>
      <c r="E7440" s="233"/>
      <c r="F7440" s="233"/>
      <c r="G7440" s="233"/>
      <c r="H7440" s="243"/>
      <c r="I7440" s="281"/>
      <c r="J7440" s="233"/>
      <c r="K7440" s="233"/>
      <c r="L7440" s="154"/>
      <c r="M7440" s="239"/>
      <c r="N7440" s="239"/>
      <c r="O7440" s="165"/>
      <c r="P7440" s="443"/>
    </row>
    <row r="7441" spans="1:16" ht="15.75" x14ac:dyDescent="0.25">
      <c r="A7441" s="239"/>
      <c r="B7441" s="230"/>
      <c r="C7441" s="233"/>
      <c r="D7441" s="242"/>
      <c r="E7441" s="233"/>
      <c r="F7441" s="233"/>
      <c r="G7441" s="233"/>
      <c r="H7441" s="243"/>
      <c r="I7441" s="281"/>
      <c r="J7441" s="233"/>
      <c r="K7441" s="233"/>
      <c r="L7441" s="154"/>
      <c r="M7441" s="239"/>
      <c r="N7441" s="239"/>
      <c r="O7441" s="165"/>
      <c r="P7441" s="443"/>
    </row>
    <row r="7442" spans="1:16" ht="15.75" x14ac:dyDescent="0.25">
      <c r="A7442" s="239"/>
      <c r="B7442" s="230"/>
      <c r="C7442" s="233"/>
      <c r="D7442" s="242"/>
      <c r="E7442" s="233"/>
      <c r="F7442" s="233"/>
      <c r="G7442" s="233"/>
      <c r="H7442" s="243"/>
      <c r="I7442" s="281"/>
      <c r="J7442" s="233"/>
      <c r="K7442" s="233"/>
      <c r="L7442" s="154"/>
      <c r="M7442" s="239"/>
      <c r="N7442" s="239"/>
      <c r="O7442" s="165"/>
      <c r="P7442" s="443"/>
    </row>
    <row r="7443" spans="1:16" ht="15.75" x14ac:dyDescent="0.25">
      <c r="A7443" s="239"/>
      <c r="B7443" s="290"/>
      <c r="C7443" s="233"/>
      <c r="D7443" s="242"/>
      <c r="E7443" s="233"/>
      <c r="F7443" s="233"/>
      <c r="G7443" s="233"/>
      <c r="H7443" s="243"/>
      <c r="I7443" s="281"/>
      <c r="J7443" s="233"/>
      <c r="K7443" s="233"/>
      <c r="L7443" s="154"/>
      <c r="M7443" s="239"/>
      <c r="N7443" s="239"/>
      <c r="O7443" s="165"/>
      <c r="P7443" s="443"/>
    </row>
    <row r="7444" spans="1:16" ht="15.75" x14ac:dyDescent="0.25">
      <c r="A7444" s="239"/>
      <c r="B7444" s="230"/>
      <c r="C7444" s="233"/>
      <c r="D7444" s="242"/>
      <c r="E7444" s="233"/>
      <c r="F7444" s="233"/>
      <c r="G7444" s="233"/>
      <c r="H7444" s="243"/>
      <c r="I7444" s="281"/>
      <c r="J7444" s="233"/>
      <c r="K7444" s="233"/>
      <c r="L7444" s="154"/>
      <c r="M7444" s="239"/>
      <c r="N7444" s="239"/>
      <c r="O7444" s="165"/>
      <c r="P7444" s="443"/>
    </row>
    <row r="7445" spans="1:16" ht="15.75" x14ac:dyDescent="0.25">
      <c r="A7445" s="239"/>
      <c r="B7445" s="230"/>
      <c r="C7445" s="291"/>
      <c r="D7445" s="292"/>
      <c r="E7445" s="291"/>
      <c r="F7445" s="291"/>
      <c r="G7445" s="291"/>
      <c r="H7445" s="293"/>
      <c r="I7445" s="294"/>
      <c r="J7445" s="291"/>
      <c r="K7445" s="291"/>
      <c r="L7445" s="295"/>
      <c r="M7445" s="296"/>
      <c r="N7445" s="239"/>
      <c r="O7445" s="165"/>
      <c r="P7445" s="440"/>
    </row>
    <row r="7446" spans="1:16" ht="15.75" x14ac:dyDescent="0.25">
      <c r="A7446" s="239"/>
      <c r="B7446" s="230"/>
      <c r="C7446" s="233"/>
      <c r="D7446" s="242"/>
      <c r="E7446" s="233"/>
      <c r="F7446" s="233"/>
      <c r="G7446" s="233"/>
      <c r="H7446" s="243"/>
      <c r="I7446" s="281"/>
      <c r="J7446" s="233"/>
      <c r="K7446" s="233"/>
      <c r="L7446" s="154"/>
      <c r="M7446" s="239"/>
      <c r="N7446" s="239"/>
      <c r="O7446" s="165"/>
      <c r="P7446" s="440"/>
    </row>
    <row r="7447" spans="1:16" ht="15.75" x14ac:dyDescent="0.25">
      <c r="A7447" s="239"/>
      <c r="B7447" s="230"/>
      <c r="C7447" s="233"/>
      <c r="D7447" s="242"/>
      <c r="E7447" s="233"/>
      <c r="F7447" s="233"/>
      <c r="G7447" s="233"/>
      <c r="H7447" s="243"/>
      <c r="I7447" s="281"/>
      <c r="J7447" s="233"/>
      <c r="K7447" s="233"/>
      <c r="L7447" s="154"/>
      <c r="M7447" s="239"/>
      <c r="N7447" s="58"/>
      <c r="O7447" s="165"/>
      <c r="P7447" s="166"/>
    </row>
    <row r="7448" spans="1:16" ht="15.75" x14ac:dyDescent="0.25">
      <c r="A7448" s="239"/>
      <c r="B7448" s="230"/>
      <c r="C7448" s="233"/>
      <c r="D7448" s="242"/>
      <c r="E7448" s="233"/>
      <c r="F7448" s="233"/>
      <c r="G7448" s="233"/>
      <c r="H7448" s="243"/>
      <c r="I7448" s="281"/>
      <c r="J7448" s="233"/>
      <c r="K7448" s="233"/>
      <c r="L7448" s="154"/>
      <c r="M7448" s="239"/>
      <c r="N7448" s="239"/>
      <c r="O7448" s="165"/>
      <c r="P7448" s="440"/>
    </row>
    <row r="7449" spans="1:16" ht="15.75" x14ac:dyDescent="0.25">
      <c r="A7449" s="239"/>
      <c r="B7449" s="230"/>
      <c r="C7449" s="233"/>
      <c r="D7449" s="242"/>
      <c r="E7449" s="233"/>
      <c r="F7449" s="233"/>
      <c r="G7449" s="233"/>
      <c r="H7449" s="243"/>
      <c r="I7449" s="281"/>
      <c r="J7449" s="233"/>
      <c r="K7449" s="233"/>
      <c r="L7449" s="154"/>
      <c r="M7449" s="239"/>
      <c r="N7449" s="239"/>
      <c r="O7449" s="165"/>
      <c r="P7449" s="440"/>
    </row>
    <row r="7450" spans="1:16" ht="15.75" x14ac:dyDescent="0.25">
      <c r="A7450" s="239"/>
      <c r="B7450" s="230"/>
      <c r="C7450" s="233"/>
      <c r="D7450" s="242"/>
      <c r="E7450" s="233"/>
      <c r="F7450" s="233"/>
      <c r="G7450" s="233"/>
      <c r="H7450" s="243"/>
      <c r="I7450" s="281"/>
      <c r="J7450" s="233"/>
      <c r="K7450" s="233"/>
      <c r="L7450" s="154"/>
      <c r="M7450" s="239"/>
      <c r="N7450" s="239"/>
      <c r="O7450" s="165"/>
      <c r="P7450" s="443"/>
    </row>
    <row r="7451" spans="1:16" ht="15.75" x14ac:dyDescent="0.25">
      <c r="A7451" s="239"/>
      <c r="B7451" s="230"/>
      <c r="C7451" s="233"/>
      <c r="D7451" s="242"/>
      <c r="E7451" s="233"/>
      <c r="F7451" s="233"/>
      <c r="G7451" s="233"/>
      <c r="H7451" s="243"/>
      <c r="I7451" s="281"/>
      <c r="J7451" s="233"/>
      <c r="K7451" s="233"/>
      <c r="L7451" s="154"/>
      <c r="M7451" s="239"/>
      <c r="N7451" s="58"/>
      <c r="O7451" s="165"/>
      <c r="P7451" s="166"/>
    </row>
    <row r="7452" spans="1:16" ht="15.75" x14ac:dyDescent="0.25">
      <c r="A7452" s="239"/>
      <c r="B7452" s="230"/>
      <c r="C7452" s="233"/>
      <c r="D7452" s="242"/>
      <c r="E7452" s="233"/>
      <c r="F7452" s="233"/>
      <c r="G7452" s="233"/>
      <c r="H7452" s="243"/>
      <c r="I7452" s="281"/>
      <c r="J7452" s="233"/>
      <c r="K7452" s="233"/>
      <c r="L7452" s="154"/>
      <c r="M7452" s="239"/>
      <c r="N7452" s="58"/>
      <c r="O7452" s="165"/>
      <c r="P7452" s="166"/>
    </row>
    <row r="7453" spans="1:16" ht="15.75" x14ac:dyDescent="0.25">
      <c r="A7453" s="239"/>
      <c r="B7453" s="230"/>
      <c r="C7453" s="233"/>
      <c r="D7453" s="242"/>
      <c r="E7453" s="233"/>
      <c r="F7453" s="233"/>
      <c r="G7453" s="233"/>
      <c r="H7453" s="243"/>
      <c r="I7453" s="281"/>
      <c r="J7453" s="233"/>
      <c r="K7453" s="233"/>
      <c r="L7453" s="154"/>
      <c r="M7453" s="239"/>
      <c r="N7453" s="58"/>
      <c r="O7453" s="165"/>
      <c r="P7453" s="166"/>
    </row>
    <row r="7454" spans="1:16" ht="15.75" x14ac:dyDescent="0.25">
      <c r="A7454" s="239"/>
      <c r="B7454" s="230"/>
      <c r="C7454" s="233"/>
      <c r="D7454" s="242"/>
      <c r="E7454" s="233"/>
      <c r="F7454" s="233"/>
      <c r="G7454" s="233"/>
      <c r="H7454" s="243"/>
      <c r="I7454" s="283"/>
      <c r="J7454" s="233"/>
      <c r="K7454" s="233"/>
      <c r="L7454" s="154"/>
      <c r="M7454" s="239"/>
      <c r="N7454" s="239"/>
      <c r="O7454" s="165"/>
      <c r="P7454" s="440"/>
    </row>
    <row r="7455" spans="1:16" ht="15.75" x14ac:dyDescent="0.25">
      <c r="A7455" s="239"/>
      <c r="B7455" s="230"/>
      <c r="C7455" s="233"/>
      <c r="D7455" s="242"/>
      <c r="E7455" s="233"/>
      <c r="F7455" s="233"/>
      <c r="G7455" s="233"/>
      <c r="H7455" s="243"/>
      <c r="I7455" s="281"/>
      <c r="J7455" s="233"/>
      <c r="K7455" s="233"/>
      <c r="L7455" s="154"/>
      <c r="M7455" s="239"/>
      <c r="N7455" s="239"/>
      <c r="O7455" s="165"/>
      <c r="P7455" s="440"/>
    </row>
    <row r="7456" spans="1:16" ht="15.75" x14ac:dyDescent="0.25">
      <c r="A7456" s="239"/>
      <c r="B7456" s="230"/>
      <c r="C7456" s="233"/>
      <c r="D7456" s="242"/>
      <c r="E7456" s="233"/>
      <c r="F7456" s="233"/>
      <c r="G7456" s="233"/>
      <c r="H7456" s="243"/>
      <c r="I7456" s="281"/>
      <c r="J7456" s="233"/>
      <c r="K7456" s="233"/>
      <c r="L7456" s="154"/>
      <c r="M7456" s="239"/>
      <c r="N7456" s="239"/>
      <c r="O7456" s="165"/>
      <c r="P7456" s="440"/>
    </row>
    <row r="7457" spans="1:16" ht="15.75" x14ac:dyDescent="0.25">
      <c r="A7457" s="284"/>
      <c r="B7457" s="285"/>
      <c r="C7457" s="286"/>
      <c r="D7457" s="242"/>
      <c r="E7457" s="286"/>
      <c r="F7457" s="286"/>
      <c r="G7457" s="286"/>
      <c r="H7457" s="242"/>
      <c r="I7457" s="287"/>
      <c r="J7457" s="286"/>
      <c r="K7457" s="286"/>
      <c r="L7457" s="288"/>
      <c r="M7457" s="284"/>
      <c r="N7457" s="239"/>
      <c r="O7457" s="165"/>
      <c r="P7457" s="443"/>
    </row>
    <row r="7458" spans="1:16" ht="15.75" x14ac:dyDescent="0.25">
      <c r="A7458" s="239"/>
      <c r="B7458" s="230"/>
      <c r="C7458" s="233"/>
      <c r="D7458" s="242"/>
      <c r="E7458" s="233"/>
      <c r="F7458" s="233"/>
      <c r="G7458" s="233"/>
      <c r="H7458" s="243"/>
      <c r="I7458" s="281"/>
      <c r="J7458" s="233"/>
      <c r="K7458" s="233"/>
      <c r="L7458" s="154"/>
      <c r="M7458" s="239"/>
      <c r="N7458" s="239"/>
      <c r="O7458" s="165"/>
      <c r="P7458" s="443"/>
    </row>
    <row r="7459" spans="1:16" ht="15.75" x14ac:dyDescent="0.25">
      <c r="A7459" s="239"/>
      <c r="B7459" s="230"/>
      <c r="C7459" s="233"/>
      <c r="D7459" s="242"/>
      <c r="E7459" s="233"/>
      <c r="F7459" s="233"/>
      <c r="G7459" s="233"/>
      <c r="H7459" s="243"/>
      <c r="I7459" s="281"/>
      <c r="J7459" s="233"/>
      <c r="K7459" s="233"/>
      <c r="L7459" s="154"/>
      <c r="M7459" s="239"/>
      <c r="N7459" s="58"/>
      <c r="O7459" s="165"/>
      <c r="P7459" s="166"/>
    </row>
    <row r="7460" spans="1:16" ht="15.75" x14ac:dyDescent="0.25">
      <c r="A7460" s="239"/>
      <c r="B7460" s="230"/>
      <c r="C7460" s="233"/>
      <c r="D7460" s="242"/>
      <c r="E7460" s="233"/>
      <c r="F7460" s="233"/>
      <c r="G7460" s="233"/>
      <c r="H7460" s="243"/>
      <c r="I7460" s="281"/>
      <c r="J7460" s="233"/>
      <c r="K7460" s="233"/>
      <c r="L7460" s="154"/>
      <c r="M7460" s="239"/>
      <c r="N7460" s="239"/>
      <c r="O7460" s="165"/>
      <c r="P7460" s="440"/>
    </row>
    <row r="7461" spans="1:16" ht="15.75" x14ac:dyDescent="0.25">
      <c r="A7461" s="239"/>
      <c r="B7461" s="230"/>
      <c r="C7461" s="233"/>
      <c r="D7461" s="242"/>
      <c r="E7461" s="233"/>
      <c r="F7461" s="233"/>
      <c r="G7461" s="233"/>
      <c r="H7461" s="243"/>
      <c r="I7461" s="281"/>
      <c r="J7461" s="233"/>
      <c r="K7461" s="233"/>
      <c r="L7461" s="154"/>
      <c r="M7461" s="239"/>
      <c r="N7461" s="239"/>
      <c r="O7461" s="165"/>
      <c r="P7461" s="440"/>
    </row>
    <row r="7462" spans="1:16" ht="15.75" x14ac:dyDescent="0.25">
      <c r="A7462" s="239"/>
      <c r="B7462" s="230"/>
      <c r="C7462" s="233"/>
      <c r="D7462" s="242"/>
      <c r="E7462" s="233"/>
      <c r="F7462" s="233"/>
      <c r="G7462" s="233"/>
      <c r="H7462" s="243"/>
      <c r="I7462" s="281"/>
      <c r="J7462" s="233"/>
      <c r="K7462" s="233"/>
      <c r="L7462" s="154"/>
      <c r="M7462" s="239"/>
      <c r="N7462" s="239"/>
      <c r="O7462" s="165"/>
      <c r="P7462" s="440"/>
    </row>
    <row r="7463" spans="1:16" ht="15.75" x14ac:dyDescent="0.25">
      <c r="A7463" s="239"/>
      <c r="B7463" s="230"/>
      <c r="C7463" s="233"/>
      <c r="D7463" s="242"/>
      <c r="E7463" s="233"/>
      <c r="F7463" s="233"/>
      <c r="G7463" s="233"/>
      <c r="H7463" s="243"/>
      <c r="I7463" s="281"/>
      <c r="J7463" s="233"/>
      <c r="K7463" s="233"/>
      <c r="L7463" s="154"/>
      <c r="M7463" s="239"/>
      <c r="N7463" s="239"/>
      <c r="O7463" s="165"/>
      <c r="P7463" s="440"/>
    </row>
    <row r="7464" spans="1:16" ht="15.75" x14ac:dyDescent="0.25">
      <c r="A7464" s="239"/>
      <c r="B7464" s="230"/>
      <c r="C7464" s="233"/>
      <c r="D7464" s="242"/>
      <c r="E7464" s="233"/>
      <c r="F7464" s="233"/>
      <c r="G7464" s="233"/>
      <c r="H7464" s="243"/>
      <c r="I7464" s="281"/>
      <c r="J7464" s="233"/>
      <c r="K7464" s="233"/>
      <c r="L7464" s="154"/>
      <c r="M7464" s="239"/>
      <c r="N7464" s="239"/>
      <c r="O7464" s="165"/>
      <c r="P7464" s="440"/>
    </row>
    <row r="7465" spans="1:16" ht="15.75" x14ac:dyDescent="0.25">
      <c r="A7465" s="239"/>
      <c r="B7465" s="230"/>
      <c r="C7465" s="233"/>
      <c r="D7465" s="242"/>
      <c r="E7465" s="233"/>
      <c r="F7465" s="233"/>
      <c r="G7465" s="233"/>
      <c r="H7465" s="243"/>
      <c r="I7465" s="283"/>
      <c r="J7465" s="233"/>
      <c r="K7465" s="233"/>
      <c r="L7465" s="154"/>
      <c r="M7465" s="239"/>
      <c r="N7465" s="239"/>
      <c r="O7465" s="165"/>
      <c r="P7465" s="440"/>
    </row>
    <row r="7466" spans="1:16" ht="15.75" x14ac:dyDescent="0.25">
      <c r="A7466" s="239"/>
      <c r="B7466" s="230"/>
      <c r="C7466" s="233"/>
      <c r="D7466" s="242"/>
      <c r="E7466" s="233"/>
      <c r="F7466" s="233"/>
      <c r="G7466" s="233"/>
      <c r="H7466" s="243"/>
      <c r="I7466" s="283"/>
      <c r="J7466" s="233"/>
      <c r="K7466" s="233"/>
      <c r="L7466" s="154"/>
      <c r="M7466" s="239"/>
      <c r="N7466" s="239"/>
      <c r="O7466" s="165"/>
      <c r="P7466" s="440"/>
    </row>
    <row r="7467" spans="1:16" ht="15.75" x14ac:dyDescent="0.25">
      <c r="A7467" s="239"/>
      <c r="B7467" s="230"/>
      <c r="C7467" s="233"/>
      <c r="D7467" s="242"/>
      <c r="E7467" s="233"/>
      <c r="F7467" s="233"/>
      <c r="G7467" s="233"/>
      <c r="H7467" s="243"/>
      <c r="I7467" s="281"/>
      <c r="J7467" s="233"/>
      <c r="K7467" s="233"/>
      <c r="L7467" s="154"/>
      <c r="M7467" s="239"/>
      <c r="N7467" s="239"/>
      <c r="O7467" s="165"/>
      <c r="P7467" s="440"/>
    </row>
    <row r="7468" spans="1:16" ht="15.75" x14ac:dyDescent="0.25">
      <c r="A7468" s="239"/>
      <c r="B7468" s="230"/>
      <c r="C7468" s="233"/>
      <c r="D7468" s="242"/>
      <c r="E7468" s="233"/>
      <c r="F7468" s="233"/>
      <c r="G7468" s="233"/>
      <c r="H7468" s="243"/>
      <c r="I7468" s="281"/>
      <c r="J7468" s="233"/>
      <c r="K7468" s="233"/>
      <c r="L7468" s="154"/>
      <c r="M7468" s="239"/>
      <c r="N7468" s="239"/>
      <c r="O7468" s="165"/>
      <c r="P7468" s="440"/>
    </row>
    <row r="7469" spans="1:16" ht="15.75" x14ac:dyDescent="0.25">
      <c r="A7469" s="239"/>
      <c r="B7469" s="230"/>
      <c r="C7469" s="233"/>
      <c r="D7469" s="242"/>
      <c r="E7469" s="233"/>
      <c r="F7469" s="233"/>
      <c r="G7469" s="233"/>
      <c r="H7469" s="243"/>
      <c r="I7469" s="281"/>
      <c r="J7469" s="233"/>
      <c r="K7469" s="233"/>
      <c r="L7469" s="154"/>
      <c r="M7469" s="239"/>
      <c r="N7469" s="239"/>
      <c r="O7469" s="165"/>
      <c r="P7469" s="440"/>
    </row>
    <row r="7470" spans="1:16" ht="15.75" x14ac:dyDescent="0.25">
      <c r="A7470" s="239"/>
      <c r="B7470" s="297"/>
      <c r="C7470" s="291"/>
      <c r="D7470" s="292"/>
      <c r="E7470" s="291"/>
      <c r="F7470" s="291"/>
      <c r="G7470" s="291"/>
      <c r="H7470" s="293"/>
      <c r="I7470" s="294"/>
      <c r="J7470" s="291"/>
      <c r="K7470" s="291"/>
      <c r="L7470" s="295"/>
      <c r="M7470" s="296"/>
      <c r="N7470" s="239"/>
      <c r="O7470" s="165"/>
      <c r="P7470" s="440"/>
    </row>
    <row r="7471" spans="1:16" ht="15.75" x14ac:dyDescent="0.25">
      <c r="A7471" s="239"/>
      <c r="B7471" s="297"/>
      <c r="C7471" s="291"/>
      <c r="D7471" s="292"/>
      <c r="E7471" s="291"/>
      <c r="F7471" s="291"/>
      <c r="G7471" s="291"/>
      <c r="H7471" s="293"/>
      <c r="I7471" s="294"/>
      <c r="J7471" s="291"/>
      <c r="K7471" s="291"/>
      <c r="L7471" s="295"/>
      <c r="M7471" s="296"/>
      <c r="N7471" s="239"/>
      <c r="O7471" s="165"/>
      <c r="P7471" s="440"/>
    </row>
    <row r="7472" spans="1:16" ht="15.75" x14ac:dyDescent="0.25">
      <c r="A7472" s="239"/>
      <c r="B7472" s="297"/>
      <c r="C7472" s="291"/>
      <c r="D7472" s="292"/>
      <c r="E7472" s="291"/>
      <c r="F7472" s="291"/>
      <c r="G7472" s="291"/>
      <c r="H7472" s="293"/>
      <c r="I7472" s="294"/>
      <c r="J7472" s="291"/>
      <c r="K7472" s="291"/>
      <c r="L7472" s="295"/>
      <c r="M7472" s="296"/>
      <c r="N7472" s="239"/>
      <c r="O7472" s="165"/>
      <c r="P7472" s="440"/>
    </row>
    <row r="7473" spans="1:16" ht="15.75" x14ac:dyDescent="0.25">
      <c r="A7473" s="239"/>
      <c r="B7473" s="297"/>
      <c r="C7473" s="291"/>
      <c r="D7473" s="292"/>
      <c r="E7473" s="291"/>
      <c r="F7473" s="291"/>
      <c r="G7473" s="291"/>
      <c r="H7473" s="293"/>
      <c r="I7473" s="294"/>
      <c r="J7473" s="291"/>
      <c r="K7473" s="291"/>
      <c r="L7473" s="295"/>
      <c r="M7473" s="296"/>
      <c r="N7473" s="239"/>
      <c r="O7473" s="165"/>
      <c r="P7473" s="440"/>
    </row>
    <row r="7474" spans="1:16" ht="15.75" x14ac:dyDescent="0.25">
      <c r="A7474" s="239"/>
      <c r="B7474" s="297"/>
      <c r="C7474" s="291"/>
      <c r="D7474" s="292"/>
      <c r="E7474" s="291"/>
      <c r="F7474" s="291"/>
      <c r="G7474" s="291"/>
      <c r="H7474" s="293"/>
      <c r="I7474" s="294"/>
      <c r="J7474" s="291"/>
      <c r="K7474" s="291"/>
      <c r="L7474" s="295"/>
      <c r="M7474" s="296"/>
      <c r="N7474" s="239"/>
      <c r="O7474" s="165"/>
      <c r="P7474" s="440"/>
    </row>
    <row r="7475" spans="1:16" ht="15.75" x14ac:dyDescent="0.25">
      <c r="A7475" s="239"/>
      <c r="B7475" s="297"/>
      <c r="C7475" s="291"/>
      <c r="D7475" s="292"/>
      <c r="E7475" s="291"/>
      <c r="F7475" s="291"/>
      <c r="G7475" s="291"/>
      <c r="H7475" s="293"/>
      <c r="I7475" s="294"/>
      <c r="J7475" s="291"/>
      <c r="K7475" s="291"/>
      <c r="L7475" s="295"/>
      <c r="M7475" s="296"/>
      <c r="N7475" s="239"/>
      <c r="O7475" s="165"/>
      <c r="P7475" s="440"/>
    </row>
    <row r="7476" spans="1:16" ht="15.75" x14ac:dyDescent="0.25">
      <c r="A7476" s="239"/>
      <c r="B7476" s="297"/>
      <c r="C7476" s="291"/>
      <c r="D7476" s="292"/>
      <c r="E7476" s="291"/>
      <c r="F7476" s="291"/>
      <c r="G7476" s="291"/>
      <c r="H7476" s="293"/>
      <c r="I7476" s="294"/>
      <c r="J7476" s="291"/>
      <c r="K7476" s="291"/>
      <c r="L7476" s="295"/>
      <c r="M7476" s="296"/>
      <c r="N7476" s="239"/>
      <c r="O7476" s="165"/>
      <c r="P7476" s="440"/>
    </row>
    <row r="7477" spans="1:16" ht="15.75" x14ac:dyDescent="0.25">
      <c r="A7477" s="239"/>
      <c r="B7477" s="297"/>
      <c r="C7477" s="291"/>
      <c r="D7477" s="292"/>
      <c r="E7477" s="291"/>
      <c r="F7477" s="291"/>
      <c r="G7477" s="291"/>
      <c r="H7477" s="293"/>
      <c r="I7477" s="294"/>
      <c r="J7477" s="291"/>
      <c r="K7477" s="291"/>
      <c r="L7477" s="295"/>
      <c r="M7477" s="296"/>
      <c r="N7477" s="58"/>
      <c r="O7477" s="165"/>
      <c r="P7477" s="166"/>
    </row>
    <row r="7478" spans="1:16" ht="15.75" x14ac:dyDescent="0.25">
      <c r="A7478" s="239"/>
      <c r="B7478" s="297"/>
      <c r="C7478" s="291"/>
      <c r="D7478" s="292"/>
      <c r="E7478" s="291"/>
      <c r="F7478" s="291"/>
      <c r="G7478" s="291"/>
      <c r="H7478" s="293"/>
      <c r="I7478" s="294"/>
      <c r="J7478" s="291"/>
      <c r="K7478" s="291"/>
      <c r="L7478" s="295"/>
      <c r="M7478" s="296"/>
      <c r="N7478" s="58"/>
      <c r="O7478" s="165"/>
      <c r="P7478" s="166"/>
    </row>
    <row r="7479" spans="1:16" ht="15.75" x14ac:dyDescent="0.25">
      <c r="A7479" s="239"/>
      <c r="B7479" s="297"/>
      <c r="C7479" s="291"/>
      <c r="D7479" s="292"/>
      <c r="E7479" s="291"/>
      <c r="F7479" s="291"/>
      <c r="G7479" s="291"/>
      <c r="H7479" s="293"/>
      <c r="I7479" s="294"/>
      <c r="J7479" s="291"/>
      <c r="K7479" s="291"/>
      <c r="L7479" s="295"/>
      <c r="M7479" s="296"/>
      <c r="N7479" s="239"/>
      <c r="O7479" s="165"/>
      <c r="P7479" s="440"/>
    </row>
    <row r="7480" spans="1:16" ht="15.75" x14ac:dyDescent="0.25">
      <c r="A7480" s="239"/>
      <c r="B7480" s="297"/>
      <c r="C7480" s="291"/>
      <c r="D7480" s="292"/>
      <c r="E7480" s="291"/>
      <c r="F7480" s="291"/>
      <c r="G7480" s="291"/>
      <c r="H7480" s="293"/>
      <c r="I7480" s="294"/>
      <c r="J7480" s="291"/>
      <c r="K7480" s="291"/>
      <c r="L7480" s="295"/>
      <c r="M7480" s="296"/>
      <c r="N7480" s="239"/>
      <c r="O7480" s="165"/>
      <c r="P7480" s="440"/>
    </row>
    <row r="7481" spans="1:16" ht="15.75" x14ac:dyDescent="0.25">
      <c r="A7481" s="239"/>
      <c r="B7481" s="297"/>
      <c r="C7481" s="291"/>
      <c r="D7481" s="292"/>
      <c r="E7481" s="291"/>
      <c r="F7481" s="291"/>
      <c r="G7481" s="291"/>
      <c r="H7481" s="293"/>
      <c r="I7481" s="294"/>
      <c r="J7481" s="291"/>
      <c r="K7481" s="291"/>
      <c r="L7481" s="295"/>
      <c r="M7481" s="296"/>
      <c r="N7481" s="239"/>
      <c r="O7481" s="165"/>
      <c r="P7481" s="440"/>
    </row>
    <row r="7482" spans="1:16" ht="15.75" x14ac:dyDescent="0.25">
      <c r="A7482" s="239"/>
      <c r="B7482" s="297"/>
      <c r="C7482" s="291"/>
      <c r="D7482" s="292"/>
      <c r="E7482" s="291"/>
      <c r="F7482" s="291"/>
      <c r="G7482" s="291"/>
      <c r="H7482" s="293"/>
      <c r="I7482" s="294"/>
      <c r="J7482" s="291"/>
      <c r="K7482" s="291"/>
      <c r="L7482" s="295"/>
      <c r="M7482" s="296"/>
      <c r="N7482" s="239"/>
      <c r="O7482" s="165"/>
      <c r="P7482" s="440"/>
    </row>
    <row r="7483" spans="1:16" ht="15.75" x14ac:dyDescent="0.25">
      <c r="A7483" s="284"/>
      <c r="B7483" s="360"/>
      <c r="C7483" s="363"/>
      <c r="D7483" s="292"/>
      <c r="E7483" s="363"/>
      <c r="F7483" s="363"/>
      <c r="G7483" s="363"/>
      <c r="H7483" s="292"/>
      <c r="I7483" s="383"/>
      <c r="J7483" s="363"/>
      <c r="K7483" s="363"/>
      <c r="L7483" s="392"/>
      <c r="M7483" s="396"/>
      <c r="N7483" s="239"/>
      <c r="O7483" s="165"/>
      <c r="P7483" s="440"/>
    </row>
    <row r="7484" spans="1:16" ht="15.75" x14ac:dyDescent="0.25">
      <c r="A7484" s="239"/>
      <c r="B7484" s="297"/>
      <c r="C7484" s="291"/>
      <c r="D7484" s="292"/>
      <c r="E7484" s="291"/>
      <c r="F7484" s="291"/>
      <c r="G7484" s="291"/>
      <c r="H7484" s="293"/>
      <c r="I7484" s="294"/>
      <c r="J7484" s="291"/>
      <c r="K7484" s="291"/>
      <c r="L7484" s="295"/>
      <c r="M7484" s="296"/>
      <c r="N7484" s="282"/>
      <c r="O7484" s="165"/>
      <c r="P7484" s="440"/>
    </row>
    <row r="7485" spans="1:16" ht="15.75" x14ac:dyDescent="0.25">
      <c r="A7485" s="239"/>
      <c r="B7485" s="297"/>
      <c r="C7485" s="291"/>
      <c r="D7485" s="366"/>
      <c r="E7485" s="291"/>
      <c r="F7485" s="291"/>
      <c r="G7485" s="291"/>
      <c r="H7485" s="293"/>
      <c r="I7485" s="294"/>
      <c r="J7485" s="291"/>
      <c r="K7485" s="291"/>
      <c r="L7485" s="295"/>
      <c r="M7485" s="296"/>
      <c r="N7485" s="282"/>
      <c r="O7485" s="165"/>
      <c r="P7485" s="440"/>
    </row>
    <row r="7486" spans="1:16" ht="15.75" x14ac:dyDescent="0.25">
      <c r="A7486" s="239"/>
      <c r="B7486" s="297"/>
      <c r="C7486" s="291"/>
      <c r="D7486" s="292"/>
      <c r="E7486" s="291"/>
      <c r="F7486" s="291"/>
      <c r="G7486" s="291"/>
      <c r="H7486" s="293"/>
      <c r="I7486" s="379"/>
      <c r="J7486" s="291"/>
      <c r="K7486" s="291"/>
      <c r="L7486" s="295"/>
      <c r="M7486" s="296"/>
      <c r="N7486" s="239"/>
      <c r="O7486" s="165"/>
      <c r="P7486" s="440"/>
    </row>
    <row r="7487" spans="1:16" ht="15.75" x14ac:dyDescent="0.25">
      <c r="A7487" s="282"/>
      <c r="B7487" s="359"/>
      <c r="C7487" s="359"/>
      <c r="D7487" s="292"/>
      <c r="E7487" s="359"/>
      <c r="F7487" s="359"/>
      <c r="G7487" s="359"/>
      <c r="H7487" s="374"/>
      <c r="I7487" s="379"/>
      <c r="J7487" s="379"/>
      <c r="K7487" s="291"/>
      <c r="L7487" s="391"/>
      <c r="M7487" s="395"/>
      <c r="N7487" s="239"/>
      <c r="O7487" s="165"/>
      <c r="P7487" s="440"/>
    </row>
    <row r="7488" spans="1:16" ht="15.75" x14ac:dyDescent="0.25">
      <c r="A7488" s="289"/>
      <c r="B7488" s="361"/>
      <c r="C7488" s="364"/>
      <c r="D7488" s="366"/>
      <c r="E7488" s="364"/>
      <c r="F7488" s="364"/>
      <c r="G7488" s="364"/>
      <c r="H7488" s="376"/>
      <c r="I7488" s="384"/>
      <c r="J7488" s="364"/>
      <c r="K7488" s="364"/>
      <c r="L7488" s="298"/>
      <c r="M7488" s="397"/>
      <c r="N7488" s="239"/>
      <c r="O7488" s="165"/>
      <c r="P7488" s="440"/>
    </row>
    <row r="7489" spans="1:16" ht="15.75" x14ac:dyDescent="0.25">
      <c r="A7489" s="239"/>
      <c r="B7489" s="297"/>
      <c r="C7489" s="291"/>
      <c r="D7489" s="292"/>
      <c r="E7489" s="291"/>
      <c r="F7489" s="291"/>
      <c r="G7489" s="291"/>
      <c r="H7489" s="293"/>
      <c r="I7489" s="294"/>
      <c r="J7489" s="291"/>
      <c r="K7489" s="291"/>
      <c r="L7489" s="295"/>
      <c r="M7489" s="296"/>
      <c r="N7489" s="58"/>
      <c r="O7489" s="165"/>
      <c r="P7489" s="166"/>
    </row>
    <row r="7490" spans="1:16" ht="15.75" x14ac:dyDescent="0.25">
      <c r="A7490" s="239"/>
      <c r="B7490" s="297"/>
      <c r="C7490" s="291"/>
      <c r="D7490" s="292"/>
      <c r="E7490" s="291"/>
      <c r="F7490" s="291"/>
      <c r="G7490" s="291"/>
      <c r="H7490" s="293"/>
      <c r="I7490" s="294"/>
      <c r="J7490" s="291"/>
      <c r="K7490" s="291"/>
      <c r="L7490" s="295"/>
      <c r="M7490" s="296"/>
      <c r="N7490" s="399"/>
      <c r="O7490" s="165"/>
      <c r="P7490" s="440"/>
    </row>
    <row r="7491" spans="1:16" ht="15.75" x14ac:dyDescent="0.25">
      <c r="A7491" s="58"/>
      <c r="B7491" s="59"/>
      <c r="C7491" s="60"/>
      <c r="D7491" s="61"/>
      <c r="E7491" s="60"/>
      <c r="F7491" s="60"/>
      <c r="G7491" s="60"/>
      <c r="H7491" s="62"/>
      <c r="I7491" s="176"/>
      <c r="J7491" s="60"/>
      <c r="K7491" s="60"/>
      <c r="L7491" s="130"/>
      <c r="M7491" s="58"/>
      <c r="N7491" s="239"/>
      <c r="O7491" s="165"/>
      <c r="P7491" s="440"/>
    </row>
    <row r="7492" spans="1:16" ht="15.75" x14ac:dyDescent="0.25">
      <c r="A7492" s="58"/>
      <c r="B7492" s="59"/>
      <c r="C7492" s="60"/>
      <c r="D7492" s="61"/>
      <c r="E7492" s="60"/>
      <c r="F7492" s="60"/>
      <c r="G7492" s="60"/>
      <c r="H7492" s="62"/>
      <c r="I7492" s="85"/>
      <c r="J7492" s="60"/>
      <c r="K7492" s="60"/>
      <c r="L7492" s="130"/>
      <c r="M7492" s="58"/>
      <c r="N7492" s="239"/>
      <c r="O7492" s="165"/>
      <c r="P7492" s="440"/>
    </row>
    <row r="7493" spans="1:16" ht="15.75" x14ac:dyDescent="0.25">
      <c r="A7493" s="58"/>
      <c r="B7493" s="169"/>
      <c r="C7493" s="60"/>
      <c r="D7493" s="61"/>
      <c r="E7493" s="60"/>
      <c r="F7493" s="60"/>
      <c r="G7493" s="60"/>
      <c r="H7493" s="62"/>
      <c r="I7493" s="85"/>
      <c r="J7493" s="60"/>
      <c r="K7493" s="60"/>
      <c r="L7493" s="130"/>
      <c r="M7493" s="58"/>
      <c r="N7493" s="239"/>
      <c r="O7493" s="165"/>
      <c r="P7493" s="440"/>
    </row>
    <row r="7494" spans="1:16" ht="15.75" x14ac:dyDescent="0.25">
      <c r="A7494" s="58"/>
      <c r="B7494" s="59"/>
      <c r="C7494" s="60"/>
      <c r="D7494" s="61"/>
      <c r="E7494" s="60"/>
      <c r="F7494" s="60"/>
      <c r="G7494" s="60"/>
      <c r="H7494" s="62"/>
      <c r="I7494" s="85"/>
      <c r="J7494" s="60"/>
      <c r="K7494" s="60"/>
      <c r="L7494" s="130"/>
      <c r="M7494" s="58"/>
      <c r="N7494" s="239"/>
      <c r="O7494" s="165"/>
      <c r="P7494" s="440"/>
    </row>
    <row r="7495" spans="1:16" ht="15.75" x14ac:dyDescent="0.25">
      <c r="A7495" s="58"/>
      <c r="B7495" s="59"/>
      <c r="C7495" s="60"/>
      <c r="D7495" s="61"/>
      <c r="E7495" s="60"/>
      <c r="F7495" s="60"/>
      <c r="G7495" s="60"/>
      <c r="H7495" s="62"/>
      <c r="I7495" s="85"/>
      <c r="J7495" s="60"/>
      <c r="K7495" s="60"/>
      <c r="L7495" s="130"/>
      <c r="M7495" s="58"/>
      <c r="N7495" s="239"/>
      <c r="O7495" s="165"/>
      <c r="P7495" s="440"/>
    </row>
    <row r="7496" spans="1:16" ht="15.75" x14ac:dyDescent="0.25">
      <c r="A7496" s="58"/>
      <c r="B7496" s="59"/>
      <c r="C7496" s="60"/>
      <c r="D7496" s="61"/>
      <c r="E7496" s="60"/>
      <c r="F7496" s="60"/>
      <c r="G7496" s="60"/>
      <c r="H7496" s="62"/>
      <c r="I7496" s="85"/>
      <c r="J7496" s="60"/>
      <c r="K7496" s="60"/>
      <c r="L7496" s="130"/>
      <c r="M7496" s="58"/>
      <c r="N7496" s="239"/>
      <c r="O7496" s="165"/>
      <c r="P7496" s="440"/>
    </row>
    <row r="7497" spans="1:16" ht="15.75" x14ac:dyDescent="0.25">
      <c r="A7497" s="58"/>
      <c r="B7497" s="59"/>
      <c r="C7497" s="60"/>
      <c r="D7497" s="61"/>
      <c r="E7497" s="60"/>
      <c r="F7497" s="60"/>
      <c r="G7497" s="60"/>
      <c r="H7497" s="62"/>
      <c r="I7497" s="85"/>
      <c r="J7497" s="60"/>
      <c r="K7497" s="60"/>
      <c r="L7497" s="130"/>
      <c r="M7497" s="58"/>
      <c r="N7497" s="58"/>
      <c r="O7497" s="165"/>
      <c r="P7497" s="166"/>
    </row>
    <row r="7498" spans="1:16" ht="15.75" x14ac:dyDescent="0.25">
      <c r="A7498" s="58"/>
      <c r="B7498" s="59"/>
      <c r="C7498" s="60"/>
      <c r="D7498" s="61"/>
      <c r="E7498" s="60"/>
      <c r="F7498" s="60"/>
      <c r="G7498" s="60"/>
      <c r="H7498" s="62"/>
      <c r="I7498" s="85"/>
      <c r="J7498" s="60"/>
      <c r="K7498" s="60"/>
      <c r="L7498" s="130"/>
      <c r="M7498" s="58"/>
      <c r="N7498" s="58"/>
      <c r="O7498" s="165"/>
      <c r="P7498" s="166"/>
    </row>
    <row r="7499" spans="1:16" ht="15.75" x14ac:dyDescent="0.25">
      <c r="A7499" s="58"/>
      <c r="B7499" s="59"/>
      <c r="C7499" s="60"/>
      <c r="D7499" s="61"/>
      <c r="E7499" s="60"/>
      <c r="F7499" s="60"/>
      <c r="G7499" s="60"/>
      <c r="H7499" s="62"/>
      <c r="I7499" s="85"/>
      <c r="J7499" s="60"/>
      <c r="K7499" s="60"/>
      <c r="L7499" s="130"/>
      <c r="M7499" s="58"/>
      <c r="N7499" s="58"/>
      <c r="O7499" s="165"/>
      <c r="P7499" s="166"/>
    </row>
    <row r="7500" spans="1:16" ht="15.75" x14ac:dyDescent="0.25">
      <c r="A7500" s="58"/>
      <c r="B7500" s="59"/>
      <c r="C7500" s="60"/>
      <c r="D7500" s="61"/>
      <c r="E7500" s="60"/>
      <c r="F7500" s="60"/>
      <c r="G7500" s="60"/>
      <c r="H7500" s="62"/>
      <c r="I7500" s="85"/>
      <c r="J7500" s="60"/>
      <c r="K7500" s="60"/>
      <c r="L7500" s="130"/>
      <c r="M7500" s="58"/>
      <c r="N7500" s="58"/>
      <c r="O7500" s="165"/>
      <c r="P7500" s="166"/>
    </row>
    <row r="7501" spans="1:16" ht="15.75" x14ac:dyDescent="0.25">
      <c r="A7501" s="58"/>
      <c r="B7501" s="59"/>
      <c r="C7501" s="60"/>
      <c r="D7501" s="61"/>
      <c r="E7501" s="60"/>
      <c r="F7501" s="60"/>
      <c r="G7501" s="60"/>
      <c r="H7501" s="62"/>
      <c r="I7501" s="85"/>
      <c r="J7501" s="60"/>
      <c r="K7501" s="60"/>
      <c r="L7501" s="130"/>
      <c r="M7501" s="58"/>
      <c r="N7501" s="58"/>
      <c r="O7501" s="165"/>
      <c r="P7501" s="166"/>
    </row>
    <row r="7502" spans="1:16" ht="15.75" x14ac:dyDescent="0.25">
      <c r="A7502" s="58"/>
      <c r="B7502" s="59"/>
      <c r="C7502" s="60"/>
      <c r="D7502" s="61"/>
      <c r="E7502" s="60"/>
      <c r="F7502" s="60"/>
      <c r="G7502" s="60"/>
      <c r="H7502" s="62"/>
      <c r="I7502" s="85"/>
      <c r="J7502" s="60"/>
      <c r="K7502" s="60"/>
      <c r="L7502" s="130"/>
      <c r="M7502" s="58"/>
      <c r="N7502" s="58"/>
      <c r="O7502" s="165"/>
      <c r="P7502" s="166"/>
    </row>
    <row r="7503" spans="1:16" ht="15.75" x14ac:dyDescent="0.25">
      <c r="A7503" s="58"/>
      <c r="B7503" s="59"/>
      <c r="C7503" s="60"/>
      <c r="D7503" s="61"/>
      <c r="E7503" s="60"/>
      <c r="F7503" s="60"/>
      <c r="G7503" s="60"/>
      <c r="H7503" s="62"/>
      <c r="I7503" s="85"/>
      <c r="J7503" s="60"/>
      <c r="K7503" s="60"/>
      <c r="L7503" s="130"/>
      <c r="M7503" s="58"/>
      <c r="N7503" s="58"/>
      <c r="O7503" s="165"/>
      <c r="P7503" s="166"/>
    </row>
    <row r="7504" spans="1:16" ht="15.75" x14ac:dyDescent="0.25">
      <c r="A7504" s="58"/>
      <c r="B7504" s="59"/>
      <c r="C7504" s="60"/>
      <c r="D7504" s="61"/>
      <c r="E7504" s="60"/>
      <c r="F7504" s="60"/>
      <c r="G7504" s="60"/>
      <c r="H7504" s="62"/>
      <c r="I7504" s="85"/>
      <c r="J7504" s="60"/>
      <c r="K7504" s="60"/>
      <c r="L7504" s="130"/>
      <c r="M7504" s="58"/>
      <c r="N7504" s="58"/>
      <c r="O7504" s="165"/>
      <c r="P7504" s="166"/>
    </row>
    <row r="7505" spans="1:16" ht="15.75" x14ac:dyDescent="0.25">
      <c r="A7505" s="58"/>
      <c r="B7505" s="59"/>
      <c r="C7505" s="60"/>
      <c r="D7505" s="61"/>
      <c r="E7505" s="60"/>
      <c r="F7505" s="60"/>
      <c r="G7505" s="60"/>
      <c r="H7505" s="62"/>
      <c r="I7505" s="85"/>
      <c r="J7505" s="60"/>
      <c r="K7505" s="60"/>
      <c r="L7505" s="130"/>
      <c r="M7505" s="58"/>
      <c r="N7505" s="58"/>
      <c r="O7505" s="165"/>
      <c r="P7505" s="166"/>
    </row>
    <row r="7506" spans="1:16" ht="15.75" x14ac:dyDescent="0.25">
      <c r="A7506" s="58"/>
      <c r="B7506" s="169"/>
      <c r="C7506" s="60"/>
      <c r="D7506" s="61"/>
      <c r="E7506" s="60"/>
      <c r="F7506" s="60"/>
      <c r="G7506" s="60"/>
      <c r="H7506" s="62"/>
      <c r="I7506" s="85"/>
      <c r="J7506" s="60"/>
      <c r="K7506" s="60"/>
      <c r="L7506" s="130"/>
      <c r="M7506" s="58"/>
      <c r="N7506" s="58"/>
      <c r="O7506" s="165"/>
      <c r="P7506" s="166"/>
    </row>
    <row r="7507" spans="1:16" ht="15.75" x14ac:dyDescent="0.25">
      <c r="A7507" s="58"/>
      <c r="B7507" s="59"/>
      <c r="C7507" s="60"/>
      <c r="D7507" s="61"/>
      <c r="E7507" s="60"/>
      <c r="F7507" s="60"/>
      <c r="G7507" s="60"/>
      <c r="H7507" s="62"/>
      <c r="I7507" s="85"/>
      <c r="J7507" s="60"/>
      <c r="K7507" s="60"/>
      <c r="L7507" s="130"/>
      <c r="M7507" s="58"/>
      <c r="N7507" s="58"/>
      <c r="O7507" s="165"/>
      <c r="P7507" s="166"/>
    </row>
    <row r="7508" spans="1:16" ht="15.75" x14ac:dyDescent="0.25">
      <c r="A7508" s="58"/>
      <c r="B7508" s="59"/>
      <c r="C7508" s="60"/>
      <c r="D7508" s="61"/>
      <c r="E7508" s="60"/>
      <c r="F7508" s="60"/>
      <c r="G7508" s="60"/>
      <c r="H7508" s="62"/>
      <c r="I7508" s="85"/>
      <c r="J7508" s="60"/>
      <c r="K7508" s="60"/>
      <c r="L7508" s="130"/>
      <c r="M7508" s="58"/>
      <c r="N7508" s="58"/>
      <c r="O7508" s="165"/>
      <c r="P7508" s="166"/>
    </row>
    <row r="7509" spans="1:16" ht="15.75" x14ac:dyDescent="0.25">
      <c r="A7509" s="58"/>
      <c r="B7509" s="59"/>
      <c r="C7509" s="60"/>
      <c r="D7509" s="61"/>
      <c r="E7509" s="60"/>
      <c r="F7509" s="60"/>
      <c r="G7509" s="60"/>
      <c r="H7509" s="62"/>
      <c r="I7509" s="85"/>
      <c r="J7509" s="60"/>
      <c r="K7509" s="60"/>
      <c r="L7509" s="130"/>
      <c r="M7509" s="58"/>
      <c r="N7509" s="58"/>
      <c r="O7509" s="165"/>
      <c r="P7509" s="166"/>
    </row>
    <row r="7510" spans="1:16" ht="15.75" x14ac:dyDescent="0.25">
      <c r="A7510" s="58"/>
      <c r="B7510" s="59"/>
      <c r="C7510" s="60"/>
      <c r="D7510" s="61"/>
      <c r="E7510" s="60"/>
      <c r="F7510" s="60"/>
      <c r="G7510" s="60"/>
      <c r="H7510" s="62"/>
      <c r="I7510" s="85"/>
      <c r="J7510" s="60"/>
      <c r="K7510" s="60"/>
      <c r="L7510" s="130"/>
      <c r="M7510" s="58"/>
      <c r="N7510" s="58"/>
      <c r="O7510" s="165"/>
      <c r="P7510" s="166"/>
    </row>
    <row r="7511" spans="1:16" ht="15.75" x14ac:dyDescent="0.25">
      <c r="A7511" s="58"/>
      <c r="B7511" s="59"/>
      <c r="C7511" s="60"/>
      <c r="D7511" s="61"/>
      <c r="E7511" s="60"/>
      <c r="F7511" s="60"/>
      <c r="G7511" s="60"/>
      <c r="H7511" s="62"/>
      <c r="I7511" s="85"/>
      <c r="J7511" s="60"/>
      <c r="K7511" s="60"/>
      <c r="L7511" s="130"/>
      <c r="M7511" s="58"/>
      <c r="N7511" s="58"/>
      <c r="O7511" s="165"/>
      <c r="P7511" s="166"/>
    </row>
    <row r="7512" spans="1:16" ht="15.75" x14ac:dyDescent="0.25">
      <c r="A7512" s="58"/>
      <c r="B7512" s="59"/>
      <c r="C7512" s="60"/>
      <c r="D7512" s="61"/>
      <c r="E7512" s="60"/>
      <c r="F7512" s="60"/>
      <c r="G7512" s="60"/>
      <c r="H7512" s="62"/>
      <c r="I7512" s="85"/>
      <c r="J7512" s="60"/>
      <c r="K7512" s="60"/>
      <c r="L7512" s="130"/>
      <c r="M7512" s="58"/>
      <c r="N7512" s="58"/>
      <c r="O7512" s="165"/>
      <c r="P7512" s="166"/>
    </row>
    <row r="7513" spans="1:16" ht="15.75" x14ac:dyDescent="0.25">
      <c r="A7513" s="58"/>
      <c r="B7513" s="59"/>
      <c r="C7513" s="60"/>
      <c r="D7513" s="61"/>
      <c r="E7513" s="60"/>
      <c r="F7513" s="60"/>
      <c r="G7513" s="60"/>
      <c r="H7513" s="62"/>
      <c r="I7513" s="85"/>
      <c r="J7513" s="60"/>
      <c r="K7513" s="60"/>
      <c r="L7513" s="130"/>
      <c r="M7513" s="58"/>
      <c r="N7513" s="58"/>
      <c r="O7513" s="165"/>
      <c r="P7513" s="166"/>
    </row>
    <row r="7514" spans="1:16" ht="15.75" x14ac:dyDescent="0.25">
      <c r="A7514" s="58"/>
      <c r="B7514" s="59"/>
      <c r="C7514" s="60"/>
      <c r="D7514" s="61"/>
      <c r="E7514" s="60"/>
      <c r="F7514" s="60"/>
      <c r="G7514" s="60"/>
      <c r="H7514" s="62"/>
      <c r="I7514" s="85"/>
      <c r="J7514" s="60"/>
      <c r="K7514" s="60"/>
      <c r="L7514" s="130"/>
      <c r="M7514" s="58"/>
      <c r="N7514" s="58"/>
      <c r="O7514" s="165"/>
      <c r="P7514" s="166"/>
    </row>
    <row r="7515" spans="1:16" ht="15.75" x14ac:dyDescent="0.25">
      <c r="A7515" s="58"/>
      <c r="B7515" s="59"/>
      <c r="C7515" s="60"/>
      <c r="D7515" s="61"/>
      <c r="E7515" s="60"/>
      <c r="F7515" s="60"/>
      <c r="G7515" s="60"/>
      <c r="H7515" s="62"/>
      <c r="I7515" s="85"/>
      <c r="J7515" s="60"/>
      <c r="K7515" s="60"/>
      <c r="L7515" s="130"/>
      <c r="M7515" s="58"/>
      <c r="N7515" s="58"/>
      <c r="O7515" s="165"/>
      <c r="P7515" s="166"/>
    </row>
    <row r="7516" spans="1:16" ht="15.75" x14ac:dyDescent="0.25">
      <c r="A7516" s="58"/>
      <c r="B7516" s="59"/>
      <c r="C7516" s="60"/>
      <c r="D7516" s="61"/>
      <c r="E7516" s="60"/>
      <c r="F7516" s="60"/>
      <c r="G7516" s="60"/>
      <c r="H7516" s="62"/>
      <c r="I7516" s="85"/>
      <c r="J7516" s="60"/>
      <c r="K7516" s="60"/>
      <c r="L7516" s="130"/>
      <c r="M7516" s="58"/>
      <c r="N7516" s="58"/>
      <c r="O7516" s="165"/>
      <c r="P7516" s="166"/>
    </row>
    <row r="7517" spans="1:16" ht="15.75" x14ac:dyDescent="0.25">
      <c r="A7517" s="58"/>
      <c r="B7517" s="59"/>
      <c r="C7517" s="60"/>
      <c r="D7517" s="61"/>
      <c r="E7517" s="60"/>
      <c r="F7517" s="60"/>
      <c r="G7517" s="60"/>
      <c r="H7517" s="62"/>
      <c r="I7517" s="85"/>
      <c r="J7517" s="60"/>
      <c r="K7517" s="60"/>
      <c r="L7517" s="130"/>
      <c r="M7517" s="58"/>
      <c r="N7517" s="58"/>
      <c r="O7517" s="165"/>
      <c r="P7517" s="166"/>
    </row>
    <row r="7518" spans="1:16" ht="15.75" x14ac:dyDescent="0.25">
      <c r="A7518" s="58"/>
      <c r="B7518" s="59"/>
      <c r="C7518" s="60"/>
      <c r="D7518" s="61"/>
      <c r="E7518" s="60"/>
      <c r="F7518" s="60"/>
      <c r="G7518" s="60"/>
      <c r="H7518" s="62"/>
      <c r="I7518" s="85"/>
      <c r="J7518" s="60"/>
      <c r="K7518" s="60"/>
      <c r="L7518" s="130"/>
      <c r="M7518" s="58"/>
      <c r="N7518" s="58"/>
      <c r="O7518" s="165"/>
      <c r="P7518" s="166"/>
    </row>
    <row r="7519" spans="1:16" ht="15.75" x14ac:dyDescent="0.25">
      <c r="A7519" s="58"/>
      <c r="B7519" s="59"/>
      <c r="C7519" s="60"/>
      <c r="D7519" s="61"/>
      <c r="E7519" s="60"/>
      <c r="F7519" s="60"/>
      <c r="G7519" s="60"/>
      <c r="H7519" s="62"/>
      <c r="I7519" s="85"/>
      <c r="J7519" s="60"/>
      <c r="K7519" s="60"/>
      <c r="L7519" s="130"/>
      <c r="M7519" s="58"/>
      <c r="N7519" s="58"/>
      <c r="O7519" s="165"/>
      <c r="P7519" s="166"/>
    </row>
    <row r="7520" spans="1:16" ht="15.75" x14ac:dyDescent="0.25">
      <c r="A7520" s="58"/>
      <c r="B7520" s="59"/>
      <c r="C7520" s="60"/>
      <c r="D7520" s="61"/>
      <c r="E7520" s="60"/>
      <c r="F7520" s="60"/>
      <c r="G7520" s="60"/>
      <c r="H7520" s="62"/>
      <c r="I7520" s="85"/>
      <c r="J7520" s="60"/>
      <c r="K7520" s="60"/>
      <c r="L7520" s="130"/>
      <c r="M7520" s="58"/>
      <c r="N7520" s="58"/>
      <c r="O7520" s="165"/>
      <c r="P7520" s="166"/>
    </row>
    <row r="7521" spans="1:16" ht="15.75" x14ac:dyDescent="0.25">
      <c r="A7521" s="58"/>
      <c r="B7521" s="59"/>
      <c r="C7521" s="60"/>
      <c r="D7521" s="61"/>
      <c r="E7521" s="60"/>
      <c r="F7521" s="60"/>
      <c r="G7521" s="60"/>
      <c r="H7521" s="62"/>
      <c r="I7521" s="85"/>
      <c r="J7521" s="60"/>
      <c r="K7521" s="60"/>
      <c r="L7521" s="130"/>
      <c r="M7521" s="58"/>
      <c r="N7521" s="58"/>
      <c r="O7521" s="165"/>
      <c r="P7521" s="166"/>
    </row>
    <row r="7522" spans="1:16" ht="15.75" x14ac:dyDescent="0.25">
      <c r="A7522" s="58"/>
      <c r="B7522" s="59"/>
      <c r="C7522" s="60"/>
      <c r="D7522" s="61"/>
      <c r="E7522" s="60"/>
      <c r="F7522" s="60"/>
      <c r="G7522" s="60"/>
      <c r="H7522" s="62"/>
      <c r="I7522" s="85"/>
      <c r="J7522" s="60"/>
      <c r="K7522" s="60"/>
      <c r="L7522" s="130"/>
      <c r="M7522" s="58"/>
      <c r="N7522" s="58"/>
      <c r="O7522" s="165"/>
      <c r="P7522" s="166"/>
    </row>
    <row r="7523" spans="1:16" ht="15.75" x14ac:dyDescent="0.25">
      <c r="A7523" s="58"/>
      <c r="B7523" s="59"/>
      <c r="C7523" s="60"/>
      <c r="D7523" s="61"/>
      <c r="E7523" s="60"/>
      <c r="F7523" s="60"/>
      <c r="G7523" s="60"/>
      <c r="H7523" s="62"/>
      <c r="I7523" s="85"/>
      <c r="J7523" s="60"/>
      <c r="K7523" s="60"/>
      <c r="L7523" s="130"/>
      <c r="M7523" s="58"/>
      <c r="N7523" s="58"/>
      <c r="O7523" s="165"/>
      <c r="P7523" s="166"/>
    </row>
    <row r="7524" spans="1:16" ht="15.75" x14ac:dyDescent="0.25">
      <c r="A7524" s="58"/>
      <c r="B7524" s="59"/>
      <c r="C7524" s="60"/>
      <c r="D7524" s="61"/>
      <c r="E7524" s="60"/>
      <c r="F7524" s="60"/>
      <c r="G7524" s="60"/>
      <c r="H7524" s="62"/>
      <c r="I7524" s="85"/>
      <c r="J7524" s="60"/>
      <c r="K7524" s="60"/>
      <c r="L7524" s="130"/>
      <c r="M7524" s="58"/>
      <c r="N7524" s="58"/>
      <c r="O7524" s="165"/>
      <c r="P7524" s="166"/>
    </row>
    <row r="7525" spans="1:16" ht="15.75" x14ac:dyDescent="0.25">
      <c r="A7525" s="58"/>
      <c r="B7525" s="59"/>
      <c r="C7525" s="60"/>
      <c r="D7525" s="61"/>
      <c r="E7525" s="60"/>
      <c r="F7525" s="60"/>
      <c r="G7525" s="60"/>
      <c r="H7525" s="62"/>
      <c r="I7525" s="85"/>
      <c r="J7525" s="60"/>
      <c r="K7525" s="60"/>
      <c r="L7525" s="130"/>
      <c r="M7525" s="58"/>
      <c r="N7525" s="58"/>
      <c r="O7525" s="165"/>
      <c r="P7525" s="166"/>
    </row>
    <row r="7526" spans="1:16" ht="15.75" x14ac:dyDescent="0.25">
      <c r="A7526" s="58"/>
      <c r="B7526" s="59"/>
      <c r="C7526" s="60"/>
      <c r="D7526" s="61"/>
      <c r="E7526" s="60"/>
      <c r="F7526" s="60"/>
      <c r="G7526" s="60"/>
      <c r="H7526" s="62"/>
      <c r="I7526" s="85"/>
      <c r="J7526" s="60"/>
      <c r="K7526" s="60"/>
      <c r="L7526" s="130"/>
      <c r="M7526" s="58"/>
      <c r="N7526" s="58"/>
      <c r="O7526" s="165"/>
      <c r="P7526" s="166"/>
    </row>
    <row r="7527" spans="1:16" ht="15.75" x14ac:dyDescent="0.25">
      <c r="A7527" s="58"/>
      <c r="B7527" s="59"/>
      <c r="C7527" s="60"/>
      <c r="D7527" s="61"/>
      <c r="E7527" s="60"/>
      <c r="F7527" s="60"/>
      <c r="G7527" s="60"/>
      <c r="H7527" s="62"/>
      <c r="I7527" s="85"/>
      <c r="J7527" s="60"/>
      <c r="K7527" s="60"/>
      <c r="L7527" s="130"/>
      <c r="M7527" s="58"/>
      <c r="N7527" s="58"/>
      <c r="O7527" s="165"/>
      <c r="P7527" s="166"/>
    </row>
    <row r="7528" spans="1:16" ht="15.75" x14ac:dyDescent="0.25">
      <c r="A7528" s="58"/>
      <c r="B7528" s="59"/>
      <c r="C7528" s="60"/>
      <c r="D7528" s="61"/>
      <c r="E7528" s="60"/>
      <c r="F7528" s="60"/>
      <c r="G7528" s="60"/>
      <c r="H7528" s="62"/>
      <c r="I7528" s="85"/>
      <c r="J7528" s="60"/>
      <c r="K7528" s="60"/>
      <c r="L7528" s="130"/>
      <c r="M7528" s="58"/>
      <c r="N7528" s="58"/>
      <c r="O7528" s="165"/>
      <c r="P7528" s="166"/>
    </row>
    <row r="7529" spans="1:16" ht="15.75" x14ac:dyDescent="0.25">
      <c r="A7529" s="58"/>
      <c r="B7529" s="59"/>
      <c r="C7529" s="60"/>
      <c r="D7529" s="61"/>
      <c r="E7529" s="60"/>
      <c r="F7529" s="60"/>
      <c r="G7529" s="60"/>
      <c r="H7529" s="62"/>
      <c r="I7529" s="85"/>
      <c r="J7529" s="60"/>
      <c r="K7529" s="60"/>
      <c r="L7529" s="130"/>
      <c r="M7529" s="58"/>
      <c r="N7529" s="58"/>
      <c r="O7529" s="165"/>
      <c r="P7529" s="166"/>
    </row>
    <row r="7530" spans="1:16" ht="15.75" x14ac:dyDescent="0.25">
      <c r="A7530" s="178"/>
      <c r="B7530" s="59"/>
      <c r="C7530" s="60"/>
      <c r="D7530" s="61"/>
      <c r="E7530" s="60"/>
      <c r="F7530" s="60"/>
      <c r="G7530" s="60"/>
      <c r="H7530" s="62"/>
      <c r="I7530" s="176"/>
      <c r="J7530" s="60"/>
      <c r="K7530" s="60"/>
      <c r="L7530" s="130"/>
      <c r="M7530" s="196"/>
      <c r="N7530" s="58"/>
      <c r="O7530" s="165"/>
      <c r="P7530" s="166"/>
    </row>
    <row r="7531" spans="1:16" ht="15.75" x14ac:dyDescent="0.25">
      <c r="A7531" s="58"/>
      <c r="B7531" s="59"/>
      <c r="C7531" s="60"/>
      <c r="D7531" s="61"/>
      <c r="E7531" s="60"/>
      <c r="F7531" s="60"/>
      <c r="G7531" s="60"/>
      <c r="H7531" s="62"/>
      <c r="I7531" s="85"/>
      <c r="J7531" s="60"/>
      <c r="K7531" s="60"/>
      <c r="L7531" s="130"/>
      <c r="M7531" s="58"/>
      <c r="N7531" s="58"/>
      <c r="O7531" s="165"/>
      <c r="P7531" s="166"/>
    </row>
    <row r="7532" spans="1:16" ht="15.75" x14ac:dyDescent="0.25">
      <c r="A7532" s="178"/>
      <c r="B7532" s="59"/>
      <c r="C7532" s="60"/>
      <c r="D7532" s="61"/>
      <c r="E7532" s="60"/>
      <c r="F7532" s="60"/>
      <c r="G7532" s="60"/>
      <c r="H7532" s="62"/>
      <c r="I7532" s="85"/>
      <c r="J7532" s="60"/>
      <c r="K7532" s="60"/>
      <c r="L7532" s="130"/>
      <c r="M7532" s="58"/>
      <c r="N7532" s="58"/>
      <c r="O7532" s="165"/>
      <c r="P7532" s="166"/>
    </row>
    <row r="7533" spans="1:16" ht="15.75" x14ac:dyDescent="0.25">
      <c r="A7533" s="58"/>
      <c r="B7533" s="59"/>
      <c r="C7533" s="60"/>
      <c r="D7533" s="61"/>
      <c r="E7533" s="60"/>
      <c r="F7533" s="60"/>
      <c r="G7533" s="60"/>
      <c r="H7533" s="62"/>
      <c r="I7533" s="85"/>
      <c r="J7533" s="60"/>
      <c r="K7533" s="60"/>
      <c r="L7533" s="130"/>
      <c r="M7533" s="58"/>
      <c r="N7533" s="58"/>
      <c r="O7533" s="165"/>
      <c r="P7533" s="166"/>
    </row>
    <row r="7534" spans="1:16" ht="15.75" x14ac:dyDescent="0.25">
      <c r="A7534" s="178"/>
      <c r="B7534" s="59"/>
      <c r="C7534" s="60"/>
      <c r="D7534" s="61"/>
      <c r="E7534" s="60"/>
      <c r="F7534" s="60"/>
      <c r="G7534" s="60"/>
      <c r="H7534" s="62"/>
      <c r="I7534" s="85"/>
      <c r="J7534" s="60"/>
      <c r="K7534" s="60"/>
      <c r="L7534" s="130"/>
      <c r="M7534" s="58"/>
      <c r="N7534" s="58"/>
      <c r="O7534" s="165"/>
      <c r="P7534" s="166"/>
    </row>
    <row r="7535" spans="1:16" ht="15.75" x14ac:dyDescent="0.25">
      <c r="A7535" s="178"/>
      <c r="B7535" s="59"/>
      <c r="C7535" s="60"/>
      <c r="D7535" s="61"/>
      <c r="E7535" s="60"/>
      <c r="F7535" s="60"/>
      <c r="G7535" s="60"/>
      <c r="H7535" s="62"/>
      <c r="I7535" s="85"/>
      <c r="J7535" s="60"/>
      <c r="K7535" s="60"/>
      <c r="L7535" s="130"/>
      <c r="M7535" s="58"/>
      <c r="N7535" s="58"/>
      <c r="O7535" s="165"/>
      <c r="P7535" s="166"/>
    </row>
    <row r="7536" spans="1:16" ht="15.75" x14ac:dyDescent="0.25">
      <c r="A7536" s="178"/>
      <c r="B7536" s="59"/>
      <c r="C7536" s="60"/>
      <c r="D7536" s="61"/>
      <c r="E7536" s="60"/>
      <c r="F7536" s="60"/>
      <c r="G7536" s="60"/>
      <c r="H7536" s="62"/>
      <c r="I7536" s="85"/>
      <c r="J7536" s="60"/>
      <c r="K7536" s="60"/>
      <c r="L7536" s="130"/>
      <c r="M7536" s="58"/>
      <c r="N7536" s="58"/>
      <c r="O7536" s="165"/>
      <c r="P7536" s="166"/>
    </row>
    <row r="7537" spans="1:16" ht="15.75" x14ac:dyDescent="0.25">
      <c r="A7537" s="178"/>
      <c r="B7537" s="59"/>
      <c r="C7537" s="60"/>
      <c r="D7537" s="61"/>
      <c r="E7537" s="60"/>
      <c r="F7537" s="60"/>
      <c r="G7537" s="60"/>
      <c r="H7537" s="62"/>
      <c r="I7537" s="85"/>
      <c r="J7537" s="60"/>
      <c r="K7537" s="60"/>
      <c r="L7537" s="130"/>
      <c r="M7537" s="58"/>
      <c r="N7537" s="58"/>
      <c r="O7537" s="165"/>
      <c r="P7537" s="166"/>
    </row>
    <row r="7538" spans="1:16" ht="15.75" x14ac:dyDescent="0.25">
      <c r="A7538" s="178"/>
      <c r="B7538" s="59"/>
      <c r="C7538" s="60"/>
      <c r="D7538" s="61"/>
      <c r="E7538" s="60"/>
      <c r="F7538" s="60"/>
      <c r="G7538" s="60"/>
      <c r="H7538" s="62"/>
      <c r="I7538" s="85"/>
      <c r="J7538" s="60"/>
      <c r="K7538" s="60"/>
      <c r="L7538" s="130"/>
      <c r="M7538" s="58"/>
      <c r="N7538" s="58"/>
      <c r="O7538" s="165"/>
      <c r="P7538" s="166"/>
    </row>
    <row r="7539" spans="1:16" ht="15.75" x14ac:dyDescent="0.25">
      <c r="A7539" s="178"/>
      <c r="B7539" s="59"/>
      <c r="C7539" s="60"/>
      <c r="D7539" s="61"/>
      <c r="E7539" s="60"/>
      <c r="F7539" s="60"/>
      <c r="G7539" s="60"/>
      <c r="H7539" s="62"/>
      <c r="I7539" s="85"/>
      <c r="J7539" s="60"/>
      <c r="K7539" s="60"/>
      <c r="L7539" s="130"/>
      <c r="M7539" s="58"/>
      <c r="N7539" s="58"/>
      <c r="O7539" s="165"/>
      <c r="P7539" s="166"/>
    </row>
    <row r="7540" spans="1:16" ht="15.75" x14ac:dyDescent="0.25">
      <c r="A7540" s="178"/>
      <c r="B7540" s="59"/>
      <c r="C7540" s="60"/>
      <c r="D7540" s="61"/>
      <c r="E7540" s="60"/>
      <c r="F7540" s="60"/>
      <c r="G7540" s="60"/>
      <c r="H7540" s="62"/>
      <c r="I7540" s="85"/>
      <c r="J7540" s="60"/>
      <c r="K7540" s="60"/>
      <c r="L7540" s="130"/>
      <c r="M7540" s="58"/>
      <c r="N7540" s="299"/>
      <c r="O7540" s="165"/>
      <c r="P7540" s="444"/>
    </row>
    <row r="7541" spans="1:16" ht="15.75" x14ac:dyDescent="0.25">
      <c r="A7541" s="178"/>
      <c r="B7541" s="59"/>
      <c r="C7541" s="60"/>
      <c r="D7541" s="61"/>
      <c r="E7541" s="60"/>
      <c r="F7541" s="60"/>
      <c r="G7541" s="60"/>
      <c r="H7541" s="62"/>
      <c r="I7541" s="85"/>
      <c r="J7541" s="60"/>
      <c r="K7541" s="60"/>
      <c r="L7541" s="130"/>
      <c r="M7541" s="58"/>
      <c r="N7541" s="58"/>
      <c r="O7541" s="165"/>
      <c r="P7541" s="166"/>
    </row>
    <row r="7542" spans="1:16" ht="15.75" x14ac:dyDescent="0.25">
      <c r="A7542" s="178"/>
      <c r="B7542" s="230"/>
      <c r="C7542" s="233"/>
      <c r="D7542" s="242"/>
      <c r="E7542" s="233"/>
      <c r="F7542" s="233"/>
      <c r="G7542" s="233"/>
      <c r="H7542" s="243"/>
      <c r="I7542" s="281"/>
      <c r="J7542" s="233"/>
      <c r="K7542" s="233"/>
      <c r="L7542" s="154"/>
      <c r="M7542" s="239"/>
      <c r="N7542" s="239"/>
      <c r="O7542" s="165"/>
      <c r="P7542" s="440"/>
    </row>
    <row r="7543" spans="1:16" ht="15.75" x14ac:dyDescent="0.25">
      <c r="A7543" s="178"/>
      <c r="B7543" s="230"/>
      <c r="C7543" s="233"/>
      <c r="D7543" s="242"/>
      <c r="E7543" s="233"/>
      <c r="F7543" s="233"/>
      <c r="G7543" s="233"/>
      <c r="H7543" s="243"/>
      <c r="I7543" s="281"/>
      <c r="J7543" s="233"/>
      <c r="K7543" s="233"/>
      <c r="L7543" s="154"/>
      <c r="M7543" s="239"/>
      <c r="N7543" s="58"/>
      <c r="O7543" s="165"/>
      <c r="P7543" s="166"/>
    </row>
    <row r="7544" spans="1:16" ht="15.75" x14ac:dyDescent="0.25">
      <c r="A7544" s="178"/>
      <c r="B7544" s="230"/>
      <c r="C7544" s="264"/>
      <c r="D7544" s="300"/>
      <c r="E7544" s="267"/>
      <c r="F7544" s="267"/>
      <c r="G7544" s="291"/>
      <c r="H7544" s="301"/>
      <c r="I7544" s="294"/>
      <c r="J7544" s="302"/>
      <c r="K7544" s="303"/>
      <c r="L7544" s="295"/>
      <c r="M7544" s="270"/>
      <c r="N7544" s="296"/>
      <c r="O7544" s="165"/>
      <c r="P7544" s="437"/>
    </row>
    <row r="7545" spans="1:16" ht="15.75" x14ac:dyDescent="0.25">
      <c r="A7545" s="304"/>
      <c r="B7545" s="297"/>
      <c r="C7545" s="264"/>
      <c r="D7545" s="300"/>
      <c r="E7545" s="267"/>
      <c r="F7545" s="267"/>
      <c r="G7545" s="291"/>
      <c r="H7545" s="301"/>
      <c r="I7545" s="294"/>
      <c r="J7545" s="302"/>
      <c r="K7545" s="303"/>
      <c r="L7545" s="295"/>
      <c r="M7545" s="270"/>
      <c r="N7545" s="296"/>
      <c r="O7545" s="165"/>
      <c r="P7545" s="445"/>
    </row>
    <row r="7546" spans="1:16" ht="15.75" x14ac:dyDescent="0.25">
      <c r="A7546" s="58"/>
      <c r="B7546" s="59"/>
      <c r="C7546" s="60"/>
      <c r="D7546" s="61"/>
      <c r="E7546" s="60"/>
      <c r="F7546" s="60"/>
      <c r="G7546" s="60"/>
      <c r="H7546" s="62"/>
      <c r="I7546" s="85"/>
      <c r="J7546" s="60"/>
      <c r="K7546" s="60"/>
      <c r="L7546" s="130"/>
      <c r="M7546" s="58"/>
      <c r="N7546" s="58"/>
      <c r="O7546" s="165"/>
      <c r="P7546" s="166"/>
    </row>
    <row r="7547" spans="1:16" ht="15.75" x14ac:dyDescent="0.25">
      <c r="A7547" s="58"/>
      <c r="B7547" s="59"/>
      <c r="C7547" s="60"/>
      <c r="D7547" s="61"/>
      <c r="E7547" s="60"/>
      <c r="F7547" s="60"/>
      <c r="G7547" s="60"/>
      <c r="H7547" s="62"/>
      <c r="I7547" s="85"/>
      <c r="J7547" s="60"/>
      <c r="K7547" s="60"/>
      <c r="L7547" s="130"/>
      <c r="M7547" s="58"/>
      <c r="N7547" s="58"/>
      <c r="O7547" s="165"/>
      <c r="P7547" s="166"/>
    </row>
    <row r="7548" spans="1:16" ht="15.75" x14ac:dyDescent="0.25">
      <c r="A7548" s="58"/>
      <c r="B7548" s="59"/>
      <c r="C7548" s="60"/>
      <c r="D7548" s="61"/>
      <c r="E7548" s="60"/>
      <c r="F7548" s="60"/>
      <c r="G7548" s="60"/>
      <c r="H7548" s="62"/>
      <c r="I7548" s="85"/>
      <c r="J7548" s="60"/>
      <c r="K7548" s="60"/>
      <c r="L7548" s="130"/>
      <c r="M7548" s="58"/>
      <c r="N7548" s="58"/>
      <c r="O7548" s="165"/>
      <c r="P7548" s="166"/>
    </row>
    <row r="7549" spans="1:16" ht="15.75" x14ac:dyDescent="0.25">
      <c r="A7549" s="58"/>
      <c r="B7549" s="59"/>
      <c r="C7549" s="60"/>
      <c r="D7549" s="61"/>
      <c r="E7549" s="60"/>
      <c r="F7549" s="60"/>
      <c r="G7549" s="60"/>
      <c r="H7549" s="62"/>
      <c r="I7549" s="85"/>
      <c r="J7549" s="60"/>
      <c r="K7549" s="60"/>
      <c r="L7549" s="130"/>
      <c r="M7549" s="58"/>
      <c r="N7549" s="58"/>
      <c r="O7549" s="165"/>
      <c r="P7549" s="166"/>
    </row>
    <row r="7550" spans="1:16" ht="15.75" x14ac:dyDescent="0.25">
      <c r="A7550" s="58"/>
      <c r="B7550" s="59"/>
      <c r="C7550" s="60"/>
      <c r="D7550" s="61"/>
      <c r="E7550" s="60"/>
      <c r="F7550" s="60"/>
      <c r="G7550" s="60"/>
      <c r="H7550" s="62"/>
      <c r="I7550" s="85"/>
      <c r="J7550" s="60"/>
      <c r="K7550" s="60"/>
      <c r="L7550" s="130"/>
      <c r="M7550" s="58"/>
      <c r="N7550" s="58"/>
      <c r="O7550" s="165"/>
      <c r="P7550" s="166"/>
    </row>
    <row r="7551" spans="1:16" ht="15.75" x14ac:dyDescent="0.25">
      <c r="A7551" s="58"/>
      <c r="B7551" s="59"/>
      <c r="C7551" s="60"/>
      <c r="D7551" s="61"/>
      <c r="E7551" s="60"/>
      <c r="F7551" s="60"/>
      <c r="G7551" s="60"/>
      <c r="H7551" s="62"/>
      <c r="I7551" s="85"/>
      <c r="J7551" s="60"/>
      <c r="K7551" s="60"/>
      <c r="L7551" s="130"/>
      <c r="M7551" s="58"/>
      <c r="N7551" s="58"/>
      <c r="O7551" s="165"/>
      <c r="P7551" s="166"/>
    </row>
    <row r="7552" spans="1:16" ht="15.75" x14ac:dyDescent="0.25">
      <c r="A7552" s="58"/>
      <c r="B7552" s="59"/>
      <c r="C7552" s="60"/>
      <c r="D7552" s="61"/>
      <c r="E7552" s="60"/>
      <c r="F7552" s="60"/>
      <c r="G7552" s="60"/>
      <c r="H7552" s="62"/>
      <c r="I7552" s="85"/>
      <c r="J7552" s="60"/>
      <c r="K7552" s="60"/>
      <c r="L7552" s="130"/>
      <c r="M7552" s="58"/>
      <c r="N7552" s="58"/>
      <c r="O7552" s="165"/>
      <c r="P7552" s="166"/>
    </row>
    <row r="7553" spans="1:16" ht="15.75" x14ac:dyDescent="0.25">
      <c r="A7553" s="58"/>
      <c r="B7553" s="59"/>
      <c r="C7553" s="60"/>
      <c r="D7553" s="61"/>
      <c r="E7553" s="60"/>
      <c r="F7553" s="60"/>
      <c r="G7553" s="60"/>
      <c r="H7553" s="62"/>
      <c r="I7553" s="85"/>
      <c r="J7553" s="60"/>
      <c r="K7553" s="60"/>
      <c r="L7553" s="130"/>
      <c r="M7553" s="58"/>
      <c r="N7553" s="58"/>
      <c r="O7553" s="165"/>
      <c r="P7553" s="166"/>
    </row>
    <row r="7554" spans="1:16" ht="15.75" x14ac:dyDescent="0.25">
      <c r="A7554" s="58"/>
      <c r="B7554" s="59"/>
      <c r="C7554" s="60"/>
      <c r="D7554" s="61"/>
      <c r="E7554" s="60"/>
      <c r="F7554" s="60"/>
      <c r="G7554" s="60"/>
      <c r="H7554" s="62"/>
      <c r="I7554" s="85"/>
      <c r="J7554" s="60"/>
      <c r="K7554" s="60"/>
      <c r="L7554" s="130"/>
      <c r="M7554" s="58"/>
      <c r="N7554" s="197"/>
      <c r="O7554" s="165"/>
      <c r="P7554" s="166"/>
    </row>
    <row r="7555" spans="1:16" ht="15.75" x14ac:dyDescent="0.25">
      <c r="A7555" s="58"/>
      <c r="B7555" s="169"/>
      <c r="C7555" s="60"/>
      <c r="D7555" s="61"/>
      <c r="E7555" s="60"/>
      <c r="F7555" s="60"/>
      <c r="G7555" s="60"/>
      <c r="H7555" s="62"/>
      <c r="I7555" s="85"/>
      <c r="J7555" s="60"/>
      <c r="K7555" s="60"/>
      <c r="L7555" s="130"/>
      <c r="M7555" s="58"/>
      <c r="N7555" s="58"/>
      <c r="O7555" s="165"/>
      <c r="P7555" s="166"/>
    </row>
    <row r="7556" spans="1:16" ht="15.75" x14ac:dyDescent="0.25">
      <c r="A7556" s="58"/>
      <c r="B7556" s="59"/>
      <c r="C7556" s="60"/>
      <c r="D7556" s="61"/>
      <c r="E7556" s="60"/>
      <c r="F7556" s="60"/>
      <c r="G7556" s="60"/>
      <c r="H7556" s="62"/>
      <c r="I7556" s="85"/>
      <c r="J7556" s="60"/>
      <c r="K7556" s="60"/>
      <c r="L7556" s="130"/>
      <c r="M7556" s="58"/>
      <c r="N7556" s="58"/>
      <c r="O7556" s="165"/>
      <c r="P7556" s="166"/>
    </row>
    <row r="7557" spans="1:16" ht="15.75" x14ac:dyDescent="0.25">
      <c r="A7557" s="58"/>
      <c r="B7557" s="59"/>
      <c r="C7557" s="60"/>
      <c r="D7557" s="61"/>
      <c r="E7557" s="60"/>
      <c r="F7557" s="60"/>
      <c r="G7557" s="60"/>
      <c r="H7557" s="62"/>
      <c r="I7557" s="85"/>
      <c r="J7557" s="60"/>
      <c r="K7557" s="60"/>
      <c r="L7557" s="130"/>
      <c r="M7557" s="58"/>
      <c r="N7557" s="58"/>
      <c r="O7557" s="165"/>
      <c r="P7557" s="166"/>
    </row>
    <row r="7558" spans="1:16" ht="15.75" x14ac:dyDescent="0.25">
      <c r="A7558" s="58"/>
      <c r="B7558" s="59"/>
      <c r="C7558" s="60"/>
      <c r="D7558" s="61"/>
      <c r="E7558" s="60"/>
      <c r="F7558" s="60"/>
      <c r="G7558" s="60"/>
      <c r="H7558" s="62"/>
      <c r="I7558" s="85"/>
      <c r="J7558" s="60"/>
      <c r="K7558" s="60"/>
      <c r="L7558" s="130"/>
      <c r="M7558" s="58"/>
      <c r="N7558" s="58"/>
      <c r="O7558" s="165"/>
      <c r="P7558" s="166"/>
    </row>
    <row r="7559" spans="1:16" ht="15.75" x14ac:dyDescent="0.25">
      <c r="A7559" s="58"/>
      <c r="B7559" s="59"/>
      <c r="C7559" s="60"/>
      <c r="D7559" s="61"/>
      <c r="E7559" s="60"/>
      <c r="F7559" s="60"/>
      <c r="G7559" s="60"/>
      <c r="H7559" s="62"/>
      <c r="I7559" s="85"/>
      <c r="J7559" s="60"/>
      <c r="K7559" s="60"/>
      <c r="L7559" s="130"/>
      <c r="M7559" s="58"/>
      <c r="N7559" s="58"/>
      <c r="O7559" s="165"/>
      <c r="P7559" s="166"/>
    </row>
    <row r="7560" spans="1:16" ht="15.75" x14ac:dyDescent="0.25">
      <c r="A7560" s="58"/>
      <c r="B7560" s="59"/>
      <c r="C7560" s="60"/>
      <c r="D7560" s="61"/>
      <c r="E7560" s="60"/>
      <c r="F7560" s="60"/>
      <c r="G7560" s="60"/>
      <c r="H7560" s="62"/>
      <c r="I7560" s="85"/>
      <c r="J7560" s="60"/>
      <c r="K7560" s="60"/>
      <c r="L7560" s="130"/>
      <c r="M7560" s="58"/>
      <c r="N7560" s="58"/>
      <c r="O7560" s="165"/>
      <c r="P7560" s="166"/>
    </row>
    <row r="7561" spans="1:16" ht="15.75" x14ac:dyDescent="0.25">
      <c r="A7561" s="58"/>
      <c r="B7561" s="59"/>
      <c r="C7561" s="60"/>
      <c r="D7561" s="61"/>
      <c r="E7561" s="60"/>
      <c r="F7561" s="60"/>
      <c r="G7561" s="60"/>
      <c r="H7561" s="62"/>
      <c r="I7561" s="85"/>
      <c r="J7561" s="60"/>
      <c r="K7561" s="60"/>
      <c r="L7561" s="130"/>
      <c r="M7561" s="58"/>
      <c r="N7561" s="58"/>
      <c r="O7561" s="165"/>
      <c r="P7561" s="166"/>
    </row>
    <row r="7562" spans="1:16" ht="15.75" x14ac:dyDescent="0.25">
      <c r="A7562" s="58"/>
      <c r="B7562" s="59"/>
      <c r="C7562" s="60"/>
      <c r="D7562" s="61"/>
      <c r="E7562" s="60"/>
      <c r="F7562" s="60"/>
      <c r="G7562" s="60"/>
      <c r="H7562" s="62"/>
      <c r="I7562" s="85"/>
      <c r="J7562" s="60"/>
      <c r="K7562" s="60"/>
      <c r="L7562" s="130"/>
      <c r="M7562" s="58"/>
      <c r="N7562" s="58"/>
      <c r="O7562" s="165"/>
      <c r="P7562" s="166"/>
    </row>
    <row r="7563" spans="1:16" ht="15.75" x14ac:dyDescent="0.25">
      <c r="A7563" s="58"/>
      <c r="B7563" s="59"/>
      <c r="C7563" s="60"/>
      <c r="D7563" s="61"/>
      <c r="E7563" s="60"/>
      <c r="F7563" s="60"/>
      <c r="G7563" s="60"/>
      <c r="H7563" s="62"/>
      <c r="I7563" s="85"/>
      <c r="J7563" s="60"/>
      <c r="K7563" s="60"/>
      <c r="L7563" s="130"/>
      <c r="M7563" s="58"/>
      <c r="N7563" s="58"/>
      <c r="O7563" s="165"/>
      <c r="P7563" s="166"/>
    </row>
    <row r="7564" spans="1:16" ht="15.75" x14ac:dyDescent="0.25">
      <c r="A7564" s="58"/>
      <c r="B7564" s="59"/>
      <c r="C7564" s="60"/>
      <c r="D7564" s="61"/>
      <c r="E7564" s="60"/>
      <c r="F7564" s="60"/>
      <c r="G7564" s="60"/>
      <c r="H7564" s="62"/>
      <c r="I7564" s="85"/>
      <c r="J7564" s="60"/>
      <c r="K7564" s="60"/>
      <c r="L7564" s="130"/>
      <c r="M7564" s="58"/>
      <c r="N7564" s="58"/>
      <c r="O7564" s="165"/>
      <c r="P7564" s="166"/>
    </row>
    <row r="7565" spans="1:16" ht="15.75" x14ac:dyDescent="0.25">
      <c r="A7565" s="58"/>
      <c r="B7565" s="59"/>
      <c r="C7565" s="60"/>
      <c r="D7565" s="61"/>
      <c r="E7565" s="60"/>
      <c r="F7565" s="60"/>
      <c r="G7565" s="60"/>
      <c r="H7565" s="62"/>
      <c r="I7565" s="85"/>
      <c r="J7565" s="60"/>
      <c r="K7565" s="60"/>
      <c r="L7565" s="130"/>
      <c r="M7565" s="58"/>
      <c r="N7565" s="58"/>
      <c r="O7565" s="165"/>
      <c r="P7565" s="166"/>
    </row>
    <row r="7566" spans="1:16" ht="15.75" x14ac:dyDescent="0.25">
      <c r="A7566" s="58"/>
      <c r="B7566" s="59"/>
      <c r="C7566" s="60"/>
      <c r="D7566" s="61"/>
      <c r="E7566" s="60"/>
      <c r="F7566" s="60"/>
      <c r="G7566" s="60"/>
      <c r="H7566" s="62"/>
      <c r="I7566" s="85"/>
      <c r="J7566" s="60"/>
      <c r="K7566" s="60"/>
      <c r="L7566" s="130"/>
      <c r="M7566" s="58"/>
      <c r="N7566" s="58"/>
      <c r="O7566" s="165"/>
      <c r="P7566" s="166"/>
    </row>
    <row r="7567" spans="1:16" ht="15.75" x14ac:dyDescent="0.25">
      <c r="A7567" s="58"/>
      <c r="B7567" s="59"/>
      <c r="C7567" s="60"/>
      <c r="D7567" s="61"/>
      <c r="E7567" s="60"/>
      <c r="F7567" s="60"/>
      <c r="G7567" s="60"/>
      <c r="H7567" s="62"/>
      <c r="I7567" s="85"/>
      <c r="J7567" s="60"/>
      <c r="K7567" s="60"/>
      <c r="L7567" s="130"/>
      <c r="M7567" s="58"/>
      <c r="N7567" s="58"/>
      <c r="O7567" s="165"/>
      <c r="P7567" s="166"/>
    </row>
    <row r="7568" spans="1:16" ht="15.75" x14ac:dyDescent="0.25">
      <c r="A7568" s="58"/>
      <c r="B7568" s="59"/>
      <c r="C7568" s="60"/>
      <c r="D7568" s="61"/>
      <c r="E7568" s="60"/>
      <c r="F7568" s="60"/>
      <c r="G7568" s="60"/>
      <c r="H7568" s="62"/>
      <c r="I7568" s="85"/>
      <c r="J7568" s="60"/>
      <c r="K7568" s="60"/>
      <c r="L7568" s="130"/>
      <c r="M7568" s="58"/>
      <c r="N7568" s="58"/>
      <c r="O7568" s="165"/>
      <c r="P7568" s="166"/>
    </row>
    <row r="7569" spans="1:16" ht="15.75" x14ac:dyDescent="0.25">
      <c r="A7569" s="58"/>
      <c r="B7569" s="59"/>
      <c r="C7569" s="60"/>
      <c r="D7569" s="61"/>
      <c r="E7569" s="60"/>
      <c r="F7569" s="60"/>
      <c r="G7569" s="60"/>
      <c r="H7569" s="62"/>
      <c r="I7569" s="85"/>
      <c r="J7569" s="60"/>
      <c r="K7569" s="60"/>
      <c r="L7569" s="130"/>
      <c r="M7569" s="58"/>
      <c r="N7569" s="58"/>
      <c r="O7569" s="165"/>
      <c r="P7569" s="166"/>
    </row>
    <row r="7570" spans="1:16" ht="15.75" x14ac:dyDescent="0.25">
      <c r="A7570" s="58"/>
      <c r="B7570" s="59"/>
      <c r="C7570" s="60"/>
      <c r="D7570" s="61"/>
      <c r="E7570" s="60"/>
      <c r="F7570" s="60"/>
      <c r="G7570" s="60"/>
      <c r="H7570" s="62"/>
      <c r="I7570" s="85"/>
      <c r="J7570" s="60"/>
      <c r="K7570" s="60"/>
      <c r="L7570" s="130"/>
      <c r="M7570" s="58"/>
      <c r="N7570" s="58"/>
      <c r="O7570" s="165"/>
      <c r="P7570" s="166"/>
    </row>
    <row r="7571" spans="1:16" ht="15.75" x14ac:dyDescent="0.25">
      <c r="A7571" s="58"/>
      <c r="B7571" s="169"/>
      <c r="C7571" s="60"/>
      <c r="D7571" s="61"/>
      <c r="E7571" s="60"/>
      <c r="F7571" s="60"/>
      <c r="G7571" s="60"/>
      <c r="H7571" s="62"/>
      <c r="I7571" s="85"/>
      <c r="J7571" s="60"/>
      <c r="K7571" s="60"/>
      <c r="L7571" s="130"/>
      <c r="M7571" s="58"/>
      <c r="N7571" s="58"/>
      <c r="O7571" s="165"/>
      <c r="P7571" s="166"/>
    </row>
    <row r="7572" spans="1:16" ht="15.75" x14ac:dyDescent="0.25">
      <c r="A7572" s="58"/>
      <c r="B7572" s="59"/>
      <c r="C7572" s="60"/>
      <c r="D7572" s="61"/>
      <c r="E7572" s="60"/>
      <c r="F7572" s="60"/>
      <c r="G7572" s="60"/>
      <c r="H7572" s="62"/>
      <c r="I7572" s="85"/>
      <c r="J7572" s="60"/>
      <c r="K7572" s="60"/>
      <c r="L7572" s="130"/>
      <c r="M7572" s="58"/>
      <c r="N7572" s="58"/>
      <c r="O7572" s="165"/>
      <c r="P7572" s="166"/>
    </row>
    <row r="7573" spans="1:16" ht="15.75" x14ac:dyDescent="0.25">
      <c r="A7573" s="58"/>
      <c r="B7573" s="59"/>
      <c r="C7573" s="60"/>
      <c r="D7573" s="61"/>
      <c r="E7573" s="60"/>
      <c r="F7573" s="60"/>
      <c r="G7573" s="60"/>
      <c r="H7573" s="62"/>
      <c r="I7573" s="85"/>
      <c r="J7573" s="60"/>
      <c r="K7573" s="60"/>
      <c r="L7573" s="130"/>
      <c r="M7573" s="58"/>
      <c r="N7573" s="58"/>
      <c r="O7573" s="165"/>
      <c r="P7573" s="166"/>
    </row>
    <row r="7574" spans="1:16" ht="15.75" x14ac:dyDescent="0.25">
      <c r="A7574" s="58"/>
      <c r="B7574" s="59"/>
      <c r="C7574" s="60"/>
      <c r="D7574" s="61"/>
      <c r="E7574" s="60"/>
      <c r="F7574" s="60"/>
      <c r="G7574" s="60"/>
      <c r="H7574" s="62"/>
      <c r="I7574" s="85"/>
      <c r="J7574" s="60"/>
      <c r="K7574" s="60"/>
      <c r="L7574" s="130"/>
      <c r="M7574" s="58"/>
      <c r="N7574" s="58"/>
      <c r="O7574" s="165"/>
      <c r="P7574" s="166"/>
    </row>
    <row r="7575" spans="1:16" ht="15.75" x14ac:dyDescent="0.25">
      <c r="A7575" s="58"/>
      <c r="B7575" s="59"/>
      <c r="C7575" s="60"/>
      <c r="D7575" s="61"/>
      <c r="E7575" s="60"/>
      <c r="F7575" s="60"/>
      <c r="G7575" s="60"/>
      <c r="H7575" s="62"/>
      <c r="I7575" s="85"/>
      <c r="J7575" s="60"/>
      <c r="K7575" s="60"/>
      <c r="L7575" s="130"/>
      <c r="M7575" s="58"/>
      <c r="N7575" s="58"/>
      <c r="O7575" s="165"/>
      <c r="P7575" s="166"/>
    </row>
    <row r="7576" spans="1:16" ht="15.75" x14ac:dyDescent="0.25">
      <c r="A7576" s="58"/>
      <c r="B7576" s="59"/>
      <c r="C7576" s="60"/>
      <c r="D7576" s="61"/>
      <c r="E7576" s="60"/>
      <c r="F7576" s="60"/>
      <c r="G7576" s="60"/>
      <c r="H7576" s="62"/>
      <c r="I7576" s="85"/>
      <c r="J7576" s="60"/>
      <c r="K7576" s="60"/>
      <c r="L7576" s="130"/>
      <c r="M7576" s="58"/>
      <c r="N7576" s="58"/>
      <c r="O7576" s="165"/>
      <c r="P7576" s="166"/>
    </row>
    <row r="7577" spans="1:16" ht="15.75" x14ac:dyDescent="0.25">
      <c r="A7577" s="58"/>
      <c r="B7577" s="59"/>
      <c r="C7577" s="60"/>
      <c r="D7577" s="61"/>
      <c r="E7577" s="60"/>
      <c r="F7577" s="60"/>
      <c r="G7577" s="60"/>
      <c r="H7577" s="62"/>
      <c r="I7577" s="85"/>
      <c r="J7577" s="60"/>
      <c r="K7577" s="60"/>
      <c r="L7577" s="130"/>
      <c r="M7577" s="58"/>
      <c r="N7577" s="58"/>
      <c r="O7577" s="165"/>
      <c r="P7577" s="166"/>
    </row>
    <row r="7578" spans="1:16" ht="15.75" x14ac:dyDescent="0.25">
      <c r="A7578" s="58"/>
      <c r="B7578" s="59"/>
      <c r="C7578" s="60"/>
      <c r="D7578" s="61"/>
      <c r="E7578" s="60"/>
      <c r="F7578" s="60"/>
      <c r="G7578" s="60"/>
      <c r="H7578" s="62"/>
      <c r="I7578" s="85"/>
      <c r="J7578" s="60"/>
      <c r="K7578" s="60"/>
      <c r="L7578" s="130"/>
      <c r="M7578" s="58"/>
      <c r="N7578" s="58"/>
      <c r="O7578" s="165"/>
      <c r="P7578" s="166"/>
    </row>
    <row r="7579" spans="1:16" ht="15.75" x14ac:dyDescent="0.25">
      <c r="A7579" s="58"/>
      <c r="B7579" s="59"/>
      <c r="C7579" s="60"/>
      <c r="D7579" s="61"/>
      <c r="E7579" s="60"/>
      <c r="F7579" s="60"/>
      <c r="G7579" s="60"/>
      <c r="H7579" s="62"/>
      <c r="I7579" s="85"/>
      <c r="J7579" s="60"/>
      <c r="K7579" s="60"/>
      <c r="L7579" s="130"/>
      <c r="M7579" s="58"/>
      <c r="N7579" s="58"/>
      <c r="O7579" s="165"/>
      <c r="P7579" s="166"/>
    </row>
    <row r="7580" spans="1:16" ht="15.75" x14ac:dyDescent="0.25">
      <c r="A7580" s="58"/>
      <c r="B7580" s="59"/>
      <c r="C7580" s="60"/>
      <c r="D7580" s="61"/>
      <c r="E7580" s="60"/>
      <c r="F7580" s="60"/>
      <c r="G7580" s="60"/>
      <c r="H7580" s="62"/>
      <c r="I7580" s="85"/>
      <c r="J7580" s="60"/>
      <c r="K7580" s="60"/>
      <c r="L7580" s="130"/>
      <c r="M7580" s="58"/>
      <c r="N7580" s="58"/>
      <c r="O7580" s="165"/>
      <c r="P7580" s="166"/>
    </row>
    <row r="7581" spans="1:16" ht="15.75" x14ac:dyDescent="0.25">
      <c r="A7581" s="58"/>
      <c r="B7581" s="59"/>
      <c r="C7581" s="60"/>
      <c r="D7581" s="61"/>
      <c r="E7581" s="60"/>
      <c r="F7581" s="60"/>
      <c r="G7581" s="60"/>
      <c r="H7581" s="62"/>
      <c r="I7581" s="85"/>
      <c r="J7581" s="60"/>
      <c r="K7581" s="60"/>
      <c r="L7581" s="130"/>
      <c r="M7581" s="58"/>
      <c r="N7581" s="58"/>
      <c r="O7581" s="165"/>
      <c r="P7581" s="166"/>
    </row>
    <row r="7582" spans="1:16" ht="15.75" x14ac:dyDescent="0.25">
      <c r="A7582" s="58"/>
      <c r="B7582" s="59"/>
      <c r="C7582" s="60"/>
      <c r="D7582" s="61"/>
      <c r="E7582" s="60"/>
      <c r="F7582" s="60"/>
      <c r="G7582" s="60"/>
      <c r="H7582" s="62"/>
      <c r="I7582" s="85"/>
      <c r="J7582" s="60"/>
      <c r="K7582" s="60"/>
      <c r="L7582" s="130"/>
      <c r="M7582" s="58"/>
      <c r="N7582" s="58"/>
      <c r="O7582" s="165"/>
      <c r="P7582" s="166"/>
    </row>
    <row r="7583" spans="1:16" ht="15.75" x14ac:dyDescent="0.25">
      <c r="A7583" s="58"/>
      <c r="B7583" s="59"/>
      <c r="C7583" s="60"/>
      <c r="D7583" s="61"/>
      <c r="E7583" s="60"/>
      <c r="F7583" s="60"/>
      <c r="G7583" s="60"/>
      <c r="H7583" s="62"/>
      <c r="I7583" s="85"/>
      <c r="J7583" s="60"/>
      <c r="K7583" s="60"/>
      <c r="L7583" s="130"/>
      <c r="M7583" s="58"/>
      <c r="N7583" s="58"/>
      <c r="O7583" s="165"/>
      <c r="P7583" s="166"/>
    </row>
    <row r="7584" spans="1:16" ht="15.75" x14ac:dyDescent="0.25">
      <c r="A7584" s="58"/>
      <c r="B7584" s="59"/>
      <c r="C7584" s="60"/>
      <c r="D7584" s="61"/>
      <c r="E7584" s="60"/>
      <c r="F7584" s="60"/>
      <c r="G7584" s="60"/>
      <c r="H7584" s="62"/>
      <c r="I7584" s="85"/>
      <c r="J7584" s="60"/>
      <c r="K7584" s="60"/>
      <c r="L7584" s="130"/>
      <c r="M7584" s="58"/>
      <c r="N7584" s="58"/>
      <c r="O7584" s="165"/>
      <c r="P7584" s="166"/>
    </row>
    <row r="7585" spans="1:16" ht="15.75" x14ac:dyDescent="0.25">
      <c r="A7585" s="58"/>
      <c r="B7585" s="59"/>
      <c r="C7585" s="60"/>
      <c r="D7585" s="61"/>
      <c r="E7585" s="60"/>
      <c r="F7585" s="60"/>
      <c r="G7585" s="60"/>
      <c r="H7585" s="62"/>
      <c r="I7585" s="85"/>
      <c r="J7585" s="60"/>
      <c r="K7585" s="60"/>
      <c r="L7585" s="130"/>
      <c r="M7585" s="58"/>
      <c r="N7585" s="58"/>
      <c r="O7585" s="165"/>
      <c r="P7585" s="166"/>
    </row>
    <row r="7586" spans="1:16" ht="15.75" x14ac:dyDescent="0.25">
      <c r="A7586" s="58"/>
      <c r="B7586" s="59"/>
      <c r="C7586" s="60"/>
      <c r="D7586" s="61"/>
      <c r="E7586" s="60"/>
      <c r="F7586" s="60"/>
      <c r="G7586" s="60"/>
      <c r="H7586" s="62"/>
      <c r="I7586" s="85"/>
      <c r="J7586" s="60"/>
      <c r="K7586" s="60"/>
      <c r="L7586" s="130"/>
      <c r="M7586" s="58"/>
      <c r="N7586" s="58"/>
      <c r="O7586" s="165"/>
      <c r="P7586" s="166"/>
    </row>
    <row r="7587" spans="1:16" ht="15.75" x14ac:dyDescent="0.25">
      <c r="A7587" s="58"/>
      <c r="B7587" s="59"/>
      <c r="C7587" s="60"/>
      <c r="D7587" s="61"/>
      <c r="E7587" s="60"/>
      <c r="F7587" s="60"/>
      <c r="G7587" s="60"/>
      <c r="H7587" s="62"/>
      <c r="I7587" s="85"/>
      <c r="J7587" s="60"/>
      <c r="K7587" s="60"/>
      <c r="L7587" s="130"/>
      <c r="M7587" s="58"/>
      <c r="N7587" s="58"/>
      <c r="O7587" s="165"/>
      <c r="P7587" s="166"/>
    </row>
    <row r="7588" spans="1:16" ht="15.75" x14ac:dyDescent="0.25">
      <c r="A7588" s="58"/>
      <c r="B7588" s="59"/>
      <c r="C7588" s="60"/>
      <c r="D7588" s="61"/>
      <c r="E7588" s="60"/>
      <c r="F7588" s="60"/>
      <c r="G7588" s="60"/>
      <c r="H7588" s="62"/>
      <c r="I7588" s="85"/>
      <c r="J7588" s="60"/>
      <c r="K7588" s="60"/>
      <c r="L7588" s="130"/>
      <c r="M7588" s="58"/>
      <c r="N7588" s="58"/>
      <c r="O7588" s="165"/>
      <c r="P7588" s="166"/>
    </row>
    <row r="7589" spans="1:16" ht="15.75" x14ac:dyDescent="0.25">
      <c r="A7589" s="58"/>
      <c r="B7589" s="59"/>
      <c r="C7589" s="60"/>
      <c r="D7589" s="61"/>
      <c r="E7589" s="60"/>
      <c r="F7589" s="60"/>
      <c r="G7589" s="60"/>
      <c r="H7589" s="62"/>
      <c r="I7589" s="85"/>
      <c r="J7589" s="60"/>
      <c r="K7589" s="60"/>
      <c r="L7589" s="130"/>
      <c r="M7589" s="58"/>
      <c r="N7589" s="58"/>
      <c r="O7589" s="165"/>
      <c r="P7589" s="166"/>
    </row>
    <row r="7590" spans="1:16" ht="15.75" x14ac:dyDescent="0.25">
      <c r="A7590" s="58"/>
      <c r="B7590" s="59"/>
      <c r="C7590" s="60"/>
      <c r="D7590" s="61"/>
      <c r="E7590" s="60"/>
      <c r="F7590" s="60"/>
      <c r="G7590" s="60"/>
      <c r="H7590" s="62"/>
      <c r="I7590" s="85"/>
      <c r="J7590" s="60"/>
      <c r="K7590" s="60"/>
      <c r="L7590" s="130"/>
      <c r="M7590" s="58"/>
      <c r="N7590" s="58"/>
      <c r="O7590" s="165"/>
      <c r="P7590" s="166"/>
    </row>
    <row r="7591" spans="1:16" ht="15.75" x14ac:dyDescent="0.25">
      <c r="A7591" s="197"/>
      <c r="B7591" s="198"/>
      <c r="C7591" s="198"/>
      <c r="D7591" s="61"/>
      <c r="E7591" s="198"/>
      <c r="F7591" s="198"/>
      <c r="G7591" s="198"/>
      <c r="H7591" s="182"/>
      <c r="I7591" s="170"/>
      <c r="J7591" s="170"/>
      <c r="K7591" s="60"/>
      <c r="L7591" s="199"/>
      <c r="M7591" s="197"/>
      <c r="N7591" s="58"/>
      <c r="O7591" s="165"/>
      <c r="P7591" s="166"/>
    </row>
    <row r="7592" spans="1:16" ht="15.75" x14ac:dyDescent="0.25">
      <c r="A7592" s="58"/>
      <c r="B7592" s="59"/>
      <c r="C7592" s="60"/>
      <c r="D7592" s="61"/>
      <c r="E7592" s="60"/>
      <c r="F7592" s="60"/>
      <c r="G7592" s="60"/>
      <c r="H7592" s="62"/>
      <c r="I7592" s="85"/>
      <c r="J7592" s="60"/>
      <c r="K7592" s="60"/>
      <c r="L7592" s="130"/>
      <c r="M7592" s="58"/>
      <c r="N7592" s="58"/>
      <c r="O7592" s="165"/>
      <c r="P7592" s="166"/>
    </row>
    <row r="7593" spans="1:16" ht="15.75" x14ac:dyDescent="0.25">
      <c r="A7593" s="58"/>
      <c r="B7593" s="59"/>
      <c r="C7593" s="60"/>
      <c r="D7593" s="61"/>
      <c r="E7593" s="60"/>
      <c r="F7593" s="60"/>
      <c r="G7593" s="60"/>
      <c r="H7593" s="62"/>
      <c r="I7593" s="176"/>
      <c r="J7593" s="60"/>
      <c r="K7593" s="60"/>
      <c r="L7593" s="130"/>
      <c r="M7593" s="58"/>
      <c r="N7593" s="58"/>
      <c r="O7593" s="165"/>
      <c r="P7593" s="166"/>
    </row>
    <row r="7594" spans="1:16" ht="15.75" x14ac:dyDescent="0.25">
      <c r="A7594" s="58"/>
      <c r="B7594" s="59"/>
      <c r="C7594" s="60"/>
      <c r="D7594" s="61"/>
      <c r="E7594" s="60"/>
      <c r="F7594" s="60"/>
      <c r="G7594" s="60"/>
      <c r="H7594" s="62"/>
      <c r="I7594" s="85"/>
      <c r="J7594" s="60"/>
      <c r="K7594" s="60"/>
      <c r="L7594" s="130"/>
      <c r="M7594" s="58"/>
      <c r="N7594" s="58"/>
      <c r="O7594" s="165"/>
      <c r="P7594" s="166"/>
    </row>
    <row r="7595" spans="1:16" ht="15.75" x14ac:dyDescent="0.25">
      <c r="A7595" s="58"/>
      <c r="B7595" s="59"/>
      <c r="C7595" s="60"/>
      <c r="D7595" s="61"/>
      <c r="E7595" s="60"/>
      <c r="F7595" s="60"/>
      <c r="G7595" s="60"/>
      <c r="H7595" s="62"/>
      <c r="I7595" s="85"/>
      <c r="J7595" s="60"/>
      <c r="K7595" s="60"/>
      <c r="L7595" s="130"/>
      <c r="M7595" s="58"/>
      <c r="N7595" s="58"/>
      <c r="O7595" s="165"/>
      <c r="P7595" s="166"/>
    </row>
    <row r="7596" spans="1:16" ht="15.75" x14ac:dyDescent="0.25">
      <c r="A7596" s="58"/>
      <c r="B7596" s="59"/>
      <c r="C7596" s="60"/>
      <c r="D7596" s="61"/>
      <c r="E7596" s="60"/>
      <c r="F7596" s="60"/>
      <c r="G7596" s="60"/>
      <c r="H7596" s="62"/>
      <c r="I7596" s="85"/>
      <c r="J7596" s="60"/>
      <c r="K7596" s="60"/>
      <c r="L7596" s="130"/>
      <c r="M7596" s="58"/>
      <c r="N7596" s="58"/>
      <c r="O7596" s="165"/>
      <c r="P7596" s="166"/>
    </row>
    <row r="7597" spans="1:16" ht="15.75" x14ac:dyDescent="0.25">
      <c r="A7597" s="58"/>
      <c r="B7597" s="59"/>
      <c r="C7597" s="60"/>
      <c r="D7597" s="61"/>
      <c r="E7597" s="60"/>
      <c r="F7597" s="60"/>
      <c r="G7597" s="60"/>
      <c r="H7597" s="62"/>
      <c r="I7597" s="85"/>
      <c r="J7597" s="60"/>
      <c r="K7597" s="60"/>
      <c r="L7597" s="130"/>
      <c r="M7597" s="58"/>
      <c r="N7597" s="58"/>
      <c r="O7597" s="165"/>
      <c r="P7597" s="166"/>
    </row>
    <row r="7598" spans="1:16" ht="15.75" x14ac:dyDescent="0.25">
      <c r="A7598" s="171"/>
      <c r="B7598" s="172"/>
      <c r="C7598" s="173"/>
      <c r="D7598" s="174"/>
      <c r="E7598" s="173"/>
      <c r="F7598" s="173"/>
      <c r="G7598" s="173"/>
      <c r="H7598" s="175"/>
      <c r="I7598" s="176"/>
      <c r="J7598" s="173"/>
      <c r="K7598" s="173"/>
      <c r="L7598" s="167"/>
      <c r="M7598" s="196"/>
      <c r="N7598" s="58"/>
      <c r="O7598" s="165"/>
      <c r="P7598" s="166"/>
    </row>
    <row r="7599" spans="1:16" ht="15.75" x14ac:dyDescent="0.25">
      <c r="A7599" s="58"/>
      <c r="B7599" s="59"/>
      <c r="C7599" s="60"/>
      <c r="D7599" s="61"/>
      <c r="E7599" s="60"/>
      <c r="F7599" s="60"/>
      <c r="G7599" s="60"/>
      <c r="H7599" s="62"/>
      <c r="I7599" s="85"/>
      <c r="J7599" s="60"/>
      <c r="K7599" s="60"/>
      <c r="L7599" s="130"/>
      <c r="M7599" s="58"/>
      <c r="N7599" s="58"/>
      <c r="O7599" s="165"/>
      <c r="P7599" s="166"/>
    </row>
    <row r="7600" spans="1:16" ht="15.75" x14ac:dyDescent="0.25">
      <c r="A7600" s="58"/>
      <c r="B7600" s="59"/>
      <c r="C7600" s="60"/>
      <c r="D7600" s="61"/>
      <c r="E7600" s="60"/>
      <c r="F7600" s="60"/>
      <c r="G7600" s="60"/>
      <c r="H7600" s="62"/>
      <c r="I7600" s="85"/>
      <c r="J7600" s="60"/>
      <c r="K7600" s="60"/>
      <c r="L7600" s="130"/>
      <c r="M7600" s="58"/>
      <c r="N7600" s="58"/>
      <c r="O7600" s="165"/>
      <c r="P7600" s="166"/>
    </row>
    <row r="7601" spans="1:16" ht="15.75" x14ac:dyDescent="0.25">
      <c r="A7601" s="58"/>
      <c r="B7601" s="59"/>
      <c r="C7601" s="60"/>
      <c r="D7601" s="61"/>
      <c r="E7601" s="60"/>
      <c r="F7601" s="60"/>
      <c r="G7601" s="60"/>
      <c r="H7601" s="62"/>
      <c r="I7601" s="85"/>
      <c r="J7601" s="60"/>
      <c r="K7601" s="60"/>
      <c r="L7601" s="130"/>
      <c r="M7601" s="58"/>
      <c r="N7601" s="58"/>
      <c r="O7601" s="165"/>
      <c r="P7601" s="166"/>
    </row>
    <row r="7602" spans="1:16" ht="15.75" x14ac:dyDescent="0.25">
      <c r="A7602" s="58"/>
      <c r="B7602" s="59"/>
      <c r="C7602" s="60"/>
      <c r="D7602" s="61"/>
      <c r="E7602" s="60"/>
      <c r="F7602" s="60"/>
      <c r="G7602" s="60"/>
      <c r="H7602" s="62"/>
      <c r="I7602" s="85"/>
      <c r="J7602" s="60"/>
      <c r="K7602" s="60"/>
      <c r="L7602" s="130"/>
      <c r="M7602" s="58"/>
      <c r="N7602" s="58"/>
      <c r="O7602" s="165"/>
      <c r="P7602" s="166"/>
    </row>
    <row r="7603" spans="1:16" ht="15.75" x14ac:dyDescent="0.25">
      <c r="A7603" s="58"/>
      <c r="B7603" s="59"/>
      <c r="C7603" s="60"/>
      <c r="D7603" s="61"/>
      <c r="E7603" s="60"/>
      <c r="F7603" s="60"/>
      <c r="G7603" s="60"/>
      <c r="H7603" s="62"/>
      <c r="I7603" s="85"/>
      <c r="J7603" s="60"/>
      <c r="K7603" s="60"/>
      <c r="L7603" s="130"/>
      <c r="M7603" s="58"/>
      <c r="N7603" s="58"/>
      <c r="O7603" s="165"/>
      <c r="P7603" s="166"/>
    </row>
    <row r="7604" spans="1:16" ht="15.75" x14ac:dyDescent="0.25">
      <c r="A7604" s="58"/>
      <c r="B7604" s="59"/>
      <c r="C7604" s="60"/>
      <c r="D7604" s="61"/>
      <c r="E7604" s="60"/>
      <c r="F7604" s="60"/>
      <c r="G7604" s="60"/>
      <c r="H7604" s="62"/>
      <c r="I7604" s="85"/>
      <c r="J7604" s="60"/>
      <c r="K7604" s="60"/>
      <c r="L7604" s="130"/>
      <c r="M7604" s="58"/>
      <c r="N7604" s="58"/>
      <c r="O7604" s="165"/>
      <c r="P7604" s="166"/>
    </row>
    <row r="7605" spans="1:16" ht="15.75" x14ac:dyDescent="0.25">
      <c r="A7605" s="58"/>
      <c r="B7605" s="59"/>
      <c r="C7605" s="60"/>
      <c r="D7605" s="61"/>
      <c r="E7605" s="60"/>
      <c r="F7605" s="60"/>
      <c r="G7605" s="60"/>
      <c r="H7605" s="62"/>
      <c r="I7605" s="85"/>
      <c r="J7605" s="60"/>
      <c r="K7605" s="60"/>
      <c r="L7605" s="130"/>
      <c r="M7605" s="58"/>
      <c r="N7605" s="58"/>
      <c r="O7605" s="165"/>
      <c r="P7605" s="166"/>
    </row>
    <row r="7606" spans="1:16" ht="15.75" x14ac:dyDescent="0.25">
      <c r="A7606" s="58"/>
      <c r="B7606" s="59"/>
      <c r="C7606" s="60"/>
      <c r="D7606" s="61"/>
      <c r="E7606" s="60"/>
      <c r="F7606" s="60"/>
      <c r="G7606" s="60"/>
      <c r="H7606" s="62"/>
      <c r="I7606" s="85"/>
      <c r="J7606" s="60"/>
      <c r="K7606" s="60"/>
      <c r="L7606" s="130"/>
      <c r="M7606" s="58"/>
      <c r="N7606" s="58"/>
      <c r="O7606" s="165"/>
      <c r="P7606" s="166"/>
    </row>
    <row r="7607" spans="1:16" ht="15.75" x14ac:dyDescent="0.25">
      <c r="A7607" s="58"/>
      <c r="B7607" s="59"/>
      <c r="C7607" s="60"/>
      <c r="D7607" s="61"/>
      <c r="E7607" s="60"/>
      <c r="F7607" s="60"/>
      <c r="G7607" s="60"/>
      <c r="H7607" s="62"/>
      <c r="I7607" s="85"/>
      <c r="J7607" s="60"/>
      <c r="K7607" s="60"/>
      <c r="L7607" s="130"/>
      <c r="M7607" s="58"/>
      <c r="N7607" s="58"/>
      <c r="O7607" s="165"/>
      <c r="P7607" s="166"/>
    </row>
    <row r="7608" spans="1:16" ht="15.75" x14ac:dyDescent="0.25">
      <c r="A7608" s="58"/>
      <c r="B7608" s="59"/>
      <c r="C7608" s="60"/>
      <c r="D7608" s="61"/>
      <c r="E7608" s="60"/>
      <c r="F7608" s="60"/>
      <c r="G7608" s="60"/>
      <c r="H7608" s="62"/>
      <c r="I7608" s="85"/>
      <c r="J7608" s="60"/>
      <c r="K7608" s="60"/>
      <c r="L7608" s="130"/>
      <c r="M7608" s="58"/>
      <c r="N7608" s="58"/>
      <c r="O7608" s="165"/>
      <c r="P7608" s="166"/>
    </row>
    <row r="7609" spans="1:16" ht="15.75" x14ac:dyDescent="0.25">
      <c r="A7609" s="58"/>
      <c r="B7609" s="59"/>
      <c r="C7609" s="60"/>
      <c r="D7609" s="61"/>
      <c r="E7609" s="60"/>
      <c r="F7609" s="60"/>
      <c r="G7609" s="60"/>
      <c r="H7609" s="62"/>
      <c r="I7609" s="85"/>
      <c r="J7609" s="60"/>
      <c r="K7609" s="60"/>
      <c r="L7609" s="130"/>
      <c r="M7609" s="58"/>
      <c r="N7609" s="58"/>
      <c r="O7609" s="165"/>
      <c r="P7609" s="166"/>
    </row>
    <row r="7610" spans="1:16" ht="15.75" x14ac:dyDescent="0.25">
      <c r="A7610" s="58"/>
      <c r="B7610" s="59"/>
      <c r="C7610" s="60"/>
      <c r="D7610" s="61"/>
      <c r="E7610" s="60"/>
      <c r="F7610" s="60"/>
      <c r="G7610" s="60"/>
      <c r="H7610" s="62"/>
      <c r="I7610" s="85"/>
      <c r="J7610" s="60"/>
      <c r="K7610" s="60"/>
      <c r="L7610" s="130"/>
      <c r="M7610" s="58"/>
      <c r="N7610" s="58"/>
      <c r="O7610" s="165"/>
      <c r="P7610" s="166"/>
    </row>
    <row r="7611" spans="1:16" ht="15.75" x14ac:dyDescent="0.25">
      <c r="A7611" s="58"/>
      <c r="B7611" s="59"/>
      <c r="C7611" s="60"/>
      <c r="D7611" s="61"/>
      <c r="E7611" s="60"/>
      <c r="F7611" s="60"/>
      <c r="G7611" s="60"/>
      <c r="H7611" s="62"/>
      <c r="I7611" s="85"/>
      <c r="J7611" s="60"/>
      <c r="K7611" s="60"/>
      <c r="L7611" s="130"/>
      <c r="M7611" s="58"/>
      <c r="N7611" s="58"/>
      <c r="O7611" s="165"/>
      <c r="P7611" s="166"/>
    </row>
    <row r="7612" spans="1:16" ht="15.75" x14ac:dyDescent="0.25">
      <c r="A7612" s="197"/>
      <c r="B7612" s="198"/>
      <c r="C7612" s="198"/>
      <c r="D7612" s="61"/>
      <c r="E7612" s="198"/>
      <c r="F7612" s="198"/>
      <c r="G7612" s="198"/>
      <c r="H7612" s="182"/>
      <c r="I7612" s="170"/>
      <c r="J7612" s="170"/>
      <c r="K7612" s="60"/>
      <c r="L7612" s="199"/>
      <c r="M7612" s="197"/>
      <c r="N7612" s="58"/>
      <c r="O7612" s="165"/>
      <c r="P7612" s="166"/>
    </row>
    <row r="7613" spans="1:16" ht="15.75" x14ac:dyDescent="0.25">
      <c r="A7613" s="58"/>
      <c r="B7613" s="59"/>
      <c r="C7613" s="60"/>
      <c r="D7613" s="61"/>
      <c r="E7613" s="60"/>
      <c r="F7613" s="60"/>
      <c r="G7613" s="60"/>
      <c r="H7613" s="62"/>
      <c r="I7613" s="85"/>
      <c r="J7613" s="60"/>
      <c r="K7613" s="60"/>
      <c r="L7613" s="130"/>
      <c r="M7613" s="58"/>
      <c r="N7613" s="58"/>
      <c r="O7613" s="165"/>
      <c r="P7613" s="166"/>
    </row>
    <row r="7614" spans="1:16" ht="15.75" x14ac:dyDescent="0.25">
      <c r="A7614" s="58"/>
      <c r="B7614" s="59"/>
      <c r="C7614" s="60"/>
      <c r="D7614" s="61"/>
      <c r="E7614" s="60"/>
      <c r="F7614" s="60"/>
      <c r="G7614" s="60"/>
      <c r="H7614" s="62"/>
      <c r="I7614" s="85"/>
      <c r="J7614" s="60"/>
      <c r="K7614" s="60"/>
      <c r="L7614" s="130"/>
      <c r="M7614" s="58"/>
      <c r="N7614" s="58"/>
      <c r="O7614" s="165"/>
      <c r="P7614" s="166"/>
    </row>
    <row r="7615" spans="1:16" ht="15.75" x14ac:dyDescent="0.25">
      <c r="A7615" s="58"/>
      <c r="B7615" s="59"/>
      <c r="C7615" s="60"/>
      <c r="D7615" s="61"/>
      <c r="E7615" s="60"/>
      <c r="F7615" s="60"/>
      <c r="G7615" s="60"/>
      <c r="H7615" s="62"/>
      <c r="I7615" s="85"/>
      <c r="J7615" s="60"/>
      <c r="K7615" s="60"/>
      <c r="L7615" s="130"/>
      <c r="M7615" s="58"/>
      <c r="N7615" s="58"/>
      <c r="O7615" s="165"/>
      <c r="P7615" s="166"/>
    </row>
    <row r="7616" spans="1:16" ht="15.75" x14ac:dyDescent="0.25">
      <c r="A7616" s="58"/>
      <c r="B7616" s="59"/>
      <c r="C7616" s="60"/>
      <c r="D7616" s="61"/>
      <c r="E7616" s="60"/>
      <c r="F7616" s="60"/>
      <c r="G7616" s="60"/>
      <c r="H7616" s="62"/>
      <c r="I7616" s="85"/>
      <c r="J7616" s="60"/>
      <c r="K7616" s="60"/>
      <c r="L7616" s="130"/>
      <c r="M7616" s="58"/>
      <c r="N7616" s="58"/>
      <c r="O7616" s="165"/>
      <c r="P7616" s="166"/>
    </row>
    <row r="7617" spans="1:16" ht="15.75" x14ac:dyDescent="0.25">
      <c r="A7617" s="58"/>
      <c r="B7617" s="59"/>
      <c r="C7617" s="60"/>
      <c r="D7617" s="61"/>
      <c r="E7617" s="60"/>
      <c r="F7617" s="60"/>
      <c r="G7617" s="60"/>
      <c r="H7617" s="62"/>
      <c r="I7617" s="85"/>
      <c r="J7617" s="60"/>
      <c r="K7617" s="60"/>
      <c r="L7617" s="130"/>
      <c r="M7617" s="58"/>
      <c r="N7617" s="58"/>
      <c r="O7617" s="165"/>
      <c r="P7617" s="166"/>
    </row>
    <row r="7618" spans="1:16" ht="15.75" x14ac:dyDescent="0.25">
      <c r="A7618" s="58"/>
      <c r="B7618" s="59"/>
      <c r="C7618" s="60"/>
      <c r="D7618" s="61"/>
      <c r="E7618" s="60"/>
      <c r="F7618" s="60"/>
      <c r="G7618" s="60"/>
      <c r="H7618" s="62"/>
      <c r="I7618" s="85"/>
      <c r="J7618" s="60"/>
      <c r="K7618" s="60"/>
      <c r="L7618" s="130"/>
      <c r="M7618" s="58"/>
      <c r="N7618" s="58"/>
      <c r="O7618" s="165"/>
      <c r="P7618" s="166"/>
    </row>
    <row r="7619" spans="1:16" ht="15.75" x14ac:dyDescent="0.25">
      <c r="A7619" s="58"/>
      <c r="B7619" s="59"/>
      <c r="C7619" s="60"/>
      <c r="D7619" s="61"/>
      <c r="E7619" s="60"/>
      <c r="F7619" s="60"/>
      <c r="G7619" s="60"/>
      <c r="H7619" s="62"/>
      <c r="I7619" s="85"/>
      <c r="J7619" s="60"/>
      <c r="K7619" s="60"/>
      <c r="L7619" s="130"/>
      <c r="M7619" s="58"/>
      <c r="N7619" s="58"/>
      <c r="O7619" s="165"/>
      <c r="P7619" s="166"/>
    </row>
    <row r="7620" spans="1:16" ht="15.75" x14ac:dyDescent="0.25">
      <c r="A7620" s="58"/>
      <c r="B7620" s="59"/>
      <c r="C7620" s="60"/>
      <c r="D7620" s="61"/>
      <c r="E7620" s="60"/>
      <c r="F7620" s="60"/>
      <c r="G7620" s="60"/>
      <c r="H7620" s="62"/>
      <c r="I7620" s="85"/>
      <c r="J7620" s="60"/>
      <c r="K7620" s="60"/>
      <c r="L7620" s="130"/>
      <c r="M7620" s="58"/>
      <c r="N7620" s="58"/>
      <c r="O7620" s="165"/>
      <c r="P7620" s="166"/>
    </row>
    <row r="7621" spans="1:16" ht="15.75" x14ac:dyDescent="0.25">
      <c r="A7621" s="58"/>
      <c r="B7621" s="59"/>
      <c r="C7621" s="60"/>
      <c r="D7621" s="61"/>
      <c r="E7621" s="60"/>
      <c r="F7621" s="60"/>
      <c r="G7621" s="60"/>
      <c r="H7621" s="62"/>
      <c r="I7621" s="85"/>
      <c r="J7621" s="60"/>
      <c r="K7621" s="60"/>
      <c r="L7621" s="130"/>
      <c r="M7621" s="58"/>
      <c r="N7621" s="58"/>
      <c r="O7621" s="165"/>
      <c r="P7621" s="166"/>
    </row>
    <row r="7622" spans="1:16" ht="15.75" x14ac:dyDescent="0.25">
      <c r="A7622" s="58"/>
      <c r="B7622" s="59"/>
      <c r="C7622" s="60"/>
      <c r="D7622" s="61"/>
      <c r="E7622" s="60"/>
      <c r="F7622" s="60"/>
      <c r="G7622" s="60"/>
      <c r="H7622" s="62"/>
      <c r="I7622" s="85"/>
      <c r="J7622" s="60"/>
      <c r="K7622" s="60"/>
      <c r="L7622" s="130"/>
      <c r="M7622" s="58"/>
      <c r="N7622" s="58"/>
      <c r="O7622" s="165"/>
      <c r="P7622" s="166"/>
    </row>
    <row r="7623" spans="1:16" ht="15.75" x14ac:dyDescent="0.25">
      <c r="A7623" s="58"/>
      <c r="B7623" s="59"/>
      <c r="C7623" s="60"/>
      <c r="D7623" s="61"/>
      <c r="E7623" s="60"/>
      <c r="F7623" s="60"/>
      <c r="G7623" s="60"/>
      <c r="H7623" s="62"/>
      <c r="I7623" s="85"/>
      <c r="J7623" s="60"/>
      <c r="K7623" s="60"/>
      <c r="L7623" s="130"/>
      <c r="M7623" s="58"/>
      <c r="N7623" s="58"/>
      <c r="O7623" s="165"/>
      <c r="P7623" s="166"/>
    </row>
    <row r="7624" spans="1:16" ht="15.75" x14ac:dyDescent="0.25">
      <c r="A7624" s="58"/>
      <c r="B7624" s="59"/>
      <c r="C7624" s="60"/>
      <c r="D7624" s="61"/>
      <c r="E7624" s="60"/>
      <c r="F7624" s="60"/>
      <c r="G7624" s="60"/>
      <c r="H7624" s="62"/>
      <c r="I7624" s="85"/>
      <c r="J7624" s="60"/>
      <c r="K7624" s="60"/>
      <c r="L7624" s="130"/>
      <c r="M7624" s="58"/>
      <c r="N7624" s="58"/>
      <c r="O7624" s="165"/>
      <c r="P7624" s="166"/>
    </row>
    <row r="7625" spans="1:16" ht="15.75" x14ac:dyDescent="0.25">
      <c r="A7625" s="58"/>
      <c r="B7625" s="59"/>
      <c r="C7625" s="60"/>
      <c r="D7625" s="61"/>
      <c r="E7625" s="60"/>
      <c r="F7625" s="60"/>
      <c r="G7625" s="60"/>
      <c r="H7625" s="62"/>
      <c r="I7625" s="85"/>
      <c r="J7625" s="60"/>
      <c r="K7625" s="60"/>
      <c r="L7625" s="130"/>
      <c r="M7625" s="58"/>
      <c r="N7625" s="58"/>
      <c r="O7625" s="165"/>
      <c r="P7625" s="166"/>
    </row>
    <row r="7626" spans="1:16" ht="15.75" x14ac:dyDescent="0.25">
      <c r="A7626" s="207"/>
      <c r="B7626" s="210"/>
      <c r="C7626" s="211"/>
      <c r="D7626" s="61"/>
      <c r="E7626" s="211"/>
      <c r="F7626" s="211"/>
      <c r="G7626" s="211"/>
      <c r="H7626" s="61"/>
      <c r="I7626" s="212"/>
      <c r="J7626" s="211"/>
      <c r="K7626" s="60"/>
      <c r="L7626" s="208"/>
      <c r="M7626" s="207"/>
      <c r="N7626" s="58"/>
      <c r="O7626" s="165"/>
      <c r="P7626" s="166"/>
    </row>
    <row r="7627" spans="1:16" ht="15.75" x14ac:dyDescent="0.25">
      <c r="A7627" s="58"/>
      <c r="B7627" s="59"/>
      <c r="C7627" s="60"/>
      <c r="D7627" s="61"/>
      <c r="E7627" s="60"/>
      <c r="F7627" s="60"/>
      <c r="G7627" s="60"/>
      <c r="H7627" s="62"/>
      <c r="I7627" s="85"/>
      <c r="J7627" s="60"/>
      <c r="K7627" s="60"/>
      <c r="L7627" s="130"/>
      <c r="M7627" s="58"/>
      <c r="N7627" s="58"/>
      <c r="O7627" s="165"/>
      <c r="P7627" s="166"/>
    </row>
    <row r="7628" spans="1:16" ht="15.75" x14ac:dyDescent="0.25">
      <c r="A7628" s="58"/>
      <c r="B7628" s="59"/>
      <c r="C7628" s="60"/>
      <c r="D7628" s="61"/>
      <c r="E7628" s="60"/>
      <c r="F7628" s="60"/>
      <c r="G7628" s="60"/>
      <c r="H7628" s="62"/>
      <c r="I7628" s="85"/>
      <c r="J7628" s="60"/>
      <c r="K7628" s="60"/>
      <c r="L7628" s="130"/>
      <c r="M7628" s="58"/>
      <c r="N7628" s="58"/>
      <c r="O7628" s="165"/>
      <c r="P7628" s="166"/>
    </row>
    <row r="7629" spans="1:16" ht="15.75" x14ac:dyDescent="0.25">
      <c r="A7629" s="58"/>
      <c r="B7629" s="59"/>
      <c r="C7629" s="60"/>
      <c r="D7629" s="61"/>
      <c r="E7629" s="60"/>
      <c r="F7629" s="60"/>
      <c r="G7629" s="60"/>
      <c r="H7629" s="62"/>
      <c r="I7629" s="85"/>
      <c r="J7629" s="60"/>
      <c r="K7629" s="60"/>
      <c r="L7629" s="167"/>
      <c r="M7629" s="58"/>
      <c r="N7629" s="58"/>
      <c r="O7629" s="165"/>
      <c r="P7629" s="166"/>
    </row>
    <row r="7630" spans="1:16" ht="15.75" x14ac:dyDescent="0.25">
      <c r="A7630" s="58"/>
      <c r="B7630" s="59"/>
      <c r="C7630" s="60"/>
      <c r="D7630" s="61"/>
      <c r="E7630" s="60"/>
      <c r="F7630" s="60"/>
      <c r="G7630" s="60"/>
      <c r="H7630" s="62"/>
      <c r="I7630" s="85"/>
      <c r="J7630" s="60"/>
      <c r="K7630" s="60"/>
      <c r="L7630" s="130"/>
      <c r="M7630" s="58"/>
      <c r="N7630" s="58"/>
      <c r="O7630" s="165"/>
      <c r="P7630" s="166"/>
    </row>
    <row r="7631" spans="1:16" ht="15.75" x14ac:dyDescent="0.25">
      <c r="A7631" s="58"/>
      <c r="B7631" s="59"/>
      <c r="C7631" s="60"/>
      <c r="D7631" s="61"/>
      <c r="E7631" s="60"/>
      <c r="F7631" s="60"/>
      <c r="G7631" s="60"/>
      <c r="H7631" s="62"/>
      <c r="I7631" s="85"/>
      <c r="J7631" s="60"/>
      <c r="K7631" s="60"/>
      <c r="L7631" s="130"/>
      <c r="M7631" s="58"/>
      <c r="N7631" s="58"/>
      <c r="O7631" s="165"/>
      <c r="P7631" s="166"/>
    </row>
    <row r="7632" spans="1:16" ht="15.75" x14ac:dyDescent="0.25">
      <c r="A7632" s="58"/>
      <c r="B7632" s="59"/>
      <c r="C7632" s="60"/>
      <c r="D7632" s="61"/>
      <c r="E7632" s="60"/>
      <c r="F7632" s="60"/>
      <c r="G7632" s="60"/>
      <c r="H7632" s="62"/>
      <c r="I7632" s="85"/>
      <c r="J7632" s="60"/>
      <c r="K7632" s="60"/>
      <c r="L7632" s="130"/>
      <c r="M7632" s="58"/>
      <c r="N7632" s="58"/>
      <c r="O7632" s="165"/>
      <c r="P7632" s="166"/>
    </row>
    <row r="7633" spans="1:16" ht="15.75" x14ac:dyDescent="0.25">
      <c r="A7633" s="58"/>
      <c r="B7633" s="59"/>
      <c r="C7633" s="60"/>
      <c r="D7633" s="61"/>
      <c r="E7633" s="60"/>
      <c r="F7633" s="60"/>
      <c r="G7633" s="60"/>
      <c r="H7633" s="62"/>
      <c r="I7633" s="85"/>
      <c r="J7633" s="60"/>
      <c r="K7633" s="60"/>
      <c r="L7633" s="130"/>
      <c r="M7633" s="58"/>
      <c r="N7633" s="58"/>
      <c r="O7633" s="165"/>
      <c r="P7633" s="166"/>
    </row>
    <row r="7634" spans="1:16" ht="15.75" x14ac:dyDescent="0.25">
      <c r="A7634" s="58"/>
      <c r="B7634" s="59"/>
      <c r="C7634" s="60"/>
      <c r="D7634" s="61"/>
      <c r="E7634" s="60"/>
      <c r="F7634" s="60"/>
      <c r="G7634" s="60"/>
      <c r="H7634" s="62"/>
      <c r="I7634" s="85"/>
      <c r="J7634" s="60"/>
      <c r="K7634" s="60"/>
      <c r="L7634" s="130"/>
      <c r="M7634" s="58"/>
      <c r="N7634" s="58"/>
      <c r="O7634" s="165"/>
      <c r="P7634" s="166"/>
    </row>
    <row r="7635" spans="1:16" ht="15.75" x14ac:dyDescent="0.25">
      <c r="A7635" s="58"/>
      <c r="B7635" s="59"/>
      <c r="C7635" s="60"/>
      <c r="D7635" s="61"/>
      <c r="E7635" s="60"/>
      <c r="F7635" s="60"/>
      <c r="G7635" s="60"/>
      <c r="H7635" s="62"/>
      <c r="I7635" s="85"/>
      <c r="J7635" s="60"/>
      <c r="K7635" s="60"/>
      <c r="L7635" s="130"/>
      <c r="M7635" s="58"/>
      <c r="N7635" s="58"/>
      <c r="O7635" s="165"/>
      <c r="P7635" s="166"/>
    </row>
    <row r="7636" spans="1:16" ht="15.75" x14ac:dyDescent="0.25">
      <c r="A7636" s="58"/>
      <c r="B7636" s="59"/>
      <c r="C7636" s="60"/>
      <c r="D7636" s="61"/>
      <c r="E7636" s="60"/>
      <c r="F7636" s="60"/>
      <c r="G7636" s="60"/>
      <c r="H7636" s="62"/>
      <c r="I7636" s="85"/>
      <c r="J7636" s="60"/>
      <c r="K7636" s="60"/>
      <c r="L7636" s="130"/>
      <c r="M7636" s="58"/>
      <c r="N7636" s="58"/>
      <c r="O7636" s="165"/>
      <c r="P7636" s="166"/>
    </row>
    <row r="7637" spans="1:16" ht="15.75" x14ac:dyDescent="0.25">
      <c r="A7637" s="58"/>
      <c r="B7637" s="59"/>
      <c r="C7637" s="60"/>
      <c r="D7637" s="61"/>
      <c r="E7637" s="60"/>
      <c r="F7637" s="60"/>
      <c r="G7637" s="60"/>
      <c r="H7637" s="62"/>
      <c r="I7637" s="85"/>
      <c r="J7637" s="60"/>
      <c r="K7637" s="60"/>
      <c r="L7637" s="130"/>
      <c r="M7637" s="58"/>
      <c r="N7637" s="58"/>
      <c r="O7637" s="165"/>
      <c r="P7637" s="166"/>
    </row>
    <row r="7638" spans="1:16" ht="15.75" x14ac:dyDescent="0.25">
      <c r="A7638" s="58"/>
      <c r="B7638" s="59"/>
      <c r="C7638" s="60"/>
      <c r="D7638" s="61"/>
      <c r="E7638" s="60"/>
      <c r="F7638" s="60"/>
      <c r="G7638" s="60"/>
      <c r="H7638" s="62"/>
      <c r="I7638" s="85"/>
      <c r="J7638" s="60"/>
      <c r="K7638" s="60"/>
      <c r="L7638" s="130"/>
      <c r="M7638" s="58"/>
      <c r="N7638" s="58"/>
      <c r="O7638" s="165"/>
      <c r="P7638" s="166"/>
    </row>
    <row r="7639" spans="1:16" ht="15.75" x14ac:dyDescent="0.25">
      <c r="A7639" s="58"/>
      <c r="B7639" s="59"/>
      <c r="C7639" s="60"/>
      <c r="D7639" s="61"/>
      <c r="E7639" s="60"/>
      <c r="F7639" s="60"/>
      <c r="G7639" s="60"/>
      <c r="H7639" s="62"/>
      <c r="I7639" s="85"/>
      <c r="J7639" s="60"/>
      <c r="K7639" s="60"/>
      <c r="L7639" s="130"/>
      <c r="M7639" s="58"/>
      <c r="N7639" s="58"/>
      <c r="O7639" s="165"/>
      <c r="P7639" s="166"/>
    </row>
    <row r="7640" spans="1:16" ht="15.75" x14ac:dyDescent="0.25">
      <c r="A7640" s="58"/>
      <c r="B7640" s="59"/>
      <c r="C7640" s="60"/>
      <c r="D7640" s="61"/>
      <c r="E7640" s="60"/>
      <c r="F7640" s="60"/>
      <c r="G7640" s="60"/>
      <c r="H7640" s="62"/>
      <c r="I7640" s="85"/>
      <c r="J7640" s="60"/>
      <c r="K7640" s="60"/>
      <c r="L7640" s="130"/>
      <c r="M7640" s="58"/>
      <c r="N7640" s="58"/>
      <c r="O7640" s="165"/>
      <c r="P7640" s="166"/>
    </row>
    <row r="7641" spans="1:16" ht="15.75" x14ac:dyDescent="0.25">
      <c r="A7641" s="58"/>
      <c r="B7641" s="59"/>
      <c r="C7641" s="60"/>
      <c r="D7641" s="61"/>
      <c r="E7641" s="60"/>
      <c r="F7641" s="60"/>
      <c r="G7641" s="60"/>
      <c r="H7641" s="62"/>
      <c r="I7641" s="85"/>
      <c r="J7641" s="60"/>
      <c r="K7641" s="60"/>
      <c r="L7641" s="130"/>
      <c r="M7641" s="58"/>
      <c r="N7641" s="58"/>
      <c r="O7641" s="165"/>
      <c r="P7641" s="166"/>
    </row>
    <row r="7642" spans="1:16" ht="15.75" x14ac:dyDescent="0.25">
      <c r="A7642" s="58"/>
      <c r="B7642" s="59"/>
      <c r="C7642" s="60"/>
      <c r="D7642" s="61"/>
      <c r="E7642" s="60"/>
      <c r="F7642" s="60"/>
      <c r="G7642" s="60"/>
      <c r="H7642" s="62"/>
      <c r="I7642" s="85"/>
      <c r="J7642" s="60"/>
      <c r="K7642" s="60"/>
      <c r="L7642" s="130"/>
      <c r="M7642" s="58"/>
      <c r="N7642" s="58"/>
      <c r="O7642" s="165"/>
      <c r="P7642" s="166"/>
    </row>
    <row r="7643" spans="1:16" ht="15.75" x14ac:dyDescent="0.25">
      <c r="A7643" s="58"/>
      <c r="B7643" s="59"/>
      <c r="C7643" s="60"/>
      <c r="D7643" s="61"/>
      <c r="E7643" s="60"/>
      <c r="F7643" s="60"/>
      <c r="G7643" s="60"/>
      <c r="H7643" s="62"/>
      <c r="I7643" s="85"/>
      <c r="J7643" s="60"/>
      <c r="K7643" s="60"/>
      <c r="L7643" s="130"/>
      <c r="M7643" s="58"/>
      <c r="N7643" s="58"/>
      <c r="O7643" s="165"/>
      <c r="P7643" s="166"/>
    </row>
    <row r="7644" spans="1:16" ht="15.75" x14ac:dyDescent="0.25">
      <c r="A7644" s="58"/>
      <c r="B7644" s="59"/>
      <c r="C7644" s="60"/>
      <c r="D7644" s="61"/>
      <c r="E7644" s="60"/>
      <c r="F7644" s="60"/>
      <c r="G7644" s="60"/>
      <c r="H7644" s="62"/>
      <c r="I7644" s="85"/>
      <c r="J7644" s="60"/>
      <c r="K7644" s="60"/>
      <c r="L7644" s="130"/>
      <c r="M7644" s="58"/>
      <c r="N7644" s="58"/>
      <c r="O7644" s="165"/>
      <c r="P7644" s="166"/>
    </row>
    <row r="7645" spans="1:16" ht="15.75" x14ac:dyDescent="0.25">
      <c r="A7645" s="58"/>
      <c r="B7645" s="59"/>
      <c r="C7645" s="60"/>
      <c r="D7645" s="61"/>
      <c r="E7645" s="60"/>
      <c r="F7645" s="60"/>
      <c r="G7645" s="60"/>
      <c r="H7645" s="62"/>
      <c r="I7645" s="85"/>
      <c r="J7645" s="60"/>
      <c r="K7645" s="60"/>
      <c r="L7645" s="130"/>
      <c r="M7645" s="58"/>
      <c r="N7645" s="58"/>
      <c r="O7645" s="165"/>
      <c r="P7645" s="166"/>
    </row>
    <row r="7646" spans="1:16" ht="15.75" x14ac:dyDescent="0.25">
      <c r="A7646" s="58"/>
      <c r="B7646" s="59"/>
      <c r="C7646" s="60"/>
      <c r="D7646" s="61"/>
      <c r="E7646" s="60"/>
      <c r="F7646" s="60"/>
      <c r="G7646" s="60"/>
      <c r="H7646" s="62"/>
      <c r="I7646" s="85"/>
      <c r="J7646" s="60"/>
      <c r="K7646" s="60"/>
      <c r="L7646" s="130"/>
      <c r="M7646" s="58"/>
      <c r="N7646" s="58"/>
      <c r="O7646" s="165"/>
      <c r="P7646" s="166"/>
    </row>
    <row r="7647" spans="1:16" ht="15.75" x14ac:dyDescent="0.25">
      <c r="A7647" s="58"/>
      <c r="B7647" s="59"/>
      <c r="C7647" s="60"/>
      <c r="D7647" s="61"/>
      <c r="E7647" s="60"/>
      <c r="F7647" s="60"/>
      <c r="G7647" s="60"/>
      <c r="H7647" s="62"/>
      <c r="I7647" s="85"/>
      <c r="J7647" s="60"/>
      <c r="K7647" s="60"/>
      <c r="L7647" s="130"/>
      <c r="M7647" s="58"/>
      <c r="N7647" s="197"/>
      <c r="O7647" s="165"/>
      <c r="P7647" s="166"/>
    </row>
    <row r="7648" spans="1:16" ht="15.75" x14ac:dyDescent="0.25">
      <c r="A7648" s="58"/>
      <c r="B7648" s="59"/>
      <c r="C7648" s="60"/>
      <c r="D7648" s="61"/>
      <c r="E7648" s="60"/>
      <c r="F7648" s="60"/>
      <c r="G7648" s="60"/>
      <c r="H7648" s="62"/>
      <c r="I7648" s="85"/>
      <c r="J7648" s="60"/>
      <c r="K7648" s="60"/>
      <c r="L7648" s="130"/>
      <c r="M7648" s="58"/>
      <c r="N7648" s="58"/>
      <c r="O7648" s="165"/>
      <c r="P7648" s="166"/>
    </row>
    <row r="7649" spans="1:16" ht="15.75" x14ac:dyDescent="0.25">
      <c r="A7649" s="58"/>
      <c r="B7649" s="59"/>
      <c r="C7649" s="60"/>
      <c r="D7649" s="61"/>
      <c r="E7649" s="60"/>
      <c r="F7649" s="60"/>
      <c r="G7649" s="60"/>
      <c r="H7649" s="62"/>
      <c r="I7649" s="85"/>
      <c r="J7649" s="60"/>
      <c r="K7649" s="60"/>
      <c r="L7649" s="130"/>
      <c r="M7649" s="58"/>
      <c r="N7649" s="58"/>
      <c r="O7649" s="165"/>
      <c r="P7649" s="166"/>
    </row>
    <row r="7650" spans="1:16" ht="15.75" x14ac:dyDescent="0.25">
      <c r="A7650" s="171"/>
      <c r="B7650" s="172"/>
      <c r="C7650" s="173"/>
      <c r="D7650" s="174"/>
      <c r="E7650" s="173"/>
      <c r="F7650" s="173"/>
      <c r="G7650" s="173"/>
      <c r="H7650" s="175"/>
      <c r="I7650" s="195"/>
      <c r="J7650" s="173"/>
      <c r="K7650" s="173"/>
      <c r="L7650" s="167"/>
      <c r="M7650" s="196"/>
      <c r="N7650" s="58"/>
      <c r="O7650" s="165"/>
      <c r="P7650" s="166"/>
    </row>
    <row r="7651" spans="1:16" ht="15.75" x14ac:dyDescent="0.25">
      <c r="A7651" s="58"/>
      <c r="B7651" s="59"/>
      <c r="C7651" s="60"/>
      <c r="D7651" s="61"/>
      <c r="E7651" s="60"/>
      <c r="F7651" s="60"/>
      <c r="G7651" s="60"/>
      <c r="H7651" s="62"/>
      <c r="I7651" s="85"/>
      <c r="J7651" s="60"/>
      <c r="K7651" s="60"/>
      <c r="L7651" s="130"/>
      <c r="M7651" s="58"/>
      <c r="N7651" s="58"/>
      <c r="O7651" s="165"/>
      <c r="P7651" s="166"/>
    </row>
    <row r="7652" spans="1:16" ht="15.75" x14ac:dyDescent="0.25">
      <c r="A7652" s="58"/>
      <c r="B7652" s="59"/>
      <c r="C7652" s="60"/>
      <c r="D7652" s="61"/>
      <c r="E7652" s="60"/>
      <c r="F7652" s="60"/>
      <c r="G7652" s="60"/>
      <c r="H7652" s="62"/>
      <c r="I7652" s="85"/>
      <c r="J7652" s="60"/>
      <c r="K7652" s="60"/>
      <c r="L7652" s="130"/>
      <c r="M7652" s="58"/>
      <c r="N7652" s="58"/>
      <c r="O7652" s="165"/>
      <c r="P7652" s="166"/>
    </row>
    <row r="7653" spans="1:16" ht="15.75" x14ac:dyDescent="0.25">
      <c r="A7653" s="58"/>
      <c r="B7653" s="59"/>
      <c r="C7653" s="60"/>
      <c r="D7653" s="61"/>
      <c r="E7653" s="60"/>
      <c r="F7653" s="60"/>
      <c r="G7653" s="60"/>
      <c r="H7653" s="62"/>
      <c r="I7653" s="85"/>
      <c r="J7653" s="60"/>
      <c r="K7653" s="60"/>
      <c r="L7653" s="130"/>
      <c r="M7653" s="58"/>
      <c r="N7653" s="58"/>
      <c r="O7653" s="165"/>
      <c r="P7653" s="166"/>
    </row>
    <row r="7654" spans="1:16" ht="15.75" x14ac:dyDescent="0.25">
      <c r="A7654" s="58"/>
      <c r="B7654" s="169"/>
      <c r="C7654" s="60"/>
      <c r="D7654" s="61"/>
      <c r="E7654" s="60"/>
      <c r="F7654" s="60"/>
      <c r="G7654" s="60"/>
      <c r="H7654" s="62"/>
      <c r="I7654" s="85"/>
      <c r="J7654" s="60"/>
      <c r="K7654" s="60"/>
      <c r="L7654" s="130"/>
      <c r="M7654" s="58"/>
      <c r="N7654" s="58"/>
      <c r="O7654" s="165"/>
      <c r="P7654" s="166"/>
    </row>
    <row r="7655" spans="1:16" ht="15.75" x14ac:dyDescent="0.25">
      <c r="A7655" s="58"/>
      <c r="B7655" s="59"/>
      <c r="C7655" s="60"/>
      <c r="D7655" s="61"/>
      <c r="E7655" s="60"/>
      <c r="F7655" s="60"/>
      <c r="G7655" s="60"/>
      <c r="H7655" s="62"/>
      <c r="I7655" s="85"/>
      <c r="J7655" s="60"/>
      <c r="K7655" s="60"/>
      <c r="L7655" s="130"/>
      <c r="M7655" s="58"/>
      <c r="N7655" s="58"/>
      <c r="O7655" s="165"/>
      <c r="P7655" s="166"/>
    </row>
    <row r="7656" spans="1:16" ht="15.75" x14ac:dyDescent="0.25">
      <c r="A7656" s="58"/>
      <c r="B7656" s="59"/>
      <c r="C7656" s="60"/>
      <c r="D7656" s="61"/>
      <c r="E7656" s="60"/>
      <c r="F7656" s="60"/>
      <c r="G7656" s="60"/>
      <c r="H7656" s="62"/>
      <c r="I7656" s="85"/>
      <c r="J7656" s="60"/>
      <c r="K7656" s="60"/>
      <c r="L7656" s="130"/>
      <c r="M7656" s="58"/>
      <c r="N7656" s="58"/>
      <c r="O7656" s="165"/>
      <c r="P7656" s="166"/>
    </row>
    <row r="7657" spans="1:16" ht="15.75" x14ac:dyDescent="0.25">
      <c r="A7657" s="58"/>
      <c r="B7657" s="59"/>
      <c r="C7657" s="60"/>
      <c r="D7657" s="61"/>
      <c r="E7657" s="60"/>
      <c r="F7657" s="60"/>
      <c r="G7657" s="60"/>
      <c r="H7657" s="62"/>
      <c r="I7657" s="85"/>
      <c r="J7657" s="60"/>
      <c r="K7657" s="60"/>
      <c r="L7657" s="130"/>
      <c r="M7657" s="58"/>
      <c r="N7657" s="58"/>
      <c r="O7657" s="165"/>
      <c r="P7657" s="166"/>
    </row>
    <row r="7658" spans="1:16" ht="15.75" x14ac:dyDescent="0.25">
      <c r="A7658" s="58"/>
      <c r="B7658" s="59"/>
      <c r="C7658" s="60"/>
      <c r="D7658" s="61"/>
      <c r="E7658" s="60"/>
      <c r="F7658" s="60"/>
      <c r="G7658" s="60"/>
      <c r="H7658" s="62"/>
      <c r="I7658" s="176"/>
      <c r="J7658" s="60"/>
      <c r="K7658" s="60"/>
      <c r="L7658" s="130"/>
      <c r="M7658" s="58"/>
      <c r="N7658" s="58"/>
      <c r="O7658" s="165"/>
      <c r="P7658" s="166"/>
    </row>
    <row r="7659" spans="1:16" ht="15.75" x14ac:dyDescent="0.25">
      <c r="A7659" s="58"/>
      <c r="B7659" s="59"/>
      <c r="C7659" s="60"/>
      <c r="D7659" s="61"/>
      <c r="E7659" s="60"/>
      <c r="F7659" s="60"/>
      <c r="G7659" s="60"/>
      <c r="H7659" s="62"/>
      <c r="I7659" s="85"/>
      <c r="J7659" s="60"/>
      <c r="K7659" s="60"/>
      <c r="L7659" s="130"/>
      <c r="M7659" s="58"/>
      <c r="N7659" s="58"/>
      <c r="O7659" s="165"/>
      <c r="P7659" s="166"/>
    </row>
    <row r="7660" spans="1:16" ht="15.75" x14ac:dyDescent="0.25">
      <c r="A7660" s="58"/>
      <c r="B7660" s="59"/>
      <c r="C7660" s="60"/>
      <c r="D7660" s="61"/>
      <c r="E7660" s="60"/>
      <c r="F7660" s="60"/>
      <c r="G7660" s="60"/>
      <c r="H7660" s="62"/>
      <c r="I7660" s="85"/>
      <c r="J7660" s="60"/>
      <c r="K7660" s="60"/>
      <c r="L7660" s="130"/>
      <c r="M7660" s="58"/>
      <c r="N7660" s="58"/>
      <c r="O7660" s="165"/>
      <c r="P7660" s="166"/>
    </row>
    <row r="7661" spans="1:16" ht="15.75" x14ac:dyDescent="0.25">
      <c r="A7661" s="58"/>
      <c r="B7661" s="59"/>
      <c r="C7661" s="60"/>
      <c r="D7661" s="61"/>
      <c r="E7661" s="60"/>
      <c r="F7661" s="60"/>
      <c r="G7661" s="60"/>
      <c r="H7661" s="62"/>
      <c r="I7661" s="85"/>
      <c r="J7661" s="60"/>
      <c r="K7661" s="60"/>
      <c r="L7661" s="130"/>
      <c r="M7661" s="58"/>
      <c r="N7661" s="58"/>
      <c r="O7661" s="165"/>
      <c r="P7661" s="166"/>
    </row>
    <row r="7662" spans="1:16" ht="15.75" x14ac:dyDescent="0.25">
      <c r="A7662" s="58"/>
      <c r="B7662" s="59"/>
      <c r="C7662" s="60"/>
      <c r="D7662" s="61"/>
      <c r="E7662" s="60"/>
      <c r="F7662" s="60"/>
      <c r="G7662" s="60"/>
      <c r="H7662" s="62"/>
      <c r="I7662" s="85"/>
      <c r="J7662" s="60"/>
      <c r="K7662" s="60"/>
      <c r="L7662" s="130"/>
      <c r="M7662" s="58"/>
      <c r="N7662" s="58"/>
      <c r="O7662" s="165"/>
      <c r="P7662" s="166"/>
    </row>
    <row r="7663" spans="1:16" ht="15.75" x14ac:dyDescent="0.25">
      <c r="A7663" s="58"/>
      <c r="B7663" s="59"/>
      <c r="C7663" s="60"/>
      <c r="D7663" s="61"/>
      <c r="E7663" s="60"/>
      <c r="F7663" s="60"/>
      <c r="G7663" s="60"/>
      <c r="H7663" s="62"/>
      <c r="I7663" s="85"/>
      <c r="J7663" s="60"/>
      <c r="K7663" s="60"/>
      <c r="L7663" s="130"/>
      <c r="M7663" s="58"/>
      <c r="N7663" s="58"/>
      <c r="O7663" s="165"/>
      <c r="P7663" s="166"/>
    </row>
    <row r="7664" spans="1:16" ht="15.75" x14ac:dyDescent="0.25">
      <c r="A7664" s="58"/>
      <c r="B7664" s="59"/>
      <c r="C7664" s="60"/>
      <c r="D7664" s="61"/>
      <c r="E7664" s="60"/>
      <c r="F7664" s="60"/>
      <c r="G7664" s="60"/>
      <c r="H7664" s="62"/>
      <c r="I7664" s="85"/>
      <c r="J7664" s="60"/>
      <c r="K7664" s="60"/>
      <c r="L7664" s="130"/>
      <c r="M7664" s="58"/>
      <c r="N7664" s="58"/>
      <c r="O7664" s="165"/>
      <c r="P7664" s="166"/>
    </row>
    <row r="7665" spans="1:16" ht="15.75" x14ac:dyDescent="0.25">
      <c r="A7665" s="58"/>
      <c r="B7665" s="59"/>
      <c r="C7665" s="60"/>
      <c r="D7665" s="61"/>
      <c r="E7665" s="60"/>
      <c r="F7665" s="60"/>
      <c r="G7665" s="60"/>
      <c r="H7665" s="62"/>
      <c r="I7665" s="85"/>
      <c r="J7665" s="60"/>
      <c r="K7665" s="60"/>
      <c r="L7665" s="130"/>
      <c r="M7665" s="58"/>
      <c r="N7665" s="58"/>
      <c r="O7665" s="165"/>
      <c r="P7665" s="166"/>
    </row>
    <row r="7666" spans="1:16" ht="15.75" x14ac:dyDescent="0.25">
      <c r="A7666" s="58"/>
      <c r="B7666" s="59"/>
      <c r="C7666" s="60"/>
      <c r="D7666" s="61"/>
      <c r="E7666" s="60"/>
      <c r="F7666" s="60"/>
      <c r="G7666" s="60"/>
      <c r="H7666" s="62"/>
      <c r="I7666" s="85"/>
      <c r="J7666" s="60"/>
      <c r="K7666" s="60"/>
      <c r="L7666" s="130"/>
      <c r="M7666" s="58"/>
      <c r="N7666" s="58"/>
      <c r="O7666" s="165"/>
      <c r="P7666" s="166"/>
    </row>
    <row r="7667" spans="1:16" ht="15.75" x14ac:dyDescent="0.25">
      <c r="A7667" s="58"/>
      <c r="B7667" s="59"/>
      <c r="C7667" s="60"/>
      <c r="D7667" s="61"/>
      <c r="E7667" s="60"/>
      <c r="F7667" s="60"/>
      <c r="G7667" s="60"/>
      <c r="H7667" s="62"/>
      <c r="I7667" s="176"/>
      <c r="J7667" s="170"/>
      <c r="K7667" s="60"/>
      <c r="L7667" s="130"/>
      <c r="M7667" s="58"/>
      <c r="N7667" s="58"/>
      <c r="O7667" s="165"/>
      <c r="P7667" s="166"/>
    </row>
    <row r="7668" spans="1:16" ht="15.75" x14ac:dyDescent="0.25">
      <c r="A7668" s="58"/>
      <c r="B7668" s="59"/>
      <c r="C7668" s="60"/>
      <c r="D7668" s="61"/>
      <c r="E7668" s="60"/>
      <c r="F7668" s="60"/>
      <c r="G7668" s="60"/>
      <c r="H7668" s="62"/>
      <c r="I7668" s="85"/>
      <c r="J7668" s="60"/>
      <c r="K7668" s="60"/>
      <c r="L7668" s="130"/>
      <c r="M7668" s="58"/>
      <c r="N7668" s="58"/>
      <c r="O7668" s="165"/>
      <c r="P7668" s="166"/>
    </row>
    <row r="7669" spans="1:16" ht="15.75" x14ac:dyDescent="0.25">
      <c r="A7669" s="58"/>
      <c r="B7669" s="59"/>
      <c r="C7669" s="60"/>
      <c r="D7669" s="61"/>
      <c r="E7669" s="60"/>
      <c r="F7669" s="60"/>
      <c r="G7669" s="60"/>
      <c r="H7669" s="62"/>
      <c r="I7669" s="85"/>
      <c r="J7669" s="60"/>
      <c r="K7669" s="60"/>
      <c r="L7669" s="130"/>
      <c r="M7669" s="58"/>
      <c r="N7669" s="58"/>
      <c r="O7669" s="165"/>
      <c r="P7669" s="166"/>
    </row>
    <row r="7670" spans="1:16" ht="15.75" x14ac:dyDescent="0.25">
      <c r="A7670" s="58"/>
      <c r="B7670" s="59"/>
      <c r="C7670" s="60"/>
      <c r="D7670" s="61"/>
      <c r="E7670" s="60"/>
      <c r="F7670" s="60"/>
      <c r="G7670" s="60"/>
      <c r="H7670" s="62"/>
      <c r="I7670" s="85"/>
      <c r="J7670" s="60"/>
      <c r="K7670" s="60"/>
      <c r="L7670" s="130"/>
      <c r="M7670" s="58"/>
      <c r="N7670" s="58"/>
      <c r="O7670" s="165"/>
      <c r="P7670" s="166"/>
    </row>
    <row r="7671" spans="1:16" ht="15.75" x14ac:dyDescent="0.25">
      <c r="A7671" s="58"/>
      <c r="B7671" s="59"/>
      <c r="C7671" s="60"/>
      <c r="D7671" s="61"/>
      <c r="E7671" s="60"/>
      <c r="F7671" s="60"/>
      <c r="G7671" s="60"/>
      <c r="H7671" s="62"/>
      <c r="I7671" s="85"/>
      <c r="J7671" s="60"/>
      <c r="K7671" s="60"/>
      <c r="L7671" s="130"/>
      <c r="M7671" s="58"/>
      <c r="N7671" s="58"/>
      <c r="O7671" s="165"/>
      <c r="P7671" s="166"/>
    </row>
    <row r="7672" spans="1:16" ht="15.75" x14ac:dyDescent="0.25">
      <c r="A7672" s="58"/>
      <c r="B7672" s="59"/>
      <c r="C7672" s="60"/>
      <c r="D7672" s="61"/>
      <c r="E7672" s="60"/>
      <c r="F7672" s="60"/>
      <c r="G7672" s="60"/>
      <c r="H7672" s="62"/>
      <c r="I7672" s="85"/>
      <c r="J7672" s="60"/>
      <c r="K7672" s="60"/>
      <c r="L7672" s="130"/>
      <c r="M7672" s="58"/>
      <c r="N7672" s="58"/>
      <c r="O7672" s="165"/>
      <c r="P7672" s="166"/>
    </row>
    <row r="7673" spans="1:16" ht="15.75" x14ac:dyDescent="0.25">
      <c r="A7673" s="58"/>
      <c r="B7673" s="59"/>
      <c r="C7673" s="60"/>
      <c r="D7673" s="61"/>
      <c r="E7673" s="60"/>
      <c r="F7673" s="60"/>
      <c r="G7673" s="60"/>
      <c r="H7673" s="62"/>
      <c r="I7673" s="85"/>
      <c r="J7673" s="60"/>
      <c r="K7673" s="60"/>
      <c r="L7673" s="130"/>
      <c r="M7673" s="58"/>
      <c r="N7673" s="58"/>
      <c r="O7673" s="165"/>
      <c r="P7673" s="166"/>
    </row>
    <row r="7674" spans="1:16" ht="15.75" x14ac:dyDescent="0.25">
      <c r="A7674" s="58"/>
      <c r="B7674" s="59"/>
      <c r="C7674" s="60"/>
      <c r="D7674" s="61"/>
      <c r="E7674" s="60"/>
      <c r="F7674" s="60"/>
      <c r="G7674" s="60"/>
      <c r="H7674" s="62"/>
      <c r="I7674" s="85"/>
      <c r="J7674" s="60"/>
      <c r="K7674" s="60"/>
      <c r="L7674" s="130"/>
      <c r="M7674" s="58"/>
      <c r="N7674" s="58"/>
      <c r="O7674" s="165"/>
      <c r="P7674" s="166"/>
    </row>
    <row r="7675" spans="1:16" ht="15.75" x14ac:dyDescent="0.25">
      <c r="A7675" s="58"/>
      <c r="B7675" s="59"/>
      <c r="C7675" s="60"/>
      <c r="D7675" s="61"/>
      <c r="E7675" s="60"/>
      <c r="F7675" s="60"/>
      <c r="G7675" s="60"/>
      <c r="H7675" s="62"/>
      <c r="I7675" s="85"/>
      <c r="J7675" s="60"/>
      <c r="K7675" s="60"/>
      <c r="L7675" s="130"/>
      <c r="M7675" s="58"/>
      <c r="N7675" s="58"/>
      <c r="O7675" s="165"/>
      <c r="P7675" s="166"/>
    </row>
    <row r="7676" spans="1:16" ht="15.75" x14ac:dyDescent="0.25">
      <c r="A7676" s="58"/>
      <c r="B7676" s="59"/>
      <c r="C7676" s="60"/>
      <c r="D7676" s="61"/>
      <c r="E7676" s="60"/>
      <c r="F7676" s="60"/>
      <c r="G7676" s="60"/>
      <c r="H7676" s="62"/>
      <c r="I7676" s="176"/>
      <c r="J7676" s="60"/>
      <c r="K7676" s="60"/>
      <c r="L7676" s="130"/>
      <c r="M7676" s="58"/>
      <c r="N7676" s="58"/>
      <c r="O7676" s="165"/>
      <c r="P7676" s="166"/>
    </row>
    <row r="7677" spans="1:16" ht="15.75" x14ac:dyDescent="0.25">
      <c r="A7677" s="58"/>
      <c r="B7677" s="59"/>
      <c r="C7677" s="60"/>
      <c r="D7677" s="61"/>
      <c r="E7677" s="60"/>
      <c r="F7677" s="60"/>
      <c r="G7677" s="60"/>
      <c r="H7677" s="62"/>
      <c r="I7677" s="85"/>
      <c r="J7677" s="60"/>
      <c r="K7677" s="60"/>
      <c r="L7677" s="130"/>
      <c r="M7677" s="58"/>
      <c r="N7677" s="58"/>
      <c r="O7677" s="165"/>
      <c r="P7677" s="166"/>
    </row>
    <row r="7678" spans="1:16" ht="15.75" x14ac:dyDescent="0.25">
      <c r="A7678" s="58"/>
      <c r="B7678" s="59"/>
      <c r="C7678" s="60"/>
      <c r="D7678" s="61"/>
      <c r="E7678" s="60"/>
      <c r="F7678" s="60"/>
      <c r="G7678" s="60"/>
      <c r="H7678" s="62"/>
      <c r="I7678" s="85"/>
      <c r="J7678" s="60"/>
      <c r="K7678" s="60"/>
      <c r="L7678" s="130"/>
      <c r="M7678" s="58"/>
      <c r="N7678" s="58"/>
      <c r="O7678" s="165"/>
      <c r="P7678" s="166"/>
    </row>
    <row r="7679" spans="1:16" ht="15.75" x14ac:dyDescent="0.25">
      <c r="A7679" s="58"/>
      <c r="B7679" s="59"/>
      <c r="C7679" s="60"/>
      <c r="D7679" s="61"/>
      <c r="E7679" s="60"/>
      <c r="F7679" s="60"/>
      <c r="G7679" s="60"/>
      <c r="H7679" s="62"/>
      <c r="I7679" s="85"/>
      <c r="J7679" s="60"/>
      <c r="K7679" s="60"/>
      <c r="L7679" s="130"/>
      <c r="M7679" s="58"/>
      <c r="N7679" s="58"/>
      <c r="O7679" s="165"/>
      <c r="P7679" s="166"/>
    </row>
    <row r="7680" spans="1:16" ht="15.75" x14ac:dyDescent="0.25">
      <c r="A7680" s="58"/>
      <c r="B7680" s="59"/>
      <c r="C7680" s="60"/>
      <c r="D7680" s="61"/>
      <c r="E7680" s="60"/>
      <c r="F7680" s="60"/>
      <c r="G7680" s="60"/>
      <c r="H7680" s="62"/>
      <c r="I7680" s="85"/>
      <c r="J7680" s="60"/>
      <c r="K7680" s="60"/>
      <c r="L7680" s="130"/>
      <c r="M7680" s="58"/>
      <c r="N7680" s="58"/>
      <c r="O7680" s="165"/>
      <c r="P7680" s="166"/>
    </row>
    <row r="7681" spans="1:16" ht="15.75" x14ac:dyDescent="0.25">
      <c r="A7681" s="58"/>
      <c r="B7681" s="59"/>
      <c r="C7681" s="60"/>
      <c r="D7681" s="61"/>
      <c r="E7681" s="60"/>
      <c r="F7681" s="60"/>
      <c r="G7681" s="60"/>
      <c r="H7681" s="62"/>
      <c r="I7681" s="85"/>
      <c r="J7681" s="60"/>
      <c r="K7681" s="60"/>
      <c r="L7681" s="130"/>
      <c r="M7681" s="58"/>
      <c r="N7681" s="58"/>
      <c r="O7681" s="165"/>
      <c r="P7681" s="166"/>
    </row>
    <row r="7682" spans="1:16" ht="15.75" x14ac:dyDescent="0.25">
      <c r="A7682" s="58"/>
      <c r="B7682" s="59"/>
      <c r="C7682" s="60"/>
      <c r="D7682" s="61"/>
      <c r="E7682" s="60"/>
      <c r="F7682" s="60"/>
      <c r="G7682" s="60"/>
      <c r="H7682" s="62"/>
      <c r="I7682" s="85"/>
      <c r="J7682" s="60"/>
      <c r="K7682" s="60"/>
      <c r="L7682" s="130"/>
      <c r="M7682" s="58"/>
      <c r="N7682" s="58"/>
      <c r="O7682" s="165"/>
      <c r="P7682" s="166"/>
    </row>
    <row r="7683" spans="1:16" ht="15.75" x14ac:dyDescent="0.25">
      <c r="A7683" s="58"/>
      <c r="B7683" s="59"/>
      <c r="C7683" s="60"/>
      <c r="D7683" s="61"/>
      <c r="E7683" s="60"/>
      <c r="F7683" s="60"/>
      <c r="G7683" s="60"/>
      <c r="H7683" s="62"/>
      <c r="I7683" s="85"/>
      <c r="J7683" s="60"/>
      <c r="K7683" s="60"/>
      <c r="L7683" s="130"/>
      <c r="M7683" s="58"/>
      <c r="N7683" s="58"/>
      <c r="O7683" s="165"/>
      <c r="P7683" s="166"/>
    </row>
    <row r="7684" spans="1:16" ht="15.75" x14ac:dyDescent="0.25">
      <c r="A7684" s="58"/>
      <c r="B7684" s="59"/>
      <c r="C7684" s="60"/>
      <c r="D7684" s="61"/>
      <c r="E7684" s="60"/>
      <c r="F7684" s="60"/>
      <c r="G7684" s="60"/>
      <c r="H7684" s="62"/>
      <c r="I7684" s="176"/>
      <c r="J7684" s="60"/>
      <c r="K7684" s="60"/>
      <c r="L7684" s="130"/>
      <c r="M7684" s="58"/>
      <c r="N7684" s="58"/>
      <c r="O7684" s="165"/>
      <c r="P7684" s="166"/>
    </row>
    <row r="7685" spans="1:16" ht="15.75" x14ac:dyDescent="0.25">
      <c r="A7685" s="58"/>
      <c r="B7685" s="59"/>
      <c r="C7685" s="60"/>
      <c r="D7685" s="61"/>
      <c r="E7685" s="60"/>
      <c r="F7685" s="60"/>
      <c r="G7685" s="60"/>
      <c r="H7685" s="62"/>
      <c r="I7685" s="85"/>
      <c r="J7685" s="60"/>
      <c r="K7685" s="60"/>
      <c r="L7685" s="130"/>
      <c r="M7685" s="58"/>
      <c r="N7685" s="58"/>
      <c r="O7685" s="165"/>
      <c r="P7685" s="166"/>
    </row>
    <row r="7686" spans="1:16" ht="15.75" x14ac:dyDescent="0.25">
      <c r="A7686" s="58"/>
      <c r="B7686" s="59"/>
      <c r="C7686" s="60"/>
      <c r="D7686" s="61"/>
      <c r="E7686" s="60"/>
      <c r="F7686" s="60"/>
      <c r="G7686" s="60"/>
      <c r="H7686" s="62"/>
      <c r="I7686" s="85"/>
      <c r="J7686" s="60"/>
      <c r="K7686" s="60"/>
      <c r="L7686" s="130"/>
      <c r="M7686" s="58"/>
      <c r="N7686" s="58"/>
      <c r="O7686" s="165"/>
      <c r="P7686" s="166"/>
    </row>
    <row r="7687" spans="1:16" ht="15.75" x14ac:dyDescent="0.25">
      <c r="A7687" s="58"/>
      <c r="B7687" s="59"/>
      <c r="C7687" s="60"/>
      <c r="D7687" s="61"/>
      <c r="E7687" s="60"/>
      <c r="F7687" s="60"/>
      <c r="G7687" s="60"/>
      <c r="H7687" s="62"/>
      <c r="I7687" s="85"/>
      <c r="J7687" s="60"/>
      <c r="K7687" s="60"/>
      <c r="L7687" s="130"/>
      <c r="M7687" s="58"/>
      <c r="N7687" s="58"/>
      <c r="O7687" s="165"/>
      <c r="P7687" s="166"/>
    </row>
    <row r="7688" spans="1:16" ht="15.75" x14ac:dyDescent="0.25">
      <c r="A7688" s="58"/>
      <c r="B7688" s="59"/>
      <c r="C7688" s="60"/>
      <c r="D7688" s="61"/>
      <c r="E7688" s="60"/>
      <c r="F7688" s="60"/>
      <c r="G7688" s="60"/>
      <c r="H7688" s="62"/>
      <c r="I7688" s="85"/>
      <c r="J7688" s="60"/>
      <c r="K7688" s="60"/>
      <c r="L7688" s="130"/>
      <c r="M7688" s="58"/>
      <c r="N7688" s="58"/>
      <c r="O7688" s="165"/>
      <c r="P7688" s="166"/>
    </row>
    <row r="7689" spans="1:16" ht="15.75" x14ac:dyDescent="0.25">
      <c r="A7689" s="58"/>
      <c r="B7689" s="59"/>
      <c r="C7689" s="60"/>
      <c r="D7689" s="61"/>
      <c r="E7689" s="60"/>
      <c r="F7689" s="60"/>
      <c r="G7689" s="60"/>
      <c r="H7689" s="62"/>
      <c r="I7689" s="85"/>
      <c r="J7689" s="60"/>
      <c r="K7689" s="60"/>
      <c r="L7689" s="130"/>
      <c r="M7689" s="58"/>
      <c r="N7689" s="58"/>
      <c r="O7689" s="165"/>
      <c r="P7689" s="166"/>
    </row>
    <row r="7690" spans="1:16" ht="15.75" x14ac:dyDescent="0.25">
      <c r="A7690" s="207"/>
      <c r="B7690" s="210"/>
      <c r="C7690" s="211"/>
      <c r="D7690" s="61"/>
      <c r="E7690" s="211"/>
      <c r="F7690" s="211"/>
      <c r="G7690" s="211"/>
      <c r="H7690" s="61"/>
      <c r="I7690" s="212"/>
      <c r="J7690" s="211"/>
      <c r="K7690" s="60"/>
      <c r="L7690" s="208"/>
      <c r="M7690" s="207"/>
      <c r="N7690" s="58"/>
      <c r="O7690" s="165"/>
      <c r="P7690" s="166"/>
    </row>
    <row r="7691" spans="1:16" ht="15.75" x14ac:dyDescent="0.25">
      <c r="A7691" s="58"/>
      <c r="B7691" s="59"/>
      <c r="C7691" s="60"/>
      <c r="D7691" s="61"/>
      <c r="E7691" s="60"/>
      <c r="F7691" s="60"/>
      <c r="G7691" s="60"/>
      <c r="H7691" s="62"/>
      <c r="I7691" s="85"/>
      <c r="J7691" s="60"/>
      <c r="K7691" s="60"/>
      <c r="L7691" s="130"/>
      <c r="M7691" s="58"/>
      <c r="N7691" s="58"/>
      <c r="O7691" s="165"/>
      <c r="P7691" s="166"/>
    </row>
    <row r="7692" spans="1:16" ht="15.75" x14ac:dyDescent="0.25">
      <c r="A7692" s="58"/>
      <c r="B7692" s="59"/>
      <c r="C7692" s="60"/>
      <c r="D7692" s="61"/>
      <c r="E7692" s="60"/>
      <c r="F7692" s="60"/>
      <c r="G7692" s="60"/>
      <c r="H7692" s="62"/>
      <c r="I7692" s="85"/>
      <c r="J7692" s="60"/>
      <c r="K7692" s="60"/>
      <c r="L7692" s="130"/>
      <c r="M7692" s="58"/>
      <c r="N7692" s="58"/>
      <c r="O7692" s="165"/>
      <c r="P7692" s="166"/>
    </row>
    <row r="7693" spans="1:16" ht="15.75" x14ac:dyDescent="0.25">
      <c r="A7693" s="58"/>
      <c r="B7693" s="59"/>
      <c r="C7693" s="60"/>
      <c r="D7693" s="61"/>
      <c r="E7693" s="60"/>
      <c r="F7693" s="60"/>
      <c r="G7693" s="60"/>
      <c r="H7693" s="62"/>
      <c r="I7693" s="85"/>
      <c r="J7693" s="60"/>
      <c r="K7693" s="60"/>
      <c r="L7693" s="130"/>
      <c r="M7693" s="58"/>
      <c r="N7693" s="58"/>
      <c r="O7693" s="165"/>
      <c r="P7693" s="166"/>
    </row>
    <row r="7694" spans="1:16" ht="15.75" x14ac:dyDescent="0.25">
      <c r="A7694" s="58"/>
      <c r="B7694" s="59"/>
      <c r="C7694" s="60"/>
      <c r="D7694" s="61"/>
      <c r="E7694" s="60"/>
      <c r="F7694" s="60"/>
      <c r="G7694" s="60"/>
      <c r="H7694" s="62"/>
      <c r="I7694" s="85"/>
      <c r="J7694" s="60"/>
      <c r="K7694" s="60"/>
      <c r="L7694" s="130"/>
      <c r="M7694" s="58"/>
      <c r="N7694" s="58"/>
      <c r="O7694" s="165"/>
      <c r="P7694" s="166"/>
    </row>
    <row r="7695" spans="1:16" ht="15.75" x14ac:dyDescent="0.25">
      <c r="A7695" s="58"/>
      <c r="B7695" s="59"/>
      <c r="C7695" s="60"/>
      <c r="D7695" s="61"/>
      <c r="E7695" s="60"/>
      <c r="F7695" s="60"/>
      <c r="G7695" s="60"/>
      <c r="H7695" s="62"/>
      <c r="I7695" s="85"/>
      <c r="J7695" s="60"/>
      <c r="K7695" s="60"/>
      <c r="L7695" s="130"/>
      <c r="M7695" s="58"/>
      <c r="N7695" s="58"/>
      <c r="O7695" s="165"/>
      <c r="P7695" s="166"/>
    </row>
    <row r="7696" spans="1:16" ht="15.75" x14ac:dyDescent="0.25">
      <c r="A7696" s="58"/>
      <c r="B7696" s="59"/>
      <c r="C7696" s="60"/>
      <c r="D7696" s="61"/>
      <c r="E7696" s="60"/>
      <c r="F7696" s="60"/>
      <c r="G7696" s="60"/>
      <c r="H7696" s="62"/>
      <c r="I7696" s="85"/>
      <c r="J7696" s="60"/>
      <c r="K7696" s="60"/>
      <c r="L7696" s="130"/>
      <c r="M7696" s="58"/>
      <c r="N7696" s="58"/>
      <c r="O7696" s="165"/>
      <c r="P7696" s="166"/>
    </row>
    <row r="7697" spans="1:16" ht="15.75" x14ac:dyDescent="0.25">
      <c r="A7697" s="58"/>
      <c r="B7697" s="59"/>
      <c r="C7697" s="60"/>
      <c r="D7697" s="61"/>
      <c r="E7697" s="60"/>
      <c r="F7697" s="60"/>
      <c r="G7697" s="60"/>
      <c r="H7697" s="62"/>
      <c r="I7697" s="85"/>
      <c r="J7697" s="60"/>
      <c r="K7697" s="60"/>
      <c r="L7697" s="130"/>
      <c r="M7697" s="58"/>
      <c r="N7697" s="58"/>
      <c r="O7697" s="165"/>
      <c r="P7697" s="166"/>
    </row>
    <row r="7698" spans="1:16" ht="15.75" x14ac:dyDescent="0.25">
      <c r="A7698" s="58"/>
      <c r="B7698" s="59"/>
      <c r="C7698" s="60"/>
      <c r="D7698" s="61"/>
      <c r="E7698" s="60"/>
      <c r="F7698" s="60"/>
      <c r="G7698" s="60"/>
      <c r="H7698" s="62"/>
      <c r="I7698" s="85"/>
      <c r="J7698" s="60"/>
      <c r="K7698" s="60"/>
      <c r="L7698" s="130"/>
      <c r="M7698" s="58"/>
      <c r="N7698" s="58"/>
      <c r="O7698" s="165"/>
      <c r="P7698" s="166"/>
    </row>
    <row r="7699" spans="1:16" ht="15.75" x14ac:dyDescent="0.25">
      <c r="A7699" s="58"/>
      <c r="B7699" s="59"/>
      <c r="C7699" s="60"/>
      <c r="D7699" s="61"/>
      <c r="E7699" s="60"/>
      <c r="F7699" s="60"/>
      <c r="G7699" s="60"/>
      <c r="H7699" s="62"/>
      <c r="I7699" s="85"/>
      <c r="J7699" s="60"/>
      <c r="K7699" s="60"/>
      <c r="L7699" s="130"/>
      <c r="M7699" s="58"/>
      <c r="N7699" s="58"/>
      <c r="O7699" s="165"/>
      <c r="P7699" s="166"/>
    </row>
    <row r="7700" spans="1:16" ht="15.75" x14ac:dyDescent="0.25">
      <c r="A7700" s="58"/>
      <c r="B7700" s="59"/>
      <c r="C7700" s="60"/>
      <c r="D7700" s="61"/>
      <c r="E7700" s="60"/>
      <c r="F7700" s="60"/>
      <c r="G7700" s="60"/>
      <c r="H7700" s="62"/>
      <c r="I7700" s="85"/>
      <c r="J7700" s="60"/>
      <c r="K7700" s="60"/>
      <c r="L7700" s="130"/>
      <c r="M7700" s="58"/>
      <c r="N7700" s="58"/>
      <c r="O7700" s="165"/>
      <c r="P7700" s="166"/>
    </row>
    <row r="7701" spans="1:16" ht="15.75" x14ac:dyDescent="0.25">
      <c r="A7701" s="58"/>
      <c r="B7701" s="59"/>
      <c r="C7701" s="60"/>
      <c r="D7701" s="61"/>
      <c r="E7701" s="60"/>
      <c r="F7701" s="60"/>
      <c r="G7701" s="60"/>
      <c r="H7701" s="62"/>
      <c r="I7701" s="85"/>
      <c r="J7701" s="60"/>
      <c r="K7701" s="60"/>
      <c r="L7701" s="130"/>
      <c r="M7701" s="58"/>
      <c r="N7701" s="58"/>
      <c r="O7701" s="165"/>
      <c r="P7701" s="166"/>
    </row>
    <row r="7702" spans="1:16" ht="15.75" x14ac:dyDescent="0.25">
      <c r="A7702" s="58"/>
      <c r="B7702" s="59"/>
      <c r="C7702" s="60"/>
      <c r="D7702" s="61"/>
      <c r="E7702" s="60"/>
      <c r="F7702" s="60"/>
      <c r="G7702" s="60"/>
      <c r="H7702" s="62"/>
      <c r="I7702" s="85"/>
      <c r="J7702" s="60"/>
      <c r="K7702" s="60"/>
      <c r="L7702" s="167"/>
      <c r="M7702" s="58"/>
      <c r="N7702" s="58"/>
      <c r="O7702" s="165"/>
      <c r="P7702" s="166"/>
    </row>
    <row r="7703" spans="1:16" ht="15.75" x14ac:dyDescent="0.25">
      <c r="A7703" s="58"/>
      <c r="B7703" s="59"/>
      <c r="C7703" s="60"/>
      <c r="D7703" s="61"/>
      <c r="E7703" s="60"/>
      <c r="F7703" s="60"/>
      <c r="G7703" s="60"/>
      <c r="H7703" s="62"/>
      <c r="I7703" s="85"/>
      <c r="J7703" s="60"/>
      <c r="K7703" s="60"/>
      <c r="L7703" s="167"/>
      <c r="M7703" s="58"/>
      <c r="N7703" s="58"/>
      <c r="O7703" s="165"/>
      <c r="P7703" s="166"/>
    </row>
    <row r="7704" spans="1:16" ht="15.75" x14ac:dyDescent="0.25">
      <c r="A7704" s="58"/>
      <c r="B7704" s="59"/>
      <c r="C7704" s="60"/>
      <c r="D7704" s="61"/>
      <c r="E7704" s="60"/>
      <c r="F7704" s="60"/>
      <c r="G7704" s="60"/>
      <c r="H7704" s="62"/>
      <c r="I7704" s="85"/>
      <c r="J7704" s="60"/>
      <c r="K7704" s="60"/>
      <c r="L7704" s="130"/>
      <c r="M7704" s="58"/>
      <c r="N7704" s="58"/>
      <c r="O7704" s="165"/>
      <c r="P7704" s="166"/>
    </row>
    <row r="7705" spans="1:16" ht="15.75" x14ac:dyDescent="0.25">
      <c r="A7705" s="58"/>
      <c r="B7705" s="59"/>
      <c r="C7705" s="60"/>
      <c r="D7705" s="61"/>
      <c r="E7705" s="60"/>
      <c r="F7705" s="60"/>
      <c r="G7705" s="60"/>
      <c r="H7705" s="62"/>
      <c r="I7705" s="85"/>
      <c r="J7705" s="60"/>
      <c r="K7705" s="60"/>
      <c r="L7705" s="130"/>
      <c r="M7705" s="58"/>
      <c r="N7705" s="58"/>
      <c r="O7705" s="165"/>
      <c r="P7705" s="166"/>
    </row>
    <row r="7706" spans="1:16" ht="15.75" x14ac:dyDescent="0.25">
      <c r="A7706" s="58"/>
      <c r="B7706" s="59"/>
      <c r="C7706" s="60"/>
      <c r="D7706" s="61"/>
      <c r="E7706" s="60"/>
      <c r="F7706" s="60"/>
      <c r="G7706" s="60"/>
      <c r="H7706" s="62"/>
      <c r="I7706" s="85"/>
      <c r="J7706" s="60"/>
      <c r="K7706" s="60"/>
      <c r="L7706" s="130"/>
      <c r="M7706" s="58"/>
      <c r="N7706" s="58"/>
      <c r="O7706" s="165"/>
      <c r="P7706" s="166"/>
    </row>
    <row r="7707" spans="1:16" ht="15.75" x14ac:dyDescent="0.25">
      <c r="A7707" s="58"/>
      <c r="B7707" s="59"/>
      <c r="C7707" s="60"/>
      <c r="D7707" s="61"/>
      <c r="E7707" s="60"/>
      <c r="F7707" s="60"/>
      <c r="G7707" s="60"/>
      <c r="H7707" s="62"/>
      <c r="I7707" s="85"/>
      <c r="J7707" s="60"/>
      <c r="K7707" s="60"/>
      <c r="L7707" s="130"/>
      <c r="M7707" s="58"/>
      <c r="N7707" s="58"/>
      <c r="O7707" s="165"/>
      <c r="P7707" s="166"/>
    </row>
    <row r="7708" spans="1:16" ht="15.75" x14ac:dyDescent="0.25">
      <c r="A7708" s="58"/>
      <c r="B7708" s="59"/>
      <c r="C7708" s="60"/>
      <c r="D7708" s="61"/>
      <c r="E7708" s="60"/>
      <c r="F7708" s="60"/>
      <c r="G7708" s="60"/>
      <c r="H7708" s="62"/>
      <c r="I7708" s="85"/>
      <c r="J7708" s="60"/>
      <c r="K7708" s="60"/>
      <c r="L7708" s="130"/>
      <c r="M7708" s="58"/>
      <c r="N7708" s="58"/>
      <c r="O7708" s="165"/>
      <c r="P7708" s="166"/>
    </row>
    <row r="7709" spans="1:16" ht="15.75" x14ac:dyDescent="0.25">
      <c r="A7709" s="58"/>
      <c r="B7709" s="59"/>
      <c r="C7709" s="60"/>
      <c r="D7709" s="61"/>
      <c r="E7709" s="60"/>
      <c r="F7709" s="60"/>
      <c r="G7709" s="60"/>
      <c r="H7709" s="62"/>
      <c r="I7709" s="85"/>
      <c r="J7709" s="60"/>
      <c r="K7709" s="60"/>
      <c r="L7709" s="130"/>
      <c r="M7709" s="58"/>
      <c r="N7709" s="58"/>
      <c r="O7709" s="165"/>
      <c r="P7709" s="166"/>
    </row>
    <row r="7710" spans="1:16" ht="15.75" x14ac:dyDescent="0.25">
      <c r="A7710" s="58"/>
      <c r="B7710" s="59"/>
      <c r="C7710" s="60"/>
      <c r="D7710" s="61"/>
      <c r="E7710" s="60"/>
      <c r="F7710" s="60"/>
      <c r="G7710" s="60"/>
      <c r="H7710" s="62"/>
      <c r="I7710" s="85"/>
      <c r="J7710" s="60"/>
      <c r="K7710" s="60"/>
      <c r="L7710" s="130"/>
      <c r="M7710" s="58"/>
      <c r="N7710" s="58"/>
      <c r="O7710" s="165"/>
      <c r="P7710" s="166"/>
    </row>
    <row r="7711" spans="1:16" ht="15.75" x14ac:dyDescent="0.25">
      <c r="A7711" s="58"/>
      <c r="B7711" s="59"/>
      <c r="C7711" s="60"/>
      <c r="D7711" s="61"/>
      <c r="E7711" s="60"/>
      <c r="F7711" s="60"/>
      <c r="G7711" s="60"/>
      <c r="H7711" s="62"/>
      <c r="I7711" s="85"/>
      <c r="J7711" s="60"/>
      <c r="K7711" s="60"/>
      <c r="L7711" s="130"/>
      <c r="M7711" s="58"/>
      <c r="N7711" s="58"/>
      <c r="O7711" s="165"/>
      <c r="P7711" s="166"/>
    </row>
    <row r="7712" spans="1:16" ht="15.75" x14ac:dyDescent="0.25">
      <c r="A7712" s="58"/>
      <c r="B7712" s="59"/>
      <c r="C7712" s="60"/>
      <c r="D7712" s="61"/>
      <c r="E7712" s="60"/>
      <c r="F7712" s="60"/>
      <c r="G7712" s="60"/>
      <c r="H7712" s="62"/>
      <c r="I7712" s="85"/>
      <c r="J7712" s="60"/>
      <c r="K7712" s="60"/>
      <c r="L7712" s="130"/>
      <c r="M7712" s="58"/>
      <c r="N7712" s="58"/>
      <c r="O7712" s="165"/>
      <c r="P7712" s="166"/>
    </row>
    <row r="7713" spans="1:16" ht="15.75" x14ac:dyDescent="0.25">
      <c r="A7713" s="58"/>
      <c r="B7713" s="59"/>
      <c r="C7713" s="60"/>
      <c r="D7713" s="61"/>
      <c r="E7713" s="60"/>
      <c r="F7713" s="60"/>
      <c r="G7713" s="60"/>
      <c r="H7713" s="62"/>
      <c r="I7713" s="85"/>
      <c r="J7713" s="60"/>
      <c r="K7713" s="60"/>
      <c r="L7713" s="130"/>
      <c r="M7713" s="58"/>
      <c r="N7713" s="58"/>
      <c r="O7713" s="165"/>
      <c r="P7713" s="166"/>
    </row>
    <row r="7714" spans="1:16" ht="15.75" x14ac:dyDescent="0.25">
      <c r="A7714" s="58"/>
      <c r="B7714" s="169"/>
      <c r="C7714" s="60"/>
      <c r="D7714" s="61"/>
      <c r="E7714" s="60"/>
      <c r="F7714" s="60"/>
      <c r="G7714" s="60"/>
      <c r="H7714" s="62"/>
      <c r="I7714" s="85"/>
      <c r="J7714" s="60"/>
      <c r="K7714" s="60"/>
      <c r="L7714" s="130"/>
      <c r="M7714" s="58"/>
      <c r="N7714" s="58"/>
      <c r="O7714" s="165"/>
      <c r="P7714" s="166"/>
    </row>
    <row r="7715" spans="1:16" ht="15.75" x14ac:dyDescent="0.25">
      <c r="A7715" s="58"/>
      <c r="B7715" s="59"/>
      <c r="C7715" s="60"/>
      <c r="D7715" s="61"/>
      <c r="E7715" s="60"/>
      <c r="F7715" s="60"/>
      <c r="G7715" s="60"/>
      <c r="H7715" s="62"/>
      <c r="I7715" s="85"/>
      <c r="J7715" s="60"/>
      <c r="K7715" s="60"/>
      <c r="L7715" s="130"/>
      <c r="M7715" s="58"/>
      <c r="N7715" s="58"/>
      <c r="O7715" s="165"/>
      <c r="P7715" s="166"/>
    </row>
    <row r="7716" spans="1:16" ht="15.75" x14ac:dyDescent="0.25">
      <c r="A7716" s="58"/>
      <c r="B7716" s="59"/>
      <c r="C7716" s="60"/>
      <c r="D7716" s="61"/>
      <c r="E7716" s="60"/>
      <c r="F7716" s="60"/>
      <c r="G7716" s="60"/>
      <c r="H7716" s="62"/>
      <c r="I7716" s="85"/>
      <c r="J7716" s="60"/>
      <c r="K7716" s="60"/>
      <c r="L7716" s="130"/>
      <c r="M7716" s="58"/>
      <c r="N7716" s="58"/>
      <c r="O7716" s="165"/>
      <c r="P7716" s="166"/>
    </row>
    <row r="7717" spans="1:16" ht="15.75" x14ac:dyDescent="0.25">
      <c r="A7717" s="58"/>
      <c r="B7717" s="59"/>
      <c r="C7717" s="60"/>
      <c r="D7717" s="61"/>
      <c r="E7717" s="60"/>
      <c r="F7717" s="60"/>
      <c r="G7717" s="60"/>
      <c r="H7717" s="62"/>
      <c r="I7717" s="85"/>
      <c r="J7717" s="60"/>
      <c r="K7717" s="60"/>
      <c r="L7717" s="130"/>
      <c r="M7717" s="58"/>
      <c r="N7717" s="58"/>
      <c r="O7717" s="165"/>
      <c r="P7717" s="166"/>
    </row>
    <row r="7718" spans="1:16" ht="15.75" x14ac:dyDescent="0.25">
      <c r="A7718" s="191"/>
      <c r="B7718" s="192"/>
      <c r="C7718" s="192"/>
      <c r="D7718" s="61"/>
      <c r="E7718" s="192"/>
      <c r="F7718" s="192"/>
      <c r="G7718" s="192"/>
      <c r="H7718" s="192"/>
      <c r="I7718" s="193"/>
      <c r="J7718" s="193"/>
      <c r="K7718" s="60"/>
      <c r="L7718" s="194"/>
      <c r="M7718" s="191"/>
      <c r="N7718" s="185"/>
      <c r="O7718" s="165"/>
      <c r="P7718" s="166"/>
    </row>
    <row r="7719" spans="1:16" ht="15.75" x14ac:dyDescent="0.25">
      <c r="A7719" s="58"/>
      <c r="B7719" s="59"/>
      <c r="C7719" s="60"/>
      <c r="D7719" s="61"/>
      <c r="E7719" s="60"/>
      <c r="F7719" s="60"/>
      <c r="G7719" s="60"/>
      <c r="H7719" s="62"/>
      <c r="I7719" s="85"/>
      <c r="J7719" s="60"/>
      <c r="K7719" s="60"/>
      <c r="L7719" s="167"/>
      <c r="M7719" s="58"/>
      <c r="N7719" s="58"/>
      <c r="O7719" s="165"/>
      <c r="P7719" s="166"/>
    </row>
    <row r="7720" spans="1:16" ht="15.75" x14ac:dyDescent="0.25">
      <c r="A7720" s="58"/>
      <c r="B7720" s="59"/>
      <c r="C7720" s="60"/>
      <c r="D7720" s="61"/>
      <c r="E7720" s="60"/>
      <c r="F7720" s="60"/>
      <c r="G7720" s="60"/>
      <c r="H7720" s="62"/>
      <c r="I7720" s="85"/>
      <c r="J7720" s="60"/>
      <c r="K7720" s="60"/>
      <c r="L7720" s="130"/>
      <c r="M7720" s="58"/>
      <c r="N7720" s="58"/>
      <c r="O7720" s="165"/>
      <c r="P7720" s="166"/>
    </row>
    <row r="7721" spans="1:16" ht="15.75" x14ac:dyDescent="0.25">
      <c r="A7721" s="191"/>
      <c r="B7721" s="192"/>
      <c r="C7721" s="192"/>
      <c r="D7721" s="61"/>
      <c r="E7721" s="192"/>
      <c r="F7721" s="192"/>
      <c r="G7721" s="192"/>
      <c r="H7721" s="192"/>
      <c r="I7721" s="193"/>
      <c r="J7721" s="193"/>
      <c r="K7721" s="60"/>
      <c r="L7721" s="194"/>
      <c r="M7721" s="191"/>
      <c r="N7721" s="185"/>
      <c r="O7721" s="165"/>
      <c r="P7721" s="166"/>
    </row>
    <row r="7722" spans="1:16" ht="15.75" x14ac:dyDescent="0.25">
      <c r="A7722" s="58"/>
      <c r="B7722" s="59"/>
      <c r="C7722" s="60"/>
      <c r="D7722" s="61"/>
      <c r="E7722" s="60"/>
      <c r="F7722" s="60"/>
      <c r="G7722" s="60"/>
      <c r="H7722" s="62"/>
      <c r="I7722" s="85"/>
      <c r="J7722" s="60"/>
      <c r="K7722" s="60"/>
      <c r="L7722" s="130"/>
      <c r="M7722" s="58"/>
      <c r="N7722" s="58"/>
      <c r="O7722" s="165"/>
      <c r="P7722" s="166"/>
    </row>
    <row r="7723" spans="1:16" ht="15.75" x14ac:dyDescent="0.25">
      <c r="A7723" s="58"/>
      <c r="B7723" s="59"/>
      <c r="C7723" s="60"/>
      <c r="D7723" s="61"/>
      <c r="E7723" s="60"/>
      <c r="F7723" s="60"/>
      <c r="G7723" s="60"/>
      <c r="H7723" s="62"/>
      <c r="I7723" s="85"/>
      <c r="J7723" s="60"/>
      <c r="K7723" s="60"/>
      <c r="L7723" s="130"/>
      <c r="M7723" s="58"/>
      <c r="N7723" s="58"/>
      <c r="O7723" s="165"/>
      <c r="P7723" s="166"/>
    </row>
    <row r="7724" spans="1:16" ht="15.75" x14ac:dyDescent="0.25">
      <c r="A7724" s="58"/>
      <c r="B7724" s="59"/>
      <c r="C7724" s="60"/>
      <c r="D7724" s="61"/>
      <c r="E7724" s="60"/>
      <c r="F7724" s="60"/>
      <c r="G7724" s="60"/>
      <c r="H7724" s="62"/>
      <c r="I7724" s="85"/>
      <c r="J7724" s="60"/>
      <c r="K7724" s="60"/>
      <c r="L7724" s="130"/>
      <c r="M7724" s="58"/>
      <c r="N7724" s="58"/>
      <c r="O7724" s="165"/>
      <c r="P7724" s="166"/>
    </row>
    <row r="7725" spans="1:16" ht="15.75" x14ac:dyDescent="0.25">
      <c r="A7725" s="58"/>
      <c r="B7725" s="59"/>
      <c r="C7725" s="60"/>
      <c r="D7725" s="61"/>
      <c r="E7725" s="60"/>
      <c r="F7725" s="60"/>
      <c r="G7725" s="60"/>
      <c r="H7725" s="62"/>
      <c r="I7725" s="85"/>
      <c r="J7725" s="60"/>
      <c r="K7725" s="60"/>
      <c r="L7725" s="130"/>
      <c r="M7725" s="58"/>
      <c r="N7725" s="58"/>
      <c r="O7725" s="165"/>
      <c r="P7725" s="166"/>
    </row>
    <row r="7726" spans="1:16" ht="15.75" x14ac:dyDescent="0.25">
      <c r="A7726" s="58"/>
      <c r="B7726" s="59"/>
      <c r="C7726" s="60"/>
      <c r="D7726" s="61"/>
      <c r="E7726" s="60"/>
      <c r="F7726" s="60"/>
      <c r="G7726" s="60"/>
      <c r="H7726" s="62"/>
      <c r="I7726" s="85"/>
      <c r="J7726" s="60"/>
      <c r="K7726" s="60"/>
      <c r="L7726" s="130"/>
      <c r="M7726" s="58"/>
      <c r="N7726" s="58"/>
      <c r="O7726" s="165"/>
      <c r="P7726" s="166"/>
    </row>
    <row r="7727" spans="1:16" ht="15.75" x14ac:dyDescent="0.25">
      <c r="A7727" s="191"/>
      <c r="B7727" s="192"/>
      <c r="C7727" s="192"/>
      <c r="D7727" s="61"/>
      <c r="E7727" s="192"/>
      <c r="F7727" s="192"/>
      <c r="G7727" s="192"/>
      <c r="H7727" s="192"/>
      <c r="I7727" s="193"/>
      <c r="J7727" s="193"/>
      <c r="K7727" s="60"/>
      <c r="L7727" s="194"/>
      <c r="M7727" s="191"/>
      <c r="N7727" s="185"/>
      <c r="O7727" s="165"/>
      <c r="P7727" s="166"/>
    </row>
    <row r="7728" spans="1:16" ht="15.75" x14ac:dyDescent="0.25">
      <c r="A7728" s="58"/>
      <c r="B7728" s="59"/>
      <c r="C7728" s="60"/>
      <c r="D7728" s="61"/>
      <c r="E7728" s="60"/>
      <c r="F7728" s="60"/>
      <c r="G7728" s="60"/>
      <c r="H7728" s="62"/>
      <c r="I7728" s="85"/>
      <c r="J7728" s="60"/>
      <c r="K7728" s="60"/>
      <c r="L7728" s="130"/>
      <c r="M7728" s="58"/>
      <c r="N7728" s="58"/>
      <c r="O7728" s="165"/>
      <c r="P7728" s="166"/>
    </row>
    <row r="7729" spans="1:16" ht="15.75" x14ac:dyDescent="0.25">
      <c r="A7729" s="58"/>
      <c r="B7729" s="59"/>
      <c r="C7729" s="60"/>
      <c r="D7729" s="61"/>
      <c r="E7729" s="60"/>
      <c r="F7729" s="60"/>
      <c r="G7729" s="60"/>
      <c r="H7729" s="62"/>
      <c r="I7729" s="85"/>
      <c r="J7729" s="60"/>
      <c r="K7729" s="60"/>
      <c r="L7729" s="130"/>
      <c r="M7729" s="58"/>
      <c r="N7729" s="58"/>
      <c r="O7729" s="165"/>
      <c r="P7729" s="166"/>
    </row>
    <row r="7730" spans="1:16" ht="15.75" x14ac:dyDescent="0.25">
      <c r="A7730" s="191"/>
      <c r="B7730" s="192"/>
      <c r="C7730" s="192"/>
      <c r="D7730" s="61"/>
      <c r="E7730" s="192"/>
      <c r="F7730" s="192"/>
      <c r="G7730" s="192"/>
      <c r="H7730" s="192"/>
      <c r="I7730" s="193"/>
      <c r="J7730" s="193"/>
      <c r="K7730" s="60"/>
      <c r="L7730" s="194"/>
      <c r="M7730" s="191"/>
      <c r="N7730" s="185"/>
      <c r="O7730" s="165"/>
      <c r="P7730" s="166"/>
    </row>
    <row r="7731" spans="1:16" ht="15.75" x14ac:dyDescent="0.25">
      <c r="A7731" s="58"/>
      <c r="B7731" s="59"/>
      <c r="C7731" s="60"/>
      <c r="D7731" s="61"/>
      <c r="E7731" s="60"/>
      <c r="F7731" s="60"/>
      <c r="G7731" s="60"/>
      <c r="H7731" s="62"/>
      <c r="I7731" s="85"/>
      <c r="J7731" s="60"/>
      <c r="K7731" s="60"/>
      <c r="L7731" s="130"/>
      <c r="M7731" s="58"/>
      <c r="N7731" s="58"/>
      <c r="O7731" s="165"/>
      <c r="P7731" s="166"/>
    </row>
    <row r="7732" spans="1:16" ht="15.75" x14ac:dyDescent="0.25">
      <c r="A7732" s="58"/>
      <c r="B7732" s="59"/>
      <c r="C7732" s="60"/>
      <c r="D7732" s="61"/>
      <c r="E7732" s="60"/>
      <c r="F7732" s="60"/>
      <c r="G7732" s="60"/>
      <c r="H7732" s="62"/>
      <c r="I7732" s="85"/>
      <c r="J7732" s="60"/>
      <c r="K7732" s="60"/>
      <c r="L7732" s="130"/>
      <c r="M7732" s="58"/>
      <c r="N7732" s="58"/>
      <c r="O7732" s="165"/>
      <c r="P7732" s="166"/>
    </row>
    <row r="7733" spans="1:16" ht="15.75" x14ac:dyDescent="0.25">
      <c r="A7733" s="58"/>
      <c r="B7733" s="59"/>
      <c r="C7733" s="60"/>
      <c r="D7733" s="61"/>
      <c r="E7733" s="60"/>
      <c r="F7733" s="60"/>
      <c r="G7733" s="60"/>
      <c r="H7733" s="62"/>
      <c r="I7733" s="85"/>
      <c r="J7733" s="60"/>
      <c r="K7733" s="60"/>
      <c r="L7733" s="130"/>
      <c r="M7733" s="58"/>
      <c r="N7733" s="58"/>
      <c r="O7733" s="165"/>
      <c r="P7733" s="166"/>
    </row>
    <row r="7734" spans="1:16" ht="15.75" x14ac:dyDescent="0.25">
      <c r="A7734" s="58"/>
      <c r="B7734" s="59"/>
      <c r="C7734" s="60"/>
      <c r="D7734" s="61"/>
      <c r="E7734" s="60"/>
      <c r="F7734" s="60"/>
      <c r="G7734" s="60"/>
      <c r="H7734" s="62"/>
      <c r="I7734" s="85"/>
      <c r="J7734" s="60"/>
      <c r="K7734" s="60"/>
      <c r="L7734" s="130"/>
      <c r="M7734" s="58"/>
      <c r="N7734" s="58"/>
      <c r="O7734" s="165"/>
      <c r="P7734" s="166"/>
    </row>
    <row r="7735" spans="1:16" ht="15.75" x14ac:dyDescent="0.25">
      <c r="A7735" s="58"/>
      <c r="B7735" s="59"/>
      <c r="C7735" s="60"/>
      <c r="D7735" s="61"/>
      <c r="E7735" s="60"/>
      <c r="F7735" s="60"/>
      <c r="G7735" s="60"/>
      <c r="H7735" s="62"/>
      <c r="I7735" s="85"/>
      <c r="J7735" s="60"/>
      <c r="K7735" s="60"/>
      <c r="L7735" s="130"/>
      <c r="M7735" s="58"/>
      <c r="N7735" s="58"/>
      <c r="O7735" s="165"/>
      <c r="P7735" s="166"/>
    </row>
    <row r="7736" spans="1:16" ht="15.75" x14ac:dyDescent="0.25">
      <c r="A7736" s="58"/>
      <c r="B7736" s="59"/>
      <c r="C7736" s="60"/>
      <c r="D7736" s="61"/>
      <c r="E7736" s="60"/>
      <c r="F7736" s="60"/>
      <c r="G7736" s="60"/>
      <c r="H7736" s="62"/>
      <c r="I7736" s="85"/>
      <c r="J7736" s="60"/>
      <c r="K7736" s="60"/>
      <c r="L7736" s="130"/>
      <c r="M7736" s="58"/>
      <c r="N7736" s="58"/>
      <c r="O7736" s="165"/>
      <c r="P7736" s="166"/>
    </row>
    <row r="7737" spans="1:16" ht="15.75" x14ac:dyDescent="0.25">
      <c r="A7737" s="207"/>
      <c r="B7737" s="210"/>
      <c r="C7737" s="211"/>
      <c r="D7737" s="61"/>
      <c r="E7737" s="211"/>
      <c r="F7737" s="211"/>
      <c r="G7737" s="211"/>
      <c r="H7737" s="61"/>
      <c r="I7737" s="212"/>
      <c r="J7737" s="211"/>
      <c r="K7737" s="211"/>
      <c r="L7737" s="208"/>
      <c r="M7737" s="207"/>
      <c r="N7737" s="58"/>
      <c r="O7737" s="165"/>
      <c r="P7737" s="166"/>
    </row>
    <row r="7738" spans="1:16" ht="15.75" x14ac:dyDescent="0.25">
      <c r="A7738" s="58"/>
      <c r="B7738" s="59"/>
      <c r="C7738" s="60"/>
      <c r="D7738" s="61"/>
      <c r="E7738" s="60"/>
      <c r="F7738" s="60"/>
      <c r="G7738" s="60"/>
      <c r="H7738" s="62"/>
      <c r="I7738" s="85"/>
      <c r="J7738" s="60"/>
      <c r="K7738" s="60"/>
      <c r="L7738" s="130"/>
      <c r="M7738" s="58"/>
      <c r="N7738" s="58"/>
      <c r="O7738" s="165"/>
      <c r="P7738" s="166"/>
    </row>
    <row r="7739" spans="1:16" ht="15.75" x14ac:dyDescent="0.25">
      <c r="A7739" s="197"/>
      <c r="B7739" s="198"/>
      <c r="C7739" s="198"/>
      <c r="D7739" s="61"/>
      <c r="E7739" s="198"/>
      <c r="F7739" s="198"/>
      <c r="G7739" s="198"/>
      <c r="H7739" s="182"/>
      <c r="I7739" s="170"/>
      <c r="J7739" s="170"/>
      <c r="K7739" s="60"/>
      <c r="L7739" s="199"/>
      <c r="M7739" s="197"/>
      <c r="N7739" s="58"/>
      <c r="O7739" s="165"/>
      <c r="P7739" s="166"/>
    </row>
    <row r="7740" spans="1:16" ht="15.75" x14ac:dyDescent="0.25">
      <c r="A7740" s="180"/>
      <c r="B7740" s="181"/>
      <c r="C7740" s="181"/>
      <c r="D7740" s="61"/>
      <c r="E7740" s="181"/>
      <c r="F7740" s="181"/>
      <c r="G7740" s="181"/>
      <c r="H7740" s="182"/>
      <c r="I7740" s="183"/>
      <c r="J7740" s="183"/>
      <c r="K7740" s="60"/>
      <c r="L7740" s="184"/>
      <c r="M7740" s="180"/>
      <c r="N7740" s="58"/>
      <c r="O7740" s="165"/>
      <c r="P7740" s="166"/>
    </row>
    <row r="7741" spans="1:16" ht="15.75" x14ac:dyDescent="0.25">
      <c r="A7741" s="58"/>
      <c r="B7741" s="59"/>
      <c r="C7741" s="60"/>
      <c r="D7741" s="61"/>
      <c r="E7741" s="60"/>
      <c r="F7741" s="60"/>
      <c r="G7741" s="60"/>
      <c r="H7741" s="62"/>
      <c r="I7741" s="85"/>
      <c r="J7741" s="60"/>
      <c r="K7741" s="60"/>
      <c r="L7741" s="130"/>
      <c r="M7741" s="58"/>
      <c r="N7741" s="58"/>
      <c r="O7741" s="165"/>
      <c r="P7741" s="166"/>
    </row>
    <row r="7742" spans="1:16" ht="15.75" x14ac:dyDescent="0.25">
      <c r="A7742" s="171"/>
      <c r="B7742" s="172"/>
      <c r="C7742" s="173"/>
      <c r="D7742" s="174"/>
      <c r="E7742" s="173"/>
      <c r="F7742" s="173"/>
      <c r="G7742" s="173"/>
      <c r="H7742" s="175"/>
      <c r="I7742" s="188"/>
      <c r="J7742" s="173"/>
      <c r="K7742" s="173"/>
      <c r="L7742" s="167"/>
      <c r="M7742" s="196"/>
      <c r="N7742" s="58"/>
      <c r="O7742" s="165"/>
      <c r="P7742" s="166"/>
    </row>
    <row r="7743" spans="1:16" ht="15.75" x14ac:dyDescent="0.25">
      <c r="A7743" s="58"/>
      <c r="B7743" s="59"/>
      <c r="C7743" s="60"/>
      <c r="D7743" s="61"/>
      <c r="E7743" s="60"/>
      <c r="F7743" s="60"/>
      <c r="G7743" s="60"/>
      <c r="H7743" s="62"/>
      <c r="I7743" s="85"/>
      <c r="J7743" s="60"/>
      <c r="K7743" s="60"/>
      <c r="L7743" s="130"/>
      <c r="M7743" s="58"/>
      <c r="N7743" s="58"/>
      <c r="O7743" s="165"/>
      <c r="P7743" s="166"/>
    </row>
    <row r="7744" spans="1:16" ht="15.75" x14ac:dyDescent="0.25">
      <c r="A7744" s="58"/>
      <c r="B7744" s="169"/>
      <c r="C7744" s="60"/>
      <c r="D7744" s="61"/>
      <c r="E7744" s="60"/>
      <c r="F7744" s="60"/>
      <c r="G7744" s="60"/>
      <c r="H7744" s="62"/>
      <c r="I7744" s="85"/>
      <c r="J7744" s="60"/>
      <c r="K7744" s="60"/>
      <c r="L7744" s="130"/>
      <c r="M7744" s="58"/>
      <c r="N7744" s="58"/>
      <c r="O7744" s="165"/>
      <c r="P7744" s="166"/>
    </row>
    <row r="7745" spans="1:16" ht="15.75" x14ac:dyDescent="0.25">
      <c r="A7745" s="58"/>
      <c r="B7745" s="59"/>
      <c r="C7745" s="60"/>
      <c r="D7745" s="61"/>
      <c r="E7745" s="60"/>
      <c r="F7745" s="60"/>
      <c r="G7745" s="60"/>
      <c r="H7745" s="62"/>
      <c r="I7745" s="85"/>
      <c r="J7745" s="60"/>
      <c r="K7745" s="60"/>
      <c r="L7745" s="130"/>
      <c r="M7745" s="58"/>
      <c r="N7745" s="58"/>
      <c r="O7745" s="165"/>
      <c r="P7745" s="166"/>
    </row>
    <row r="7746" spans="1:16" ht="15.75" x14ac:dyDescent="0.25">
      <c r="A7746" s="58"/>
      <c r="B7746" s="59"/>
      <c r="C7746" s="60"/>
      <c r="D7746" s="61"/>
      <c r="E7746" s="60"/>
      <c r="F7746" s="60"/>
      <c r="G7746" s="60"/>
      <c r="H7746" s="62"/>
      <c r="I7746" s="85"/>
      <c r="J7746" s="60"/>
      <c r="K7746" s="60"/>
      <c r="L7746" s="130"/>
      <c r="M7746" s="58"/>
      <c r="N7746" s="58"/>
      <c r="O7746" s="165"/>
      <c r="P7746" s="166"/>
    </row>
    <row r="7747" spans="1:16" ht="15.75" x14ac:dyDescent="0.25">
      <c r="A7747" s="58"/>
      <c r="B7747" s="59"/>
      <c r="C7747" s="60"/>
      <c r="D7747" s="61"/>
      <c r="E7747" s="60"/>
      <c r="F7747" s="60"/>
      <c r="G7747" s="60"/>
      <c r="H7747" s="62"/>
      <c r="I7747" s="85"/>
      <c r="J7747" s="60"/>
      <c r="K7747" s="60"/>
      <c r="L7747" s="130"/>
      <c r="M7747" s="58"/>
      <c r="N7747" s="58"/>
      <c r="O7747" s="165"/>
      <c r="P7747" s="166"/>
    </row>
    <row r="7748" spans="1:16" ht="15.75" x14ac:dyDescent="0.25">
      <c r="A7748" s="58"/>
      <c r="B7748" s="59"/>
      <c r="C7748" s="60"/>
      <c r="D7748" s="61"/>
      <c r="E7748" s="60"/>
      <c r="F7748" s="60"/>
      <c r="G7748" s="60"/>
      <c r="H7748" s="62"/>
      <c r="I7748" s="85"/>
      <c r="J7748" s="60"/>
      <c r="K7748" s="60"/>
      <c r="L7748" s="130"/>
      <c r="M7748" s="58"/>
      <c r="N7748" s="58"/>
      <c r="O7748" s="165"/>
      <c r="P7748" s="166"/>
    </row>
    <row r="7749" spans="1:16" ht="15.75" x14ac:dyDescent="0.25">
      <c r="A7749" s="58"/>
      <c r="B7749" s="59"/>
      <c r="C7749" s="60"/>
      <c r="D7749" s="61"/>
      <c r="E7749" s="60"/>
      <c r="F7749" s="60"/>
      <c r="G7749" s="60"/>
      <c r="H7749" s="62"/>
      <c r="I7749" s="85"/>
      <c r="J7749" s="60"/>
      <c r="K7749" s="60"/>
      <c r="L7749" s="130"/>
      <c r="M7749" s="58"/>
      <c r="N7749" s="58"/>
      <c r="O7749" s="165"/>
      <c r="P7749" s="166"/>
    </row>
    <row r="7750" spans="1:16" ht="15.75" x14ac:dyDescent="0.25">
      <c r="A7750" s="58"/>
      <c r="B7750" s="59"/>
      <c r="C7750" s="60"/>
      <c r="D7750" s="61"/>
      <c r="E7750" s="60"/>
      <c r="F7750" s="60"/>
      <c r="G7750" s="60"/>
      <c r="H7750" s="62"/>
      <c r="I7750" s="85"/>
      <c r="J7750" s="60"/>
      <c r="K7750" s="60"/>
      <c r="L7750" s="130"/>
      <c r="M7750" s="58"/>
      <c r="N7750" s="58"/>
      <c r="O7750" s="165"/>
      <c r="P7750" s="166"/>
    </row>
    <row r="7751" spans="1:16" ht="15.75" x14ac:dyDescent="0.25">
      <c r="A7751" s="58"/>
      <c r="B7751" s="59"/>
      <c r="C7751" s="60"/>
      <c r="D7751" s="61"/>
      <c r="E7751" s="60"/>
      <c r="F7751" s="60"/>
      <c r="G7751" s="60"/>
      <c r="H7751" s="62"/>
      <c r="I7751" s="85"/>
      <c r="J7751" s="60"/>
      <c r="K7751" s="60"/>
      <c r="L7751" s="130"/>
      <c r="M7751" s="58"/>
      <c r="N7751" s="58"/>
      <c r="O7751" s="165"/>
      <c r="P7751" s="166"/>
    </row>
    <row r="7752" spans="1:16" ht="15.75" x14ac:dyDescent="0.25">
      <c r="A7752" s="58"/>
      <c r="B7752" s="59"/>
      <c r="C7752" s="60"/>
      <c r="D7752" s="61"/>
      <c r="E7752" s="60"/>
      <c r="F7752" s="60"/>
      <c r="G7752" s="60"/>
      <c r="H7752" s="62"/>
      <c r="I7752" s="85"/>
      <c r="J7752" s="60"/>
      <c r="K7752" s="60"/>
      <c r="L7752" s="130"/>
      <c r="M7752" s="58"/>
      <c r="N7752" s="58"/>
      <c r="O7752" s="165"/>
      <c r="P7752" s="166"/>
    </row>
    <row r="7753" spans="1:16" ht="15.75" x14ac:dyDescent="0.25">
      <c r="A7753" s="58"/>
      <c r="B7753" s="59"/>
      <c r="C7753" s="60"/>
      <c r="D7753" s="61"/>
      <c r="E7753" s="60"/>
      <c r="F7753" s="60"/>
      <c r="G7753" s="60"/>
      <c r="H7753" s="62"/>
      <c r="I7753" s="85"/>
      <c r="J7753" s="60"/>
      <c r="K7753" s="60"/>
      <c r="L7753" s="167"/>
      <c r="M7753" s="58"/>
      <c r="N7753" s="58"/>
      <c r="O7753" s="165"/>
      <c r="P7753" s="166"/>
    </row>
    <row r="7754" spans="1:16" ht="15.75" x14ac:dyDescent="0.25">
      <c r="A7754" s="58"/>
      <c r="B7754" s="59"/>
      <c r="C7754" s="60"/>
      <c r="D7754" s="61"/>
      <c r="E7754" s="60"/>
      <c r="F7754" s="60"/>
      <c r="G7754" s="60"/>
      <c r="H7754" s="62"/>
      <c r="I7754" s="85"/>
      <c r="J7754" s="60"/>
      <c r="K7754" s="60"/>
      <c r="L7754" s="130"/>
      <c r="M7754" s="58"/>
      <c r="N7754" s="58"/>
      <c r="O7754" s="165"/>
      <c r="P7754" s="166"/>
    </row>
    <row r="7755" spans="1:16" ht="15.75" x14ac:dyDescent="0.25">
      <c r="A7755" s="58"/>
      <c r="B7755" s="59"/>
      <c r="C7755" s="60"/>
      <c r="D7755" s="61"/>
      <c r="E7755" s="60"/>
      <c r="F7755" s="60"/>
      <c r="G7755" s="60"/>
      <c r="H7755" s="62"/>
      <c r="I7755" s="85"/>
      <c r="J7755" s="60"/>
      <c r="K7755" s="60"/>
      <c r="L7755" s="130"/>
      <c r="M7755" s="58"/>
      <c r="N7755" s="58"/>
      <c r="O7755" s="165"/>
      <c r="P7755" s="166"/>
    </row>
    <row r="7756" spans="1:16" ht="15.75" x14ac:dyDescent="0.25">
      <c r="A7756" s="58"/>
      <c r="B7756" s="59"/>
      <c r="C7756" s="60"/>
      <c r="D7756" s="61"/>
      <c r="E7756" s="60"/>
      <c r="F7756" s="60"/>
      <c r="G7756" s="60"/>
      <c r="H7756" s="62"/>
      <c r="I7756" s="85"/>
      <c r="J7756" s="60"/>
      <c r="K7756" s="60"/>
      <c r="L7756" s="130"/>
      <c r="M7756" s="58"/>
      <c r="N7756" s="58"/>
      <c r="O7756" s="165"/>
      <c r="P7756" s="166"/>
    </row>
    <row r="7757" spans="1:16" ht="15.75" x14ac:dyDescent="0.25">
      <c r="A7757" s="58"/>
      <c r="B7757" s="59"/>
      <c r="C7757" s="60"/>
      <c r="D7757" s="61"/>
      <c r="E7757" s="60"/>
      <c r="F7757" s="60"/>
      <c r="G7757" s="60"/>
      <c r="H7757" s="62"/>
      <c r="I7757" s="85"/>
      <c r="J7757" s="60"/>
      <c r="K7757" s="60"/>
      <c r="L7757" s="130"/>
      <c r="M7757" s="58"/>
      <c r="N7757" s="58"/>
      <c r="O7757" s="165"/>
      <c r="P7757" s="166"/>
    </row>
    <row r="7758" spans="1:16" ht="15.75" x14ac:dyDescent="0.25">
      <c r="A7758" s="58"/>
      <c r="B7758" s="59"/>
      <c r="C7758" s="60"/>
      <c r="D7758" s="61"/>
      <c r="E7758" s="60"/>
      <c r="F7758" s="60"/>
      <c r="G7758" s="60"/>
      <c r="H7758" s="62"/>
      <c r="I7758" s="85"/>
      <c r="J7758" s="60"/>
      <c r="K7758" s="60"/>
      <c r="L7758" s="130"/>
      <c r="M7758" s="58"/>
      <c r="N7758" s="58"/>
      <c r="O7758" s="165"/>
      <c r="P7758" s="166"/>
    </row>
    <row r="7759" spans="1:16" ht="15.75" x14ac:dyDescent="0.25">
      <c r="A7759" s="58"/>
      <c r="B7759" s="59"/>
      <c r="C7759" s="60"/>
      <c r="D7759" s="61"/>
      <c r="E7759" s="60"/>
      <c r="F7759" s="60"/>
      <c r="G7759" s="60"/>
      <c r="H7759" s="62"/>
      <c r="I7759" s="85"/>
      <c r="J7759" s="60"/>
      <c r="K7759" s="60"/>
      <c r="L7759" s="130"/>
      <c r="M7759" s="58"/>
      <c r="N7759" s="58"/>
      <c r="O7759" s="165"/>
      <c r="P7759" s="166"/>
    </row>
    <row r="7760" spans="1:16" ht="15.75" x14ac:dyDescent="0.25">
      <c r="A7760" s="58"/>
      <c r="B7760" s="59"/>
      <c r="C7760" s="60"/>
      <c r="D7760" s="61"/>
      <c r="E7760" s="60"/>
      <c r="F7760" s="60"/>
      <c r="G7760" s="60"/>
      <c r="H7760" s="62"/>
      <c r="I7760" s="85"/>
      <c r="J7760" s="60"/>
      <c r="K7760" s="60"/>
      <c r="L7760" s="130"/>
      <c r="M7760" s="58"/>
      <c r="N7760" s="58"/>
      <c r="O7760" s="165"/>
      <c r="P7760" s="166"/>
    </row>
    <row r="7761" spans="1:16" ht="15.75" x14ac:dyDescent="0.25">
      <c r="A7761" s="58"/>
      <c r="B7761" s="59"/>
      <c r="C7761" s="60"/>
      <c r="D7761" s="61"/>
      <c r="E7761" s="60"/>
      <c r="F7761" s="60"/>
      <c r="G7761" s="60"/>
      <c r="H7761" s="62"/>
      <c r="I7761" s="85"/>
      <c r="J7761" s="60"/>
      <c r="K7761" s="60"/>
      <c r="L7761" s="130"/>
      <c r="M7761" s="58"/>
      <c r="N7761" s="58"/>
      <c r="O7761" s="165"/>
      <c r="P7761" s="166"/>
    </row>
    <row r="7762" spans="1:16" ht="15.75" x14ac:dyDescent="0.25">
      <c r="A7762" s="58"/>
      <c r="B7762" s="59"/>
      <c r="C7762" s="60"/>
      <c r="D7762" s="61"/>
      <c r="E7762" s="60"/>
      <c r="F7762" s="60"/>
      <c r="G7762" s="60"/>
      <c r="H7762" s="62"/>
      <c r="I7762" s="85"/>
      <c r="J7762" s="60"/>
      <c r="K7762" s="60"/>
      <c r="L7762" s="130"/>
      <c r="M7762" s="58"/>
      <c r="N7762" s="58"/>
      <c r="O7762" s="165"/>
      <c r="P7762" s="166"/>
    </row>
    <row r="7763" spans="1:16" ht="15.75" x14ac:dyDescent="0.25">
      <c r="A7763" s="58"/>
      <c r="B7763" s="59"/>
      <c r="C7763" s="60"/>
      <c r="D7763" s="61"/>
      <c r="E7763" s="60"/>
      <c r="F7763" s="60"/>
      <c r="G7763" s="60"/>
      <c r="H7763" s="62"/>
      <c r="I7763" s="85"/>
      <c r="J7763" s="60"/>
      <c r="K7763" s="60"/>
      <c r="L7763" s="130"/>
      <c r="M7763" s="58"/>
      <c r="N7763" s="58"/>
      <c r="O7763" s="165"/>
      <c r="P7763" s="166"/>
    </row>
    <row r="7764" spans="1:16" ht="15.75" x14ac:dyDescent="0.25">
      <c r="A7764" s="58"/>
      <c r="B7764" s="59"/>
      <c r="C7764" s="60"/>
      <c r="D7764" s="61"/>
      <c r="E7764" s="60"/>
      <c r="F7764" s="60"/>
      <c r="G7764" s="60"/>
      <c r="H7764" s="62"/>
      <c r="I7764" s="85"/>
      <c r="J7764" s="60"/>
      <c r="K7764" s="60"/>
      <c r="L7764" s="130"/>
      <c r="M7764" s="58"/>
      <c r="N7764" s="58"/>
      <c r="O7764" s="165"/>
      <c r="P7764" s="166"/>
    </row>
    <row r="7765" spans="1:16" ht="15.75" x14ac:dyDescent="0.25">
      <c r="A7765" s="58"/>
      <c r="B7765" s="59"/>
      <c r="C7765" s="60"/>
      <c r="D7765" s="61"/>
      <c r="E7765" s="60"/>
      <c r="F7765" s="60"/>
      <c r="G7765" s="60"/>
      <c r="H7765" s="62"/>
      <c r="I7765" s="85"/>
      <c r="J7765" s="60"/>
      <c r="K7765" s="60"/>
      <c r="L7765" s="130"/>
      <c r="M7765" s="58"/>
      <c r="N7765" s="58"/>
      <c r="O7765" s="165"/>
      <c r="P7765" s="166"/>
    </row>
    <row r="7766" spans="1:16" ht="15.75" x14ac:dyDescent="0.25">
      <c r="A7766" s="58"/>
      <c r="B7766" s="59"/>
      <c r="C7766" s="60"/>
      <c r="D7766" s="61"/>
      <c r="E7766" s="60"/>
      <c r="F7766" s="60"/>
      <c r="G7766" s="60"/>
      <c r="H7766" s="62"/>
      <c r="I7766" s="85"/>
      <c r="J7766" s="60"/>
      <c r="K7766" s="60"/>
      <c r="L7766" s="130"/>
      <c r="M7766" s="58"/>
      <c r="N7766" s="58"/>
      <c r="O7766" s="165"/>
      <c r="P7766" s="166"/>
    </row>
    <row r="7767" spans="1:16" ht="15.75" x14ac:dyDescent="0.25">
      <c r="A7767" s="58"/>
      <c r="B7767" s="59"/>
      <c r="C7767" s="60"/>
      <c r="D7767" s="61"/>
      <c r="E7767" s="60"/>
      <c r="F7767" s="60"/>
      <c r="G7767" s="60"/>
      <c r="H7767" s="62"/>
      <c r="I7767" s="85"/>
      <c r="J7767" s="60"/>
      <c r="K7767" s="60"/>
      <c r="L7767" s="130"/>
      <c r="M7767" s="58"/>
      <c r="N7767" s="58"/>
      <c r="O7767" s="165"/>
      <c r="P7767" s="166"/>
    </row>
    <row r="7768" spans="1:16" ht="15.75" x14ac:dyDescent="0.25">
      <c r="A7768" s="58"/>
      <c r="B7768" s="59"/>
      <c r="C7768" s="60"/>
      <c r="D7768" s="61"/>
      <c r="E7768" s="60"/>
      <c r="F7768" s="60"/>
      <c r="G7768" s="60"/>
      <c r="H7768" s="62"/>
      <c r="I7768" s="85"/>
      <c r="J7768" s="60"/>
      <c r="K7768" s="60"/>
      <c r="L7768" s="130"/>
      <c r="M7768" s="58"/>
      <c r="N7768" s="58"/>
      <c r="O7768" s="165"/>
      <c r="P7768" s="166"/>
    </row>
    <row r="7769" spans="1:16" ht="15.75" x14ac:dyDescent="0.25">
      <c r="A7769" s="171"/>
      <c r="B7769" s="172"/>
      <c r="C7769" s="173"/>
      <c r="D7769" s="174"/>
      <c r="E7769" s="173"/>
      <c r="F7769" s="173"/>
      <c r="G7769" s="173"/>
      <c r="H7769" s="175"/>
      <c r="I7769" s="195"/>
      <c r="J7769" s="173"/>
      <c r="K7769" s="173"/>
      <c r="L7769" s="167"/>
      <c r="M7769" s="196"/>
      <c r="N7769" s="58"/>
      <c r="O7769" s="165"/>
      <c r="P7769" s="166"/>
    </row>
    <row r="7770" spans="1:16" ht="15.75" x14ac:dyDescent="0.25">
      <c r="A7770" s="197"/>
      <c r="B7770" s="198"/>
      <c r="C7770" s="198"/>
      <c r="D7770" s="61"/>
      <c r="E7770" s="198"/>
      <c r="F7770" s="198"/>
      <c r="G7770" s="198"/>
      <c r="H7770" s="182"/>
      <c r="I7770" s="170"/>
      <c r="J7770" s="170"/>
      <c r="K7770" s="60"/>
      <c r="L7770" s="199"/>
      <c r="M7770" s="197"/>
      <c r="N7770" s="58"/>
      <c r="O7770" s="165"/>
      <c r="P7770" s="166"/>
    </row>
    <row r="7771" spans="1:16" ht="15.75" x14ac:dyDescent="0.25">
      <c r="A7771" s="197"/>
      <c r="B7771" s="198"/>
      <c r="C7771" s="198"/>
      <c r="D7771" s="61"/>
      <c r="E7771" s="198"/>
      <c r="F7771" s="198"/>
      <c r="G7771" s="198"/>
      <c r="H7771" s="182"/>
      <c r="I7771" s="170"/>
      <c r="J7771" s="170"/>
      <c r="K7771" s="60"/>
      <c r="L7771" s="199"/>
      <c r="M7771" s="197"/>
      <c r="N7771" s="58"/>
      <c r="O7771" s="165"/>
      <c r="P7771" s="166"/>
    </row>
    <row r="7772" spans="1:16" ht="15.75" x14ac:dyDescent="0.25">
      <c r="A7772" s="58"/>
      <c r="B7772" s="59"/>
      <c r="C7772" s="60"/>
      <c r="D7772" s="61"/>
      <c r="E7772" s="60"/>
      <c r="F7772" s="60"/>
      <c r="G7772" s="60"/>
      <c r="H7772" s="62"/>
      <c r="I7772" s="85"/>
      <c r="J7772" s="60"/>
      <c r="K7772" s="60"/>
      <c r="L7772" s="130"/>
      <c r="M7772" s="58"/>
      <c r="N7772" s="58"/>
      <c r="O7772" s="165"/>
      <c r="P7772" s="166"/>
    </row>
    <row r="7773" spans="1:16" ht="15.75" x14ac:dyDescent="0.25">
      <c r="A7773" s="58"/>
      <c r="B7773" s="59"/>
      <c r="C7773" s="60"/>
      <c r="D7773" s="61"/>
      <c r="E7773" s="60"/>
      <c r="F7773" s="60"/>
      <c r="G7773" s="60"/>
      <c r="H7773" s="62"/>
      <c r="I7773" s="85"/>
      <c r="J7773" s="60"/>
      <c r="K7773" s="60"/>
      <c r="L7773" s="130"/>
      <c r="M7773" s="58"/>
      <c r="N7773" s="58"/>
      <c r="O7773" s="165"/>
      <c r="P7773" s="166"/>
    </row>
    <row r="7774" spans="1:16" ht="15.75" x14ac:dyDescent="0.25">
      <c r="A7774" s="58"/>
      <c r="B7774" s="59"/>
      <c r="C7774" s="60"/>
      <c r="D7774" s="61"/>
      <c r="E7774" s="60"/>
      <c r="F7774" s="60"/>
      <c r="G7774" s="60"/>
      <c r="H7774" s="62"/>
      <c r="I7774" s="85"/>
      <c r="J7774" s="60"/>
      <c r="K7774" s="60"/>
      <c r="L7774" s="130"/>
      <c r="M7774" s="58"/>
      <c r="N7774" s="58"/>
      <c r="O7774" s="165"/>
      <c r="P7774" s="166"/>
    </row>
    <row r="7775" spans="1:16" ht="15.75" x14ac:dyDescent="0.25">
      <c r="A7775" s="58"/>
      <c r="B7775" s="59"/>
      <c r="C7775" s="60"/>
      <c r="D7775" s="61"/>
      <c r="E7775" s="60"/>
      <c r="F7775" s="60"/>
      <c r="G7775" s="60"/>
      <c r="H7775" s="62"/>
      <c r="I7775" s="85"/>
      <c r="J7775" s="60"/>
      <c r="K7775" s="60"/>
      <c r="L7775" s="130"/>
      <c r="M7775" s="58"/>
      <c r="N7775" s="58"/>
      <c r="O7775" s="165"/>
      <c r="P7775" s="166"/>
    </row>
    <row r="7776" spans="1:16" ht="15.75" x14ac:dyDescent="0.25">
      <c r="A7776" s="58"/>
      <c r="B7776" s="59"/>
      <c r="C7776" s="60"/>
      <c r="D7776" s="61"/>
      <c r="E7776" s="60"/>
      <c r="F7776" s="60"/>
      <c r="G7776" s="60"/>
      <c r="H7776" s="62"/>
      <c r="I7776" s="85"/>
      <c r="J7776" s="60"/>
      <c r="K7776" s="60"/>
      <c r="L7776" s="130"/>
      <c r="M7776" s="58"/>
      <c r="N7776" s="58"/>
      <c r="O7776" s="165"/>
      <c r="P7776" s="166"/>
    </row>
    <row r="7777" spans="1:16" ht="15.75" x14ac:dyDescent="0.25">
      <c r="A7777" s="58"/>
      <c r="B7777" s="59"/>
      <c r="C7777" s="60"/>
      <c r="D7777" s="61"/>
      <c r="E7777" s="60"/>
      <c r="F7777" s="60"/>
      <c r="G7777" s="60"/>
      <c r="H7777" s="62"/>
      <c r="I7777" s="85"/>
      <c r="J7777" s="60"/>
      <c r="K7777" s="60"/>
      <c r="L7777" s="130"/>
      <c r="M7777" s="58"/>
      <c r="N7777" s="58"/>
      <c r="O7777" s="165"/>
      <c r="P7777" s="166"/>
    </row>
    <row r="7778" spans="1:16" ht="15.75" x14ac:dyDescent="0.25">
      <c r="A7778" s="58"/>
      <c r="B7778" s="59"/>
      <c r="C7778" s="60"/>
      <c r="D7778" s="61"/>
      <c r="E7778" s="60"/>
      <c r="F7778" s="60"/>
      <c r="G7778" s="60"/>
      <c r="H7778" s="62"/>
      <c r="I7778" s="85"/>
      <c r="J7778" s="60"/>
      <c r="K7778" s="60"/>
      <c r="L7778" s="130"/>
      <c r="M7778" s="58"/>
      <c r="N7778" s="58"/>
      <c r="O7778" s="165"/>
      <c r="P7778" s="166"/>
    </row>
    <row r="7779" spans="1:16" ht="15.75" x14ac:dyDescent="0.25">
      <c r="A7779" s="58"/>
      <c r="B7779" s="59"/>
      <c r="C7779" s="60"/>
      <c r="D7779" s="61"/>
      <c r="E7779" s="60"/>
      <c r="F7779" s="60"/>
      <c r="G7779" s="60"/>
      <c r="H7779" s="62"/>
      <c r="I7779" s="85"/>
      <c r="J7779" s="60"/>
      <c r="K7779" s="60"/>
      <c r="L7779" s="130"/>
      <c r="M7779" s="58"/>
      <c r="N7779" s="58"/>
      <c r="O7779" s="165"/>
      <c r="P7779" s="166"/>
    </row>
    <row r="7780" spans="1:16" ht="15.75" x14ac:dyDescent="0.25">
      <c r="A7780" s="58"/>
      <c r="B7780" s="59"/>
      <c r="C7780" s="60"/>
      <c r="D7780" s="61"/>
      <c r="E7780" s="60"/>
      <c r="F7780" s="60"/>
      <c r="G7780" s="60"/>
      <c r="H7780" s="62"/>
      <c r="I7780" s="85"/>
      <c r="J7780" s="60"/>
      <c r="K7780" s="60"/>
      <c r="L7780" s="130"/>
      <c r="M7780" s="58"/>
      <c r="N7780" s="58"/>
      <c r="O7780" s="165"/>
      <c r="P7780" s="166"/>
    </row>
    <row r="7781" spans="1:16" ht="15.75" x14ac:dyDescent="0.25">
      <c r="A7781" s="186"/>
      <c r="B7781" s="187"/>
      <c r="C7781" s="187"/>
      <c r="D7781" s="174"/>
      <c r="E7781" s="187"/>
      <c r="F7781" s="187"/>
      <c r="G7781" s="187"/>
      <c r="H7781" s="179"/>
      <c r="I7781" s="188"/>
      <c r="J7781" s="188"/>
      <c r="K7781" s="173"/>
      <c r="L7781" s="189"/>
      <c r="M7781" s="190"/>
      <c r="N7781" s="58"/>
      <c r="O7781" s="165"/>
      <c r="P7781" s="166"/>
    </row>
    <row r="7782" spans="1:16" ht="15.75" x14ac:dyDescent="0.25">
      <c r="A7782" s="58"/>
      <c r="B7782" s="59"/>
      <c r="C7782" s="60"/>
      <c r="D7782" s="61"/>
      <c r="E7782" s="60"/>
      <c r="F7782" s="60"/>
      <c r="G7782" s="60"/>
      <c r="H7782" s="62"/>
      <c r="I7782" s="85"/>
      <c r="J7782" s="60"/>
      <c r="K7782" s="60"/>
      <c r="L7782" s="130"/>
      <c r="M7782" s="58"/>
      <c r="N7782" s="58"/>
      <c r="O7782" s="165"/>
      <c r="P7782" s="166"/>
    </row>
    <row r="7783" spans="1:16" ht="15.75" x14ac:dyDescent="0.25">
      <c r="A7783" s="58"/>
      <c r="B7783" s="59"/>
      <c r="C7783" s="60"/>
      <c r="D7783" s="61"/>
      <c r="E7783" s="60"/>
      <c r="F7783" s="60"/>
      <c r="G7783" s="60"/>
      <c r="H7783" s="62"/>
      <c r="I7783" s="85"/>
      <c r="J7783" s="60"/>
      <c r="K7783" s="60"/>
      <c r="L7783" s="130"/>
      <c r="M7783" s="58"/>
      <c r="N7783" s="58"/>
      <c r="O7783" s="165"/>
      <c r="P7783" s="166"/>
    </row>
    <row r="7784" spans="1:16" ht="15.75" x14ac:dyDescent="0.25">
      <c r="A7784" s="58"/>
      <c r="B7784" s="59"/>
      <c r="C7784" s="60"/>
      <c r="D7784" s="61"/>
      <c r="E7784" s="60"/>
      <c r="F7784" s="60"/>
      <c r="G7784" s="60"/>
      <c r="H7784" s="62"/>
      <c r="I7784" s="85"/>
      <c r="J7784" s="60"/>
      <c r="K7784" s="60"/>
      <c r="L7784" s="130"/>
      <c r="M7784" s="58"/>
      <c r="N7784" s="58"/>
      <c r="O7784" s="165"/>
      <c r="P7784" s="166"/>
    </row>
    <row r="7785" spans="1:16" ht="15.75" x14ac:dyDescent="0.25">
      <c r="A7785" s="58"/>
      <c r="B7785" s="59"/>
      <c r="C7785" s="60"/>
      <c r="D7785" s="61"/>
      <c r="E7785" s="60"/>
      <c r="F7785" s="60"/>
      <c r="G7785" s="60"/>
      <c r="H7785" s="62"/>
      <c r="I7785" s="85"/>
      <c r="J7785" s="60"/>
      <c r="K7785" s="60"/>
      <c r="L7785" s="130"/>
      <c r="M7785" s="58"/>
      <c r="N7785" s="58"/>
      <c r="O7785" s="165"/>
      <c r="P7785" s="166"/>
    </row>
    <row r="7786" spans="1:16" ht="15.75" x14ac:dyDescent="0.25">
      <c r="A7786" s="58"/>
      <c r="B7786" s="59"/>
      <c r="C7786" s="60"/>
      <c r="D7786" s="61"/>
      <c r="E7786" s="60"/>
      <c r="F7786" s="60"/>
      <c r="G7786" s="60"/>
      <c r="H7786" s="62"/>
      <c r="I7786" s="85"/>
      <c r="J7786" s="60"/>
      <c r="K7786" s="60"/>
      <c r="L7786" s="130"/>
      <c r="M7786" s="177"/>
      <c r="N7786" s="58"/>
      <c r="O7786" s="165"/>
      <c r="P7786" s="166"/>
    </row>
    <row r="7787" spans="1:16" ht="15.75" x14ac:dyDescent="0.25">
      <c r="A7787" s="58"/>
      <c r="B7787" s="59"/>
      <c r="C7787" s="60"/>
      <c r="D7787" s="61"/>
      <c r="E7787" s="60"/>
      <c r="F7787" s="60"/>
      <c r="G7787" s="60"/>
      <c r="H7787" s="62"/>
      <c r="I7787" s="85"/>
      <c r="J7787" s="60"/>
      <c r="K7787" s="60"/>
      <c r="L7787" s="130"/>
      <c r="M7787" s="58"/>
      <c r="N7787" s="58"/>
      <c r="O7787" s="165"/>
      <c r="P7787" s="166"/>
    </row>
    <row r="7788" spans="1:16" ht="15.75" x14ac:dyDescent="0.25">
      <c r="A7788" s="58"/>
      <c r="B7788" s="59"/>
      <c r="C7788" s="60"/>
      <c r="D7788" s="61"/>
      <c r="E7788" s="60"/>
      <c r="F7788" s="60"/>
      <c r="G7788" s="60"/>
      <c r="H7788" s="62"/>
      <c r="I7788" s="85"/>
      <c r="J7788" s="60"/>
      <c r="K7788" s="60"/>
      <c r="L7788" s="130"/>
      <c r="M7788" s="58"/>
      <c r="N7788" s="58"/>
      <c r="O7788" s="165"/>
      <c r="P7788" s="166"/>
    </row>
    <row r="7789" spans="1:16" ht="15.75" x14ac:dyDescent="0.25">
      <c r="A7789" s="58"/>
      <c r="B7789" s="59"/>
      <c r="C7789" s="60"/>
      <c r="D7789" s="61"/>
      <c r="E7789" s="60"/>
      <c r="F7789" s="60"/>
      <c r="G7789" s="60"/>
      <c r="H7789" s="62"/>
      <c r="I7789" s="85"/>
      <c r="J7789" s="60"/>
      <c r="K7789" s="60"/>
      <c r="L7789" s="130"/>
      <c r="M7789" s="58"/>
      <c r="N7789" s="58"/>
      <c r="O7789" s="165"/>
      <c r="P7789" s="166"/>
    </row>
    <row r="7790" spans="1:16" ht="15.75" x14ac:dyDescent="0.25">
      <c r="A7790" s="58"/>
      <c r="B7790" s="59"/>
      <c r="C7790" s="60"/>
      <c r="D7790" s="61"/>
      <c r="E7790" s="60"/>
      <c r="F7790" s="60"/>
      <c r="G7790" s="60"/>
      <c r="H7790" s="62"/>
      <c r="I7790" s="85"/>
      <c r="J7790" s="60"/>
      <c r="K7790" s="60"/>
      <c r="L7790" s="130"/>
      <c r="M7790" s="58"/>
      <c r="N7790" s="58"/>
      <c r="O7790" s="165"/>
      <c r="P7790" s="166"/>
    </row>
    <row r="7791" spans="1:16" ht="15.75" x14ac:dyDescent="0.25">
      <c r="A7791" s="58"/>
      <c r="B7791" s="59"/>
      <c r="C7791" s="60"/>
      <c r="D7791" s="61"/>
      <c r="E7791" s="60"/>
      <c r="F7791" s="60"/>
      <c r="G7791" s="60"/>
      <c r="H7791" s="62"/>
      <c r="I7791" s="85"/>
      <c r="J7791" s="60"/>
      <c r="K7791" s="60"/>
      <c r="L7791" s="130"/>
      <c r="M7791" s="58"/>
      <c r="N7791" s="58"/>
      <c r="O7791" s="165"/>
      <c r="P7791" s="166"/>
    </row>
    <row r="7792" spans="1:16" ht="15.75" x14ac:dyDescent="0.25">
      <c r="A7792" s="58"/>
      <c r="B7792" s="59"/>
      <c r="C7792" s="60"/>
      <c r="D7792" s="61"/>
      <c r="E7792" s="60"/>
      <c r="F7792" s="60"/>
      <c r="G7792" s="60"/>
      <c r="H7792" s="62"/>
      <c r="I7792" s="85"/>
      <c r="J7792" s="60"/>
      <c r="K7792" s="60"/>
      <c r="L7792" s="130"/>
      <c r="M7792" s="58"/>
      <c r="N7792" s="58"/>
      <c r="O7792" s="165"/>
      <c r="P7792" s="166"/>
    </row>
    <row r="7793" spans="1:16" ht="15.75" x14ac:dyDescent="0.25">
      <c r="A7793" s="58"/>
      <c r="B7793" s="59"/>
      <c r="C7793" s="60"/>
      <c r="D7793" s="61"/>
      <c r="E7793" s="60"/>
      <c r="F7793" s="60"/>
      <c r="G7793" s="60"/>
      <c r="H7793" s="62"/>
      <c r="I7793" s="85"/>
      <c r="J7793" s="60"/>
      <c r="K7793" s="60"/>
      <c r="L7793" s="130"/>
      <c r="M7793" s="58"/>
      <c r="N7793" s="58"/>
      <c r="O7793" s="165"/>
      <c r="P7793" s="166"/>
    </row>
    <row r="7794" spans="1:16" ht="15.75" x14ac:dyDescent="0.25">
      <c r="A7794" s="58"/>
      <c r="B7794" s="59"/>
      <c r="C7794" s="60"/>
      <c r="D7794" s="61"/>
      <c r="E7794" s="60"/>
      <c r="F7794" s="60"/>
      <c r="G7794" s="60"/>
      <c r="H7794" s="62"/>
      <c r="I7794" s="85"/>
      <c r="J7794" s="60"/>
      <c r="K7794" s="60"/>
      <c r="L7794" s="130"/>
      <c r="M7794" s="58"/>
      <c r="N7794" s="58"/>
      <c r="O7794" s="165"/>
      <c r="P7794" s="166"/>
    </row>
    <row r="7795" spans="1:16" ht="15.75" x14ac:dyDescent="0.25">
      <c r="A7795" s="58"/>
      <c r="B7795" s="59"/>
      <c r="C7795" s="60"/>
      <c r="D7795" s="61"/>
      <c r="E7795" s="60"/>
      <c r="F7795" s="60"/>
      <c r="G7795" s="60"/>
      <c r="H7795" s="62"/>
      <c r="I7795" s="85"/>
      <c r="J7795" s="60"/>
      <c r="K7795" s="60"/>
      <c r="L7795" s="130"/>
      <c r="M7795" s="58"/>
      <c r="N7795" s="58"/>
      <c r="O7795" s="165"/>
      <c r="P7795" s="166"/>
    </row>
    <row r="7796" spans="1:16" ht="15.75" x14ac:dyDescent="0.25">
      <c r="A7796" s="58"/>
      <c r="B7796" s="59"/>
      <c r="C7796" s="60"/>
      <c r="D7796" s="61"/>
      <c r="E7796" s="60"/>
      <c r="F7796" s="60"/>
      <c r="G7796" s="60"/>
      <c r="H7796" s="62"/>
      <c r="I7796" s="85"/>
      <c r="J7796" s="60"/>
      <c r="K7796" s="60"/>
      <c r="L7796" s="130"/>
      <c r="M7796" s="58"/>
      <c r="N7796" s="58"/>
      <c r="O7796" s="165"/>
      <c r="P7796" s="166"/>
    </row>
    <row r="7797" spans="1:16" ht="15.75" x14ac:dyDescent="0.25">
      <c r="A7797" s="58"/>
      <c r="B7797" s="59"/>
      <c r="C7797" s="60"/>
      <c r="D7797" s="61"/>
      <c r="E7797" s="60"/>
      <c r="F7797" s="60"/>
      <c r="G7797" s="60"/>
      <c r="H7797" s="62"/>
      <c r="I7797" s="85"/>
      <c r="J7797" s="60"/>
      <c r="K7797" s="60"/>
      <c r="L7797" s="130"/>
      <c r="M7797" s="58"/>
      <c r="N7797" s="58"/>
      <c r="O7797" s="165"/>
      <c r="P7797" s="166"/>
    </row>
    <row r="7798" spans="1:16" ht="15.75" x14ac:dyDescent="0.25">
      <c r="A7798" s="58"/>
      <c r="B7798" s="59"/>
      <c r="C7798" s="60"/>
      <c r="D7798" s="61"/>
      <c r="E7798" s="60"/>
      <c r="F7798" s="60"/>
      <c r="G7798" s="60"/>
      <c r="H7798" s="62"/>
      <c r="I7798" s="85"/>
      <c r="J7798" s="60"/>
      <c r="K7798" s="60"/>
      <c r="L7798" s="130"/>
      <c r="M7798" s="58"/>
      <c r="N7798" s="58"/>
      <c r="O7798" s="165"/>
      <c r="P7798" s="166"/>
    </row>
    <row r="7799" spans="1:16" ht="15.75" x14ac:dyDescent="0.25">
      <c r="A7799" s="58"/>
      <c r="B7799" s="198"/>
      <c r="C7799" s="198"/>
      <c r="D7799" s="174"/>
      <c r="E7799" s="60"/>
      <c r="F7799" s="60"/>
      <c r="G7799" s="60"/>
      <c r="H7799" s="62"/>
      <c r="I7799" s="85"/>
      <c r="J7799" s="209"/>
      <c r="K7799" s="209"/>
      <c r="L7799" s="130"/>
      <c r="M7799" s="58"/>
      <c r="N7799" s="58"/>
      <c r="O7799" s="165"/>
      <c r="P7799" s="166"/>
    </row>
    <row r="7800" spans="1:16" ht="15.75" x14ac:dyDescent="0.25">
      <c r="A7800" s="58"/>
      <c r="B7800" s="59"/>
      <c r="C7800" s="60"/>
      <c r="D7800" s="61"/>
      <c r="E7800" s="60"/>
      <c r="F7800" s="60"/>
      <c r="G7800" s="60"/>
      <c r="H7800" s="62"/>
      <c r="I7800" s="85"/>
      <c r="J7800" s="60"/>
      <c r="K7800" s="60"/>
      <c r="L7800" s="130"/>
      <c r="M7800" s="58"/>
      <c r="N7800" s="58"/>
      <c r="O7800" s="165"/>
      <c r="P7800" s="166"/>
    </row>
    <row r="7801" spans="1:16" ht="15.75" x14ac:dyDescent="0.25">
      <c r="A7801" s="58"/>
      <c r="B7801" s="59"/>
      <c r="C7801" s="60"/>
      <c r="D7801" s="61"/>
      <c r="E7801" s="60"/>
      <c r="F7801" s="60"/>
      <c r="G7801" s="60"/>
      <c r="H7801" s="62"/>
      <c r="I7801" s="85"/>
      <c r="J7801" s="60"/>
      <c r="K7801" s="60"/>
      <c r="L7801" s="130"/>
      <c r="M7801" s="58"/>
      <c r="N7801" s="58"/>
      <c r="O7801" s="165"/>
      <c r="P7801" s="166"/>
    </row>
    <row r="7802" spans="1:16" ht="15.75" x14ac:dyDescent="0.25">
      <c r="A7802" s="58"/>
      <c r="B7802" s="59"/>
      <c r="C7802" s="60"/>
      <c r="D7802" s="61"/>
      <c r="E7802" s="60"/>
      <c r="F7802" s="60"/>
      <c r="G7802" s="60"/>
      <c r="H7802" s="62"/>
      <c r="I7802" s="85"/>
      <c r="J7802" s="60"/>
      <c r="K7802" s="60"/>
      <c r="L7802" s="130"/>
      <c r="M7802" s="58"/>
      <c r="N7802" s="58"/>
      <c r="O7802" s="165"/>
      <c r="P7802" s="166"/>
    </row>
    <row r="7803" spans="1:16" ht="15.75" x14ac:dyDescent="0.25">
      <c r="A7803" s="58"/>
      <c r="B7803" s="59"/>
      <c r="C7803" s="60"/>
      <c r="D7803" s="61"/>
      <c r="E7803" s="60"/>
      <c r="F7803" s="60"/>
      <c r="G7803" s="60"/>
      <c r="H7803" s="62"/>
      <c r="I7803" s="85"/>
      <c r="J7803" s="60"/>
      <c r="K7803" s="60"/>
      <c r="L7803" s="130"/>
      <c r="M7803" s="58"/>
      <c r="N7803" s="58"/>
      <c r="O7803" s="165"/>
      <c r="P7803" s="166"/>
    </row>
    <row r="7804" spans="1:16" ht="15.75" x14ac:dyDescent="0.25">
      <c r="A7804" s="58"/>
      <c r="B7804" s="59"/>
      <c r="C7804" s="60"/>
      <c r="D7804" s="61"/>
      <c r="E7804" s="60"/>
      <c r="F7804" s="60"/>
      <c r="G7804" s="60"/>
      <c r="H7804" s="62"/>
      <c r="I7804" s="85"/>
      <c r="J7804" s="60"/>
      <c r="K7804" s="60"/>
      <c r="L7804" s="130"/>
      <c r="M7804" s="58"/>
      <c r="N7804" s="58"/>
      <c r="O7804" s="165"/>
      <c r="P7804" s="166"/>
    </row>
    <row r="7805" spans="1:16" ht="15.75" x14ac:dyDescent="0.25">
      <c r="A7805" s="58"/>
      <c r="B7805" s="59"/>
      <c r="C7805" s="60"/>
      <c r="D7805" s="61"/>
      <c r="E7805" s="60"/>
      <c r="F7805" s="60"/>
      <c r="G7805" s="60"/>
      <c r="H7805" s="62"/>
      <c r="I7805" s="85"/>
      <c r="J7805" s="60"/>
      <c r="K7805" s="60"/>
      <c r="L7805" s="130"/>
      <c r="M7805" s="58"/>
      <c r="N7805" s="58"/>
      <c r="O7805" s="165"/>
      <c r="P7805" s="166"/>
    </row>
    <row r="7806" spans="1:16" ht="15.75" x14ac:dyDescent="0.25">
      <c r="A7806" s="197"/>
      <c r="B7806" s="198"/>
      <c r="C7806" s="198"/>
      <c r="D7806" s="61"/>
      <c r="E7806" s="198"/>
      <c r="F7806" s="198"/>
      <c r="G7806" s="198"/>
      <c r="H7806" s="182"/>
      <c r="I7806" s="170"/>
      <c r="J7806" s="170"/>
      <c r="K7806" s="60"/>
      <c r="L7806" s="199"/>
      <c r="M7806" s="197"/>
      <c r="N7806" s="58"/>
      <c r="O7806" s="165"/>
      <c r="P7806" s="166"/>
    </row>
    <row r="7807" spans="1:16" ht="15.75" x14ac:dyDescent="0.25">
      <c r="A7807" s="58"/>
      <c r="B7807" s="59"/>
      <c r="C7807" s="60"/>
      <c r="D7807" s="61"/>
      <c r="E7807" s="60"/>
      <c r="F7807" s="60"/>
      <c r="G7807" s="60"/>
      <c r="H7807" s="62"/>
      <c r="I7807" s="85"/>
      <c r="J7807" s="60"/>
      <c r="K7807" s="60"/>
      <c r="L7807" s="130"/>
      <c r="M7807" s="58"/>
      <c r="N7807" s="58"/>
      <c r="O7807" s="165"/>
      <c r="P7807" s="166"/>
    </row>
    <row r="7808" spans="1:16" ht="15.75" x14ac:dyDescent="0.25">
      <c r="A7808" s="58"/>
      <c r="B7808" s="59"/>
      <c r="C7808" s="60"/>
      <c r="D7808" s="61"/>
      <c r="E7808" s="60"/>
      <c r="F7808" s="60"/>
      <c r="G7808" s="60"/>
      <c r="H7808" s="62"/>
      <c r="I7808" s="85"/>
      <c r="J7808" s="60"/>
      <c r="K7808" s="60"/>
      <c r="L7808" s="130"/>
      <c r="M7808" s="58"/>
      <c r="N7808" s="58"/>
      <c r="O7808" s="165"/>
      <c r="P7808" s="166"/>
    </row>
    <row r="7809" spans="1:16" ht="15.75" x14ac:dyDescent="0.25">
      <c r="A7809" s="58"/>
      <c r="B7809" s="59"/>
      <c r="C7809" s="60"/>
      <c r="D7809" s="61"/>
      <c r="E7809" s="60"/>
      <c r="F7809" s="60"/>
      <c r="G7809" s="60"/>
      <c r="H7809" s="62"/>
      <c r="I7809" s="85"/>
      <c r="J7809" s="60"/>
      <c r="K7809" s="60"/>
      <c r="L7809" s="130"/>
      <c r="M7809" s="58"/>
      <c r="N7809" s="58"/>
      <c r="O7809" s="165"/>
      <c r="P7809" s="166"/>
    </row>
    <row r="7810" spans="1:16" ht="15.75" x14ac:dyDescent="0.25">
      <c r="A7810" s="58"/>
      <c r="B7810" s="59"/>
      <c r="C7810" s="60"/>
      <c r="D7810" s="61"/>
      <c r="E7810" s="60"/>
      <c r="F7810" s="60"/>
      <c r="G7810" s="60"/>
      <c r="H7810" s="62"/>
      <c r="I7810" s="85"/>
      <c r="J7810" s="60"/>
      <c r="K7810" s="60"/>
      <c r="L7810" s="130"/>
      <c r="M7810" s="58"/>
      <c r="N7810" s="58"/>
      <c r="O7810" s="165"/>
      <c r="P7810" s="166"/>
    </row>
    <row r="7811" spans="1:16" ht="15.75" x14ac:dyDescent="0.25">
      <c r="A7811" s="58"/>
      <c r="B7811" s="59"/>
      <c r="C7811" s="60"/>
      <c r="D7811" s="61"/>
      <c r="E7811" s="60"/>
      <c r="F7811" s="60"/>
      <c r="G7811" s="60"/>
      <c r="H7811" s="62"/>
      <c r="I7811" s="85"/>
      <c r="J7811" s="60"/>
      <c r="K7811" s="60"/>
      <c r="L7811" s="130"/>
      <c r="M7811" s="58"/>
      <c r="N7811" s="58"/>
      <c r="O7811" s="165"/>
      <c r="P7811" s="166"/>
    </row>
    <row r="7812" spans="1:16" ht="15.75" x14ac:dyDescent="0.25">
      <c r="A7812" s="58"/>
      <c r="B7812" s="59"/>
      <c r="C7812" s="60"/>
      <c r="D7812" s="61"/>
      <c r="E7812" s="60"/>
      <c r="F7812" s="60"/>
      <c r="G7812" s="60"/>
      <c r="H7812" s="62"/>
      <c r="I7812" s="85"/>
      <c r="J7812" s="60"/>
      <c r="K7812" s="60"/>
      <c r="L7812" s="130"/>
      <c r="M7812" s="58"/>
      <c r="N7812" s="58"/>
      <c r="O7812" s="165"/>
      <c r="P7812" s="166"/>
    </row>
    <row r="7813" spans="1:16" ht="15.75" x14ac:dyDescent="0.25">
      <c r="A7813" s="58"/>
      <c r="B7813" s="59"/>
      <c r="C7813" s="60"/>
      <c r="D7813" s="61"/>
      <c r="E7813" s="60"/>
      <c r="F7813" s="60"/>
      <c r="G7813" s="60"/>
      <c r="H7813" s="62"/>
      <c r="I7813" s="85"/>
      <c r="J7813" s="60"/>
      <c r="K7813" s="60"/>
      <c r="L7813" s="130"/>
      <c r="M7813" s="58"/>
      <c r="N7813" s="58"/>
      <c r="O7813" s="165"/>
      <c r="P7813" s="166"/>
    </row>
    <row r="7814" spans="1:16" ht="15.75" x14ac:dyDescent="0.25">
      <c r="A7814" s="58"/>
      <c r="B7814" s="59"/>
      <c r="C7814" s="60"/>
      <c r="D7814" s="61"/>
      <c r="E7814" s="60"/>
      <c r="F7814" s="60"/>
      <c r="G7814" s="60"/>
      <c r="H7814" s="62"/>
      <c r="I7814" s="85"/>
      <c r="J7814" s="60"/>
      <c r="K7814" s="60"/>
      <c r="L7814" s="130"/>
      <c r="M7814" s="58"/>
      <c r="N7814" s="58"/>
      <c r="O7814" s="165"/>
      <c r="P7814" s="166"/>
    </row>
    <row r="7815" spans="1:16" ht="15.75" x14ac:dyDescent="0.25">
      <c r="A7815" s="58"/>
      <c r="B7815" s="59"/>
      <c r="C7815" s="60"/>
      <c r="D7815" s="61"/>
      <c r="E7815" s="60"/>
      <c r="F7815" s="60"/>
      <c r="G7815" s="60"/>
      <c r="H7815" s="62"/>
      <c r="I7815" s="85"/>
      <c r="J7815" s="60"/>
      <c r="K7815" s="60"/>
      <c r="L7815" s="130"/>
      <c r="M7815" s="58"/>
      <c r="N7815" s="58"/>
      <c r="O7815" s="165"/>
      <c r="P7815" s="166"/>
    </row>
    <row r="7816" spans="1:16" ht="15.75" x14ac:dyDescent="0.25">
      <c r="A7816" s="186"/>
      <c r="B7816" s="187"/>
      <c r="C7816" s="187"/>
      <c r="D7816" s="174"/>
      <c r="E7816" s="187"/>
      <c r="F7816" s="187"/>
      <c r="G7816" s="187"/>
      <c r="H7816" s="179"/>
      <c r="I7816" s="188"/>
      <c r="J7816" s="188"/>
      <c r="K7816" s="173"/>
      <c r="L7816" s="189"/>
      <c r="M7816" s="190"/>
      <c r="N7816" s="58"/>
      <c r="O7816" s="165"/>
      <c r="P7816" s="446"/>
    </row>
    <row r="7817" spans="1:16" ht="15.75" x14ac:dyDescent="0.25">
      <c r="A7817" s="58"/>
      <c r="B7817" s="59"/>
      <c r="C7817" s="60"/>
      <c r="D7817" s="61"/>
      <c r="E7817" s="60"/>
      <c r="F7817" s="60"/>
      <c r="G7817" s="60"/>
      <c r="H7817" s="62"/>
      <c r="I7817" s="85"/>
      <c r="J7817" s="60"/>
      <c r="K7817" s="60"/>
      <c r="L7817" s="130"/>
      <c r="M7817" s="58"/>
      <c r="N7817" s="58"/>
      <c r="O7817" s="165"/>
      <c r="P7817" s="166"/>
    </row>
    <row r="7818" spans="1:16" ht="15.75" x14ac:dyDescent="0.25">
      <c r="A7818" s="58"/>
      <c r="B7818" s="59"/>
      <c r="C7818" s="60"/>
      <c r="D7818" s="61"/>
      <c r="E7818" s="60"/>
      <c r="F7818" s="60"/>
      <c r="G7818" s="60"/>
      <c r="H7818" s="62"/>
      <c r="I7818" s="85"/>
      <c r="J7818" s="60"/>
      <c r="K7818" s="60"/>
      <c r="L7818" s="130"/>
      <c r="M7818" s="58"/>
      <c r="N7818" s="58"/>
      <c r="O7818" s="165"/>
      <c r="P7818" s="166"/>
    </row>
    <row r="7819" spans="1:16" ht="15.75" x14ac:dyDescent="0.25">
      <c r="A7819" s="58"/>
      <c r="B7819" s="59"/>
      <c r="C7819" s="60"/>
      <c r="D7819" s="61"/>
      <c r="E7819" s="60"/>
      <c r="F7819" s="60"/>
      <c r="G7819" s="60"/>
      <c r="H7819" s="62"/>
      <c r="I7819" s="85"/>
      <c r="J7819" s="60"/>
      <c r="K7819" s="60"/>
      <c r="L7819" s="130"/>
      <c r="M7819" s="58"/>
      <c r="N7819" s="58"/>
      <c r="O7819" s="165"/>
      <c r="P7819" s="166"/>
    </row>
    <row r="7820" spans="1:16" ht="15.75" x14ac:dyDescent="0.25">
      <c r="A7820" s="58"/>
      <c r="B7820" s="59"/>
      <c r="C7820" s="60"/>
      <c r="D7820" s="61"/>
      <c r="E7820" s="60"/>
      <c r="F7820" s="60"/>
      <c r="G7820" s="60"/>
      <c r="H7820" s="62"/>
      <c r="I7820" s="85"/>
      <c r="J7820" s="60"/>
      <c r="K7820" s="60"/>
      <c r="L7820" s="130"/>
      <c r="M7820" s="58"/>
      <c r="N7820" s="58"/>
      <c r="O7820" s="165"/>
      <c r="P7820" s="166"/>
    </row>
    <row r="7821" spans="1:16" ht="15.75" x14ac:dyDescent="0.25">
      <c r="A7821" s="58"/>
      <c r="B7821" s="59"/>
      <c r="C7821" s="60"/>
      <c r="D7821" s="61"/>
      <c r="E7821" s="60"/>
      <c r="F7821" s="60"/>
      <c r="G7821" s="60"/>
      <c r="H7821" s="62"/>
      <c r="I7821" s="85"/>
      <c r="J7821" s="60"/>
      <c r="K7821" s="60"/>
      <c r="L7821" s="130"/>
      <c r="M7821" s="58"/>
      <c r="N7821" s="58"/>
      <c r="O7821" s="165"/>
      <c r="P7821" s="166"/>
    </row>
    <row r="7822" spans="1:16" ht="15.75" x14ac:dyDescent="0.25">
      <c r="A7822" s="58"/>
      <c r="B7822" s="59"/>
      <c r="C7822" s="60"/>
      <c r="D7822" s="61"/>
      <c r="E7822" s="60"/>
      <c r="F7822" s="60"/>
      <c r="G7822" s="60"/>
      <c r="H7822" s="62"/>
      <c r="I7822" s="85"/>
      <c r="J7822" s="60"/>
      <c r="K7822" s="60"/>
      <c r="L7822" s="130"/>
      <c r="M7822" s="58"/>
      <c r="N7822" s="58"/>
      <c r="O7822" s="165"/>
      <c r="P7822" s="166"/>
    </row>
    <row r="7823" spans="1:16" ht="15.75" x14ac:dyDescent="0.25">
      <c r="A7823" s="58"/>
      <c r="B7823" s="59"/>
      <c r="C7823" s="60"/>
      <c r="D7823" s="61"/>
      <c r="E7823" s="60"/>
      <c r="F7823" s="60"/>
      <c r="G7823" s="60"/>
      <c r="H7823" s="62"/>
      <c r="I7823" s="85"/>
      <c r="J7823" s="60"/>
      <c r="K7823" s="60"/>
      <c r="L7823" s="130"/>
      <c r="M7823" s="58"/>
      <c r="N7823" s="58"/>
      <c r="O7823" s="165"/>
      <c r="P7823" s="166"/>
    </row>
    <row r="7824" spans="1:16" ht="15.75" x14ac:dyDescent="0.25">
      <c r="A7824" s="58"/>
      <c r="B7824" s="59"/>
      <c r="C7824" s="60"/>
      <c r="D7824" s="61"/>
      <c r="E7824" s="60"/>
      <c r="F7824" s="60"/>
      <c r="G7824" s="60"/>
      <c r="H7824" s="62"/>
      <c r="I7824" s="85"/>
      <c r="J7824" s="60"/>
      <c r="K7824" s="60"/>
      <c r="L7824" s="130"/>
      <c r="M7824" s="58"/>
      <c r="N7824" s="58"/>
      <c r="O7824" s="165"/>
      <c r="P7824" s="166"/>
    </row>
    <row r="7825" spans="1:16" ht="15.75" x14ac:dyDescent="0.25">
      <c r="A7825" s="207"/>
      <c r="B7825" s="210"/>
      <c r="C7825" s="211"/>
      <c r="D7825" s="61"/>
      <c r="E7825" s="211"/>
      <c r="F7825" s="211"/>
      <c r="G7825" s="211"/>
      <c r="H7825" s="61"/>
      <c r="I7825" s="212"/>
      <c r="J7825" s="211"/>
      <c r="K7825" s="211"/>
      <c r="L7825" s="208"/>
      <c r="M7825" s="207"/>
      <c r="N7825" s="58"/>
      <c r="O7825" s="165"/>
      <c r="P7825" s="166"/>
    </row>
    <row r="7826" spans="1:16" ht="15.75" x14ac:dyDescent="0.25">
      <c r="A7826" s="58"/>
      <c r="B7826" s="59"/>
      <c r="C7826" s="60"/>
      <c r="D7826" s="61"/>
      <c r="E7826" s="60"/>
      <c r="F7826" s="60"/>
      <c r="G7826" s="60"/>
      <c r="H7826" s="62"/>
      <c r="I7826" s="85"/>
      <c r="J7826" s="60"/>
      <c r="K7826" s="60"/>
      <c r="L7826" s="130"/>
      <c r="M7826" s="58"/>
      <c r="N7826" s="58"/>
      <c r="O7826" s="165"/>
      <c r="P7826" s="166"/>
    </row>
    <row r="7827" spans="1:16" ht="15.75" x14ac:dyDescent="0.25">
      <c r="A7827" s="58"/>
      <c r="B7827" s="59"/>
      <c r="C7827" s="60"/>
      <c r="D7827" s="61"/>
      <c r="E7827" s="60"/>
      <c r="F7827" s="60"/>
      <c r="G7827" s="60"/>
      <c r="H7827" s="62"/>
      <c r="I7827" s="85"/>
      <c r="J7827" s="60"/>
      <c r="K7827" s="60"/>
      <c r="L7827" s="130"/>
      <c r="M7827" s="58"/>
      <c r="N7827" s="58"/>
      <c r="O7827" s="165"/>
      <c r="P7827" s="166"/>
    </row>
    <row r="7828" spans="1:16" ht="15.75" x14ac:dyDescent="0.25">
      <c r="A7828" s="58"/>
      <c r="B7828" s="59"/>
      <c r="C7828" s="60"/>
      <c r="D7828" s="61"/>
      <c r="E7828" s="60"/>
      <c r="F7828" s="60"/>
      <c r="G7828" s="60"/>
      <c r="H7828" s="62"/>
      <c r="I7828" s="85"/>
      <c r="J7828" s="60"/>
      <c r="K7828" s="60"/>
      <c r="L7828" s="130"/>
      <c r="M7828" s="58"/>
      <c r="N7828" s="58"/>
      <c r="O7828" s="165"/>
      <c r="P7828" s="166"/>
    </row>
    <row r="7829" spans="1:16" ht="15.75" x14ac:dyDescent="0.25">
      <c r="A7829" s="58"/>
      <c r="B7829" s="59"/>
      <c r="C7829" s="60"/>
      <c r="D7829" s="61"/>
      <c r="E7829" s="60"/>
      <c r="F7829" s="60"/>
      <c r="G7829" s="60"/>
      <c r="H7829" s="62"/>
      <c r="I7829" s="85"/>
      <c r="J7829" s="60"/>
      <c r="K7829" s="60"/>
      <c r="L7829" s="130"/>
      <c r="M7829" s="58"/>
      <c r="N7829" s="58"/>
      <c r="O7829" s="165"/>
      <c r="P7829" s="166"/>
    </row>
    <row r="7830" spans="1:16" ht="15.75" x14ac:dyDescent="0.25">
      <c r="A7830" s="58"/>
      <c r="B7830" s="59"/>
      <c r="C7830" s="60"/>
      <c r="D7830" s="61"/>
      <c r="E7830" s="60"/>
      <c r="F7830" s="60"/>
      <c r="G7830" s="60"/>
      <c r="H7830" s="62"/>
      <c r="I7830" s="85"/>
      <c r="J7830" s="60"/>
      <c r="K7830" s="60"/>
      <c r="L7830" s="130"/>
      <c r="M7830" s="58"/>
      <c r="N7830" s="58"/>
      <c r="O7830" s="165"/>
      <c r="P7830" s="166"/>
    </row>
    <row r="7831" spans="1:16" ht="15.75" x14ac:dyDescent="0.25">
      <c r="A7831" s="58"/>
      <c r="B7831" s="59"/>
      <c r="C7831" s="60"/>
      <c r="D7831" s="61"/>
      <c r="E7831" s="60"/>
      <c r="F7831" s="60"/>
      <c r="G7831" s="60"/>
      <c r="H7831" s="62"/>
      <c r="I7831" s="85"/>
      <c r="J7831" s="60"/>
      <c r="K7831" s="60"/>
      <c r="L7831" s="130"/>
      <c r="M7831" s="58"/>
      <c r="N7831" s="58"/>
      <c r="O7831" s="165"/>
      <c r="P7831" s="166"/>
    </row>
    <row r="7832" spans="1:16" ht="15.75" x14ac:dyDescent="0.25">
      <c r="A7832" s="58"/>
      <c r="B7832" s="59"/>
      <c r="C7832" s="60"/>
      <c r="D7832" s="61"/>
      <c r="E7832" s="60"/>
      <c r="F7832" s="60"/>
      <c r="G7832" s="60"/>
      <c r="H7832" s="62"/>
      <c r="I7832" s="85"/>
      <c r="J7832" s="60"/>
      <c r="K7832" s="60"/>
      <c r="L7832" s="130"/>
      <c r="M7832" s="58"/>
      <c r="N7832" s="58"/>
      <c r="O7832" s="165"/>
      <c r="P7832" s="166"/>
    </row>
    <row r="7833" spans="1:16" ht="15.75" x14ac:dyDescent="0.25">
      <c r="A7833" s="58"/>
      <c r="B7833" s="59"/>
      <c r="C7833" s="60"/>
      <c r="D7833" s="61"/>
      <c r="E7833" s="60"/>
      <c r="F7833" s="60"/>
      <c r="G7833" s="60"/>
      <c r="H7833" s="62"/>
      <c r="I7833" s="85"/>
      <c r="J7833" s="60"/>
      <c r="K7833" s="60"/>
      <c r="L7833" s="130"/>
      <c r="M7833" s="58"/>
      <c r="N7833" s="58"/>
      <c r="O7833" s="165"/>
      <c r="P7833" s="166"/>
    </row>
    <row r="7834" spans="1:16" ht="15.75" x14ac:dyDescent="0.25">
      <c r="A7834" s="190"/>
      <c r="B7834" s="200"/>
      <c r="C7834" s="200"/>
      <c r="D7834" s="201"/>
      <c r="E7834" s="200"/>
      <c r="F7834" s="200"/>
      <c r="G7834" s="200"/>
      <c r="H7834" s="202"/>
      <c r="I7834" s="203"/>
      <c r="J7834" s="203"/>
      <c r="K7834" s="204"/>
      <c r="L7834" s="205"/>
      <c r="M7834" s="190"/>
      <c r="N7834" s="58"/>
      <c r="O7834" s="165"/>
      <c r="P7834" s="178"/>
    </row>
    <row r="7835" spans="1:16" ht="15.75" x14ac:dyDescent="0.25">
      <c r="A7835" s="58"/>
      <c r="B7835" s="59"/>
      <c r="C7835" s="60"/>
      <c r="D7835" s="61"/>
      <c r="E7835" s="60"/>
      <c r="F7835" s="60"/>
      <c r="G7835" s="60"/>
      <c r="H7835" s="62"/>
      <c r="I7835" s="85"/>
      <c r="J7835" s="60"/>
      <c r="K7835" s="60"/>
      <c r="L7835" s="130"/>
      <c r="M7835" s="58"/>
      <c r="N7835" s="58"/>
      <c r="O7835" s="165"/>
      <c r="P7835" s="166"/>
    </row>
    <row r="7836" spans="1:16" ht="15.75" x14ac:dyDescent="0.25">
      <c r="A7836" s="58"/>
      <c r="B7836" s="59"/>
      <c r="C7836" s="60"/>
      <c r="D7836" s="61"/>
      <c r="E7836" s="60"/>
      <c r="F7836" s="60"/>
      <c r="G7836" s="60"/>
      <c r="H7836" s="62"/>
      <c r="I7836" s="85"/>
      <c r="J7836" s="60"/>
      <c r="K7836" s="60"/>
      <c r="L7836" s="130"/>
      <c r="M7836" s="58"/>
      <c r="N7836" s="58"/>
      <c r="O7836" s="165"/>
      <c r="P7836" s="166"/>
    </row>
    <row r="7837" spans="1:16" ht="15.75" x14ac:dyDescent="0.25">
      <c r="A7837" s="58"/>
      <c r="B7837" s="59"/>
      <c r="C7837" s="60"/>
      <c r="D7837" s="61"/>
      <c r="E7837" s="60"/>
      <c r="F7837" s="60"/>
      <c r="G7837" s="60"/>
      <c r="H7837" s="62"/>
      <c r="I7837" s="85"/>
      <c r="J7837" s="60"/>
      <c r="K7837" s="60"/>
      <c r="L7837" s="130"/>
      <c r="M7837" s="58"/>
      <c r="N7837" s="58"/>
      <c r="O7837" s="165"/>
      <c r="P7837" s="166"/>
    </row>
    <row r="7838" spans="1:16" ht="15.75" x14ac:dyDescent="0.25">
      <c r="A7838" s="58"/>
      <c r="B7838" s="59"/>
      <c r="C7838" s="60"/>
      <c r="D7838" s="61"/>
      <c r="E7838" s="60"/>
      <c r="F7838" s="60"/>
      <c r="G7838" s="60"/>
      <c r="H7838" s="62"/>
      <c r="I7838" s="85"/>
      <c r="J7838" s="60"/>
      <c r="K7838" s="60"/>
      <c r="L7838" s="130"/>
      <c r="M7838" s="58"/>
      <c r="N7838" s="58"/>
      <c r="O7838" s="165"/>
      <c r="P7838" s="166"/>
    </row>
    <row r="7839" spans="1:16" ht="15.75" x14ac:dyDescent="0.25">
      <c r="A7839" s="58"/>
      <c r="B7839" s="59"/>
      <c r="C7839" s="60"/>
      <c r="D7839" s="61"/>
      <c r="E7839" s="60"/>
      <c r="F7839" s="60"/>
      <c r="G7839" s="60"/>
      <c r="H7839" s="62"/>
      <c r="I7839" s="85"/>
      <c r="J7839" s="60"/>
      <c r="K7839" s="60"/>
      <c r="L7839" s="130"/>
      <c r="M7839" s="58"/>
      <c r="N7839" s="58"/>
      <c r="O7839" s="165"/>
      <c r="P7839" s="166"/>
    </row>
    <row r="7840" spans="1:16" ht="15.75" x14ac:dyDescent="0.25">
      <c r="A7840" s="58"/>
      <c r="B7840" s="59"/>
      <c r="C7840" s="60"/>
      <c r="D7840" s="61"/>
      <c r="E7840" s="60"/>
      <c r="F7840" s="60"/>
      <c r="G7840" s="60"/>
      <c r="H7840" s="62"/>
      <c r="I7840" s="85"/>
      <c r="J7840" s="60"/>
      <c r="K7840" s="60"/>
      <c r="L7840" s="130"/>
      <c r="M7840" s="58"/>
      <c r="N7840" s="58"/>
      <c r="O7840" s="165"/>
      <c r="P7840" s="166"/>
    </row>
    <row r="7841" spans="1:16" ht="15.75" x14ac:dyDescent="0.25">
      <c r="A7841" s="58"/>
      <c r="B7841" s="59"/>
      <c r="C7841" s="60"/>
      <c r="D7841" s="61"/>
      <c r="E7841" s="60"/>
      <c r="F7841" s="60"/>
      <c r="G7841" s="60"/>
      <c r="H7841" s="62"/>
      <c r="I7841" s="85"/>
      <c r="J7841" s="60"/>
      <c r="K7841" s="60"/>
      <c r="L7841" s="130"/>
      <c r="M7841" s="58"/>
      <c r="N7841" s="58"/>
      <c r="O7841" s="165"/>
      <c r="P7841" s="166"/>
    </row>
    <row r="7842" spans="1:16" ht="15.75" x14ac:dyDescent="0.25">
      <c r="A7842" s="58"/>
      <c r="B7842" s="59"/>
      <c r="C7842" s="60"/>
      <c r="D7842" s="61"/>
      <c r="E7842" s="60"/>
      <c r="F7842" s="60"/>
      <c r="G7842" s="60"/>
      <c r="H7842" s="62"/>
      <c r="I7842" s="85"/>
      <c r="J7842" s="60"/>
      <c r="K7842" s="60"/>
      <c r="L7842" s="130"/>
      <c r="M7842" s="58"/>
      <c r="N7842" s="58"/>
      <c r="O7842" s="165"/>
      <c r="P7842" s="166"/>
    </row>
    <row r="7843" spans="1:16" ht="15.75" x14ac:dyDescent="0.25">
      <c r="A7843" s="58"/>
      <c r="B7843" s="59"/>
      <c r="C7843" s="60"/>
      <c r="D7843" s="61"/>
      <c r="E7843" s="60"/>
      <c r="F7843" s="60"/>
      <c r="G7843" s="60"/>
      <c r="H7843" s="62"/>
      <c r="I7843" s="85"/>
      <c r="J7843" s="60"/>
      <c r="K7843" s="60"/>
      <c r="L7843" s="130"/>
      <c r="M7843" s="58"/>
      <c r="N7843" s="58"/>
      <c r="O7843" s="165"/>
      <c r="P7843" s="166"/>
    </row>
    <row r="7844" spans="1:16" ht="15.75" x14ac:dyDescent="0.25">
      <c r="A7844" s="190"/>
      <c r="B7844" s="200"/>
      <c r="C7844" s="200"/>
      <c r="D7844" s="201"/>
      <c r="E7844" s="200"/>
      <c r="F7844" s="200"/>
      <c r="G7844" s="200"/>
      <c r="H7844" s="202"/>
      <c r="I7844" s="203"/>
      <c r="J7844" s="203"/>
      <c r="K7844" s="204"/>
      <c r="L7844" s="205"/>
      <c r="M7844" s="190"/>
      <c r="N7844" s="58"/>
      <c r="O7844" s="165"/>
      <c r="P7844" s="178"/>
    </row>
    <row r="7845" spans="1:16" ht="15.75" x14ac:dyDescent="0.25">
      <c r="A7845" s="58"/>
      <c r="B7845" s="59"/>
      <c r="C7845" s="60"/>
      <c r="D7845" s="61"/>
      <c r="E7845" s="60"/>
      <c r="F7845" s="60"/>
      <c r="G7845" s="60"/>
      <c r="H7845" s="62"/>
      <c r="I7845" s="85"/>
      <c r="J7845" s="60"/>
      <c r="K7845" s="60"/>
      <c r="L7845" s="130"/>
      <c r="M7845" s="58"/>
      <c r="N7845" s="58"/>
      <c r="O7845" s="165"/>
      <c r="P7845" s="166"/>
    </row>
    <row r="7846" spans="1:16" ht="15.75" x14ac:dyDescent="0.25">
      <c r="A7846" s="58"/>
      <c r="B7846" s="59"/>
      <c r="C7846" s="60"/>
      <c r="D7846" s="61"/>
      <c r="E7846" s="60"/>
      <c r="F7846" s="60"/>
      <c r="G7846" s="60"/>
      <c r="H7846" s="62"/>
      <c r="I7846" s="85"/>
      <c r="J7846" s="60"/>
      <c r="K7846" s="60"/>
      <c r="L7846" s="130"/>
      <c r="M7846" s="58"/>
      <c r="N7846" s="58"/>
      <c r="O7846" s="165"/>
      <c r="P7846" s="166"/>
    </row>
    <row r="7847" spans="1:16" ht="15.75" x14ac:dyDescent="0.25">
      <c r="A7847" s="207"/>
      <c r="B7847" s="210"/>
      <c r="C7847" s="211"/>
      <c r="D7847" s="61"/>
      <c r="E7847" s="211"/>
      <c r="F7847" s="211"/>
      <c r="G7847" s="211"/>
      <c r="H7847" s="61"/>
      <c r="I7847" s="212"/>
      <c r="J7847" s="211"/>
      <c r="K7847" s="211"/>
      <c r="L7847" s="208"/>
      <c r="M7847" s="207"/>
      <c r="N7847" s="58"/>
      <c r="O7847" s="165"/>
      <c r="P7847" s="166"/>
    </row>
    <row r="7848" spans="1:16" ht="15.75" x14ac:dyDescent="0.25">
      <c r="A7848" s="58"/>
      <c r="B7848" s="59"/>
      <c r="C7848" s="60"/>
      <c r="D7848" s="61"/>
      <c r="E7848" s="60"/>
      <c r="F7848" s="60"/>
      <c r="G7848" s="60"/>
      <c r="H7848" s="62"/>
      <c r="I7848" s="85"/>
      <c r="J7848" s="60"/>
      <c r="K7848" s="60"/>
      <c r="L7848" s="130"/>
      <c r="M7848" s="58"/>
      <c r="N7848" s="58"/>
      <c r="O7848" s="165"/>
      <c r="P7848" s="166"/>
    </row>
    <row r="7849" spans="1:16" ht="15.75" x14ac:dyDescent="0.25">
      <c r="A7849" s="58"/>
      <c r="B7849" s="59"/>
      <c r="C7849" s="60"/>
      <c r="D7849" s="61"/>
      <c r="E7849" s="60"/>
      <c r="F7849" s="60"/>
      <c r="G7849" s="60"/>
      <c r="H7849" s="62"/>
      <c r="I7849" s="85"/>
      <c r="J7849" s="60"/>
      <c r="K7849" s="60"/>
      <c r="L7849" s="130"/>
      <c r="M7849" s="58"/>
      <c r="N7849" s="58"/>
      <c r="O7849" s="165"/>
      <c r="P7849" s="166"/>
    </row>
    <row r="7850" spans="1:16" ht="15.75" x14ac:dyDescent="0.25">
      <c r="A7850" s="58"/>
      <c r="B7850" s="59"/>
      <c r="C7850" s="60"/>
      <c r="D7850" s="61"/>
      <c r="E7850" s="60"/>
      <c r="F7850" s="60"/>
      <c r="G7850" s="60"/>
      <c r="H7850" s="62"/>
      <c r="I7850" s="85"/>
      <c r="J7850" s="60"/>
      <c r="K7850" s="60"/>
      <c r="L7850" s="130"/>
      <c r="M7850" s="58"/>
      <c r="N7850" s="58"/>
      <c r="O7850" s="165"/>
      <c r="P7850" s="166"/>
    </row>
    <row r="7851" spans="1:16" ht="15.75" x14ac:dyDescent="0.25">
      <c r="A7851" s="58"/>
      <c r="B7851" s="59"/>
      <c r="C7851" s="60"/>
      <c r="D7851" s="61"/>
      <c r="E7851" s="60"/>
      <c r="F7851" s="60"/>
      <c r="G7851" s="60"/>
      <c r="H7851" s="62"/>
      <c r="I7851" s="85"/>
      <c r="J7851" s="60"/>
      <c r="K7851" s="60"/>
      <c r="L7851" s="130"/>
      <c r="M7851" s="58"/>
      <c r="N7851" s="58"/>
      <c r="O7851" s="165"/>
      <c r="P7851" s="166"/>
    </row>
    <row r="7852" spans="1:16" ht="15.75" x14ac:dyDescent="0.25">
      <c r="A7852" s="58"/>
      <c r="B7852" s="59"/>
      <c r="C7852" s="60"/>
      <c r="D7852" s="61"/>
      <c r="E7852" s="60"/>
      <c r="F7852" s="60"/>
      <c r="G7852" s="60"/>
      <c r="H7852" s="62"/>
      <c r="I7852" s="85"/>
      <c r="J7852" s="60"/>
      <c r="K7852" s="60"/>
      <c r="L7852" s="130"/>
      <c r="M7852" s="58"/>
      <c r="N7852" s="58"/>
      <c r="O7852" s="165"/>
      <c r="P7852" s="166"/>
    </row>
    <row r="7853" spans="1:16" ht="15.75" x14ac:dyDescent="0.25">
      <c r="A7853" s="58"/>
      <c r="B7853" s="59"/>
      <c r="C7853" s="60"/>
      <c r="D7853" s="61"/>
      <c r="E7853" s="60"/>
      <c r="F7853" s="60"/>
      <c r="G7853" s="60"/>
      <c r="H7853" s="62"/>
      <c r="I7853" s="170"/>
      <c r="J7853" s="60"/>
      <c r="K7853" s="60"/>
      <c r="L7853" s="130"/>
      <c r="M7853" s="58"/>
      <c r="N7853" s="58"/>
      <c r="O7853" s="165"/>
      <c r="P7853" s="166"/>
    </row>
    <row r="7854" spans="1:16" ht="15.75" x14ac:dyDescent="0.25">
      <c r="A7854" s="58"/>
      <c r="B7854" s="59"/>
      <c r="C7854" s="60"/>
      <c r="D7854" s="61"/>
      <c r="E7854" s="60"/>
      <c r="F7854" s="60"/>
      <c r="G7854" s="60"/>
      <c r="H7854" s="62"/>
      <c r="I7854" s="85"/>
      <c r="J7854" s="60"/>
      <c r="K7854" s="60"/>
      <c r="L7854" s="130"/>
      <c r="M7854" s="58"/>
      <c r="N7854" s="58"/>
      <c r="O7854" s="165"/>
      <c r="P7854" s="166"/>
    </row>
    <row r="7855" spans="1:16" ht="15.75" x14ac:dyDescent="0.25">
      <c r="A7855" s="58"/>
      <c r="B7855" s="59"/>
      <c r="C7855" s="60"/>
      <c r="D7855" s="61"/>
      <c r="E7855" s="60"/>
      <c r="F7855" s="60"/>
      <c r="G7855" s="60"/>
      <c r="H7855" s="62"/>
      <c r="I7855" s="85"/>
      <c r="J7855" s="60"/>
      <c r="K7855" s="60"/>
      <c r="L7855" s="130"/>
      <c r="M7855" s="58"/>
      <c r="N7855" s="58"/>
      <c r="O7855" s="165"/>
      <c r="P7855" s="166"/>
    </row>
    <row r="7856" spans="1:16" ht="15.75" x14ac:dyDescent="0.25">
      <c r="A7856" s="58"/>
      <c r="B7856" s="59"/>
      <c r="C7856" s="60"/>
      <c r="D7856" s="61"/>
      <c r="E7856" s="60"/>
      <c r="F7856" s="60"/>
      <c r="G7856" s="60"/>
      <c r="H7856" s="62"/>
      <c r="I7856" s="85"/>
      <c r="J7856" s="60"/>
      <c r="K7856" s="60"/>
      <c r="L7856" s="130"/>
      <c r="M7856" s="58"/>
      <c r="N7856" s="58"/>
      <c r="O7856" s="165"/>
      <c r="P7856" s="166"/>
    </row>
    <row r="7857" spans="1:16" ht="15.75" x14ac:dyDescent="0.25">
      <c r="A7857" s="58"/>
      <c r="B7857" s="59"/>
      <c r="C7857" s="60"/>
      <c r="D7857" s="61"/>
      <c r="E7857" s="60"/>
      <c r="F7857" s="60"/>
      <c r="G7857" s="60"/>
      <c r="H7857" s="62"/>
      <c r="I7857" s="85"/>
      <c r="J7857" s="60"/>
      <c r="K7857" s="60"/>
      <c r="L7857" s="130"/>
      <c r="M7857" s="58"/>
      <c r="N7857" s="58"/>
      <c r="O7857" s="165"/>
      <c r="P7857" s="166"/>
    </row>
    <row r="7858" spans="1:16" ht="15.75" x14ac:dyDescent="0.25">
      <c r="A7858" s="58"/>
      <c r="B7858" s="59"/>
      <c r="C7858" s="60"/>
      <c r="D7858" s="61"/>
      <c r="E7858" s="60"/>
      <c r="F7858" s="60"/>
      <c r="G7858" s="60"/>
      <c r="H7858" s="62"/>
      <c r="I7858" s="85"/>
      <c r="J7858" s="60"/>
      <c r="K7858" s="60"/>
      <c r="L7858" s="130"/>
      <c r="M7858" s="58"/>
      <c r="N7858" s="58"/>
      <c r="O7858" s="165"/>
      <c r="P7858" s="166"/>
    </row>
    <row r="7859" spans="1:16" ht="15.75" x14ac:dyDescent="0.25">
      <c r="A7859" s="58"/>
      <c r="B7859" s="59"/>
      <c r="C7859" s="60"/>
      <c r="D7859" s="61"/>
      <c r="E7859" s="60"/>
      <c r="F7859" s="60"/>
      <c r="G7859" s="60"/>
      <c r="H7859" s="62"/>
      <c r="I7859" s="85"/>
      <c r="J7859" s="60"/>
      <c r="K7859" s="60"/>
      <c r="L7859" s="130"/>
      <c r="M7859" s="58"/>
      <c r="N7859" s="58"/>
      <c r="O7859" s="165"/>
      <c r="P7859" s="166"/>
    </row>
    <row r="7860" spans="1:16" ht="15.75" x14ac:dyDescent="0.25">
      <c r="A7860" s="58"/>
      <c r="B7860" s="59"/>
      <c r="C7860" s="60"/>
      <c r="D7860" s="61"/>
      <c r="E7860" s="60"/>
      <c r="F7860" s="60"/>
      <c r="G7860" s="60"/>
      <c r="H7860" s="62"/>
      <c r="I7860" s="85"/>
      <c r="J7860" s="60"/>
      <c r="K7860" s="60"/>
      <c r="L7860" s="130"/>
      <c r="M7860" s="58"/>
      <c r="N7860" s="58"/>
      <c r="O7860" s="165"/>
      <c r="P7860" s="166"/>
    </row>
    <row r="7861" spans="1:16" ht="15.75" x14ac:dyDescent="0.25">
      <c r="A7861" s="58"/>
      <c r="B7861" s="59"/>
      <c r="C7861" s="60"/>
      <c r="D7861" s="61"/>
      <c r="E7861" s="60"/>
      <c r="F7861" s="60"/>
      <c r="G7861" s="60"/>
      <c r="H7861" s="62"/>
      <c r="I7861" s="85"/>
      <c r="J7861" s="60"/>
      <c r="K7861" s="60"/>
      <c r="L7861" s="130"/>
      <c r="M7861" s="58"/>
      <c r="N7861" s="58"/>
      <c r="O7861" s="165"/>
      <c r="P7861" s="166"/>
    </row>
    <row r="7862" spans="1:16" ht="15.75" x14ac:dyDescent="0.25">
      <c r="A7862" s="197"/>
      <c r="B7862" s="198"/>
      <c r="C7862" s="198"/>
      <c r="D7862" s="61"/>
      <c r="E7862" s="198"/>
      <c r="F7862" s="198"/>
      <c r="G7862" s="198"/>
      <c r="H7862" s="182"/>
      <c r="I7862" s="170"/>
      <c r="J7862" s="170"/>
      <c r="K7862" s="60"/>
      <c r="L7862" s="199"/>
      <c r="M7862" s="197"/>
      <c r="N7862" s="58"/>
      <c r="O7862" s="165"/>
      <c r="P7862" s="166"/>
    </row>
    <row r="7863" spans="1:16" ht="15.75" x14ac:dyDescent="0.25">
      <c r="A7863" s="207"/>
      <c r="B7863" s="210"/>
      <c r="C7863" s="211"/>
      <c r="D7863" s="61"/>
      <c r="E7863" s="211"/>
      <c r="F7863" s="211"/>
      <c r="G7863" s="211"/>
      <c r="H7863" s="61"/>
      <c r="I7863" s="212"/>
      <c r="J7863" s="211"/>
      <c r="K7863" s="211"/>
      <c r="L7863" s="208"/>
      <c r="M7863" s="207"/>
      <c r="N7863" s="58"/>
      <c r="O7863" s="165"/>
      <c r="P7863" s="166"/>
    </row>
    <row r="7864" spans="1:16" ht="15.75" x14ac:dyDescent="0.25">
      <c r="A7864" s="58"/>
      <c r="B7864" s="59"/>
      <c r="C7864" s="60"/>
      <c r="D7864" s="61"/>
      <c r="E7864" s="60"/>
      <c r="F7864" s="60"/>
      <c r="G7864" s="60"/>
      <c r="H7864" s="62"/>
      <c r="I7864" s="85"/>
      <c r="J7864" s="60"/>
      <c r="K7864" s="60"/>
      <c r="L7864" s="130"/>
      <c r="M7864" s="58"/>
      <c r="N7864" s="58"/>
      <c r="O7864" s="165"/>
      <c r="P7864" s="166"/>
    </row>
    <row r="7865" spans="1:16" ht="15.75" x14ac:dyDescent="0.25">
      <c r="A7865" s="58"/>
      <c r="B7865" s="59"/>
      <c r="C7865" s="60"/>
      <c r="D7865" s="61"/>
      <c r="E7865" s="60"/>
      <c r="F7865" s="60"/>
      <c r="G7865" s="60"/>
      <c r="H7865" s="62"/>
      <c r="I7865" s="85"/>
      <c r="J7865" s="60"/>
      <c r="K7865" s="60"/>
      <c r="L7865" s="130"/>
      <c r="M7865" s="58"/>
      <c r="N7865" s="58"/>
      <c r="O7865" s="165"/>
      <c r="P7865" s="166"/>
    </row>
    <row r="7866" spans="1:16" ht="15.75" x14ac:dyDescent="0.25">
      <c r="A7866" s="197"/>
      <c r="B7866" s="198"/>
      <c r="C7866" s="198"/>
      <c r="D7866" s="61"/>
      <c r="E7866" s="198"/>
      <c r="F7866" s="198"/>
      <c r="G7866" s="198"/>
      <c r="H7866" s="182"/>
      <c r="I7866" s="170"/>
      <c r="J7866" s="170"/>
      <c r="K7866" s="60"/>
      <c r="L7866" s="199"/>
      <c r="M7866" s="197"/>
      <c r="N7866" s="58"/>
      <c r="O7866" s="165"/>
      <c r="P7866" s="166"/>
    </row>
    <row r="7867" spans="1:16" ht="15.75" x14ac:dyDescent="0.25">
      <c r="A7867" s="58"/>
      <c r="B7867" s="198"/>
      <c r="C7867" s="198"/>
      <c r="D7867" s="61"/>
      <c r="E7867" s="198"/>
      <c r="F7867" s="198"/>
      <c r="G7867" s="198"/>
      <c r="H7867" s="182"/>
      <c r="I7867" s="176"/>
      <c r="J7867" s="170"/>
      <c r="K7867" s="60"/>
      <c r="L7867" s="199"/>
      <c r="M7867" s="197"/>
      <c r="N7867" s="58"/>
      <c r="O7867" s="165"/>
      <c r="P7867" s="166"/>
    </row>
    <row r="7868" spans="1:16" ht="15.75" x14ac:dyDescent="0.25">
      <c r="A7868" s="197"/>
      <c r="B7868" s="198"/>
      <c r="C7868" s="198"/>
      <c r="D7868" s="61"/>
      <c r="E7868" s="198"/>
      <c r="F7868" s="198"/>
      <c r="G7868" s="198"/>
      <c r="H7868" s="182"/>
      <c r="I7868" s="170"/>
      <c r="J7868" s="170"/>
      <c r="K7868" s="60"/>
      <c r="L7868" s="199"/>
      <c r="M7868" s="197"/>
      <c r="N7868" s="58"/>
      <c r="O7868" s="165"/>
      <c r="P7868" s="166"/>
    </row>
    <row r="7869" spans="1:16" ht="15.75" x14ac:dyDescent="0.25">
      <c r="A7869" s="58"/>
      <c r="B7869" s="59"/>
      <c r="C7869" s="60"/>
      <c r="D7869" s="61"/>
      <c r="E7869" s="60"/>
      <c r="F7869" s="60"/>
      <c r="G7869" s="60"/>
      <c r="H7869" s="62"/>
      <c r="I7869" s="170"/>
      <c r="J7869" s="60"/>
      <c r="K7869" s="60"/>
      <c r="L7869" s="130"/>
      <c r="M7869" s="58"/>
      <c r="N7869" s="58"/>
      <c r="O7869" s="165"/>
      <c r="P7869" s="166"/>
    </row>
    <row r="7870" spans="1:16" ht="15.75" x14ac:dyDescent="0.25">
      <c r="A7870" s="58"/>
      <c r="B7870" s="59"/>
      <c r="C7870" s="60"/>
      <c r="D7870" s="61"/>
      <c r="E7870" s="60"/>
      <c r="F7870" s="60"/>
      <c r="G7870" s="60"/>
      <c r="H7870" s="62"/>
      <c r="I7870" s="85"/>
      <c r="J7870" s="60"/>
      <c r="K7870" s="60"/>
      <c r="L7870" s="130"/>
      <c r="M7870" s="196"/>
      <c r="N7870" s="58"/>
      <c r="O7870" s="165"/>
      <c r="P7870" s="166"/>
    </row>
    <row r="7871" spans="1:16" ht="15.75" x14ac:dyDescent="0.25">
      <c r="A7871" s="58"/>
      <c r="B7871" s="59"/>
      <c r="C7871" s="60"/>
      <c r="D7871" s="61"/>
      <c r="E7871" s="60"/>
      <c r="F7871" s="60"/>
      <c r="G7871" s="60"/>
      <c r="H7871" s="62"/>
      <c r="I7871" s="85"/>
      <c r="J7871" s="60"/>
      <c r="K7871" s="60"/>
      <c r="L7871" s="130"/>
      <c r="M7871" s="58"/>
      <c r="N7871" s="58"/>
      <c r="O7871" s="165"/>
      <c r="P7871" s="166"/>
    </row>
    <row r="7872" spans="1:16" ht="15.75" x14ac:dyDescent="0.25">
      <c r="A7872" s="58"/>
      <c r="B7872" s="59"/>
      <c r="C7872" s="60"/>
      <c r="D7872" s="61"/>
      <c r="E7872" s="60"/>
      <c r="F7872" s="60"/>
      <c r="G7872" s="60"/>
      <c r="H7872" s="62"/>
      <c r="I7872" s="85"/>
      <c r="J7872" s="60"/>
      <c r="K7872" s="60"/>
      <c r="L7872" s="130"/>
      <c r="M7872" s="58"/>
      <c r="N7872" s="58"/>
      <c r="O7872" s="165"/>
      <c r="P7872" s="166"/>
    </row>
    <row r="7873" spans="1:16" ht="15.75" x14ac:dyDescent="0.25">
      <c r="A7873" s="58"/>
      <c r="B7873" s="59"/>
      <c r="C7873" s="60"/>
      <c r="D7873" s="61"/>
      <c r="E7873" s="60"/>
      <c r="F7873" s="60"/>
      <c r="G7873" s="60"/>
      <c r="H7873" s="62"/>
      <c r="I7873" s="85"/>
      <c r="J7873" s="60"/>
      <c r="K7873" s="60"/>
      <c r="L7873" s="130"/>
      <c r="M7873" s="58"/>
      <c r="N7873" s="58"/>
      <c r="O7873" s="165"/>
      <c r="P7873" s="166"/>
    </row>
    <row r="7874" spans="1:16" ht="15.75" x14ac:dyDescent="0.25">
      <c r="A7874" s="58"/>
      <c r="B7874" s="59"/>
      <c r="C7874" s="60"/>
      <c r="D7874" s="61"/>
      <c r="E7874" s="60"/>
      <c r="F7874" s="60"/>
      <c r="G7874" s="60"/>
      <c r="H7874" s="62"/>
      <c r="I7874" s="85"/>
      <c r="J7874" s="60"/>
      <c r="K7874" s="60"/>
      <c r="L7874" s="130"/>
      <c r="M7874" s="58"/>
      <c r="N7874" s="58"/>
      <c r="O7874" s="165"/>
      <c r="P7874" s="166"/>
    </row>
    <row r="7875" spans="1:16" ht="15.75" x14ac:dyDescent="0.25">
      <c r="A7875" s="58"/>
      <c r="B7875" s="59"/>
      <c r="C7875" s="60"/>
      <c r="D7875" s="61"/>
      <c r="E7875" s="60"/>
      <c r="F7875" s="60"/>
      <c r="G7875" s="60"/>
      <c r="H7875" s="62"/>
      <c r="I7875" s="85"/>
      <c r="J7875" s="60"/>
      <c r="K7875" s="60"/>
      <c r="L7875" s="130"/>
      <c r="M7875" s="58"/>
      <c r="N7875" s="58"/>
      <c r="O7875" s="165"/>
      <c r="P7875" s="166"/>
    </row>
    <row r="7876" spans="1:16" x14ac:dyDescent="0.25">
      <c r="A7876" s="11"/>
      <c r="B7876" s="11"/>
      <c r="C7876" s="11"/>
      <c r="D7876" s="12"/>
      <c r="E7876" s="12"/>
      <c r="F7876" s="12"/>
      <c r="G7876" s="12"/>
      <c r="H7876" s="12"/>
      <c r="I7876" s="87"/>
      <c r="J7876" s="12"/>
      <c r="K7876" s="12"/>
      <c r="L7876" s="79"/>
      <c r="M7876" s="12"/>
      <c r="N7876" s="12"/>
      <c r="O7876" s="12"/>
    </row>
    <row r="7877" spans="1:16" x14ac:dyDescent="0.25">
      <c r="A7877" s="64"/>
      <c r="B7877" s="6"/>
      <c r="C7877" s="6"/>
      <c r="D7877" s="7"/>
      <c r="E7877" s="7"/>
      <c r="F7877" s="7"/>
      <c r="G7877" s="7"/>
      <c r="H7877" s="7"/>
      <c r="I7877" s="86"/>
      <c r="J7877" s="8"/>
      <c r="K7877" s="73" t="s">
        <v>5</v>
      </c>
      <c r="L7877" s="78">
        <f>SUM(L10:L7875)</f>
        <v>354416.02</v>
      </c>
      <c r="M7877" s="9"/>
      <c r="N7877" s="9"/>
      <c r="O7877" s="10"/>
    </row>
    <row r="7878" spans="1:16" x14ac:dyDescent="0.25">
      <c r="A7878" s="11"/>
      <c r="B7878" s="11"/>
      <c r="C7878" s="11"/>
      <c r="D7878" s="12"/>
      <c r="E7878" s="12"/>
      <c r="F7878" s="12"/>
      <c r="G7878" s="12"/>
      <c r="H7878" s="12"/>
      <c r="I7878" s="87"/>
      <c r="J7878" s="12"/>
      <c r="K7878" s="12"/>
      <c r="L7878" s="79"/>
      <c r="M7878" s="12"/>
      <c r="N7878" s="12"/>
      <c r="O7878" s="12"/>
    </row>
    <row r="7879" spans="1:16" x14ac:dyDescent="0.25">
      <c r="A7879" s="11"/>
      <c r="B7879" s="11"/>
      <c r="C7879" s="11"/>
      <c r="D7879" s="12"/>
      <c r="E7879" s="12"/>
      <c r="F7879" s="12"/>
      <c r="G7879" s="12"/>
      <c r="H7879" s="12"/>
      <c r="I7879" s="87"/>
      <c r="J7879" s="12"/>
      <c r="K7879" s="12"/>
      <c r="L7879" s="79"/>
      <c r="M7879" s="12"/>
      <c r="N7879" s="12"/>
      <c r="O7879" s="12"/>
    </row>
    <row r="7880" spans="1:16" x14ac:dyDescent="0.25">
      <c r="A7880" s="11"/>
      <c r="B7880" s="11"/>
      <c r="C7880" s="11"/>
      <c r="D7880" s="12"/>
      <c r="E7880" s="12"/>
      <c r="F7880" s="12"/>
      <c r="G7880" s="12"/>
      <c r="H7880" s="12"/>
      <c r="I7880" s="87"/>
      <c r="J7880" s="12"/>
      <c r="K7880" s="12"/>
      <c r="L7880" s="79"/>
      <c r="M7880" s="12"/>
      <c r="N7880" s="12"/>
      <c r="O7880" s="12"/>
    </row>
    <row r="7881" spans="1:16" x14ac:dyDescent="0.25">
      <c r="A7881" s="11"/>
      <c r="B7881" s="11"/>
      <c r="C7881" s="11"/>
      <c r="D7881" s="12"/>
      <c r="E7881" s="12"/>
      <c r="F7881" s="12"/>
      <c r="G7881" s="12"/>
      <c r="H7881" s="12"/>
      <c r="I7881" s="87"/>
      <c r="J7881" s="12"/>
      <c r="K7881" s="12"/>
      <c r="L7881" s="79"/>
      <c r="M7881" s="12"/>
      <c r="N7881" s="12"/>
      <c r="O7881" s="12"/>
    </row>
    <row r="7882" spans="1:16" x14ac:dyDescent="0.25">
      <c r="A7882" s="11"/>
      <c r="B7882" s="11"/>
      <c r="C7882" s="11"/>
      <c r="D7882" s="12"/>
      <c r="E7882" s="12"/>
      <c r="F7882" s="12"/>
      <c r="G7882" s="12"/>
      <c r="H7882" s="12"/>
      <c r="I7882" s="87"/>
      <c r="J7882" s="12"/>
      <c r="K7882" s="12"/>
      <c r="L7882" s="79"/>
      <c r="M7882" s="12"/>
      <c r="N7882" s="12"/>
      <c r="O7882" s="12"/>
    </row>
    <row r="7883" spans="1:16" x14ac:dyDescent="0.25">
      <c r="A7883" s="11"/>
      <c r="B7883" s="11"/>
      <c r="C7883" s="11"/>
      <c r="D7883" s="12"/>
      <c r="E7883" s="12"/>
      <c r="F7883" s="12"/>
      <c r="G7883" s="12"/>
      <c r="H7883" s="12"/>
      <c r="I7883" s="87"/>
      <c r="J7883" s="12"/>
      <c r="K7883" s="12"/>
      <c r="L7883" s="79"/>
      <c r="M7883" s="12"/>
      <c r="N7883" s="12"/>
      <c r="O7883" s="12"/>
    </row>
    <row r="7884" spans="1:16" x14ac:dyDescent="0.25">
      <c r="A7884" s="11"/>
      <c r="B7884" s="11"/>
      <c r="C7884" s="11"/>
      <c r="D7884" s="12"/>
      <c r="E7884" s="12"/>
      <c r="F7884" s="12"/>
      <c r="G7884" s="12"/>
      <c r="H7884" s="12"/>
      <c r="I7884" s="87"/>
      <c r="J7884" s="12"/>
      <c r="K7884" s="12"/>
      <c r="L7884" s="79"/>
      <c r="M7884" s="12"/>
      <c r="N7884" s="12"/>
      <c r="O7884" s="12"/>
    </row>
    <row r="7885" spans="1:16" x14ac:dyDescent="0.25">
      <c r="A7885" s="11"/>
      <c r="B7885" s="11"/>
      <c r="C7885" s="11"/>
      <c r="D7885" s="12"/>
      <c r="E7885" s="12"/>
      <c r="F7885" s="12"/>
      <c r="G7885" s="12"/>
      <c r="H7885" s="12"/>
      <c r="I7885" s="87"/>
      <c r="J7885" s="12"/>
      <c r="K7885" s="12"/>
      <c r="L7885" s="79"/>
      <c r="M7885" s="12"/>
      <c r="N7885" s="12"/>
      <c r="O7885" s="12"/>
    </row>
    <row r="7886" spans="1:16" x14ac:dyDescent="0.25">
      <c r="A7886" s="11"/>
      <c r="B7886" s="11"/>
      <c r="C7886" s="11"/>
      <c r="D7886" s="12"/>
      <c r="E7886" s="12"/>
      <c r="F7886" s="12"/>
      <c r="G7886" s="12"/>
      <c r="H7886" s="12"/>
      <c r="I7886" s="87"/>
      <c r="J7886" s="12"/>
      <c r="K7886" s="12"/>
      <c r="L7886" s="79"/>
      <c r="M7886" s="12"/>
      <c r="N7886" s="12"/>
      <c r="O7886" s="12"/>
    </row>
    <row r="7887" spans="1:16" x14ac:dyDescent="0.25">
      <c r="A7887" s="11"/>
      <c r="B7887" s="11"/>
      <c r="C7887" s="11"/>
      <c r="D7887" s="12"/>
      <c r="E7887" s="12"/>
      <c r="F7887" s="12"/>
      <c r="G7887" s="12"/>
      <c r="H7887" s="12"/>
      <c r="I7887" s="87"/>
      <c r="J7887" s="12"/>
      <c r="K7887" s="12"/>
      <c r="L7887" s="79"/>
      <c r="M7887" s="12"/>
      <c r="N7887" s="12"/>
      <c r="O7887" s="12"/>
    </row>
    <row r="7888" spans="1:16" x14ac:dyDescent="0.25">
      <c r="A7888" s="11"/>
      <c r="B7888" s="11"/>
      <c r="C7888" s="11"/>
      <c r="D7888" s="12"/>
      <c r="E7888" s="12"/>
      <c r="F7888" s="12"/>
      <c r="G7888" s="12"/>
      <c r="H7888" s="12"/>
      <c r="I7888" s="87"/>
      <c r="J7888" s="12"/>
      <c r="K7888" s="12"/>
      <c r="L7888" s="79"/>
      <c r="M7888" s="12"/>
      <c r="N7888" s="12"/>
      <c r="O7888" s="12"/>
    </row>
    <row r="7889" spans="1:15" x14ac:dyDescent="0.25">
      <c r="A7889" s="11"/>
      <c r="B7889" s="11"/>
      <c r="C7889" s="11"/>
      <c r="D7889" s="12"/>
      <c r="E7889" s="12"/>
      <c r="F7889" s="12"/>
      <c r="G7889" s="12"/>
      <c r="H7889" s="12"/>
      <c r="I7889" s="87"/>
      <c r="J7889" s="12"/>
      <c r="K7889" s="12"/>
      <c r="L7889" s="79"/>
      <c r="M7889" s="12"/>
      <c r="N7889" s="12"/>
      <c r="O7889" s="12"/>
    </row>
    <row r="7890" spans="1:15" x14ac:dyDescent="0.25">
      <c r="A7890" s="11"/>
      <c r="B7890" s="11"/>
      <c r="C7890" s="11"/>
      <c r="D7890" s="12"/>
      <c r="E7890" s="12"/>
      <c r="F7890" s="12"/>
      <c r="G7890" s="12"/>
      <c r="H7890" s="12"/>
      <c r="I7890" s="87"/>
      <c r="J7890" s="12"/>
      <c r="K7890" s="12"/>
      <c r="L7890" s="79"/>
      <c r="M7890" s="12"/>
      <c r="N7890" s="12"/>
      <c r="O7890" s="12"/>
    </row>
    <row r="7891" spans="1:15" x14ac:dyDescent="0.25">
      <c r="A7891" s="11"/>
      <c r="B7891" s="11"/>
      <c r="C7891" s="11"/>
      <c r="D7891" s="12"/>
      <c r="E7891" s="12"/>
      <c r="F7891" s="12"/>
      <c r="G7891" s="12"/>
      <c r="H7891" s="12"/>
      <c r="I7891" s="87"/>
      <c r="J7891" s="12"/>
      <c r="K7891" s="12"/>
      <c r="L7891" s="79"/>
      <c r="M7891" s="12"/>
      <c r="N7891" s="12"/>
      <c r="O7891" s="12"/>
    </row>
    <row r="7892" spans="1:15" x14ac:dyDescent="0.25">
      <c r="A7892" s="11"/>
      <c r="B7892" s="11"/>
      <c r="C7892" s="11"/>
      <c r="D7892" s="12"/>
      <c r="E7892" s="12"/>
      <c r="F7892" s="12"/>
      <c r="G7892" s="12"/>
      <c r="H7892" s="12"/>
      <c r="I7892" s="87"/>
      <c r="J7892" s="12"/>
      <c r="K7892" s="12"/>
      <c r="L7892" s="79"/>
      <c r="M7892" s="12"/>
      <c r="N7892" s="12"/>
      <c r="O7892" s="12"/>
    </row>
    <row r="7893" spans="1:15" x14ac:dyDescent="0.25">
      <c r="A7893" s="11"/>
      <c r="B7893" s="11"/>
      <c r="C7893" s="11"/>
      <c r="D7893" s="12"/>
      <c r="E7893" s="12"/>
      <c r="F7893" s="12"/>
      <c r="G7893" s="12"/>
      <c r="H7893" s="12"/>
      <c r="I7893" s="87"/>
      <c r="J7893" s="12"/>
      <c r="K7893" s="12"/>
      <c r="L7893" s="79"/>
      <c r="M7893" s="12"/>
      <c r="N7893" s="12"/>
      <c r="O7893" s="12"/>
    </row>
    <row r="7894" spans="1:15" ht="15.75" x14ac:dyDescent="0.25">
      <c r="A7894" s="610" t="s">
        <v>6</v>
      </c>
      <c r="B7894" s="610"/>
      <c r="C7894" s="11"/>
      <c r="D7894" s="12"/>
      <c r="E7894" s="12"/>
      <c r="F7894" s="12"/>
      <c r="G7894" s="12"/>
      <c r="H7894" s="12"/>
      <c r="I7894" s="87"/>
      <c r="J7894" s="12"/>
      <c r="K7894" s="12"/>
      <c r="L7894" s="79"/>
      <c r="M7894" s="12"/>
      <c r="N7894" s="12"/>
      <c r="O7894" s="12"/>
    </row>
    <row r="7895" spans="1:15" x14ac:dyDescent="0.25">
      <c r="A7895" s="13">
        <v>1</v>
      </c>
      <c r="B7895" s="16" t="s">
        <v>7</v>
      </c>
      <c r="C7895" s="11"/>
      <c r="D7895" s="12"/>
      <c r="E7895" s="12"/>
      <c r="F7895" s="12"/>
      <c r="G7895" s="12"/>
      <c r="H7895" s="12"/>
      <c r="I7895" s="87"/>
      <c r="J7895" s="12"/>
      <c r="K7895" s="12"/>
      <c r="L7895" s="79"/>
      <c r="M7895" s="12"/>
      <c r="N7895" s="12"/>
      <c r="O7895" s="12"/>
    </row>
    <row r="7896" spans="1:15" x14ac:dyDescent="0.25">
      <c r="A7896" s="14">
        <v>3</v>
      </c>
      <c r="B7896" s="17" t="s">
        <v>8</v>
      </c>
      <c r="C7896" s="11"/>
      <c r="D7896" s="12"/>
      <c r="E7896" s="12"/>
      <c r="F7896" s="12"/>
      <c r="G7896" s="12"/>
      <c r="H7896" s="12"/>
      <c r="I7896" s="87"/>
      <c r="J7896" s="12"/>
      <c r="K7896" s="12"/>
      <c r="L7896" s="79"/>
      <c r="M7896" s="12"/>
      <c r="N7896" s="12"/>
      <c r="O7896" s="12"/>
    </row>
    <row r="7897" spans="1:15" x14ac:dyDescent="0.25">
      <c r="A7897" s="14">
        <v>4</v>
      </c>
      <c r="B7897" s="17" t="s">
        <v>9</v>
      </c>
      <c r="C7897" s="11"/>
      <c r="D7897" s="12"/>
      <c r="E7897" s="12"/>
      <c r="F7897" s="12"/>
      <c r="G7897" s="12"/>
      <c r="H7897" s="12"/>
      <c r="I7897" s="87"/>
      <c r="J7897" s="12"/>
      <c r="K7897" s="12"/>
      <c r="L7897" s="79"/>
      <c r="M7897" s="12"/>
      <c r="N7897" s="12"/>
      <c r="O7897" s="12"/>
    </row>
    <row r="7898" spans="1:15" x14ac:dyDescent="0.25">
      <c r="A7898" s="14">
        <v>21</v>
      </c>
      <c r="B7898" s="17" t="s">
        <v>10</v>
      </c>
      <c r="C7898" s="11"/>
      <c r="D7898" s="12"/>
      <c r="E7898" s="12"/>
      <c r="F7898" s="12"/>
      <c r="G7898" s="12"/>
      <c r="H7898" s="12"/>
      <c r="I7898" s="87"/>
      <c r="J7898" s="12"/>
      <c r="K7898" s="12"/>
      <c r="L7898" s="79"/>
      <c r="M7898" s="12"/>
      <c r="N7898" s="12"/>
      <c r="O7898" s="12"/>
    </row>
    <row r="7899" spans="1:15" x14ac:dyDescent="0.25">
      <c r="A7899" s="14">
        <v>27</v>
      </c>
      <c r="B7899" s="17" t="s">
        <v>11</v>
      </c>
      <c r="C7899" s="11"/>
      <c r="D7899" s="12"/>
      <c r="E7899" s="12"/>
      <c r="F7899" s="12"/>
      <c r="G7899" s="12"/>
      <c r="H7899" s="12"/>
      <c r="I7899" s="87"/>
      <c r="J7899" s="12"/>
      <c r="K7899" s="12"/>
      <c r="L7899" s="79"/>
      <c r="M7899" s="12"/>
      <c r="N7899" s="12"/>
      <c r="O7899" s="12"/>
    </row>
    <row r="7900" spans="1:15" x14ac:dyDescent="0.25">
      <c r="A7900" s="14">
        <v>33</v>
      </c>
      <c r="B7900" s="17" t="s">
        <v>12</v>
      </c>
      <c r="C7900" s="11"/>
      <c r="D7900" s="12"/>
      <c r="E7900" s="12"/>
      <c r="F7900" s="12"/>
      <c r="G7900" s="12"/>
      <c r="H7900" s="12"/>
      <c r="I7900" s="87"/>
      <c r="J7900" s="12"/>
      <c r="K7900" s="12"/>
      <c r="L7900" s="79"/>
      <c r="M7900" s="12"/>
      <c r="N7900" s="12"/>
      <c r="O7900" s="12"/>
    </row>
    <row r="7901" spans="1:15" x14ac:dyDescent="0.25">
      <c r="A7901" s="14">
        <v>37</v>
      </c>
      <c r="B7901" s="17" t="s">
        <v>13</v>
      </c>
      <c r="C7901" s="11"/>
      <c r="D7901" s="12"/>
      <c r="E7901" s="12"/>
      <c r="F7901" s="12"/>
      <c r="G7901" s="12"/>
      <c r="H7901" s="12"/>
      <c r="I7901" s="87"/>
      <c r="J7901" s="12"/>
      <c r="K7901" s="12"/>
      <c r="L7901" s="79"/>
      <c r="M7901" s="12"/>
      <c r="N7901" s="12"/>
      <c r="O7901" s="12"/>
    </row>
    <row r="7902" spans="1:15" x14ac:dyDescent="0.25">
      <c r="A7902" s="14">
        <v>39</v>
      </c>
      <c r="B7902" s="17" t="s">
        <v>14</v>
      </c>
      <c r="C7902" s="11"/>
      <c r="D7902" s="12"/>
      <c r="E7902" s="12"/>
      <c r="F7902" s="12"/>
      <c r="G7902" s="12"/>
      <c r="H7902" s="12"/>
      <c r="I7902" s="87"/>
      <c r="J7902" s="12"/>
      <c r="K7902" s="12"/>
      <c r="L7902" s="79"/>
      <c r="M7902" s="12"/>
      <c r="N7902" s="12"/>
      <c r="O7902" s="12"/>
    </row>
    <row r="7903" spans="1:15" x14ac:dyDescent="0.25">
      <c r="A7903" s="14">
        <v>41</v>
      </c>
      <c r="B7903" s="17" t="s">
        <v>15</v>
      </c>
      <c r="C7903" s="11"/>
      <c r="D7903" s="12"/>
      <c r="E7903" s="12"/>
      <c r="F7903" s="12"/>
      <c r="G7903" s="12"/>
      <c r="H7903" s="12"/>
      <c r="I7903" s="87"/>
      <c r="J7903" s="12"/>
      <c r="K7903" s="12"/>
      <c r="L7903" s="79"/>
      <c r="M7903" s="12"/>
      <c r="N7903" s="12"/>
      <c r="O7903" s="12"/>
    </row>
    <row r="7904" spans="1:15" x14ac:dyDescent="0.25">
      <c r="A7904" s="14">
        <v>47</v>
      </c>
      <c r="B7904" s="17" t="s">
        <v>16</v>
      </c>
      <c r="C7904" s="11"/>
      <c r="D7904" s="12"/>
      <c r="E7904" s="12"/>
      <c r="F7904" s="12"/>
      <c r="G7904" s="12"/>
      <c r="H7904" s="12"/>
      <c r="I7904" s="87"/>
      <c r="J7904" s="12"/>
      <c r="K7904" s="12"/>
      <c r="L7904" s="79"/>
      <c r="M7904" s="12"/>
      <c r="N7904" s="12"/>
      <c r="O7904" s="12"/>
    </row>
    <row r="7905" spans="1:15" x14ac:dyDescent="0.25">
      <c r="A7905" s="14">
        <v>70</v>
      </c>
      <c r="B7905" s="17" t="s">
        <v>17</v>
      </c>
      <c r="C7905" s="11"/>
      <c r="D7905" s="12"/>
      <c r="E7905" s="12"/>
      <c r="F7905" s="12"/>
      <c r="G7905" s="12"/>
      <c r="H7905" s="12"/>
      <c r="I7905" s="87"/>
      <c r="J7905" s="12"/>
      <c r="K7905" s="12"/>
      <c r="L7905" s="79"/>
      <c r="M7905" s="12"/>
      <c r="N7905" s="12"/>
      <c r="O7905" s="12"/>
    </row>
    <row r="7906" spans="1:15" x14ac:dyDescent="0.25">
      <c r="A7906" s="14">
        <v>104</v>
      </c>
      <c r="B7906" s="17" t="s">
        <v>18</v>
      </c>
      <c r="C7906" s="11"/>
      <c r="D7906" s="12"/>
      <c r="E7906" s="12"/>
      <c r="F7906" s="12"/>
      <c r="G7906" s="12"/>
      <c r="H7906" s="12"/>
      <c r="I7906" s="87"/>
      <c r="J7906" s="12"/>
      <c r="K7906" s="12"/>
      <c r="L7906" s="79"/>
      <c r="M7906" s="12"/>
      <c r="N7906" s="12"/>
      <c r="O7906" s="12"/>
    </row>
    <row r="7907" spans="1:15" x14ac:dyDescent="0.25">
      <c r="A7907" s="14">
        <v>151</v>
      </c>
      <c r="B7907" s="17" t="s">
        <v>19</v>
      </c>
      <c r="C7907" s="11"/>
      <c r="D7907" s="12"/>
      <c r="E7907" s="12"/>
      <c r="F7907" s="12"/>
      <c r="G7907" s="12"/>
      <c r="H7907" s="12"/>
      <c r="I7907" s="87"/>
      <c r="J7907" s="12"/>
      <c r="K7907" s="12"/>
      <c r="L7907" s="79"/>
      <c r="M7907" s="12"/>
      <c r="N7907" s="12"/>
      <c r="O7907" s="12"/>
    </row>
    <row r="7908" spans="1:15" x14ac:dyDescent="0.25">
      <c r="A7908" s="14">
        <v>237</v>
      </c>
      <c r="B7908" s="17" t="s">
        <v>20</v>
      </c>
      <c r="C7908" s="11"/>
      <c r="D7908" s="12"/>
      <c r="E7908" s="12"/>
      <c r="F7908" s="12"/>
      <c r="G7908" s="12"/>
      <c r="H7908" s="12"/>
      <c r="I7908" s="87"/>
      <c r="J7908" s="12"/>
      <c r="K7908" s="12"/>
      <c r="L7908" s="79"/>
      <c r="M7908" s="12"/>
      <c r="N7908" s="12"/>
      <c r="O7908" s="12"/>
    </row>
    <row r="7909" spans="1:15" x14ac:dyDescent="0.25">
      <c r="A7909" s="14">
        <v>341</v>
      </c>
      <c r="B7909" s="17" t="s">
        <v>21</v>
      </c>
      <c r="C7909" s="11"/>
      <c r="D7909" s="12"/>
      <c r="E7909" s="12"/>
      <c r="F7909" s="12"/>
      <c r="G7909" s="12"/>
      <c r="H7909" s="12"/>
      <c r="I7909" s="87"/>
      <c r="J7909" s="12"/>
      <c r="K7909" s="12"/>
      <c r="L7909" s="79"/>
      <c r="M7909" s="12"/>
      <c r="N7909" s="12"/>
      <c r="O7909" s="12"/>
    </row>
    <row r="7910" spans="1:15" x14ac:dyDescent="0.25">
      <c r="A7910" s="14">
        <v>347</v>
      </c>
      <c r="B7910" s="17" t="s">
        <v>22</v>
      </c>
      <c r="C7910" s="11"/>
      <c r="D7910" s="12"/>
      <c r="E7910" s="12"/>
      <c r="F7910" s="12"/>
      <c r="G7910" s="12"/>
      <c r="H7910" s="12"/>
      <c r="I7910" s="87"/>
      <c r="J7910" s="12"/>
      <c r="K7910" s="12"/>
      <c r="L7910" s="79"/>
      <c r="M7910" s="12"/>
      <c r="N7910" s="12"/>
      <c r="O7910" s="12"/>
    </row>
    <row r="7911" spans="1:15" x14ac:dyDescent="0.25">
      <c r="A7911" s="14">
        <v>353</v>
      </c>
      <c r="B7911" s="17" t="s">
        <v>23</v>
      </c>
      <c r="C7911" s="11"/>
      <c r="D7911" s="12"/>
      <c r="E7911" s="12"/>
      <c r="F7911" s="12"/>
      <c r="G7911" s="12"/>
      <c r="H7911" s="12"/>
      <c r="I7911" s="87"/>
      <c r="J7911" s="12"/>
      <c r="K7911" s="12"/>
      <c r="L7911" s="79"/>
      <c r="M7911" s="12"/>
      <c r="N7911" s="12"/>
      <c r="O7911" s="12"/>
    </row>
    <row r="7912" spans="1:15" x14ac:dyDescent="0.25">
      <c r="A7912" s="14">
        <v>356</v>
      </c>
      <c r="B7912" s="17" t="s">
        <v>24</v>
      </c>
      <c r="C7912" s="11"/>
      <c r="D7912" s="12"/>
      <c r="E7912" s="12"/>
      <c r="F7912" s="12"/>
      <c r="G7912" s="12"/>
      <c r="H7912" s="12"/>
      <c r="I7912" s="87"/>
      <c r="J7912" s="12"/>
      <c r="K7912" s="12"/>
      <c r="L7912" s="79"/>
      <c r="M7912" s="12"/>
      <c r="N7912" s="12"/>
      <c r="O7912" s="12"/>
    </row>
    <row r="7913" spans="1:15" x14ac:dyDescent="0.25">
      <c r="A7913" s="14">
        <v>389</v>
      </c>
      <c r="B7913" s="17" t="s">
        <v>25</v>
      </c>
      <c r="C7913" s="11"/>
      <c r="D7913" s="12"/>
      <c r="E7913" s="12"/>
      <c r="F7913" s="12"/>
      <c r="G7913" s="12"/>
      <c r="H7913" s="12"/>
      <c r="I7913" s="87"/>
      <c r="J7913" s="12"/>
      <c r="K7913" s="12"/>
      <c r="L7913" s="79"/>
      <c r="M7913" s="12"/>
      <c r="N7913" s="12"/>
      <c r="O7913" s="12"/>
    </row>
    <row r="7914" spans="1:15" x14ac:dyDescent="0.25">
      <c r="A7914" s="14">
        <v>399</v>
      </c>
      <c r="B7914" s="17" t="s">
        <v>26</v>
      </c>
      <c r="C7914" s="11"/>
      <c r="D7914" s="12"/>
      <c r="E7914" s="12"/>
      <c r="F7914" s="12"/>
      <c r="G7914" s="12"/>
      <c r="H7914" s="12"/>
      <c r="I7914" s="87"/>
      <c r="J7914" s="12"/>
      <c r="K7914" s="12"/>
      <c r="L7914" s="79"/>
      <c r="M7914" s="12"/>
      <c r="N7914" s="12"/>
      <c r="O7914" s="12"/>
    </row>
    <row r="7915" spans="1:15" x14ac:dyDescent="0.25">
      <c r="A7915" s="14">
        <v>409</v>
      </c>
      <c r="B7915" s="17" t="s">
        <v>27</v>
      </c>
      <c r="C7915" s="11"/>
      <c r="D7915" s="12"/>
      <c r="E7915" s="12"/>
      <c r="F7915" s="12"/>
      <c r="G7915" s="12"/>
      <c r="H7915" s="12"/>
      <c r="I7915" s="87"/>
      <c r="J7915" s="12"/>
      <c r="K7915" s="12"/>
      <c r="L7915" s="79"/>
      <c r="M7915" s="12"/>
      <c r="N7915" s="12"/>
      <c r="O7915" s="12"/>
    </row>
    <row r="7916" spans="1:15" x14ac:dyDescent="0.25">
      <c r="A7916" s="14">
        <v>745</v>
      </c>
      <c r="B7916" s="17" t="s">
        <v>28</v>
      </c>
      <c r="C7916" s="11"/>
      <c r="D7916" s="12"/>
      <c r="E7916" s="12"/>
      <c r="F7916" s="12"/>
      <c r="G7916" s="12"/>
      <c r="H7916" s="12"/>
      <c r="I7916" s="87"/>
      <c r="J7916" s="12"/>
      <c r="K7916" s="12"/>
      <c r="L7916" s="79"/>
      <c r="M7916" s="12"/>
      <c r="N7916" s="12"/>
      <c r="O7916" s="12"/>
    </row>
    <row r="7917" spans="1:15" x14ac:dyDescent="0.25">
      <c r="A7917" s="14">
        <v>748</v>
      </c>
      <c r="B7917" s="17" t="s">
        <v>29</v>
      </c>
      <c r="C7917" s="11"/>
      <c r="D7917" s="12"/>
      <c r="E7917" s="12"/>
      <c r="F7917" s="12"/>
      <c r="G7917" s="12"/>
      <c r="H7917" s="12"/>
      <c r="I7917" s="87"/>
      <c r="J7917" s="12"/>
      <c r="K7917" s="12"/>
      <c r="L7917" s="79"/>
      <c r="M7917" s="12"/>
      <c r="N7917" s="12"/>
      <c r="O7917" s="12"/>
    </row>
    <row r="7918" spans="1:15" x14ac:dyDescent="0.25">
      <c r="A7918" s="14">
        <v>756</v>
      </c>
      <c r="B7918" s="17" t="s">
        <v>30</v>
      </c>
      <c r="C7918" s="11"/>
      <c r="D7918" s="12"/>
      <c r="E7918" s="12"/>
      <c r="F7918" s="12"/>
      <c r="G7918" s="12"/>
      <c r="H7918" s="12"/>
      <c r="I7918" s="87"/>
      <c r="J7918" s="12"/>
      <c r="K7918" s="12"/>
      <c r="L7918" s="79"/>
      <c r="M7918" s="12"/>
      <c r="N7918" s="12"/>
      <c r="O7918" s="12"/>
    </row>
    <row r="7919" spans="1:15" x14ac:dyDescent="0.25">
      <c r="A7919" s="15"/>
      <c r="B7919" s="18"/>
      <c r="C7919" s="11"/>
      <c r="D7919" s="12"/>
      <c r="E7919" s="12"/>
      <c r="F7919" s="12"/>
      <c r="G7919" s="12"/>
      <c r="H7919" s="12"/>
      <c r="I7919" s="87"/>
      <c r="J7919" s="12"/>
      <c r="K7919" s="12"/>
      <c r="L7919" s="79"/>
      <c r="M7919" s="12"/>
      <c r="N7919" s="12"/>
      <c r="O7919" s="12"/>
    </row>
    <row r="7920" spans="1:15" x14ac:dyDescent="0.25">
      <c r="A7920" s="15"/>
      <c r="B7920" s="18"/>
      <c r="C7920" s="11"/>
      <c r="D7920" s="12"/>
      <c r="E7920" s="12"/>
      <c r="F7920" s="12"/>
      <c r="G7920" s="12"/>
      <c r="H7920" s="12"/>
      <c r="I7920" s="87"/>
      <c r="J7920" s="12"/>
      <c r="K7920" s="12"/>
      <c r="L7920" s="79"/>
      <c r="M7920" s="12"/>
      <c r="N7920" s="12"/>
      <c r="O7920" s="12"/>
    </row>
    <row r="7921" spans="1:15" x14ac:dyDescent="0.25">
      <c r="A7921" s="15"/>
      <c r="B7921" s="18"/>
      <c r="C7921" s="11"/>
      <c r="D7921" s="12"/>
      <c r="E7921" s="12"/>
      <c r="F7921" s="12"/>
      <c r="G7921" s="12"/>
      <c r="H7921" s="12"/>
      <c r="I7921" s="87"/>
      <c r="J7921" s="12"/>
      <c r="K7921" s="12"/>
      <c r="L7921" s="79"/>
      <c r="M7921" s="12"/>
      <c r="N7921" s="12"/>
      <c r="O7921" s="12"/>
    </row>
    <row r="7922" spans="1:15" x14ac:dyDescent="0.25">
      <c r="A7922" s="15"/>
      <c r="B7922" s="18"/>
      <c r="C7922" s="11"/>
      <c r="D7922" s="12"/>
      <c r="E7922" s="12"/>
      <c r="F7922" s="12"/>
      <c r="G7922" s="12"/>
      <c r="H7922" s="12"/>
      <c r="I7922" s="87"/>
      <c r="J7922" s="12"/>
      <c r="K7922" s="12"/>
      <c r="L7922" s="79"/>
      <c r="M7922" s="12"/>
      <c r="N7922" s="12"/>
      <c r="O7922" s="12"/>
    </row>
    <row r="7923" spans="1:15" x14ac:dyDescent="0.25">
      <c r="A7923" s="15"/>
      <c r="B7923" s="18"/>
      <c r="C7923" s="11"/>
      <c r="D7923" s="12"/>
      <c r="E7923" s="12"/>
      <c r="F7923" s="12"/>
      <c r="G7923" s="12"/>
      <c r="H7923" s="12"/>
      <c r="I7923" s="87"/>
      <c r="J7923" s="12"/>
      <c r="K7923" s="12"/>
      <c r="L7923" s="79"/>
      <c r="M7923" s="12"/>
      <c r="N7923" s="12"/>
      <c r="O7923" s="12"/>
    </row>
    <row r="7924" spans="1:15" x14ac:dyDescent="0.25">
      <c r="A7924" s="15"/>
      <c r="B7924" s="18"/>
      <c r="C7924" s="11"/>
      <c r="D7924" s="12"/>
      <c r="E7924" s="12"/>
      <c r="F7924" s="12"/>
      <c r="G7924" s="12"/>
      <c r="H7924" s="12"/>
      <c r="I7924" s="87"/>
      <c r="J7924" s="12"/>
      <c r="K7924" s="12"/>
      <c r="L7924" s="79"/>
      <c r="M7924" s="12"/>
      <c r="N7924" s="12"/>
      <c r="O7924" s="12"/>
    </row>
    <row r="7925" spans="1:15" x14ac:dyDescent="0.25">
      <c r="A7925" s="15"/>
      <c r="B7925" s="18"/>
      <c r="C7925" s="11"/>
      <c r="D7925" s="12"/>
      <c r="E7925" s="12"/>
      <c r="F7925" s="12"/>
      <c r="G7925" s="12"/>
      <c r="H7925" s="12"/>
      <c r="I7925" s="87"/>
      <c r="J7925" s="12"/>
      <c r="K7925" s="12"/>
      <c r="L7925" s="79"/>
      <c r="M7925" s="12"/>
      <c r="N7925" s="12"/>
      <c r="O7925" s="12"/>
    </row>
    <row r="7926" spans="1:15" x14ac:dyDescent="0.25">
      <c r="A7926" s="15"/>
      <c r="B7926" s="18"/>
      <c r="C7926" s="11"/>
      <c r="D7926" s="12"/>
      <c r="E7926" s="12"/>
      <c r="F7926" s="12"/>
      <c r="G7926" s="12"/>
      <c r="H7926" s="12"/>
      <c r="I7926" s="87"/>
      <c r="J7926" s="12"/>
      <c r="K7926" s="12"/>
      <c r="L7926" s="79"/>
      <c r="M7926" s="12"/>
      <c r="N7926" s="12"/>
      <c r="O7926" s="12"/>
    </row>
    <row r="7927" spans="1:15" x14ac:dyDescent="0.25">
      <c r="A7927" s="15"/>
      <c r="B7927" s="18"/>
      <c r="C7927" s="11"/>
      <c r="D7927" s="12"/>
      <c r="E7927" s="12"/>
      <c r="F7927" s="12"/>
      <c r="G7927" s="12"/>
      <c r="H7927" s="12"/>
      <c r="I7927" s="87"/>
      <c r="J7927" s="12"/>
      <c r="K7927" s="12"/>
      <c r="L7927" s="79"/>
      <c r="M7927" s="12"/>
      <c r="N7927" s="12"/>
      <c r="O7927" s="12"/>
    </row>
    <row r="7928" spans="1:15" x14ac:dyDescent="0.25">
      <c r="A7928" s="15"/>
      <c r="B7928" s="18"/>
      <c r="C7928" s="11"/>
      <c r="D7928" s="12"/>
      <c r="E7928" s="12"/>
      <c r="F7928" s="12"/>
      <c r="G7928" s="12"/>
      <c r="H7928" s="12"/>
      <c r="I7928" s="87"/>
      <c r="J7928" s="12"/>
      <c r="K7928" s="12"/>
      <c r="L7928" s="79"/>
      <c r="M7928" s="12"/>
      <c r="N7928" s="12"/>
      <c r="O7928" s="12"/>
    </row>
    <row r="7929" spans="1:15" x14ac:dyDescent="0.25">
      <c r="A7929" s="15"/>
      <c r="B7929" s="18"/>
      <c r="C7929" s="11"/>
      <c r="D7929" s="12"/>
      <c r="E7929" s="12"/>
      <c r="F7929" s="12"/>
      <c r="G7929" s="12"/>
      <c r="H7929" s="12"/>
      <c r="I7929" s="87"/>
      <c r="J7929" s="12"/>
      <c r="K7929" s="12"/>
      <c r="L7929" s="79"/>
      <c r="M7929" s="12"/>
      <c r="N7929" s="12"/>
      <c r="O7929" s="12"/>
    </row>
    <row r="7930" spans="1:15" x14ac:dyDescent="0.25">
      <c r="A7930" s="15"/>
      <c r="B7930" s="18"/>
      <c r="C7930" s="11"/>
      <c r="D7930" s="12"/>
      <c r="E7930" s="12"/>
      <c r="F7930" s="12"/>
      <c r="G7930" s="12"/>
      <c r="H7930" s="12"/>
      <c r="I7930" s="87"/>
      <c r="J7930" s="12"/>
      <c r="K7930" s="12"/>
      <c r="L7930" s="79"/>
      <c r="M7930" s="12"/>
      <c r="N7930" s="12"/>
      <c r="O7930" s="12"/>
    </row>
    <row r="7931" spans="1:15" x14ac:dyDescent="0.25">
      <c r="A7931" s="15"/>
      <c r="B7931" s="18"/>
      <c r="C7931" s="11"/>
      <c r="D7931" s="12"/>
      <c r="E7931" s="12"/>
      <c r="F7931" s="12"/>
      <c r="G7931" s="12"/>
      <c r="H7931" s="12"/>
      <c r="I7931" s="87"/>
      <c r="J7931" s="12"/>
      <c r="K7931" s="12"/>
      <c r="L7931" s="79"/>
      <c r="M7931" s="12"/>
      <c r="N7931" s="12"/>
      <c r="O7931" s="12"/>
    </row>
    <row r="7932" spans="1:15" x14ac:dyDescent="0.25">
      <c r="A7932" s="15"/>
      <c r="B7932" s="18"/>
      <c r="C7932" s="11"/>
      <c r="D7932" s="12"/>
      <c r="E7932" s="12"/>
      <c r="F7932" s="12"/>
      <c r="G7932" s="12"/>
      <c r="H7932" s="12"/>
      <c r="I7932" s="87"/>
      <c r="J7932" s="12"/>
      <c r="K7932" s="12"/>
      <c r="L7932" s="79"/>
      <c r="M7932" s="12"/>
      <c r="N7932" s="12"/>
      <c r="O7932" s="12"/>
    </row>
    <row r="7933" spans="1:15" x14ac:dyDescent="0.25">
      <c r="A7933" s="15"/>
      <c r="B7933" s="18"/>
      <c r="C7933" s="11"/>
      <c r="D7933" s="12"/>
      <c r="E7933" s="12"/>
      <c r="F7933" s="12"/>
      <c r="G7933" s="12"/>
      <c r="H7933" s="12"/>
      <c r="I7933" s="87"/>
      <c r="J7933" s="12"/>
      <c r="K7933" s="12"/>
      <c r="L7933" s="79"/>
      <c r="M7933" s="12"/>
      <c r="N7933" s="12"/>
      <c r="O7933" s="12"/>
    </row>
    <row r="7934" spans="1:15" x14ac:dyDescent="0.25">
      <c r="A7934" s="15"/>
      <c r="B7934" s="18"/>
      <c r="C7934" s="11"/>
      <c r="D7934" s="12"/>
      <c r="E7934" s="12"/>
      <c r="F7934" s="12"/>
      <c r="G7934" s="12"/>
      <c r="H7934" s="12"/>
      <c r="I7934" s="87"/>
      <c r="J7934" s="12"/>
      <c r="K7934" s="12"/>
      <c r="L7934" s="79"/>
      <c r="M7934" s="12"/>
      <c r="N7934" s="12"/>
      <c r="O7934" s="12"/>
    </row>
    <row r="7935" spans="1:15" x14ac:dyDescent="0.25">
      <c r="A7935" s="15"/>
      <c r="B7935" s="18"/>
      <c r="C7935" s="11"/>
      <c r="D7935" s="12"/>
      <c r="E7935" s="12"/>
      <c r="F7935" s="12"/>
      <c r="G7935" s="12"/>
      <c r="H7935" s="12"/>
      <c r="I7935" s="87"/>
      <c r="J7935" s="12"/>
      <c r="K7935" s="12"/>
      <c r="L7935" s="79"/>
      <c r="M7935" s="12"/>
      <c r="N7935" s="12"/>
      <c r="O7935" s="12"/>
    </row>
    <row r="7936" spans="1:15" x14ac:dyDescent="0.25">
      <c r="A7936" s="15"/>
      <c r="B7936" s="18"/>
      <c r="C7936" s="11"/>
      <c r="D7936" s="12"/>
      <c r="E7936" s="12"/>
      <c r="F7936" s="12"/>
      <c r="G7936" s="12"/>
      <c r="H7936" s="12"/>
      <c r="I7936" s="87"/>
      <c r="J7936" s="12"/>
      <c r="K7936" s="12"/>
      <c r="L7936" s="79"/>
      <c r="M7936" s="12"/>
      <c r="N7936" s="12"/>
      <c r="O7936" s="12"/>
    </row>
    <row r="7937" spans="1:15" x14ac:dyDescent="0.25">
      <c r="A7937" s="15"/>
      <c r="B7937" s="18"/>
      <c r="C7937" s="11"/>
      <c r="D7937" s="12"/>
      <c r="E7937" s="12"/>
      <c r="F7937" s="12"/>
      <c r="G7937" s="12"/>
      <c r="H7937" s="12"/>
      <c r="I7937" s="87"/>
      <c r="J7937" s="12"/>
      <c r="K7937" s="12"/>
      <c r="L7937" s="79"/>
      <c r="M7937" s="12"/>
      <c r="N7937" s="12"/>
      <c r="O7937" s="12"/>
    </row>
    <row r="7938" spans="1:15" x14ac:dyDescent="0.25">
      <c r="A7938" s="15"/>
      <c r="B7938" s="18"/>
      <c r="C7938" s="11"/>
      <c r="D7938" s="12"/>
      <c r="E7938" s="12"/>
      <c r="F7938" s="12"/>
      <c r="G7938" s="12"/>
      <c r="H7938" s="12"/>
      <c r="I7938" s="87"/>
      <c r="J7938" s="12"/>
      <c r="K7938" s="12"/>
      <c r="L7938" s="79"/>
      <c r="M7938" s="12"/>
      <c r="N7938" s="12"/>
      <c r="O7938" s="12"/>
    </row>
    <row r="7939" spans="1:15" x14ac:dyDescent="0.25">
      <c r="A7939" s="15"/>
      <c r="B7939" s="18"/>
      <c r="C7939" s="11"/>
      <c r="D7939" s="12"/>
      <c r="E7939" s="12"/>
      <c r="F7939" s="12"/>
      <c r="G7939" s="12"/>
      <c r="H7939" s="12"/>
      <c r="I7939" s="87"/>
      <c r="J7939" s="12"/>
      <c r="K7939" s="12"/>
      <c r="L7939" s="79"/>
      <c r="M7939" s="12"/>
      <c r="N7939" s="12"/>
      <c r="O7939" s="12"/>
    </row>
    <row r="7940" spans="1:15" x14ac:dyDescent="0.25">
      <c r="A7940" s="15"/>
      <c r="B7940" s="18"/>
      <c r="C7940" s="11"/>
      <c r="D7940" s="12"/>
      <c r="E7940" s="12"/>
      <c r="F7940" s="12"/>
      <c r="G7940" s="12"/>
      <c r="H7940" s="12"/>
      <c r="I7940" s="87"/>
      <c r="J7940" s="12"/>
      <c r="K7940" s="12"/>
      <c r="L7940" s="79"/>
      <c r="M7940" s="12"/>
      <c r="N7940" s="12"/>
      <c r="O7940" s="12"/>
    </row>
    <row r="7941" spans="1:15" x14ac:dyDescent="0.25">
      <c r="A7941" s="15"/>
      <c r="B7941" s="18"/>
      <c r="C7941" s="11"/>
      <c r="D7941" s="12"/>
      <c r="E7941" s="12"/>
      <c r="F7941" s="12"/>
      <c r="G7941" s="12"/>
      <c r="H7941" s="12"/>
      <c r="I7941" s="87"/>
      <c r="J7941" s="12"/>
      <c r="K7941" s="12"/>
      <c r="L7941" s="79"/>
      <c r="M7941" s="12"/>
      <c r="N7941" s="12"/>
      <c r="O7941" s="12"/>
    </row>
    <row r="7942" spans="1:15" x14ac:dyDescent="0.25">
      <c r="A7942" s="15"/>
      <c r="B7942" s="18"/>
      <c r="C7942" s="11"/>
      <c r="D7942" s="12"/>
      <c r="E7942" s="12"/>
      <c r="F7942" s="12"/>
      <c r="G7942" s="12"/>
      <c r="H7942" s="12"/>
      <c r="I7942" s="87"/>
      <c r="J7942" s="12"/>
      <c r="K7942" s="12"/>
      <c r="L7942" s="79"/>
      <c r="M7942" s="12"/>
      <c r="N7942" s="12"/>
      <c r="O7942" s="12"/>
    </row>
    <row r="7943" spans="1:15" x14ac:dyDescent="0.25">
      <c r="A7943" s="15"/>
      <c r="B7943" s="18"/>
      <c r="C7943" s="11"/>
      <c r="D7943" s="12"/>
      <c r="E7943" s="12"/>
      <c r="F7943" s="12"/>
      <c r="G7943" s="12"/>
      <c r="H7943" s="12"/>
      <c r="I7943" s="87"/>
      <c r="J7943" s="12"/>
      <c r="K7943" s="12"/>
      <c r="L7943" s="79"/>
      <c r="M7943" s="12"/>
      <c r="N7943" s="12"/>
      <c r="O7943" s="12"/>
    </row>
    <row r="7944" spans="1:15" x14ac:dyDescent="0.25">
      <c r="A7944" s="15"/>
      <c r="B7944" s="18"/>
      <c r="C7944" s="11"/>
      <c r="D7944" s="12"/>
      <c r="E7944" s="12"/>
      <c r="F7944" s="12"/>
      <c r="G7944" s="12"/>
      <c r="H7944" s="12"/>
      <c r="I7944" s="87"/>
      <c r="J7944" s="12"/>
      <c r="K7944" s="12"/>
      <c r="L7944" s="79"/>
      <c r="M7944" s="12"/>
      <c r="N7944" s="12"/>
      <c r="O7944" s="12"/>
    </row>
    <row r="7945" spans="1:15" x14ac:dyDescent="0.25">
      <c r="A7945" s="15"/>
      <c r="B7945" s="18"/>
      <c r="C7945" s="11"/>
      <c r="D7945" s="12"/>
      <c r="E7945" s="12"/>
      <c r="F7945" s="12"/>
      <c r="G7945" s="12"/>
      <c r="H7945" s="12"/>
      <c r="I7945" s="87"/>
      <c r="J7945" s="12"/>
      <c r="K7945" s="12"/>
      <c r="L7945" s="79"/>
      <c r="M7945" s="12"/>
      <c r="N7945" s="12"/>
      <c r="O7945" s="12"/>
    </row>
    <row r="7946" spans="1:15" x14ac:dyDescent="0.25">
      <c r="A7946" s="15"/>
      <c r="B7946" s="18"/>
      <c r="C7946" s="11"/>
      <c r="D7946" s="12"/>
      <c r="E7946" s="12"/>
      <c r="F7946" s="12"/>
      <c r="G7946" s="12"/>
      <c r="H7946" s="12"/>
      <c r="I7946" s="87"/>
      <c r="J7946" s="12"/>
      <c r="K7946" s="12"/>
      <c r="L7946" s="79"/>
      <c r="M7946" s="12"/>
      <c r="N7946" s="12"/>
      <c r="O7946" s="12"/>
    </row>
    <row r="7947" spans="1:15" x14ac:dyDescent="0.25">
      <c r="A7947" s="15"/>
      <c r="B7947" s="18"/>
      <c r="C7947" s="11"/>
      <c r="D7947" s="12"/>
      <c r="E7947" s="12"/>
      <c r="F7947" s="12"/>
      <c r="G7947" s="12"/>
      <c r="H7947" s="12"/>
      <c r="I7947" s="87"/>
      <c r="J7947" s="12"/>
      <c r="K7947" s="12"/>
      <c r="L7947" s="79"/>
      <c r="M7947" s="12"/>
      <c r="N7947" s="12"/>
      <c r="O7947" s="12"/>
    </row>
    <row r="7948" spans="1:15" x14ac:dyDescent="0.25">
      <c r="A7948" s="15"/>
      <c r="B7948" s="18"/>
      <c r="C7948" s="11"/>
      <c r="D7948" s="12"/>
      <c r="E7948" s="12"/>
      <c r="F7948" s="12"/>
      <c r="G7948" s="12"/>
      <c r="H7948" s="12"/>
      <c r="I7948" s="87"/>
      <c r="J7948" s="12"/>
      <c r="K7948" s="12"/>
      <c r="L7948" s="79"/>
      <c r="M7948" s="12"/>
      <c r="N7948" s="12"/>
      <c r="O7948" s="12"/>
    </row>
    <row r="7949" spans="1:15" x14ac:dyDescent="0.25">
      <c r="A7949" s="15"/>
      <c r="B7949" s="18"/>
      <c r="C7949" s="11"/>
      <c r="D7949" s="12"/>
      <c r="E7949" s="12"/>
      <c r="F7949" s="12"/>
      <c r="G7949" s="12"/>
      <c r="H7949" s="12"/>
      <c r="I7949" s="87"/>
      <c r="J7949" s="12"/>
      <c r="K7949" s="12"/>
      <c r="L7949" s="79"/>
      <c r="M7949" s="12"/>
      <c r="N7949" s="12"/>
      <c r="O7949" s="12"/>
    </row>
    <row r="7950" spans="1:15" x14ac:dyDescent="0.25">
      <c r="A7950" s="15"/>
      <c r="B7950" s="18"/>
      <c r="C7950" s="11"/>
      <c r="D7950" s="12"/>
      <c r="E7950" s="12"/>
      <c r="F7950" s="12"/>
      <c r="G7950" s="12"/>
      <c r="H7950" s="12"/>
      <c r="I7950" s="87"/>
      <c r="J7950" s="12"/>
      <c r="K7950" s="12"/>
      <c r="L7950" s="79"/>
      <c r="M7950" s="12"/>
      <c r="N7950" s="12"/>
      <c r="O7950" s="12"/>
    </row>
    <row r="7951" spans="1:15" x14ac:dyDescent="0.25">
      <c r="A7951" s="15"/>
      <c r="B7951" s="18"/>
      <c r="C7951" s="11"/>
      <c r="D7951" s="12"/>
      <c r="E7951" s="12"/>
      <c r="F7951" s="12"/>
      <c r="G7951" s="12"/>
      <c r="H7951" s="12"/>
      <c r="I7951" s="87"/>
      <c r="J7951" s="12"/>
      <c r="K7951" s="12"/>
      <c r="L7951" s="79"/>
      <c r="M7951" s="12"/>
      <c r="N7951" s="12"/>
      <c r="O7951" s="12"/>
    </row>
    <row r="7952" spans="1:15" x14ac:dyDescent="0.25">
      <c r="A7952" s="15"/>
      <c r="B7952" s="18"/>
      <c r="C7952" s="11"/>
      <c r="D7952" s="12"/>
      <c r="E7952" s="12"/>
      <c r="F7952" s="12"/>
      <c r="G7952" s="12"/>
      <c r="H7952" s="12"/>
      <c r="I7952" s="87"/>
      <c r="J7952" s="12"/>
      <c r="K7952" s="12"/>
      <c r="L7952" s="79"/>
      <c r="M7952" s="12"/>
      <c r="N7952" s="12"/>
      <c r="O7952" s="12"/>
    </row>
    <row r="7953" spans="1:15" x14ac:dyDescent="0.25">
      <c r="A7953" s="15"/>
      <c r="B7953" s="18"/>
      <c r="C7953" s="11"/>
      <c r="D7953" s="12"/>
      <c r="E7953" s="12"/>
      <c r="F7953" s="12"/>
      <c r="G7953" s="12"/>
      <c r="H7953" s="12"/>
      <c r="I7953" s="87"/>
      <c r="J7953" s="12"/>
      <c r="K7953" s="12"/>
      <c r="L7953" s="79"/>
      <c r="M7953" s="12"/>
      <c r="N7953" s="12"/>
      <c r="O7953" s="12"/>
    </row>
    <row r="7954" spans="1:15" x14ac:dyDescent="0.25">
      <c r="A7954" s="15"/>
      <c r="B7954" s="18"/>
      <c r="C7954" s="11"/>
      <c r="D7954" s="12"/>
      <c r="E7954" s="12"/>
      <c r="F7954" s="12"/>
      <c r="G7954" s="12"/>
      <c r="H7954" s="12"/>
      <c r="I7954" s="87"/>
      <c r="J7954" s="12"/>
      <c r="K7954" s="12"/>
      <c r="L7954" s="79"/>
      <c r="M7954" s="12"/>
      <c r="N7954" s="12"/>
      <c r="O7954" s="12"/>
    </row>
    <row r="7955" spans="1:15" x14ac:dyDescent="0.25">
      <c r="A7955" s="15"/>
      <c r="B7955" s="18"/>
      <c r="C7955" s="11"/>
      <c r="D7955" s="12"/>
      <c r="E7955" s="12"/>
      <c r="F7955" s="12"/>
      <c r="G7955" s="12"/>
      <c r="H7955" s="12"/>
      <c r="I7955" s="87"/>
      <c r="J7955" s="12"/>
      <c r="K7955" s="12"/>
      <c r="L7955" s="79"/>
      <c r="M7955" s="12"/>
      <c r="N7955" s="12"/>
      <c r="O7955" s="12"/>
    </row>
    <row r="7956" spans="1:15" x14ac:dyDescent="0.25">
      <c r="A7956" s="15"/>
      <c r="B7956" s="18"/>
      <c r="C7956" s="11"/>
      <c r="D7956" s="12"/>
      <c r="E7956" s="12"/>
      <c r="F7956" s="12"/>
      <c r="G7956" s="12"/>
      <c r="H7956" s="12"/>
      <c r="I7956" s="87"/>
      <c r="J7956" s="12"/>
      <c r="K7956" s="12"/>
      <c r="L7956" s="79"/>
      <c r="M7956" s="12"/>
      <c r="N7956" s="12"/>
      <c r="O7956" s="12"/>
    </row>
    <row r="7957" spans="1:15" x14ac:dyDescent="0.25">
      <c r="A7957" s="15"/>
      <c r="B7957" s="18"/>
      <c r="C7957" s="11"/>
      <c r="D7957" s="12"/>
      <c r="E7957" s="12"/>
      <c r="F7957" s="12"/>
      <c r="G7957" s="12"/>
      <c r="H7957" s="12"/>
      <c r="I7957" s="87"/>
      <c r="J7957" s="12"/>
      <c r="K7957" s="12"/>
      <c r="L7957" s="79"/>
      <c r="M7957" s="12"/>
      <c r="N7957" s="12"/>
      <c r="O7957" s="12"/>
    </row>
    <row r="7958" spans="1:15" x14ac:dyDescent="0.25">
      <c r="A7958" s="15"/>
      <c r="B7958" s="18"/>
      <c r="C7958" s="11"/>
      <c r="D7958" s="12"/>
      <c r="E7958" s="12"/>
      <c r="F7958" s="12"/>
      <c r="G7958" s="12"/>
      <c r="H7958" s="12"/>
      <c r="I7958" s="87"/>
      <c r="J7958" s="12"/>
      <c r="K7958" s="12"/>
      <c r="L7958" s="79"/>
      <c r="M7958" s="12"/>
      <c r="N7958" s="12"/>
      <c r="O7958" s="12"/>
    </row>
    <row r="7959" spans="1:15" x14ac:dyDescent="0.25">
      <c r="A7959" s="15"/>
      <c r="B7959" s="18"/>
      <c r="C7959" s="11"/>
      <c r="D7959" s="12"/>
      <c r="E7959" s="12"/>
      <c r="F7959" s="12"/>
      <c r="G7959" s="12"/>
      <c r="H7959" s="12"/>
      <c r="I7959" s="87"/>
      <c r="J7959" s="12"/>
      <c r="K7959" s="12"/>
      <c r="L7959" s="79"/>
      <c r="M7959" s="12"/>
      <c r="N7959" s="12"/>
      <c r="O7959" s="12"/>
    </row>
    <row r="7960" spans="1:15" x14ac:dyDescent="0.25">
      <c r="A7960" s="15"/>
      <c r="B7960" s="18"/>
      <c r="C7960" s="11"/>
      <c r="D7960" s="12"/>
      <c r="E7960" s="12"/>
      <c r="F7960" s="12"/>
      <c r="G7960" s="12"/>
      <c r="H7960" s="12"/>
      <c r="I7960" s="87"/>
      <c r="J7960" s="12"/>
      <c r="K7960" s="12"/>
      <c r="L7960" s="79"/>
      <c r="M7960" s="12"/>
      <c r="N7960" s="12"/>
      <c r="O7960" s="12"/>
    </row>
    <row r="7961" spans="1:15" x14ac:dyDescent="0.25">
      <c r="A7961" s="15"/>
      <c r="B7961" s="18"/>
      <c r="C7961" s="11"/>
      <c r="D7961" s="12"/>
      <c r="E7961" s="12"/>
      <c r="F7961" s="12"/>
      <c r="G7961" s="12"/>
      <c r="H7961" s="12"/>
      <c r="I7961" s="87"/>
      <c r="J7961" s="12"/>
      <c r="K7961" s="12"/>
      <c r="L7961" s="79"/>
      <c r="M7961" s="12"/>
      <c r="N7961" s="12"/>
      <c r="O7961" s="12"/>
    </row>
    <row r="7962" spans="1:15" x14ac:dyDescent="0.25">
      <c r="A7962" s="15"/>
      <c r="B7962" s="18"/>
      <c r="C7962" s="11"/>
      <c r="D7962" s="12"/>
      <c r="E7962" s="12"/>
      <c r="F7962" s="12"/>
      <c r="G7962" s="12"/>
      <c r="H7962" s="12"/>
      <c r="I7962" s="87"/>
      <c r="J7962" s="12"/>
      <c r="K7962" s="12"/>
      <c r="L7962" s="79"/>
      <c r="M7962" s="12"/>
      <c r="N7962" s="12"/>
      <c r="O7962" s="12"/>
    </row>
    <row r="7963" spans="1:15" x14ac:dyDescent="0.25">
      <c r="A7963" s="15"/>
      <c r="B7963" s="18"/>
      <c r="C7963" s="11"/>
      <c r="D7963" s="12"/>
      <c r="E7963" s="12"/>
      <c r="F7963" s="12"/>
      <c r="G7963" s="12"/>
      <c r="H7963" s="12"/>
      <c r="I7963" s="87"/>
      <c r="J7963" s="12"/>
      <c r="K7963" s="12"/>
      <c r="L7963" s="79"/>
      <c r="M7963" s="12"/>
      <c r="N7963" s="12"/>
      <c r="O7963" s="12"/>
    </row>
    <row r="7964" spans="1:15" x14ac:dyDescent="0.25">
      <c r="A7964" s="15"/>
      <c r="B7964" s="18"/>
      <c r="C7964" s="11"/>
      <c r="D7964" s="12"/>
      <c r="E7964" s="12"/>
      <c r="F7964" s="12"/>
      <c r="G7964" s="12"/>
      <c r="H7964" s="12"/>
      <c r="I7964" s="87"/>
      <c r="J7964" s="12"/>
      <c r="K7964" s="12"/>
      <c r="L7964" s="79"/>
      <c r="M7964" s="12"/>
      <c r="N7964" s="12"/>
      <c r="O7964" s="12"/>
    </row>
    <row r="7965" spans="1:15" x14ac:dyDescent="0.25">
      <c r="A7965" s="15"/>
      <c r="B7965" s="18"/>
      <c r="C7965" s="11"/>
      <c r="D7965" s="12"/>
      <c r="E7965" s="12"/>
      <c r="F7965" s="12"/>
      <c r="G7965" s="12"/>
      <c r="H7965" s="12"/>
      <c r="I7965" s="87"/>
      <c r="J7965" s="12"/>
      <c r="K7965" s="12"/>
      <c r="L7965" s="79"/>
      <c r="M7965" s="12"/>
      <c r="N7965" s="12"/>
      <c r="O7965" s="12"/>
    </row>
    <row r="7966" spans="1:15" x14ac:dyDescent="0.25">
      <c r="A7966" s="15"/>
      <c r="B7966" s="18"/>
      <c r="C7966" s="11"/>
      <c r="D7966" s="12"/>
      <c r="E7966" s="12"/>
      <c r="F7966" s="12"/>
      <c r="G7966" s="12"/>
      <c r="H7966" s="12"/>
      <c r="I7966" s="87"/>
      <c r="J7966" s="12"/>
      <c r="K7966" s="12"/>
      <c r="L7966" s="79"/>
      <c r="M7966" s="12"/>
      <c r="N7966" s="12"/>
      <c r="O7966" s="12"/>
    </row>
    <row r="7967" spans="1:15" x14ac:dyDescent="0.25">
      <c r="A7967" s="15"/>
      <c r="B7967" s="18"/>
      <c r="C7967" s="11"/>
      <c r="D7967" s="12"/>
      <c r="E7967" s="12"/>
      <c r="F7967" s="12"/>
      <c r="G7967" s="12"/>
      <c r="H7967" s="12"/>
      <c r="I7967" s="87"/>
      <c r="J7967" s="12"/>
      <c r="K7967" s="12"/>
      <c r="L7967" s="79"/>
      <c r="M7967" s="12"/>
      <c r="N7967" s="12"/>
      <c r="O7967" s="12"/>
    </row>
    <row r="7968" spans="1:15" x14ac:dyDescent="0.25">
      <c r="A7968" s="15"/>
      <c r="B7968" s="18"/>
      <c r="C7968" s="11"/>
      <c r="D7968" s="12"/>
      <c r="E7968" s="12"/>
      <c r="F7968" s="12"/>
      <c r="G7968" s="12"/>
      <c r="H7968" s="12"/>
      <c r="I7968" s="87"/>
      <c r="J7968" s="12"/>
      <c r="K7968" s="12"/>
      <c r="L7968" s="79"/>
      <c r="M7968" s="12"/>
      <c r="N7968" s="12"/>
      <c r="O7968" s="12"/>
    </row>
    <row r="7969" spans="1:15" x14ac:dyDescent="0.25">
      <c r="A7969" s="15"/>
      <c r="B7969" s="18"/>
      <c r="C7969" s="11"/>
      <c r="D7969" s="12"/>
      <c r="E7969" s="12"/>
      <c r="F7969" s="12"/>
      <c r="G7969" s="12"/>
      <c r="H7969" s="12"/>
      <c r="I7969" s="87"/>
      <c r="J7969" s="12"/>
      <c r="K7969" s="12"/>
      <c r="L7969" s="79"/>
      <c r="M7969" s="12"/>
      <c r="N7969" s="12"/>
      <c r="O7969" s="12"/>
    </row>
    <row r="7970" spans="1:15" x14ac:dyDescent="0.25">
      <c r="A7970" s="15"/>
      <c r="B7970" s="18"/>
      <c r="C7970" s="11"/>
      <c r="D7970" s="12"/>
      <c r="E7970" s="12"/>
      <c r="F7970" s="12"/>
      <c r="G7970" s="12"/>
      <c r="H7970" s="12"/>
      <c r="I7970" s="87"/>
      <c r="J7970" s="12"/>
      <c r="K7970" s="12"/>
      <c r="L7970" s="79"/>
      <c r="M7970" s="12"/>
      <c r="N7970" s="12"/>
      <c r="O7970" s="12"/>
    </row>
    <row r="7971" spans="1:15" x14ac:dyDescent="0.25">
      <c r="A7971" s="15"/>
      <c r="B7971" s="18"/>
      <c r="C7971" s="11"/>
      <c r="D7971" s="12"/>
      <c r="E7971" s="12"/>
      <c r="F7971" s="12"/>
      <c r="G7971" s="12"/>
      <c r="H7971" s="12"/>
      <c r="I7971" s="87"/>
      <c r="J7971" s="12"/>
      <c r="K7971" s="12"/>
      <c r="L7971" s="79"/>
      <c r="M7971" s="12"/>
      <c r="N7971" s="12"/>
      <c r="O7971" s="12"/>
    </row>
    <row r="7972" spans="1:15" x14ac:dyDescent="0.25">
      <c r="A7972" s="15"/>
      <c r="B7972" s="18"/>
      <c r="C7972" s="11"/>
      <c r="D7972" s="12"/>
      <c r="E7972" s="12"/>
      <c r="F7972" s="12"/>
      <c r="G7972" s="12"/>
      <c r="H7972" s="12"/>
      <c r="I7972" s="87"/>
      <c r="J7972" s="12"/>
      <c r="K7972" s="12"/>
      <c r="L7972" s="79"/>
      <c r="M7972" s="12"/>
      <c r="N7972" s="12"/>
      <c r="O7972" s="12"/>
    </row>
    <row r="7973" spans="1:15" x14ac:dyDescent="0.25">
      <c r="A7973" s="15"/>
      <c r="B7973" s="18"/>
      <c r="C7973" s="11"/>
      <c r="D7973" s="12"/>
      <c r="E7973" s="12"/>
      <c r="F7973" s="12"/>
      <c r="G7973" s="12"/>
      <c r="H7973" s="12"/>
      <c r="I7973" s="87"/>
      <c r="J7973" s="12"/>
      <c r="K7973" s="12"/>
      <c r="L7973" s="79"/>
      <c r="M7973" s="12"/>
      <c r="N7973" s="12"/>
      <c r="O7973" s="12"/>
    </row>
    <row r="7974" spans="1:15" x14ac:dyDescent="0.25">
      <c r="A7974" s="15"/>
      <c r="B7974" s="18"/>
      <c r="C7974" s="11"/>
      <c r="D7974" s="12"/>
      <c r="E7974" s="12"/>
      <c r="F7974" s="12"/>
      <c r="G7974" s="12"/>
      <c r="H7974" s="12"/>
      <c r="I7974" s="87"/>
      <c r="J7974" s="12"/>
      <c r="K7974" s="12"/>
      <c r="L7974" s="79"/>
      <c r="M7974" s="12"/>
      <c r="N7974" s="12"/>
      <c r="O7974" s="12"/>
    </row>
    <row r="7975" spans="1:15" x14ac:dyDescent="0.25">
      <c r="A7975" s="15"/>
      <c r="B7975" s="18"/>
      <c r="C7975" s="11"/>
      <c r="D7975" s="12"/>
      <c r="E7975" s="12"/>
      <c r="F7975" s="12"/>
      <c r="G7975" s="12"/>
      <c r="H7975" s="12"/>
      <c r="I7975" s="87"/>
      <c r="J7975" s="12"/>
      <c r="K7975" s="12"/>
      <c r="L7975" s="79"/>
      <c r="M7975" s="12"/>
      <c r="N7975" s="12"/>
      <c r="O7975" s="12"/>
    </row>
    <row r="7976" spans="1:15" x14ac:dyDescent="0.25">
      <c r="A7976" s="15"/>
      <c r="B7976" s="18"/>
      <c r="C7976" s="11"/>
      <c r="D7976" s="12"/>
      <c r="E7976" s="12"/>
      <c r="F7976" s="12"/>
      <c r="G7976" s="12"/>
      <c r="H7976" s="12"/>
      <c r="I7976" s="87"/>
      <c r="J7976" s="12"/>
      <c r="K7976" s="12"/>
      <c r="L7976" s="79"/>
      <c r="M7976" s="12"/>
      <c r="N7976" s="12"/>
      <c r="O7976" s="12"/>
    </row>
    <row r="7977" spans="1:15" x14ac:dyDescent="0.25">
      <c r="A7977" s="15"/>
      <c r="B7977" s="18"/>
      <c r="C7977" s="11"/>
      <c r="D7977" s="12"/>
      <c r="E7977" s="12"/>
      <c r="F7977" s="12"/>
      <c r="G7977" s="12"/>
      <c r="H7977" s="12"/>
      <c r="I7977" s="87"/>
      <c r="J7977" s="12"/>
      <c r="K7977" s="12"/>
      <c r="L7977" s="79"/>
      <c r="M7977" s="12"/>
      <c r="N7977" s="12"/>
      <c r="O7977" s="12"/>
    </row>
    <row r="7978" spans="1:15" x14ac:dyDescent="0.25">
      <c r="A7978" s="15"/>
      <c r="B7978" s="18"/>
      <c r="C7978" s="11"/>
      <c r="D7978" s="12"/>
      <c r="E7978" s="12"/>
      <c r="F7978" s="12"/>
      <c r="G7978" s="12"/>
      <c r="H7978" s="12"/>
      <c r="I7978" s="87"/>
      <c r="J7978" s="12"/>
      <c r="K7978" s="12"/>
      <c r="L7978" s="79"/>
      <c r="M7978" s="12"/>
      <c r="N7978" s="12"/>
      <c r="O7978" s="12"/>
    </row>
    <row r="7979" spans="1:15" x14ac:dyDescent="0.25">
      <c r="A7979" s="15"/>
      <c r="B7979" s="18"/>
      <c r="C7979" s="11"/>
      <c r="D7979" s="12"/>
      <c r="E7979" s="12"/>
      <c r="F7979" s="12"/>
      <c r="G7979" s="12"/>
      <c r="H7979" s="12"/>
      <c r="I7979" s="87"/>
      <c r="J7979" s="12"/>
      <c r="K7979" s="12"/>
      <c r="L7979" s="79"/>
      <c r="M7979" s="12"/>
      <c r="N7979" s="12"/>
      <c r="O7979" s="12"/>
    </row>
    <row r="7980" spans="1:15" x14ac:dyDescent="0.25">
      <c r="A7980" s="15"/>
      <c r="B7980" s="18"/>
      <c r="C7980" s="11"/>
      <c r="D7980" s="12"/>
      <c r="E7980" s="12"/>
      <c r="F7980" s="12"/>
      <c r="G7980" s="12"/>
      <c r="H7980" s="12"/>
      <c r="I7980" s="87"/>
      <c r="J7980" s="12"/>
      <c r="K7980" s="12"/>
      <c r="L7980" s="79"/>
      <c r="M7980" s="12"/>
      <c r="N7980" s="12"/>
      <c r="O7980" s="12"/>
    </row>
    <row r="7981" spans="1:15" x14ac:dyDescent="0.25">
      <c r="A7981" s="15"/>
      <c r="B7981" s="18"/>
      <c r="C7981" s="11"/>
      <c r="D7981" s="12"/>
      <c r="E7981" s="12"/>
      <c r="F7981" s="12"/>
      <c r="G7981" s="12"/>
      <c r="H7981" s="12"/>
      <c r="I7981" s="87"/>
      <c r="J7981" s="12"/>
      <c r="K7981" s="12"/>
      <c r="L7981" s="79"/>
      <c r="M7981" s="12"/>
      <c r="N7981" s="12"/>
      <c r="O7981" s="12"/>
    </row>
    <row r="7982" spans="1:15" x14ac:dyDescent="0.25">
      <c r="A7982" s="15"/>
      <c r="B7982" s="18"/>
      <c r="C7982" s="11"/>
      <c r="D7982" s="12"/>
      <c r="E7982" s="12"/>
      <c r="F7982" s="12"/>
      <c r="G7982" s="12"/>
      <c r="H7982" s="12"/>
      <c r="I7982" s="87"/>
      <c r="J7982" s="12"/>
      <c r="K7982" s="12"/>
      <c r="L7982" s="79"/>
      <c r="M7982" s="12"/>
      <c r="N7982" s="12"/>
      <c r="O7982" s="12"/>
    </row>
    <row r="7983" spans="1:15" x14ac:dyDescent="0.25">
      <c r="A7983" s="15"/>
      <c r="B7983" s="18"/>
      <c r="C7983" s="11"/>
      <c r="D7983" s="12"/>
      <c r="E7983" s="12"/>
      <c r="F7983" s="12"/>
      <c r="G7983" s="12"/>
      <c r="H7983" s="12"/>
      <c r="I7983" s="87"/>
      <c r="J7983" s="12"/>
      <c r="K7983" s="12"/>
      <c r="L7983" s="79"/>
      <c r="M7983" s="12"/>
      <c r="N7983" s="12"/>
      <c r="O7983" s="12"/>
    </row>
    <row r="7984" spans="1:15" x14ac:dyDescent="0.25">
      <c r="A7984" s="15"/>
      <c r="B7984" s="18"/>
      <c r="C7984" s="11"/>
      <c r="D7984" s="12"/>
      <c r="E7984" s="12"/>
      <c r="F7984" s="12"/>
      <c r="G7984" s="12"/>
      <c r="H7984" s="12"/>
      <c r="I7984" s="87"/>
      <c r="J7984" s="12"/>
      <c r="K7984" s="12"/>
      <c r="L7984" s="79"/>
      <c r="M7984" s="12"/>
      <c r="N7984" s="12"/>
      <c r="O7984" s="12"/>
    </row>
    <row r="7985" spans="1:15" x14ac:dyDescent="0.25">
      <c r="A7985" s="15"/>
      <c r="B7985" s="18"/>
      <c r="C7985" s="11"/>
      <c r="D7985" s="12"/>
      <c r="E7985" s="12"/>
      <c r="F7985" s="12"/>
      <c r="G7985" s="12"/>
      <c r="H7985" s="12"/>
      <c r="I7985" s="87"/>
      <c r="J7985" s="12"/>
      <c r="K7985" s="12"/>
      <c r="L7985" s="79"/>
      <c r="M7985" s="12"/>
      <c r="N7985" s="12"/>
      <c r="O7985" s="12"/>
    </row>
    <row r="7986" spans="1:15" x14ac:dyDescent="0.25">
      <c r="A7986" s="15"/>
      <c r="B7986" s="18"/>
      <c r="C7986" s="11"/>
      <c r="D7986" s="12"/>
      <c r="E7986" s="12"/>
      <c r="F7986" s="12"/>
      <c r="G7986" s="12"/>
      <c r="H7986" s="12"/>
      <c r="I7986" s="87"/>
      <c r="J7986" s="12"/>
      <c r="K7986" s="12"/>
      <c r="L7986" s="79"/>
      <c r="M7986" s="12"/>
      <c r="N7986" s="12"/>
      <c r="O7986" s="12"/>
    </row>
    <row r="7987" spans="1:15" x14ac:dyDescent="0.25">
      <c r="A7987" s="15"/>
      <c r="B7987" s="18"/>
      <c r="C7987" s="11"/>
      <c r="D7987" s="12"/>
      <c r="E7987" s="12"/>
      <c r="F7987" s="12"/>
      <c r="G7987" s="12"/>
      <c r="H7987" s="12"/>
      <c r="I7987" s="87"/>
      <c r="J7987" s="12"/>
      <c r="K7987" s="12"/>
      <c r="L7987" s="79"/>
      <c r="M7987" s="12"/>
      <c r="N7987" s="12"/>
      <c r="O7987" s="12"/>
    </row>
    <row r="7988" spans="1:15" x14ac:dyDescent="0.25">
      <c r="A7988" s="15"/>
      <c r="B7988" s="18"/>
      <c r="C7988" s="11"/>
      <c r="D7988" s="12"/>
      <c r="E7988" s="12"/>
      <c r="F7988" s="12"/>
      <c r="G7988" s="12"/>
      <c r="H7988" s="12"/>
      <c r="I7988" s="87"/>
      <c r="J7988" s="12"/>
      <c r="K7988" s="12"/>
      <c r="L7988" s="79"/>
      <c r="M7988" s="12"/>
      <c r="N7988" s="12"/>
      <c r="O7988" s="12"/>
    </row>
    <row r="7989" spans="1:15" x14ac:dyDescent="0.25">
      <c r="A7989" s="15"/>
      <c r="B7989" s="18"/>
      <c r="C7989" s="11"/>
      <c r="D7989" s="12"/>
      <c r="E7989" s="12"/>
      <c r="F7989" s="12"/>
      <c r="G7989" s="12"/>
      <c r="H7989" s="12"/>
      <c r="I7989" s="87"/>
      <c r="J7989" s="12"/>
      <c r="K7989" s="12"/>
      <c r="L7989" s="79"/>
      <c r="M7989" s="12"/>
      <c r="N7989" s="12"/>
      <c r="O7989" s="12"/>
    </row>
    <row r="7990" spans="1:15" x14ac:dyDescent="0.25">
      <c r="A7990" s="15"/>
      <c r="B7990" s="18"/>
      <c r="C7990" s="11"/>
      <c r="D7990" s="12"/>
      <c r="E7990" s="12"/>
      <c r="F7990" s="12"/>
      <c r="G7990" s="12"/>
      <c r="H7990" s="12"/>
      <c r="I7990" s="87"/>
      <c r="J7990" s="12"/>
      <c r="K7990" s="12"/>
      <c r="L7990" s="79"/>
      <c r="M7990" s="12"/>
      <c r="N7990" s="12"/>
      <c r="O7990" s="12"/>
    </row>
    <row r="7991" spans="1:15" x14ac:dyDescent="0.25">
      <c r="A7991" s="15"/>
      <c r="B7991" s="18"/>
      <c r="C7991" s="11"/>
      <c r="D7991" s="12"/>
      <c r="E7991" s="12"/>
      <c r="F7991" s="12"/>
      <c r="G7991" s="12"/>
      <c r="H7991" s="12"/>
      <c r="I7991" s="87"/>
      <c r="J7991" s="12"/>
      <c r="K7991" s="12"/>
      <c r="L7991" s="79"/>
      <c r="M7991" s="12"/>
      <c r="N7991" s="12"/>
      <c r="O7991" s="12"/>
    </row>
    <row r="7992" spans="1:15" x14ac:dyDescent="0.25">
      <c r="A7992" s="15"/>
      <c r="B7992" s="18"/>
      <c r="C7992" s="11"/>
      <c r="D7992" s="12"/>
      <c r="E7992" s="12"/>
      <c r="F7992" s="12"/>
      <c r="G7992" s="12"/>
      <c r="H7992" s="12"/>
      <c r="I7992" s="87"/>
      <c r="J7992" s="12"/>
      <c r="K7992" s="12"/>
      <c r="L7992" s="79"/>
      <c r="M7992" s="12"/>
      <c r="N7992" s="12"/>
      <c r="O7992" s="12"/>
    </row>
    <row r="7993" spans="1:15" x14ac:dyDescent="0.25">
      <c r="A7993" s="15"/>
      <c r="B7993" s="18"/>
      <c r="C7993" s="11"/>
      <c r="D7993" s="12"/>
      <c r="E7993" s="12"/>
      <c r="F7993" s="12"/>
      <c r="G7993" s="12"/>
      <c r="H7993" s="12"/>
      <c r="I7993" s="87"/>
      <c r="J7993" s="12"/>
      <c r="K7993" s="12"/>
      <c r="L7993" s="79"/>
      <c r="M7993" s="12"/>
      <c r="N7993" s="12"/>
      <c r="O7993" s="12"/>
    </row>
    <row r="7994" spans="1:15" x14ac:dyDescent="0.25">
      <c r="A7994" s="15"/>
      <c r="B7994" s="18"/>
      <c r="C7994" s="11"/>
      <c r="D7994" s="12"/>
      <c r="E7994" s="12"/>
      <c r="F7994" s="12"/>
      <c r="G7994" s="12"/>
      <c r="H7994" s="12"/>
      <c r="I7994" s="87"/>
      <c r="J7994" s="12"/>
      <c r="K7994" s="12"/>
      <c r="L7994" s="79"/>
      <c r="M7994" s="12"/>
      <c r="N7994" s="12"/>
      <c r="O7994" s="12"/>
    </row>
    <row r="7995" spans="1:15" x14ac:dyDescent="0.25">
      <c r="A7995" s="15"/>
      <c r="B7995" s="18"/>
      <c r="C7995" s="11"/>
      <c r="D7995" s="12"/>
      <c r="E7995" s="12"/>
      <c r="F7995" s="12"/>
      <c r="G7995" s="12"/>
      <c r="H7995" s="12"/>
      <c r="I7995" s="87"/>
      <c r="J7995" s="12"/>
      <c r="K7995" s="12"/>
      <c r="L7995" s="79"/>
      <c r="M7995" s="12"/>
      <c r="N7995" s="12"/>
      <c r="O7995" s="12"/>
    </row>
    <row r="7996" spans="1:15" x14ac:dyDescent="0.25">
      <c r="A7996" s="15"/>
      <c r="B7996" s="18"/>
      <c r="C7996" s="11"/>
      <c r="D7996" s="12"/>
      <c r="E7996" s="12"/>
      <c r="F7996" s="12"/>
      <c r="G7996" s="12"/>
      <c r="H7996" s="12"/>
      <c r="I7996" s="87"/>
      <c r="J7996" s="12"/>
      <c r="K7996" s="12"/>
      <c r="L7996" s="79"/>
      <c r="M7996" s="12"/>
      <c r="N7996" s="12"/>
      <c r="O7996" s="12"/>
    </row>
    <row r="7997" spans="1:15" x14ac:dyDescent="0.25">
      <c r="A7997" s="15"/>
      <c r="B7997" s="18"/>
      <c r="C7997" s="11"/>
      <c r="D7997" s="12"/>
      <c r="E7997" s="12"/>
      <c r="F7997" s="12"/>
      <c r="G7997" s="12"/>
      <c r="H7997" s="12"/>
      <c r="I7997" s="87"/>
      <c r="J7997" s="12"/>
      <c r="K7997" s="12"/>
      <c r="L7997" s="79"/>
      <c r="M7997" s="12"/>
      <c r="N7997" s="12"/>
      <c r="O7997" s="12"/>
    </row>
    <row r="7998" spans="1:15" x14ac:dyDescent="0.25">
      <c r="A7998" s="15"/>
      <c r="B7998" s="18"/>
      <c r="C7998" s="11"/>
      <c r="D7998" s="12"/>
      <c r="E7998" s="12"/>
      <c r="F7998" s="12"/>
      <c r="G7998" s="12"/>
      <c r="H7998" s="12"/>
      <c r="I7998" s="87"/>
      <c r="J7998" s="12"/>
      <c r="K7998" s="12"/>
      <c r="L7998" s="79"/>
      <c r="M7998" s="12"/>
      <c r="N7998" s="12"/>
      <c r="O7998" s="12"/>
    </row>
    <row r="7999" spans="1:15" x14ac:dyDescent="0.25">
      <c r="A7999" s="15"/>
      <c r="B7999" s="18"/>
      <c r="C7999" s="11"/>
      <c r="D7999" s="12"/>
      <c r="E7999" s="12"/>
      <c r="F7999" s="12"/>
      <c r="G7999" s="12"/>
      <c r="H7999" s="12"/>
      <c r="I7999" s="87"/>
      <c r="J7999" s="12"/>
      <c r="K7999" s="12"/>
      <c r="L7999" s="79"/>
      <c r="M7999" s="12"/>
      <c r="N7999" s="12"/>
      <c r="O7999" s="12"/>
    </row>
    <row r="8000" spans="1:15" x14ac:dyDescent="0.25">
      <c r="A8000" s="15"/>
      <c r="B8000" s="18"/>
      <c r="C8000" s="11"/>
      <c r="D8000" s="12"/>
      <c r="E8000" s="12"/>
      <c r="F8000" s="12"/>
      <c r="G8000" s="12"/>
      <c r="H8000" s="12"/>
      <c r="I8000" s="87"/>
      <c r="J8000" s="12"/>
      <c r="K8000" s="12"/>
      <c r="L8000" s="79"/>
      <c r="M8000" s="12"/>
      <c r="N8000" s="12"/>
      <c r="O8000" s="12"/>
    </row>
    <row r="8001" spans="1:15" x14ac:dyDescent="0.25">
      <c r="A8001" s="15"/>
      <c r="B8001" s="18"/>
      <c r="C8001" s="11"/>
      <c r="D8001" s="12"/>
      <c r="E8001" s="12"/>
      <c r="F8001" s="12"/>
      <c r="G8001" s="12"/>
      <c r="H8001" s="12"/>
      <c r="I8001" s="87"/>
      <c r="J8001" s="12"/>
      <c r="K8001" s="12"/>
      <c r="L8001" s="79"/>
      <c r="M8001" s="12"/>
      <c r="N8001" s="12"/>
      <c r="O8001" s="12"/>
    </row>
    <row r="8002" spans="1:15" x14ac:dyDescent="0.25">
      <c r="A8002" s="15"/>
      <c r="B8002" s="18"/>
      <c r="C8002" s="11"/>
      <c r="D8002" s="12"/>
      <c r="E8002" s="12"/>
      <c r="F8002" s="12"/>
      <c r="G8002" s="12"/>
      <c r="H8002" s="12"/>
      <c r="I8002" s="87"/>
      <c r="J8002" s="12"/>
      <c r="K8002" s="12"/>
      <c r="L8002" s="79"/>
      <c r="M8002" s="12"/>
      <c r="N8002" s="12"/>
      <c r="O8002" s="12"/>
    </row>
    <row r="8003" spans="1:15" x14ac:dyDescent="0.25">
      <c r="A8003" s="15"/>
      <c r="B8003" s="18"/>
      <c r="C8003" s="11"/>
      <c r="D8003" s="12"/>
      <c r="E8003" s="12"/>
      <c r="F8003" s="12"/>
      <c r="G8003" s="12"/>
      <c r="H8003" s="12"/>
      <c r="I8003" s="87"/>
      <c r="J8003" s="12"/>
      <c r="K8003" s="12"/>
      <c r="L8003" s="79"/>
      <c r="M8003" s="12"/>
      <c r="N8003" s="12"/>
      <c r="O8003" s="12"/>
    </row>
  </sheetData>
  <mergeCells count="13">
    <mergeCell ref="Q1:AF2"/>
    <mergeCell ref="I5:K5"/>
    <mergeCell ref="A1:P2"/>
    <mergeCell ref="A7894:B7894"/>
    <mergeCell ref="G4:H4"/>
    <mergeCell ref="I4:K4"/>
    <mergeCell ref="G7:H7"/>
    <mergeCell ref="I7:K7"/>
    <mergeCell ref="B4:D7"/>
    <mergeCell ref="G6:H6"/>
    <mergeCell ref="I6:K6"/>
    <mergeCell ref="G5:H5"/>
    <mergeCell ref="A4:A7"/>
  </mergeCells>
  <phoneticPr fontId="10" type="noConversion"/>
  <conditionalFormatting sqref="A61">
    <cfRule type="expression" dxfId="68" priority="15">
      <formula>$M61="Descontar Cheque"</formula>
    </cfRule>
    <cfRule type="expression" dxfId="67" priority="14">
      <formula>$M61="Vencido"</formula>
    </cfRule>
  </conditionalFormatting>
  <conditionalFormatting sqref="A10:C12 E10:J12 L10:M12 A4945:B4945">
    <cfRule type="expression" dxfId="66" priority="427">
      <formula>$M10="Descontar Cheque"</formula>
    </cfRule>
    <cfRule type="expression" dxfId="65" priority="426">
      <formula>$M10="Vencido"</formula>
    </cfRule>
  </conditionalFormatting>
  <conditionalFormatting sqref="A741:C741">
    <cfRule type="expression" dxfId="64" priority="324">
      <formula>$M741="Descontar Cheque"</formula>
    </cfRule>
    <cfRule type="expression" dxfId="63" priority="323">
      <formula>$M741="Vencido"</formula>
    </cfRule>
  </conditionalFormatting>
  <conditionalFormatting sqref="A4443:C4443 A4445 A4447 A4450">
    <cfRule type="expression" dxfId="62" priority="539">
      <formula>$M4443="Descontar Cheque"</formula>
    </cfRule>
    <cfRule type="expression" dxfId="61" priority="538">
      <formula>$M4443="Vencido"</formula>
    </cfRule>
  </conditionalFormatting>
  <conditionalFormatting sqref="C15:C16 A1242:B1242">
    <cfRule type="expression" dxfId="60" priority="318">
      <formula>$M15="Descontar Cheque"</formula>
    </cfRule>
    <cfRule type="expression" dxfId="59" priority="317">
      <formula>$M15="Vencido"</formula>
    </cfRule>
  </conditionalFormatting>
  <conditionalFormatting sqref="C19:C29">
    <cfRule type="expression" dxfId="58" priority="147">
      <formula>$M19="Descontar Cheque"</formula>
    </cfRule>
    <cfRule type="expression" dxfId="57" priority="146">
      <formula>$M19="Vencido"</formula>
    </cfRule>
  </conditionalFormatting>
  <conditionalFormatting sqref="C32:C40">
    <cfRule type="expression" dxfId="56" priority="93">
      <formula>$M32="Vencido"</formula>
    </cfRule>
    <cfRule type="expression" dxfId="55" priority="94">
      <formula>$M32="Descontar Cheque"</formula>
    </cfRule>
  </conditionalFormatting>
  <conditionalFormatting sqref="C42:C49">
    <cfRule type="expression" dxfId="54" priority="53">
      <formula>$M42="Vencido"</formula>
    </cfRule>
    <cfRule type="expression" dxfId="53" priority="54">
      <formula>$M42="Descontar Cheque"</formula>
    </cfRule>
  </conditionalFormatting>
  <conditionalFormatting sqref="C55">
    <cfRule type="expression" dxfId="52" priority="33">
      <formula>$M55="Vencido"</formula>
    </cfRule>
    <cfRule type="expression" dxfId="51" priority="34">
      <formula>$M55="Descontar Cheque"</formula>
    </cfRule>
  </conditionalFormatting>
  <conditionalFormatting sqref="C57">
    <cfRule type="expression" dxfId="50" priority="30">
      <formula>$M57="Vencido"</formula>
    </cfRule>
    <cfRule type="expression" dxfId="49" priority="31">
      <formula>$M57="Descontar Cheque"</formula>
    </cfRule>
  </conditionalFormatting>
  <conditionalFormatting sqref="C59:C60">
    <cfRule type="expression" dxfId="48" priority="19">
      <formula>$M59="Vencido"</formula>
    </cfRule>
    <cfRule type="expression" dxfId="47" priority="20">
      <formula>$M59="Descontar Cheque"</formula>
    </cfRule>
  </conditionalFormatting>
  <conditionalFormatting sqref="C62:C63">
    <cfRule type="expression" dxfId="46" priority="4">
      <formula>$M62="Vencido"</formula>
    </cfRule>
    <cfRule type="expression" dxfId="45" priority="5">
      <formula>$M62="Descontar Cheque"</formula>
    </cfRule>
  </conditionalFormatting>
  <conditionalFormatting sqref="D10:D582">
    <cfRule type="cellIs" dxfId="44" priority="1" operator="equal">
      <formula>"Banco não cadastrado"</formula>
    </cfRule>
  </conditionalFormatting>
  <conditionalFormatting sqref="D586">
    <cfRule type="cellIs" dxfId="43" priority="312" operator="equal">
      <formula>"Banco não cadastrado"</formula>
    </cfRule>
  </conditionalFormatting>
  <conditionalFormatting sqref="D591:D609 D611:D1087 D1098:D4795 T4374:T4379 AJ4374:AJ4379 AZ4374:AZ4379 BP4374:BP4379 CF4374:CF4379 CV4374:CV4379 DL4374:DL4379 EB4374:EB4379 ER4374:ER4379 FH4374:FH4379 FX4374:FX4379 GN4374:GN4379 HD4374:HD4379 HT4374:HT4379 IJ4374:IJ4379 IZ4374:IZ4379 JP4374:JP4379 KF4374:KF4379 KV4374:KV4379 LL4374:LL4379 MB4374:MB4379 MR4374:MR4379 NH4374:NH4379 NX4374:NX4379 ON4374:ON4379 PD4374:PD4379 PT4374:PT4379 QJ4374:QJ4379 QZ4374:QZ4379 RP4374:RP4379 SF4374:SF4379 SV4374:SV4379 TL4374:TL4379 UB4374:UB4379 UR4374:UR4379 VH4374:VH4379 VX4374:VX4379 WN4374:WN4379 XD4374:XD4379 XT4374:XT4379 YJ4374:YJ4379 YZ4374:YZ4379 ZP4374:ZP4379 AAF4374:AAF4379 AAV4374:AAV4379 ABL4374:ABL4379 ACB4374:ACB4379 ACR4374:ACR4379 ADH4374:ADH4379 ADX4374:ADX4379 AEN4374:AEN4379 AFD4374:AFD4379 AFT4374:AFT4379 AGJ4374:AGJ4379 AGZ4374:AGZ4379 AHP4374:AHP4379 AIF4374:AIF4379 AIV4374:AIV4379 AJL4374:AJL4379 AKB4374:AKB4379 AKR4374:AKR4379 ALH4374:ALH4379 ALX4374:ALX4379 AMN4374:AMN4379 AND4374:AND4379 ANT4374:ANT4379 AOJ4374:AOJ4379 AOZ4374:AOZ4379 APP4374:APP4379 AQF4374:AQF4379 AQV4374:AQV4379 ARL4374:ARL4379 ASB4374:ASB4379 ASR4374:ASR4379 ATH4374:ATH4379 ATX4374:ATX4379 AUN4374:AUN4379 AVD4374:AVD4379 AVT4374:AVT4379 AWJ4374:AWJ4379 AWZ4374:AWZ4379 AXP4374:AXP4379 AYF4374:AYF4379 AYV4374:AYV4379 AZL4374:AZL4379 BAB4374:BAB4379 BAR4374:BAR4379 BBH4374:BBH4379 BBX4374:BBX4379 BCN4374:BCN4379 BDD4374:BDD4379 BDT4374:BDT4379 BEJ4374:BEJ4379 BEZ4374:BEZ4379 BFP4374:BFP4379 BGF4374:BGF4379 BGV4374:BGV4379 BHL4374:BHL4379 BIB4374:BIB4379 BIR4374:BIR4379 BJH4374:BJH4379 BJX4374:BJX4379 BKN4374:BKN4379 BLD4374:BLD4379 BLT4374:BLT4379 BMJ4374:BMJ4379 BMZ4374:BMZ4379 BNP4374:BNP4379 BOF4374:BOF4379 BOV4374:BOV4379 BPL4374:BPL4379 BQB4374:BQB4379 BQR4374:BQR4379 BRH4374:BRH4379 BRX4374:BRX4379 BSN4374:BSN4379 BTD4374:BTD4379 BTT4374:BTT4379 BUJ4374:BUJ4379 BUZ4374:BUZ4379 BVP4374:BVP4379 BWF4374:BWF4379 BWV4374:BWV4379 BXL4374:BXL4379 BYB4374:BYB4379 BYR4374:BYR4379 BZH4374:BZH4379 BZX4374:BZX4379 CAN4374:CAN4379 CBD4374:CBD4379 CBT4374:CBT4379 CCJ4374:CCJ4379 CCZ4374:CCZ4379 CDP4374:CDP4379 CEF4374:CEF4379 CEV4374:CEV4379 CFL4374:CFL4379 CGB4374:CGB4379 CGR4374:CGR4379 CHH4374:CHH4379 CHX4374:CHX4379 CIN4374:CIN4379 CJD4374:CJD4379 CJT4374:CJT4379 CKJ4374:CKJ4379 CKZ4374:CKZ4379 CLP4374:CLP4379 CMF4374:CMF4379 CMV4374:CMV4379 CNL4374:CNL4379 COB4374:COB4379 COR4374:COR4379 CPH4374:CPH4379 CPX4374:CPX4379 CQN4374:CQN4379 CRD4374:CRD4379 CRT4374:CRT4379 CSJ4374:CSJ4379 CSZ4374:CSZ4379 CTP4374:CTP4379 CUF4374:CUF4379 CUV4374:CUV4379 CVL4374:CVL4379 CWB4374:CWB4379 CWR4374:CWR4379 CXH4374:CXH4379 CXX4374:CXX4379 CYN4374:CYN4379 CZD4374:CZD4379 CZT4374:CZT4379 DAJ4374:DAJ4379 DAZ4374:DAZ4379 DBP4374:DBP4379 DCF4374:DCF4379 DCV4374:DCV4379 DDL4374:DDL4379 DEB4374:DEB4379 DER4374:DER4379 DFH4374:DFH4379 DFX4374:DFX4379 DGN4374:DGN4379 DHD4374:DHD4379 DHT4374:DHT4379 DIJ4374:DIJ4379 DIZ4374:DIZ4379 DJP4374:DJP4379 DKF4374:DKF4379 DKV4374:DKV4379 DLL4374:DLL4379 DMB4374:DMB4379 DMR4374:DMR4379 DNH4374:DNH4379 DNX4374:DNX4379 DON4374:DON4379 DPD4374:DPD4379 DPT4374:DPT4379 DQJ4374:DQJ4379 DQZ4374:DQZ4379 DRP4374:DRP4379 DSF4374:DSF4379 DSV4374:DSV4379 DTL4374:DTL4379 DUB4374:DUB4379 DUR4374:DUR4379 DVH4374:DVH4379 DVX4374:DVX4379 DWN4374:DWN4379 DXD4374:DXD4379 DXT4374:DXT4379 DYJ4374:DYJ4379 DYZ4374:DYZ4379 DZP4374:DZP4379 EAF4374:EAF4379 EAV4374:EAV4379 EBL4374:EBL4379 ECB4374:ECB4379 ECR4374:ECR4379 EDH4374:EDH4379 EDX4374:EDX4379 EEN4374:EEN4379 EFD4374:EFD4379 EFT4374:EFT4379 EGJ4374:EGJ4379 EGZ4374:EGZ4379 EHP4374:EHP4379 EIF4374:EIF4379 EIV4374:EIV4379 EJL4374:EJL4379 EKB4374:EKB4379 EKR4374:EKR4379 ELH4374:ELH4379 ELX4374:ELX4379 EMN4374:EMN4379 END4374:END4379 ENT4374:ENT4379 EOJ4374:EOJ4379 EOZ4374:EOZ4379 EPP4374:EPP4379 EQF4374:EQF4379 EQV4374:EQV4379 ERL4374:ERL4379 ESB4374:ESB4379 ESR4374:ESR4379 ETH4374:ETH4379 ETX4374:ETX4379 EUN4374:EUN4379 EVD4374:EVD4379 EVT4374:EVT4379 EWJ4374:EWJ4379 EWZ4374:EWZ4379 EXP4374:EXP4379 EYF4374:EYF4379 EYV4374:EYV4379 EZL4374:EZL4379 FAB4374:FAB4379 FAR4374:FAR4379 FBH4374:FBH4379 FBX4374:FBX4379 FCN4374:FCN4379 FDD4374:FDD4379 FDT4374:FDT4379 FEJ4374:FEJ4379 FEZ4374:FEZ4379 FFP4374:FFP4379 FGF4374:FGF4379 FGV4374:FGV4379 FHL4374:FHL4379 FIB4374:FIB4379 FIR4374:FIR4379 FJH4374:FJH4379 FJX4374:FJX4379 FKN4374:FKN4379 FLD4374:FLD4379 FLT4374:FLT4379 FMJ4374:FMJ4379 FMZ4374:FMZ4379 FNP4374:FNP4379 FOF4374:FOF4379 FOV4374:FOV4379 FPL4374:FPL4379 FQB4374:FQB4379 FQR4374:FQR4379 FRH4374:FRH4379 FRX4374:FRX4379 FSN4374:FSN4379 FTD4374:FTD4379 FTT4374:FTT4379 FUJ4374:FUJ4379 FUZ4374:FUZ4379 FVP4374:FVP4379 FWF4374:FWF4379 FWV4374:FWV4379 FXL4374:FXL4379 FYB4374:FYB4379 FYR4374:FYR4379 FZH4374:FZH4379 FZX4374:FZX4379 GAN4374:GAN4379 GBD4374:GBD4379 GBT4374:GBT4379 GCJ4374:GCJ4379 GCZ4374:GCZ4379 GDP4374:GDP4379 GEF4374:GEF4379 GEV4374:GEV4379 GFL4374:GFL4379 GGB4374:GGB4379 GGR4374:GGR4379 GHH4374:GHH4379 GHX4374:GHX4379 GIN4374:GIN4379 GJD4374:GJD4379 GJT4374:GJT4379 GKJ4374:GKJ4379 GKZ4374:GKZ4379 GLP4374:GLP4379 GMF4374:GMF4379 GMV4374:GMV4379 GNL4374:GNL4379 GOB4374:GOB4379 GOR4374:GOR4379 GPH4374:GPH4379 GPX4374:GPX4379 GQN4374:GQN4379 GRD4374:GRD4379 GRT4374:GRT4379 GSJ4374:GSJ4379 GSZ4374:GSZ4379 GTP4374:GTP4379 GUF4374:GUF4379 GUV4374:GUV4379 GVL4374:GVL4379 GWB4374:GWB4379 GWR4374:GWR4379 GXH4374:GXH4379 GXX4374:GXX4379 GYN4374:GYN4379 GZD4374:GZD4379 GZT4374:GZT4379 HAJ4374:HAJ4379 HAZ4374:HAZ4379 HBP4374:HBP4379 HCF4374:HCF4379 HCV4374:HCV4379 HDL4374:HDL4379 HEB4374:HEB4379 HER4374:HER4379 HFH4374:HFH4379 HFX4374:HFX4379 HGN4374:HGN4379 HHD4374:HHD4379 HHT4374:HHT4379 HIJ4374:HIJ4379 HIZ4374:HIZ4379 HJP4374:HJP4379 HKF4374:HKF4379 HKV4374:HKV4379 HLL4374:HLL4379 HMB4374:HMB4379 HMR4374:HMR4379 HNH4374:HNH4379 HNX4374:HNX4379 HON4374:HON4379 HPD4374:HPD4379 HPT4374:HPT4379 HQJ4374:HQJ4379 HQZ4374:HQZ4379 HRP4374:HRP4379 HSF4374:HSF4379 HSV4374:HSV4379 HTL4374:HTL4379 HUB4374:HUB4379 HUR4374:HUR4379 HVH4374:HVH4379 HVX4374:HVX4379 HWN4374:HWN4379 HXD4374:HXD4379 HXT4374:HXT4379 HYJ4374:HYJ4379 HYZ4374:HYZ4379 HZP4374:HZP4379 IAF4374:IAF4379 IAV4374:IAV4379 IBL4374:IBL4379 ICB4374:ICB4379 ICR4374:ICR4379 IDH4374:IDH4379 IDX4374:IDX4379 IEN4374:IEN4379 IFD4374:IFD4379 IFT4374:IFT4379 IGJ4374:IGJ4379 IGZ4374:IGZ4379 IHP4374:IHP4379 IIF4374:IIF4379 IIV4374:IIV4379 IJL4374:IJL4379 IKB4374:IKB4379 IKR4374:IKR4379 ILH4374:ILH4379 ILX4374:ILX4379 IMN4374:IMN4379 IND4374:IND4379 INT4374:INT4379 IOJ4374:IOJ4379 IOZ4374:IOZ4379 IPP4374:IPP4379 IQF4374:IQF4379 IQV4374:IQV4379 IRL4374:IRL4379 ISB4374:ISB4379 ISR4374:ISR4379 ITH4374:ITH4379 ITX4374:ITX4379 IUN4374:IUN4379 IVD4374:IVD4379 IVT4374:IVT4379 IWJ4374:IWJ4379 IWZ4374:IWZ4379 IXP4374:IXP4379 IYF4374:IYF4379 IYV4374:IYV4379 IZL4374:IZL4379 JAB4374:JAB4379 JAR4374:JAR4379 JBH4374:JBH4379 JBX4374:JBX4379 JCN4374:JCN4379 JDD4374:JDD4379 JDT4374:JDT4379 JEJ4374:JEJ4379 JEZ4374:JEZ4379 JFP4374:JFP4379 JGF4374:JGF4379 JGV4374:JGV4379 JHL4374:JHL4379 JIB4374:JIB4379 JIR4374:JIR4379 JJH4374:JJH4379 JJX4374:JJX4379 JKN4374:JKN4379 JLD4374:JLD4379 JLT4374:JLT4379 JMJ4374:JMJ4379 JMZ4374:JMZ4379 JNP4374:JNP4379 JOF4374:JOF4379 JOV4374:JOV4379 JPL4374:JPL4379 JQB4374:JQB4379 JQR4374:JQR4379 JRH4374:JRH4379 JRX4374:JRX4379 JSN4374:JSN4379 JTD4374:JTD4379 JTT4374:JTT4379 JUJ4374:JUJ4379 JUZ4374:JUZ4379 JVP4374:JVP4379 JWF4374:JWF4379 JWV4374:JWV4379 JXL4374:JXL4379 JYB4374:JYB4379 JYR4374:JYR4379 JZH4374:JZH4379 JZX4374:JZX4379 KAN4374:KAN4379 KBD4374:KBD4379 KBT4374:KBT4379 KCJ4374:KCJ4379 KCZ4374:KCZ4379 KDP4374:KDP4379 KEF4374:KEF4379 KEV4374:KEV4379 KFL4374:KFL4379 KGB4374:KGB4379 KGR4374:KGR4379 KHH4374:KHH4379 KHX4374:KHX4379 KIN4374:KIN4379 KJD4374:KJD4379 KJT4374:KJT4379 KKJ4374:KKJ4379 KKZ4374:KKZ4379 KLP4374:KLP4379 KMF4374:KMF4379 KMV4374:KMV4379 KNL4374:KNL4379 KOB4374:KOB4379 KOR4374:KOR4379 KPH4374:KPH4379 KPX4374:KPX4379 KQN4374:KQN4379 KRD4374:KRD4379 KRT4374:KRT4379 KSJ4374:KSJ4379 KSZ4374:KSZ4379 KTP4374:KTP4379 KUF4374:KUF4379 KUV4374:KUV4379 KVL4374:KVL4379 KWB4374:KWB4379 KWR4374:KWR4379 KXH4374:KXH4379 KXX4374:KXX4379 KYN4374:KYN4379 KZD4374:KZD4379 KZT4374:KZT4379 LAJ4374:LAJ4379 LAZ4374:LAZ4379 LBP4374:LBP4379 LCF4374:LCF4379 LCV4374:LCV4379 LDL4374:LDL4379 LEB4374:LEB4379 LER4374:LER4379 LFH4374:LFH4379 LFX4374:LFX4379 LGN4374:LGN4379 LHD4374:LHD4379 LHT4374:LHT4379 LIJ4374:LIJ4379 LIZ4374:LIZ4379 LJP4374:LJP4379 LKF4374:LKF4379 LKV4374:LKV4379 LLL4374:LLL4379 LMB4374:LMB4379 LMR4374:LMR4379 LNH4374:LNH4379 LNX4374:LNX4379 LON4374:LON4379 LPD4374:LPD4379 LPT4374:LPT4379 LQJ4374:LQJ4379 LQZ4374:LQZ4379 LRP4374:LRP4379 LSF4374:LSF4379 LSV4374:LSV4379 LTL4374:LTL4379 LUB4374:LUB4379 LUR4374:LUR4379 LVH4374:LVH4379 LVX4374:LVX4379 LWN4374:LWN4379 LXD4374:LXD4379 LXT4374:LXT4379 LYJ4374:LYJ4379 LYZ4374:LYZ4379 LZP4374:LZP4379 MAF4374:MAF4379 MAV4374:MAV4379 MBL4374:MBL4379 MCB4374:MCB4379 MCR4374:MCR4379 MDH4374:MDH4379 MDX4374:MDX4379 MEN4374:MEN4379 MFD4374:MFD4379 MFT4374:MFT4379 MGJ4374:MGJ4379 MGZ4374:MGZ4379 MHP4374:MHP4379 MIF4374:MIF4379 MIV4374:MIV4379 MJL4374:MJL4379 MKB4374:MKB4379 MKR4374:MKR4379 MLH4374:MLH4379 MLX4374:MLX4379 MMN4374:MMN4379 MND4374:MND4379 MNT4374:MNT4379 MOJ4374:MOJ4379 MOZ4374:MOZ4379 MPP4374:MPP4379 MQF4374:MQF4379 MQV4374:MQV4379 MRL4374:MRL4379 MSB4374:MSB4379 MSR4374:MSR4379 MTH4374:MTH4379 MTX4374:MTX4379 MUN4374:MUN4379 MVD4374:MVD4379 MVT4374:MVT4379 MWJ4374:MWJ4379 MWZ4374:MWZ4379 MXP4374:MXP4379 MYF4374:MYF4379 MYV4374:MYV4379 MZL4374:MZL4379 NAB4374:NAB4379 NAR4374:NAR4379 NBH4374:NBH4379 NBX4374:NBX4379 NCN4374:NCN4379 NDD4374:NDD4379 NDT4374:NDT4379 NEJ4374:NEJ4379 NEZ4374:NEZ4379 NFP4374:NFP4379 NGF4374:NGF4379 NGV4374:NGV4379 NHL4374:NHL4379 NIB4374:NIB4379 NIR4374:NIR4379 NJH4374:NJH4379 NJX4374:NJX4379 NKN4374:NKN4379 NLD4374:NLD4379 NLT4374:NLT4379 NMJ4374:NMJ4379 NMZ4374:NMZ4379 NNP4374:NNP4379 NOF4374:NOF4379 NOV4374:NOV4379 NPL4374:NPL4379 NQB4374:NQB4379 NQR4374:NQR4379 NRH4374:NRH4379 NRX4374:NRX4379 NSN4374:NSN4379 NTD4374:NTD4379 NTT4374:NTT4379 NUJ4374:NUJ4379 NUZ4374:NUZ4379 NVP4374:NVP4379 NWF4374:NWF4379 NWV4374:NWV4379 NXL4374:NXL4379 NYB4374:NYB4379 NYR4374:NYR4379 NZH4374:NZH4379 NZX4374:NZX4379 OAN4374:OAN4379 OBD4374:OBD4379 OBT4374:OBT4379 OCJ4374:OCJ4379 OCZ4374:OCZ4379 ODP4374:ODP4379 OEF4374:OEF4379 OEV4374:OEV4379 OFL4374:OFL4379 OGB4374:OGB4379 OGR4374:OGR4379 OHH4374:OHH4379 OHX4374:OHX4379 OIN4374:OIN4379 OJD4374:OJD4379 OJT4374:OJT4379 OKJ4374:OKJ4379 OKZ4374:OKZ4379 OLP4374:OLP4379 OMF4374:OMF4379 OMV4374:OMV4379 ONL4374:ONL4379 OOB4374:OOB4379 OOR4374:OOR4379 OPH4374:OPH4379 OPX4374:OPX4379 OQN4374:OQN4379 ORD4374:ORD4379 ORT4374:ORT4379 OSJ4374:OSJ4379 OSZ4374:OSZ4379 OTP4374:OTP4379 OUF4374:OUF4379 OUV4374:OUV4379 OVL4374:OVL4379 OWB4374:OWB4379 OWR4374:OWR4379 OXH4374:OXH4379 OXX4374:OXX4379 OYN4374:OYN4379 OZD4374:OZD4379 OZT4374:OZT4379 PAJ4374:PAJ4379 PAZ4374:PAZ4379 PBP4374:PBP4379 PCF4374:PCF4379 PCV4374:PCV4379 PDL4374:PDL4379 PEB4374:PEB4379 PER4374:PER4379 PFH4374:PFH4379 PFX4374:PFX4379 PGN4374:PGN4379 PHD4374:PHD4379 PHT4374:PHT4379 PIJ4374:PIJ4379 PIZ4374:PIZ4379 PJP4374:PJP4379 PKF4374:PKF4379 PKV4374:PKV4379 PLL4374:PLL4379 PMB4374:PMB4379 PMR4374:PMR4379 PNH4374:PNH4379 PNX4374:PNX4379 PON4374:PON4379 PPD4374:PPD4379 PPT4374:PPT4379 PQJ4374:PQJ4379 PQZ4374:PQZ4379 PRP4374:PRP4379 PSF4374:PSF4379 PSV4374:PSV4379 PTL4374:PTL4379 PUB4374:PUB4379 PUR4374:PUR4379 PVH4374:PVH4379 PVX4374:PVX4379 PWN4374:PWN4379 PXD4374:PXD4379 PXT4374:PXT4379 PYJ4374:PYJ4379 PYZ4374:PYZ4379 PZP4374:PZP4379 QAF4374:QAF4379 QAV4374:QAV4379 QBL4374:QBL4379 QCB4374:QCB4379 QCR4374:QCR4379 QDH4374:QDH4379 QDX4374:QDX4379 QEN4374:QEN4379 QFD4374:QFD4379 QFT4374:QFT4379 QGJ4374:QGJ4379 QGZ4374:QGZ4379 QHP4374:QHP4379 QIF4374:QIF4379 QIV4374:QIV4379 QJL4374:QJL4379 QKB4374:QKB4379 QKR4374:QKR4379 QLH4374:QLH4379 QLX4374:QLX4379 QMN4374:QMN4379 QND4374:QND4379 QNT4374:QNT4379 QOJ4374:QOJ4379 QOZ4374:QOZ4379 QPP4374:QPP4379 QQF4374:QQF4379 QQV4374:QQV4379 QRL4374:QRL4379 QSB4374:QSB4379 QSR4374:QSR4379 QTH4374:QTH4379 QTX4374:QTX4379 QUN4374:QUN4379 QVD4374:QVD4379 QVT4374:QVT4379 QWJ4374:QWJ4379 QWZ4374:QWZ4379 QXP4374:QXP4379 QYF4374:QYF4379 QYV4374:QYV4379 QZL4374:QZL4379 RAB4374:RAB4379 RAR4374:RAR4379 RBH4374:RBH4379 RBX4374:RBX4379 RCN4374:RCN4379 RDD4374:RDD4379 RDT4374:RDT4379 REJ4374:REJ4379 REZ4374:REZ4379 RFP4374:RFP4379 RGF4374:RGF4379 RGV4374:RGV4379 RHL4374:RHL4379 RIB4374:RIB4379 RIR4374:RIR4379 RJH4374:RJH4379 RJX4374:RJX4379 RKN4374:RKN4379 RLD4374:RLD4379 RLT4374:RLT4379 RMJ4374:RMJ4379 RMZ4374:RMZ4379 RNP4374:RNP4379 ROF4374:ROF4379 ROV4374:ROV4379 RPL4374:RPL4379 RQB4374:RQB4379 RQR4374:RQR4379 RRH4374:RRH4379 RRX4374:RRX4379 RSN4374:RSN4379 RTD4374:RTD4379 RTT4374:RTT4379 RUJ4374:RUJ4379 RUZ4374:RUZ4379 RVP4374:RVP4379 RWF4374:RWF4379 RWV4374:RWV4379 RXL4374:RXL4379 RYB4374:RYB4379 RYR4374:RYR4379 RZH4374:RZH4379 RZX4374:RZX4379 SAN4374:SAN4379 SBD4374:SBD4379 SBT4374:SBT4379 SCJ4374:SCJ4379 SCZ4374:SCZ4379 SDP4374:SDP4379 SEF4374:SEF4379 SEV4374:SEV4379 SFL4374:SFL4379 SGB4374:SGB4379 SGR4374:SGR4379 SHH4374:SHH4379 SHX4374:SHX4379 SIN4374:SIN4379 SJD4374:SJD4379 SJT4374:SJT4379 SKJ4374:SKJ4379 SKZ4374:SKZ4379 SLP4374:SLP4379 SMF4374:SMF4379 SMV4374:SMV4379 SNL4374:SNL4379 SOB4374:SOB4379 SOR4374:SOR4379 SPH4374:SPH4379 SPX4374:SPX4379 SQN4374:SQN4379 SRD4374:SRD4379 SRT4374:SRT4379 SSJ4374:SSJ4379 SSZ4374:SSZ4379 STP4374:STP4379 SUF4374:SUF4379 SUV4374:SUV4379 SVL4374:SVL4379 SWB4374:SWB4379 SWR4374:SWR4379 SXH4374:SXH4379 SXX4374:SXX4379 SYN4374:SYN4379 SZD4374:SZD4379 SZT4374:SZT4379 TAJ4374:TAJ4379 TAZ4374:TAZ4379 TBP4374:TBP4379 TCF4374:TCF4379 TCV4374:TCV4379 TDL4374:TDL4379 TEB4374:TEB4379 TER4374:TER4379 TFH4374:TFH4379 TFX4374:TFX4379 TGN4374:TGN4379 THD4374:THD4379 THT4374:THT4379 TIJ4374:TIJ4379 TIZ4374:TIZ4379 TJP4374:TJP4379 TKF4374:TKF4379 TKV4374:TKV4379 TLL4374:TLL4379 TMB4374:TMB4379 TMR4374:TMR4379 TNH4374:TNH4379 TNX4374:TNX4379 TON4374:TON4379 TPD4374:TPD4379 TPT4374:TPT4379 TQJ4374:TQJ4379 TQZ4374:TQZ4379 TRP4374:TRP4379 TSF4374:TSF4379 TSV4374:TSV4379 TTL4374:TTL4379 TUB4374:TUB4379 TUR4374:TUR4379 TVH4374:TVH4379 TVX4374:TVX4379 TWN4374:TWN4379 TXD4374:TXD4379 TXT4374:TXT4379 TYJ4374:TYJ4379 TYZ4374:TYZ4379 TZP4374:TZP4379 UAF4374:UAF4379 UAV4374:UAV4379 UBL4374:UBL4379 UCB4374:UCB4379 UCR4374:UCR4379 UDH4374:UDH4379 UDX4374:UDX4379 UEN4374:UEN4379 UFD4374:UFD4379 UFT4374:UFT4379 UGJ4374:UGJ4379 UGZ4374:UGZ4379 UHP4374:UHP4379 UIF4374:UIF4379 UIV4374:UIV4379 UJL4374:UJL4379 UKB4374:UKB4379 UKR4374:UKR4379 ULH4374:ULH4379 ULX4374:ULX4379 UMN4374:UMN4379 UND4374:UND4379 UNT4374:UNT4379 UOJ4374:UOJ4379 UOZ4374:UOZ4379 UPP4374:UPP4379 UQF4374:UQF4379 UQV4374:UQV4379 URL4374:URL4379 USB4374:USB4379 USR4374:USR4379 UTH4374:UTH4379 UTX4374:UTX4379 UUN4374:UUN4379 UVD4374:UVD4379 UVT4374:UVT4379 UWJ4374:UWJ4379 UWZ4374:UWZ4379 UXP4374:UXP4379 UYF4374:UYF4379 UYV4374:UYV4379 UZL4374:UZL4379 VAB4374:VAB4379 VAR4374:VAR4379 VBH4374:VBH4379 VBX4374:VBX4379 VCN4374:VCN4379 VDD4374:VDD4379 VDT4374:VDT4379 VEJ4374:VEJ4379 VEZ4374:VEZ4379 VFP4374:VFP4379 VGF4374:VGF4379 VGV4374:VGV4379 VHL4374:VHL4379 VIB4374:VIB4379 VIR4374:VIR4379 VJH4374:VJH4379 VJX4374:VJX4379 VKN4374:VKN4379 VLD4374:VLD4379 VLT4374:VLT4379 VMJ4374:VMJ4379 VMZ4374:VMZ4379 VNP4374:VNP4379 VOF4374:VOF4379 VOV4374:VOV4379 VPL4374:VPL4379 VQB4374:VQB4379 VQR4374:VQR4379 VRH4374:VRH4379 VRX4374:VRX4379 VSN4374:VSN4379 VTD4374:VTD4379 VTT4374:VTT4379 VUJ4374:VUJ4379 VUZ4374:VUZ4379 VVP4374:VVP4379 VWF4374:VWF4379 VWV4374:VWV4379 VXL4374:VXL4379 VYB4374:VYB4379 VYR4374:VYR4379 VZH4374:VZH4379 VZX4374:VZX4379 WAN4374:WAN4379 WBD4374:WBD4379 WBT4374:WBT4379 WCJ4374:WCJ4379 WCZ4374:WCZ4379 WDP4374:WDP4379 WEF4374:WEF4379 WEV4374:WEV4379 WFL4374:WFL4379 WGB4374:WGB4379 WGR4374:WGR4379 WHH4374:WHH4379 WHX4374:WHX4379 WIN4374:WIN4379 WJD4374:WJD4379 WJT4374:WJT4379 WKJ4374:WKJ4379 WKZ4374:WKZ4379 WLP4374:WLP4379 WMF4374:WMF4379 WMV4374:WMV4379 WNL4374:WNL4379 WOB4374:WOB4379 WOR4374:WOR4379 WPH4374:WPH4379 WPX4374:WPX4379 WQN4374:WQN4379 WRD4374:WRD4379 WRT4374:WRT4379 WSJ4374:WSJ4379 WSZ4374:WSZ4379 WTP4374:WTP4379 WUF4374:WUF4379 WUV4374:WUV4379 WVL4374:WVL4379 WWB4374:WWB4379 WWR4374:WWR4379 WXH4374:WXH4379 WXX4374:WXX4379 WYN4374:WYN4379 WZD4374:WZD4379 WZT4374:WZT4379 XAJ4374:XAJ4379 XAZ4374:XAZ4379 XBP4374:XBP4379 XCF4374:XCF4379 XCV4374:XCV4379 XDL4374:XDL4379 XEB4374:XEB4379 XER4374:XER4379 T4382 AJ4382 AZ4382 BP4382 CF4382 CV4382 DL4382 EB4382 ER4382 FH4382 FX4382 GN4382 HD4382 HT4382 IJ4382 IZ4382 JP4382 KF4382 KV4382 LL4382 MB4382 MR4382 NH4382 NX4382 ON4382 PD4382 PT4382 QJ4382 QZ4382 RP4382 SF4382 SV4382 TL4382 UB4382 UR4382 VH4382 VX4382 WN4382 XD4382 XT4382 YJ4382 YZ4382 ZP4382 AAF4382 AAV4382 ABL4382 ACB4382 ACR4382 ADH4382 ADX4382 AEN4382 AFD4382 AFT4382 AGJ4382 AGZ4382 AHP4382 AIF4382 AIV4382 AJL4382 AKB4382 AKR4382 ALH4382 ALX4382 AMN4382 AND4382 ANT4382 AOJ4382 AOZ4382 APP4382 AQF4382 AQV4382 ARL4382 ASB4382 ASR4382 ATH4382 ATX4382 AUN4382 AVD4382 AVT4382 AWJ4382 AWZ4382 AXP4382 AYF4382 AYV4382 AZL4382 BAB4382 BAR4382 BBH4382 BBX4382 BCN4382 BDD4382 BDT4382 BEJ4382 BEZ4382 BFP4382 BGF4382 BGV4382 BHL4382 BIB4382 BIR4382 BJH4382 BJX4382 BKN4382 BLD4382 BLT4382 BMJ4382 BMZ4382 BNP4382 BOF4382 BOV4382 BPL4382 BQB4382 BQR4382 BRH4382 BRX4382 BSN4382 BTD4382 BTT4382 BUJ4382 BUZ4382 BVP4382 BWF4382 BWV4382 BXL4382 BYB4382 BYR4382 BZH4382 BZX4382 CAN4382 CBD4382 CBT4382 CCJ4382 CCZ4382 CDP4382 CEF4382 CEV4382 CFL4382 CGB4382 CGR4382 CHH4382 CHX4382 CIN4382 CJD4382 CJT4382 CKJ4382 CKZ4382 CLP4382 CMF4382 CMV4382 CNL4382 COB4382 COR4382 CPH4382 CPX4382 CQN4382 CRD4382 CRT4382 CSJ4382 CSZ4382 CTP4382 CUF4382 CUV4382 CVL4382 CWB4382 CWR4382 CXH4382 CXX4382 CYN4382 CZD4382 CZT4382 DAJ4382 DAZ4382 DBP4382 DCF4382 DCV4382 DDL4382 DEB4382 DER4382 DFH4382 DFX4382 DGN4382 DHD4382 DHT4382 DIJ4382 DIZ4382 DJP4382 DKF4382 DKV4382 DLL4382 DMB4382 DMR4382 DNH4382 DNX4382 DON4382 DPD4382 DPT4382 DQJ4382 DQZ4382 DRP4382 DSF4382 DSV4382 DTL4382 DUB4382 DUR4382 DVH4382 DVX4382 DWN4382 DXD4382 DXT4382 DYJ4382 DYZ4382 DZP4382 EAF4382 EAV4382 EBL4382 ECB4382 ECR4382 EDH4382 EDX4382 EEN4382 EFD4382 EFT4382 EGJ4382 EGZ4382 EHP4382 EIF4382 EIV4382 EJL4382 EKB4382 EKR4382 ELH4382 ELX4382 EMN4382 END4382 ENT4382 EOJ4382 EOZ4382 EPP4382 EQF4382 EQV4382 ERL4382 ESB4382 ESR4382 ETH4382 ETX4382 EUN4382 EVD4382 EVT4382 EWJ4382 EWZ4382 EXP4382 EYF4382 EYV4382 EZL4382 FAB4382 FAR4382 FBH4382 FBX4382 FCN4382 FDD4382 FDT4382 FEJ4382 FEZ4382 FFP4382 FGF4382 FGV4382 FHL4382 FIB4382 FIR4382 FJH4382 FJX4382 FKN4382 FLD4382 FLT4382 FMJ4382 FMZ4382 FNP4382 FOF4382 FOV4382 FPL4382 FQB4382 FQR4382 FRH4382 FRX4382 FSN4382 FTD4382 FTT4382 FUJ4382 FUZ4382 FVP4382 FWF4382 FWV4382 FXL4382 FYB4382 FYR4382 FZH4382 FZX4382 GAN4382 GBD4382 GBT4382 GCJ4382 GCZ4382 GDP4382 GEF4382 GEV4382 GFL4382 GGB4382 GGR4382 GHH4382 GHX4382 GIN4382 GJD4382 GJT4382 GKJ4382 GKZ4382 GLP4382 GMF4382 GMV4382 GNL4382 GOB4382 GOR4382 GPH4382 GPX4382 GQN4382 GRD4382 GRT4382 GSJ4382 GSZ4382 GTP4382 GUF4382 GUV4382 GVL4382 GWB4382 GWR4382 GXH4382 GXX4382 GYN4382 GZD4382 GZT4382 HAJ4382 HAZ4382 HBP4382 HCF4382 HCV4382 HDL4382 HEB4382 HER4382 HFH4382 HFX4382 HGN4382 HHD4382 HHT4382 HIJ4382 HIZ4382 HJP4382 HKF4382 HKV4382 HLL4382 HMB4382 HMR4382 HNH4382 HNX4382 HON4382 HPD4382 HPT4382 HQJ4382 HQZ4382 HRP4382 HSF4382 HSV4382 HTL4382 HUB4382 HUR4382 HVH4382 HVX4382 HWN4382 HXD4382 HXT4382 HYJ4382 HYZ4382 HZP4382 IAF4382 IAV4382 IBL4382 ICB4382 ICR4382 IDH4382 IDX4382 IEN4382 IFD4382 IFT4382 IGJ4382 IGZ4382 IHP4382 IIF4382 IIV4382 IJL4382 IKB4382 IKR4382 ILH4382 ILX4382 IMN4382 IND4382 INT4382 IOJ4382 IOZ4382 IPP4382 IQF4382 IQV4382 IRL4382 ISB4382 ISR4382 ITH4382 ITX4382 IUN4382 IVD4382 IVT4382 IWJ4382 IWZ4382 IXP4382 IYF4382 IYV4382 IZL4382 JAB4382 JAR4382 JBH4382 JBX4382 JCN4382 JDD4382 JDT4382 JEJ4382 JEZ4382 JFP4382 JGF4382 JGV4382 JHL4382 JIB4382 JIR4382 JJH4382 JJX4382 JKN4382 JLD4382 JLT4382 JMJ4382 JMZ4382 JNP4382 JOF4382 JOV4382 JPL4382 JQB4382 JQR4382 JRH4382 JRX4382 JSN4382 JTD4382 JTT4382 JUJ4382 JUZ4382 JVP4382 JWF4382 JWV4382 JXL4382 JYB4382 JYR4382 JZH4382 JZX4382 KAN4382 KBD4382 KBT4382 KCJ4382 KCZ4382 KDP4382 KEF4382 KEV4382 KFL4382 KGB4382 KGR4382 KHH4382 KHX4382 KIN4382 KJD4382 KJT4382 KKJ4382 KKZ4382 KLP4382 KMF4382 KMV4382 KNL4382 KOB4382 KOR4382 KPH4382 KPX4382 KQN4382 KRD4382 KRT4382 KSJ4382 KSZ4382 KTP4382 KUF4382 KUV4382 KVL4382 KWB4382 KWR4382 KXH4382 KXX4382 KYN4382 KZD4382 KZT4382 LAJ4382 LAZ4382 LBP4382 LCF4382 LCV4382 LDL4382 LEB4382 LER4382 LFH4382 LFX4382 LGN4382 LHD4382 LHT4382 LIJ4382 LIZ4382 LJP4382 LKF4382 LKV4382 LLL4382 LMB4382 LMR4382 LNH4382 LNX4382 LON4382 LPD4382 LPT4382 LQJ4382 LQZ4382 LRP4382 LSF4382 LSV4382 LTL4382 LUB4382 LUR4382 LVH4382 LVX4382 LWN4382 LXD4382 LXT4382 LYJ4382 LYZ4382 LZP4382 MAF4382 MAV4382 MBL4382 MCB4382 MCR4382 MDH4382 MDX4382 MEN4382 MFD4382 MFT4382 MGJ4382 MGZ4382 MHP4382 MIF4382 MIV4382 MJL4382 MKB4382 MKR4382 MLH4382 MLX4382 MMN4382 MND4382 MNT4382 MOJ4382 MOZ4382 MPP4382 MQF4382 MQV4382 MRL4382 MSB4382 MSR4382 MTH4382 MTX4382 MUN4382 MVD4382 MVT4382 MWJ4382 MWZ4382 MXP4382 MYF4382 MYV4382 MZL4382 NAB4382 NAR4382 NBH4382 NBX4382 NCN4382 NDD4382 NDT4382 NEJ4382 NEZ4382 NFP4382 NGF4382 NGV4382 NHL4382 NIB4382 NIR4382 NJH4382 NJX4382 NKN4382 NLD4382 NLT4382 NMJ4382 NMZ4382 NNP4382 NOF4382 NOV4382 NPL4382 NQB4382 NQR4382 NRH4382 NRX4382 NSN4382 NTD4382 NTT4382 NUJ4382 NUZ4382 NVP4382 NWF4382 NWV4382 NXL4382 NYB4382 NYR4382 NZH4382 NZX4382 OAN4382 OBD4382 OBT4382 OCJ4382 OCZ4382 ODP4382 OEF4382 OEV4382 OFL4382 OGB4382 OGR4382 OHH4382 OHX4382 OIN4382 OJD4382 OJT4382 OKJ4382 OKZ4382 OLP4382 OMF4382 OMV4382 ONL4382 OOB4382 OOR4382 OPH4382 OPX4382 OQN4382 ORD4382 ORT4382 OSJ4382 OSZ4382 OTP4382 OUF4382 OUV4382 OVL4382 OWB4382 OWR4382 OXH4382 OXX4382 OYN4382 OZD4382 OZT4382 PAJ4382 PAZ4382 PBP4382 PCF4382 PCV4382 PDL4382 PEB4382 PER4382 PFH4382 PFX4382 PGN4382 PHD4382 PHT4382 PIJ4382 PIZ4382 PJP4382 PKF4382 PKV4382 PLL4382 PMB4382 PMR4382 PNH4382 PNX4382 PON4382 PPD4382 PPT4382 PQJ4382 PQZ4382 PRP4382 PSF4382 PSV4382 PTL4382 PUB4382 PUR4382 PVH4382 PVX4382 PWN4382 PXD4382 PXT4382 PYJ4382 PYZ4382 PZP4382 QAF4382 QAV4382 QBL4382 QCB4382 QCR4382 QDH4382 QDX4382 QEN4382 QFD4382 QFT4382 QGJ4382 QGZ4382 QHP4382 QIF4382 QIV4382 QJL4382 QKB4382 QKR4382 QLH4382 QLX4382 QMN4382 QND4382 QNT4382 QOJ4382 QOZ4382 QPP4382 QQF4382 QQV4382 QRL4382 QSB4382 QSR4382 QTH4382 QTX4382 QUN4382 QVD4382 QVT4382 QWJ4382 QWZ4382 QXP4382 QYF4382 QYV4382 QZL4382 RAB4382 RAR4382 RBH4382 RBX4382 RCN4382 RDD4382 RDT4382 REJ4382 REZ4382 RFP4382 RGF4382 RGV4382 RHL4382 RIB4382 RIR4382 RJH4382 RJX4382 RKN4382 RLD4382 RLT4382 RMJ4382 RMZ4382 RNP4382 ROF4382 ROV4382 RPL4382 RQB4382 RQR4382 RRH4382 RRX4382 RSN4382 RTD4382 RTT4382 RUJ4382 RUZ4382 RVP4382 RWF4382 RWV4382 RXL4382 RYB4382 RYR4382 RZH4382 RZX4382 SAN4382 SBD4382 SBT4382 SCJ4382 SCZ4382 SDP4382 SEF4382 SEV4382 SFL4382 SGB4382 SGR4382 SHH4382 SHX4382 SIN4382 SJD4382 SJT4382 SKJ4382 SKZ4382 SLP4382 SMF4382 SMV4382 SNL4382 SOB4382 SOR4382 SPH4382 SPX4382 SQN4382 SRD4382 SRT4382 SSJ4382 SSZ4382 STP4382 SUF4382 SUV4382 SVL4382 SWB4382 SWR4382 SXH4382 SXX4382 SYN4382 SZD4382 SZT4382 TAJ4382 TAZ4382 TBP4382 TCF4382 TCV4382 TDL4382 TEB4382 TER4382 TFH4382 TFX4382 TGN4382 THD4382 THT4382 TIJ4382 TIZ4382 TJP4382 TKF4382 TKV4382 TLL4382 TMB4382 TMR4382 TNH4382 TNX4382 TON4382 TPD4382 TPT4382 TQJ4382 TQZ4382 TRP4382 TSF4382 TSV4382 TTL4382 TUB4382 TUR4382 TVH4382 TVX4382 TWN4382 TXD4382 TXT4382 TYJ4382 TYZ4382 TZP4382 UAF4382 UAV4382 UBL4382 UCB4382 UCR4382 UDH4382 UDX4382 UEN4382 UFD4382 UFT4382 UGJ4382 UGZ4382 UHP4382 UIF4382 UIV4382 UJL4382 UKB4382 UKR4382 ULH4382 ULX4382 UMN4382 UND4382 UNT4382 UOJ4382 UOZ4382 UPP4382 UQF4382 UQV4382 URL4382 USB4382 USR4382 UTH4382 UTX4382 UUN4382 UVD4382 UVT4382 UWJ4382 UWZ4382 UXP4382 UYF4382 UYV4382 UZL4382 VAB4382 VAR4382 VBH4382 VBX4382 VCN4382 VDD4382 VDT4382 VEJ4382 VEZ4382 VFP4382 VGF4382 VGV4382 VHL4382 VIB4382 VIR4382 VJH4382 VJX4382 VKN4382 VLD4382 VLT4382 VMJ4382 VMZ4382 VNP4382 VOF4382 VOV4382 VPL4382 VQB4382 VQR4382 VRH4382 VRX4382 VSN4382 VTD4382 VTT4382 VUJ4382 VUZ4382 VVP4382 VWF4382 VWV4382 VXL4382 VYB4382 VYR4382 VZH4382 VZX4382 WAN4382 WBD4382 WBT4382 WCJ4382 WCZ4382 WDP4382 WEF4382 WEV4382 WFL4382 WGB4382 WGR4382 WHH4382 WHX4382 WIN4382 WJD4382 WJT4382 WKJ4382 WKZ4382 WLP4382 WMF4382 WMV4382 WNL4382 WOB4382 WOR4382 WPH4382 WPX4382 WQN4382 WRD4382 WRT4382 WSJ4382 WSZ4382 WTP4382 WUF4382 WUV4382 WVL4382 WWB4382 WWR4382 WXH4382 WXX4382 WYN4382 WZD4382 WZT4382 XAJ4382 XAZ4382 XBP4382 XCF4382 XCV4382 XDL4382 XEB4382 XER4382">
    <cfRule type="cellIs" dxfId="42" priority="325" operator="equal">
      <formula>"Banco não cadastrado"</formula>
    </cfRule>
  </conditionalFormatting>
  <conditionalFormatting sqref="D4801:D7875">
    <cfRule type="cellIs" dxfId="41" priority="604" operator="equal">
      <formula>"Banco não cadastrado"</formula>
    </cfRule>
  </conditionalFormatting>
  <conditionalFormatting sqref="E2814">
    <cfRule type="cellIs" dxfId="40" priority="311" operator="equal">
      <formula>"Banco não cadastrado"</formula>
    </cfRule>
  </conditionalFormatting>
  <conditionalFormatting sqref="E6517">
    <cfRule type="cellIs" dxfId="39" priority="332" operator="equal">
      <formula>"Banco não cadastrado"</formula>
    </cfRule>
  </conditionalFormatting>
  <conditionalFormatting sqref="E4443:F4443">
    <cfRule type="expression" dxfId="38" priority="536">
      <formula>$M4443="Vencido"</formula>
    </cfRule>
    <cfRule type="expression" dxfId="37" priority="537">
      <formula>$M4443="Descontar Cheque"</formula>
    </cfRule>
  </conditionalFormatting>
  <conditionalFormatting sqref="E741:J741">
    <cfRule type="expression" dxfId="36" priority="321">
      <formula>$M741="Vencido"</formula>
    </cfRule>
    <cfRule type="expression" dxfId="35" priority="322">
      <formula>$M741="Descontar Cheque"</formula>
    </cfRule>
  </conditionalFormatting>
  <conditionalFormatting sqref="E1242:J1242">
    <cfRule type="expression" dxfId="34" priority="315">
      <formula>$M1242="Vencido"</formula>
    </cfRule>
    <cfRule type="expression" dxfId="33" priority="316">
      <formula>$M1242="Descontar Cheque"</formula>
    </cfRule>
  </conditionalFormatting>
  <conditionalFormatting sqref="E4945:J4945">
    <cfRule type="expression" dxfId="32" priority="425">
      <formula>$M4945="Descontar Cheque"</formula>
    </cfRule>
    <cfRule type="expression" dxfId="31" priority="424">
      <formula>$M4945="Vencido"</formula>
    </cfRule>
  </conditionalFormatting>
  <conditionalFormatting sqref="G4443">
    <cfRule type="expression" dxfId="30" priority="535">
      <formula>$M4443="Descontar Cheque"</formula>
    </cfRule>
    <cfRule type="expression" dxfId="29" priority="534">
      <formula>$M4443="Vencido"</formula>
    </cfRule>
  </conditionalFormatting>
  <conditionalFormatting sqref="H4443">
    <cfRule type="expression" dxfId="28" priority="532">
      <formula>$M4443="Vencido"</formula>
    </cfRule>
    <cfRule type="expression" dxfId="27" priority="533">
      <formula>$M4443="Descontar Cheque"</formula>
    </cfRule>
  </conditionalFormatting>
  <conditionalFormatting sqref="I4443:J4443">
    <cfRule type="expression" dxfId="26" priority="531">
      <formula>$M4443="Descontar Cheque"</formula>
    </cfRule>
    <cfRule type="expression" dxfId="25" priority="530">
      <formula>$M4443="Vencido"</formula>
    </cfRule>
  </conditionalFormatting>
  <conditionalFormatting sqref="L4443">
    <cfRule type="expression" dxfId="24" priority="529">
      <formula>$M4443="Descontar Cheque"</formula>
    </cfRule>
    <cfRule type="expression" dxfId="23" priority="528">
      <formula>$M4443="Vencido"</formula>
    </cfRule>
  </conditionalFormatting>
  <conditionalFormatting sqref="L741:M741">
    <cfRule type="expression" dxfId="22" priority="319">
      <formula>$M741="Vencido"</formula>
    </cfRule>
    <cfRule type="expression" dxfId="21" priority="320">
      <formula>$M741="Descontar Cheque"</formula>
    </cfRule>
  </conditionalFormatting>
  <conditionalFormatting sqref="L1242:M1242">
    <cfRule type="expression" dxfId="20" priority="314">
      <formula>$M1242="Descontar Cheque"</formula>
    </cfRule>
    <cfRule type="expression" dxfId="19" priority="313">
      <formula>$M1242="Vencido"</formula>
    </cfRule>
  </conditionalFormatting>
  <conditionalFormatting sqref="L4945:M4945">
    <cfRule type="expression" dxfId="18" priority="422">
      <formula>$M4945="Vencido"</formula>
    </cfRule>
    <cfRule type="expression" dxfId="17" priority="423">
      <formula>$M4945="Descontar Cheque"</formula>
    </cfRule>
  </conditionalFormatting>
  <conditionalFormatting sqref="M4443">
    <cfRule type="expression" dxfId="16" priority="526">
      <formula>$M4443="Vencido"</formula>
    </cfRule>
    <cfRule type="expression" dxfId="15" priority="527">
      <formula>$M4443="Descontar Cheque"</formula>
    </cfRule>
  </conditionalFormatting>
  <conditionalFormatting sqref="O10:O55">
    <cfRule type="cellIs" dxfId="14" priority="36" operator="equal">
      <formula>"Descontar Cheque"</formula>
    </cfRule>
    <cfRule type="cellIs" dxfId="13" priority="35" operator="equal">
      <formula>"Compensado"</formula>
    </cfRule>
  </conditionalFormatting>
  <conditionalFormatting sqref="O56:O7946">
    <cfRule type="cellIs" dxfId="12" priority="236" operator="equal">
      <formula>"Compensado"</formula>
    </cfRule>
    <cfRule type="cellIs" dxfId="11" priority="237" operator="equal">
      <formula>"Descontar Cheque"</formula>
    </cfRule>
  </conditionalFormatting>
  <conditionalFormatting sqref="AE4374:AE4379 AU4374:AU4379 BK4374:BK4379 CA4374:CA4379 CQ4374:CQ4379 DG4374:DG4379 DW4374:DW4379 EM4374:EM4379 FC4374:FC4379 FS4374:FS4379 GI4374:GI4379 GY4374:GY4379 HO4374:HO4379 IE4374:IE4379 IU4374:IU4379 JK4374:JK4379 KA4374:KA4379 KQ4374:KQ4379 LG4374:LG4379 LW4374:LW4379 MM4374:MM4379 NC4374:NC4379 NS4374:NS4379 OI4374:OI4379 OY4374:OY4379 PO4374:PO4379 QE4374:QE4379 QU4374:QU4379 RK4374:RK4379 SA4374:SA4379 SQ4374:SQ4379 TG4374:TG4379 TW4374:TW4379 UM4374:UM4379 VC4374:VC4379 VS4374:VS4379 WI4374:WI4379 WY4374:WY4379 XO4374:XO4379 YE4374:YE4379 YU4374:YU4379 ZK4374:ZK4379 AAA4374:AAA4379 AAQ4374:AAQ4379 ABG4374:ABG4379 ABW4374:ABW4379 ACM4374:ACM4379 ADC4374:ADC4379 ADS4374:ADS4379 AEI4374:AEI4379 AEY4374:AEY4379 AFO4374:AFO4379 AGE4374:AGE4379 AGU4374:AGU4379 AHK4374:AHK4379 AIA4374:AIA4379 AIQ4374:AIQ4379 AJG4374:AJG4379 AJW4374:AJW4379 AKM4374:AKM4379 ALC4374:ALC4379 ALS4374:ALS4379 AMI4374:AMI4379 AMY4374:AMY4379 ANO4374:ANO4379 AOE4374:AOE4379 AOU4374:AOU4379 APK4374:APK4379 AQA4374:AQA4379 AQQ4374:AQQ4379 ARG4374:ARG4379 ARW4374:ARW4379 ASM4374:ASM4379 ATC4374:ATC4379 ATS4374:ATS4379 AUI4374:AUI4379 AUY4374:AUY4379 AVO4374:AVO4379 AWE4374:AWE4379 AWU4374:AWU4379 AXK4374:AXK4379 AYA4374:AYA4379 AYQ4374:AYQ4379 AZG4374:AZG4379 AZW4374:AZW4379 BAM4374:BAM4379 BBC4374:BBC4379 BBS4374:BBS4379 BCI4374:BCI4379 BCY4374:BCY4379 BDO4374:BDO4379 BEE4374:BEE4379 BEU4374:BEU4379 BFK4374:BFK4379 BGA4374:BGA4379 BGQ4374:BGQ4379 BHG4374:BHG4379 BHW4374:BHW4379 BIM4374:BIM4379 BJC4374:BJC4379 BJS4374:BJS4379 BKI4374:BKI4379 BKY4374:BKY4379 BLO4374:BLO4379 BME4374:BME4379 BMU4374:BMU4379 BNK4374:BNK4379 BOA4374:BOA4379 BOQ4374:BOQ4379 BPG4374:BPG4379 BPW4374:BPW4379 BQM4374:BQM4379 BRC4374:BRC4379 BRS4374:BRS4379 BSI4374:BSI4379 BSY4374:BSY4379 BTO4374:BTO4379 BUE4374:BUE4379 BUU4374:BUU4379 BVK4374:BVK4379 BWA4374:BWA4379 BWQ4374:BWQ4379 BXG4374:BXG4379 BXW4374:BXW4379 BYM4374:BYM4379 BZC4374:BZC4379 BZS4374:BZS4379 CAI4374:CAI4379 CAY4374:CAY4379 CBO4374:CBO4379 CCE4374:CCE4379 CCU4374:CCU4379 CDK4374:CDK4379 CEA4374:CEA4379 CEQ4374:CEQ4379 CFG4374:CFG4379 CFW4374:CFW4379 CGM4374:CGM4379 CHC4374:CHC4379 CHS4374:CHS4379 CII4374:CII4379 CIY4374:CIY4379 CJO4374:CJO4379 CKE4374:CKE4379 CKU4374:CKU4379 CLK4374:CLK4379 CMA4374:CMA4379 CMQ4374:CMQ4379 CNG4374:CNG4379 CNW4374:CNW4379 COM4374:COM4379 CPC4374:CPC4379 CPS4374:CPS4379 CQI4374:CQI4379 CQY4374:CQY4379 CRO4374:CRO4379 CSE4374:CSE4379 CSU4374:CSU4379 CTK4374:CTK4379 CUA4374:CUA4379 CUQ4374:CUQ4379 CVG4374:CVG4379 CVW4374:CVW4379 CWM4374:CWM4379 CXC4374:CXC4379 CXS4374:CXS4379 CYI4374:CYI4379 CYY4374:CYY4379 CZO4374:CZO4379 DAE4374:DAE4379 DAU4374:DAU4379 DBK4374:DBK4379 DCA4374:DCA4379 DCQ4374:DCQ4379 DDG4374:DDG4379 DDW4374:DDW4379 DEM4374:DEM4379 DFC4374:DFC4379 DFS4374:DFS4379 DGI4374:DGI4379 DGY4374:DGY4379 DHO4374:DHO4379 DIE4374:DIE4379 DIU4374:DIU4379 DJK4374:DJK4379 DKA4374:DKA4379 DKQ4374:DKQ4379 DLG4374:DLG4379 DLW4374:DLW4379 DMM4374:DMM4379 DNC4374:DNC4379 DNS4374:DNS4379 DOI4374:DOI4379 DOY4374:DOY4379 DPO4374:DPO4379 DQE4374:DQE4379 DQU4374:DQU4379 DRK4374:DRK4379 DSA4374:DSA4379 DSQ4374:DSQ4379 DTG4374:DTG4379 DTW4374:DTW4379 DUM4374:DUM4379 DVC4374:DVC4379 DVS4374:DVS4379 DWI4374:DWI4379 DWY4374:DWY4379 DXO4374:DXO4379 DYE4374:DYE4379 DYU4374:DYU4379 DZK4374:DZK4379 EAA4374:EAA4379 EAQ4374:EAQ4379 EBG4374:EBG4379 EBW4374:EBW4379 ECM4374:ECM4379 EDC4374:EDC4379 EDS4374:EDS4379 EEI4374:EEI4379 EEY4374:EEY4379 EFO4374:EFO4379 EGE4374:EGE4379 EGU4374:EGU4379 EHK4374:EHK4379 EIA4374:EIA4379 EIQ4374:EIQ4379 EJG4374:EJG4379 EJW4374:EJW4379 EKM4374:EKM4379 ELC4374:ELC4379 ELS4374:ELS4379 EMI4374:EMI4379 EMY4374:EMY4379 ENO4374:ENO4379 EOE4374:EOE4379 EOU4374:EOU4379 EPK4374:EPK4379 EQA4374:EQA4379 EQQ4374:EQQ4379 ERG4374:ERG4379 ERW4374:ERW4379 ESM4374:ESM4379 ETC4374:ETC4379 ETS4374:ETS4379 EUI4374:EUI4379 EUY4374:EUY4379 EVO4374:EVO4379 EWE4374:EWE4379 EWU4374:EWU4379 EXK4374:EXK4379 EYA4374:EYA4379 EYQ4374:EYQ4379 EZG4374:EZG4379 EZW4374:EZW4379 FAM4374:FAM4379 FBC4374:FBC4379 FBS4374:FBS4379 FCI4374:FCI4379 FCY4374:FCY4379 FDO4374:FDO4379 FEE4374:FEE4379 FEU4374:FEU4379 FFK4374:FFK4379 FGA4374:FGA4379 FGQ4374:FGQ4379 FHG4374:FHG4379 FHW4374:FHW4379 FIM4374:FIM4379 FJC4374:FJC4379 FJS4374:FJS4379 FKI4374:FKI4379 FKY4374:FKY4379 FLO4374:FLO4379 FME4374:FME4379 FMU4374:FMU4379 FNK4374:FNK4379 FOA4374:FOA4379 FOQ4374:FOQ4379 FPG4374:FPG4379 FPW4374:FPW4379 FQM4374:FQM4379 FRC4374:FRC4379 FRS4374:FRS4379 FSI4374:FSI4379 FSY4374:FSY4379 FTO4374:FTO4379 FUE4374:FUE4379 FUU4374:FUU4379 FVK4374:FVK4379 FWA4374:FWA4379 FWQ4374:FWQ4379 FXG4374:FXG4379 FXW4374:FXW4379 FYM4374:FYM4379 FZC4374:FZC4379 FZS4374:FZS4379 GAI4374:GAI4379 GAY4374:GAY4379 GBO4374:GBO4379 GCE4374:GCE4379 GCU4374:GCU4379 GDK4374:GDK4379 GEA4374:GEA4379 GEQ4374:GEQ4379 GFG4374:GFG4379 GFW4374:GFW4379 GGM4374:GGM4379 GHC4374:GHC4379 GHS4374:GHS4379 GII4374:GII4379 GIY4374:GIY4379 GJO4374:GJO4379 GKE4374:GKE4379 GKU4374:GKU4379 GLK4374:GLK4379 GMA4374:GMA4379 GMQ4374:GMQ4379 GNG4374:GNG4379 GNW4374:GNW4379 GOM4374:GOM4379 GPC4374:GPC4379 GPS4374:GPS4379 GQI4374:GQI4379 GQY4374:GQY4379 GRO4374:GRO4379 GSE4374:GSE4379 GSU4374:GSU4379 GTK4374:GTK4379 GUA4374:GUA4379 GUQ4374:GUQ4379 GVG4374:GVG4379 GVW4374:GVW4379 GWM4374:GWM4379 GXC4374:GXC4379 GXS4374:GXS4379 GYI4374:GYI4379 GYY4374:GYY4379 GZO4374:GZO4379 HAE4374:HAE4379 HAU4374:HAU4379 HBK4374:HBK4379 HCA4374:HCA4379 HCQ4374:HCQ4379 HDG4374:HDG4379 HDW4374:HDW4379 HEM4374:HEM4379 HFC4374:HFC4379 HFS4374:HFS4379 HGI4374:HGI4379 HGY4374:HGY4379 HHO4374:HHO4379 HIE4374:HIE4379 HIU4374:HIU4379 HJK4374:HJK4379 HKA4374:HKA4379 HKQ4374:HKQ4379 HLG4374:HLG4379 HLW4374:HLW4379 HMM4374:HMM4379 HNC4374:HNC4379 HNS4374:HNS4379 HOI4374:HOI4379 HOY4374:HOY4379 HPO4374:HPO4379 HQE4374:HQE4379 HQU4374:HQU4379 HRK4374:HRK4379 HSA4374:HSA4379 HSQ4374:HSQ4379 HTG4374:HTG4379 HTW4374:HTW4379 HUM4374:HUM4379 HVC4374:HVC4379 HVS4374:HVS4379 HWI4374:HWI4379 HWY4374:HWY4379 HXO4374:HXO4379 HYE4374:HYE4379 HYU4374:HYU4379 HZK4374:HZK4379 IAA4374:IAA4379 IAQ4374:IAQ4379 IBG4374:IBG4379 IBW4374:IBW4379 ICM4374:ICM4379 IDC4374:IDC4379 IDS4374:IDS4379 IEI4374:IEI4379 IEY4374:IEY4379 IFO4374:IFO4379 IGE4374:IGE4379 IGU4374:IGU4379 IHK4374:IHK4379 IIA4374:IIA4379 IIQ4374:IIQ4379 IJG4374:IJG4379 IJW4374:IJW4379 IKM4374:IKM4379 ILC4374:ILC4379 ILS4374:ILS4379 IMI4374:IMI4379 IMY4374:IMY4379 INO4374:INO4379 IOE4374:IOE4379 IOU4374:IOU4379 IPK4374:IPK4379 IQA4374:IQA4379 IQQ4374:IQQ4379 IRG4374:IRG4379 IRW4374:IRW4379 ISM4374:ISM4379 ITC4374:ITC4379 ITS4374:ITS4379 IUI4374:IUI4379 IUY4374:IUY4379 IVO4374:IVO4379 IWE4374:IWE4379 IWU4374:IWU4379 IXK4374:IXK4379 IYA4374:IYA4379 IYQ4374:IYQ4379 IZG4374:IZG4379 IZW4374:IZW4379 JAM4374:JAM4379 JBC4374:JBC4379 JBS4374:JBS4379 JCI4374:JCI4379 JCY4374:JCY4379 JDO4374:JDO4379 JEE4374:JEE4379 JEU4374:JEU4379 JFK4374:JFK4379 JGA4374:JGA4379 JGQ4374:JGQ4379 JHG4374:JHG4379 JHW4374:JHW4379 JIM4374:JIM4379 JJC4374:JJC4379 JJS4374:JJS4379 JKI4374:JKI4379 JKY4374:JKY4379 JLO4374:JLO4379 JME4374:JME4379 JMU4374:JMU4379 JNK4374:JNK4379 JOA4374:JOA4379 JOQ4374:JOQ4379 JPG4374:JPG4379 JPW4374:JPW4379 JQM4374:JQM4379 JRC4374:JRC4379 JRS4374:JRS4379 JSI4374:JSI4379 JSY4374:JSY4379 JTO4374:JTO4379 JUE4374:JUE4379 JUU4374:JUU4379 JVK4374:JVK4379 JWA4374:JWA4379 JWQ4374:JWQ4379 JXG4374:JXG4379 JXW4374:JXW4379 JYM4374:JYM4379 JZC4374:JZC4379 JZS4374:JZS4379 KAI4374:KAI4379 KAY4374:KAY4379 KBO4374:KBO4379 KCE4374:KCE4379 KCU4374:KCU4379 KDK4374:KDK4379 KEA4374:KEA4379 KEQ4374:KEQ4379 KFG4374:KFG4379 KFW4374:KFW4379 KGM4374:KGM4379 KHC4374:KHC4379 KHS4374:KHS4379 KII4374:KII4379 KIY4374:KIY4379 KJO4374:KJO4379 KKE4374:KKE4379 KKU4374:KKU4379 KLK4374:KLK4379 KMA4374:KMA4379 KMQ4374:KMQ4379 KNG4374:KNG4379 KNW4374:KNW4379 KOM4374:KOM4379 KPC4374:KPC4379 KPS4374:KPS4379 KQI4374:KQI4379 KQY4374:KQY4379 KRO4374:KRO4379 KSE4374:KSE4379 KSU4374:KSU4379 KTK4374:KTK4379 KUA4374:KUA4379 KUQ4374:KUQ4379 KVG4374:KVG4379 KVW4374:KVW4379 KWM4374:KWM4379 KXC4374:KXC4379 KXS4374:KXS4379 KYI4374:KYI4379 KYY4374:KYY4379 KZO4374:KZO4379 LAE4374:LAE4379 LAU4374:LAU4379 LBK4374:LBK4379 LCA4374:LCA4379 LCQ4374:LCQ4379 LDG4374:LDG4379 LDW4374:LDW4379 LEM4374:LEM4379 LFC4374:LFC4379 LFS4374:LFS4379 LGI4374:LGI4379 LGY4374:LGY4379 LHO4374:LHO4379 LIE4374:LIE4379 LIU4374:LIU4379 LJK4374:LJK4379 LKA4374:LKA4379 LKQ4374:LKQ4379 LLG4374:LLG4379 LLW4374:LLW4379 LMM4374:LMM4379 LNC4374:LNC4379 LNS4374:LNS4379 LOI4374:LOI4379 LOY4374:LOY4379 LPO4374:LPO4379 LQE4374:LQE4379 LQU4374:LQU4379 LRK4374:LRK4379 LSA4374:LSA4379 LSQ4374:LSQ4379 LTG4374:LTG4379 LTW4374:LTW4379 LUM4374:LUM4379 LVC4374:LVC4379 LVS4374:LVS4379 LWI4374:LWI4379 LWY4374:LWY4379 LXO4374:LXO4379 LYE4374:LYE4379 LYU4374:LYU4379 LZK4374:LZK4379 MAA4374:MAA4379 MAQ4374:MAQ4379 MBG4374:MBG4379 MBW4374:MBW4379 MCM4374:MCM4379 MDC4374:MDC4379 MDS4374:MDS4379 MEI4374:MEI4379 MEY4374:MEY4379 MFO4374:MFO4379 MGE4374:MGE4379 MGU4374:MGU4379 MHK4374:MHK4379 MIA4374:MIA4379 MIQ4374:MIQ4379 MJG4374:MJG4379 MJW4374:MJW4379 MKM4374:MKM4379 MLC4374:MLC4379 MLS4374:MLS4379 MMI4374:MMI4379 MMY4374:MMY4379 MNO4374:MNO4379 MOE4374:MOE4379 MOU4374:MOU4379 MPK4374:MPK4379 MQA4374:MQA4379 MQQ4374:MQQ4379 MRG4374:MRG4379 MRW4374:MRW4379 MSM4374:MSM4379 MTC4374:MTC4379 MTS4374:MTS4379 MUI4374:MUI4379 MUY4374:MUY4379 MVO4374:MVO4379 MWE4374:MWE4379 MWU4374:MWU4379 MXK4374:MXK4379 MYA4374:MYA4379 MYQ4374:MYQ4379 MZG4374:MZG4379 MZW4374:MZW4379 NAM4374:NAM4379 NBC4374:NBC4379 NBS4374:NBS4379 NCI4374:NCI4379 NCY4374:NCY4379 NDO4374:NDO4379 NEE4374:NEE4379 NEU4374:NEU4379 NFK4374:NFK4379 NGA4374:NGA4379 NGQ4374:NGQ4379 NHG4374:NHG4379 NHW4374:NHW4379 NIM4374:NIM4379 NJC4374:NJC4379 NJS4374:NJS4379 NKI4374:NKI4379 NKY4374:NKY4379 NLO4374:NLO4379 NME4374:NME4379 NMU4374:NMU4379 NNK4374:NNK4379 NOA4374:NOA4379 NOQ4374:NOQ4379 NPG4374:NPG4379 NPW4374:NPW4379 NQM4374:NQM4379 NRC4374:NRC4379 NRS4374:NRS4379 NSI4374:NSI4379 NSY4374:NSY4379 NTO4374:NTO4379 NUE4374:NUE4379 NUU4374:NUU4379 NVK4374:NVK4379 NWA4374:NWA4379 NWQ4374:NWQ4379 NXG4374:NXG4379 NXW4374:NXW4379 NYM4374:NYM4379 NZC4374:NZC4379 NZS4374:NZS4379 OAI4374:OAI4379 OAY4374:OAY4379 OBO4374:OBO4379 OCE4374:OCE4379 OCU4374:OCU4379 ODK4374:ODK4379 OEA4374:OEA4379 OEQ4374:OEQ4379 OFG4374:OFG4379 OFW4374:OFW4379 OGM4374:OGM4379 OHC4374:OHC4379 OHS4374:OHS4379 OII4374:OII4379 OIY4374:OIY4379 OJO4374:OJO4379 OKE4374:OKE4379 OKU4374:OKU4379 OLK4374:OLK4379 OMA4374:OMA4379 OMQ4374:OMQ4379 ONG4374:ONG4379 ONW4374:ONW4379 OOM4374:OOM4379 OPC4374:OPC4379 OPS4374:OPS4379 OQI4374:OQI4379 OQY4374:OQY4379 ORO4374:ORO4379 OSE4374:OSE4379 OSU4374:OSU4379 OTK4374:OTK4379 OUA4374:OUA4379 OUQ4374:OUQ4379 OVG4374:OVG4379 OVW4374:OVW4379 OWM4374:OWM4379 OXC4374:OXC4379 OXS4374:OXS4379 OYI4374:OYI4379 OYY4374:OYY4379 OZO4374:OZO4379 PAE4374:PAE4379 PAU4374:PAU4379 PBK4374:PBK4379 PCA4374:PCA4379 PCQ4374:PCQ4379 PDG4374:PDG4379 PDW4374:PDW4379 PEM4374:PEM4379 PFC4374:PFC4379 PFS4374:PFS4379 PGI4374:PGI4379 PGY4374:PGY4379 PHO4374:PHO4379 PIE4374:PIE4379 PIU4374:PIU4379 PJK4374:PJK4379 PKA4374:PKA4379 PKQ4374:PKQ4379 PLG4374:PLG4379 PLW4374:PLW4379 PMM4374:PMM4379 PNC4374:PNC4379 PNS4374:PNS4379 POI4374:POI4379 POY4374:POY4379 PPO4374:PPO4379 PQE4374:PQE4379 PQU4374:PQU4379 PRK4374:PRK4379 PSA4374:PSA4379 PSQ4374:PSQ4379 PTG4374:PTG4379 PTW4374:PTW4379 PUM4374:PUM4379 PVC4374:PVC4379 PVS4374:PVS4379 PWI4374:PWI4379 PWY4374:PWY4379 PXO4374:PXO4379 PYE4374:PYE4379 PYU4374:PYU4379 PZK4374:PZK4379 QAA4374:QAA4379 QAQ4374:QAQ4379 QBG4374:QBG4379 QBW4374:QBW4379 QCM4374:QCM4379 QDC4374:QDC4379 QDS4374:QDS4379 QEI4374:QEI4379 QEY4374:QEY4379 QFO4374:QFO4379 QGE4374:QGE4379 QGU4374:QGU4379 QHK4374:QHK4379 QIA4374:QIA4379 QIQ4374:QIQ4379 QJG4374:QJG4379 QJW4374:QJW4379 QKM4374:QKM4379 QLC4374:QLC4379 QLS4374:QLS4379 QMI4374:QMI4379 QMY4374:QMY4379 QNO4374:QNO4379 QOE4374:QOE4379 QOU4374:QOU4379 QPK4374:QPK4379 QQA4374:QQA4379 QQQ4374:QQQ4379 QRG4374:QRG4379 QRW4374:QRW4379 QSM4374:QSM4379 QTC4374:QTC4379 QTS4374:QTS4379 QUI4374:QUI4379 QUY4374:QUY4379 QVO4374:QVO4379 QWE4374:QWE4379 QWU4374:QWU4379 QXK4374:QXK4379 QYA4374:QYA4379 QYQ4374:QYQ4379 QZG4374:QZG4379 QZW4374:QZW4379 RAM4374:RAM4379 RBC4374:RBC4379 RBS4374:RBS4379 RCI4374:RCI4379 RCY4374:RCY4379 RDO4374:RDO4379 REE4374:REE4379 REU4374:REU4379 RFK4374:RFK4379 RGA4374:RGA4379 RGQ4374:RGQ4379 RHG4374:RHG4379 RHW4374:RHW4379 RIM4374:RIM4379 RJC4374:RJC4379 RJS4374:RJS4379 RKI4374:RKI4379 RKY4374:RKY4379 RLO4374:RLO4379 RME4374:RME4379 RMU4374:RMU4379 RNK4374:RNK4379 ROA4374:ROA4379 ROQ4374:ROQ4379 RPG4374:RPG4379 RPW4374:RPW4379 RQM4374:RQM4379 RRC4374:RRC4379 RRS4374:RRS4379 RSI4374:RSI4379 RSY4374:RSY4379 RTO4374:RTO4379 RUE4374:RUE4379 RUU4374:RUU4379 RVK4374:RVK4379 RWA4374:RWA4379 RWQ4374:RWQ4379 RXG4374:RXG4379 RXW4374:RXW4379 RYM4374:RYM4379 RZC4374:RZC4379 RZS4374:RZS4379 SAI4374:SAI4379 SAY4374:SAY4379 SBO4374:SBO4379 SCE4374:SCE4379 SCU4374:SCU4379 SDK4374:SDK4379 SEA4374:SEA4379 SEQ4374:SEQ4379 SFG4374:SFG4379 SFW4374:SFW4379 SGM4374:SGM4379 SHC4374:SHC4379 SHS4374:SHS4379 SII4374:SII4379 SIY4374:SIY4379 SJO4374:SJO4379 SKE4374:SKE4379 SKU4374:SKU4379 SLK4374:SLK4379 SMA4374:SMA4379 SMQ4374:SMQ4379 SNG4374:SNG4379 SNW4374:SNW4379 SOM4374:SOM4379 SPC4374:SPC4379 SPS4374:SPS4379 SQI4374:SQI4379 SQY4374:SQY4379 SRO4374:SRO4379 SSE4374:SSE4379 SSU4374:SSU4379 STK4374:STK4379 SUA4374:SUA4379 SUQ4374:SUQ4379 SVG4374:SVG4379 SVW4374:SVW4379 SWM4374:SWM4379 SXC4374:SXC4379 SXS4374:SXS4379 SYI4374:SYI4379 SYY4374:SYY4379 SZO4374:SZO4379 TAE4374:TAE4379 TAU4374:TAU4379 TBK4374:TBK4379 TCA4374:TCA4379 TCQ4374:TCQ4379 TDG4374:TDG4379 TDW4374:TDW4379 TEM4374:TEM4379 TFC4374:TFC4379 TFS4374:TFS4379 TGI4374:TGI4379 TGY4374:TGY4379 THO4374:THO4379 TIE4374:TIE4379 TIU4374:TIU4379 TJK4374:TJK4379 TKA4374:TKA4379 TKQ4374:TKQ4379 TLG4374:TLG4379 TLW4374:TLW4379 TMM4374:TMM4379 TNC4374:TNC4379 TNS4374:TNS4379 TOI4374:TOI4379 TOY4374:TOY4379 TPO4374:TPO4379 TQE4374:TQE4379 TQU4374:TQU4379 TRK4374:TRK4379 TSA4374:TSA4379 TSQ4374:TSQ4379 TTG4374:TTG4379 TTW4374:TTW4379 TUM4374:TUM4379 TVC4374:TVC4379 TVS4374:TVS4379 TWI4374:TWI4379 TWY4374:TWY4379 TXO4374:TXO4379 TYE4374:TYE4379 TYU4374:TYU4379 TZK4374:TZK4379 UAA4374:UAA4379 UAQ4374:UAQ4379 UBG4374:UBG4379 UBW4374:UBW4379 UCM4374:UCM4379 UDC4374:UDC4379 UDS4374:UDS4379 UEI4374:UEI4379 UEY4374:UEY4379 UFO4374:UFO4379 UGE4374:UGE4379 UGU4374:UGU4379 UHK4374:UHK4379 UIA4374:UIA4379 UIQ4374:UIQ4379 UJG4374:UJG4379 UJW4374:UJW4379 UKM4374:UKM4379 ULC4374:ULC4379 ULS4374:ULS4379 UMI4374:UMI4379 UMY4374:UMY4379 UNO4374:UNO4379 UOE4374:UOE4379 UOU4374:UOU4379 UPK4374:UPK4379 UQA4374:UQA4379 UQQ4374:UQQ4379 URG4374:URG4379 URW4374:URW4379 USM4374:USM4379 UTC4374:UTC4379 UTS4374:UTS4379 UUI4374:UUI4379 UUY4374:UUY4379 UVO4374:UVO4379 UWE4374:UWE4379 UWU4374:UWU4379 UXK4374:UXK4379 UYA4374:UYA4379 UYQ4374:UYQ4379 UZG4374:UZG4379 UZW4374:UZW4379 VAM4374:VAM4379 VBC4374:VBC4379 VBS4374:VBS4379 VCI4374:VCI4379 VCY4374:VCY4379 VDO4374:VDO4379 VEE4374:VEE4379 VEU4374:VEU4379 VFK4374:VFK4379 VGA4374:VGA4379 VGQ4374:VGQ4379 VHG4374:VHG4379 VHW4374:VHW4379 VIM4374:VIM4379 VJC4374:VJC4379 VJS4374:VJS4379 VKI4374:VKI4379 VKY4374:VKY4379 VLO4374:VLO4379 VME4374:VME4379 VMU4374:VMU4379 VNK4374:VNK4379 VOA4374:VOA4379 VOQ4374:VOQ4379 VPG4374:VPG4379 VPW4374:VPW4379 VQM4374:VQM4379 VRC4374:VRC4379 VRS4374:VRS4379 VSI4374:VSI4379 VSY4374:VSY4379 VTO4374:VTO4379 VUE4374:VUE4379 VUU4374:VUU4379 VVK4374:VVK4379 VWA4374:VWA4379 VWQ4374:VWQ4379 VXG4374:VXG4379 VXW4374:VXW4379 VYM4374:VYM4379 VZC4374:VZC4379 VZS4374:VZS4379 WAI4374:WAI4379 WAY4374:WAY4379 WBO4374:WBO4379 WCE4374:WCE4379 WCU4374:WCU4379 WDK4374:WDK4379 WEA4374:WEA4379 WEQ4374:WEQ4379 WFG4374:WFG4379 WFW4374:WFW4379 WGM4374:WGM4379 WHC4374:WHC4379 WHS4374:WHS4379 WII4374:WII4379 WIY4374:WIY4379 WJO4374:WJO4379 WKE4374:WKE4379 WKU4374:WKU4379 WLK4374:WLK4379 WMA4374:WMA4379 WMQ4374:WMQ4379 WNG4374:WNG4379 WNW4374:WNW4379 WOM4374:WOM4379 WPC4374:WPC4379 WPS4374:WPS4379 WQI4374:WQI4379 WQY4374:WQY4379 WRO4374:WRO4379 WSE4374:WSE4379 WSU4374:WSU4379 WTK4374:WTK4379 WUA4374:WUA4379 WUQ4374:WUQ4379 WVG4374:WVG4379 WVW4374:WVW4379 WWM4374:WWM4379 WXC4374:WXC4379 WXS4374:WXS4379 WYI4374:WYI4379 WYY4374:WYY4379 WZO4374:WZO4379 XAE4374:XAE4379 XAU4374:XAU4379 XBK4374:XBK4379 XCA4374:XCA4379 XCQ4374:XCQ4379 XDG4374:XDG4379 XDW4374:XDW4379 XEM4374:XEM4379 XFC4374:XFC4379 AE4382 AU4382 BK4382 CA4382 CQ4382 DG4382 DW4382 EM4382 FC4382 FS4382 GI4382 GY4382 HO4382 IE4382 IU4382 JK4382 KA4382 KQ4382 LG4382 LW4382 MM4382 NC4382 NS4382 OI4382 OY4382 PO4382 QE4382 QU4382 RK4382 SA4382 SQ4382 TG4382 TW4382 UM4382 VC4382 VS4382 WI4382 WY4382 XO4382 YE4382 YU4382 ZK4382 AAA4382 AAQ4382 ABG4382 ABW4382 ACM4382 ADC4382 ADS4382 AEI4382 AEY4382 AFO4382 AGE4382 AGU4382 AHK4382 AIA4382 AIQ4382 AJG4382 AJW4382 AKM4382 ALC4382 ALS4382 AMI4382 AMY4382 ANO4382 AOE4382 AOU4382 APK4382 AQA4382 AQQ4382 ARG4382 ARW4382 ASM4382 ATC4382 ATS4382 AUI4382 AUY4382 AVO4382 AWE4382 AWU4382 AXK4382 AYA4382 AYQ4382 AZG4382 AZW4382 BAM4382 BBC4382 BBS4382 BCI4382 BCY4382 BDO4382 BEE4382 BEU4382 BFK4382 BGA4382 BGQ4382 BHG4382 BHW4382 BIM4382 BJC4382 BJS4382 BKI4382 BKY4382 BLO4382 BME4382 BMU4382 BNK4382 BOA4382 BOQ4382 BPG4382 BPW4382 BQM4382 BRC4382 BRS4382 BSI4382 BSY4382 BTO4382 BUE4382 BUU4382 BVK4382 BWA4382 BWQ4382 BXG4382 BXW4382 BYM4382 BZC4382 BZS4382 CAI4382 CAY4382 CBO4382 CCE4382 CCU4382 CDK4382 CEA4382 CEQ4382 CFG4382 CFW4382 CGM4382 CHC4382 CHS4382 CII4382 CIY4382 CJO4382 CKE4382 CKU4382 CLK4382 CMA4382 CMQ4382 CNG4382 CNW4382 COM4382 CPC4382 CPS4382 CQI4382 CQY4382 CRO4382 CSE4382 CSU4382 CTK4382 CUA4382 CUQ4382 CVG4382 CVW4382 CWM4382 CXC4382 CXS4382 CYI4382 CYY4382 CZO4382 DAE4382 DAU4382 DBK4382 DCA4382 DCQ4382 DDG4382 DDW4382 DEM4382 DFC4382 DFS4382 DGI4382 DGY4382 DHO4382 DIE4382 DIU4382 DJK4382 DKA4382 DKQ4382 DLG4382 DLW4382 DMM4382 DNC4382 DNS4382 DOI4382 DOY4382 DPO4382 DQE4382 DQU4382 DRK4382 DSA4382 DSQ4382 DTG4382 DTW4382 DUM4382 DVC4382 DVS4382 DWI4382 DWY4382 DXO4382 DYE4382 DYU4382 DZK4382 EAA4382 EAQ4382 EBG4382 EBW4382 ECM4382 EDC4382 EDS4382 EEI4382 EEY4382 EFO4382 EGE4382 EGU4382 EHK4382 EIA4382 EIQ4382 EJG4382 EJW4382 EKM4382 ELC4382 ELS4382 EMI4382 EMY4382 ENO4382 EOE4382 EOU4382 EPK4382 EQA4382 EQQ4382 ERG4382 ERW4382 ESM4382 ETC4382 ETS4382 EUI4382 EUY4382 EVO4382 EWE4382 EWU4382 EXK4382 EYA4382 EYQ4382 EZG4382 EZW4382 FAM4382 FBC4382 FBS4382 FCI4382 FCY4382 FDO4382 FEE4382 FEU4382 FFK4382 FGA4382 FGQ4382 FHG4382 FHW4382 FIM4382 FJC4382 FJS4382 FKI4382 FKY4382 FLO4382 FME4382 FMU4382 FNK4382 FOA4382 FOQ4382 FPG4382 FPW4382 FQM4382 FRC4382 FRS4382 FSI4382 FSY4382 FTO4382 FUE4382 FUU4382 FVK4382 FWA4382 FWQ4382 FXG4382 FXW4382 FYM4382 FZC4382 FZS4382 GAI4382 GAY4382 GBO4382 GCE4382 GCU4382 GDK4382 GEA4382 GEQ4382 GFG4382 GFW4382 GGM4382 GHC4382 GHS4382 GII4382 GIY4382 GJO4382 GKE4382 GKU4382 GLK4382 GMA4382 GMQ4382 GNG4382 GNW4382 GOM4382 GPC4382 GPS4382 GQI4382 GQY4382 GRO4382 GSE4382 GSU4382 GTK4382 GUA4382 GUQ4382 GVG4382 GVW4382 GWM4382 GXC4382 GXS4382 GYI4382 GYY4382 GZO4382 HAE4382 HAU4382 HBK4382 HCA4382 HCQ4382 HDG4382 HDW4382 HEM4382 HFC4382 HFS4382 HGI4382 HGY4382 HHO4382 HIE4382 HIU4382 HJK4382 HKA4382 HKQ4382 HLG4382 HLW4382 HMM4382 HNC4382 HNS4382 HOI4382 HOY4382 HPO4382 HQE4382 HQU4382 HRK4382 HSA4382 HSQ4382 HTG4382 HTW4382 HUM4382 HVC4382 HVS4382 HWI4382 HWY4382 HXO4382 HYE4382 HYU4382 HZK4382 IAA4382 IAQ4382 IBG4382 IBW4382 ICM4382 IDC4382 IDS4382 IEI4382 IEY4382 IFO4382 IGE4382 IGU4382 IHK4382 IIA4382 IIQ4382 IJG4382 IJW4382 IKM4382 ILC4382 ILS4382 IMI4382 IMY4382 INO4382 IOE4382 IOU4382 IPK4382 IQA4382 IQQ4382 IRG4382 IRW4382 ISM4382 ITC4382 ITS4382 IUI4382 IUY4382 IVO4382 IWE4382 IWU4382 IXK4382 IYA4382 IYQ4382 IZG4382 IZW4382 JAM4382 JBC4382 JBS4382 JCI4382 JCY4382 JDO4382 JEE4382 JEU4382 JFK4382 JGA4382 JGQ4382 JHG4382 JHW4382 JIM4382 JJC4382 JJS4382 JKI4382 JKY4382 JLO4382 JME4382 JMU4382 JNK4382 JOA4382 JOQ4382 JPG4382 JPW4382 JQM4382 JRC4382 JRS4382 JSI4382 JSY4382 JTO4382 JUE4382 JUU4382 JVK4382 JWA4382 JWQ4382 JXG4382 JXW4382 JYM4382 JZC4382 JZS4382 KAI4382 KAY4382 KBO4382 KCE4382 KCU4382 KDK4382 KEA4382 KEQ4382 KFG4382 KFW4382 KGM4382 KHC4382 KHS4382 KII4382 KIY4382 KJO4382 KKE4382 KKU4382 KLK4382 KMA4382 KMQ4382 KNG4382 KNW4382 KOM4382 KPC4382 KPS4382 KQI4382 KQY4382 KRO4382 KSE4382 KSU4382 KTK4382 KUA4382 KUQ4382 KVG4382 KVW4382 KWM4382 KXC4382 KXS4382 KYI4382 KYY4382 KZO4382 LAE4382 LAU4382 LBK4382 LCA4382 LCQ4382 LDG4382 LDW4382 LEM4382 LFC4382 LFS4382 LGI4382 LGY4382 LHO4382 LIE4382 LIU4382 LJK4382 LKA4382 LKQ4382 LLG4382 LLW4382 LMM4382 LNC4382 LNS4382 LOI4382 LOY4382 LPO4382 LQE4382 LQU4382 LRK4382 LSA4382 LSQ4382 LTG4382 LTW4382 LUM4382 LVC4382 LVS4382 LWI4382 LWY4382 LXO4382 LYE4382 LYU4382 LZK4382 MAA4382 MAQ4382 MBG4382 MBW4382 MCM4382 MDC4382 MDS4382 MEI4382 MEY4382 MFO4382 MGE4382 MGU4382 MHK4382 MIA4382 MIQ4382 MJG4382 MJW4382 MKM4382 MLC4382 MLS4382 MMI4382 MMY4382 MNO4382 MOE4382 MOU4382 MPK4382 MQA4382 MQQ4382 MRG4382 MRW4382 MSM4382 MTC4382 MTS4382 MUI4382 MUY4382 MVO4382 MWE4382 MWU4382 MXK4382 MYA4382 MYQ4382 MZG4382 MZW4382 NAM4382 NBC4382 NBS4382 NCI4382 NCY4382 NDO4382 NEE4382 NEU4382 NFK4382 NGA4382 NGQ4382 NHG4382 NHW4382 NIM4382 NJC4382 NJS4382 NKI4382 NKY4382 NLO4382 NME4382 NMU4382 NNK4382 NOA4382 NOQ4382 NPG4382 NPW4382 NQM4382 NRC4382 NRS4382 NSI4382 NSY4382 NTO4382 NUE4382 NUU4382 NVK4382 NWA4382 NWQ4382 NXG4382 NXW4382 NYM4382 NZC4382 NZS4382 OAI4382 OAY4382 OBO4382 OCE4382 OCU4382 ODK4382 OEA4382 OEQ4382 OFG4382 OFW4382 OGM4382 OHC4382 OHS4382 OII4382 OIY4382 OJO4382 OKE4382 OKU4382 OLK4382 OMA4382 OMQ4382 ONG4382 ONW4382 OOM4382 OPC4382 OPS4382 OQI4382 OQY4382 ORO4382 OSE4382 OSU4382 OTK4382 OUA4382 OUQ4382 OVG4382 OVW4382 OWM4382 OXC4382 OXS4382 OYI4382 OYY4382 OZO4382 PAE4382 PAU4382 PBK4382 PCA4382 PCQ4382 PDG4382 PDW4382 PEM4382 PFC4382 PFS4382 PGI4382 PGY4382 PHO4382 PIE4382 PIU4382 PJK4382 PKA4382 PKQ4382 PLG4382 PLW4382 PMM4382 PNC4382 PNS4382 POI4382 POY4382 PPO4382 PQE4382 PQU4382 PRK4382 PSA4382 PSQ4382 PTG4382 PTW4382 PUM4382 PVC4382 PVS4382 PWI4382 PWY4382 PXO4382 PYE4382 PYU4382 PZK4382 QAA4382 QAQ4382 QBG4382 QBW4382 QCM4382 QDC4382 QDS4382 QEI4382 QEY4382 QFO4382 QGE4382 QGU4382 QHK4382 QIA4382 QIQ4382 QJG4382 QJW4382 QKM4382 QLC4382 QLS4382 QMI4382 QMY4382 QNO4382 QOE4382 QOU4382 QPK4382 QQA4382 QQQ4382 QRG4382 QRW4382 QSM4382 QTC4382 QTS4382 QUI4382 QUY4382 QVO4382 QWE4382 QWU4382 QXK4382 QYA4382 QYQ4382 QZG4382 QZW4382 RAM4382 RBC4382 RBS4382 RCI4382 RCY4382 RDO4382 REE4382 REU4382 RFK4382 RGA4382 RGQ4382 RHG4382 RHW4382 RIM4382 RJC4382 RJS4382 RKI4382 RKY4382 RLO4382 RME4382 RMU4382 RNK4382 ROA4382 ROQ4382 RPG4382 RPW4382 RQM4382 RRC4382 RRS4382 RSI4382 RSY4382 RTO4382 RUE4382 RUU4382 RVK4382 RWA4382 RWQ4382 RXG4382 RXW4382 RYM4382 RZC4382 RZS4382 SAI4382 SAY4382 SBO4382 SCE4382 SCU4382 SDK4382 SEA4382 SEQ4382 SFG4382 SFW4382 SGM4382 SHC4382 SHS4382 SII4382 SIY4382 SJO4382 SKE4382 SKU4382 SLK4382 SMA4382 SMQ4382 SNG4382 SNW4382 SOM4382 SPC4382 SPS4382 SQI4382 SQY4382 SRO4382 SSE4382 SSU4382 STK4382 SUA4382 SUQ4382 SVG4382 SVW4382 SWM4382 SXC4382 SXS4382 SYI4382 SYY4382 SZO4382 TAE4382 TAU4382 TBK4382 TCA4382 TCQ4382 TDG4382 TDW4382 TEM4382 TFC4382 TFS4382 TGI4382 TGY4382 THO4382 TIE4382 TIU4382 TJK4382 TKA4382 TKQ4382 TLG4382 TLW4382 TMM4382 TNC4382 TNS4382 TOI4382 TOY4382 TPO4382 TQE4382 TQU4382 TRK4382 TSA4382 TSQ4382 TTG4382 TTW4382 TUM4382 TVC4382 TVS4382 TWI4382 TWY4382 TXO4382 TYE4382 TYU4382 TZK4382 UAA4382 UAQ4382 UBG4382 UBW4382 UCM4382 UDC4382 UDS4382 UEI4382 UEY4382 UFO4382 UGE4382 UGU4382 UHK4382 UIA4382 UIQ4382 UJG4382 UJW4382 UKM4382 ULC4382 ULS4382 UMI4382 UMY4382 UNO4382 UOE4382 UOU4382 UPK4382 UQA4382 UQQ4382 URG4382 URW4382 USM4382 UTC4382 UTS4382 UUI4382 UUY4382 UVO4382 UWE4382 UWU4382 UXK4382 UYA4382 UYQ4382 UZG4382 UZW4382 VAM4382 VBC4382 VBS4382 VCI4382 VCY4382 VDO4382 VEE4382 VEU4382 VFK4382 VGA4382 VGQ4382 VHG4382 VHW4382 VIM4382 VJC4382 VJS4382 VKI4382 VKY4382 VLO4382 VME4382 VMU4382 VNK4382 VOA4382 VOQ4382 VPG4382 VPW4382 VQM4382 VRC4382 VRS4382 VSI4382 VSY4382 VTO4382 VUE4382 VUU4382 VVK4382 VWA4382 VWQ4382 VXG4382 VXW4382 VYM4382 VZC4382 VZS4382 WAI4382 WAY4382 WBO4382 WCE4382 WCU4382 WDK4382 WEA4382 WEQ4382 WFG4382 WFW4382 WGM4382 WHC4382 WHS4382 WII4382 WIY4382 WJO4382 WKE4382 WKU4382 WLK4382 WMA4382 WMQ4382 WNG4382 WNW4382 WOM4382 WPC4382 WPS4382 WQI4382 WQY4382 WRO4382 WSE4382 WSU4382 WTK4382 WUA4382 WUQ4382 WVG4382 WVW4382 WWM4382 WXC4382 WXS4382 WYI4382 WYY4382 WZO4382 XAE4382 XAU4382 XBK4382 XCA4382 XCQ4382 XDG4382 XDW4382 XEM4382 XFC4382">
    <cfRule type="cellIs" dxfId="10" priority="274" operator="equal">
      <formula>"Compensado"</formula>
    </cfRule>
    <cfRule type="cellIs" dxfId="9" priority="275" operator="equal">
      <formula>"Descontar Cheque"</formula>
    </cfRule>
  </conditionalFormatting>
  <pageMargins left="0.51181102362204722" right="0" top="0.78740157480314965" bottom="0.78740157480314965" header="0.31496062992125984" footer="0.31496062992125984"/>
  <pageSetup paperSize="9" scale="21"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5FBA4-0E3E-4F13-B4AC-7C8F29018F4C}">
  <dimension ref="A1:P27"/>
  <sheetViews>
    <sheetView topLeftCell="A4" workbookViewId="0">
      <selection activeCell="L17" sqref="L17"/>
    </sheetView>
  </sheetViews>
  <sheetFormatPr defaultRowHeight="15" x14ac:dyDescent="0.25"/>
  <cols>
    <col min="1" max="1" width="12.5703125" bestFit="1" customWidth="1"/>
    <col min="2" max="3" width="9.28515625" bestFit="1" customWidth="1"/>
    <col min="5" max="5" width="9.28515625" bestFit="1" customWidth="1"/>
    <col min="6" max="7" width="12.42578125" bestFit="1" customWidth="1"/>
    <col min="9" max="9" width="18.42578125" bestFit="1" customWidth="1"/>
    <col min="12" max="12" width="16.28515625" bestFit="1" customWidth="1"/>
    <col min="13" max="14" width="11.28515625" bestFit="1" customWidth="1"/>
    <col min="16" max="16" width="66.7109375" bestFit="1" customWidth="1"/>
    <col min="19" max="19" width="9.28515625" bestFit="1" customWidth="1"/>
  </cols>
  <sheetData>
    <row r="1" spans="1:16" ht="15.75" x14ac:dyDescent="0.25">
      <c r="A1" s="349">
        <v>45705</v>
      </c>
      <c r="B1" s="346">
        <v>1833</v>
      </c>
      <c r="C1" s="310">
        <v>1</v>
      </c>
      <c r="D1" s="98" t="s">
        <v>7</v>
      </c>
      <c r="E1" s="310">
        <v>4033</v>
      </c>
      <c r="F1" s="310">
        <v>152161</v>
      </c>
      <c r="G1" s="310">
        <v>850042</v>
      </c>
      <c r="H1" s="98" t="s">
        <v>59</v>
      </c>
      <c r="I1" s="100">
        <v>44593399000137</v>
      </c>
      <c r="J1" s="310"/>
      <c r="K1" s="310"/>
      <c r="L1" s="348">
        <v>2000</v>
      </c>
      <c r="M1" s="121">
        <v>45708</v>
      </c>
      <c r="N1" s="65">
        <v>45824</v>
      </c>
      <c r="O1" s="153" t="s">
        <v>73</v>
      </c>
      <c r="P1" s="351"/>
    </row>
    <row r="2" spans="1:16" ht="15.75" x14ac:dyDescent="0.25">
      <c r="A2" s="349">
        <v>45706</v>
      </c>
      <c r="B2" s="346">
        <v>1808</v>
      </c>
      <c r="C2" s="310">
        <v>748</v>
      </c>
      <c r="D2" s="98" t="s">
        <v>29</v>
      </c>
      <c r="E2" s="310">
        <v>4078</v>
      </c>
      <c r="F2" s="310">
        <v>203117</v>
      </c>
      <c r="G2" s="310">
        <v>32</v>
      </c>
      <c r="H2" s="98" t="s">
        <v>38</v>
      </c>
      <c r="I2" s="100">
        <v>1433498642</v>
      </c>
      <c r="J2" s="310"/>
      <c r="K2" s="310"/>
      <c r="L2" s="348">
        <v>1155</v>
      </c>
      <c r="M2" s="121">
        <v>45724</v>
      </c>
      <c r="N2" s="65">
        <v>45813</v>
      </c>
      <c r="O2" s="153" t="s">
        <v>73</v>
      </c>
      <c r="P2" s="351"/>
    </row>
    <row r="3" spans="1:16" ht="15.75" x14ac:dyDescent="0.25">
      <c r="A3" s="345">
        <v>45782</v>
      </c>
      <c r="B3" s="309">
        <v>1808</v>
      </c>
      <c r="C3" s="103">
        <v>748</v>
      </c>
      <c r="D3" s="98" t="s">
        <v>29</v>
      </c>
      <c r="E3" s="310">
        <v>4078</v>
      </c>
      <c r="F3" s="310">
        <v>203117</v>
      </c>
      <c r="G3" s="310">
        <v>54</v>
      </c>
      <c r="H3" s="98" t="s">
        <v>38</v>
      </c>
      <c r="I3" s="347">
        <v>1433498642</v>
      </c>
      <c r="J3" s="344"/>
      <c r="K3" s="344"/>
      <c r="L3" s="348">
        <v>1266</v>
      </c>
      <c r="M3" s="121">
        <v>45793</v>
      </c>
      <c r="N3" s="114">
        <v>45813</v>
      </c>
      <c r="O3" s="153" t="s">
        <v>73</v>
      </c>
      <c r="P3" s="351"/>
    </row>
    <row r="4" spans="1:16" ht="15.75" x14ac:dyDescent="0.25">
      <c r="A4" s="345">
        <v>45730</v>
      </c>
      <c r="B4" s="346">
        <v>1808</v>
      </c>
      <c r="C4" s="310">
        <v>748</v>
      </c>
      <c r="D4" s="98" t="s">
        <v>29</v>
      </c>
      <c r="E4" s="310">
        <v>4078</v>
      </c>
      <c r="F4" s="310">
        <v>203117</v>
      </c>
      <c r="G4" s="310">
        <v>48</v>
      </c>
      <c r="H4" s="98" t="s">
        <v>38</v>
      </c>
      <c r="I4" s="347">
        <v>1433498642</v>
      </c>
      <c r="J4" s="310"/>
      <c r="K4" s="310"/>
      <c r="L4" s="348">
        <v>1380</v>
      </c>
      <c r="M4" s="121">
        <v>45795</v>
      </c>
      <c r="N4" s="114">
        <v>45813</v>
      </c>
      <c r="O4" s="153" t="s">
        <v>73</v>
      </c>
      <c r="P4" s="351"/>
    </row>
    <row r="5" spans="1:16" ht="15.75" x14ac:dyDescent="0.25">
      <c r="A5" s="345">
        <v>45784</v>
      </c>
      <c r="B5" s="346">
        <v>303</v>
      </c>
      <c r="C5" s="310">
        <v>748</v>
      </c>
      <c r="D5" s="98" t="s">
        <v>29</v>
      </c>
      <c r="E5" s="310">
        <v>4308</v>
      </c>
      <c r="F5" s="310">
        <v>152386</v>
      </c>
      <c r="G5" s="310">
        <v>54</v>
      </c>
      <c r="H5" s="98" t="s">
        <v>71</v>
      </c>
      <c r="I5" s="347">
        <v>2938222637</v>
      </c>
      <c r="J5" s="310"/>
      <c r="K5" s="310"/>
      <c r="L5" s="348">
        <v>1100</v>
      </c>
      <c r="M5" s="121">
        <v>45797</v>
      </c>
      <c r="N5" s="114">
        <v>45818</v>
      </c>
      <c r="O5" s="153" t="s">
        <v>73</v>
      </c>
      <c r="P5" s="351"/>
    </row>
    <row r="6" spans="1:16" ht="15.75" x14ac:dyDescent="0.25">
      <c r="A6" s="345">
        <v>45803</v>
      </c>
      <c r="B6" s="346">
        <v>1560</v>
      </c>
      <c r="C6" s="310">
        <v>756</v>
      </c>
      <c r="D6" s="98" t="s">
        <v>30</v>
      </c>
      <c r="E6" s="310">
        <v>4126</v>
      </c>
      <c r="F6" s="310">
        <v>329657</v>
      </c>
      <c r="G6" s="310">
        <v>54</v>
      </c>
      <c r="H6" s="98" t="s">
        <v>72</v>
      </c>
      <c r="I6" s="347">
        <v>3705958666</v>
      </c>
      <c r="J6" s="310"/>
      <c r="K6" s="310"/>
      <c r="L6" s="348">
        <v>2852</v>
      </c>
      <c r="M6" s="121">
        <v>45801</v>
      </c>
      <c r="N6" s="65">
        <v>45819</v>
      </c>
      <c r="O6" s="153" t="s">
        <v>73</v>
      </c>
      <c r="P6" s="351"/>
    </row>
    <row r="7" spans="1:16" ht="15.75" x14ac:dyDescent="0.25">
      <c r="A7" s="345">
        <v>45749</v>
      </c>
      <c r="B7" s="346">
        <v>1737</v>
      </c>
      <c r="C7" s="310">
        <v>748</v>
      </c>
      <c r="D7" s="98" t="s">
        <v>29</v>
      </c>
      <c r="E7" s="310">
        <v>9333</v>
      </c>
      <c r="F7" s="310">
        <v>248462</v>
      </c>
      <c r="G7" s="310">
        <v>13</v>
      </c>
      <c r="H7" s="98" t="s">
        <v>63</v>
      </c>
      <c r="I7" s="347">
        <v>20344124000100</v>
      </c>
      <c r="J7" s="310"/>
      <c r="K7" s="310"/>
      <c r="L7" s="348">
        <v>5000</v>
      </c>
      <c r="M7" s="121">
        <v>45807</v>
      </c>
      <c r="N7" s="114">
        <v>45818</v>
      </c>
      <c r="O7" s="153" t="s">
        <v>73</v>
      </c>
      <c r="P7" s="351"/>
    </row>
    <row r="8" spans="1:16" ht="15.75" x14ac:dyDescent="0.25">
      <c r="A8" s="65">
        <v>45735</v>
      </c>
      <c r="B8" s="316">
        <v>1615</v>
      </c>
      <c r="C8" s="159">
        <v>756</v>
      </c>
      <c r="D8" s="21" t="s">
        <v>30</v>
      </c>
      <c r="E8" s="159">
        <v>4104</v>
      </c>
      <c r="F8" s="159">
        <v>43176</v>
      </c>
      <c r="G8" s="159">
        <v>95</v>
      </c>
      <c r="H8" s="21" t="s">
        <v>68</v>
      </c>
      <c r="I8" s="317">
        <v>35319757000127</v>
      </c>
      <c r="J8" s="159"/>
      <c r="K8" s="159"/>
      <c r="L8" s="77">
        <v>23000</v>
      </c>
      <c r="M8" s="121">
        <v>45820</v>
      </c>
      <c r="N8" s="114">
        <v>45847</v>
      </c>
      <c r="O8" s="153" t="s">
        <v>73</v>
      </c>
      <c r="P8" s="351"/>
    </row>
    <row r="9" spans="1:16" ht="15.75" x14ac:dyDescent="0.25">
      <c r="A9" s="32">
        <v>45217</v>
      </c>
      <c r="B9" s="33">
        <v>495</v>
      </c>
      <c r="C9" s="33">
        <v>341</v>
      </c>
      <c r="D9" s="21" t="s">
        <v>21</v>
      </c>
      <c r="E9" s="33">
        <v>3087</v>
      </c>
      <c r="F9" s="33">
        <v>998856</v>
      </c>
      <c r="G9" s="33">
        <v>84</v>
      </c>
      <c r="H9" s="30" t="s">
        <v>31</v>
      </c>
      <c r="I9" s="34">
        <v>46246847000151</v>
      </c>
      <c r="J9" s="34"/>
      <c r="K9" s="159"/>
      <c r="L9" s="35">
        <v>723.6</v>
      </c>
      <c r="M9" s="50">
        <v>45234</v>
      </c>
      <c r="N9" s="114">
        <v>45814</v>
      </c>
      <c r="O9" s="352" t="s">
        <v>73</v>
      </c>
      <c r="P9" s="351"/>
    </row>
    <row r="10" spans="1:16" ht="15.75" x14ac:dyDescent="0.25">
      <c r="A10" s="32">
        <v>45495</v>
      </c>
      <c r="B10" s="33">
        <v>841</v>
      </c>
      <c r="C10" s="33">
        <v>341</v>
      </c>
      <c r="D10" s="21" t="s">
        <v>21</v>
      </c>
      <c r="E10" s="33">
        <v>809</v>
      </c>
      <c r="F10" s="33">
        <v>376593</v>
      </c>
      <c r="G10" s="33">
        <v>25</v>
      </c>
      <c r="H10" s="30" t="s">
        <v>34</v>
      </c>
      <c r="I10" s="34">
        <v>50957835841</v>
      </c>
      <c r="J10" s="34"/>
      <c r="K10" s="159"/>
      <c r="L10" s="35">
        <v>631</v>
      </c>
      <c r="M10" s="50">
        <v>45585</v>
      </c>
      <c r="N10" s="114">
        <v>45821</v>
      </c>
      <c r="O10" s="352" t="s">
        <v>73</v>
      </c>
      <c r="P10" s="351"/>
    </row>
    <row r="11" spans="1:16" ht="15.75" x14ac:dyDescent="0.25">
      <c r="A11" s="19">
        <v>45573</v>
      </c>
      <c r="B11" s="20">
        <v>841</v>
      </c>
      <c r="C11" s="20">
        <v>33</v>
      </c>
      <c r="D11" s="21" t="s">
        <v>12</v>
      </c>
      <c r="E11" s="20">
        <v>113</v>
      </c>
      <c r="F11" s="20">
        <v>1264143</v>
      </c>
      <c r="G11" s="20">
        <v>7</v>
      </c>
      <c r="H11" s="30" t="s">
        <v>35</v>
      </c>
      <c r="I11" s="23">
        <v>17282779813</v>
      </c>
      <c r="J11" s="23"/>
      <c r="K11" s="159"/>
      <c r="L11" s="31">
        <v>600</v>
      </c>
      <c r="M11" s="49">
        <v>45606</v>
      </c>
      <c r="N11" s="114">
        <v>45821</v>
      </c>
      <c r="O11" s="352" t="s">
        <v>73</v>
      </c>
      <c r="P11" s="351"/>
    </row>
    <row r="12" spans="1:16" ht="15.75" x14ac:dyDescent="0.25">
      <c r="A12" s="32">
        <v>45456</v>
      </c>
      <c r="B12" s="33">
        <v>1088</v>
      </c>
      <c r="C12" s="33">
        <v>756</v>
      </c>
      <c r="D12" s="21" t="s">
        <v>30</v>
      </c>
      <c r="E12" s="33">
        <v>3214</v>
      </c>
      <c r="F12" s="33">
        <v>530786</v>
      </c>
      <c r="G12" s="33">
        <v>786</v>
      </c>
      <c r="H12" s="30" t="s">
        <v>36</v>
      </c>
      <c r="I12" s="34">
        <v>9061818877</v>
      </c>
      <c r="J12" s="34"/>
      <c r="K12" s="159"/>
      <c r="L12" s="35">
        <v>14500</v>
      </c>
      <c r="M12" s="50">
        <v>45608</v>
      </c>
      <c r="N12" s="114">
        <v>45814</v>
      </c>
      <c r="O12" s="352" t="s">
        <v>73</v>
      </c>
      <c r="P12" s="351"/>
    </row>
    <row r="13" spans="1:16" ht="15.75" x14ac:dyDescent="0.25">
      <c r="A13" s="65">
        <v>45737</v>
      </c>
      <c r="B13" s="316">
        <v>1565</v>
      </c>
      <c r="C13" s="159">
        <v>756</v>
      </c>
      <c r="D13" s="21" t="s">
        <v>30</v>
      </c>
      <c r="E13" s="159">
        <v>3194</v>
      </c>
      <c r="F13" s="159">
        <v>97751278</v>
      </c>
      <c r="G13" s="159">
        <v>64</v>
      </c>
      <c r="H13" s="21" t="s">
        <v>37</v>
      </c>
      <c r="I13" s="23">
        <v>48771078000136</v>
      </c>
      <c r="J13" s="159"/>
      <c r="K13" s="159"/>
      <c r="L13" s="77">
        <v>2500</v>
      </c>
      <c r="M13" s="121">
        <v>45698</v>
      </c>
      <c r="N13" s="65">
        <v>45821</v>
      </c>
      <c r="O13" s="352" t="s">
        <v>73</v>
      </c>
      <c r="P13" s="351"/>
    </row>
    <row r="14" spans="1:16" ht="15.75" x14ac:dyDescent="0.25">
      <c r="A14" s="350">
        <v>45705</v>
      </c>
      <c r="B14" s="316">
        <v>1781</v>
      </c>
      <c r="C14" s="159">
        <v>756</v>
      </c>
      <c r="D14" s="21" t="s">
        <v>30</v>
      </c>
      <c r="E14" s="159">
        <v>3214</v>
      </c>
      <c r="F14" s="159">
        <v>744352</v>
      </c>
      <c r="G14" s="159">
        <v>81</v>
      </c>
      <c r="H14" s="21" t="s">
        <v>60</v>
      </c>
      <c r="I14" s="23">
        <v>40846635000129</v>
      </c>
      <c r="J14" s="159"/>
      <c r="K14" s="159"/>
      <c r="L14" s="77">
        <v>1562</v>
      </c>
      <c r="M14" s="121">
        <v>45699</v>
      </c>
      <c r="N14" s="65">
        <v>45845</v>
      </c>
      <c r="O14" s="352" t="s">
        <v>73</v>
      </c>
      <c r="P14" s="351"/>
    </row>
    <row r="15" spans="1:16" ht="15.75" x14ac:dyDescent="0.25">
      <c r="A15" s="350">
        <v>45705</v>
      </c>
      <c r="B15" s="316">
        <v>1781</v>
      </c>
      <c r="C15" s="159">
        <v>756</v>
      </c>
      <c r="D15" s="21" t="s">
        <v>30</v>
      </c>
      <c r="E15" s="159">
        <v>3214</v>
      </c>
      <c r="F15" s="159">
        <v>744352</v>
      </c>
      <c r="G15" s="159">
        <v>84</v>
      </c>
      <c r="H15" s="21" t="s">
        <v>60</v>
      </c>
      <c r="I15" s="23">
        <v>40846635000129</v>
      </c>
      <c r="J15" s="159"/>
      <c r="K15" s="159"/>
      <c r="L15" s="77">
        <v>1562</v>
      </c>
      <c r="M15" s="121">
        <v>45727</v>
      </c>
      <c r="N15" s="65">
        <v>45818</v>
      </c>
      <c r="O15" s="352" t="s">
        <v>73</v>
      </c>
      <c r="P15" s="351"/>
    </row>
    <row r="16" spans="1:16" ht="15.75" x14ac:dyDescent="0.25">
      <c r="A16" s="65">
        <v>45729</v>
      </c>
      <c r="B16" s="316">
        <v>2316</v>
      </c>
      <c r="C16" s="159">
        <v>756</v>
      </c>
      <c r="D16" s="21" t="s">
        <v>30</v>
      </c>
      <c r="E16" s="159">
        <v>3172</v>
      </c>
      <c r="F16" s="159">
        <v>1225211</v>
      </c>
      <c r="G16" s="159">
        <v>700011</v>
      </c>
      <c r="H16" s="21" t="s">
        <v>66</v>
      </c>
      <c r="I16" s="317">
        <v>42916100000102</v>
      </c>
      <c r="J16" s="159"/>
      <c r="K16" s="159"/>
      <c r="L16" s="77">
        <v>3900</v>
      </c>
      <c r="M16" s="121">
        <v>45741</v>
      </c>
      <c r="N16" s="114">
        <v>45791</v>
      </c>
      <c r="O16" s="352" t="s">
        <v>73</v>
      </c>
      <c r="P16" s="351"/>
    </row>
    <row r="17" spans="1:16" ht="15.75" x14ac:dyDescent="0.25">
      <c r="A17" s="65">
        <v>45726</v>
      </c>
      <c r="B17" s="316">
        <v>2317</v>
      </c>
      <c r="C17" s="159">
        <v>756</v>
      </c>
      <c r="D17" s="21" t="s">
        <v>30</v>
      </c>
      <c r="E17" s="159">
        <v>3194</v>
      </c>
      <c r="F17" s="159">
        <v>97784702</v>
      </c>
      <c r="G17" s="159">
        <v>11</v>
      </c>
      <c r="H17" s="21" t="s">
        <v>64</v>
      </c>
      <c r="I17" s="317">
        <v>7574871817</v>
      </c>
      <c r="J17" s="159"/>
      <c r="K17" s="159"/>
      <c r="L17" s="77">
        <v>815.73</v>
      </c>
      <c r="M17" s="121">
        <v>45751</v>
      </c>
      <c r="N17" s="114">
        <v>45813</v>
      </c>
      <c r="O17" s="352" t="s">
        <v>73</v>
      </c>
      <c r="P17" s="351"/>
    </row>
    <row r="18" spans="1:16" ht="15.75" x14ac:dyDescent="0.25">
      <c r="A18" s="350">
        <v>45705</v>
      </c>
      <c r="B18" s="316">
        <v>1781</v>
      </c>
      <c r="C18" s="159">
        <v>756</v>
      </c>
      <c r="D18" s="21" t="s">
        <v>30</v>
      </c>
      <c r="E18" s="159">
        <v>3214</v>
      </c>
      <c r="F18" s="159">
        <v>744352</v>
      </c>
      <c r="G18" s="159">
        <v>85</v>
      </c>
      <c r="H18" s="21" t="s">
        <v>60</v>
      </c>
      <c r="I18" s="23">
        <v>40846635000129</v>
      </c>
      <c r="J18" s="159"/>
      <c r="K18" s="159"/>
      <c r="L18" s="77">
        <v>1562</v>
      </c>
      <c r="M18" s="121">
        <v>45753</v>
      </c>
      <c r="N18" s="65">
        <v>45818</v>
      </c>
      <c r="O18" s="352" t="s">
        <v>73</v>
      </c>
      <c r="P18" s="351"/>
    </row>
    <row r="19" spans="1:16" ht="15.75" x14ac:dyDescent="0.25">
      <c r="A19" s="65">
        <v>45737</v>
      </c>
      <c r="B19" s="316">
        <v>1565</v>
      </c>
      <c r="C19" s="159">
        <v>756</v>
      </c>
      <c r="D19" s="21" t="s">
        <v>30</v>
      </c>
      <c r="E19" s="159">
        <v>4277</v>
      </c>
      <c r="F19" s="159">
        <v>44253</v>
      </c>
      <c r="G19" s="159">
        <v>8329</v>
      </c>
      <c r="H19" s="21" t="s">
        <v>65</v>
      </c>
      <c r="I19" s="317">
        <v>10227685000167</v>
      </c>
      <c r="J19" s="159"/>
      <c r="K19" s="159"/>
      <c r="L19" s="77">
        <v>2300</v>
      </c>
      <c r="M19" s="121">
        <v>45765</v>
      </c>
      <c r="N19" s="65">
        <v>45840</v>
      </c>
      <c r="O19" s="352" t="s">
        <v>73</v>
      </c>
      <c r="P19" s="351"/>
    </row>
    <row r="20" spans="1:16" ht="15.75" x14ac:dyDescent="0.25">
      <c r="A20" s="65">
        <v>45707</v>
      </c>
      <c r="B20" s="316">
        <v>2317</v>
      </c>
      <c r="C20" s="159">
        <v>756</v>
      </c>
      <c r="D20" s="21" t="s">
        <v>30</v>
      </c>
      <c r="E20" s="159">
        <v>3194</v>
      </c>
      <c r="F20" s="159">
        <v>97784702</v>
      </c>
      <c r="G20" s="159">
        <v>4</v>
      </c>
      <c r="H20" s="21" t="s">
        <v>61</v>
      </c>
      <c r="I20" s="23">
        <v>7574871817</v>
      </c>
      <c r="J20" s="159"/>
      <c r="K20" s="159"/>
      <c r="L20" s="77">
        <v>589</v>
      </c>
      <c r="M20" s="121">
        <v>45765</v>
      </c>
      <c r="N20" s="65">
        <v>45831</v>
      </c>
      <c r="O20" s="352" t="s">
        <v>73</v>
      </c>
      <c r="P20" s="351"/>
    </row>
    <row r="21" spans="1:16" ht="15.75" x14ac:dyDescent="0.25">
      <c r="A21" s="19">
        <v>45684</v>
      </c>
      <c r="B21" s="20">
        <v>1775</v>
      </c>
      <c r="C21" s="20">
        <v>756</v>
      </c>
      <c r="D21" s="21" t="s">
        <v>30</v>
      </c>
      <c r="E21" s="20">
        <v>3214</v>
      </c>
      <c r="F21" s="20">
        <v>470171</v>
      </c>
      <c r="G21" s="20">
        <v>989</v>
      </c>
      <c r="H21" s="22" t="s">
        <v>39</v>
      </c>
      <c r="I21" s="23">
        <v>23342924000171</v>
      </c>
      <c r="J21" s="23"/>
      <c r="K21" s="159"/>
      <c r="L21" s="31">
        <v>560.9</v>
      </c>
      <c r="M21" s="49">
        <v>45768</v>
      </c>
      <c r="N21" s="65">
        <v>45841</v>
      </c>
      <c r="O21" s="352" t="s">
        <v>73</v>
      </c>
      <c r="P21" s="351"/>
    </row>
    <row r="22" spans="1:16" ht="15.75" x14ac:dyDescent="0.25">
      <c r="A22" s="65">
        <v>45737</v>
      </c>
      <c r="B22" s="316">
        <v>1122</v>
      </c>
      <c r="C22" s="159">
        <v>104</v>
      </c>
      <c r="D22" s="21" t="s">
        <v>18</v>
      </c>
      <c r="E22" s="159">
        <v>95</v>
      </c>
      <c r="F22" s="159">
        <v>599180595</v>
      </c>
      <c r="G22" s="159">
        <v>9</v>
      </c>
      <c r="H22" s="21" t="s">
        <v>69</v>
      </c>
      <c r="I22" s="317">
        <v>8638890609</v>
      </c>
      <c r="J22" s="159"/>
      <c r="K22" s="159"/>
      <c r="L22" s="77">
        <v>10000</v>
      </c>
      <c r="M22" s="121">
        <v>45769</v>
      </c>
      <c r="N22" s="114">
        <v>45821</v>
      </c>
      <c r="O22" s="352" t="s">
        <v>73</v>
      </c>
    </row>
    <row r="23" spans="1:16" ht="15.75" x14ac:dyDescent="0.25">
      <c r="A23" s="65">
        <v>45695</v>
      </c>
      <c r="B23" s="316">
        <v>1088</v>
      </c>
      <c r="C23" s="159">
        <v>748</v>
      </c>
      <c r="D23" s="21" t="s">
        <v>29</v>
      </c>
      <c r="E23" s="159">
        <v>4193</v>
      </c>
      <c r="F23" s="159">
        <v>280545</v>
      </c>
      <c r="G23" s="159">
        <v>5</v>
      </c>
      <c r="H23" s="21" t="s">
        <v>58</v>
      </c>
      <c r="I23" s="317">
        <v>13725004722</v>
      </c>
      <c r="J23" s="159"/>
      <c r="K23" s="159"/>
      <c r="L23" s="77">
        <v>7500</v>
      </c>
      <c r="M23" s="121">
        <v>45777</v>
      </c>
      <c r="N23" s="65">
        <v>45819</v>
      </c>
      <c r="O23" s="352" t="s">
        <v>73</v>
      </c>
    </row>
    <row r="24" spans="1:16" ht="15.75" x14ac:dyDescent="0.25">
      <c r="A24" s="65">
        <v>45729</v>
      </c>
      <c r="B24" s="316">
        <v>1978</v>
      </c>
      <c r="C24" s="159">
        <v>756</v>
      </c>
      <c r="D24" s="21" t="s">
        <v>30</v>
      </c>
      <c r="E24" s="159">
        <v>3122</v>
      </c>
      <c r="F24" s="159">
        <v>8475237</v>
      </c>
      <c r="G24" s="159">
        <v>179</v>
      </c>
      <c r="H24" s="21" t="s">
        <v>62</v>
      </c>
      <c r="I24" s="317">
        <v>7324398000160</v>
      </c>
      <c r="J24" s="159"/>
      <c r="K24" s="159"/>
      <c r="L24" s="77">
        <v>2318.9899999999998</v>
      </c>
      <c r="M24" s="121">
        <v>45787</v>
      </c>
      <c r="N24" s="114">
        <v>45825</v>
      </c>
      <c r="O24" s="352" t="s">
        <v>73</v>
      </c>
    </row>
    <row r="25" spans="1:16" ht="15.75" x14ac:dyDescent="0.25">
      <c r="A25" s="65">
        <v>45729</v>
      </c>
      <c r="B25" s="316">
        <v>970</v>
      </c>
      <c r="C25" s="159">
        <v>756</v>
      </c>
      <c r="D25" s="21" t="s">
        <v>30</v>
      </c>
      <c r="E25" s="159">
        <v>3125</v>
      </c>
      <c r="F25" s="159">
        <v>3170616</v>
      </c>
      <c r="G25" s="159">
        <v>266</v>
      </c>
      <c r="H25" s="21" t="s">
        <v>67</v>
      </c>
      <c r="I25" s="317">
        <v>86156020691</v>
      </c>
      <c r="J25" s="159"/>
      <c r="K25" s="159"/>
      <c r="L25" s="77">
        <v>2262</v>
      </c>
      <c r="M25" s="121">
        <v>45789</v>
      </c>
      <c r="N25" s="114">
        <v>45821</v>
      </c>
      <c r="O25" s="352" t="s">
        <v>73</v>
      </c>
    </row>
    <row r="26" spans="1:16" ht="15.75" x14ac:dyDescent="0.25">
      <c r="A26" s="65">
        <v>45785</v>
      </c>
      <c r="B26" s="316">
        <v>163</v>
      </c>
      <c r="C26" s="159">
        <v>104</v>
      </c>
      <c r="D26" s="21" t="s">
        <v>18</v>
      </c>
      <c r="E26" s="159">
        <v>352</v>
      </c>
      <c r="F26" s="159">
        <v>10128450</v>
      </c>
      <c r="G26" s="159">
        <v>900133</v>
      </c>
      <c r="H26" s="21" t="s">
        <v>70</v>
      </c>
      <c r="I26" s="317">
        <v>25919003880</v>
      </c>
      <c r="J26" s="159"/>
      <c r="K26" s="159"/>
      <c r="L26" s="77">
        <v>1000</v>
      </c>
      <c r="M26" s="121">
        <v>45757</v>
      </c>
      <c r="N26" s="114">
        <v>45814</v>
      </c>
      <c r="O26" s="352" t="s">
        <v>73</v>
      </c>
    </row>
    <row r="27" spans="1:16" ht="15.75" x14ac:dyDescent="0.25">
      <c r="A27" s="32">
        <v>45469</v>
      </c>
      <c r="B27" s="33">
        <v>163</v>
      </c>
      <c r="C27" s="33">
        <v>748</v>
      </c>
      <c r="D27" s="21" t="s">
        <v>29</v>
      </c>
      <c r="E27" s="33">
        <v>5294</v>
      </c>
      <c r="F27" s="33">
        <v>906991</v>
      </c>
      <c r="G27" s="33">
        <v>379</v>
      </c>
      <c r="H27" s="30" t="s">
        <v>33</v>
      </c>
      <c r="I27" s="34">
        <v>39279513826</v>
      </c>
      <c r="J27" s="34" t="s">
        <v>57</v>
      </c>
      <c r="K27" s="159"/>
      <c r="L27" s="35">
        <v>1500</v>
      </c>
      <c r="M27" s="50">
        <v>45491</v>
      </c>
      <c r="N27" s="114">
        <v>45817</v>
      </c>
      <c r="O27" s="352" t="s">
        <v>73</v>
      </c>
    </row>
  </sheetData>
  <conditionalFormatting sqref="A1:C12">
    <cfRule type="expression" dxfId="8" priority="15">
      <formula>$M1="Vencido"</formula>
    </cfRule>
    <cfRule type="expression" dxfId="7" priority="16">
      <formula>$M1="Descontar Cheque"</formula>
    </cfRule>
  </conditionalFormatting>
  <conditionalFormatting sqref="D1:D27">
    <cfRule type="cellIs" dxfId="6" priority="42" operator="equal">
      <formula>"Banco não cadastrado"</formula>
    </cfRule>
  </conditionalFormatting>
  <conditionalFormatting sqref="E1:J12">
    <cfRule type="expression" dxfId="5" priority="7">
      <formula>$M1="Vencido"</formula>
    </cfRule>
    <cfRule type="expression" dxfId="4" priority="8">
      <formula>$M1="Descontar Cheque"</formula>
    </cfRule>
  </conditionalFormatting>
  <conditionalFormatting sqref="L1:M12">
    <cfRule type="expression" dxfId="3" priority="3">
      <formula>$M1="Vencido"</formula>
    </cfRule>
    <cfRule type="expression" dxfId="2" priority="4">
      <formula>$M1="Descontar Cheque"</formula>
    </cfRule>
  </conditionalFormatting>
  <conditionalFormatting sqref="O1:O27">
    <cfRule type="cellIs" dxfId="1" priority="1" operator="equal">
      <formula>"Compensado"</formula>
    </cfRule>
    <cfRule type="cellIs" dxfId="0" priority="2" operator="equal">
      <formula>"Descontar Cheque"</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6A19FC-C4B1-4CAD-BA4E-38AD8EF332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2025</vt:lpstr>
      <vt:lpstr>Chqs Compensados</vt:lpstr>
      <vt:lpstr>lista_bancos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Nelson dos Reis Neto</dc:creator>
  <cp:lastModifiedBy>Admin</cp:lastModifiedBy>
  <cp:lastPrinted>2025-05-07T18:24:45Z</cp:lastPrinted>
  <dcterms:created xsi:type="dcterms:W3CDTF">2025-01-28T03:24:02Z</dcterms:created>
  <dcterms:modified xsi:type="dcterms:W3CDTF">2026-02-03T19:44:59Z</dcterms:modified>
</cp:coreProperties>
</file>